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defaultThemeVersion="202300"/>
  <mc:AlternateContent xmlns:mc="http://schemas.openxmlformats.org/markup-compatibility/2006">
    <mc:Choice Requires="x15">
      <x15ac:absPath xmlns:x15ac="http://schemas.microsoft.com/office/spreadsheetml/2010/11/ac" url="D:\0_統計處\7出版品(掛網相關資料放在3)\4大專概況統計\114\01_EXCEL\調整字體後-20260324\"/>
    </mc:Choice>
  </mc:AlternateContent>
  <xr:revisionPtr revIDLastSave="0" documentId="13_ncr:1_{42ADBF08-D3CB-4619-B652-C1419BBDF35A}" xr6:coauthVersionLast="47" xr6:coauthVersionMax="47" xr10:uidLastSave="{00000000-0000-0000-0000-000000000000}"/>
  <bookViews>
    <workbookView xWindow="-120" yWindow="-120" windowWidth="29040" windowHeight="15720" tabRatio="949" firstSheet="1" activeTab="1" xr2:uid="{1AFEE135-668F-495C-8591-115B3064F74C}"/>
  </bookViews>
  <sheets>
    <sheet name="封面" sheetId="2" r:id="rId1"/>
    <sheet name="目次" sheetId="3" r:id="rId2"/>
    <sheet name="編輯說明" sheetId="4" r:id="rId3"/>
    <sheet name="一、一般概況" sheetId="5" r:id="rId4"/>
    <sheet name="(一)大專校院概況" sheetId="6" r:id="rId5"/>
    <sheet name="表A1-1-1" sheetId="7" r:id="rId6"/>
    <sheet name="表A1-1-2" sheetId="8" r:id="rId7"/>
    <sheet name="表A1-1-3" sheetId="9" r:id="rId8"/>
    <sheet name="表A1-2" sheetId="10" r:id="rId9"/>
    <sheet name="表A1-3" sheetId="11" r:id="rId10"/>
    <sheet name="表A1-4" sheetId="12" r:id="rId11"/>
    <sheet name="表A1-5" sheetId="13" r:id="rId12"/>
    <sheet name="表A1-6" sheetId="14" r:id="rId13"/>
    <sheet name="表A1-7" sheetId="15" r:id="rId14"/>
    <sheet name="表A1-8" sheetId="16" r:id="rId15"/>
    <sheet name="表A1-9" sheetId="17" r:id="rId16"/>
    <sheet name="表A1-10" sheetId="18" r:id="rId17"/>
    <sheet name="(二)學生 " sheetId="19" r:id="rId18"/>
    <sheet name="表A2-1" sheetId="20" r:id="rId19"/>
    <sheet name="表A2-2" sheetId="21" r:id="rId20"/>
    <sheet name="表A2-3" sheetId="22" r:id="rId21"/>
    <sheet name="表A2-4" sheetId="23" r:id="rId22"/>
    <sheet name="表A2-5" sheetId="24" r:id="rId23"/>
    <sheet name="表A2-5-1" sheetId="25" r:id="rId24"/>
    <sheet name="表A2-5-2" sheetId="26" r:id="rId25"/>
    <sheet name="表A2-6" sheetId="27" r:id="rId26"/>
    <sheet name="表A2-7" sheetId="28" r:id="rId27"/>
    <sheet name="表A2-8" sheetId="29" r:id="rId28"/>
    <sheet name="表A2-9" sheetId="30" r:id="rId29"/>
    <sheet name="(三)畢業生" sheetId="31" r:id="rId30"/>
    <sheet name="表A3-1" sheetId="32" r:id="rId31"/>
    <sheet name="表A3-2" sheetId="33" r:id="rId32"/>
    <sheet name="表A3-3" sheetId="34" r:id="rId33"/>
    <sheet name="表A3-4" sheetId="35" r:id="rId34"/>
    <sheet name="表A3-5" sheetId="36" r:id="rId35"/>
    <sheet name="(四)專任教師" sheetId="37" r:id="rId36"/>
    <sheet name="表A4-1" sheetId="38" r:id="rId37"/>
    <sheet name="表A4-2" sheetId="39" r:id="rId38"/>
    <sheet name="表A4-3" sheetId="40" r:id="rId39"/>
    <sheet name="表A4-4" sheetId="41" r:id="rId40"/>
    <sheet name="表A4-5" sheetId="42" r:id="rId41"/>
    <sheet name="(五)職員警衛工友" sheetId="43" r:id="rId42"/>
    <sheet name="表A5-1" sheetId="44" r:id="rId43"/>
    <sheet name="表A5-1-2" sheetId="45" r:id="rId44"/>
    <sheet name="表A5-1-3" sheetId="46" r:id="rId45"/>
    <sheet name="表A5-2" sheetId="47" r:id="rId46"/>
    <sheet name="表A5-3" sheetId="48" r:id="rId47"/>
    <sheet name="(六)生師比" sheetId="49" r:id="rId48"/>
    <sheet name="表A6-1" sheetId="50" r:id="rId49"/>
    <sheet name="(七)教師學生及畢業生" sheetId="51" r:id="rId50"/>
    <sheet name="表A7-1" sheetId="52" r:id="rId51"/>
    <sheet name="表A7-1-1" sheetId="53" r:id="rId52"/>
    <sheet name="表A7-1-2" sheetId="54" r:id="rId53"/>
    <sheet name="二、各校概況 " sheetId="55" r:id="rId54"/>
    <sheet name="表B1-1" sheetId="56" r:id="rId55"/>
    <sheet name="表B1-2" sheetId="57" r:id="rId56"/>
    <sheet name="表B1-3" sheetId="58" r:id="rId57"/>
    <sheet name="三、空大及進修學校" sheetId="59" r:id="rId58"/>
    <sheet name="表C1-1" sheetId="60" r:id="rId59"/>
    <sheet name="表C1-2" sheetId="61" r:id="rId60"/>
    <sheet name="四、宗教研修學院" sheetId="62" r:id="rId61"/>
    <sheet name="表D1-1" sheetId="63" r:id="rId62"/>
    <sheet name="附錄" sheetId="64" r:id="rId63"/>
    <sheet name="附錄1" sheetId="65" r:id="rId64"/>
    <sheet name="附錄2" sheetId="66" r:id="rId65"/>
    <sheet name="附錄3" sheetId="67" r:id="rId66"/>
    <sheet name="附錄3-1" sheetId="68" r:id="rId67"/>
    <sheet name="附錄4" sheetId="69" r:id="rId68"/>
    <sheet name="附錄4-1" sheetId="70" r:id="rId69"/>
    <sheet name="附錄4-2" sheetId="71" r:id="rId70"/>
    <sheet name="附錄5" sheetId="72" r:id="rId71"/>
    <sheet name="附錄5-1" sheetId="73" r:id="rId72"/>
    <sheet name="附錄6" sheetId="74" r:id="rId73"/>
    <sheet name="附錄6-1" sheetId="75" r:id="rId74"/>
    <sheet name="附錄7" sheetId="76" r:id="rId75"/>
    <sheet name="附錄8" sheetId="77" r:id="rId76"/>
    <sheet name="附錄9" sheetId="78" r:id="rId77"/>
    <sheet name="附錄10" sheetId="79" r:id="rId78"/>
    <sheet name="附錄11" sheetId="80" r:id="rId79"/>
    <sheet name="附錄12" sheetId="81" r:id="rId80"/>
    <sheet name="附錄13" sheetId="82" r:id="rId81"/>
    <sheet name="版權頁" sheetId="83" r:id="rId82"/>
  </sheets>
  <externalReferences>
    <externalReference r:id="rId83"/>
    <externalReference r:id="rId84"/>
    <externalReference r:id="rId85"/>
    <externalReference r:id="rId86"/>
    <externalReference r:id="rId87"/>
  </externalReferences>
  <definedNames>
    <definedName name="_xlnm._FilterDatabase" localSheetId="18" hidden="1">'表A2-1'!$A$59:$X$1037</definedName>
    <definedName name="_xlnm._FilterDatabase" localSheetId="30" hidden="1">'表A3-1'!$A$8:$IU$659</definedName>
    <definedName name="_xlnm._FilterDatabase" localSheetId="36" hidden="1">'表A4-1'!$A$55:$IV$287</definedName>
    <definedName name="_xlnm._FilterDatabase" localSheetId="54" hidden="1">'表B1-1'!$A$5:$IV$4580</definedName>
    <definedName name="_xlnm._FilterDatabase" localSheetId="55" hidden="1">'表B1-2'!$A$5:$IV$4965</definedName>
    <definedName name="_xlnm._FilterDatabase" localSheetId="56" hidden="1">'表B1-3'!$A$4:$GK$93</definedName>
    <definedName name="_xlnm._FilterDatabase" localSheetId="58" hidden="1">'表C1-1'!$A$4:$GI$32</definedName>
    <definedName name="_xlnm._FilterDatabase" localSheetId="59" hidden="1">'表C1-2'!$A$4:$GI$5</definedName>
    <definedName name="_xlnm._FilterDatabase" localSheetId="61" hidden="1">'表D1-1'!$A$4:$GJ$5</definedName>
    <definedName name="_xlnm._FilterDatabase" localSheetId="63" hidden="1">附錄1!$A$7:$IV$787</definedName>
    <definedName name="_xlnm._FilterDatabase" localSheetId="64" hidden="1">附錄2!$A$7:$IV$520</definedName>
    <definedName name="_xlnm._FilterDatabase" localSheetId="69" hidden="1">'附錄4-2'!$A$6:$IV$19</definedName>
    <definedName name="_xlnm.Database" localSheetId="4">#REF!</definedName>
    <definedName name="_xlnm.Database" localSheetId="49">#REF!</definedName>
    <definedName name="_xlnm.Database" localSheetId="17">#REF!</definedName>
    <definedName name="_xlnm.Database" localSheetId="29">#REF!</definedName>
    <definedName name="_xlnm.Database" localSheetId="41">#REF!</definedName>
    <definedName name="_xlnm.Database" localSheetId="47">#REF!</definedName>
    <definedName name="_xlnm.Database" localSheetId="35">#REF!</definedName>
    <definedName name="_xlnm.Database" localSheetId="3">#REF!</definedName>
    <definedName name="_xlnm.Database" localSheetId="53">#REF!</definedName>
    <definedName name="_xlnm.Database" localSheetId="57">#REF!</definedName>
    <definedName name="_xlnm.Database" localSheetId="60">#REF!</definedName>
    <definedName name="_xlnm.Database" localSheetId="1">#REF!</definedName>
    <definedName name="_xlnm.Database" localSheetId="81">#REF!</definedName>
    <definedName name="_xlnm.Database" localSheetId="16">'[1]#REF'!#REF!</definedName>
    <definedName name="_xlnm.Database" localSheetId="5">'[1]#REF'!#REF!</definedName>
    <definedName name="_xlnm.Database" localSheetId="6">'[1]#REF'!#REF!</definedName>
    <definedName name="_xlnm.Database" localSheetId="7">'[1]#REF'!#REF!</definedName>
    <definedName name="_xlnm.Database" localSheetId="8">'[1]#REF'!#REF!</definedName>
    <definedName name="_xlnm.Database" localSheetId="9">'[1]#REF'!#REF!</definedName>
    <definedName name="_xlnm.Database" localSheetId="10">'[1]#REF'!#REF!</definedName>
    <definedName name="_xlnm.Database" localSheetId="11">'[1]#REF'!#REF!</definedName>
    <definedName name="_xlnm.Database" localSheetId="12">'[1]#REF'!#REF!</definedName>
    <definedName name="_xlnm.Database" localSheetId="13">'[1]#REF'!#REF!</definedName>
    <definedName name="_xlnm.Database" localSheetId="14">'[1]#REF'!#REF!</definedName>
    <definedName name="_xlnm.Database" localSheetId="15">'[1]#REF'!#REF!</definedName>
    <definedName name="_xlnm.Database" localSheetId="18">'[1]#REF'!#REF!</definedName>
    <definedName name="_xlnm.Database" localSheetId="19">'[1]#REF'!#REF!</definedName>
    <definedName name="_xlnm.Database" localSheetId="20">'[1]#REF'!#REF!</definedName>
    <definedName name="_xlnm.Database" localSheetId="21">'[1]#REF'!#REF!</definedName>
    <definedName name="_xlnm.Database" localSheetId="22">'[1]#REF'!#REF!</definedName>
    <definedName name="_xlnm.Database" localSheetId="23">'[1]#REF'!#REF!</definedName>
    <definedName name="_xlnm.Database" localSheetId="24">'[1]#REF'!#REF!</definedName>
    <definedName name="_xlnm.Database" localSheetId="25">'[1]#REF'!#REF!</definedName>
    <definedName name="_xlnm.Database" localSheetId="26">'[1]#REF'!#REF!</definedName>
    <definedName name="_xlnm.Database" localSheetId="27">#REF!</definedName>
    <definedName name="_xlnm.Database" localSheetId="28">'[1]#REF'!#REF!</definedName>
    <definedName name="_xlnm.Database" localSheetId="30">'[1]#REF'!#REF!</definedName>
    <definedName name="_xlnm.Database" localSheetId="31">'[1]#REF'!#REF!</definedName>
    <definedName name="_xlnm.Database" localSheetId="32">'[1]#REF'!#REF!</definedName>
    <definedName name="_xlnm.Database" localSheetId="33">'[1]#REF'!#REF!</definedName>
    <definedName name="_xlnm.Database" localSheetId="34">'[1]#REF'!#REF!</definedName>
    <definedName name="_xlnm.Database" localSheetId="36">'[1]#REF'!#REF!</definedName>
    <definedName name="_xlnm.Database" localSheetId="37">'[1]#REF'!#REF!</definedName>
    <definedName name="_xlnm.Database" localSheetId="38">'[1]#REF'!#REF!</definedName>
    <definedName name="_xlnm.Database" localSheetId="39">'[1]#REF'!#REF!</definedName>
    <definedName name="_xlnm.Database" localSheetId="40">'[1]#REF'!#REF!</definedName>
    <definedName name="_xlnm.Database" localSheetId="42">'[1]#REF'!#REF!</definedName>
    <definedName name="_xlnm.Database" localSheetId="43">'[1]#REF'!#REF!</definedName>
    <definedName name="_xlnm.Database" localSheetId="44">'[1]#REF'!#REF!</definedName>
    <definedName name="_xlnm.Database" localSheetId="45">'[1]#REF'!#REF!</definedName>
    <definedName name="_xlnm.Database" localSheetId="46">'[1]#REF'!#REF!</definedName>
    <definedName name="_xlnm.Database" localSheetId="48">'[1]#REF'!#REF!</definedName>
    <definedName name="_xlnm.Database" localSheetId="50">'[1]#REF'!#REF!</definedName>
    <definedName name="_xlnm.Database" localSheetId="51">'[1]#REF'!#REF!</definedName>
    <definedName name="_xlnm.Database" localSheetId="52">'[1]#REF'!#REF!</definedName>
    <definedName name="_xlnm.Database" localSheetId="54">'[1]#REF'!#REF!</definedName>
    <definedName name="_xlnm.Database" localSheetId="55">'[1]#REF'!#REF!</definedName>
    <definedName name="_xlnm.Database" localSheetId="56">'[1]#REF'!#REF!</definedName>
    <definedName name="_xlnm.Database" localSheetId="58">'[1]#REF'!#REF!</definedName>
    <definedName name="_xlnm.Database" localSheetId="59">'[1]#REF'!#REF!</definedName>
    <definedName name="_xlnm.Database" localSheetId="61">'[1]#REF'!#REF!</definedName>
    <definedName name="_xlnm.Database" localSheetId="62">#REF!</definedName>
    <definedName name="_xlnm.Database" localSheetId="63">'[1]#REF'!#REF!</definedName>
    <definedName name="_xlnm.Database" localSheetId="77">'[1]#REF'!#REF!</definedName>
    <definedName name="_xlnm.Database" localSheetId="78">#REF!</definedName>
    <definedName name="_xlnm.Database" localSheetId="79">'[1]#REF'!#REF!</definedName>
    <definedName name="_xlnm.Database" localSheetId="80">'[1]#REF'!#REF!</definedName>
    <definedName name="_xlnm.Database" localSheetId="64">'[1]#REF'!#REF!</definedName>
    <definedName name="_xlnm.Database" localSheetId="65">'[1]#REF'!#REF!</definedName>
    <definedName name="_xlnm.Database" localSheetId="66">'[1]#REF'!#REF!</definedName>
    <definedName name="_xlnm.Database" localSheetId="67">'[1]#REF'!#REF!</definedName>
    <definedName name="_xlnm.Database" localSheetId="68">'[1]#REF'!#REF!</definedName>
    <definedName name="_xlnm.Database" localSheetId="69">'[1]#REF'!#REF!</definedName>
    <definedName name="_xlnm.Database" localSheetId="70">'[1]#REF'!#REF!</definedName>
    <definedName name="_xlnm.Database" localSheetId="71">'[1]#REF'!#REF!</definedName>
    <definedName name="_xlnm.Database" localSheetId="72">'[1]#REF'!#REF!</definedName>
    <definedName name="_xlnm.Database" localSheetId="73">'[1]#REF'!#REF!</definedName>
    <definedName name="_xlnm.Database" localSheetId="74">'[1]#REF'!#REF!</definedName>
    <definedName name="_xlnm.Database" localSheetId="75">'[1]#REF'!#REF!</definedName>
    <definedName name="_xlnm.Database" localSheetId="76">'[1]#REF'!#REF!</definedName>
    <definedName name="_xlnm.Database" localSheetId="2">#REF!</definedName>
    <definedName name="_xlnm.Database">#REF!</definedName>
    <definedName name="NSICTY5" localSheetId="16">'[2]69'!$A$2:$F$3441</definedName>
    <definedName name="NSICTY5" localSheetId="5">'[2]69'!$A$2:$F$3441</definedName>
    <definedName name="NSICTY5" localSheetId="6">'[2]69'!$A$2:$F$3441</definedName>
    <definedName name="NSICTY5" localSheetId="7">'[2]69'!$A$2:$F$3441</definedName>
    <definedName name="NSICTY5" localSheetId="8">'[2]69'!$A$2:$F$3441</definedName>
    <definedName name="NSICTY5" localSheetId="9">'[2]69'!$A$2:$F$3441</definedName>
    <definedName name="NSICTY5" localSheetId="10">'[2]69'!$A$2:$F$3441</definedName>
    <definedName name="NSICTY5" localSheetId="11">'[2]69'!$A$2:$F$3441</definedName>
    <definedName name="NSICTY5" localSheetId="12">'[2]69'!$A$2:$F$3441</definedName>
    <definedName name="NSICTY5" localSheetId="13">'[2]69'!$A$2:$F$3441</definedName>
    <definedName name="NSICTY5" localSheetId="14">'[2]69'!$A$2:$F$3441</definedName>
    <definedName name="NSICTY5" localSheetId="15">'[2]69'!$A$2:$F$3441</definedName>
    <definedName name="NSICTY5" localSheetId="18">'[2]69'!$A$2:$F$3441</definedName>
    <definedName name="NSICTY5" localSheetId="19">'[2]69'!$A$2:$F$3441</definedName>
    <definedName name="NSICTY5" localSheetId="20">'[2]69'!$A$2:$F$3441</definedName>
    <definedName name="NSICTY5" localSheetId="21">'[2]69'!$A$2:$F$3441</definedName>
    <definedName name="NSICTY5" localSheetId="22">'[2]69'!$A$2:$F$3441</definedName>
    <definedName name="NSICTY5" localSheetId="23">'[2]69'!$A$2:$F$3441</definedName>
    <definedName name="NSICTY5" localSheetId="24">'[2]69'!$A$2:$F$3441</definedName>
    <definedName name="NSICTY5" localSheetId="25">'[2]69'!$A$2:$F$3441</definedName>
    <definedName name="NSICTY5" localSheetId="26">'[2]69'!$A$2:$F$3441</definedName>
    <definedName name="NSICTY5" localSheetId="28">'[2]69'!$A$2:$F$3441</definedName>
    <definedName name="NSICTY5" localSheetId="30">'[2]69'!$A$2:$F$3441</definedName>
    <definedName name="NSICTY5" localSheetId="31">'[2]69'!$A$2:$F$3441</definedName>
    <definedName name="NSICTY5" localSheetId="32">'[2]69'!$A$2:$F$3441</definedName>
    <definedName name="NSICTY5" localSheetId="33">'[2]69'!$A$2:$F$3441</definedName>
    <definedName name="NSICTY5" localSheetId="34">'[2]69'!$A$2:$F$3441</definedName>
    <definedName name="NSICTY5" localSheetId="36">'[2]69'!$A$2:$F$3441</definedName>
    <definedName name="NSICTY5" localSheetId="37">'[2]69'!$A$2:$F$3441</definedName>
    <definedName name="NSICTY5" localSheetId="38">'[2]69'!$A$2:$F$3441</definedName>
    <definedName name="NSICTY5" localSheetId="39">'[2]69'!$A$2:$F$3441</definedName>
    <definedName name="NSICTY5" localSheetId="40">'[2]69'!$A$2:$F$3441</definedName>
    <definedName name="NSICTY5" localSheetId="42">'[2]69'!$A$2:$F$3441</definedName>
    <definedName name="NSICTY5" localSheetId="43">'[2]69'!$A$2:$F$3441</definedName>
    <definedName name="NSICTY5" localSheetId="44">'[2]69'!$A$2:$F$3441</definedName>
    <definedName name="NSICTY5" localSheetId="45">'[2]69'!$A$2:$F$3441</definedName>
    <definedName name="NSICTY5" localSheetId="46">'[2]69'!$A$2:$F$3441</definedName>
    <definedName name="NSICTY5" localSheetId="48">'[2]69'!$A$2:$F$3441</definedName>
    <definedName name="NSICTY5" localSheetId="50">'[2]69'!$A$2:$F$3441</definedName>
    <definedName name="NSICTY5" localSheetId="51">'[2]69'!$A$2:$F$3441</definedName>
    <definedName name="NSICTY5" localSheetId="52">'[2]69'!$A$2:$F$3441</definedName>
    <definedName name="NSICTY5" localSheetId="54">'[2]69'!$A$2:$F$3441</definedName>
    <definedName name="NSICTY5" localSheetId="55">'[2]69'!$A$2:$F$3441</definedName>
    <definedName name="NSICTY5" localSheetId="56">'[2]69'!$A$2:$F$3441</definedName>
    <definedName name="NSICTY5" localSheetId="58">'[2]69'!$A$2:$F$3441</definedName>
    <definedName name="NSICTY5" localSheetId="59">'[2]69'!$A$2:$F$3441</definedName>
    <definedName name="NSICTY5" localSheetId="61">'[2]69'!$A$2:$F$3441</definedName>
    <definedName name="NSICTY5" localSheetId="63">'[2]69'!$A$2:$F$3441</definedName>
    <definedName name="NSICTY5" localSheetId="77">'[2]69'!$A$2:$F$3441</definedName>
    <definedName name="NSICTY5" localSheetId="79">'[2]69'!$A$2:$F$3441</definedName>
    <definedName name="NSICTY5" localSheetId="80">'[2]69'!$A$2:$F$3441</definedName>
    <definedName name="NSICTY5" localSheetId="64">'[2]69'!$A$2:$F$3441</definedName>
    <definedName name="NSICTY5" localSheetId="65">'[2]69'!$A$2:$F$3441</definedName>
    <definedName name="NSICTY5" localSheetId="66">'[2]69'!$A$2:$F$3441</definedName>
    <definedName name="NSICTY5" localSheetId="67">'[2]69'!$A$2:$F$3441</definedName>
    <definedName name="NSICTY5" localSheetId="68">'[2]69'!$A$2:$F$3441</definedName>
    <definedName name="NSICTY5" localSheetId="69">'[2]69'!$A$2:$F$3441</definedName>
    <definedName name="NSICTY5" localSheetId="70">'[2]69'!$A$2:$F$3441</definedName>
    <definedName name="NSICTY5" localSheetId="71">'[2]69'!$A$2:$F$3441</definedName>
    <definedName name="NSICTY5" localSheetId="72">'[2]69'!$A$2:$F$3441</definedName>
    <definedName name="NSICTY5" localSheetId="73">'[2]69'!$A$2:$F$3441</definedName>
    <definedName name="NSICTY5" localSheetId="74">'[3]69'!$A$2:$F$3441</definedName>
    <definedName name="NSICTY5" localSheetId="75">'[3]69'!$A$2:$F$3441</definedName>
    <definedName name="NSICTY5" localSheetId="76">'[2]69'!$A$2:$F$3441</definedName>
    <definedName name="NSICTY5">'[4]69'!$A$2:$F$3441</definedName>
    <definedName name="OLE_LINK1" localSheetId="1">目次!$A$74</definedName>
    <definedName name="_xlnm.Print_Area" localSheetId="4">#REF!</definedName>
    <definedName name="_xlnm.Print_Area" localSheetId="49">#REF!</definedName>
    <definedName name="_xlnm.Print_Area" localSheetId="17">#REF!</definedName>
    <definedName name="_xlnm.Print_Area" localSheetId="29">#REF!</definedName>
    <definedName name="_xlnm.Print_Area" localSheetId="41">#REF!</definedName>
    <definedName name="_xlnm.Print_Area" localSheetId="47">#REF!</definedName>
    <definedName name="_xlnm.Print_Area" localSheetId="35">#REF!</definedName>
    <definedName name="_xlnm.Print_Area" localSheetId="3">#REF!</definedName>
    <definedName name="_xlnm.Print_Area" localSheetId="53">#REF!</definedName>
    <definedName name="_xlnm.Print_Area" localSheetId="57">#REF!</definedName>
    <definedName name="_xlnm.Print_Area" localSheetId="60">#REF!</definedName>
    <definedName name="_xlnm.Print_Area" localSheetId="1">#REF!</definedName>
    <definedName name="_xlnm.Print_Area" localSheetId="81">#REF!</definedName>
    <definedName name="_xlnm.Print_Area" localSheetId="16">'表A1-10'!$A$1:$J$25</definedName>
    <definedName name="_xlnm.Print_Area" localSheetId="5">'表A1-1-1'!$A$1:$O$32</definedName>
    <definedName name="_xlnm.Print_Area" localSheetId="6">'表A1-1-2'!$A$1:$H$32</definedName>
    <definedName name="_xlnm.Print_Area" localSheetId="7">'表A1-1-3'!$A$1:$N$24</definedName>
    <definedName name="_xlnm.Print_Area" localSheetId="8">'表A1-2'!$A$1:$I$18</definedName>
    <definedName name="_xlnm.Print_Area" localSheetId="9">'表A1-3'!$A$1:$Z$51</definedName>
    <definedName name="_xlnm.Print_Area" localSheetId="10">'表A1-4'!$A$1:$AD$28</definedName>
    <definedName name="_xlnm.Print_Area" localSheetId="11">'表A1-5'!$A$1:$Z$51</definedName>
    <definedName name="_xlnm.Print_Area" localSheetId="12">'表A1-6'!$A$1:$AD$30</definedName>
    <definedName name="_xlnm.Print_Area" localSheetId="13">'表A1-7'!$A$1:$W$53</definedName>
    <definedName name="_xlnm.Print_Area" localSheetId="14">'表A1-8'!$A$1:$AD$29</definedName>
    <definedName name="_xlnm.Print_Area" localSheetId="15">'表A1-9'!$A$1:$M$25</definedName>
    <definedName name="_xlnm.Print_Area" localSheetId="18">'表A2-1'!$A$1:$U$1042</definedName>
    <definedName name="_xlnm.Print_Area" localSheetId="19">'[1]#REF'!#REF!</definedName>
    <definedName name="_xlnm.Print_Area" localSheetId="20">'[1]#REF'!#REF!</definedName>
    <definedName name="_xlnm.Print_Area" localSheetId="21">'表A2-4'!$A$1:$V$68</definedName>
    <definedName name="_xlnm.Print_Area" localSheetId="22">'表A2-5'!$A$1:$K$48</definedName>
    <definedName name="_xlnm.Print_Area" localSheetId="23">'表A2-5-1'!$A$1:$M$48</definedName>
    <definedName name="_xlnm.Print_Area" localSheetId="24">'表A2-5-2'!$A$1:$M$38</definedName>
    <definedName name="_xlnm.Print_Area" localSheetId="25">'表A2-6'!$A$1:$O$42</definedName>
    <definedName name="_xlnm.Print_Area" localSheetId="26">'表A2-7'!$A$1:$S$106</definedName>
    <definedName name="_xlnm.Print_Area" localSheetId="27">'表A2-8'!$A$1:$R$92</definedName>
    <definedName name="_xlnm.Print_Area" localSheetId="28">'表A2-9'!$A$1:$L$38</definedName>
    <definedName name="_xlnm.Print_Area" localSheetId="30">'表A3-1'!$A$1:$R$662</definedName>
    <definedName name="_xlnm.Print_Area" localSheetId="31">'表A3-2'!$A$1:$K$20</definedName>
    <definedName name="_xlnm.Print_Area" localSheetId="32">'表A3-3'!$A$1:$Q$23</definedName>
    <definedName name="_xlnm.Print_Area" localSheetId="33">'表A3-4'!$A$1:$O$44</definedName>
    <definedName name="_xlnm.Print_Area" localSheetId="34">'表A3-5'!$A$1:$S$109</definedName>
    <definedName name="_xlnm.Print_Area" localSheetId="36">'表A4-1'!$A$1:$L$290</definedName>
    <definedName name="_xlnm.Print_Area" localSheetId="37">'表A4-2'!$A$1:$K$64</definedName>
    <definedName name="_xlnm.Print_Area" localSheetId="38">'表A4-3'!$A$1:$K$40</definedName>
    <definedName name="_xlnm.Print_Area" localSheetId="39">'表A4-4'!$A$1:$AH$42</definedName>
    <definedName name="_xlnm.Print_Area" localSheetId="40">'表A4-5'!$A$1:$O$33</definedName>
    <definedName name="_xlnm.Print_Area" localSheetId="42">'表A5-1'!$A$1:$AL$58</definedName>
    <definedName name="_xlnm.Print_Area" localSheetId="43">'表A5-1-2'!$A$1:$AL$59</definedName>
    <definedName name="_xlnm.Print_Area" localSheetId="44">'表A5-1-3'!$A$1:$AL$46</definedName>
    <definedName name="_xlnm.Print_Area" localSheetId="45">'表A5-2'!$A$1:$X$35</definedName>
    <definedName name="_xlnm.Print_Area" localSheetId="46">'表A5-3'!$A$1:$S$34</definedName>
    <definedName name="_xlnm.Print_Area" localSheetId="48">'表A6-1'!$A$1:$I$21</definedName>
    <definedName name="_xlnm.Print_Area" localSheetId="50">'表A7-1'!$A$1:$N$34</definedName>
    <definedName name="_xlnm.Print_Area" localSheetId="51">'表A7-1-1'!$A$1:$N$34</definedName>
    <definedName name="_xlnm.Print_Area" localSheetId="52">'表A7-1-2'!$A$1:$N$34</definedName>
    <definedName name="_xlnm.Print_Area" localSheetId="54">'表B1-1'!$A:$I</definedName>
    <definedName name="_xlnm.Print_Area" localSheetId="55">'表B1-2'!$A:$I</definedName>
    <definedName name="_xlnm.Print_Area" localSheetId="56">'表B1-3'!$A:$I</definedName>
    <definedName name="_xlnm.Print_Area" localSheetId="58">'表C1-1'!$A:$G</definedName>
    <definedName name="_xlnm.Print_Area" localSheetId="59">'表C1-2'!$A:$G</definedName>
    <definedName name="_xlnm.Print_Area" localSheetId="61">'表D1-1'!$A:$H</definedName>
    <definedName name="_xlnm.Print_Area" localSheetId="62">#REF!</definedName>
    <definedName name="_xlnm.Print_Area" localSheetId="63">附錄1!$A$1:$L$788</definedName>
    <definedName name="_xlnm.Print_Area" localSheetId="77">附錄10!$A$1:$G$507</definedName>
    <definedName name="_xlnm.Print_Area" localSheetId="78">附錄11!$A:$E</definedName>
    <definedName name="_xlnm.Print_Area" localSheetId="79">附錄12!$A$1:$W$31</definedName>
    <definedName name="_xlnm.Print_Area" localSheetId="80">附錄13!$A$1:$P$31</definedName>
    <definedName name="_xlnm.Print_Area" localSheetId="64">附錄2!$A$1:$J$524</definedName>
    <definedName name="_xlnm.Print_Area" localSheetId="65">附錄3!$A$1:$U$26</definedName>
    <definedName name="_xlnm.Print_Area" localSheetId="66">'附錄3-1'!$A$1:$Y$30</definedName>
    <definedName name="_xlnm.Print_Area" localSheetId="67">附錄4!$A$1:$Q$20</definedName>
    <definedName name="_xlnm.Print_Area" localSheetId="68">'附錄4-1'!$A$1:$T$20</definedName>
    <definedName name="_xlnm.Print_Area" localSheetId="69">'附錄4-2'!$A$1:$AA$21</definedName>
    <definedName name="_xlnm.Print_Area" localSheetId="70">附錄5!$A$1:$AD$51</definedName>
    <definedName name="_xlnm.Print_Area" localSheetId="71">'附錄5-1'!$A$1:$AD$45</definedName>
    <definedName name="_xlnm.Print_Area" localSheetId="72">附錄6!$A$1:$AC$50</definedName>
    <definedName name="_xlnm.Print_Area" localSheetId="73">'附錄6-1'!$A$1:$AC$46</definedName>
    <definedName name="_xlnm.Print_Area" localSheetId="74">附錄7!$A$1:$T$43</definedName>
    <definedName name="_xlnm.Print_Area" localSheetId="75">附錄8!$A$1:$T$43</definedName>
    <definedName name="_xlnm.Print_Area" localSheetId="76">附錄9!$A$1:$N$228</definedName>
    <definedName name="_xlnm.Print_Area" localSheetId="0">封面!$A$1:$A$9</definedName>
    <definedName name="_xlnm.Print_Area" localSheetId="2">#REF!</definedName>
    <definedName name="_xlnm.Print_Area">#REF!</definedName>
    <definedName name="PRINT_AREA_MI" localSheetId="4">#REF!</definedName>
    <definedName name="PRINT_AREA_MI" localSheetId="49">#REF!</definedName>
    <definedName name="PRINT_AREA_MI" localSheetId="17">#REF!</definedName>
    <definedName name="PRINT_AREA_MI" localSheetId="29">#REF!</definedName>
    <definedName name="PRINT_AREA_MI" localSheetId="41">#REF!</definedName>
    <definedName name="PRINT_AREA_MI" localSheetId="47">#REF!</definedName>
    <definedName name="PRINT_AREA_MI" localSheetId="35">#REF!</definedName>
    <definedName name="PRINT_AREA_MI" localSheetId="3">#REF!</definedName>
    <definedName name="PRINT_AREA_MI" localSheetId="53">#REF!</definedName>
    <definedName name="PRINT_AREA_MI" localSheetId="57">#REF!</definedName>
    <definedName name="PRINT_AREA_MI" localSheetId="60">#REF!</definedName>
    <definedName name="PRINT_AREA_MI" localSheetId="1">#REF!</definedName>
    <definedName name="PRINT_AREA_MI" localSheetId="81">#REF!</definedName>
    <definedName name="PRINT_AREA_MI" localSheetId="16">'[1]#REF'!#REF!</definedName>
    <definedName name="PRINT_AREA_MI" localSheetId="5">'[1]#REF'!#REF!</definedName>
    <definedName name="PRINT_AREA_MI" localSheetId="6">'[1]#REF'!#REF!</definedName>
    <definedName name="PRINT_AREA_MI" localSheetId="7">'[1]#REF'!#REF!</definedName>
    <definedName name="PRINT_AREA_MI" localSheetId="8">'[1]#REF'!#REF!</definedName>
    <definedName name="PRINT_AREA_MI" localSheetId="9">'[1]#REF'!#REF!</definedName>
    <definedName name="PRINT_AREA_MI" localSheetId="10">'[1]#REF'!#REF!</definedName>
    <definedName name="PRINT_AREA_MI" localSheetId="11">'[1]#REF'!#REF!</definedName>
    <definedName name="PRINT_AREA_MI" localSheetId="12">'[1]#REF'!#REF!</definedName>
    <definedName name="PRINT_AREA_MI" localSheetId="13">'[1]#REF'!#REF!</definedName>
    <definedName name="PRINT_AREA_MI" localSheetId="14">'[1]#REF'!#REF!</definedName>
    <definedName name="PRINT_AREA_MI" localSheetId="15">'[1]#REF'!#REF!</definedName>
    <definedName name="PRINT_AREA_MI" localSheetId="18">'[1]#REF'!#REF!</definedName>
    <definedName name="PRINT_AREA_MI" localSheetId="19">'[1]#REF'!#REF!</definedName>
    <definedName name="PRINT_AREA_MI" localSheetId="20">'[1]#REF'!#REF!</definedName>
    <definedName name="PRINT_AREA_MI" localSheetId="21">'[1]#REF'!#REF!</definedName>
    <definedName name="PRINT_AREA_MI" localSheetId="22">'[1]#REF'!#REF!</definedName>
    <definedName name="PRINT_AREA_MI" localSheetId="23">'[1]#REF'!#REF!</definedName>
    <definedName name="PRINT_AREA_MI" localSheetId="24">'[1]#REF'!#REF!</definedName>
    <definedName name="PRINT_AREA_MI" localSheetId="25">'[1]#REF'!#REF!</definedName>
    <definedName name="PRINT_AREA_MI" localSheetId="26">'[1]#REF'!#REF!</definedName>
    <definedName name="PRINT_AREA_MI" localSheetId="27">#REF!</definedName>
    <definedName name="PRINT_AREA_MI" localSheetId="28">'[1]#REF'!#REF!</definedName>
    <definedName name="PRINT_AREA_MI" localSheetId="30">'[1]#REF'!#REF!</definedName>
    <definedName name="PRINT_AREA_MI" localSheetId="31">'[1]#REF'!#REF!</definedName>
    <definedName name="PRINT_AREA_MI" localSheetId="32">'[1]#REF'!#REF!</definedName>
    <definedName name="PRINT_AREA_MI" localSheetId="33">'[1]#REF'!#REF!</definedName>
    <definedName name="PRINT_AREA_MI" localSheetId="34">'[1]#REF'!#REF!</definedName>
    <definedName name="PRINT_AREA_MI" localSheetId="36">'[1]#REF'!#REF!</definedName>
    <definedName name="PRINT_AREA_MI" localSheetId="37">'[1]#REF'!#REF!</definedName>
    <definedName name="PRINT_AREA_MI" localSheetId="38">'[1]#REF'!#REF!</definedName>
    <definedName name="PRINT_AREA_MI" localSheetId="39">'[1]#REF'!#REF!</definedName>
    <definedName name="PRINT_AREA_MI" localSheetId="40">'[1]#REF'!#REF!</definedName>
    <definedName name="PRINT_AREA_MI" localSheetId="42">'[1]#REF'!#REF!</definedName>
    <definedName name="PRINT_AREA_MI" localSheetId="43">'[1]#REF'!#REF!</definedName>
    <definedName name="PRINT_AREA_MI" localSheetId="44">'[1]#REF'!#REF!</definedName>
    <definedName name="PRINT_AREA_MI" localSheetId="45">'[1]#REF'!#REF!</definedName>
    <definedName name="PRINT_AREA_MI" localSheetId="46">'[1]#REF'!#REF!</definedName>
    <definedName name="PRINT_AREA_MI" localSheetId="48">'[1]#REF'!#REF!</definedName>
    <definedName name="PRINT_AREA_MI" localSheetId="50">'[1]#REF'!#REF!</definedName>
    <definedName name="PRINT_AREA_MI" localSheetId="51">'[1]#REF'!#REF!</definedName>
    <definedName name="PRINT_AREA_MI" localSheetId="52">'[1]#REF'!#REF!</definedName>
    <definedName name="PRINT_AREA_MI" localSheetId="54">'[1]#REF'!#REF!</definedName>
    <definedName name="PRINT_AREA_MI" localSheetId="55">'[1]#REF'!#REF!</definedName>
    <definedName name="PRINT_AREA_MI" localSheetId="56">'[1]#REF'!#REF!</definedName>
    <definedName name="PRINT_AREA_MI" localSheetId="58">'[1]#REF'!#REF!</definedName>
    <definedName name="PRINT_AREA_MI" localSheetId="59">'[1]#REF'!#REF!</definedName>
    <definedName name="PRINT_AREA_MI" localSheetId="61">'[1]#REF'!#REF!</definedName>
    <definedName name="PRINT_AREA_MI" localSheetId="62">#REF!</definedName>
    <definedName name="PRINT_AREA_MI" localSheetId="63">'[1]#REF'!#REF!</definedName>
    <definedName name="PRINT_AREA_MI" localSheetId="77">'[1]#REF'!#REF!</definedName>
    <definedName name="PRINT_AREA_MI" localSheetId="78">#REF!</definedName>
    <definedName name="PRINT_AREA_MI" localSheetId="79">'[1]#REF'!#REF!</definedName>
    <definedName name="PRINT_AREA_MI" localSheetId="80">'[1]#REF'!#REF!</definedName>
    <definedName name="PRINT_AREA_MI" localSheetId="64">'[1]#REF'!#REF!</definedName>
    <definedName name="PRINT_AREA_MI" localSheetId="65">'[1]#REF'!#REF!</definedName>
    <definedName name="PRINT_AREA_MI" localSheetId="66">'[1]#REF'!#REF!</definedName>
    <definedName name="PRINT_AREA_MI" localSheetId="67">'[1]#REF'!#REF!</definedName>
    <definedName name="PRINT_AREA_MI" localSheetId="68">'[1]#REF'!#REF!</definedName>
    <definedName name="PRINT_AREA_MI" localSheetId="69">'[1]#REF'!#REF!</definedName>
    <definedName name="PRINT_AREA_MI" localSheetId="70">'[1]#REF'!#REF!</definedName>
    <definedName name="PRINT_AREA_MI" localSheetId="71">'[1]#REF'!#REF!</definedName>
    <definedName name="PRINT_AREA_MI" localSheetId="72">'[1]#REF'!#REF!</definedName>
    <definedName name="PRINT_AREA_MI" localSheetId="73">'[1]#REF'!#REF!</definedName>
    <definedName name="PRINT_AREA_MI" localSheetId="74">'[1]#REF'!#REF!</definedName>
    <definedName name="PRINT_AREA_MI" localSheetId="75">'[1]#REF'!#REF!</definedName>
    <definedName name="PRINT_AREA_MI" localSheetId="76">'[1]#REF'!#REF!</definedName>
    <definedName name="PRINT_AREA_MI" localSheetId="2">#REF!</definedName>
    <definedName name="PRINT_AREA_MI">#REF!</definedName>
    <definedName name="_xlnm.Print_Titles" localSheetId="16">'表A1-10'!$1:$3</definedName>
    <definedName name="_xlnm.Print_Titles" localSheetId="8">'表A1-2'!$1:$3</definedName>
    <definedName name="_xlnm.Print_Titles" localSheetId="9">'表A1-3'!$1:$3</definedName>
    <definedName name="_xlnm.Print_Titles" localSheetId="10">'表A1-4'!$1:$3</definedName>
    <definedName name="_xlnm.Print_Titles" localSheetId="11">'表A1-5'!$1:$3</definedName>
    <definedName name="_xlnm.Print_Titles" localSheetId="12">'表A1-6'!$1:$3</definedName>
    <definedName name="_xlnm.Print_Titles" localSheetId="13">'表A1-7'!$1:$3</definedName>
    <definedName name="_xlnm.Print_Titles" localSheetId="14">'表A1-8'!$1:$3</definedName>
    <definedName name="_xlnm.Print_Titles" localSheetId="15">'表A1-9'!$1:$3</definedName>
    <definedName name="_xlnm.Print_Titles" localSheetId="18">'表A2-1'!$1:$5</definedName>
    <definedName name="_xlnm.Print_Titles" localSheetId="19">'表A2-2'!$1:$3</definedName>
    <definedName name="_xlnm.Print_Titles" localSheetId="20">'表A2-3'!$1:$3</definedName>
    <definedName name="_xlnm.Print_Titles" localSheetId="21">'表A2-4'!$1:$3</definedName>
    <definedName name="_xlnm.Print_Titles" localSheetId="22">'表A2-5'!$1:$3</definedName>
    <definedName name="_xlnm.Print_Titles" localSheetId="23">'表A2-5-1'!$1:$3</definedName>
    <definedName name="_xlnm.Print_Titles" localSheetId="24">'表A2-5-2'!$1:$3</definedName>
    <definedName name="_xlnm.Print_Titles" localSheetId="25">'表A2-6'!$1:$3</definedName>
    <definedName name="_xlnm.Print_Titles" localSheetId="26">'表A2-7'!$1:$5</definedName>
    <definedName name="_xlnm.Print_Titles" localSheetId="27">'表A2-8'!$1:$5</definedName>
    <definedName name="_xlnm.Print_Titles" localSheetId="30">'表A3-1'!$1:$6</definedName>
    <definedName name="_xlnm.Print_Titles" localSheetId="31">'表A3-2'!$1:$3</definedName>
    <definedName name="_xlnm.Print_Titles" localSheetId="32">'表A3-3'!$1:$3</definedName>
    <definedName name="_xlnm.Print_Titles" localSheetId="33">'表A3-4'!$1:$3</definedName>
    <definedName name="_xlnm.Print_Titles" localSheetId="34">'表A3-5'!$1:$6</definedName>
    <definedName name="_xlnm.Print_Titles" localSheetId="36">'表A4-1'!$1:$5</definedName>
    <definedName name="_xlnm.Print_Titles" localSheetId="37">'表A4-2'!$1:$3</definedName>
    <definedName name="_xlnm.Print_Titles" localSheetId="38">'表A4-3'!$1:$3</definedName>
    <definedName name="_xlnm.Print_Titles" localSheetId="39">'表A4-4'!$1:$3</definedName>
    <definedName name="_xlnm.Print_Titles" localSheetId="40">'表A4-5'!$1:$3</definedName>
    <definedName name="_xlnm.Print_Titles" localSheetId="42">'表A5-1'!$1:$5</definedName>
    <definedName name="_xlnm.Print_Titles" localSheetId="43">'表A5-1-2'!$1:$5</definedName>
    <definedName name="_xlnm.Print_Titles" localSheetId="44">'表A5-1-3'!$1:$5</definedName>
    <definedName name="_xlnm.Print_Titles" localSheetId="45">'表A5-2'!$1:$3</definedName>
    <definedName name="_xlnm.Print_Titles" localSheetId="46">'表A5-3'!$1:$3</definedName>
    <definedName name="_xlnm.Print_Titles" localSheetId="48">'表A6-1'!$1:$3</definedName>
    <definedName name="_xlnm.Print_Titles" localSheetId="50">'表A7-1'!$1:$3</definedName>
    <definedName name="_xlnm.Print_Titles" localSheetId="51">'表A7-1-1'!$1:$3</definedName>
    <definedName name="_xlnm.Print_Titles" localSheetId="52">'表A7-1-2'!$1:$3</definedName>
    <definedName name="_xlnm.Print_Titles" localSheetId="54">'表B1-1'!$1:$4</definedName>
    <definedName name="_xlnm.Print_Titles" localSheetId="55">'表B1-2'!$1:$4</definedName>
    <definedName name="_xlnm.Print_Titles" localSheetId="56">'表B1-3'!$1:$4</definedName>
    <definedName name="_xlnm.Print_Titles" localSheetId="58">'表C1-1'!$1:$4</definedName>
    <definedName name="_xlnm.Print_Titles" localSheetId="59">'表C1-2'!$1:$4</definedName>
    <definedName name="_xlnm.Print_Titles" localSheetId="61">'表D1-1'!$1:$4</definedName>
    <definedName name="_xlnm.Print_Titles" localSheetId="63">附錄1!$1:$5</definedName>
    <definedName name="_xlnm.Print_Titles" localSheetId="77">附錄10!$1:$4</definedName>
    <definedName name="_xlnm.Print_Titles" localSheetId="79">附錄12!$1:$3</definedName>
    <definedName name="_xlnm.Print_Titles" localSheetId="80">附錄13!$1:$3</definedName>
    <definedName name="_xlnm.Print_Titles" localSheetId="64">附錄2!$1:$5</definedName>
    <definedName name="_xlnm.Print_Titles" localSheetId="65">附錄3!$1:$5</definedName>
    <definedName name="_xlnm.Print_Titles" localSheetId="66">'附錄3-1'!$1:$5</definedName>
    <definedName name="_xlnm.Print_Titles" localSheetId="67">附錄4!$1:$3</definedName>
    <definedName name="_xlnm.Print_Titles" localSheetId="68">'附錄4-1'!$1:$3</definedName>
    <definedName name="_xlnm.Print_Titles" localSheetId="69">'附錄4-2'!$1:$3</definedName>
    <definedName name="_xlnm.Print_Titles" localSheetId="70">附錄5!$1:$3</definedName>
    <definedName name="_xlnm.Print_Titles" localSheetId="71">'附錄5-1'!$1:$3</definedName>
    <definedName name="_xlnm.Print_Titles" localSheetId="72">附錄6!$1:$3</definedName>
    <definedName name="_xlnm.Print_Titles" localSheetId="73">'附錄6-1'!$1:$3</definedName>
    <definedName name="_xlnm.Print_Titles" localSheetId="74">附錄7!$1:$3</definedName>
    <definedName name="_xlnm.Print_Titles" localSheetId="75">附錄8!$1:$3</definedName>
    <definedName name="_xlnm.Print_Titles" localSheetId="76">附錄9!$2:$7</definedName>
    <definedName name="頁數">IF(ISNUMBER(MATCH(ROW(),GETDOCUMENT(64),1)),MATCH(ROW(),GETDOCUMENT(64),1)+1,1)</definedName>
    <definedName name="項目" localSheetId="4">#REF!</definedName>
    <definedName name="項目" localSheetId="49">#REF!</definedName>
    <definedName name="項目" localSheetId="17">#REF!</definedName>
    <definedName name="項目" localSheetId="29">#REF!</definedName>
    <definedName name="項目" localSheetId="41">#REF!</definedName>
    <definedName name="項目" localSheetId="47">#REF!</definedName>
    <definedName name="項目" localSheetId="35">#REF!</definedName>
    <definedName name="項目" localSheetId="3">#REF!</definedName>
    <definedName name="項目" localSheetId="53">#REF!</definedName>
    <definedName name="項目" localSheetId="57">#REF!</definedName>
    <definedName name="項目" localSheetId="60">#REF!</definedName>
    <definedName name="項目" localSheetId="1">#REF!</definedName>
    <definedName name="項目" localSheetId="81">#REF!</definedName>
    <definedName name="項目" localSheetId="16">'[1]#REF'!#REF!</definedName>
    <definedName name="項目" localSheetId="5">'[1]#REF'!#REF!</definedName>
    <definedName name="項目" localSheetId="6">'[1]#REF'!#REF!</definedName>
    <definedName name="項目" localSheetId="7">'[1]#REF'!#REF!</definedName>
    <definedName name="項目" localSheetId="8">'[1]#REF'!#REF!</definedName>
    <definedName name="項目" localSheetId="9">'[1]#REF'!#REF!</definedName>
    <definedName name="項目" localSheetId="10">'[1]#REF'!#REF!</definedName>
    <definedName name="項目" localSheetId="11">'[1]#REF'!#REF!</definedName>
    <definedName name="項目" localSheetId="12">'[1]#REF'!#REF!</definedName>
    <definedName name="項目" localSheetId="13">'[1]#REF'!#REF!</definedName>
    <definedName name="項目" localSheetId="14">'[1]#REF'!#REF!</definedName>
    <definedName name="項目" localSheetId="15">'[1]#REF'!#REF!</definedName>
    <definedName name="項目" localSheetId="18">'[1]#REF'!#REF!</definedName>
    <definedName name="項目" localSheetId="19">'[1]#REF'!#REF!</definedName>
    <definedName name="項目" localSheetId="20">'[1]#REF'!#REF!</definedName>
    <definedName name="項目" localSheetId="21">'[1]#REF'!#REF!</definedName>
    <definedName name="項目" localSheetId="22">'[1]#REF'!#REF!</definedName>
    <definedName name="項目" localSheetId="23">'[1]#REF'!#REF!</definedName>
    <definedName name="項目" localSheetId="24">'[1]#REF'!#REF!</definedName>
    <definedName name="項目" localSheetId="25">'[1]#REF'!#REF!</definedName>
    <definedName name="項目" localSheetId="26">'[1]#REF'!#REF!</definedName>
    <definedName name="項目" localSheetId="27">#REF!</definedName>
    <definedName name="項目" localSheetId="28">'[1]#REF'!#REF!</definedName>
    <definedName name="項目" localSheetId="30">'[1]#REF'!#REF!</definedName>
    <definedName name="項目" localSheetId="31">'[1]#REF'!#REF!</definedName>
    <definedName name="項目" localSheetId="32">'[1]#REF'!#REF!</definedName>
    <definedName name="項目" localSheetId="33">'[1]#REF'!#REF!</definedName>
    <definedName name="項目" localSheetId="34">'[1]#REF'!#REF!</definedName>
    <definedName name="項目" localSheetId="36">'[1]#REF'!#REF!</definedName>
    <definedName name="項目" localSheetId="37">'[1]#REF'!#REF!</definedName>
    <definedName name="項目" localSheetId="38">'[1]#REF'!#REF!</definedName>
    <definedName name="項目" localSheetId="39">'[1]#REF'!#REF!</definedName>
    <definedName name="項目" localSheetId="40">'[1]#REF'!#REF!</definedName>
    <definedName name="項目" localSheetId="42">'[1]#REF'!#REF!</definedName>
    <definedName name="項目" localSheetId="43">'[1]#REF'!#REF!</definedName>
    <definedName name="項目" localSheetId="44">'[1]#REF'!#REF!</definedName>
    <definedName name="項目" localSheetId="45">'[1]#REF'!#REF!</definedName>
    <definedName name="項目" localSheetId="46">'[1]#REF'!#REF!</definedName>
    <definedName name="項目" localSheetId="48">'[1]#REF'!#REF!</definedName>
    <definedName name="項目" localSheetId="50">'[1]#REF'!#REF!</definedName>
    <definedName name="項目" localSheetId="51">'[1]#REF'!#REF!</definedName>
    <definedName name="項目" localSheetId="52">'[1]#REF'!#REF!</definedName>
    <definedName name="項目" localSheetId="54">'[1]#REF'!#REF!</definedName>
    <definedName name="項目" localSheetId="55">'[1]#REF'!#REF!</definedName>
    <definedName name="項目" localSheetId="56">'[1]#REF'!#REF!</definedName>
    <definedName name="項目" localSheetId="58">'[1]#REF'!#REF!</definedName>
    <definedName name="項目" localSheetId="59">'[1]#REF'!#REF!</definedName>
    <definedName name="項目" localSheetId="61">'[1]#REF'!#REF!</definedName>
    <definedName name="項目" localSheetId="62">#REF!</definedName>
    <definedName name="項目" localSheetId="63">'[1]#REF'!#REF!</definedName>
    <definedName name="項目" localSheetId="77">'[1]#REF'!#REF!</definedName>
    <definedName name="項目" localSheetId="78">#REF!</definedName>
    <definedName name="項目" localSheetId="79">'[1]#REF'!#REF!</definedName>
    <definedName name="項目" localSheetId="80">'[1]#REF'!#REF!</definedName>
    <definedName name="項目" localSheetId="64">'[1]#REF'!#REF!</definedName>
    <definedName name="項目" localSheetId="65">'[1]#REF'!#REF!</definedName>
    <definedName name="項目" localSheetId="66">'[1]#REF'!#REF!</definedName>
    <definedName name="項目" localSheetId="67">'[1]#REF'!#REF!</definedName>
    <definedName name="項目" localSheetId="68">'[1]#REF'!#REF!</definedName>
    <definedName name="項目" localSheetId="69">'[1]#REF'!#REF!</definedName>
    <definedName name="項目" localSheetId="70">'[1]#REF'!#REF!</definedName>
    <definedName name="項目" localSheetId="71">'[1]#REF'!#REF!</definedName>
    <definedName name="項目" localSheetId="72">'[1]#REF'!#REF!</definedName>
    <definedName name="項目" localSheetId="73">'[1]#REF'!#REF!</definedName>
    <definedName name="項目" localSheetId="74">'[1]#REF'!#REF!</definedName>
    <definedName name="項目" localSheetId="75">'[1]#REF'!#REF!</definedName>
    <definedName name="項目" localSheetId="76">'[1]#REF'!#REF!</definedName>
    <definedName name="項目" localSheetId="2">#REF!</definedName>
    <definedName name="項目">#REF!</definedName>
    <definedName name="範圍" localSheetId="16">'[1]#REF'!#REF!</definedName>
    <definedName name="範圍" localSheetId="6">'[1]#REF'!#REF!</definedName>
    <definedName name="範圍" localSheetId="7">'[1]#REF'!#REF!</definedName>
    <definedName name="範圍" localSheetId="8">'[1]#REF'!#REF!</definedName>
    <definedName name="範圍" localSheetId="9">'[1]#REF'!#REF!</definedName>
    <definedName name="範圍" localSheetId="10">'[1]#REF'!#REF!</definedName>
    <definedName name="範圍" localSheetId="11">'[1]#REF'!#REF!</definedName>
    <definedName name="範圍" localSheetId="12">'[1]#REF'!#REF!</definedName>
    <definedName name="範圍" localSheetId="13">'[1]#REF'!#REF!</definedName>
    <definedName name="範圍" localSheetId="14">'[1]#REF'!#REF!</definedName>
    <definedName name="範圍" localSheetId="15">'[1]#REF'!#REF!</definedName>
    <definedName name="範圍" localSheetId="18">'[1]#REF'!#REF!</definedName>
    <definedName name="範圍" localSheetId="19">'[1]#REF'!#REF!</definedName>
    <definedName name="範圍" localSheetId="20">'[1]#REF'!#REF!</definedName>
    <definedName name="範圍" localSheetId="21">'[1]#REF'!#REF!</definedName>
    <definedName name="範圍" localSheetId="22">'[1]#REF'!#REF!</definedName>
    <definedName name="範圍" localSheetId="23">'[1]#REF'!#REF!</definedName>
    <definedName name="範圍" localSheetId="24">'[1]#REF'!#REF!</definedName>
    <definedName name="範圍" localSheetId="25">'[1]#REF'!#REF!</definedName>
    <definedName name="範圍" localSheetId="26">'[1]#REF'!#REF!</definedName>
    <definedName name="範圍" localSheetId="27">#REF!</definedName>
    <definedName name="範圍" localSheetId="28">'[1]#REF'!#REF!</definedName>
    <definedName name="範圍" localSheetId="30">'[1]#REF'!#REF!</definedName>
    <definedName name="範圍" localSheetId="31">'[1]#REF'!#REF!</definedName>
    <definedName name="範圍" localSheetId="32">'[1]#REF'!#REF!</definedName>
    <definedName name="範圍" localSheetId="33">'[1]#REF'!#REF!</definedName>
    <definedName name="範圍" localSheetId="34">'[1]#REF'!#REF!</definedName>
    <definedName name="範圍" localSheetId="36">'[1]#REF'!#REF!</definedName>
    <definedName name="範圍" localSheetId="37">'[1]#REF'!#REF!</definedName>
    <definedName name="範圍" localSheetId="38">'[1]#REF'!#REF!</definedName>
    <definedName name="範圍" localSheetId="39">'[1]#REF'!#REF!</definedName>
    <definedName name="範圍" localSheetId="40">'[1]#REF'!#REF!</definedName>
    <definedName name="範圍" localSheetId="43">'[1]#REF'!#REF!</definedName>
    <definedName name="範圍" localSheetId="44">'[1]#REF'!#REF!</definedName>
    <definedName name="範圍" localSheetId="45">'[1]#REF'!#REF!</definedName>
    <definedName name="範圍" localSheetId="46">'[1]#REF'!#REF!</definedName>
    <definedName name="範圍" localSheetId="48">'[1]#REF'!#REF!</definedName>
    <definedName name="範圍" localSheetId="50">'[1]#REF'!#REF!</definedName>
    <definedName name="範圍" localSheetId="51">'[1]#REF'!#REF!</definedName>
    <definedName name="範圍" localSheetId="52">'[1]#REF'!#REF!</definedName>
    <definedName name="範圍" localSheetId="54">'[1]#REF'!#REF!</definedName>
    <definedName name="範圍" localSheetId="55">'[1]#REF'!#REF!</definedName>
    <definedName name="範圍" localSheetId="56">'[1]#REF'!#REF!</definedName>
    <definedName name="範圍" localSheetId="58">'[1]#REF'!#REF!</definedName>
    <definedName name="範圍" localSheetId="59">'[1]#REF'!#REF!</definedName>
    <definedName name="範圍" localSheetId="61">'[1]#REF'!#REF!</definedName>
    <definedName name="範圍" localSheetId="63">'[1]#REF'!#REF!</definedName>
    <definedName name="範圍" localSheetId="77">'[1]#REF'!#REF!</definedName>
    <definedName name="範圍" localSheetId="78">#REF!</definedName>
    <definedName name="範圍" localSheetId="79">'[1]#REF'!#REF!</definedName>
    <definedName name="範圍" localSheetId="80">'[1]#REF'!#REF!</definedName>
    <definedName name="範圍" localSheetId="64">'[1]#REF'!#REF!</definedName>
    <definedName name="範圍" localSheetId="65">'[1]#REF'!#REF!</definedName>
    <definedName name="範圍" localSheetId="66">'[1]#REF'!#REF!</definedName>
    <definedName name="範圍" localSheetId="67">'[1]#REF'!#REF!</definedName>
    <definedName name="範圍" localSheetId="68">'[1]#REF'!#REF!</definedName>
    <definedName name="範圍" localSheetId="69">'[1]#REF'!#REF!</definedName>
    <definedName name="範圍" localSheetId="70">'[1]#REF'!#REF!</definedName>
    <definedName name="範圍" localSheetId="71">'[1]#REF'!#REF!</definedName>
    <definedName name="範圍" localSheetId="72">'[1]#REF'!#REF!</definedName>
    <definedName name="範圍" localSheetId="73">'[1]#REF'!#REF!</definedName>
    <definedName name="範圍" localSheetId="74">'[1]#REF'!#REF!</definedName>
    <definedName name="範圍" localSheetId="75">'[1]#REF'!#REF!</definedName>
    <definedName name="範圍" localSheetId="76">'[1]#REF'!#REF!</definedName>
    <definedName name="範圍">'[1]#REF'!#REF!</definedName>
    <definedName name="編輯說明……………………………………………………………………………….." localSheetId="2">[5]目次!$A$2</definedName>
    <definedName name="總頁數">GETDOCUMENT(50)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2" i="82" l="1"/>
  <c r="A2" i="81"/>
  <c r="A2" i="75"/>
  <c r="A2" i="74"/>
  <c r="A2" i="73"/>
  <c r="A2" i="72"/>
  <c r="U4" i="71"/>
  <c r="A2" i="71"/>
  <c r="A2" i="70"/>
  <c r="A2" i="69"/>
  <c r="B29" i="68"/>
  <c r="B28" i="68"/>
  <c r="B27" i="68"/>
  <c r="A27" i="68"/>
  <c r="R4" i="68"/>
  <c r="A2" i="68"/>
  <c r="C26" i="67"/>
  <c r="C25" i="67"/>
  <c r="C24" i="67"/>
  <c r="A24" i="67"/>
  <c r="A2" i="67"/>
  <c r="A2" i="66"/>
  <c r="A2" i="65"/>
  <c r="A2" i="54"/>
  <c r="A2" i="53"/>
  <c r="A2" i="52"/>
  <c r="A2" i="50"/>
  <c r="A2" i="48"/>
  <c r="A2" i="47"/>
  <c r="Q2" i="46"/>
  <c r="A2" i="46"/>
  <c r="Q2" i="45"/>
  <c r="A2" i="45"/>
  <c r="Q2" i="44"/>
  <c r="A2" i="44"/>
  <c r="A2" i="42"/>
  <c r="T2" i="41"/>
  <c r="A2" i="41"/>
  <c r="A2" i="40"/>
  <c r="A2" i="39"/>
  <c r="A2" i="38"/>
  <c r="A2" i="36"/>
  <c r="A2" i="35"/>
  <c r="A2" i="34"/>
  <c r="A2" i="33"/>
  <c r="A2" i="32"/>
  <c r="H10" i="30"/>
  <c r="G10" i="30"/>
  <c r="F10" i="30"/>
  <c r="H9" i="30"/>
  <c r="G9" i="30"/>
  <c r="F9" i="30"/>
  <c r="H8" i="30"/>
  <c r="G8" i="30"/>
  <c r="F8" i="30"/>
  <c r="A2" i="30"/>
  <c r="A2" i="28"/>
  <c r="A2" i="27"/>
  <c r="A2" i="26"/>
  <c r="A2" i="25"/>
  <c r="A2" i="24"/>
  <c r="A2" i="23"/>
  <c r="A2" i="22"/>
  <c r="A2" i="21"/>
  <c r="A2" i="20"/>
  <c r="G10" i="8"/>
  <c r="E10" i="8"/>
  <c r="C10" i="8"/>
  <c r="B10" i="8" s="1"/>
  <c r="G9" i="8"/>
  <c r="E9" i="8"/>
  <c r="B9" i="8" s="1"/>
  <c r="C9" i="8"/>
  <c r="G8" i="8"/>
  <c r="E8" i="8"/>
  <c r="B8" i="8" s="1"/>
  <c r="C8" i="8"/>
  <c r="G7" i="8"/>
  <c r="E7" i="8"/>
  <c r="C7" i="8"/>
  <c r="B7" i="8" s="1"/>
  <c r="G6" i="8"/>
  <c r="E6" i="8"/>
  <c r="C6" i="8"/>
  <c r="B6" i="8" s="1"/>
  <c r="K10" i="7"/>
  <c r="G10" i="7"/>
  <c r="C10" i="7"/>
  <c r="B10" i="7"/>
  <c r="K9" i="7"/>
  <c r="G9" i="7"/>
  <c r="C9" i="7"/>
  <c r="B9" i="7"/>
  <c r="K8" i="7"/>
  <c r="G8" i="7"/>
  <c r="C8" i="7"/>
  <c r="B8" i="7"/>
  <c r="K7" i="7"/>
  <c r="G7" i="7"/>
  <c r="C7" i="7"/>
  <c r="B7" i="7"/>
  <c r="K6" i="7"/>
  <c r="G6" i="7"/>
  <c r="C6" i="7"/>
  <c r="B6" i="7"/>
</calcChain>
</file>

<file path=xl/sharedStrings.xml><?xml version="1.0" encoding="utf-8"?>
<sst xmlns="http://schemas.openxmlformats.org/spreadsheetml/2006/main" count="32317" uniqueCount="9467">
  <si>
    <t>大專校院概況統計</t>
    <phoneticPr fontId="5" type="noConversion"/>
  </si>
  <si>
    <t>114學年度</t>
    <phoneticPr fontId="5" type="noConversion"/>
  </si>
  <si>
    <t xml:space="preserve">                  教育部</t>
    <phoneticPr fontId="5" type="noConversion"/>
  </si>
  <si>
    <t>中華民國115年4月  編製</t>
    <phoneticPr fontId="5" type="noConversion"/>
  </si>
  <si>
    <r>
      <rPr>
        <b/>
        <sz val="20"/>
        <color theme="5" tint="-0.249977111117893"/>
        <rFont val="新細明體"/>
        <family val="1"/>
        <charset val="136"/>
      </rPr>
      <t>目</t>
    </r>
    <r>
      <rPr>
        <b/>
        <sz val="20"/>
        <color theme="5" tint="-0.249977111117893"/>
        <rFont val="Times New Roman"/>
        <family val="1"/>
      </rPr>
      <t xml:space="preserve">        </t>
    </r>
    <r>
      <rPr>
        <b/>
        <sz val="20"/>
        <color theme="5" tint="-0.249977111117893"/>
        <rFont val="新細明體"/>
        <family val="1"/>
        <charset val="136"/>
      </rPr>
      <t>次</t>
    </r>
  </si>
  <si>
    <r>
      <rPr>
        <b/>
        <sz val="14"/>
        <color theme="9"/>
        <rFont val="新細明體"/>
        <family val="1"/>
        <charset val="136"/>
      </rPr>
      <t>統計表</t>
    </r>
  </si>
  <si>
    <r>
      <rPr>
        <b/>
        <sz val="14"/>
        <color theme="9"/>
        <rFont val="新細明體"/>
        <family val="1"/>
        <charset val="136"/>
      </rPr>
      <t>一、</t>
    </r>
    <r>
      <rPr>
        <b/>
        <sz val="14"/>
        <color theme="9"/>
        <rFont val="Times New Roman"/>
        <family val="1"/>
      </rPr>
      <t> </t>
    </r>
    <r>
      <rPr>
        <b/>
        <sz val="14"/>
        <color theme="9"/>
        <rFont val="新細明體"/>
        <family val="1"/>
        <charset val="136"/>
      </rPr>
      <t>一般概況</t>
    </r>
    <phoneticPr fontId="5" type="noConversion"/>
  </si>
  <si>
    <r>
      <rPr>
        <b/>
        <sz val="13"/>
        <color theme="9"/>
        <rFont val="新細明體"/>
        <family val="1"/>
        <charset val="136"/>
      </rPr>
      <t>（一）大專校院概況</t>
    </r>
    <phoneticPr fontId="5" type="noConversion"/>
  </si>
  <si>
    <r>
      <rPr>
        <b/>
        <sz val="13"/>
        <color theme="9"/>
        <rFont val="新細明體"/>
        <family val="1"/>
        <charset val="136"/>
      </rPr>
      <t>（二）學生人數</t>
    </r>
    <r>
      <rPr>
        <b/>
        <sz val="13"/>
        <color theme="9"/>
        <rFont val="Times New Roman"/>
        <family val="1"/>
      </rPr>
      <t xml:space="preserve"> </t>
    </r>
    <phoneticPr fontId="5" type="noConversion"/>
  </si>
  <si>
    <r>
      <rPr>
        <b/>
        <sz val="13"/>
        <color theme="9"/>
        <rFont val="新細明體"/>
        <family val="1"/>
        <charset val="136"/>
      </rPr>
      <t>（三）畢業生人數</t>
    </r>
    <r>
      <rPr>
        <b/>
        <sz val="13"/>
        <color theme="9"/>
        <rFont val="Times New Roman"/>
        <family val="1"/>
      </rPr>
      <t xml:space="preserve"> (113</t>
    </r>
    <r>
      <rPr>
        <b/>
        <sz val="13"/>
        <color theme="9"/>
        <rFont val="新細明體"/>
        <family val="1"/>
        <charset val="136"/>
      </rPr>
      <t>學年度</t>
    </r>
    <r>
      <rPr>
        <b/>
        <sz val="13"/>
        <color theme="9"/>
        <rFont val="Times New Roman"/>
        <family val="1"/>
      </rPr>
      <t>)</t>
    </r>
    <phoneticPr fontId="5" type="noConversion"/>
  </si>
  <si>
    <r>
      <rPr>
        <b/>
        <sz val="13"/>
        <color theme="9"/>
        <rFont val="新細明體"/>
        <family val="1"/>
        <charset val="136"/>
      </rPr>
      <t>（四）專任教師人數</t>
    </r>
    <phoneticPr fontId="5" type="noConversion"/>
  </si>
  <si>
    <r>
      <rPr>
        <b/>
        <sz val="13"/>
        <color theme="9"/>
        <rFont val="新細明體"/>
        <family val="1"/>
        <charset val="136"/>
      </rPr>
      <t>（五）職員、警衛及工友人數</t>
    </r>
    <phoneticPr fontId="5" type="noConversion"/>
  </si>
  <si>
    <r>
      <rPr>
        <b/>
        <sz val="13"/>
        <color theme="9"/>
        <rFont val="新細明體"/>
        <family val="1"/>
        <charset val="136"/>
      </rPr>
      <t>（六）生師比</t>
    </r>
    <phoneticPr fontId="5" type="noConversion"/>
  </si>
  <si>
    <r>
      <rPr>
        <b/>
        <sz val="13"/>
        <color theme="9"/>
        <rFont val="新細明體"/>
        <family val="1"/>
        <charset val="136"/>
      </rPr>
      <t>（七）專任教師</t>
    </r>
    <r>
      <rPr>
        <b/>
        <sz val="13"/>
        <color theme="9"/>
        <rFont val="Times New Roman"/>
        <family val="1"/>
      </rPr>
      <t>(</t>
    </r>
    <r>
      <rPr>
        <b/>
        <sz val="13"/>
        <color theme="9"/>
        <rFont val="新細明體"/>
        <family val="1"/>
        <charset val="136"/>
      </rPr>
      <t>含助教</t>
    </r>
    <r>
      <rPr>
        <b/>
        <sz val="13"/>
        <color theme="9"/>
        <rFont val="Times New Roman"/>
        <family val="1"/>
      </rPr>
      <t>)</t>
    </r>
    <r>
      <rPr>
        <b/>
        <sz val="13"/>
        <color theme="9"/>
        <rFont val="新細明體"/>
        <family val="1"/>
        <charset val="136"/>
      </rPr>
      <t>、學生及畢業生人數</t>
    </r>
    <phoneticPr fontId="5" type="noConversion"/>
  </si>
  <si>
    <r>
      <rPr>
        <b/>
        <sz val="14"/>
        <color theme="9"/>
        <rFont val="新細明體"/>
        <family val="1"/>
        <charset val="136"/>
      </rPr>
      <t>二、各校概況－按校別與科系所別分</t>
    </r>
  </si>
  <si>
    <r>
      <rPr>
        <b/>
        <sz val="14"/>
        <color theme="9"/>
        <rFont val="新細明體"/>
        <family val="1"/>
        <charset val="136"/>
      </rPr>
      <t>四、宗教研修學院－按校別與科系所別分</t>
    </r>
    <phoneticPr fontId="5" type="noConversion"/>
  </si>
  <si>
    <r>
      <rPr>
        <b/>
        <sz val="14"/>
        <color theme="9"/>
        <rFont val="新細明體"/>
        <family val="1"/>
        <charset val="136"/>
      </rPr>
      <t>附錄</t>
    </r>
  </si>
  <si>
    <t>表A1-9 大專校院女性學生及教師比率</t>
    <phoneticPr fontId="21" type="noConversion"/>
  </si>
  <si>
    <r>
      <rPr>
        <sz val="14"/>
        <color theme="1"/>
        <rFont val="新細明體"/>
        <family val="1"/>
        <charset val="136"/>
      </rPr>
      <t>一</t>
    </r>
    <r>
      <rPr>
        <sz val="14"/>
        <color indexed="8"/>
        <rFont val="新細明體"/>
        <family val="1"/>
        <charset val="136"/>
      </rPr>
      <t>、</t>
    </r>
    <phoneticPr fontId="5" type="noConversion"/>
  </si>
  <si>
    <r>
      <rPr>
        <sz val="14"/>
        <color theme="1"/>
        <rFont val="新細明體"/>
        <family val="1"/>
        <charset val="136"/>
      </rPr>
      <t>本概況統計為學校教育統計之一環，於民國</t>
    </r>
    <r>
      <rPr>
        <sz val="14"/>
        <color theme="1"/>
        <rFont val="Times New Roman"/>
        <family val="1"/>
      </rPr>
      <t>78</t>
    </r>
    <r>
      <rPr>
        <sz val="14"/>
        <color theme="1"/>
        <rFont val="新細明體"/>
        <family val="1"/>
        <charset val="136"/>
      </rPr>
      <t>年</t>
    </r>
    <r>
      <rPr>
        <sz val="14"/>
        <color theme="1"/>
        <rFont val="Times New Roman"/>
        <family val="1"/>
      </rPr>
      <t>(77</t>
    </r>
    <r>
      <rPr>
        <sz val="14"/>
        <color theme="1"/>
        <rFont val="新細明體"/>
        <family val="1"/>
        <charset val="136"/>
      </rPr>
      <t>學年度資料</t>
    </r>
    <r>
      <rPr>
        <sz val="14"/>
        <color theme="1"/>
        <rFont val="Times New Roman"/>
        <family val="1"/>
      </rPr>
      <t>)</t>
    </r>
    <r>
      <rPr>
        <sz val="14"/>
        <color theme="1"/>
        <rFont val="新細明體"/>
        <family val="1"/>
        <charset val="136"/>
      </rPr>
      <t>創刊，本版</t>
    </r>
    <r>
      <rPr>
        <sz val="14"/>
        <color theme="1"/>
        <rFont val="Times New Roman"/>
        <family val="1"/>
      </rPr>
      <t>(115</t>
    </r>
    <r>
      <rPr>
        <sz val="14"/>
        <color theme="1"/>
        <rFont val="新細明體"/>
        <family val="1"/>
        <charset val="136"/>
      </rPr>
      <t>年</t>
    </r>
    <r>
      <rPr>
        <sz val="14"/>
        <color theme="1"/>
        <rFont val="Times New Roman"/>
        <family val="1"/>
      </rPr>
      <t>)</t>
    </r>
    <r>
      <rPr>
        <sz val="14"/>
        <color theme="1"/>
        <rFont val="新細明體"/>
        <family val="1"/>
        <charset val="136"/>
      </rPr>
      <t>係刊印</t>
    </r>
    <r>
      <rPr>
        <sz val="14"/>
        <color theme="1"/>
        <rFont val="Times New Roman"/>
        <family val="1"/>
      </rPr>
      <t>114</t>
    </r>
    <r>
      <rPr>
        <sz val="14"/>
        <color theme="1"/>
        <rFont val="新細明體"/>
        <family val="1"/>
        <charset val="136"/>
      </rPr>
      <t>學年度之資料，其中靜態資料</t>
    </r>
    <r>
      <rPr>
        <sz val="14"/>
        <color theme="1"/>
        <rFont val="Times New Roman"/>
        <family val="1"/>
      </rPr>
      <t>(</t>
    </r>
    <r>
      <rPr>
        <sz val="14"/>
        <color theme="1"/>
        <rFont val="新細明體"/>
        <family val="1"/>
        <charset val="136"/>
      </rPr>
      <t>如學生數、教師數等</t>
    </r>
    <r>
      <rPr>
        <sz val="14"/>
        <color theme="1"/>
        <rFont val="Times New Roman"/>
        <family val="1"/>
      </rPr>
      <t>)</t>
    </r>
    <r>
      <rPr>
        <sz val="14"/>
        <color theme="1"/>
        <rFont val="新細明體"/>
        <family val="1"/>
        <charset val="136"/>
      </rPr>
      <t>以每學年第</t>
    </r>
    <r>
      <rPr>
        <sz val="14"/>
        <color theme="1"/>
        <rFont val="Times New Roman"/>
        <family val="1"/>
      </rPr>
      <t>1</t>
    </r>
    <r>
      <rPr>
        <sz val="14"/>
        <color theme="1"/>
        <rFont val="新細明體"/>
        <family val="1"/>
        <charset val="136"/>
      </rPr>
      <t>學期</t>
    </r>
    <r>
      <rPr>
        <sz val="14"/>
        <color theme="1"/>
        <rFont val="Times New Roman"/>
        <family val="1"/>
      </rPr>
      <t>10</t>
    </r>
    <r>
      <rPr>
        <sz val="14"/>
        <color theme="1"/>
        <rFont val="新細明體"/>
        <family val="1"/>
        <charset val="136"/>
      </rPr>
      <t>月</t>
    </r>
    <r>
      <rPr>
        <sz val="14"/>
        <color theme="1"/>
        <rFont val="Times New Roman"/>
        <family val="1"/>
      </rPr>
      <t>15</t>
    </r>
    <r>
      <rPr>
        <sz val="14"/>
        <color theme="1"/>
        <rFont val="新細明體"/>
        <family val="1"/>
        <charset val="136"/>
      </rPr>
      <t>日為資料標準日；動態資料</t>
    </r>
    <r>
      <rPr>
        <sz val="14"/>
        <color theme="1"/>
        <rFont val="Times New Roman"/>
        <family val="1"/>
      </rPr>
      <t xml:space="preserve"> (</t>
    </r>
    <r>
      <rPr>
        <sz val="14"/>
        <color theme="1"/>
        <rFont val="新細明體"/>
        <family val="1"/>
        <charset val="136"/>
      </rPr>
      <t>如畢業生、休退學人數</t>
    </r>
    <r>
      <rPr>
        <sz val="14"/>
        <color theme="1"/>
        <rFont val="Times New Roman"/>
        <family val="1"/>
      </rPr>
      <t xml:space="preserve">) </t>
    </r>
    <r>
      <rPr>
        <sz val="14"/>
        <color theme="1"/>
        <rFont val="新細明體"/>
        <family val="1"/>
        <charset val="136"/>
      </rPr>
      <t>以上一學年度</t>
    </r>
    <r>
      <rPr>
        <sz val="14"/>
        <color theme="1"/>
        <rFont val="Times New Roman"/>
        <family val="1"/>
      </rPr>
      <t>(113</t>
    </r>
    <r>
      <rPr>
        <sz val="14"/>
        <color theme="1"/>
        <rFont val="新細明體"/>
        <family val="1"/>
        <charset val="136"/>
      </rPr>
      <t>年</t>
    </r>
    <r>
      <rPr>
        <sz val="14"/>
        <color theme="1"/>
        <rFont val="Times New Roman"/>
        <family val="1"/>
      </rPr>
      <t>8</t>
    </r>
    <r>
      <rPr>
        <sz val="14"/>
        <color theme="1"/>
        <rFont val="新細明體"/>
        <family val="1"/>
        <charset val="136"/>
      </rPr>
      <t>月～</t>
    </r>
    <r>
      <rPr>
        <sz val="14"/>
        <color theme="1"/>
        <rFont val="Times New Roman"/>
        <family val="1"/>
      </rPr>
      <t>114</t>
    </r>
    <r>
      <rPr>
        <sz val="14"/>
        <color theme="1"/>
        <rFont val="新細明體"/>
        <family val="1"/>
        <charset val="136"/>
      </rPr>
      <t>年</t>
    </r>
    <r>
      <rPr>
        <sz val="14"/>
        <color theme="1"/>
        <rFont val="Times New Roman"/>
        <family val="1"/>
      </rPr>
      <t>7</t>
    </r>
    <r>
      <rPr>
        <sz val="14"/>
        <color theme="1"/>
        <rFont val="新細明體"/>
        <family val="1"/>
        <charset val="136"/>
      </rPr>
      <t>月</t>
    </r>
    <r>
      <rPr>
        <sz val="14"/>
        <color theme="1"/>
        <rFont val="Times New Roman"/>
        <family val="1"/>
      </rPr>
      <t xml:space="preserve">) </t>
    </r>
    <r>
      <rPr>
        <sz val="14"/>
        <color theme="1"/>
        <rFont val="新細明體"/>
        <family val="1"/>
        <charset val="136"/>
      </rPr>
      <t>之總數填寫；休退學人數</t>
    </r>
    <r>
      <rPr>
        <sz val="14"/>
        <color theme="1"/>
        <rFont val="Times New Roman"/>
        <family val="1"/>
      </rPr>
      <t>99</t>
    </r>
    <r>
      <rPr>
        <sz val="14"/>
        <color theme="1"/>
        <rFont val="新細明體"/>
        <family val="1"/>
        <charset val="136"/>
      </rPr>
      <t>學年起改以上、下學期分別統計。</t>
    </r>
    <phoneticPr fontId="5" type="noConversion"/>
  </si>
  <si>
    <r>
      <rPr>
        <sz val="14"/>
        <color theme="1"/>
        <rFont val="新細明體"/>
        <family val="1"/>
        <charset val="136"/>
      </rPr>
      <t>二、</t>
    </r>
    <phoneticPr fontId="5" type="noConversion"/>
  </si>
  <si>
    <r>
      <rPr>
        <sz val="14"/>
        <color theme="1"/>
        <rFont val="新細明體"/>
        <family val="1"/>
        <charset val="136"/>
      </rPr>
      <t>本刊內容係以當學年度之全國各大專校院統計資料為主（不含軍警校院），包括各學校之學生、教師、職員、畢業生及科系所數等資料，其中學生、畢業生、教師數係以各校科、系、所別分別計列。</t>
    </r>
  </si>
  <si>
    <r>
      <rPr>
        <sz val="14"/>
        <color theme="1"/>
        <rFont val="新細明體"/>
        <family val="1"/>
        <charset val="136"/>
      </rPr>
      <t>三、</t>
    </r>
    <phoneticPr fontId="5" type="noConversion"/>
  </si>
  <si>
    <r>
      <t>98</t>
    </r>
    <r>
      <rPr>
        <sz val="14"/>
        <color theme="1"/>
        <rFont val="新細明體"/>
        <family val="1"/>
        <charset val="136"/>
      </rPr>
      <t>學年起助教人數計算方式為</t>
    </r>
    <r>
      <rPr>
        <sz val="14"/>
        <color theme="1"/>
        <rFont val="Times New Roman"/>
        <family val="1"/>
      </rPr>
      <t>86</t>
    </r>
    <r>
      <rPr>
        <sz val="14"/>
        <color theme="1"/>
        <rFont val="新細明體"/>
        <family val="1"/>
        <charset val="136"/>
      </rPr>
      <t>年</t>
    </r>
    <r>
      <rPr>
        <sz val="14"/>
        <color theme="1"/>
        <rFont val="Times New Roman"/>
        <family val="1"/>
      </rPr>
      <t>3</t>
    </r>
    <r>
      <rPr>
        <sz val="14"/>
        <color theme="1"/>
        <rFont val="新細明體"/>
        <family val="1"/>
        <charset val="136"/>
      </rPr>
      <t>月</t>
    </r>
    <r>
      <rPr>
        <sz val="14"/>
        <color theme="1"/>
        <rFont val="Times New Roman"/>
        <family val="1"/>
      </rPr>
      <t>21</t>
    </r>
    <r>
      <rPr>
        <sz val="14"/>
        <color theme="1"/>
        <rFont val="新細明體"/>
        <family val="1"/>
        <charset val="136"/>
      </rPr>
      <t>日前任職之助教計列為助教，該日之後任用之助教人數改列入職員數；職員數各表增列</t>
    </r>
    <r>
      <rPr>
        <sz val="14"/>
        <color theme="1"/>
        <rFont val="Times New Roman"/>
        <family val="1"/>
      </rPr>
      <t>86</t>
    </r>
    <r>
      <rPr>
        <sz val="14"/>
        <color theme="1"/>
        <rFont val="新細明體"/>
        <family val="1"/>
        <charset val="136"/>
      </rPr>
      <t>年</t>
    </r>
    <r>
      <rPr>
        <sz val="14"/>
        <color theme="1"/>
        <rFont val="Times New Roman"/>
        <family val="1"/>
      </rPr>
      <t>3</t>
    </r>
    <r>
      <rPr>
        <sz val="14"/>
        <color theme="1"/>
        <rFont val="新細明體"/>
        <family val="1"/>
        <charset val="136"/>
      </rPr>
      <t>月</t>
    </r>
    <r>
      <rPr>
        <sz val="14"/>
        <color theme="1"/>
        <rFont val="Times New Roman"/>
        <family val="1"/>
      </rPr>
      <t>21</t>
    </r>
    <r>
      <rPr>
        <sz val="14"/>
        <color theme="1"/>
        <rFont val="新細明體"/>
        <family val="1"/>
        <charset val="136"/>
      </rPr>
      <t>日後任用之助教欄位。</t>
    </r>
    <phoneticPr fontId="5" type="noConversion"/>
  </si>
  <si>
    <r>
      <rPr>
        <sz val="14"/>
        <color theme="1"/>
        <rFont val="新細明體"/>
        <family val="1"/>
        <charset val="136"/>
      </rPr>
      <t>四、</t>
    </r>
    <phoneticPr fontId="5" type="noConversion"/>
  </si>
  <si>
    <r>
      <t>99</t>
    </r>
    <r>
      <rPr>
        <sz val="14"/>
        <color theme="1"/>
        <rFont val="新細明體"/>
        <family val="1"/>
        <charset val="136"/>
      </rPr>
      <t>學年起依據私立學校法第</t>
    </r>
    <r>
      <rPr>
        <sz val="14"/>
        <color theme="1"/>
        <rFont val="Times New Roman"/>
        <family val="1"/>
      </rPr>
      <t>8</t>
    </r>
    <r>
      <rPr>
        <sz val="14"/>
        <color theme="1"/>
        <rFont val="新細明體"/>
        <family val="1"/>
        <charset val="136"/>
      </rPr>
      <t>條及宗教研修學院設立辦法，宗教研修學院因設立依據及學校性質與一般大專校院不同，故增列宗教研修學院相關統計單元。</t>
    </r>
    <phoneticPr fontId="5" type="noConversion"/>
  </si>
  <si>
    <r>
      <rPr>
        <sz val="14"/>
        <color theme="1"/>
        <rFont val="新細明體"/>
        <family val="1"/>
        <charset val="136"/>
      </rPr>
      <t>五、</t>
    </r>
    <phoneticPr fontId="5" type="noConversion"/>
  </si>
  <si>
    <r>
      <t>99</t>
    </r>
    <r>
      <rPr>
        <sz val="14"/>
        <color theme="1"/>
        <rFont val="新細明體"/>
        <family val="1"/>
        <charset val="136"/>
      </rPr>
      <t>學年起因本部首度開辦「學士後第二專長學士學位學程」（簡稱</t>
    </r>
    <r>
      <rPr>
        <sz val="14"/>
        <color theme="1"/>
        <rFont val="Times New Roman"/>
        <family val="1"/>
      </rPr>
      <t>4+X</t>
    </r>
    <r>
      <rPr>
        <sz val="14"/>
        <color theme="1"/>
        <rFont val="新細明體"/>
        <family val="1"/>
        <charset val="136"/>
      </rPr>
      <t>學程），提供大學畢業生跨領域學習與進修，學生可藉此訓練第二專長，修課一至二年，畢業後可取得第二張大學學位文憑，故大專校院相關統計增列</t>
    </r>
    <r>
      <rPr>
        <sz val="14"/>
        <color theme="1"/>
        <rFont val="Times New Roman"/>
        <family val="1"/>
      </rPr>
      <t>4+X</t>
    </r>
    <r>
      <rPr>
        <sz val="14"/>
        <color theme="1"/>
        <rFont val="新細明體"/>
        <family val="1"/>
        <charset val="136"/>
      </rPr>
      <t>學程。</t>
    </r>
  </si>
  <si>
    <r>
      <rPr>
        <sz val="14"/>
        <color theme="1"/>
        <rFont val="新細明體"/>
        <family val="1"/>
        <charset val="136"/>
      </rPr>
      <t>六、</t>
    </r>
    <phoneticPr fontId="5" type="noConversion"/>
  </si>
  <si>
    <r>
      <rPr>
        <sz val="14"/>
        <color theme="1"/>
        <rFont val="新細明體"/>
        <family val="1"/>
        <charset val="136"/>
      </rPr>
      <t>自</t>
    </r>
    <r>
      <rPr>
        <sz val="14"/>
        <color theme="1"/>
        <rFont val="Times New Roman"/>
        <family val="1"/>
      </rPr>
      <t>100</t>
    </r>
    <r>
      <rPr>
        <sz val="14"/>
        <color theme="1"/>
        <rFont val="新細明體"/>
        <family val="1"/>
        <charset val="136"/>
      </rPr>
      <t>學年起本刊縣市別統計資料排序，採五都改制</t>
    </r>
    <r>
      <rPr>
        <sz val="14"/>
        <color theme="1"/>
        <rFont val="Times New Roman"/>
        <family val="1"/>
      </rPr>
      <t>(99</t>
    </r>
    <r>
      <rPr>
        <sz val="14"/>
        <color theme="1"/>
        <rFont val="新細明體"/>
        <family val="1"/>
        <charset val="136"/>
      </rPr>
      <t>年</t>
    </r>
    <r>
      <rPr>
        <sz val="14"/>
        <color theme="1"/>
        <rFont val="Times New Roman"/>
        <family val="1"/>
      </rPr>
      <t>12</t>
    </r>
    <r>
      <rPr>
        <sz val="14"/>
        <color theme="1"/>
        <rFont val="新細明體"/>
        <family val="1"/>
        <charset val="136"/>
      </rPr>
      <t>月</t>
    </r>
    <r>
      <rPr>
        <sz val="14"/>
        <color theme="1"/>
        <rFont val="Times New Roman"/>
        <family val="1"/>
      </rPr>
      <t>25</t>
    </r>
    <r>
      <rPr>
        <sz val="14"/>
        <color theme="1"/>
        <rFont val="新細明體"/>
        <family val="1"/>
        <charset val="136"/>
      </rPr>
      <t>日</t>
    </r>
    <r>
      <rPr>
        <sz val="14"/>
        <color theme="1"/>
        <rFont val="Times New Roman"/>
        <family val="1"/>
      </rPr>
      <t>)</t>
    </r>
    <r>
      <rPr>
        <sz val="14"/>
        <color theme="1"/>
        <rFont val="新細明體"/>
        <family val="1"/>
        <charset val="136"/>
      </rPr>
      <t>後之縣市，</t>
    </r>
    <r>
      <rPr>
        <sz val="14"/>
        <color theme="1"/>
        <rFont val="Times New Roman"/>
        <family val="1"/>
      </rPr>
      <t>104</t>
    </r>
    <r>
      <rPr>
        <sz val="14"/>
        <color theme="1"/>
        <rFont val="新細明體"/>
        <family val="1"/>
        <charset val="136"/>
      </rPr>
      <t>學年起配合桃園縣改制（</t>
    </r>
    <r>
      <rPr>
        <sz val="14"/>
        <color theme="1"/>
        <rFont val="Times New Roman"/>
        <family val="1"/>
      </rPr>
      <t>103</t>
    </r>
    <r>
      <rPr>
        <sz val="14"/>
        <color theme="1"/>
        <rFont val="新細明體"/>
        <family val="1"/>
        <charset val="136"/>
      </rPr>
      <t>年</t>
    </r>
    <r>
      <rPr>
        <sz val="14"/>
        <color theme="1"/>
        <rFont val="Times New Roman"/>
        <family val="1"/>
      </rPr>
      <t>12</t>
    </r>
    <r>
      <rPr>
        <sz val="14"/>
        <color theme="1"/>
        <rFont val="新細明體"/>
        <family val="1"/>
        <charset val="136"/>
      </rPr>
      <t>月</t>
    </r>
    <r>
      <rPr>
        <sz val="14"/>
        <color theme="1"/>
        <rFont val="Times New Roman"/>
        <family val="1"/>
      </rPr>
      <t>25</t>
    </r>
    <r>
      <rPr>
        <sz val="14"/>
        <color theme="1"/>
        <rFont val="新細明體"/>
        <family val="1"/>
        <charset val="136"/>
      </rPr>
      <t>日），採六都改制後之縣市。</t>
    </r>
    <phoneticPr fontId="5" type="noConversion"/>
  </si>
  <si>
    <r>
      <rPr>
        <sz val="14"/>
        <color theme="1"/>
        <rFont val="新細明體"/>
        <family val="1"/>
        <charset val="136"/>
      </rPr>
      <t>七、</t>
    </r>
    <phoneticPr fontId="5" type="noConversion"/>
  </si>
  <si>
    <r>
      <rPr>
        <sz val="14"/>
        <color theme="1"/>
        <rFont val="新細明體"/>
        <family val="1"/>
        <charset val="136"/>
      </rPr>
      <t>延修生統計自</t>
    </r>
    <r>
      <rPr>
        <sz val="14"/>
        <color theme="1"/>
        <rFont val="Times New Roman"/>
        <family val="1"/>
      </rPr>
      <t>105</t>
    </r>
    <r>
      <rPr>
        <sz val="14"/>
        <color theme="1"/>
        <rFont val="新細明體"/>
        <family val="1"/>
        <charset val="136"/>
      </rPr>
      <t>學年度起，因考量碩士班</t>
    </r>
    <r>
      <rPr>
        <sz val="14"/>
        <color theme="1"/>
        <rFont val="Times New Roman"/>
        <family val="1"/>
      </rPr>
      <t>(</t>
    </r>
    <r>
      <rPr>
        <sz val="14"/>
        <color theme="1"/>
        <rFont val="新細明體"/>
        <family val="1"/>
        <charset val="136"/>
      </rPr>
      <t>含碩士在職專班</t>
    </r>
    <r>
      <rPr>
        <sz val="14"/>
        <color theme="1"/>
        <rFont val="Times New Roman"/>
        <family val="1"/>
      </rPr>
      <t>)</t>
    </r>
    <r>
      <rPr>
        <sz val="14"/>
        <color theme="1"/>
        <rFont val="新細明體"/>
        <family val="1"/>
        <charset val="136"/>
      </rPr>
      <t>、博士班之修業年限係由各校系自行訂定，尚無一致標準，研究所學生年級別係以實際入學年數呈現，</t>
    </r>
    <r>
      <rPr>
        <sz val="14"/>
        <color theme="1"/>
        <rFont val="Times New Roman"/>
        <family val="1"/>
      </rPr>
      <t>7</t>
    </r>
    <r>
      <rPr>
        <sz val="14"/>
        <color theme="1"/>
        <rFont val="新細明體"/>
        <family val="1"/>
        <charset val="136"/>
      </rPr>
      <t>年級</t>
    </r>
    <r>
      <rPr>
        <sz val="14"/>
        <color theme="1"/>
        <rFont val="Times New Roman"/>
        <family val="1"/>
      </rPr>
      <t>(</t>
    </r>
    <r>
      <rPr>
        <sz val="14"/>
        <color theme="1"/>
        <rFont val="新細明體"/>
        <family val="1"/>
        <charset val="136"/>
      </rPr>
      <t>含</t>
    </r>
    <r>
      <rPr>
        <sz val="14"/>
        <color theme="1"/>
        <rFont val="Times New Roman"/>
        <family val="1"/>
      </rPr>
      <t>)</t>
    </r>
    <r>
      <rPr>
        <sz val="14"/>
        <color theme="1"/>
        <rFont val="新細明體"/>
        <family val="1"/>
        <charset val="136"/>
      </rPr>
      <t>以上學生歸於</t>
    </r>
    <r>
      <rPr>
        <sz val="14"/>
        <color theme="1"/>
        <rFont val="Times New Roman"/>
        <family val="1"/>
      </rPr>
      <t>7</t>
    </r>
    <r>
      <rPr>
        <sz val="14"/>
        <color theme="1"/>
        <rFont val="新細明體"/>
        <family val="1"/>
        <charset val="136"/>
      </rPr>
      <t>年級。</t>
    </r>
    <phoneticPr fontId="21" type="noConversion"/>
  </si>
  <si>
    <r>
      <rPr>
        <sz val="14"/>
        <color theme="1"/>
        <rFont val="新細明體"/>
        <family val="1"/>
        <charset val="136"/>
      </rPr>
      <t>八、</t>
    </r>
    <phoneticPr fontId="5" type="noConversion"/>
  </si>
  <si>
    <r>
      <rPr>
        <sz val="14"/>
        <color theme="1"/>
        <rFont val="新細明體"/>
        <family val="1"/>
        <charset val="136"/>
      </rPr>
      <t>本刊自</t>
    </r>
    <r>
      <rPr>
        <sz val="14"/>
        <color theme="1"/>
        <rFont val="Times New Roman"/>
        <family val="1"/>
      </rPr>
      <t>106</t>
    </r>
    <r>
      <rPr>
        <sz val="14"/>
        <color theme="1"/>
        <rFont val="新細明體"/>
        <family val="1"/>
        <charset val="136"/>
      </rPr>
      <t>學年度起科系所代碼採用教育部</t>
    </r>
    <r>
      <rPr>
        <sz val="14"/>
        <color theme="1"/>
        <rFont val="Times New Roman"/>
        <family val="1"/>
      </rPr>
      <t>106</t>
    </r>
    <r>
      <rPr>
        <sz val="14"/>
        <color theme="1"/>
        <rFont val="新細明體"/>
        <family val="1"/>
        <charset val="136"/>
      </rPr>
      <t>年</t>
    </r>
    <r>
      <rPr>
        <sz val="14"/>
        <color theme="1"/>
        <rFont val="Times New Roman"/>
        <family val="1"/>
      </rPr>
      <t>9</t>
    </r>
    <r>
      <rPr>
        <sz val="14"/>
        <color theme="1"/>
        <rFont val="新細明體"/>
        <family val="1"/>
        <charset val="136"/>
      </rPr>
      <t>月</t>
    </r>
    <r>
      <rPr>
        <sz val="14"/>
        <color theme="1"/>
        <rFont val="Times New Roman"/>
        <family val="1"/>
      </rPr>
      <t>4</t>
    </r>
    <r>
      <rPr>
        <sz val="14"/>
        <color theme="1"/>
        <rFont val="新細明體"/>
        <family val="1"/>
        <charset val="136"/>
      </rPr>
      <t>日分行實施之「中華民國學科標準分類」（第</t>
    </r>
    <r>
      <rPr>
        <sz val="14"/>
        <color theme="1"/>
        <rFont val="Times New Roman"/>
        <family val="1"/>
      </rPr>
      <t>5</t>
    </r>
    <r>
      <rPr>
        <sz val="14"/>
        <color theme="1"/>
        <rFont val="新細明體"/>
        <family val="1"/>
        <charset val="136"/>
      </rPr>
      <t>次修正）學科標準分類編碼。</t>
    </r>
    <phoneticPr fontId="21" type="noConversion"/>
  </si>
  <si>
    <r>
      <rPr>
        <sz val="14"/>
        <color theme="1"/>
        <rFont val="新細明體"/>
        <family val="1"/>
        <charset val="136"/>
      </rPr>
      <t>九、</t>
    </r>
    <phoneticPr fontId="21" type="noConversion"/>
  </si>
  <si>
    <r>
      <t>113</t>
    </r>
    <r>
      <rPr>
        <sz val="14"/>
        <color theme="1"/>
        <rFont val="新細明體"/>
        <family val="1"/>
        <charset val="136"/>
      </rPr>
      <t>學年起大專校院學生人數增納「重點產業領域擴大招收僑生港澳學生及外國學生實施計畫」之「國際專修部華語先修班」學生人數，該先修班學生人數納入</t>
    </r>
    <r>
      <rPr>
        <sz val="14"/>
        <color theme="1"/>
        <rFont val="Times New Roman"/>
        <family val="1"/>
      </rPr>
      <t>1</t>
    </r>
    <r>
      <rPr>
        <sz val="14"/>
        <color theme="1"/>
        <rFont val="新細明體"/>
        <family val="1"/>
        <charset val="136"/>
      </rPr>
      <t>年級學生人數計算。</t>
    </r>
  </si>
  <si>
    <r>
      <rPr>
        <sz val="14"/>
        <color theme="1"/>
        <rFont val="新細明體"/>
        <family val="1"/>
        <charset val="136"/>
      </rPr>
      <t>十、</t>
    </r>
    <phoneticPr fontId="21" type="noConversion"/>
  </si>
  <si>
    <r>
      <rPr>
        <sz val="14"/>
        <color theme="1"/>
        <rFont val="新細明體"/>
        <family val="1"/>
        <charset val="136"/>
      </rPr>
      <t>本書電子出版品查詢位置：本部統計處→「電子書」→「刊物目錄」→「大專校院概況統計（</t>
    </r>
    <r>
      <rPr>
        <sz val="14"/>
        <color theme="1"/>
        <rFont val="Times New Roman"/>
        <family val="1"/>
      </rPr>
      <t>114</t>
    </r>
    <r>
      <rPr>
        <sz val="14"/>
        <color theme="1"/>
        <rFont val="新細明體"/>
        <family val="1"/>
        <charset val="136"/>
      </rPr>
      <t>學年度）」，或「線上電子書櫃」→「大專校院概況統計（</t>
    </r>
    <r>
      <rPr>
        <sz val="14"/>
        <color theme="1"/>
        <rFont val="Times New Roman"/>
        <family val="1"/>
      </rPr>
      <t>114</t>
    </r>
    <r>
      <rPr>
        <sz val="14"/>
        <color theme="1"/>
        <rFont val="新細明體"/>
        <family val="1"/>
        <charset val="136"/>
      </rPr>
      <t>學年度）」，若需各校原始檔請至本部統計處之「學校名錄及相關資訊」→「學校基本統計資訊」項下查詢。</t>
    </r>
    <phoneticPr fontId="5" type="noConversion"/>
  </si>
  <si>
    <r>
      <rPr>
        <sz val="14"/>
        <color theme="1"/>
        <rFont val="新細明體"/>
        <family val="1"/>
        <charset val="136"/>
      </rPr>
      <t>「教育部統計處」查詢路徑：</t>
    </r>
  </si>
  <si>
    <r>
      <rPr>
        <sz val="14"/>
        <color theme="1"/>
        <rFont val="新細明體"/>
        <family val="1"/>
        <charset val="136"/>
      </rPr>
      <t>（一）教育部（</t>
    </r>
    <r>
      <rPr>
        <sz val="14"/>
        <color theme="1"/>
        <rFont val="Times New Roman"/>
        <family val="1"/>
      </rPr>
      <t>http://www.edu.tw</t>
    </r>
    <r>
      <rPr>
        <sz val="14"/>
        <color theme="1"/>
        <rFont val="新細明體"/>
        <family val="1"/>
        <charset val="136"/>
      </rPr>
      <t>）→「教育資料」→「教育統計」</t>
    </r>
    <phoneticPr fontId="5" type="noConversion"/>
  </si>
  <si>
    <r>
      <rPr>
        <sz val="14"/>
        <color theme="1"/>
        <rFont val="新細明體"/>
        <family val="1"/>
        <charset val="136"/>
      </rPr>
      <t>（二）教育部（</t>
    </r>
    <r>
      <rPr>
        <sz val="14"/>
        <color theme="1"/>
        <rFont val="Times New Roman"/>
        <family val="1"/>
      </rPr>
      <t>http://www.edu.tw</t>
    </r>
    <r>
      <rPr>
        <sz val="14"/>
        <color theme="1"/>
        <rFont val="新細明體"/>
        <family val="1"/>
        <charset val="136"/>
      </rPr>
      <t xml:space="preserve">）→「認識教育部」→「本部各單位
</t>
    </r>
    <r>
      <rPr>
        <sz val="14"/>
        <color theme="1"/>
        <rFont val="Times New Roman"/>
        <family val="1"/>
      </rPr>
      <t xml:space="preserve">      </t>
    </r>
    <r>
      <rPr>
        <sz val="14"/>
        <color theme="1"/>
        <rFont val="新細明體"/>
        <family val="1"/>
        <charset val="136"/>
      </rPr>
      <t>」→「</t>
    </r>
    <r>
      <rPr>
        <sz val="14"/>
        <color theme="1"/>
        <rFont val="Times New Roman"/>
        <family val="1"/>
      </rPr>
      <t>13</t>
    </r>
    <r>
      <rPr>
        <sz val="14"/>
        <color theme="1"/>
        <rFont val="新細明體"/>
        <family val="1"/>
        <charset val="136"/>
      </rPr>
      <t>統計處」</t>
    </r>
    <phoneticPr fontId="5" type="noConversion"/>
  </si>
  <si>
    <r>
      <rPr>
        <sz val="14"/>
        <color theme="1"/>
        <rFont val="新細明體"/>
        <family val="1"/>
        <charset val="136"/>
      </rPr>
      <t>十一、</t>
    </r>
    <phoneticPr fontId="21" type="noConversion"/>
  </si>
  <si>
    <r>
      <rPr>
        <sz val="14"/>
        <color theme="1"/>
        <rFont val="新細明體"/>
        <family val="1"/>
        <charset val="136"/>
      </rPr>
      <t>如有錯漏之處敬請不吝指正，俾作為嗣後改進之參據。</t>
    </r>
    <phoneticPr fontId="5" type="noConversion"/>
  </si>
  <si>
    <r>
      <rPr>
        <sz val="28"/>
        <color theme="1"/>
        <rFont val="新細明體"/>
        <family val="1"/>
        <charset val="136"/>
      </rPr>
      <t>一、一</t>
    </r>
    <r>
      <rPr>
        <sz val="28"/>
        <color theme="1"/>
        <rFont val="Times New Roman"/>
        <family val="1"/>
      </rPr>
      <t xml:space="preserve"> </t>
    </r>
    <r>
      <rPr>
        <sz val="28"/>
        <color theme="1"/>
        <rFont val="新細明體"/>
        <family val="1"/>
        <charset val="136"/>
      </rPr>
      <t>般</t>
    </r>
    <r>
      <rPr>
        <sz val="28"/>
        <color theme="1"/>
        <rFont val="Times New Roman"/>
        <family val="1"/>
      </rPr>
      <t xml:space="preserve"> </t>
    </r>
    <r>
      <rPr>
        <sz val="28"/>
        <color theme="1"/>
        <rFont val="新細明體"/>
        <family val="1"/>
        <charset val="136"/>
      </rPr>
      <t>概</t>
    </r>
    <r>
      <rPr>
        <sz val="28"/>
        <color theme="1"/>
        <rFont val="Times New Roman"/>
        <family val="1"/>
      </rPr>
      <t xml:space="preserve"> </t>
    </r>
    <r>
      <rPr>
        <sz val="28"/>
        <color theme="1"/>
        <rFont val="新細明體"/>
        <family val="1"/>
        <charset val="136"/>
      </rPr>
      <t>況</t>
    </r>
    <phoneticPr fontId="5" type="noConversion"/>
  </si>
  <si>
    <r>
      <rPr>
        <sz val="24"/>
        <color theme="1"/>
        <rFont val="新細明體"/>
        <family val="1"/>
        <charset val="136"/>
      </rPr>
      <t>（一）大專校院概況</t>
    </r>
    <phoneticPr fontId="5" type="noConversion"/>
  </si>
  <si>
    <t>表A1-1 大專校院校數（1/3）</t>
    <phoneticPr fontId="21" type="noConversion"/>
  </si>
  <si>
    <t>一、大學、學院、專科</t>
    <phoneticPr fontId="21" type="noConversion"/>
  </si>
  <si>
    <t>單位：所</t>
  </si>
  <si>
    <t>總  計</t>
  </si>
  <si>
    <t>大　　　學</t>
  </si>
  <si>
    <t>學                    院</t>
  </si>
  <si>
    <t>專　　　科</t>
  </si>
  <si>
    <t>計</t>
  </si>
  <si>
    <t>國立</t>
  </si>
  <si>
    <t>市立</t>
  </si>
  <si>
    <t>私立</t>
  </si>
  <si>
    <t>省立</t>
  </si>
  <si>
    <t>80學年</t>
  </si>
  <si>
    <t>81學年</t>
  </si>
  <si>
    <t>82學年</t>
  </si>
  <si>
    <t>83學年</t>
  </si>
  <si>
    <t>84學年</t>
  </si>
  <si>
    <t xml:space="preserve"> 96學年</t>
    <phoneticPr fontId="21" type="noConversion"/>
  </si>
  <si>
    <t xml:space="preserve"> 97學年</t>
    <phoneticPr fontId="21" type="noConversion"/>
  </si>
  <si>
    <t xml:space="preserve"> 98學年</t>
    <phoneticPr fontId="21" type="noConversion"/>
  </si>
  <si>
    <t xml:space="preserve"> 99學年</t>
    <phoneticPr fontId="21" type="noConversion"/>
  </si>
  <si>
    <t>100學年</t>
    <phoneticPr fontId="21" type="noConversion"/>
  </si>
  <si>
    <t>101學年</t>
    <phoneticPr fontId="21" type="noConversion"/>
  </si>
  <si>
    <t>102學年</t>
    <phoneticPr fontId="21" type="noConversion"/>
  </si>
  <si>
    <t>103學年</t>
    <phoneticPr fontId="21" type="noConversion"/>
  </si>
  <si>
    <t>104學年</t>
    <phoneticPr fontId="21" type="noConversion"/>
  </si>
  <si>
    <t>105學年</t>
    <phoneticPr fontId="21" type="noConversion"/>
  </si>
  <si>
    <t>106學年</t>
    <phoneticPr fontId="21" type="noConversion"/>
  </si>
  <si>
    <t>107學年</t>
    <phoneticPr fontId="21" type="noConversion"/>
  </si>
  <si>
    <t>108學年</t>
    <phoneticPr fontId="21" type="noConversion"/>
  </si>
  <si>
    <t>109學年</t>
    <phoneticPr fontId="21" type="noConversion"/>
  </si>
  <si>
    <t>110學年</t>
    <phoneticPr fontId="21" type="noConversion"/>
  </si>
  <si>
    <t>111學年</t>
    <phoneticPr fontId="21" type="noConversion"/>
  </si>
  <si>
    <t>112學年</t>
    <phoneticPr fontId="21" type="noConversion"/>
  </si>
  <si>
    <t>113學年</t>
    <phoneticPr fontId="21" type="noConversion"/>
  </si>
  <si>
    <t>114學年</t>
    <phoneticPr fontId="21" type="noConversion"/>
  </si>
  <si>
    <t>說明：1.大學校院資料不含軍事院校6所、警大1所及空大2所；另專科不含警專1所及陸軍專校1所。
　　　2.本表校數含科技大學及技術學院。</t>
    <phoneticPr fontId="21" type="noConversion"/>
  </si>
  <si>
    <t xml:space="preserve">　　   </t>
  </si>
  <si>
    <t>表A1-1 大專校院校數（2/3）</t>
    <phoneticPr fontId="21" type="noConversion"/>
  </si>
  <si>
    <t>二、科技大學及技術學院</t>
    <phoneticPr fontId="21" type="noConversion"/>
  </si>
  <si>
    <t>科技大學</t>
  </si>
  <si>
    <t>技術學院</t>
  </si>
  <si>
    <t>說明：本表校數已包含於前頁(一、大學、學院、專科校數統計)內。</t>
    <phoneticPr fontId="21" type="noConversion"/>
  </si>
  <si>
    <t>表A1-1 大專校院校數（3/3）</t>
    <phoneticPr fontId="21" type="noConversion"/>
  </si>
  <si>
    <t>三、空中教育學校暨大專校院附設進修學校、宗教研修學院</t>
    <phoneticPr fontId="21" type="noConversion"/>
  </si>
  <si>
    <t>空中教育學校</t>
  </si>
  <si>
    <t>進修學院</t>
  </si>
  <si>
    <t>專科進修學校</t>
  </si>
  <si>
    <t>宗教
研修
學院</t>
  </si>
  <si>
    <t>空中大學</t>
  </si>
  <si>
    <t>空中
進修
學院</t>
  </si>
  <si>
    <t>空中
進修
專校</t>
  </si>
  <si>
    <t>表A1-2 大專校院科系所數─按設立別分</t>
    <phoneticPr fontId="21" type="noConversion"/>
  </si>
  <si>
    <t>單位：所；系；科</t>
  </si>
  <si>
    <t>研究所數</t>
  </si>
  <si>
    <t>科系數</t>
  </si>
  <si>
    <t>總計</t>
  </si>
  <si>
    <t>公立</t>
  </si>
  <si>
    <t>大學四年制</t>
  </si>
  <si>
    <t>大學二年制</t>
  </si>
  <si>
    <t>學士後
學士學位</t>
  </si>
  <si>
    <t>二專</t>
  </si>
  <si>
    <t>五專
(含七)</t>
  </si>
  <si>
    <t>表A1-3 大專校院學生人數</t>
  </si>
  <si>
    <t>—按等級別、性別與設立別分</t>
  </si>
  <si>
    <t>單位：人</t>
  </si>
  <si>
    <t>博士班</t>
  </si>
  <si>
    <t>碩士班</t>
  </si>
  <si>
    <t>學士後學位學程</t>
  </si>
  <si>
    <t>五專(含七)</t>
  </si>
  <si>
    <t>男</t>
  </si>
  <si>
    <t>女</t>
  </si>
  <si>
    <t>100學年</t>
  </si>
  <si>
    <t>101學年</t>
  </si>
  <si>
    <t>102學年</t>
  </si>
  <si>
    <t>103學年</t>
  </si>
  <si>
    <t>104學年</t>
  </si>
  <si>
    <t>105學年</t>
  </si>
  <si>
    <t>106學年</t>
  </si>
  <si>
    <t>107學年</t>
  </si>
  <si>
    <t>108學年</t>
  </si>
  <si>
    <t>109學年</t>
  </si>
  <si>
    <t>110學年</t>
  </si>
  <si>
    <t>111學年</t>
  </si>
  <si>
    <t>112學年</t>
  </si>
  <si>
    <t>113學年</t>
  </si>
  <si>
    <t>114學年</t>
  </si>
  <si>
    <t>表A1-4 大專校院學生人數</t>
  </si>
  <si>
    <t>—按學科類別與性別分</t>
  </si>
  <si>
    <t>教育
學門</t>
  </si>
  <si>
    <t>藝術
學門</t>
  </si>
  <si>
    <t>人文
學門</t>
  </si>
  <si>
    <t>語文
學門</t>
  </si>
  <si>
    <t>社會及
行為科
學學門</t>
  </si>
  <si>
    <t>新聞
學及
圖書
資訊
學門</t>
  </si>
  <si>
    <t>商業
及
管理
學門</t>
  </si>
  <si>
    <t>法律
學門</t>
  </si>
  <si>
    <t>生命
科學
學門</t>
  </si>
  <si>
    <t>環境
學門</t>
  </si>
  <si>
    <t>物理、
化學及
地球
科學
學門</t>
  </si>
  <si>
    <t>數學
及
統計
學門</t>
  </si>
  <si>
    <t>資訊
通訊
科技
學門</t>
  </si>
  <si>
    <t>工程及工
程業學門</t>
  </si>
  <si>
    <t>製造及
加工學門</t>
  </si>
  <si>
    <t>建築及
營建工
程學門</t>
  </si>
  <si>
    <t>農業
學門</t>
  </si>
  <si>
    <t>林業
學門</t>
  </si>
  <si>
    <t>漁業
學門</t>
  </si>
  <si>
    <t>獸醫
學門</t>
  </si>
  <si>
    <t>醫藥
衛生
學門</t>
  </si>
  <si>
    <t>社會
福利
學門</t>
  </si>
  <si>
    <t>餐旅及
民生服
務學門</t>
  </si>
  <si>
    <t>衛生及
職業衛生
服務學門</t>
  </si>
  <si>
    <t>安全
服務
學門</t>
  </si>
  <si>
    <t>運輸
服務
學門</t>
  </si>
  <si>
    <t>其他
學門</t>
  </si>
  <si>
    <t>表A1-5 大專校院畢業生人數</t>
  </si>
  <si>
    <t>─按等級別、性別與設立別分</t>
  </si>
  <si>
    <t>博士</t>
  </si>
  <si>
    <t>碩士</t>
  </si>
  <si>
    <t>五專</t>
  </si>
  <si>
    <t xml:space="preserve"> 99學年</t>
  </si>
  <si>
    <t>表A1-6 大專校院畢業生人數</t>
  </si>
  <si>
    <t>表A1-7 大專校院專任教師人數</t>
  </si>
  <si>
    <t>─按職級別、性別與設立別分</t>
  </si>
  <si>
    <t>教授</t>
  </si>
  <si>
    <t>副教授</t>
  </si>
  <si>
    <t>助理教授</t>
  </si>
  <si>
    <t>講師</t>
  </si>
  <si>
    <t>其他</t>
  </si>
  <si>
    <t>助教</t>
  </si>
  <si>
    <t>說明：1. 98學年起助教人數計算方式為86年3月21日前任職之助教計列為助教，該日之後任用之助教人數改列入職員數。
　　　2. 若學校教師不分日間、進修部，則該校教師在本表全數以日間部計列。 
　　　3. 105學年以前其他教師包含專業技術人員及教師、專案教學人員、教官、護理教師及護理實習臨床指導；自106學年起，
        　　原列於其他教師中之專案教學人員、專業技術人員及教師，按教師職級分別計入教授、副教授、助理教授、講師。</t>
  </si>
  <si>
    <t>表A1-8 大專校院專任教師人數</t>
  </si>
  <si>
    <t>單位：%</t>
  </si>
  <si>
    <t>女性學生比率</t>
  </si>
  <si>
    <t>女性教師比率</t>
  </si>
  <si>
    <t>學士班</t>
  </si>
  <si>
    <t>專科</t>
  </si>
  <si>
    <t>助理
教授</t>
  </si>
  <si>
    <t>表A1-10 大專校院生師比─按體系別與設立別分(依日間部資料計算)</t>
    <phoneticPr fontId="21" type="noConversion"/>
  </si>
  <si>
    <t>大專校院</t>
  </si>
  <si>
    <t>一般體系</t>
  </si>
  <si>
    <t>技職體系</t>
  </si>
  <si>
    <t>說明：1.日間部學生數包含博士班、碩士班、學士班、學士後第二專長學士班、二專及五專等學制學生，
　　　   外籍生、僑生、港澳生及陸生均含括其中。
　　　2.日間部專任教師數包含教授、副教授、助理教授、講師、其他教師及助教(86.3.21前任用之助教)
　　　   不含兼任教師。
　　　3.本表生師比＝日間部學生數∕日間部專任教師數。</t>
    <phoneticPr fontId="21" type="noConversion"/>
  </si>
  <si>
    <r>
      <rPr>
        <sz val="24"/>
        <color theme="1"/>
        <rFont val="新細明體"/>
        <family val="1"/>
        <charset val="136"/>
      </rPr>
      <t>（二）學生人數</t>
    </r>
    <r>
      <rPr>
        <sz val="24"/>
        <color theme="1"/>
        <rFont val="Times New Roman"/>
        <family val="1"/>
      </rPr>
      <t xml:space="preserve"> </t>
    </r>
    <phoneticPr fontId="5" type="noConversion"/>
  </si>
  <si>
    <t>表A2-1 大專校院學生人數—按年級別、性別、校別與等級別分</t>
    <phoneticPr fontId="21" type="noConversion"/>
  </si>
  <si>
    <t>一年級</t>
  </si>
  <si>
    <t>二年級</t>
  </si>
  <si>
    <t>三年級</t>
  </si>
  <si>
    <t>四年級</t>
  </si>
  <si>
    <t>五年級</t>
  </si>
  <si>
    <t>六年級</t>
  </si>
  <si>
    <t>七年級</t>
  </si>
  <si>
    <t>延修生</t>
  </si>
  <si>
    <t>總　計</t>
    <phoneticPr fontId="21" type="noConversion"/>
  </si>
  <si>
    <t>博士</t>
    <phoneticPr fontId="21" type="noConversion"/>
  </si>
  <si>
    <t>博士職</t>
    <phoneticPr fontId="21" type="noConversion"/>
  </si>
  <si>
    <t>碩士</t>
    <phoneticPr fontId="21" type="noConversion"/>
  </si>
  <si>
    <t>碩士職</t>
    <phoneticPr fontId="21" type="noConversion"/>
  </si>
  <si>
    <t>學士</t>
    <phoneticPr fontId="21" type="noConversion"/>
  </si>
  <si>
    <t>四技</t>
    <phoneticPr fontId="21" type="noConversion"/>
  </si>
  <si>
    <t>學士進</t>
    <phoneticPr fontId="21" type="noConversion"/>
  </si>
  <si>
    <t>四技修</t>
    <phoneticPr fontId="21" type="noConversion"/>
  </si>
  <si>
    <t>二技</t>
    <phoneticPr fontId="21" type="noConversion"/>
  </si>
  <si>
    <t>二技修</t>
    <phoneticPr fontId="21" type="noConversion"/>
  </si>
  <si>
    <t>4+X</t>
    <phoneticPr fontId="21" type="noConversion"/>
  </si>
  <si>
    <t>4+X 修</t>
    <phoneticPr fontId="21" type="noConversion"/>
  </si>
  <si>
    <t>二專</t>
    <phoneticPr fontId="21" type="noConversion"/>
  </si>
  <si>
    <t>二專修</t>
    <phoneticPr fontId="21" type="noConversion"/>
  </si>
  <si>
    <t>五專(含七)</t>
    <phoneticPr fontId="21" type="noConversion"/>
  </si>
  <si>
    <t>0001 國立政治大學</t>
    <phoneticPr fontId="21" type="noConversion"/>
  </si>
  <si>
    <t>計</t>
    <phoneticPr fontId="21" type="noConversion"/>
  </si>
  <si>
    <t>0002 國立清華大學</t>
    <phoneticPr fontId="21" type="noConversion"/>
  </si>
  <si>
    <t>0003 國立臺灣大學</t>
    <phoneticPr fontId="21" type="noConversion"/>
  </si>
  <si>
    <t>0004 國立臺灣師範大學</t>
    <phoneticPr fontId="21" type="noConversion"/>
  </si>
  <si>
    <t>0005 國立成功大學</t>
    <phoneticPr fontId="21" type="noConversion"/>
  </si>
  <si>
    <t>0006 國立中興大學</t>
    <phoneticPr fontId="21" type="noConversion"/>
  </si>
  <si>
    <t>0007 國立陽明交通大學</t>
    <phoneticPr fontId="21" type="noConversion"/>
  </si>
  <si>
    <t>0008 國立中央大學</t>
    <phoneticPr fontId="21" type="noConversion"/>
  </si>
  <si>
    <t>0009 國立中山大學</t>
    <phoneticPr fontId="21" type="noConversion"/>
  </si>
  <si>
    <t>0012 國立臺灣海洋大學</t>
    <phoneticPr fontId="21" type="noConversion"/>
  </si>
  <si>
    <t>0013 國立中正大學</t>
    <phoneticPr fontId="21" type="noConversion"/>
  </si>
  <si>
    <t>0014 國立高雄師範大學</t>
    <phoneticPr fontId="21" type="noConversion"/>
  </si>
  <si>
    <t>0015 國立彰化師範大學</t>
    <phoneticPr fontId="21" type="noConversion"/>
  </si>
  <si>
    <t>0017 國立臺北大學</t>
    <phoneticPr fontId="21" type="noConversion"/>
  </si>
  <si>
    <t>0018 國立嘉義大學</t>
    <phoneticPr fontId="21" type="noConversion"/>
  </si>
  <si>
    <t>0019 國立高雄大學</t>
    <phoneticPr fontId="21" type="noConversion"/>
  </si>
  <si>
    <t>0020 國立東華大學</t>
    <phoneticPr fontId="21" type="noConversion"/>
  </si>
  <si>
    <t>0021 國立暨南國際大學</t>
    <phoneticPr fontId="21" type="noConversion"/>
  </si>
  <si>
    <t>0022 國立臺灣科技大學</t>
    <phoneticPr fontId="21" type="noConversion"/>
  </si>
  <si>
    <t>0023 國立雲林科技大學</t>
    <phoneticPr fontId="21" type="noConversion"/>
  </si>
  <si>
    <t>0024 國立屏東科技大學</t>
    <phoneticPr fontId="21" type="noConversion"/>
  </si>
  <si>
    <t>0025 國立臺北科技大學</t>
    <phoneticPr fontId="21" type="noConversion"/>
  </si>
  <si>
    <t>五專</t>
    <phoneticPr fontId="21" type="noConversion"/>
  </si>
  <si>
    <t>0028 國立臺北藝術大學</t>
    <phoneticPr fontId="21" type="noConversion"/>
  </si>
  <si>
    <t>七年</t>
    <phoneticPr fontId="21" type="noConversion"/>
  </si>
  <si>
    <t>0029 國立臺灣藝術大學</t>
    <phoneticPr fontId="21" type="noConversion"/>
  </si>
  <si>
    <t>0030 國立臺東大學</t>
    <phoneticPr fontId="21" type="noConversion"/>
  </si>
  <si>
    <t>0031 國立宜蘭大學</t>
    <phoneticPr fontId="21" type="noConversion"/>
  </si>
  <si>
    <t>0032 國立聯合大學</t>
    <phoneticPr fontId="21" type="noConversion"/>
  </si>
  <si>
    <t>0033 國立虎尾科技大學</t>
    <phoneticPr fontId="21" type="noConversion"/>
  </si>
  <si>
    <t>0035 國立臺南藝術大學</t>
    <phoneticPr fontId="21" type="noConversion"/>
  </si>
  <si>
    <t>0036 國立臺南大學</t>
    <phoneticPr fontId="21" type="noConversion"/>
  </si>
  <si>
    <t>0037 國立臺北教育大學</t>
    <phoneticPr fontId="21" type="noConversion"/>
  </si>
  <si>
    <t>0039 國立臺中教育大學</t>
    <phoneticPr fontId="21" type="noConversion"/>
  </si>
  <si>
    <t>0042 國立澎湖科技大學</t>
    <phoneticPr fontId="21" type="noConversion"/>
  </si>
  <si>
    <t>0043 國立勤益科技大學</t>
    <phoneticPr fontId="21" type="noConversion"/>
  </si>
  <si>
    <t>0044 國立體育大學</t>
    <phoneticPr fontId="21" type="noConversion"/>
  </si>
  <si>
    <t>二年制修</t>
    <phoneticPr fontId="21" type="noConversion"/>
  </si>
  <si>
    <t>0046 國立臺北護理健康大學</t>
    <phoneticPr fontId="21" type="noConversion"/>
  </si>
  <si>
    <t>0047 國立高雄餐旅大學</t>
    <phoneticPr fontId="21" type="noConversion"/>
  </si>
  <si>
    <t>0048 國立金門大學</t>
    <phoneticPr fontId="21" type="noConversion"/>
  </si>
  <si>
    <t>0049 國立臺灣體育運動大學</t>
    <phoneticPr fontId="21" type="noConversion"/>
  </si>
  <si>
    <t>0050 國立臺中科技大學</t>
    <phoneticPr fontId="21" type="noConversion"/>
  </si>
  <si>
    <t>0051 國立臺北商業大學</t>
    <phoneticPr fontId="21" type="noConversion"/>
  </si>
  <si>
    <t>0052 國立屏東大學</t>
    <phoneticPr fontId="21" type="noConversion"/>
  </si>
  <si>
    <t>0053 國立高雄科技大學</t>
    <phoneticPr fontId="21" type="noConversion"/>
  </si>
  <si>
    <t>1001 東海大學</t>
    <phoneticPr fontId="21" type="noConversion"/>
  </si>
  <si>
    <t>1002 輔仁大學</t>
    <phoneticPr fontId="21" type="noConversion"/>
  </si>
  <si>
    <t>1003 東吳大學</t>
    <phoneticPr fontId="21" type="noConversion"/>
  </si>
  <si>
    <t>1004 中原大學</t>
    <phoneticPr fontId="21" type="noConversion"/>
  </si>
  <si>
    <t>1005 淡江大學</t>
    <phoneticPr fontId="21" type="noConversion"/>
  </si>
  <si>
    <t>1006 中國文化大學</t>
    <phoneticPr fontId="21" type="noConversion"/>
  </si>
  <si>
    <t>1007 逢甲大學</t>
    <phoneticPr fontId="21" type="noConversion"/>
  </si>
  <si>
    <t>1008 靜宜大學</t>
    <phoneticPr fontId="21" type="noConversion"/>
  </si>
  <si>
    <t>1009 長庚大學</t>
    <phoneticPr fontId="21" type="noConversion"/>
  </si>
  <si>
    <t>1010 元智大學</t>
    <phoneticPr fontId="21" type="noConversion"/>
  </si>
  <si>
    <t>1011 中華大學</t>
    <phoneticPr fontId="21" type="noConversion"/>
  </si>
  <si>
    <t>1012 大葉大學</t>
    <phoneticPr fontId="21" type="noConversion"/>
  </si>
  <si>
    <t>1013 華梵大學</t>
    <phoneticPr fontId="21" type="noConversion"/>
  </si>
  <si>
    <t>1014 義守大學</t>
    <phoneticPr fontId="21" type="noConversion"/>
  </si>
  <si>
    <t>1015 世新大學</t>
    <phoneticPr fontId="21" type="noConversion"/>
  </si>
  <si>
    <t>1016 銘傳大學</t>
    <phoneticPr fontId="21" type="noConversion"/>
  </si>
  <si>
    <t>1017 實踐大學</t>
    <phoneticPr fontId="21" type="noConversion"/>
  </si>
  <si>
    <t>1018 朝陽科技大學</t>
    <phoneticPr fontId="21" type="noConversion"/>
  </si>
  <si>
    <t>1019 高雄醫學大學</t>
    <phoneticPr fontId="21" type="noConversion"/>
  </si>
  <si>
    <t>1020 南華大學</t>
    <phoneticPr fontId="21" type="noConversion"/>
  </si>
  <si>
    <t>1021 真理大學</t>
    <phoneticPr fontId="21" type="noConversion"/>
  </si>
  <si>
    <t>1022 大同大學</t>
    <phoneticPr fontId="21" type="noConversion"/>
  </si>
  <si>
    <t>1023 南臺科技大學</t>
    <phoneticPr fontId="21" type="noConversion"/>
  </si>
  <si>
    <t>1024 崑山科技大學</t>
    <phoneticPr fontId="21" type="noConversion"/>
  </si>
  <si>
    <t>1025 嘉南藥理大學</t>
    <phoneticPr fontId="21" type="noConversion"/>
  </si>
  <si>
    <t>1026 樹德科技大學</t>
    <phoneticPr fontId="21" type="noConversion"/>
  </si>
  <si>
    <t>1027 慈濟大學</t>
    <phoneticPr fontId="21" type="noConversion"/>
  </si>
  <si>
    <t>1028 臺北醫學大學</t>
    <phoneticPr fontId="21" type="noConversion"/>
  </si>
  <si>
    <t>1029 中山醫學大學</t>
    <phoneticPr fontId="21" type="noConversion"/>
  </si>
  <si>
    <t>1030 龍華科技大學</t>
    <phoneticPr fontId="21" type="noConversion"/>
  </si>
  <si>
    <t>1031 輔英科技大學</t>
    <phoneticPr fontId="21" type="noConversion"/>
  </si>
  <si>
    <t>1032 明新科技大學</t>
    <phoneticPr fontId="21" type="noConversion"/>
  </si>
  <si>
    <t>1033 長榮大學</t>
    <phoneticPr fontId="21" type="noConversion"/>
  </si>
  <si>
    <t>1034 弘光科技大學</t>
    <phoneticPr fontId="21" type="noConversion"/>
  </si>
  <si>
    <t>1035 中國醫藥大學</t>
    <phoneticPr fontId="21" type="noConversion"/>
  </si>
  <si>
    <t>1036 健行科技大學</t>
    <phoneticPr fontId="21" type="noConversion"/>
  </si>
  <si>
    <t>1037 正修科技大學</t>
    <phoneticPr fontId="21" type="noConversion"/>
  </si>
  <si>
    <t>1038 萬能科技大學</t>
    <phoneticPr fontId="21" type="noConversion"/>
  </si>
  <si>
    <t>1039 玄奘大學</t>
    <phoneticPr fontId="21" type="noConversion"/>
  </si>
  <si>
    <t>1040 建國科技大學</t>
    <phoneticPr fontId="21" type="noConversion"/>
  </si>
  <si>
    <t>1041 明志科技大學</t>
    <phoneticPr fontId="21" type="noConversion"/>
  </si>
  <si>
    <t>1042 台鋼科技大學</t>
    <phoneticPr fontId="21" type="noConversion"/>
  </si>
  <si>
    <t>1043 大仁科技大學</t>
    <phoneticPr fontId="21" type="noConversion"/>
  </si>
  <si>
    <t>1044 聖約翰科技大學</t>
    <phoneticPr fontId="21" type="noConversion"/>
  </si>
  <si>
    <t>1045 嶺東科技大學</t>
    <phoneticPr fontId="21" type="noConversion"/>
  </si>
  <si>
    <t>1046 中國科技大學</t>
    <phoneticPr fontId="21" type="noConversion"/>
  </si>
  <si>
    <t>1047 中臺科技大學</t>
    <phoneticPr fontId="21" type="noConversion"/>
  </si>
  <si>
    <t>1048 亞洲大學</t>
    <phoneticPr fontId="21" type="noConversion"/>
  </si>
  <si>
    <t>1049 開南大學</t>
    <phoneticPr fontId="21" type="noConversion"/>
  </si>
  <si>
    <t>1050 佛光大學</t>
    <phoneticPr fontId="21" type="noConversion"/>
  </si>
  <si>
    <t>1051 台南應用科技大學</t>
    <phoneticPr fontId="21" type="noConversion"/>
  </si>
  <si>
    <t>1052 中信科技大學</t>
    <phoneticPr fontId="21" type="noConversion"/>
  </si>
  <si>
    <t>1053 元培醫事科技大學</t>
    <phoneticPr fontId="21" type="noConversion"/>
  </si>
  <si>
    <t>1054 景文科技大學</t>
    <phoneticPr fontId="21" type="noConversion"/>
  </si>
  <si>
    <t>1055 中華醫事科技大學</t>
    <phoneticPr fontId="21" type="noConversion"/>
  </si>
  <si>
    <t>1056 東南科技大學</t>
    <phoneticPr fontId="21" type="noConversion"/>
  </si>
  <si>
    <t>1057 德明財經科技大學</t>
    <phoneticPr fontId="21" type="noConversion"/>
  </si>
  <si>
    <t>1060 南開科技大學</t>
    <phoneticPr fontId="21" type="noConversion"/>
  </si>
  <si>
    <t>1061 中華科技大學</t>
    <phoneticPr fontId="21" type="noConversion"/>
  </si>
  <si>
    <t>1062 僑光科技大學</t>
    <phoneticPr fontId="21" type="noConversion"/>
  </si>
  <si>
    <t>1063 育達科技大學</t>
    <phoneticPr fontId="21" type="noConversion"/>
  </si>
  <si>
    <t>1064 美和科技大學</t>
    <phoneticPr fontId="21" type="noConversion"/>
  </si>
  <si>
    <t>1065 吳鳳科技大學</t>
    <phoneticPr fontId="21" type="noConversion"/>
  </si>
  <si>
    <t>1069 修平科技大學</t>
    <phoneticPr fontId="21" type="noConversion"/>
  </si>
  <si>
    <t>1070 長庚科技大學</t>
    <phoneticPr fontId="21" type="noConversion"/>
  </si>
  <si>
    <t>1071 臺北城市科技大學</t>
    <phoneticPr fontId="21" type="noConversion"/>
  </si>
  <si>
    <t>1072 敏實科技大學</t>
    <phoneticPr fontId="21" type="noConversion"/>
  </si>
  <si>
    <t>1073 醒吾科技大學</t>
    <phoneticPr fontId="21" type="noConversion"/>
  </si>
  <si>
    <t>1075 文藻外語大學</t>
    <phoneticPr fontId="21" type="noConversion"/>
  </si>
  <si>
    <t>1076 華夏科技大學</t>
    <phoneticPr fontId="21" type="noConversion"/>
  </si>
  <si>
    <t>1078 致理科技大學</t>
    <phoneticPr fontId="21" type="noConversion"/>
  </si>
  <si>
    <t>1079 康寧大學</t>
    <phoneticPr fontId="21" type="noConversion"/>
  </si>
  <si>
    <t>1080 宏國德霖科技大學</t>
    <phoneticPr fontId="21" type="noConversion"/>
  </si>
  <si>
    <t>1082 崇右影藝科技大學</t>
    <phoneticPr fontId="21" type="noConversion"/>
  </si>
  <si>
    <t>1083 台北海洋科技大學</t>
    <phoneticPr fontId="21" type="noConversion"/>
  </si>
  <si>
    <t>1084 亞東科技大學</t>
    <phoneticPr fontId="21" type="noConversion"/>
  </si>
  <si>
    <t>1085 馬偕醫學大學</t>
    <phoneticPr fontId="21" type="noConversion"/>
  </si>
  <si>
    <t>3002 臺北市立大學</t>
    <phoneticPr fontId="21" type="noConversion"/>
  </si>
  <si>
    <t>0144 國立臺灣戲曲學院</t>
    <phoneticPr fontId="21" type="noConversion"/>
  </si>
  <si>
    <t>1125 中信金融管理學院</t>
    <phoneticPr fontId="21" type="noConversion"/>
  </si>
  <si>
    <t>1168 南亞技術學院</t>
    <phoneticPr fontId="21" type="noConversion"/>
  </si>
  <si>
    <t>1183 黎明技術學院</t>
    <phoneticPr fontId="21" type="noConversion"/>
  </si>
  <si>
    <t>1185 德育護理健康學院</t>
    <phoneticPr fontId="21" type="noConversion"/>
  </si>
  <si>
    <t>1196 法鼓文理學院</t>
    <phoneticPr fontId="21" type="noConversion"/>
  </si>
  <si>
    <t>0221 國立臺南護理專科學校</t>
    <phoneticPr fontId="21" type="noConversion"/>
  </si>
  <si>
    <t>0222 國立臺東專科學校</t>
    <phoneticPr fontId="21" type="noConversion"/>
  </si>
  <si>
    <t>1282 馬偕醫護管理專科學校</t>
    <phoneticPr fontId="21" type="noConversion"/>
  </si>
  <si>
    <t>1283 仁德醫護管理專科學校</t>
    <phoneticPr fontId="21" type="noConversion"/>
  </si>
  <si>
    <t>1284 樹人醫護管理專科學校</t>
    <phoneticPr fontId="21" type="noConversion"/>
  </si>
  <si>
    <t>1285 慈惠醫護管理專科學校</t>
    <phoneticPr fontId="21" type="noConversion"/>
  </si>
  <si>
    <t>1286 耕莘健康管理專科學校</t>
    <phoneticPr fontId="21" type="noConversion"/>
  </si>
  <si>
    <t>1287 敏惠醫護管理專科學校</t>
    <phoneticPr fontId="21" type="noConversion"/>
  </si>
  <si>
    <t>1289 育英醫護管理專科學校</t>
    <phoneticPr fontId="21" type="noConversion"/>
  </si>
  <si>
    <t>1291 聖母醫護管理專科學校</t>
    <phoneticPr fontId="21" type="noConversion"/>
  </si>
  <si>
    <t>1292 新生醫護管理專科學校</t>
    <phoneticPr fontId="21" type="noConversion"/>
  </si>
  <si>
    <t>1293 崇仁醫護管理專科學校</t>
    <phoneticPr fontId="21" type="noConversion"/>
  </si>
  <si>
    <t>說明：1. 博、碩士職表示博、碩士在職進修專班，碩士暑表示碩士暑期在職進修專班。</t>
  </si>
  <si>
    <t>　　　2. 學士日間部包括四技，學士進表示進修學士班，學士修表示四技進修部。</t>
  </si>
  <si>
    <t>　　　3. 二技除包括二年制技術系外，亦包括一般大學二年制學士班；4+X表示學士後第二專長學士學位學程。</t>
  </si>
  <si>
    <t>　　　4. 七年一貫制藝術類科，在藝術大學前三年級比照列為五專前三年，後四年列為大學四年制；在技專校院前五年級列為五專，後二年列為二技。</t>
  </si>
  <si>
    <t>表A2-2 大專校院學生人數─按設立別、日間/進修別與等級別分</t>
    <phoneticPr fontId="21" type="noConversion"/>
  </si>
  <si>
    <t>日間</t>
  </si>
  <si>
    <t>進修</t>
  </si>
  <si>
    <t>總　計</t>
  </si>
  <si>
    <t>研究所</t>
  </si>
  <si>
    <t>4+X</t>
  </si>
  <si>
    <t>說明：1. 博、碩士班進修：表示研究所在職進修專班。
　　　2. 大學暑期部歸入日間部；進修學士班歸入進修部。
　　　3. 4+X：表示學士後第二專長學士學位學程。</t>
    <phoneticPr fontId="21" type="noConversion"/>
  </si>
  <si>
    <t>表A2-3 大專校院學生人數─按等級別、性別與隸屬別分</t>
    <phoneticPr fontId="21" type="noConversion"/>
  </si>
  <si>
    <t>大學　計</t>
  </si>
  <si>
    <t>學院　計</t>
  </si>
  <si>
    <t>專科　計</t>
  </si>
  <si>
    <t>說明：本表學士班人數包括大學四年制、大學二年制及學士後第二專長學士學位學程。</t>
    <phoneticPr fontId="21" type="noConversion"/>
  </si>
  <si>
    <t>表A2-4 大專校院學生人數─按年級別、性別、等級別與設立別分</t>
    <phoneticPr fontId="21" type="noConversion"/>
  </si>
  <si>
    <t>總  計</t>
    <phoneticPr fontId="21" type="noConversion"/>
  </si>
  <si>
    <t>公</t>
    <phoneticPr fontId="21" type="noConversion"/>
  </si>
  <si>
    <t>私</t>
    <phoneticPr fontId="21" type="noConversion"/>
  </si>
  <si>
    <t>4+X修</t>
    <phoneticPr fontId="21" type="noConversion"/>
  </si>
  <si>
    <t>(含七)</t>
    <phoneticPr fontId="21" type="noConversion"/>
  </si>
  <si>
    <t>說明：1. 博、碩士職：表示研究所在職專班（包括暑期在職專班）。
　　　2. 學士：含一般大學學士班及四技，進修部包括進修學士班。
　　　3. 4+X：表示學士後第二專長學士學位學程。</t>
    <phoneticPr fontId="21" type="noConversion"/>
  </si>
  <si>
    <t>表A2-5 大專校院學生人數─按年級別、體系別與等級別分</t>
    <phoneticPr fontId="21" type="noConversion"/>
  </si>
  <si>
    <t>　　　　博士</t>
    <phoneticPr fontId="21" type="noConversion"/>
  </si>
  <si>
    <t>　　　　碩士</t>
    <phoneticPr fontId="21" type="noConversion"/>
  </si>
  <si>
    <t>　　　　碩士(職)</t>
    <phoneticPr fontId="21" type="noConversion"/>
  </si>
  <si>
    <t>　　　　學士</t>
    <phoneticPr fontId="21" type="noConversion"/>
  </si>
  <si>
    <t>　　　　四技</t>
    <phoneticPr fontId="21" type="noConversion"/>
  </si>
  <si>
    <t>　　　　學士(進)</t>
    <phoneticPr fontId="21" type="noConversion"/>
  </si>
  <si>
    <t>　　　　四技(修)</t>
    <phoneticPr fontId="21" type="noConversion"/>
  </si>
  <si>
    <t>　　　　二技</t>
    <phoneticPr fontId="21" type="noConversion"/>
  </si>
  <si>
    <t>　　　　二技(修)</t>
    <phoneticPr fontId="21" type="noConversion"/>
  </si>
  <si>
    <t>　　　　4+X</t>
    <phoneticPr fontId="21" type="noConversion"/>
  </si>
  <si>
    <t>　　　　二專</t>
    <phoneticPr fontId="21" type="noConversion"/>
  </si>
  <si>
    <t>　　　　二專(修)</t>
    <phoneticPr fontId="21" type="noConversion"/>
  </si>
  <si>
    <t>　　　　五專(含七)</t>
    <phoneticPr fontId="21" type="noConversion"/>
  </si>
  <si>
    <t>　一般體系(含師範)</t>
    <phoneticPr fontId="21" type="noConversion"/>
  </si>
  <si>
    <t>　　　　二年(修)</t>
    <phoneticPr fontId="21" type="noConversion"/>
  </si>
  <si>
    <t>　　　　七年</t>
    <phoneticPr fontId="21" type="noConversion"/>
  </si>
  <si>
    <t>　技職體系</t>
    <phoneticPr fontId="21" type="noConversion"/>
  </si>
  <si>
    <t>師範校院</t>
    <phoneticPr fontId="21" type="noConversion"/>
  </si>
  <si>
    <t>說明：1. 本表學生人數係學生身分隸屬之學校類別統計。
　　　2. 一般體系：表示一般大學校院；技職體系：表示科技大學、技術學院及專科，且含一般大學附設二技。
　　　3. 「二年」表大學部二年制，就讀二或三年畢業者；「4+X」表學士後第二專長學士學位學程。
　　　4. (進) 表進修學士班；(暑) 表暑期班。
　　　5. 五專(含七)：係指包含七年一貫制之學生。</t>
    <phoneticPr fontId="21" type="noConversion"/>
  </si>
  <si>
    <t>表A2-5-1 公立大專校院學生人數—按年級別、體系別與等級別分</t>
    <phoneticPr fontId="21" type="noConversion"/>
  </si>
  <si>
    <t>公立  總計</t>
    <phoneticPr fontId="21" type="noConversion"/>
  </si>
  <si>
    <t xml:space="preserve"> 　一般體系(含師範)</t>
    <phoneticPr fontId="21" type="noConversion"/>
  </si>
  <si>
    <t>說明：1. 本表學生人數係學生身分隸屬之學校類別統計。
　　　2. 一般體系(含師範)：包含一般大學校院與師範校院資料；技職體系：表示科技大學、技術學院及專科，且含一般大學附設二技。
　　　3. 「二年」表大學部二年制，就讀二或三年畢業者；「4+X」表學士後第二專長學士學位學程。
　　　4. (進) 表進修學士班；(暑) 表暑期班。
　　　5. 五專(含七)：係指包含七年一貫制之學生。</t>
    <phoneticPr fontId="21" type="noConversion"/>
  </si>
  <si>
    <t>表A2-5-2 私立大專校院學生人數—按年級別、體系別與等級別分</t>
    <phoneticPr fontId="21" type="noConversion"/>
  </si>
  <si>
    <t>私立 總計</t>
    <phoneticPr fontId="21" type="noConversion"/>
  </si>
  <si>
    <t>　 一般體系</t>
    <phoneticPr fontId="21" type="noConversion"/>
  </si>
  <si>
    <t>說明：1. 本表學生人數係學生身分隸屬之學校類別統計。
　　　2. 一般體系：表示一般大學校院；技職體系：表示科技大學、技術學院及專科，且含一般大學附設二技；私立大專無師範校院。
　　　3. 「4+X」表學士後第二專長學士學位學程。
　　　4. (進) 表進修學士班；(暑) 表暑期班。
　　　5. 五專(含七)：係指包含七年一貫制之學生。</t>
    <phoneticPr fontId="21" type="noConversion"/>
  </si>
  <si>
    <t>表A2-6 大專校院學生人數─按等級別、性別與學科類別分</t>
    <phoneticPr fontId="21" type="noConversion"/>
  </si>
  <si>
    <t>總計</t>
    <phoneticPr fontId="21" type="noConversion"/>
  </si>
  <si>
    <t>教育學門</t>
    <phoneticPr fontId="21" type="noConversion"/>
  </si>
  <si>
    <t>藝術學門</t>
    <phoneticPr fontId="21" type="noConversion"/>
  </si>
  <si>
    <t>人文學門</t>
    <phoneticPr fontId="21" type="noConversion"/>
  </si>
  <si>
    <t>語文學門</t>
    <phoneticPr fontId="21" type="noConversion"/>
  </si>
  <si>
    <t>社會及行為科學學門</t>
    <phoneticPr fontId="21" type="noConversion"/>
  </si>
  <si>
    <t>新聞學及圖書資訊學門</t>
    <phoneticPr fontId="21" type="noConversion"/>
  </si>
  <si>
    <t>商業及管理學門</t>
    <phoneticPr fontId="21" type="noConversion"/>
  </si>
  <si>
    <t>法律學門</t>
    <phoneticPr fontId="21" type="noConversion"/>
  </si>
  <si>
    <t>生命科學學門</t>
    <phoneticPr fontId="21" type="noConversion"/>
  </si>
  <si>
    <t>環境學門</t>
    <phoneticPr fontId="21" type="noConversion"/>
  </si>
  <si>
    <t>物理、化學及地球科學學門</t>
    <phoneticPr fontId="21" type="noConversion"/>
  </si>
  <si>
    <t>數學及統計學門</t>
    <phoneticPr fontId="21" type="noConversion"/>
  </si>
  <si>
    <t>資訊通訊科技學門</t>
    <phoneticPr fontId="21" type="noConversion"/>
  </si>
  <si>
    <t>工程及工程業學門</t>
    <phoneticPr fontId="21" type="noConversion"/>
  </si>
  <si>
    <t>製造及加工學門</t>
    <phoneticPr fontId="21" type="noConversion"/>
  </si>
  <si>
    <t>建築及營建工程學門</t>
    <phoneticPr fontId="21" type="noConversion"/>
  </si>
  <si>
    <t>農業學門</t>
    <phoneticPr fontId="21" type="noConversion"/>
  </si>
  <si>
    <t>林業學門</t>
    <phoneticPr fontId="21" type="noConversion"/>
  </si>
  <si>
    <t>漁業學門</t>
    <phoneticPr fontId="21" type="noConversion"/>
  </si>
  <si>
    <t>獸醫學門</t>
    <phoneticPr fontId="21" type="noConversion"/>
  </si>
  <si>
    <t>醫藥衛生學門</t>
    <phoneticPr fontId="21" type="noConversion"/>
  </si>
  <si>
    <t>社會福利學門</t>
    <phoneticPr fontId="21" type="noConversion"/>
  </si>
  <si>
    <t>餐旅及民生服務學門</t>
    <phoneticPr fontId="21" type="noConversion"/>
  </si>
  <si>
    <t>衛生及職業衛生服務學門</t>
    <phoneticPr fontId="21" type="noConversion"/>
  </si>
  <si>
    <t>安全服務學門</t>
    <phoneticPr fontId="21" type="noConversion"/>
  </si>
  <si>
    <t>運輸服務學門</t>
    <phoneticPr fontId="21" type="noConversion"/>
  </si>
  <si>
    <t>其他學門</t>
    <phoneticPr fontId="21" type="noConversion"/>
  </si>
  <si>
    <t>總   計</t>
    <phoneticPr fontId="21" type="noConversion"/>
  </si>
  <si>
    <t xml:space="preserve">       人文類</t>
    <phoneticPr fontId="21" type="noConversion"/>
  </si>
  <si>
    <t xml:space="preserve">       社會類</t>
    <phoneticPr fontId="21" type="noConversion"/>
  </si>
  <si>
    <t xml:space="preserve">       科技類</t>
    <phoneticPr fontId="21" type="noConversion"/>
  </si>
  <si>
    <t>表A2-7 大專校院校數暨學生人數─按等級別、性別、地區別與設立別分</t>
    <phoneticPr fontId="21" type="noConversion"/>
  </si>
  <si>
    <t>單位：所；人</t>
  </si>
  <si>
    <t>校數</t>
  </si>
  <si>
    <t>公立</t>
    <phoneticPr fontId="21" type="noConversion"/>
  </si>
  <si>
    <t>私立</t>
    <phoneticPr fontId="21" type="noConversion"/>
  </si>
  <si>
    <t>臺灣地區</t>
    <phoneticPr fontId="21" type="noConversion"/>
  </si>
  <si>
    <t>新北市</t>
    <phoneticPr fontId="21" type="noConversion"/>
  </si>
  <si>
    <t>臺北市</t>
    <phoneticPr fontId="21" type="noConversion"/>
  </si>
  <si>
    <t>桃園市</t>
    <phoneticPr fontId="21" type="noConversion"/>
  </si>
  <si>
    <t>臺中市</t>
    <phoneticPr fontId="21" type="noConversion"/>
  </si>
  <si>
    <t>臺南市</t>
    <phoneticPr fontId="21" type="noConversion"/>
  </si>
  <si>
    <t>高雄市</t>
    <phoneticPr fontId="21" type="noConversion"/>
  </si>
  <si>
    <t>宜蘭縣</t>
    <phoneticPr fontId="21" type="noConversion"/>
  </si>
  <si>
    <t>新竹縣</t>
    <phoneticPr fontId="21" type="noConversion"/>
  </si>
  <si>
    <t>苗栗縣</t>
    <phoneticPr fontId="21" type="noConversion"/>
  </si>
  <si>
    <t>彰化縣</t>
    <phoneticPr fontId="21" type="noConversion"/>
  </si>
  <si>
    <t>南投縣</t>
    <phoneticPr fontId="21" type="noConversion"/>
  </si>
  <si>
    <t>雲林縣</t>
    <phoneticPr fontId="21" type="noConversion"/>
  </si>
  <si>
    <t>嘉義縣</t>
    <phoneticPr fontId="21" type="noConversion"/>
  </si>
  <si>
    <t>屏東縣</t>
    <phoneticPr fontId="21" type="noConversion"/>
  </si>
  <si>
    <t>臺東縣</t>
    <phoneticPr fontId="21" type="noConversion"/>
  </si>
  <si>
    <t>花蓮縣</t>
    <phoneticPr fontId="21" type="noConversion"/>
  </si>
  <si>
    <t>澎湖縣</t>
    <phoneticPr fontId="21" type="noConversion"/>
  </si>
  <si>
    <t>基隆市</t>
    <phoneticPr fontId="21" type="noConversion"/>
  </si>
  <si>
    <t>新竹市</t>
    <phoneticPr fontId="21" type="noConversion"/>
  </si>
  <si>
    <t>嘉義市</t>
    <phoneticPr fontId="21" type="noConversion"/>
  </si>
  <si>
    <t>金馬地區</t>
    <phoneticPr fontId="21" type="noConversion"/>
  </si>
  <si>
    <t>金門縣</t>
    <phoneticPr fontId="21" type="noConversion"/>
  </si>
  <si>
    <t>連江縣</t>
    <phoneticPr fontId="21" type="noConversion"/>
  </si>
  <si>
    <t>表A2-8  大專校院校區跨縣市學生人數統計</t>
    <phoneticPr fontId="5" type="noConversion"/>
  </si>
  <si>
    <t xml:space="preserve">114 學年度  SY 2025 - 2026 </t>
  </si>
  <si>
    <t xml:space="preserve"> 單位：人</t>
    <phoneticPr fontId="5" type="noConversion"/>
  </si>
  <si>
    <t>學校
代號</t>
    <phoneticPr fontId="5" type="noConversion"/>
  </si>
  <si>
    <t>校名</t>
    <phoneticPr fontId="5" type="noConversion"/>
  </si>
  <si>
    <t>校本部
所在縣市</t>
    <phoneticPr fontId="5" type="noConversion"/>
  </si>
  <si>
    <t>分部/分校/
第二校區</t>
    <phoneticPr fontId="5" type="noConversion"/>
  </si>
  <si>
    <t>日間/
進修別</t>
    <phoneticPr fontId="5" type="noConversion"/>
  </si>
  <si>
    <t>總計</t>
    <phoneticPr fontId="5" type="noConversion"/>
  </si>
  <si>
    <t>博士班</t>
    <phoneticPr fontId="5" type="noConversion"/>
  </si>
  <si>
    <t>碩士班</t>
    <phoneticPr fontId="5" type="noConversion"/>
  </si>
  <si>
    <t>大學四年制</t>
    <phoneticPr fontId="5" type="noConversion"/>
  </si>
  <si>
    <t>大學二年制</t>
    <phoneticPr fontId="5" type="noConversion"/>
  </si>
  <si>
    <t>二專</t>
    <phoneticPr fontId="5" type="noConversion"/>
  </si>
  <si>
    <t>五專</t>
    <phoneticPr fontId="5" type="noConversion"/>
  </si>
  <si>
    <t>男</t>
    <phoneticPr fontId="5" type="noConversion"/>
  </si>
  <si>
    <t>女</t>
    <phoneticPr fontId="5" type="noConversion"/>
  </si>
  <si>
    <t>0003</t>
    <phoneticPr fontId="5" type="noConversion"/>
  </si>
  <si>
    <t>國立臺灣大學</t>
    <phoneticPr fontId="5" type="noConversion"/>
  </si>
  <si>
    <t>臺北市</t>
    <phoneticPr fontId="5" type="noConversion"/>
  </si>
  <si>
    <t>新竹縣(竹北分部)</t>
    <phoneticPr fontId="5" type="noConversion"/>
  </si>
  <si>
    <t>進修</t>
    <phoneticPr fontId="5" type="noConversion"/>
  </si>
  <si>
    <t>雲林縣(雲林分部)</t>
    <phoneticPr fontId="5" type="noConversion"/>
  </si>
  <si>
    <t>0007</t>
    <phoneticPr fontId="5" type="noConversion"/>
  </si>
  <si>
    <t>國立陽明交通大學</t>
    <phoneticPr fontId="5" type="noConversion"/>
  </si>
  <si>
    <t>新竹市</t>
    <phoneticPr fontId="5" type="noConversion"/>
  </si>
  <si>
    <t>臺北市(臺北北門校區)</t>
    <phoneticPr fontId="5" type="noConversion"/>
  </si>
  <si>
    <t>日間</t>
    <phoneticPr fontId="5" type="noConversion"/>
  </si>
  <si>
    <t>臺北市(臺北陽明校區)</t>
    <phoneticPr fontId="5" type="noConversion"/>
  </si>
  <si>
    <t>臺南市(臺南分部)</t>
    <phoneticPr fontId="5" type="noConversion"/>
  </si>
  <si>
    <t>高雄市(高雄校區)</t>
    <phoneticPr fontId="5" type="noConversion"/>
  </si>
  <si>
    <t>新竹縣(新竹六家校區)</t>
    <phoneticPr fontId="5" type="noConversion"/>
  </si>
  <si>
    <t>0017</t>
    <phoneticPr fontId="5" type="noConversion"/>
  </si>
  <si>
    <t>國立臺北大學</t>
    <phoneticPr fontId="5" type="noConversion"/>
  </si>
  <si>
    <t>新北市</t>
    <phoneticPr fontId="5" type="noConversion"/>
  </si>
  <si>
    <t>臺北市(民生校區)</t>
    <phoneticPr fontId="5" type="noConversion"/>
  </si>
  <si>
    <t>0018</t>
    <phoneticPr fontId="5" type="noConversion"/>
  </si>
  <si>
    <t>國立嘉義大學</t>
    <phoneticPr fontId="5" type="noConversion"/>
  </si>
  <si>
    <t>嘉義市</t>
    <phoneticPr fontId="5" type="noConversion"/>
  </si>
  <si>
    <t>嘉義縣(民雄校區)</t>
    <phoneticPr fontId="5" type="noConversion"/>
  </si>
  <si>
    <t>0020</t>
    <phoneticPr fontId="5" type="noConversion"/>
  </si>
  <si>
    <t>國立東華大學</t>
    <phoneticPr fontId="5" type="noConversion"/>
  </si>
  <si>
    <t>花蓮縣</t>
    <phoneticPr fontId="5" type="noConversion"/>
  </si>
  <si>
    <t>屏東縣(屏東校區)</t>
    <phoneticPr fontId="5" type="noConversion"/>
  </si>
  <si>
    <t>0030</t>
    <phoneticPr fontId="5" type="noConversion"/>
  </si>
  <si>
    <t>國立臺東大學</t>
    <phoneticPr fontId="5" type="noConversion"/>
  </si>
  <si>
    <t>臺東縣</t>
    <phoneticPr fontId="5" type="noConversion"/>
  </si>
  <si>
    <t>0051</t>
    <phoneticPr fontId="5" type="noConversion"/>
  </si>
  <si>
    <t>國立臺北商業大學</t>
    <phoneticPr fontId="5" type="noConversion"/>
  </si>
  <si>
    <t>桃園市</t>
    <phoneticPr fontId="5" type="noConversion"/>
  </si>
  <si>
    <t>1005</t>
    <phoneticPr fontId="5" type="noConversion"/>
  </si>
  <si>
    <t>淡江大學</t>
    <phoneticPr fontId="5" type="noConversion"/>
  </si>
  <si>
    <t>宜蘭縣(蘭陽校園)</t>
    <phoneticPr fontId="5" type="noConversion"/>
  </si>
  <si>
    <t>1016</t>
    <phoneticPr fontId="5" type="noConversion"/>
  </si>
  <si>
    <t>銘傳大學</t>
    <phoneticPr fontId="5" type="noConversion"/>
  </si>
  <si>
    <t>金門縣</t>
    <phoneticPr fontId="5" type="noConversion"/>
  </si>
  <si>
    <t>連江縣</t>
    <phoneticPr fontId="5" type="noConversion"/>
  </si>
  <si>
    <t>1017</t>
    <phoneticPr fontId="5" type="noConversion"/>
  </si>
  <si>
    <t>實踐大學</t>
    <phoneticPr fontId="5" type="noConversion"/>
  </si>
  <si>
    <t>1025</t>
    <phoneticPr fontId="5" type="noConversion"/>
  </si>
  <si>
    <t>嘉南藥理大學</t>
    <phoneticPr fontId="5" type="noConversion"/>
  </si>
  <si>
    <t>臺南市</t>
    <phoneticPr fontId="5" type="noConversion"/>
  </si>
  <si>
    <t>高雄市</t>
    <phoneticPr fontId="5" type="noConversion"/>
  </si>
  <si>
    <t>1026</t>
    <phoneticPr fontId="5" type="noConversion"/>
  </si>
  <si>
    <t>樹德科技大學</t>
    <phoneticPr fontId="5" type="noConversion"/>
  </si>
  <si>
    <t>屏東縣</t>
    <phoneticPr fontId="5" type="noConversion"/>
  </si>
  <si>
    <t>澎湖縣</t>
    <phoneticPr fontId="5" type="noConversion"/>
  </si>
  <si>
    <t>1028</t>
    <phoneticPr fontId="5" type="noConversion"/>
  </si>
  <si>
    <t>臺北醫學大學</t>
    <phoneticPr fontId="5" type="noConversion"/>
  </si>
  <si>
    <t>新北市(雙和校區)</t>
    <phoneticPr fontId="5" type="noConversion"/>
  </si>
  <si>
    <t>1031</t>
    <phoneticPr fontId="5" type="noConversion"/>
  </si>
  <si>
    <t>輔英科技大學</t>
    <phoneticPr fontId="5" type="noConversion"/>
  </si>
  <si>
    <t>彰化縣</t>
    <phoneticPr fontId="5" type="noConversion"/>
  </si>
  <si>
    <t>1032</t>
    <phoneticPr fontId="5" type="noConversion"/>
  </si>
  <si>
    <t>明新科技大學</t>
    <phoneticPr fontId="5" type="noConversion"/>
  </si>
  <si>
    <t>新竹縣</t>
    <phoneticPr fontId="5" type="noConversion"/>
  </si>
  <si>
    <t>苗栗縣</t>
    <phoneticPr fontId="5" type="noConversion"/>
  </si>
  <si>
    <t>1034</t>
    <phoneticPr fontId="5" type="noConversion"/>
  </si>
  <si>
    <t>弘光科技大學</t>
    <phoneticPr fontId="5" type="noConversion"/>
  </si>
  <si>
    <t>臺中市</t>
    <phoneticPr fontId="5" type="noConversion"/>
  </si>
  <si>
    <t>1035</t>
    <phoneticPr fontId="5" type="noConversion"/>
  </si>
  <si>
    <t>中國醫藥大學</t>
    <phoneticPr fontId="5" type="noConversion"/>
  </si>
  <si>
    <t>雲林縣(北港分部)</t>
    <phoneticPr fontId="5" type="noConversion"/>
  </si>
  <si>
    <t>1037</t>
    <phoneticPr fontId="5" type="noConversion"/>
  </si>
  <si>
    <t>正修科技大學</t>
    <phoneticPr fontId="5" type="noConversion"/>
  </si>
  <si>
    <t>1043</t>
    <phoneticPr fontId="5" type="noConversion"/>
  </si>
  <si>
    <t>大仁科技大學</t>
    <phoneticPr fontId="5" type="noConversion"/>
  </si>
  <si>
    <t>雲林縣</t>
    <phoneticPr fontId="5" type="noConversion"/>
  </si>
  <si>
    <t>1044</t>
    <phoneticPr fontId="5" type="noConversion"/>
  </si>
  <si>
    <t>聖約翰科技大學</t>
    <phoneticPr fontId="5" type="noConversion"/>
  </si>
  <si>
    <t>基隆市</t>
    <phoneticPr fontId="5" type="noConversion"/>
  </si>
  <si>
    <t>1045</t>
    <phoneticPr fontId="5" type="noConversion"/>
  </si>
  <si>
    <t>嶺東科技大學</t>
    <phoneticPr fontId="5" type="noConversion"/>
  </si>
  <si>
    <t>1046</t>
    <phoneticPr fontId="5" type="noConversion"/>
  </si>
  <si>
    <t>中國科技大學</t>
    <phoneticPr fontId="5" type="noConversion"/>
  </si>
  <si>
    <t>1047</t>
    <phoneticPr fontId="5" type="noConversion"/>
  </si>
  <si>
    <t>中臺科技大學</t>
    <phoneticPr fontId="5" type="noConversion"/>
  </si>
  <si>
    <t>1061</t>
    <phoneticPr fontId="5" type="noConversion"/>
  </si>
  <si>
    <t>中華科技大學</t>
    <phoneticPr fontId="5" type="noConversion"/>
  </si>
  <si>
    <t>1062</t>
    <phoneticPr fontId="5" type="noConversion"/>
  </si>
  <si>
    <t>僑光科技大學</t>
    <phoneticPr fontId="5" type="noConversion"/>
  </si>
  <si>
    <t>1063</t>
    <phoneticPr fontId="5" type="noConversion"/>
  </si>
  <si>
    <t>育達科技大學</t>
    <phoneticPr fontId="5" type="noConversion"/>
  </si>
  <si>
    <t>1064</t>
    <phoneticPr fontId="5" type="noConversion"/>
  </si>
  <si>
    <t>美和科技大學</t>
    <phoneticPr fontId="5" type="noConversion"/>
  </si>
  <si>
    <t>1065</t>
    <phoneticPr fontId="5" type="noConversion"/>
  </si>
  <si>
    <t>吳鳳科技大學</t>
    <phoneticPr fontId="5" type="noConversion"/>
  </si>
  <si>
    <t>嘉義縣</t>
    <phoneticPr fontId="5" type="noConversion"/>
  </si>
  <si>
    <t>1070</t>
    <phoneticPr fontId="5" type="noConversion"/>
  </si>
  <si>
    <t>長庚科技大學</t>
    <phoneticPr fontId="5" type="noConversion"/>
  </si>
  <si>
    <t>1071</t>
    <phoneticPr fontId="5" type="noConversion"/>
  </si>
  <si>
    <t>臺北城市科技大學</t>
    <phoneticPr fontId="5" type="noConversion"/>
  </si>
  <si>
    <t>1079</t>
    <phoneticPr fontId="5" type="noConversion"/>
  </si>
  <si>
    <t>康寧大學</t>
    <phoneticPr fontId="5" type="noConversion"/>
  </si>
  <si>
    <t>臺南市(臺南校區)</t>
    <phoneticPr fontId="5" type="noConversion"/>
  </si>
  <si>
    <t>1083</t>
    <phoneticPr fontId="5" type="noConversion"/>
  </si>
  <si>
    <t>台北海洋科技大學</t>
    <phoneticPr fontId="5" type="noConversion"/>
  </si>
  <si>
    <t>宜蘭縣</t>
    <phoneticPr fontId="5" type="noConversion"/>
  </si>
  <si>
    <t>1183</t>
    <phoneticPr fontId="5" type="noConversion"/>
  </si>
  <si>
    <t>黎明技術學院</t>
    <phoneticPr fontId="5" type="noConversion"/>
  </si>
  <si>
    <t>1282</t>
    <phoneticPr fontId="5" type="noConversion"/>
  </si>
  <si>
    <t>馬偕醫護管理專科學校</t>
    <phoneticPr fontId="5" type="noConversion"/>
  </si>
  <si>
    <t>1286</t>
    <phoneticPr fontId="5" type="noConversion"/>
  </si>
  <si>
    <t>耕莘健康管理專科學校</t>
    <phoneticPr fontId="5" type="noConversion"/>
  </si>
  <si>
    <t>1293</t>
    <phoneticPr fontId="5" type="noConversion"/>
  </si>
  <si>
    <t>崇仁醫護管理專科學校</t>
    <phoneticPr fontId="5" type="noConversion"/>
  </si>
  <si>
    <t>表A2-9 大專校院七年一貫制概況統計—按校別、系別、年級別與性別分</t>
    <phoneticPr fontId="21" type="noConversion"/>
  </si>
  <si>
    <t>學校代碼</t>
  </si>
  <si>
    <t>0028</t>
  </si>
  <si>
    <t>0035</t>
  </si>
  <si>
    <t>學校名稱</t>
  </si>
  <si>
    <t>國立臺北
藝術大學</t>
  </si>
  <si>
    <t>國立臺南
藝術大學</t>
  </si>
  <si>
    <t>台南應用
科技大學</t>
  </si>
  <si>
    <t>科系代碼</t>
  </si>
  <si>
    <t>02152013</t>
  </si>
  <si>
    <t>02151001</t>
  </si>
  <si>
    <t>02151002</t>
  </si>
  <si>
    <t>02151003</t>
  </si>
  <si>
    <t>02152005</t>
  </si>
  <si>
    <t>02131001</t>
  </si>
  <si>
    <t>科系名稱</t>
  </si>
  <si>
    <t>舞蹈學系</t>
  </si>
  <si>
    <t>音樂學系</t>
  </si>
  <si>
    <t>中國音樂學系</t>
  </si>
  <si>
    <t>音樂系</t>
  </si>
  <si>
    <t>舞蹈系</t>
  </si>
  <si>
    <t>美術系</t>
  </si>
  <si>
    <t>學
生
人
數</t>
  </si>
  <si>
    <t>上學年度畢業生數</t>
  </si>
  <si>
    <t>前3年</t>
    <phoneticPr fontId="21" type="noConversion"/>
  </si>
  <si>
    <t>前5年</t>
    <phoneticPr fontId="21" type="noConversion"/>
  </si>
  <si>
    <t>後4年</t>
    <phoneticPr fontId="21" type="noConversion"/>
  </si>
  <si>
    <t>後2年</t>
    <phoneticPr fontId="21" type="noConversion"/>
  </si>
  <si>
    <t>註：1.七年一貫制為藝術類科而設，由國中畢業生就讀，讀完7年可得學士學位。
        2.在國立臺北藝術大學、國立臺南藝術大學兩校，讀完三年如不續讀可拿高中同等學歷；在台南應用科技大學
           讀完五年修畢應修學分，如不續讀可拿五專學位。
        3.在大專統計中因七年一貫制跨越專科及大學兩種學制，在本書中表列及計算方式為：國立臺北、臺南藝術大學
           兩校前3年比照5專前3年，後4年比照大學1- 4年級；台南應用科技大學前5年比照五專，後2年比照二技除了
           本表外，其餘以上述方式表示。</t>
    <phoneticPr fontId="21" type="noConversion"/>
  </si>
  <si>
    <r>
      <rPr>
        <sz val="24"/>
        <color theme="1"/>
        <rFont val="新細明體"/>
        <family val="1"/>
        <charset val="136"/>
      </rPr>
      <t>（三）畢業生人數</t>
    </r>
    <r>
      <rPr>
        <sz val="24"/>
        <color theme="1"/>
        <rFont val="Times New Roman"/>
        <family val="1"/>
      </rPr>
      <t xml:space="preserve"> (113</t>
    </r>
    <r>
      <rPr>
        <sz val="24"/>
        <color theme="1"/>
        <rFont val="新細明體"/>
        <family val="1"/>
        <charset val="136"/>
      </rPr>
      <t>學年度</t>
    </r>
    <r>
      <rPr>
        <sz val="24"/>
        <color theme="1"/>
        <rFont val="Times New Roman"/>
        <family val="1"/>
      </rPr>
      <t>)</t>
    </r>
    <phoneticPr fontId="5" type="noConversion"/>
  </si>
  <si>
    <t>表A3-1 大專校院畢業生人數─按等級別、性別與校別分</t>
    <phoneticPr fontId="21" type="noConversion"/>
  </si>
  <si>
    <t>學士</t>
  </si>
  <si>
    <t>副學士</t>
  </si>
  <si>
    <t>　　日</t>
    <phoneticPr fontId="21" type="noConversion"/>
  </si>
  <si>
    <t>　　修</t>
    <phoneticPr fontId="21" type="noConversion"/>
  </si>
  <si>
    <t>　　職</t>
    <phoneticPr fontId="21" type="noConversion"/>
  </si>
  <si>
    <t>　　進</t>
    <phoneticPr fontId="21" type="noConversion"/>
  </si>
  <si>
    <t>　　暑</t>
    <phoneticPr fontId="21" type="noConversion"/>
  </si>
  <si>
    <t>　　計</t>
    <phoneticPr fontId="21" type="noConversion"/>
  </si>
  <si>
    <t>1148 大漢技術學院</t>
    <phoneticPr fontId="21" type="noConversion"/>
  </si>
  <si>
    <t>說明： 1. 大學四年制除包括一般大學四年制學士班(含七年制醫學系等)，亦包括四技；大學二年制除包括二技外，亦包括一般大學二年制學士班。
             2. 「修」表進修部，「職」表在職進修專班，「進」表進修學士班。</t>
    <phoneticPr fontId="21" type="noConversion"/>
  </si>
  <si>
    <t>表A3-2 大專校院畢業生人數─按設立別、日間/進修別與等級別分</t>
    <phoneticPr fontId="21" type="noConversion"/>
  </si>
  <si>
    <t>　　研究所</t>
    <phoneticPr fontId="21" type="noConversion"/>
  </si>
  <si>
    <t>　　學士</t>
    <phoneticPr fontId="21" type="noConversion"/>
  </si>
  <si>
    <t>　　　　大學四年制</t>
    <phoneticPr fontId="21" type="noConversion"/>
  </si>
  <si>
    <t>　　　　大學二年制</t>
    <phoneticPr fontId="21" type="noConversion"/>
  </si>
  <si>
    <t>　　副學士(專科)</t>
    <phoneticPr fontId="21" type="noConversion"/>
  </si>
  <si>
    <t>　　　　五專</t>
    <phoneticPr fontId="21" type="noConversion"/>
  </si>
  <si>
    <t>說明：1. 博、碩士進修：表示研究所在職進修專班。
　　　2. 大學暑期部歸入日間部；進修學士班歸入進修部。</t>
    <phoneticPr fontId="21" type="noConversion"/>
  </si>
  <si>
    <t>表A3-3 大專校院畢業生人數─按等級別、性別與隸屬別分</t>
    <phoneticPr fontId="21" type="noConversion"/>
  </si>
  <si>
    <t xml:space="preserve">  大學</t>
    <phoneticPr fontId="21" type="noConversion"/>
  </si>
  <si>
    <t>國立</t>
    <phoneticPr fontId="21" type="noConversion"/>
  </si>
  <si>
    <t>市立</t>
    <phoneticPr fontId="21" type="noConversion"/>
  </si>
  <si>
    <t xml:space="preserve">  學院</t>
    <phoneticPr fontId="21" type="noConversion"/>
  </si>
  <si>
    <t xml:space="preserve">  專科</t>
    <phoneticPr fontId="21" type="noConversion"/>
  </si>
  <si>
    <t>說明：本表學士人數包括大學四年制、大學二年制及學士後第二專長學士學位學程。</t>
    <phoneticPr fontId="21" type="noConversion"/>
  </si>
  <si>
    <t>表A3-4 大專校院畢業生人數─按等級別、性別與學科類別分</t>
    <phoneticPr fontId="21" type="noConversion"/>
  </si>
  <si>
    <t>011 教育學門</t>
    <phoneticPr fontId="21" type="noConversion"/>
  </si>
  <si>
    <t>021 藝術學門</t>
    <phoneticPr fontId="21" type="noConversion"/>
  </si>
  <si>
    <t>022 人文學門</t>
    <phoneticPr fontId="21" type="noConversion"/>
  </si>
  <si>
    <t>023 語文學門</t>
    <phoneticPr fontId="21" type="noConversion"/>
  </si>
  <si>
    <t>031 社會及行為科學學門</t>
    <phoneticPr fontId="21" type="noConversion"/>
  </si>
  <si>
    <t>032 新聞學及圖書資訊學門</t>
    <phoneticPr fontId="21" type="noConversion"/>
  </si>
  <si>
    <t>041 商業及管理學門</t>
    <phoneticPr fontId="21" type="noConversion"/>
  </si>
  <si>
    <t>042 法律學門</t>
    <phoneticPr fontId="21" type="noConversion"/>
  </si>
  <si>
    <t>051 生命科學學門</t>
    <phoneticPr fontId="21" type="noConversion"/>
  </si>
  <si>
    <t>052 環境學門</t>
    <phoneticPr fontId="21" type="noConversion"/>
  </si>
  <si>
    <t>053 物理、化學及地球科學學門</t>
    <phoneticPr fontId="21" type="noConversion"/>
  </si>
  <si>
    <t>054 數學及統計學門</t>
    <phoneticPr fontId="21" type="noConversion"/>
  </si>
  <si>
    <t>061 資訊通訊科技學門</t>
    <phoneticPr fontId="21" type="noConversion"/>
  </si>
  <si>
    <t>071 工程及工程業學門</t>
    <phoneticPr fontId="21" type="noConversion"/>
  </si>
  <si>
    <t>072 製造及加工學門</t>
    <phoneticPr fontId="21" type="noConversion"/>
  </si>
  <si>
    <t>073 建築及營建工程學門</t>
    <phoneticPr fontId="21" type="noConversion"/>
  </si>
  <si>
    <t>081 農業學門</t>
    <phoneticPr fontId="21" type="noConversion"/>
  </si>
  <si>
    <t>082 林業學門</t>
    <phoneticPr fontId="21" type="noConversion"/>
  </si>
  <si>
    <t>083 漁業學門</t>
    <phoneticPr fontId="21" type="noConversion"/>
  </si>
  <si>
    <t>084 獸醫學門</t>
    <phoneticPr fontId="21" type="noConversion"/>
  </si>
  <si>
    <t>091 醫藥衛生學門</t>
    <phoneticPr fontId="21" type="noConversion"/>
  </si>
  <si>
    <t>092 社會福利學門</t>
    <phoneticPr fontId="21" type="noConversion"/>
  </si>
  <si>
    <t>101 餐旅及民生服務學門</t>
    <phoneticPr fontId="21" type="noConversion"/>
  </si>
  <si>
    <t>102 衛生及職業衛生服務學門</t>
    <phoneticPr fontId="21" type="noConversion"/>
  </si>
  <si>
    <t>103 安全服務學門</t>
    <phoneticPr fontId="21" type="noConversion"/>
  </si>
  <si>
    <t>104 運輸服務學門</t>
    <phoneticPr fontId="21" type="noConversion"/>
  </si>
  <si>
    <t>999 其他學門</t>
    <phoneticPr fontId="21" type="noConversion"/>
  </si>
  <si>
    <t>表A3-5 大專校院畢業生人數─按等級別、性別、地區別與設立別分</t>
    <phoneticPr fontId="21" type="noConversion"/>
  </si>
  <si>
    <t>總　計　　計</t>
    <phoneticPr fontId="21" type="noConversion"/>
  </si>
  <si>
    <t>　　　　公立</t>
    <phoneticPr fontId="21" type="noConversion"/>
  </si>
  <si>
    <t>　　　　私立</t>
    <phoneticPr fontId="21" type="noConversion"/>
  </si>
  <si>
    <t>臺灣地區　計</t>
    <phoneticPr fontId="21" type="noConversion"/>
  </si>
  <si>
    <t>新北市　　計</t>
    <phoneticPr fontId="21" type="noConversion"/>
  </si>
  <si>
    <t>臺北市　　計</t>
    <phoneticPr fontId="21" type="noConversion"/>
  </si>
  <si>
    <t>桃園市　　計</t>
    <phoneticPr fontId="21" type="noConversion"/>
  </si>
  <si>
    <t>臺中市　　計</t>
    <phoneticPr fontId="21" type="noConversion"/>
  </si>
  <si>
    <t>臺南市　　計</t>
    <phoneticPr fontId="21" type="noConversion"/>
  </si>
  <si>
    <t>高雄市　　計</t>
    <phoneticPr fontId="21" type="noConversion"/>
  </si>
  <si>
    <t>宜蘭縣　　計</t>
    <phoneticPr fontId="21" type="noConversion"/>
  </si>
  <si>
    <t>新竹縣　　計</t>
    <phoneticPr fontId="21" type="noConversion"/>
  </si>
  <si>
    <t>苗栗縣　　計</t>
    <phoneticPr fontId="21" type="noConversion"/>
  </si>
  <si>
    <t>彰化縣　　計</t>
    <phoneticPr fontId="21" type="noConversion"/>
  </si>
  <si>
    <t>南投縣　　計</t>
    <phoneticPr fontId="21" type="noConversion"/>
  </si>
  <si>
    <t>雲林縣　　計</t>
    <phoneticPr fontId="21" type="noConversion"/>
  </si>
  <si>
    <t>嘉義縣　　計</t>
    <phoneticPr fontId="21" type="noConversion"/>
  </si>
  <si>
    <t>屏東縣　　計</t>
    <phoneticPr fontId="21" type="noConversion"/>
  </si>
  <si>
    <t>臺東縣　　計</t>
    <phoneticPr fontId="21" type="noConversion"/>
  </si>
  <si>
    <t>花蓮縣　　計</t>
    <phoneticPr fontId="21" type="noConversion"/>
  </si>
  <si>
    <t>澎湖縣　　計</t>
    <phoneticPr fontId="21" type="noConversion"/>
  </si>
  <si>
    <t>基隆市　　計</t>
    <phoneticPr fontId="21" type="noConversion"/>
  </si>
  <si>
    <t>新竹市　　計</t>
    <phoneticPr fontId="21" type="noConversion"/>
  </si>
  <si>
    <t>嘉義市　　計</t>
    <phoneticPr fontId="21" type="noConversion"/>
  </si>
  <si>
    <t>金馬地區　計</t>
    <phoneticPr fontId="21" type="noConversion"/>
  </si>
  <si>
    <t>金門縣　　計</t>
    <phoneticPr fontId="21" type="noConversion"/>
  </si>
  <si>
    <t>連江縣　　計</t>
    <phoneticPr fontId="21" type="noConversion"/>
  </si>
  <si>
    <r>
      <rPr>
        <sz val="24"/>
        <color theme="1"/>
        <rFont val="新細明體"/>
        <family val="1"/>
        <charset val="136"/>
      </rPr>
      <t>（四）專任教師人數</t>
    </r>
    <phoneticPr fontId="5" type="noConversion"/>
  </si>
  <si>
    <t>表A4-1 大專校院專任教師人數─按職級別、性別與校別分</t>
    <phoneticPr fontId="21" type="noConversion"/>
  </si>
  <si>
    <t>一般教師(含客座及講座)、專業技術人員及教師、專案教學人員</t>
  </si>
  <si>
    <t>其他教師</t>
  </si>
  <si>
    <t>教官</t>
  </si>
  <si>
    <t>護理
教師</t>
  </si>
  <si>
    <t>護理
臨床
指導
教師</t>
  </si>
  <si>
    <t>運動
教練</t>
  </si>
  <si>
    <t>86/3/21
前助教</t>
  </si>
  <si>
    <t>男</t>
    <phoneticPr fontId="21" type="noConversion"/>
  </si>
  <si>
    <t>女</t>
    <phoneticPr fontId="21" type="noConversion"/>
  </si>
  <si>
    <t>0001  國立政治大學</t>
    <phoneticPr fontId="21" type="noConversion"/>
  </si>
  <si>
    <t>0002  國立清華大學</t>
    <phoneticPr fontId="21" type="noConversion"/>
  </si>
  <si>
    <t>0003  國立臺灣大學</t>
    <phoneticPr fontId="21" type="noConversion"/>
  </si>
  <si>
    <t>0004  國立臺灣師範大學</t>
    <phoneticPr fontId="21" type="noConversion"/>
  </si>
  <si>
    <t>0005  國立成功大學</t>
    <phoneticPr fontId="21" type="noConversion"/>
  </si>
  <si>
    <t>0006  國立中興大學</t>
    <phoneticPr fontId="21" type="noConversion"/>
  </si>
  <si>
    <t>0007  國立陽明交通大學</t>
    <phoneticPr fontId="21" type="noConversion"/>
  </si>
  <si>
    <t>0008  國立中央大學</t>
    <phoneticPr fontId="21" type="noConversion"/>
  </si>
  <si>
    <t>0009  國立中山大學</t>
    <phoneticPr fontId="21" type="noConversion"/>
  </si>
  <si>
    <t>0012  國立臺灣海洋大學</t>
    <phoneticPr fontId="21" type="noConversion"/>
  </si>
  <si>
    <t>0013  國立中正大學</t>
    <phoneticPr fontId="21" type="noConversion"/>
  </si>
  <si>
    <t>0014  國立高雄師範大學</t>
    <phoneticPr fontId="21" type="noConversion"/>
  </si>
  <si>
    <t>0015  國立彰化師範大學</t>
    <phoneticPr fontId="21" type="noConversion"/>
  </si>
  <si>
    <t>0017  國立臺北大學</t>
    <phoneticPr fontId="21" type="noConversion"/>
  </si>
  <si>
    <t>0018  國立嘉義大學</t>
    <phoneticPr fontId="21" type="noConversion"/>
  </si>
  <si>
    <t>0019  國立高雄大學</t>
    <phoneticPr fontId="21" type="noConversion"/>
  </si>
  <si>
    <t>0020  國立東華大學</t>
    <phoneticPr fontId="21" type="noConversion"/>
  </si>
  <si>
    <t>0021  國立暨南國際大學</t>
    <phoneticPr fontId="21" type="noConversion"/>
  </si>
  <si>
    <t>0022  國立臺灣科技大學</t>
    <phoneticPr fontId="21" type="noConversion"/>
  </si>
  <si>
    <t>0023  國立雲林科技大學</t>
    <phoneticPr fontId="21" type="noConversion"/>
  </si>
  <si>
    <t>0024  國立屏東科技大學</t>
    <phoneticPr fontId="21" type="noConversion"/>
  </si>
  <si>
    <t>0025  國立臺北科技大學</t>
    <phoneticPr fontId="21" type="noConversion"/>
  </si>
  <si>
    <t>0028  國立臺北藝術大學</t>
    <phoneticPr fontId="21" type="noConversion"/>
  </si>
  <si>
    <t>0029  國立臺灣藝術大學</t>
    <phoneticPr fontId="21" type="noConversion"/>
  </si>
  <si>
    <t>0030  國立臺東大學</t>
    <phoneticPr fontId="21" type="noConversion"/>
  </si>
  <si>
    <t>0031  國立宜蘭大學</t>
    <phoneticPr fontId="21" type="noConversion"/>
  </si>
  <si>
    <t>0032  國立聯合大學</t>
    <phoneticPr fontId="21" type="noConversion"/>
  </si>
  <si>
    <t>0033  國立虎尾科技大學</t>
    <phoneticPr fontId="21" type="noConversion"/>
  </si>
  <si>
    <t>0035  國立臺南藝術大學</t>
    <phoneticPr fontId="21" type="noConversion"/>
  </si>
  <si>
    <t>0036  國立臺南大學</t>
    <phoneticPr fontId="21" type="noConversion"/>
  </si>
  <si>
    <t>0037  國立臺北教育大學</t>
    <phoneticPr fontId="21" type="noConversion"/>
  </si>
  <si>
    <t>0039  國立臺中教育大學</t>
    <phoneticPr fontId="21" type="noConversion"/>
  </si>
  <si>
    <t>0042  國立澎湖科技大學</t>
    <phoneticPr fontId="21" type="noConversion"/>
  </si>
  <si>
    <t>0043  國立勤益科技大學</t>
    <phoneticPr fontId="21" type="noConversion"/>
  </si>
  <si>
    <t>0044  國立體育大學</t>
    <phoneticPr fontId="21" type="noConversion"/>
  </si>
  <si>
    <t>0046  國立臺北護理健康大學</t>
    <phoneticPr fontId="21" type="noConversion"/>
  </si>
  <si>
    <t>0047  國立高雄餐旅大學</t>
    <phoneticPr fontId="21" type="noConversion"/>
  </si>
  <si>
    <t>0048  國立金門大學</t>
    <phoneticPr fontId="21" type="noConversion"/>
  </si>
  <si>
    <t>0049  國立臺灣體育運動大學</t>
    <phoneticPr fontId="21" type="noConversion"/>
  </si>
  <si>
    <t>0050  國立臺中科技大學</t>
    <phoneticPr fontId="21" type="noConversion"/>
  </si>
  <si>
    <t>0051  國立臺北商業大學</t>
    <phoneticPr fontId="21" type="noConversion"/>
  </si>
  <si>
    <t>0052  國立屏東大學</t>
    <phoneticPr fontId="21" type="noConversion"/>
  </si>
  <si>
    <t>0053  國立高雄科技大學</t>
    <phoneticPr fontId="21" type="noConversion"/>
  </si>
  <si>
    <t>0144  國立臺灣戲曲學院</t>
    <phoneticPr fontId="21" type="noConversion"/>
  </si>
  <si>
    <t>0221  國立臺南護理專科學校</t>
    <phoneticPr fontId="21" type="noConversion"/>
  </si>
  <si>
    <t>0222  國立臺東專科學校</t>
    <phoneticPr fontId="21" type="noConversion"/>
  </si>
  <si>
    <t>1001  東海大學</t>
    <phoneticPr fontId="21" type="noConversion"/>
  </si>
  <si>
    <t>1002  輔仁大學</t>
    <phoneticPr fontId="21" type="noConversion"/>
  </si>
  <si>
    <t>1003  東吳大學</t>
    <phoneticPr fontId="21" type="noConversion"/>
  </si>
  <si>
    <t>1004  中原大學</t>
    <phoneticPr fontId="21" type="noConversion"/>
  </si>
  <si>
    <t>1005  淡江大學</t>
    <phoneticPr fontId="21" type="noConversion"/>
  </si>
  <si>
    <t>1006  中國文化大學</t>
    <phoneticPr fontId="21" type="noConversion"/>
  </si>
  <si>
    <t>1007  逢甲大學</t>
    <phoneticPr fontId="21" type="noConversion"/>
  </si>
  <si>
    <t>1008  靜宜大學</t>
    <phoneticPr fontId="21" type="noConversion"/>
  </si>
  <si>
    <t>1009  長庚大學</t>
    <phoneticPr fontId="21" type="noConversion"/>
  </si>
  <si>
    <t>1010  元智大學</t>
    <phoneticPr fontId="21" type="noConversion"/>
  </si>
  <si>
    <t>1011  中華大學</t>
    <phoneticPr fontId="21" type="noConversion"/>
  </si>
  <si>
    <t>1012  大葉大學</t>
    <phoneticPr fontId="21" type="noConversion"/>
  </si>
  <si>
    <t>1013  華梵大學</t>
    <phoneticPr fontId="21" type="noConversion"/>
  </si>
  <si>
    <t>1014  義守大學</t>
    <phoneticPr fontId="21" type="noConversion"/>
  </si>
  <si>
    <t>1015  世新大學</t>
    <phoneticPr fontId="21" type="noConversion"/>
  </si>
  <si>
    <t>1016  銘傳大學</t>
    <phoneticPr fontId="21" type="noConversion"/>
  </si>
  <si>
    <t>1017  實踐大學</t>
    <phoneticPr fontId="21" type="noConversion"/>
  </si>
  <si>
    <t>1018  朝陽科技大學</t>
    <phoneticPr fontId="21" type="noConversion"/>
  </si>
  <si>
    <t>1019  高雄醫學大學</t>
    <phoneticPr fontId="21" type="noConversion"/>
  </si>
  <si>
    <t>1020  南華大學</t>
    <phoneticPr fontId="21" type="noConversion"/>
  </si>
  <si>
    <t>1021  真理大學</t>
    <phoneticPr fontId="21" type="noConversion"/>
  </si>
  <si>
    <t>1022  大同大學</t>
    <phoneticPr fontId="21" type="noConversion"/>
  </si>
  <si>
    <t>1023  南臺科技大學</t>
    <phoneticPr fontId="21" type="noConversion"/>
  </si>
  <si>
    <t>1024  崑山科技大學</t>
    <phoneticPr fontId="21" type="noConversion"/>
  </si>
  <si>
    <t>1025  嘉南藥理大學</t>
    <phoneticPr fontId="21" type="noConversion"/>
  </si>
  <si>
    <t>1026  樹德科技大學</t>
    <phoneticPr fontId="21" type="noConversion"/>
  </si>
  <si>
    <t>1027  慈濟大學</t>
    <phoneticPr fontId="21" type="noConversion"/>
  </si>
  <si>
    <t>1028  臺北醫學大學</t>
    <phoneticPr fontId="21" type="noConversion"/>
  </si>
  <si>
    <t>1029  中山醫學大學</t>
    <phoneticPr fontId="21" type="noConversion"/>
  </si>
  <si>
    <t>1030  龍華科技大學</t>
    <phoneticPr fontId="21" type="noConversion"/>
  </si>
  <si>
    <t>1031  輔英科技大學</t>
    <phoneticPr fontId="21" type="noConversion"/>
  </si>
  <si>
    <t>1032  明新科技大學</t>
    <phoneticPr fontId="21" type="noConversion"/>
  </si>
  <si>
    <t>1033  長榮大學</t>
    <phoneticPr fontId="21" type="noConversion"/>
  </si>
  <si>
    <t>1034  弘光科技大學</t>
    <phoneticPr fontId="21" type="noConversion"/>
  </si>
  <si>
    <t>1035  中國醫藥大學</t>
    <phoneticPr fontId="21" type="noConversion"/>
  </si>
  <si>
    <t>1036  健行科技大學</t>
    <phoneticPr fontId="21" type="noConversion"/>
  </si>
  <si>
    <t>1037  正修科技大學</t>
    <phoneticPr fontId="21" type="noConversion"/>
  </si>
  <si>
    <t>1038  萬能科技大學</t>
    <phoneticPr fontId="21" type="noConversion"/>
  </si>
  <si>
    <t>1039  玄奘大學</t>
    <phoneticPr fontId="21" type="noConversion"/>
  </si>
  <si>
    <t>1040  建國科技大學</t>
    <phoneticPr fontId="21" type="noConversion"/>
  </si>
  <si>
    <t>1041  明志科技大學</t>
    <phoneticPr fontId="21" type="noConversion"/>
  </si>
  <si>
    <t>1042  台鋼科技大學</t>
    <phoneticPr fontId="21" type="noConversion"/>
  </si>
  <si>
    <t>1043  大仁科技大學</t>
    <phoneticPr fontId="21" type="noConversion"/>
  </si>
  <si>
    <t>1044  聖約翰科技大學</t>
    <phoneticPr fontId="21" type="noConversion"/>
  </si>
  <si>
    <t>1045  嶺東科技大學</t>
    <phoneticPr fontId="21" type="noConversion"/>
  </si>
  <si>
    <t>1046  中國科技大學</t>
    <phoneticPr fontId="21" type="noConversion"/>
  </si>
  <si>
    <t>1047  中臺科技大學</t>
    <phoneticPr fontId="21" type="noConversion"/>
  </si>
  <si>
    <t>1048  亞洲大學</t>
    <phoneticPr fontId="21" type="noConversion"/>
  </si>
  <si>
    <t>1049  開南大學</t>
    <phoneticPr fontId="21" type="noConversion"/>
  </si>
  <si>
    <t>1050  佛光大學</t>
    <phoneticPr fontId="21" type="noConversion"/>
  </si>
  <si>
    <t>1051  台南應用科技大學</t>
    <phoneticPr fontId="21" type="noConversion"/>
  </si>
  <si>
    <t>1052  中信科技大學</t>
    <phoneticPr fontId="21" type="noConversion"/>
  </si>
  <si>
    <t>1053  元培醫事科技大學</t>
    <phoneticPr fontId="21" type="noConversion"/>
  </si>
  <si>
    <t>1054  景文科技大學</t>
    <phoneticPr fontId="21" type="noConversion"/>
  </si>
  <si>
    <t>1055  中華醫事科技大學</t>
    <phoneticPr fontId="21" type="noConversion"/>
  </si>
  <si>
    <t>1056  東南科技大學</t>
    <phoneticPr fontId="21" type="noConversion"/>
  </si>
  <si>
    <t>1057  德明財經科技大學</t>
    <phoneticPr fontId="21" type="noConversion"/>
  </si>
  <si>
    <t>1060  南開科技大學</t>
    <phoneticPr fontId="21" type="noConversion"/>
  </si>
  <si>
    <t>1061  中華科技大學</t>
    <phoneticPr fontId="21" type="noConversion"/>
  </si>
  <si>
    <t>1062  僑光科技大學</t>
    <phoneticPr fontId="21" type="noConversion"/>
  </si>
  <si>
    <t>1063  育達科技大學</t>
    <phoneticPr fontId="21" type="noConversion"/>
  </si>
  <si>
    <t>1064  美和科技大學</t>
    <phoneticPr fontId="21" type="noConversion"/>
  </si>
  <si>
    <t>1065  吳鳳科技大學</t>
    <phoneticPr fontId="21" type="noConversion"/>
  </si>
  <si>
    <t>1069  修平科技大學</t>
    <phoneticPr fontId="21" type="noConversion"/>
  </si>
  <si>
    <t>1070  長庚科技大學</t>
    <phoneticPr fontId="21" type="noConversion"/>
  </si>
  <si>
    <t>1071  臺北城市科技大學</t>
    <phoneticPr fontId="21" type="noConversion"/>
  </si>
  <si>
    <t>1072  敏實科技大學</t>
    <phoneticPr fontId="21" type="noConversion"/>
  </si>
  <si>
    <t>1073  醒吾科技大學</t>
    <phoneticPr fontId="21" type="noConversion"/>
  </si>
  <si>
    <t>1075  文藻外語大學</t>
    <phoneticPr fontId="21" type="noConversion"/>
  </si>
  <si>
    <t>1076  華夏科技大學</t>
    <phoneticPr fontId="21" type="noConversion"/>
  </si>
  <si>
    <t>1078  致理科技大學</t>
    <phoneticPr fontId="21" type="noConversion"/>
  </si>
  <si>
    <t>1079  康寧大學</t>
    <phoneticPr fontId="21" type="noConversion"/>
  </si>
  <si>
    <t>1080  宏國德霖科技大學</t>
    <phoneticPr fontId="21" type="noConversion"/>
  </si>
  <si>
    <t>1082  崇右影藝科技大學</t>
    <phoneticPr fontId="21" type="noConversion"/>
  </si>
  <si>
    <t>1083  台北海洋科技大學</t>
    <phoneticPr fontId="21" type="noConversion"/>
  </si>
  <si>
    <t>1125  中信金融管理學院</t>
    <phoneticPr fontId="21" type="noConversion"/>
  </si>
  <si>
    <t>1168  南亞技術學院</t>
    <phoneticPr fontId="21" type="noConversion"/>
  </si>
  <si>
    <t>1183  黎明技術學院</t>
    <phoneticPr fontId="21" type="noConversion"/>
  </si>
  <si>
    <t>1185  德育護理健康學院</t>
    <phoneticPr fontId="21" type="noConversion"/>
  </si>
  <si>
    <t>1196  法鼓文理學院</t>
    <phoneticPr fontId="21" type="noConversion"/>
  </si>
  <si>
    <t>1282  馬偕醫護管理專科學校</t>
    <phoneticPr fontId="21" type="noConversion"/>
  </si>
  <si>
    <t>1283  仁德醫護管理專科學校</t>
    <phoneticPr fontId="21" type="noConversion"/>
  </si>
  <si>
    <t>1284  樹人醫護管理專科學校</t>
    <phoneticPr fontId="21" type="noConversion"/>
  </si>
  <si>
    <t>1285  慈惠醫護管理專科學校</t>
    <phoneticPr fontId="21" type="noConversion"/>
  </si>
  <si>
    <t>1286  耕莘健康管理專科學校</t>
    <phoneticPr fontId="21" type="noConversion"/>
  </si>
  <si>
    <t>1287  敏惠醫護管理專科學校</t>
    <phoneticPr fontId="21" type="noConversion"/>
  </si>
  <si>
    <t>1289  育英醫護管理專科學校</t>
    <phoneticPr fontId="21" type="noConversion"/>
  </si>
  <si>
    <t>1291  聖母醫護管理專科學校</t>
    <phoneticPr fontId="21" type="noConversion"/>
  </si>
  <si>
    <t>1292  新生醫護管理專科學校</t>
    <phoneticPr fontId="21" type="noConversion"/>
  </si>
  <si>
    <t>1293  崇仁醫護管理專科學校</t>
    <phoneticPr fontId="21" type="noConversion"/>
  </si>
  <si>
    <t>3002  臺北市立大學</t>
    <phoneticPr fontId="21" type="noConversion"/>
  </si>
  <si>
    <t>說明：98學年起助教人數計算方式為86年3月21日前任職之助教計列為助教，該日之後任用之助教人數改列入職員數。</t>
    <phoneticPr fontId="21" type="noConversion"/>
  </si>
  <si>
    <t>表A4-2 大專校院專任教師人數─按職級別、性別與學歷別分</t>
    <phoneticPr fontId="21" type="noConversion"/>
  </si>
  <si>
    <t>一般教師(含客座及講座)、專業
技術人員及教師、專案教學人員</t>
  </si>
  <si>
    <t>護理臨床
指導教師</t>
  </si>
  <si>
    <t xml:space="preserve">   大學 計</t>
  </si>
  <si>
    <t xml:space="preserve">   學院 計</t>
  </si>
  <si>
    <t xml:space="preserve">   專科 計</t>
  </si>
  <si>
    <t>表A4-3 大專校院專任教師人數─按職級別、性別與隸屬別分</t>
    <phoneticPr fontId="21" type="noConversion"/>
  </si>
  <si>
    <t>表A4-4 大專校院專任教師人數</t>
    <phoneticPr fontId="21" type="noConversion"/>
  </si>
  <si>
    <t>─按職級別、性別與年齡別分</t>
    <phoneticPr fontId="21" type="noConversion"/>
  </si>
  <si>
    <t>護理教師</t>
  </si>
  <si>
    <t>護理臨床指導教師</t>
  </si>
  <si>
    <t>運動教練</t>
  </si>
  <si>
    <t>86/3/21前助教</t>
  </si>
  <si>
    <t>未滿25歲</t>
  </si>
  <si>
    <t>25歲—</t>
  </si>
  <si>
    <t>30歲—</t>
  </si>
  <si>
    <t>35歲—</t>
  </si>
  <si>
    <t>40歲—</t>
  </si>
  <si>
    <t>45歲—</t>
  </si>
  <si>
    <t>50歲—</t>
  </si>
  <si>
    <t>55歲—</t>
  </si>
  <si>
    <t>60歲—</t>
  </si>
  <si>
    <t>65歲以上</t>
  </si>
  <si>
    <t>表A4-5 大專校院專任教師人數─按設立別、學歷別與學校所在地分</t>
    <phoneticPr fontId="21" type="noConversion"/>
  </si>
  <si>
    <t>公　立</t>
  </si>
  <si>
    <t>私　立</t>
  </si>
  <si>
    <t>(不含助教)</t>
  </si>
  <si>
    <t>總    計</t>
    <phoneticPr fontId="21" type="noConversion"/>
  </si>
  <si>
    <t>　臺灣地區</t>
    <phoneticPr fontId="21" type="noConversion"/>
  </si>
  <si>
    <t>　　新北市</t>
    <phoneticPr fontId="21" type="noConversion"/>
  </si>
  <si>
    <t>　　臺北市</t>
    <phoneticPr fontId="21" type="noConversion"/>
  </si>
  <si>
    <t>　　桃園市</t>
    <phoneticPr fontId="21" type="noConversion"/>
  </si>
  <si>
    <t>　　臺中市</t>
    <phoneticPr fontId="21" type="noConversion"/>
  </si>
  <si>
    <t>　　臺南市</t>
    <phoneticPr fontId="21" type="noConversion"/>
  </si>
  <si>
    <t>　　高雄市</t>
    <phoneticPr fontId="21" type="noConversion"/>
  </si>
  <si>
    <t>　　宜蘭縣</t>
    <phoneticPr fontId="21" type="noConversion"/>
  </si>
  <si>
    <t>　　新竹縣</t>
    <phoneticPr fontId="21" type="noConversion"/>
  </si>
  <si>
    <t>　　苗栗縣</t>
    <phoneticPr fontId="21" type="noConversion"/>
  </si>
  <si>
    <t>　　彰化縣</t>
    <phoneticPr fontId="21" type="noConversion"/>
  </si>
  <si>
    <t>　　南投縣</t>
    <phoneticPr fontId="21" type="noConversion"/>
  </si>
  <si>
    <t>　　雲林縣</t>
    <phoneticPr fontId="21" type="noConversion"/>
  </si>
  <si>
    <t>　　嘉義縣</t>
    <phoneticPr fontId="21" type="noConversion"/>
  </si>
  <si>
    <t>　　屏東縣</t>
    <phoneticPr fontId="21" type="noConversion"/>
  </si>
  <si>
    <t>　　臺東縣</t>
    <phoneticPr fontId="21" type="noConversion"/>
  </si>
  <si>
    <t>　　花蓮縣</t>
    <phoneticPr fontId="21" type="noConversion"/>
  </si>
  <si>
    <t>　　澎湖縣</t>
    <phoneticPr fontId="21" type="noConversion"/>
  </si>
  <si>
    <t>　　基隆市</t>
    <phoneticPr fontId="21" type="noConversion"/>
  </si>
  <si>
    <t>　　新竹市</t>
    <phoneticPr fontId="21" type="noConversion"/>
  </si>
  <si>
    <t>　　嘉義市</t>
    <phoneticPr fontId="21" type="noConversion"/>
  </si>
  <si>
    <t>　金馬地區</t>
    <phoneticPr fontId="21" type="noConversion"/>
  </si>
  <si>
    <t>　　金門縣</t>
    <phoneticPr fontId="21" type="noConversion"/>
  </si>
  <si>
    <t>　　連江縣</t>
    <phoneticPr fontId="21" type="noConversion"/>
  </si>
  <si>
    <r>
      <rPr>
        <sz val="24"/>
        <color theme="1"/>
        <rFont val="新細明體"/>
        <family val="1"/>
        <charset val="136"/>
      </rPr>
      <t>（五）職員、警衛及工友人數</t>
    </r>
    <phoneticPr fontId="5" type="noConversion"/>
  </si>
  <si>
    <t>表A5-1 大專校院職員、警衛及工友人數</t>
    <phoneticPr fontId="21" type="noConversion"/>
  </si>
  <si>
    <t>－按身分類別、性別與校別分( 1/3 )</t>
    <phoneticPr fontId="21" type="noConversion"/>
  </si>
  <si>
    <t>職員</t>
  </si>
  <si>
    <t>秘書</t>
  </si>
  <si>
    <t>教務</t>
  </si>
  <si>
    <t>學務</t>
  </si>
  <si>
    <t>總務</t>
  </si>
  <si>
    <t>會計</t>
  </si>
  <si>
    <t>人事</t>
  </si>
  <si>
    <t>圖書管理</t>
  </si>
  <si>
    <t>體育
衛生</t>
  </si>
  <si>
    <t>產學
合作
(含育成)</t>
  </si>
  <si>
    <t>國際
交流</t>
  </si>
  <si>
    <t>資訊</t>
  </si>
  <si>
    <t>環境
安全</t>
  </si>
  <si>
    <t>86/3/21
後助教</t>
  </si>
  <si>
    <t>警衛</t>
  </si>
  <si>
    <t>工友
(含技工）</t>
  </si>
  <si>
    <t xml:space="preserve"> 0001 國立政治大學</t>
    <phoneticPr fontId="21" type="noConversion"/>
  </si>
  <si>
    <t xml:space="preserve"> 0002 國立清華大學</t>
    <phoneticPr fontId="21" type="noConversion"/>
  </si>
  <si>
    <t xml:space="preserve"> 0003 國立臺灣大學</t>
    <phoneticPr fontId="21" type="noConversion"/>
  </si>
  <si>
    <t xml:space="preserve"> 0004 國立臺灣師範大學</t>
    <phoneticPr fontId="21" type="noConversion"/>
  </si>
  <si>
    <t xml:space="preserve"> 0005 國立成功大學</t>
    <phoneticPr fontId="21" type="noConversion"/>
  </si>
  <si>
    <t xml:space="preserve"> 0006 國立中興大學</t>
    <phoneticPr fontId="21" type="noConversion"/>
  </si>
  <si>
    <t xml:space="preserve"> 0007 國立陽明交通大學</t>
    <phoneticPr fontId="21" type="noConversion"/>
  </si>
  <si>
    <t xml:space="preserve"> 0008 國立中央大學</t>
    <phoneticPr fontId="21" type="noConversion"/>
  </si>
  <si>
    <t xml:space="preserve"> 0009 國立中山大學</t>
    <phoneticPr fontId="21" type="noConversion"/>
  </si>
  <si>
    <t xml:space="preserve"> 0012 國立臺灣海洋大學</t>
    <phoneticPr fontId="21" type="noConversion"/>
  </si>
  <si>
    <t xml:space="preserve"> 0013 國立中正大學</t>
    <phoneticPr fontId="21" type="noConversion"/>
  </si>
  <si>
    <t xml:space="preserve"> 0014 國立高雄師範大學</t>
    <phoneticPr fontId="21" type="noConversion"/>
  </si>
  <si>
    <t xml:space="preserve"> 0015 國立彰化師範大學</t>
    <phoneticPr fontId="21" type="noConversion"/>
  </si>
  <si>
    <t xml:space="preserve"> 0017 國立臺北大學</t>
    <phoneticPr fontId="21" type="noConversion"/>
  </si>
  <si>
    <t xml:space="preserve"> 0018 國立嘉義大學</t>
    <phoneticPr fontId="21" type="noConversion"/>
  </si>
  <si>
    <t xml:space="preserve"> 0019 國立高雄大學</t>
    <phoneticPr fontId="21" type="noConversion"/>
  </si>
  <si>
    <t xml:space="preserve"> 0020 國立東華大學</t>
    <phoneticPr fontId="21" type="noConversion"/>
  </si>
  <si>
    <t xml:space="preserve"> 0021 國立暨南國際大學</t>
    <phoneticPr fontId="21" type="noConversion"/>
  </si>
  <si>
    <t xml:space="preserve"> 0022 國立臺灣科技大學</t>
    <phoneticPr fontId="21" type="noConversion"/>
  </si>
  <si>
    <t xml:space="preserve"> 0023 國立雲林科技大學</t>
    <phoneticPr fontId="21" type="noConversion"/>
  </si>
  <si>
    <t xml:space="preserve"> 0024 國立屏東科技大學</t>
    <phoneticPr fontId="21" type="noConversion"/>
  </si>
  <si>
    <t xml:space="preserve"> 0025 國立臺北科技大學</t>
    <phoneticPr fontId="21" type="noConversion"/>
  </si>
  <si>
    <t xml:space="preserve"> 0028 國立臺北藝術大學</t>
    <phoneticPr fontId="21" type="noConversion"/>
  </si>
  <si>
    <t xml:space="preserve"> 0029 國立臺灣藝術大學</t>
    <phoneticPr fontId="21" type="noConversion"/>
  </si>
  <si>
    <t xml:space="preserve"> 0030 國立臺東大學</t>
    <phoneticPr fontId="21" type="noConversion"/>
  </si>
  <si>
    <t xml:space="preserve"> 0031 國立宜蘭大學</t>
    <phoneticPr fontId="21" type="noConversion"/>
  </si>
  <si>
    <t xml:space="preserve"> 0032 國立聯合大學</t>
    <phoneticPr fontId="21" type="noConversion"/>
  </si>
  <si>
    <t xml:space="preserve"> 0033 國立虎尾科技大學</t>
    <phoneticPr fontId="21" type="noConversion"/>
  </si>
  <si>
    <t xml:space="preserve"> 0035 國立臺南藝術大學</t>
    <phoneticPr fontId="21" type="noConversion"/>
  </si>
  <si>
    <t xml:space="preserve"> 0036 國立臺南大學</t>
    <phoneticPr fontId="21" type="noConversion"/>
  </si>
  <si>
    <t xml:space="preserve"> 0037 國立臺北教育大學</t>
    <phoneticPr fontId="21" type="noConversion"/>
  </si>
  <si>
    <t xml:space="preserve"> 0039 國立臺中教育大學</t>
    <phoneticPr fontId="21" type="noConversion"/>
  </si>
  <si>
    <t xml:space="preserve"> 0042 國立澎湖科技大學</t>
    <phoneticPr fontId="21" type="noConversion"/>
  </si>
  <si>
    <t xml:space="preserve"> 0043 國立勤益科技大學</t>
    <phoneticPr fontId="21" type="noConversion"/>
  </si>
  <si>
    <t xml:space="preserve"> 0044 國立體育大學</t>
    <phoneticPr fontId="21" type="noConversion"/>
  </si>
  <si>
    <t xml:space="preserve"> 0046 國立臺北護理健康大學</t>
    <phoneticPr fontId="21" type="noConversion"/>
  </si>
  <si>
    <t xml:space="preserve"> 0047 國立高雄餐旅大學</t>
    <phoneticPr fontId="21" type="noConversion"/>
  </si>
  <si>
    <t xml:space="preserve"> 0048 國立金門大學</t>
    <phoneticPr fontId="21" type="noConversion"/>
  </si>
  <si>
    <t xml:space="preserve"> 0049 國立臺灣體育運動大學</t>
    <phoneticPr fontId="21" type="noConversion"/>
  </si>
  <si>
    <t xml:space="preserve"> 0050 國立臺中科技大學</t>
    <phoneticPr fontId="21" type="noConversion"/>
  </si>
  <si>
    <t xml:space="preserve"> 0051 國立臺北商業大學</t>
    <phoneticPr fontId="21" type="noConversion"/>
  </si>
  <si>
    <t xml:space="preserve"> 0052 國立屏東大學</t>
    <phoneticPr fontId="21" type="noConversion"/>
  </si>
  <si>
    <t xml:space="preserve"> 0053 國立高雄科技大學</t>
    <phoneticPr fontId="21" type="noConversion"/>
  </si>
  <si>
    <t xml:space="preserve"> 1001 東海大學</t>
    <phoneticPr fontId="21" type="noConversion"/>
  </si>
  <si>
    <t xml:space="preserve"> 1002 輔仁大學</t>
    <phoneticPr fontId="21" type="noConversion"/>
  </si>
  <si>
    <t xml:space="preserve"> 1003 東吳大學</t>
    <phoneticPr fontId="21" type="noConversion"/>
  </si>
  <si>
    <t xml:space="preserve"> 1004 中原大學</t>
    <phoneticPr fontId="21" type="noConversion"/>
  </si>
  <si>
    <t xml:space="preserve"> 1005 淡江大學</t>
    <phoneticPr fontId="21" type="noConversion"/>
  </si>
  <si>
    <t xml:space="preserve"> 1006 中國文化大學</t>
    <phoneticPr fontId="21" type="noConversion"/>
  </si>
  <si>
    <t xml:space="preserve"> 1007 逢甲大學</t>
    <phoneticPr fontId="21" type="noConversion"/>
  </si>
  <si>
    <t>－按身分類別、性別與校別分( 2/3 )</t>
    <phoneticPr fontId="21" type="noConversion"/>
  </si>
  <si>
    <t xml:space="preserve"> 1008 靜宜大學</t>
    <phoneticPr fontId="21" type="noConversion"/>
  </si>
  <si>
    <t xml:space="preserve"> 1009 長庚大學</t>
    <phoneticPr fontId="21" type="noConversion"/>
  </si>
  <si>
    <t xml:space="preserve"> 1010 元智大學</t>
    <phoneticPr fontId="21" type="noConversion"/>
  </si>
  <si>
    <t xml:space="preserve"> 1011 中華大學</t>
    <phoneticPr fontId="21" type="noConversion"/>
  </si>
  <si>
    <t xml:space="preserve"> 1012 大葉大學</t>
    <phoneticPr fontId="21" type="noConversion"/>
  </si>
  <si>
    <t xml:space="preserve"> 1013 華梵大學</t>
    <phoneticPr fontId="21" type="noConversion"/>
  </si>
  <si>
    <t xml:space="preserve"> 1014 義守大學</t>
    <phoneticPr fontId="21" type="noConversion"/>
  </si>
  <si>
    <t xml:space="preserve"> 1015 世新大學</t>
    <phoneticPr fontId="21" type="noConversion"/>
  </si>
  <si>
    <t xml:space="preserve"> 1016 銘傳大學</t>
    <phoneticPr fontId="21" type="noConversion"/>
  </si>
  <si>
    <t xml:space="preserve"> 1017 實踐大學</t>
    <phoneticPr fontId="21" type="noConversion"/>
  </si>
  <si>
    <t xml:space="preserve"> 1018 朝陽科技大學</t>
    <phoneticPr fontId="21" type="noConversion"/>
  </si>
  <si>
    <t xml:space="preserve"> 1019 高雄醫學大學</t>
    <phoneticPr fontId="21" type="noConversion"/>
  </si>
  <si>
    <t xml:space="preserve"> 1020 南華大學</t>
    <phoneticPr fontId="21" type="noConversion"/>
  </si>
  <si>
    <t xml:space="preserve"> 1021 真理大學</t>
    <phoneticPr fontId="21" type="noConversion"/>
  </si>
  <si>
    <t xml:space="preserve"> 1022 大同大學</t>
    <phoneticPr fontId="21" type="noConversion"/>
  </si>
  <si>
    <t xml:space="preserve"> 1023 南臺科技大學</t>
    <phoneticPr fontId="21" type="noConversion"/>
  </si>
  <si>
    <t xml:space="preserve"> 1024 崑山科技大學</t>
    <phoneticPr fontId="21" type="noConversion"/>
  </si>
  <si>
    <t xml:space="preserve"> 1025 嘉南藥理大學</t>
    <phoneticPr fontId="21" type="noConversion"/>
  </si>
  <si>
    <t xml:space="preserve"> 1026 樹德科技大學</t>
    <phoneticPr fontId="21" type="noConversion"/>
  </si>
  <si>
    <t xml:space="preserve"> 1027 慈濟大學</t>
    <phoneticPr fontId="21" type="noConversion"/>
  </si>
  <si>
    <t xml:space="preserve"> 1028 臺北醫學大學</t>
    <phoneticPr fontId="21" type="noConversion"/>
  </si>
  <si>
    <t xml:space="preserve"> 1029 中山醫學大學</t>
    <phoneticPr fontId="21" type="noConversion"/>
  </si>
  <si>
    <t xml:space="preserve"> 1030 龍華科技大學</t>
    <phoneticPr fontId="21" type="noConversion"/>
  </si>
  <si>
    <t xml:space="preserve"> 1031 輔英科技大學</t>
    <phoneticPr fontId="21" type="noConversion"/>
  </si>
  <si>
    <t xml:space="preserve"> 1032 明新科技大學</t>
    <phoneticPr fontId="21" type="noConversion"/>
  </si>
  <si>
    <t xml:space="preserve"> 1033 長榮大學</t>
    <phoneticPr fontId="21" type="noConversion"/>
  </si>
  <si>
    <t xml:space="preserve"> 1034 弘光科技大學</t>
    <phoneticPr fontId="21" type="noConversion"/>
  </si>
  <si>
    <t xml:space="preserve"> 1035 中國醫藥大學</t>
    <phoneticPr fontId="21" type="noConversion"/>
  </si>
  <si>
    <t xml:space="preserve"> 1036 健行科技大學</t>
    <phoneticPr fontId="21" type="noConversion"/>
  </si>
  <si>
    <t xml:space="preserve"> 1037 正修科技大學</t>
    <phoneticPr fontId="21" type="noConversion"/>
  </si>
  <si>
    <t xml:space="preserve"> 1038 萬能科技大學</t>
    <phoneticPr fontId="21" type="noConversion"/>
  </si>
  <si>
    <t xml:space="preserve"> 1039 玄奘大學</t>
    <phoneticPr fontId="21" type="noConversion"/>
  </si>
  <si>
    <t xml:space="preserve"> 1040 建國科技大學</t>
    <phoneticPr fontId="21" type="noConversion"/>
  </si>
  <si>
    <t xml:space="preserve"> 1041 明志科技大學</t>
    <phoneticPr fontId="21" type="noConversion"/>
  </si>
  <si>
    <t xml:space="preserve"> 1042 台鋼科技大學</t>
    <phoneticPr fontId="21" type="noConversion"/>
  </si>
  <si>
    <t xml:space="preserve"> 1043 大仁科技大學</t>
    <phoneticPr fontId="21" type="noConversion"/>
  </si>
  <si>
    <t xml:space="preserve"> 1044 聖約翰科技大學</t>
    <phoneticPr fontId="21" type="noConversion"/>
  </si>
  <si>
    <t xml:space="preserve"> 1045 嶺東科技大學</t>
    <phoneticPr fontId="21" type="noConversion"/>
  </si>
  <si>
    <t xml:space="preserve"> 1046 中國科技大學</t>
    <phoneticPr fontId="21" type="noConversion"/>
  </si>
  <si>
    <t xml:space="preserve"> 1047 中臺科技大學</t>
    <phoneticPr fontId="21" type="noConversion"/>
  </si>
  <si>
    <t xml:space="preserve"> 1048 亞洲大學</t>
    <phoneticPr fontId="21" type="noConversion"/>
  </si>
  <si>
    <t xml:space="preserve"> 1049 開南大學</t>
    <phoneticPr fontId="21" type="noConversion"/>
  </si>
  <si>
    <t xml:space="preserve"> 1050 佛光大學</t>
    <phoneticPr fontId="21" type="noConversion"/>
  </si>
  <si>
    <t xml:space="preserve"> 1051 台南應用科技大學</t>
    <phoneticPr fontId="21" type="noConversion"/>
  </si>
  <si>
    <t xml:space="preserve"> 1052 中信科技大學</t>
    <phoneticPr fontId="21" type="noConversion"/>
  </si>
  <si>
    <t xml:space="preserve"> 1053 元培醫事科技大學</t>
    <phoneticPr fontId="21" type="noConversion"/>
  </si>
  <si>
    <t xml:space="preserve"> 1054 景文科技大學</t>
    <phoneticPr fontId="21" type="noConversion"/>
  </si>
  <si>
    <t xml:space="preserve"> 1055 中華醫事科技大學</t>
    <phoneticPr fontId="21" type="noConversion"/>
  </si>
  <si>
    <t xml:space="preserve"> 1056 東南科技大學</t>
    <phoneticPr fontId="21" type="noConversion"/>
  </si>
  <si>
    <t xml:space="preserve"> 1057 德明財經科技大學</t>
    <phoneticPr fontId="21" type="noConversion"/>
  </si>
  <si>
    <t xml:space="preserve"> 1060 南開科技大學</t>
    <phoneticPr fontId="21" type="noConversion"/>
  </si>
  <si>
    <t xml:space="preserve"> 1061 中華科技大學</t>
    <phoneticPr fontId="21" type="noConversion"/>
  </si>
  <si>
    <t>－按身分類別、性別與校別分( 3/3 )</t>
    <phoneticPr fontId="21" type="noConversion"/>
  </si>
  <si>
    <t xml:space="preserve"> 1062 僑光科技大學</t>
    <phoneticPr fontId="21" type="noConversion"/>
  </si>
  <si>
    <t xml:space="preserve"> 1063 育達科技大學</t>
    <phoneticPr fontId="21" type="noConversion"/>
  </si>
  <si>
    <t xml:space="preserve"> 1064 美和科技大學</t>
    <phoneticPr fontId="21" type="noConversion"/>
  </si>
  <si>
    <t xml:space="preserve"> 1065 吳鳳科技大學</t>
    <phoneticPr fontId="21" type="noConversion"/>
  </si>
  <si>
    <t xml:space="preserve"> 1069 修平科技大學</t>
    <phoneticPr fontId="21" type="noConversion"/>
  </si>
  <si>
    <t xml:space="preserve"> 1070 長庚科技大學</t>
    <phoneticPr fontId="21" type="noConversion"/>
  </si>
  <si>
    <t xml:space="preserve"> 1071 臺北城市科技大學</t>
    <phoneticPr fontId="21" type="noConversion"/>
  </si>
  <si>
    <t xml:space="preserve"> 1072 敏實科技大學</t>
    <phoneticPr fontId="21" type="noConversion"/>
  </si>
  <si>
    <t xml:space="preserve"> 1073 醒吾科技大學</t>
    <phoneticPr fontId="21" type="noConversion"/>
  </si>
  <si>
    <t xml:space="preserve"> 1075 文藻外語大學</t>
    <phoneticPr fontId="21" type="noConversion"/>
  </si>
  <si>
    <t xml:space="preserve"> 1076 華夏科技大學</t>
    <phoneticPr fontId="21" type="noConversion"/>
  </si>
  <si>
    <t xml:space="preserve"> 1078 致理科技大學</t>
    <phoneticPr fontId="21" type="noConversion"/>
  </si>
  <si>
    <t xml:space="preserve"> 1079 康寧大學</t>
    <phoneticPr fontId="21" type="noConversion"/>
  </si>
  <si>
    <t xml:space="preserve"> 1080 宏國德霖科技大學</t>
    <phoneticPr fontId="21" type="noConversion"/>
  </si>
  <si>
    <t xml:space="preserve"> 1082 崇右影藝科技大學</t>
    <phoneticPr fontId="21" type="noConversion"/>
  </si>
  <si>
    <t xml:space="preserve"> 1083 台北海洋科技大學</t>
    <phoneticPr fontId="21" type="noConversion"/>
  </si>
  <si>
    <t xml:space="preserve"> 1084 亞東科技大學</t>
    <phoneticPr fontId="21" type="noConversion"/>
  </si>
  <si>
    <t xml:space="preserve"> 1085 馬偕醫學大學</t>
    <phoneticPr fontId="21" type="noConversion"/>
  </si>
  <si>
    <t xml:space="preserve"> 3002 臺北市立大學</t>
    <phoneticPr fontId="21" type="noConversion"/>
  </si>
  <si>
    <t xml:space="preserve"> 0144 國立臺灣戲曲學院</t>
    <phoneticPr fontId="21" type="noConversion"/>
  </si>
  <si>
    <t xml:space="preserve"> 1125 中信金融管理學院</t>
    <phoneticPr fontId="21" type="noConversion"/>
  </si>
  <si>
    <t xml:space="preserve"> 1168 南亞技術學院</t>
    <phoneticPr fontId="21" type="noConversion"/>
  </si>
  <si>
    <t xml:space="preserve"> 1183 黎明技術學院</t>
    <phoneticPr fontId="21" type="noConversion"/>
  </si>
  <si>
    <t xml:space="preserve"> 1185 德育護理健康學院</t>
    <phoneticPr fontId="21" type="noConversion"/>
  </si>
  <si>
    <t xml:space="preserve"> 1196 法鼓文理學院</t>
    <phoneticPr fontId="21" type="noConversion"/>
  </si>
  <si>
    <t xml:space="preserve"> 0221 國立臺南護理專科學校</t>
    <phoneticPr fontId="21" type="noConversion"/>
  </si>
  <si>
    <t xml:space="preserve"> 0222 國立臺東專科學校</t>
    <phoneticPr fontId="21" type="noConversion"/>
  </si>
  <si>
    <t xml:space="preserve"> 1282 馬偕醫護管理專科學校</t>
    <phoneticPr fontId="21" type="noConversion"/>
  </si>
  <si>
    <t xml:space="preserve"> 1283 仁德醫護管理專科學校</t>
    <phoneticPr fontId="21" type="noConversion"/>
  </si>
  <si>
    <t xml:space="preserve"> 1284 樹人醫護管理專科學校</t>
    <phoneticPr fontId="21" type="noConversion"/>
  </si>
  <si>
    <t xml:space="preserve"> 1285 慈惠醫護管理專科學校</t>
    <phoneticPr fontId="21" type="noConversion"/>
  </si>
  <si>
    <t xml:space="preserve"> 1286 耕莘健康管理專科學校</t>
    <phoneticPr fontId="21" type="noConversion"/>
  </si>
  <si>
    <t xml:space="preserve"> 1287 敏惠醫護管理專科學校</t>
    <phoneticPr fontId="21" type="noConversion"/>
  </si>
  <si>
    <t xml:space="preserve"> 1289 育英醫護管理專科學校</t>
    <phoneticPr fontId="21" type="noConversion"/>
  </si>
  <si>
    <t xml:space="preserve"> 1291 聖母醫護管理專科學校</t>
    <phoneticPr fontId="21" type="noConversion"/>
  </si>
  <si>
    <t xml:space="preserve"> 1292 新生醫護管理專科學校</t>
    <phoneticPr fontId="21" type="noConversion"/>
  </si>
  <si>
    <t xml:space="preserve"> 1293 崇仁醫護管理專科學校</t>
    <phoneticPr fontId="21" type="noConversion"/>
  </si>
  <si>
    <t>說明：1.98學年起86年3月21日後任用之助教，改列入本表職員數。
　　　2.自99學年起職員人數包含國立大學校務基金聘任之工作人員。</t>
    <phoneticPr fontId="21" type="noConversion"/>
  </si>
  <si>
    <t>表A5-2 大專校院職員、警衛及工友人數－按身分類別、性別與隸屬別分</t>
    <phoneticPr fontId="21" type="noConversion"/>
  </si>
  <si>
    <t>體育衛生</t>
  </si>
  <si>
    <t>產學合作
(含育成)</t>
  </si>
  <si>
    <t>國際交流</t>
  </si>
  <si>
    <t>環境安全</t>
  </si>
  <si>
    <t>工友（含技工）</t>
  </si>
  <si>
    <t>說明：1. 98學年起86年3月21日後任用之助教，改列入本表職員數。
　　　2. 自99學年起職員人數包含國立大學校務基金聘任之工作人員。</t>
    <phoneticPr fontId="21" type="noConversion"/>
  </si>
  <si>
    <t>表A5-3 大專校院職員人數－按學校級別、性別與學校所在地分</t>
    <phoneticPr fontId="21" type="noConversion"/>
  </si>
  <si>
    <t>大學</t>
  </si>
  <si>
    <t>學院</t>
  </si>
  <si>
    <r>
      <rPr>
        <sz val="24"/>
        <color theme="1"/>
        <rFont val="新細明體"/>
        <family val="1"/>
        <charset val="136"/>
      </rPr>
      <t>（六）生師比</t>
    </r>
    <phoneticPr fontId="5" type="noConversion"/>
  </si>
  <si>
    <t>表A6-1 大專校院生師比—按設立別與學校級別分(依日間部資料計算)</t>
    <phoneticPr fontId="21" type="noConversion"/>
  </si>
  <si>
    <t>學生數</t>
  </si>
  <si>
    <t>教師數</t>
  </si>
  <si>
    <t>生師比</t>
  </si>
  <si>
    <t>含助教</t>
  </si>
  <si>
    <t>不含助教</t>
  </si>
  <si>
    <t>大學</t>
    <phoneticPr fontId="21" type="noConversion"/>
  </si>
  <si>
    <t>學院</t>
    <phoneticPr fontId="21" type="noConversion"/>
  </si>
  <si>
    <t>專科</t>
    <phoneticPr fontId="21" type="noConversion"/>
  </si>
  <si>
    <t>　公立</t>
    <phoneticPr fontId="21" type="noConversion"/>
  </si>
  <si>
    <t>　私立</t>
    <phoneticPr fontId="21" type="noConversion"/>
  </si>
  <si>
    <t>說明：1. 本表學生數與教師數均以各校日間部資料計列。
　　　2. 大學校院第二部之學生併入日間部計算。</t>
    <phoneticPr fontId="21" type="noConversion"/>
  </si>
  <si>
    <r>
      <rPr>
        <sz val="24"/>
        <color theme="1"/>
        <rFont val="新細明體"/>
        <family val="1"/>
        <charset val="136"/>
      </rPr>
      <t>（七）專任教師</t>
    </r>
    <r>
      <rPr>
        <sz val="24"/>
        <color theme="1"/>
        <rFont val="Times New Roman"/>
        <family val="1"/>
      </rPr>
      <t>(</t>
    </r>
    <r>
      <rPr>
        <sz val="24"/>
        <color theme="1"/>
        <rFont val="新細明體"/>
        <family val="1"/>
        <charset val="136"/>
      </rPr>
      <t>含助教</t>
    </r>
    <r>
      <rPr>
        <sz val="24"/>
        <color theme="1"/>
        <rFont val="Times New Roman"/>
        <family val="1"/>
      </rPr>
      <t>)</t>
    </r>
    <r>
      <rPr>
        <sz val="24"/>
        <color theme="1"/>
        <rFont val="新細明體"/>
        <family val="1"/>
        <charset val="136"/>
      </rPr>
      <t>、學生</t>
    </r>
    <phoneticPr fontId="5" type="noConversion"/>
  </si>
  <si>
    <r>
      <rPr>
        <sz val="24"/>
        <color theme="1"/>
        <rFont val="新細明體"/>
        <family val="1"/>
        <charset val="136"/>
      </rPr>
      <t>及畢業生人數</t>
    </r>
    <phoneticPr fontId="5" type="noConversion"/>
  </si>
  <si>
    <t>表A7-1 大專校院專任教師、學生及畢業生人數—按學校所在地分</t>
    <phoneticPr fontId="21" type="noConversion"/>
  </si>
  <si>
    <t>專任教師數</t>
  </si>
  <si>
    <t>上學年畢業生數</t>
  </si>
  <si>
    <t xml:space="preserve">  臺灣地區</t>
    <phoneticPr fontId="21" type="noConversion"/>
  </si>
  <si>
    <t>　新北市</t>
    <phoneticPr fontId="21" type="noConversion"/>
  </si>
  <si>
    <t>　臺北市</t>
    <phoneticPr fontId="21" type="noConversion"/>
  </si>
  <si>
    <t>　桃園市</t>
    <phoneticPr fontId="21" type="noConversion"/>
  </si>
  <si>
    <t>　臺中市</t>
    <phoneticPr fontId="21" type="noConversion"/>
  </si>
  <si>
    <t>　臺南市</t>
    <phoneticPr fontId="21" type="noConversion"/>
  </si>
  <si>
    <t>　高雄市</t>
    <phoneticPr fontId="21" type="noConversion"/>
  </si>
  <si>
    <t>　宜蘭縣</t>
    <phoneticPr fontId="21" type="noConversion"/>
  </si>
  <si>
    <t>　新竹縣</t>
    <phoneticPr fontId="21" type="noConversion"/>
  </si>
  <si>
    <t>　苗栗縣</t>
    <phoneticPr fontId="21" type="noConversion"/>
  </si>
  <si>
    <t>　彰化縣</t>
    <phoneticPr fontId="21" type="noConversion"/>
  </si>
  <si>
    <t>　南投縣</t>
    <phoneticPr fontId="21" type="noConversion"/>
  </si>
  <si>
    <t>　雲林縣</t>
    <phoneticPr fontId="21" type="noConversion"/>
  </si>
  <si>
    <t>　嘉義縣</t>
    <phoneticPr fontId="21" type="noConversion"/>
  </si>
  <si>
    <t>　屏東縣</t>
    <phoneticPr fontId="21" type="noConversion"/>
  </si>
  <si>
    <t>　臺東縣</t>
    <phoneticPr fontId="21" type="noConversion"/>
  </si>
  <si>
    <t>　花蓮縣</t>
    <phoneticPr fontId="21" type="noConversion"/>
  </si>
  <si>
    <t>　澎湖縣</t>
    <phoneticPr fontId="21" type="noConversion"/>
  </si>
  <si>
    <t>　基隆市</t>
    <phoneticPr fontId="21" type="noConversion"/>
  </si>
  <si>
    <t>　新竹市</t>
    <phoneticPr fontId="21" type="noConversion"/>
  </si>
  <si>
    <t>　嘉義市</t>
    <phoneticPr fontId="21" type="noConversion"/>
  </si>
  <si>
    <t xml:space="preserve">  金馬地區</t>
    <phoneticPr fontId="21" type="noConversion"/>
  </si>
  <si>
    <t>　金門縣</t>
    <phoneticPr fontId="21" type="noConversion"/>
  </si>
  <si>
    <t>　連江縣</t>
    <phoneticPr fontId="21" type="noConversion"/>
  </si>
  <si>
    <t>說明：本表大學及學院附設之專科生歸入專科計算。</t>
    <phoneticPr fontId="21" type="noConversion"/>
  </si>
  <si>
    <t>表A7-1-1 公立大專校院專任教師、學生及畢業生人數—按學校所在地分</t>
    <phoneticPr fontId="21" type="noConversion"/>
  </si>
  <si>
    <t>公立 總計</t>
    <phoneticPr fontId="21" type="noConversion"/>
  </si>
  <si>
    <t>表A7-1-2 私立大專校院專任教師、學生及畢業生人數—按學校所在地分</t>
    <phoneticPr fontId="21" type="noConversion"/>
  </si>
  <si>
    <r>
      <rPr>
        <sz val="28"/>
        <color theme="1"/>
        <rFont val="新細明體"/>
        <family val="1"/>
        <charset val="136"/>
      </rPr>
      <t>二、各校概況</t>
    </r>
    <phoneticPr fontId="5" type="noConversion"/>
  </si>
  <si>
    <r>
      <rPr>
        <sz val="28"/>
        <color theme="1"/>
        <rFont val="新細明體"/>
        <family val="1"/>
        <charset val="136"/>
      </rPr>
      <t>－</t>
    </r>
    <r>
      <rPr>
        <sz val="28"/>
        <color indexed="8"/>
        <rFont val="新細明體"/>
        <family val="1"/>
        <charset val="136"/>
      </rPr>
      <t>按校別與科系所別分</t>
    </r>
  </si>
  <si>
    <t>表B1-1  國立大專校院概況—按校別與科系所別分</t>
  </si>
  <si>
    <t>等級別</t>
  </si>
  <si>
    <t>日間∕
進修別</t>
  </si>
  <si>
    <t>畢業
生數</t>
    <phoneticPr fontId="21" type="noConversion"/>
  </si>
  <si>
    <t>專任
教師</t>
    <phoneticPr fontId="21" type="noConversion"/>
  </si>
  <si>
    <t>0001</t>
  </si>
  <si>
    <t>國立政治大學</t>
  </si>
  <si>
    <t>01111001</t>
  </si>
  <si>
    <t>教育學系</t>
  </si>
  <si>
    <t>01114005</t>
  </si>
  <si>
    <t>教育行政與政策研究所</t>
  </si>
  <si>
    <t>01114006</t>
  </si>
  <si>
    <t>學校行政碩士在職專班</t>
  </si>
  <si>
    <t>職</t>
  </si>
  <si>
    <t>01121004</t>
  </si>
  <si>
    <t>幼兒教育研究所</t>
  </si>
  <si>
    <t>01199Y03</t>
  </si>
  <si>
    <t>教育學院</t>
  </si>
  <si>
    <t>02211019</t>
  </si>
  <si>
    <t>宗教研究所</t>
  </si>
  <si>
    <t>02221020</t>
  </si>
  <si>
    <t>歷史學系</t>
  </si>
  <si>
    <t>02221021</t>
  </si>
  <si>
    <t>台灣史研究所</t>
  </si>
  <si>
    <t>02222031</t>
  </si>
  <si>
    <t>民族學系</t>
  </si>
  <si>
    <t>02231022</t>
  </si>
  <si>
    <t>哲學系</t>
  </si>
  <si>
    <t>02299098</t>
  </si>
  <si>
    <t>亞際文化研究國際碩士學位學程</t>
  </si>
  <si>
    <t>02311009</t>
  </si>
  <si>
    <t>英國語文學系</t>
  </si>
  <si>
    <t>英國語文學系英語教學碩士在職專班</t>
  </si>
  <si>
    <t>02311011</t>
  </si>
  <si>
    <t>日本語文學系</t>
  </si>
  <si>
    <t>02311012</t>
  </si>
  <si>
    <t>阿拉伯語文學系</t>
  </si>
  <si>
    <t>02311014</t>
  </si>
  <si>
    <t>韓國語文學系</t>
  </si>
  <si>
    <t>02311015</t>
  </si>
  <si>
    <t>土耳其語文學系</t>
  </si>
  <si>
    <t>02311016</t>
  </si>
  <si>
    <t>歐洲語文學系</t>
  </si>
  <si>
    <t>02311017</t>
  </si>
  <si>
    <t>斯拉夫語文學系</t>
  </si>
  <si>
    <t>02311099</t>
  </si>
  <si>
    <t>東南亞語文學系</t>
  </si>
  <si>
    <t>02321007</t>
  </si>
  <si>
    <t>台灣文學研究所</t>
  </si>
  <si>
    <t>02322008</t>
  </si>
  <si>
    <t>中國文學系</t>
  </si>
  <si>
    <t>中國文學系國文教學碩士在職專班</t>
  </si>
  <si>
    <t>02323002</t>
  </si>
  <si>
    <t>華語文教學博士學位學程</t>
  </si>
  <si>
    <t>華語文教學碩士學位學程</t>
  </si>
  <si>
    <t>02399018</t>
  </si>
  <si>
    <t>語言學研究所</t>
  </si>
  <si>
    <t>02399Y16</t>
  </si>
  <si>
    <t>外國語文學院</t>
  </si>
  <si>
    <t>03111024</t>
  </si>
  <si>
    <t>經濟學系</t>
  </si>
  <si>
    <t>03111025</t>
  </si>
  <si>
    <t>應用經濟與社會發展英語碩士學位學程</t>
  </si>
  <si>
    <t>03121026</t>
  </si>
  <si>
    <t>政治學系</t>
  </si>
  <si>
    <t>03121029</t>
  </si>
  <si>
    <t>國際事務學院國家安全與大陸研究碩士在職專班</t>
  </si>
  <si>
    <t>03122045</t>
  </si>
  <si>
    <t>外交學系</t>
  </si>
  <si>
    <t>外交學系戰略與國際事務碩士在職專班</t>
  </si>
  <si>
    <t>03122046</t>
  </si>
  <si>
    <t>國際研究英語碩士學位學程</t>
  </si>
  <si>
    <t>03122Y18</t>
  </si>
  <si>
    <t>國際事務學院</t>
  </si>
  <si>
    <t>03131032</t>
  </si>
  <si>
    <t>心理學系</t>
  </si>
  <si>
    <t>03131033</t>
  </si>
  <si>
    <t>輔導與諮商碩士學位學程</t>
  </si>
  <si>
    <t>03141030</t>
  </si>
  <si>
    <t>社會學系</t>
  </si>
  <si>
    <t>03143023</t>
  </si>
  <si>
    <t>中東與中亞研究碩士學位學程</t>
  </si>
  <si>
    <t>03143028</t>
  </si>
  <si>
    <t>東亞研究所</t>
  </si>
  <si>
    <t>03143036</t>
  </si>
  <si>
    <t>日本研究博士學位學程</t>
  </si>
  <si>
    <t>日本研究碩士學位學程</t>
  </si>
  <si>
    <t>03143038</t>
  </si>
  <si>
    <t>俄羅斯研究所</t>
  </si>
  <si>
    <t>03143040</t>
  </si>
  <si>
    <t>亞太研究英語博士學位學程</t>
  </si>
  <si>
    <t>亞太研究英語碩士學位學程</t>
  </si>
  <si>
    <t>03143043</t>
  </si>
  <si>
    <t>地政學系</t>
  </si>
  <si>
    <t>03143090</t>
  </si>
  <si>
    <t>土地政策與環境規劃碩士原住民專班</t>
  </si>
  <si>
    <t>03191047</t>
  </si>
  <si>
    <t>國家發展研究所</t>
  </si>
  <si>
    <t>03199048</t>
  </si>
  <si>
    <t>勞工研究所</t>
  </si>
  <si>
    <t>03211049</t>
  </si>
  <si>
    <t>傳播學院傳播碩士學位學程</t>
  </si>
  <si>
    <t>03211050</t>
  </si>
  <si>
    <t>國際傳播英語碩士學位學程</t>
  </si>
  <si>
    <t>03211052</t>
  </si>
  <si>
    <t>廣播電視學系</t>
  </si>
  <si>
    <t>03211056</t>
  </si>
  <si>
    <t>傳播學院博士班</t>
  </si>
  <si>
    <t>傳播學院碩士在職專班</t>
  </si>
  <si>
    <t>傳播學院大一大二不分系</t>
  </si>
  <si>
    <t>03213052</t>
  </si>
  <si>
    <t>03214051</t>
  </si>
  <si>
    <t>新聞學系</t>
  </si>
  <si>
    <t>03214093</t>
  </si>
  <si>
    <t>全球傳播與創新科技碩士學位學程</t>
  </si>
  <si>
    <t>03222054</t>
  </si>
  <si>
    <t>圖書資訊與檔案學研究所</t>
  </si>
  <si>
    <t>圖書資訊與檔案學研究所圖書資訊學數位碩士在職專班</t>
  </si>
  <si>
    <t>03299Y22</t>
  </si>
  <si>
    <t>傳播學院</t>
  </si>
  <si>
    <t>04111059</t>
  </si>
  <si>
    <t>會計學系</t>
  </si>
  <si>
    <t>04121065</t>
  </si>
  <si>
    <t>財務管理學系</t>
  </si>
  <si>
    <t>04121068</t>
  </si>
  <si>
    <t>金融學系</t>
  </si>
  <si>
    <t>04121097</t>
  </si>
  <si>
    <t>國際金融博士學位學程</t>
  </si>
  <si>
    <t>國際金融碩士學位學程</t>
  </si>
  <si>
    <t>04121X44</t>
  </si>
  <si>
    <t>國際金融學院</t>
  </si>
  <si>
    <t>04122070</t>
  </si>
  <si>
    <t>財政學系</t>
  </si>
  <si>
    <t>04123069</t>
  </si>
  <si>
    <t>風險管理與保險學系</t>
  </si>
  <si>
    <t>04131060</t>
  </si>
  <si>
    <t>企業管理學系</t>
  </si>
  <si>
    <t>企業管理研究所(MBA學位學程)</t>
  </si>
  <si>
    <t>04131062</t>
  </si>
  <si>
    <t>經營管理碩士學程</t>
  </si>
  <si>
    <t>04131064</t>
  </si>
  <si>
    <t>國際經營管理英語碩士學位學程</t>
  </si>
  <si>
    <t>04131091</t>
  </si>
  <si>
    <t>創新國際學院學士班</t>
  </si>
  <si>
    <t>04134041</t>
  </si>
  <si>
    <t>公共行政學系</t>
  </si>
  <si>
    <t>04134042</t>
  </si>
  <si>
    <t>行政管理碩士學程</t>
  </si>
  <si>
    <t>04141067</t>
  </si>
  <si>
    <t>國際經營與貿易學系</t>
  </si>
  <si>
    <t>04143055</t>
  </si>
  <si>
    <t>廣告學系</t>
  </si>
  <si>
    <t>04199072</t>
  </si>
  <si>
    <t>科技管理與智慧財產研究所</t>
  </si>
  <si>
    <t>04199Y27</t>
  </si>
  <si>
    <t>商學院</t>
  </si>
  <si>
    <t>04211073</t>
  </si>
  <si>
    <t>法律學系</t>
  </si>
  <si>
    <t>04211074</t>
  </si>
  <si>
    <t>法律科際整合研究所</t>
  </si>
  <si>
    <t>04211075</t>
  </si>
  <si>
    <t>法學院碩士在職專班</t>
  </si>
  <si>
    <t>04212073</t>
  </si>
  <si>
    <t>04299Y34</t>
  </si>
  <si>
    <t>法學院</t>
  </si>
  <si>
    <t>修</t>
  </si>
  <si>
    <t>05199083</t>
  </si>
  <si>
    <t>神經科學研究所</t>
  </si>
  <si>
    <t>05331077</t>
  </si>
  <si>
    <t>應用物理研究所</t>
  </si>
  <si>
    <t>05331089</t>
  </si>
  <si>
    <t>電子物理學士學位學程</t>
  </si>
  <si>
    <t>05411078</t>
  </si>
  <si>
    <t>應用數學系</t>
  </si>
  <si>
    <t>05421079</t>
  </si>
  <si>
    <t>統計學系</t>
  </si>
  <si>
    <t>06131080</t>
  </si>
  <si>
    <t>資訊管理學系</t>
  </si>
  <si>
    <t>06131081</t>
  </si>
  <si>
    <t>資訊科學系</t>
  </si>
  <si>
    <t>06131082</t>
  </si>
  <si>
    <t>社群網路與人智計算國際研究生博士學位學程</t>
  </si>
  <si>
    <t>06131094</t>
  </si>
  <si>
    <t>人工智慧應用學士學位學程</t>
  </si>
  <si>
    <t>06131095</t>
  </si>
  <si>
    <t>資訊安全碩士學位學程</t>
  </si>
  <si>
    <t>06134057</t>
  </si>
  <si>
    <t>數位內容碩士學位學程</t>
  </si>
  <si>
    <t>09231084</t>
  </si>
  <si>
    <t>社會工作研究所</t>
  </si>
  <si>
    <t>運動產業與文化學士學位學程</t>
  </si>
  <si>
    <t>99999Z02</t>
  </si>
  <si>
    <t>計算機中心</t>
  </si>
  <si>
    <t>99999Z05</t>
  </si>
  <si>
    <t>師資培育中心</t>
  </si>
  <si>
    <t>99999Z07</t>
  </si>
  <si>
    <t>體育室</t>
  </si>
  <si>
    <t>99999Z08</t>
  </si>
  <si>
    <t>語言中心</t>
  </si>
  <si>
    <t>99999Z99</t>
  </si>
  <si>
    <t>其他(包括行政助教)</t>
  </si>
  <si>
    <t>0002</t>
  </si>
  <si>
    <t>國立清華大學</t>
  </si>
  <si>
    <t>01111084</t>
  </si>
  <si>
    <t>教育與學習科技學系</t>
  </si>
  <si>
    <t>01111112</t>
  </si>
  <si>
    <t>竹師教育學院學士班</t>
  </si>
  <si>
    <t>01113095</t>
  </si>
  <si>
    <t>特殊教育學系</t>
  </si>
  <si>
    <t>01113110</t>
  </si>
  <si>
    <t>學前特殊教育碩士在職學位學程</t>
  </si>
  <si>
    <t>01115124</t>
  </si>
  <si>
    <t>華德福教育碩士在職學位學程</t>
  </si>
  <si>
    <t>01121091</t>
  </si>
  <si>
    <t>幼兒教育學系</t>
  </si>
  <si>
    <t>01131085</t>
  </si>
  <si>
    <t>數理教育研究所</t>
  </si>
  <si>
    <t>01131105</t>
  </si>
  <si>
    <t>英語教學系</t>
  </si>
  <si>
    <t>01141098</t>
  </si>
  <si>
    <t>藝術與設計學系美勞教師碩士在職專班</t>
  </si>
  <si>
    <t>01141127</t>
  </si>
  <si>
    <t>運動科學系</t>
  </si>
  <si>
    <t>01199112</t>
  </si>
  <si>
    <t>竹師教育學院博士班</t>
  </si>
  <si>
    <t>01199130</t>
  </si>
  <si>
    <t>竹師教育學院跨領域STEAM教育碩士在職專班</t>
  </si>
  <si>
    <t>01199Y02</t>
  </si>
  <si>
    <t>竹師教育學院</t>
  </si>
  <si>
    <t>02111136</t>
  </si>
  <si>
    <t>科技藝術研究所</t>
  </si>
  <si>
    <t>02131098</t>
  </si>
  <si>
    <t>藝術與設計學系</t>
  </si>
  <si>
    <t>02151096</t>
  </si>
  <si>
    <t>音樂學系音樂教師碩士在職專班</t>
  </si>
  <si>
    <t>02191113</t>
  </si>
  <si>
    <t>藝術學院學士班</t>
  </si>
  <si>
    <t>02221006</t>
  </si>
  <si>
    <t>歷史研究所</t>
  </si>
  <si>
    <t>02222007</t>
  </si>
  <si>
    <t>人類學研究所</t>
  </si>
  <si>
    <t>02231008</t>
  </si>
  <si>
    <t>哲學研究所</t>
  </si>
  <si>
    <t>02299009</t>
  </si>
  <si>
    <t>亞際文化研究國際碩士學位學程(台灣聯合大學系統)</t>
  </si>
  <si>
    <t>02299010</t>
  </si>
  <si>
    <t>人文社會學院學士班</t>
  </si>
  <si>
    <t>02311002</t>
  </si>
  <si>
    <t>外國語文學系</t>
  </si>
  <si>
    <t>02321001</t>
  </si>
  <si>
    <t>02321101</t>
  </si>
  <si>
    <t>臺灣語言研究與教學研究所</t>
  </si>
  <si>
    <t>02322003</t>
  </si>
  <si>
    <t>02322109</t>
  </si>
  <si>
    <t>中國語文學系</t>
  </si>
  <si>
    <t>中國語文學系語文碩士在職專班</t>
  </si>
  <si>
    <t>02323114</t>
  </si>
  <si>
    <t>華文文學研究所</t>
  </si>
  <si>
    <t>02323120</t>
  </si>
  <si>
    <t>清華學院國際學士班</t>
  </si>
  <si>
    <t>02323144</t>
  </si>
  <si>
    <t>華語文碩士學位學程</t>
  </si>
  <si>
    <t>02399005</t>
  </si>
  <si>
    <t>03111011</t>
  </si>
  <si>
    <t>03121139</t>
  </si>
  <si>
    <t>台北政經學院政治經濟博士班</t>
  </si>
  <si>
    <t>台北政經學院政治經濟碩士班</t>
  </si>
  <si>
    <t>03131077</t>
  </si>
  <si>
    <t>教育心理與諮商學系</t>
  </si>
  <si>
    <t>03131135</t>
  </si>
  <si>
    <t>竹師教育學院心理與諮商碩士新加坡境外在職專班</t>
  </si>
  <si>
    <t>03141012</t>
  </si>
  <si>
    <t>社會學研究所</t>
  </si>
  <si>
    <t>03143013</t>
  </si>
  <si>
    <t>台灣研究教師在職進修碩士學位班</t>
  </si>
  <si>
    <t>03199015</t>
  </si>
  <si>
    <t>學習科學研究所</t>
  </si>
  <si>
    <t>03199111</t>
  </si>
  <si>
    <t>學習科學與科技研究所</t>
  </si>
  <si>
    <t>04121019</t>
  </si>
  <si>
    <t>科技管理學院財務金融碩士在職專班</t>
  </si>
  <si>
    <t>04121020</t>
  </si>
  <si>
    <t>計量財務金融學系</t>
  </si>
  <si>
    <t>04131016</t>
  </si>
  <si>
    <t>經營管理碩士在職專班</t>
  </si>
  <si>
    <t>04131018</t>
  </si>
  <si>
    <t>國際專業管理碩士班</t>
  </si>
  <si>
    <t>04134014</t>
  </si>
  <si>
    <t>科技管理學院公共政策與管理碩士在職專班</t>
  </si>
  <si>
    <t>04199017</t>
  </si>
  <si>
    <t>科技管理研究所</t>
  </si>
  <si>
    <t>04199021</t>
  </si>
  <si>
    <t>高階經營管理碩士在職專班</t>
  </si>
  <si>
    <t>04199022</t>
  </si>
  <si>
    <t>服務科學研究所</t>
  </si>
  <si>
    <t>04199023</t>
  </si>
  <si>
    <t>科技管理學院學士班</t>
  </si>
  <si>
    <t>04199131</t>
  </si>
  <si>
    <t>科技管理學院健康政策與經營管理碩士在職專班</t>
  </si>
  <si>
    <t>04211B01</t>
  </si>
  <si>
    <t>學士後法律學士學位學程</t>
  </si>
  <si>
    <t>04212024</t>
  </si>
  <si>
    <t>科技法律研究所</t>
  </si>
  <si>
    <t>05111106</t>
  </si>
  <si>
    <t>應用科學系</t>
  </si>
  <si>
    <t>05121025</t>
  </si>
  <si>
    <t>生命科學系</t>
  </si>
  <si>
    <t>05121026</t>
  </si>
  <si>
    <t>生物科技研究所</t>
  </si>
  <si>
    <t>05121028</t>
  </si>
  <si>
    <t>分子與細胞生物研究所</t>
  </si>
  <si>
    <t>05121029</t>
  </si>
  <si>
    <t>生技產業博士學位學程</t>
  </si>
  <si>
    <t>05121030</t>
  </si>
  <si>
    <t>生物資訊與結構生物研究所</t>
  </si>
  <si>
    <t>05121072</t>
  </si>
  <si>
    <t>分子醫學研究所</t>
  </si>
  <si>
    <t>05121143</t>
  </si>
  <si>
    <t>藥品與醫材法規科學碩士在職學位學程</t>
  </si>
  <si>
    <t>05199033</t>
  </si>
  <si>
    <t>系統神經科學研究所</t>
  </si>
  <si>
    <t>05199142</t>
  </si>
  <si>
    <t>生命科學暨醫學院學士班</t>
  </si>
  <si>
    <t>05211041</t>
  </si>
  <si>
    <t>環境科技博士學位學程(台灣聯合大學系統)</t>
  </si>
  <si>
    <t>05211102</t>
  </si>
  <si>
    <t>環境與文化資源學系</t>
  </si>
  <si>
    <t>環境與文化資源學系社區與社會學習領域碩士在職專班</t>
  </si>
  <si>
    <t>05211121</t>
  </si>
  <si>
    <t>分析與環境科學研究所</t>
  </si>
  <si>
    <t>05299X61</t>
  </si>
  <si>
    <t>永續學院</t>
  </si>
  <si>
    <t>05311037</t>
  </si>
  <si>
    <t>化學系</t>
  </si>
  <si>
    <t>05331038</t>
  </si>
  <si>
    <t>物理學系</t>
  </si>
  <si>
    <t>05331137</t>
  </si>
  <si>
    <t>量子科技暨尖端材料博士學位學程</t>
  </si>
  <si>
    <t>05332039</t>
  </si>
  <si>
    <t>天文研究所</t>
  </si>
  <si>
    <t>05399040</t>
  </si>
  <si>
    <t>先進光源科技碩士學位學程</t>
  </si>
  <si>
    <t>05399042</t>
  </si>
  <si>
    <t>理學院學士班</t>
  </si>
  <si>
    <t>05411043</t>
  </si>
  <si>
    <t>數學系</t>
  </si>
  <si>
    <t>05411115</t>
  </si>
  <si>
    <t>計算與建模科學研究所</t>
  </si>
  <si>
    <t>05421147</t>
  </si>
  <si>
    <t>統計與?據科學研究所</t>
  </si>
  <si>
    <t>06131053</t>
  </si>
  <si>
    <t>資訊工程學系</t>
  </si>
  <si>
    <t>06131122</t>
  </si>
  <si>
    <t>資訊安全研究所</t>
  </si>
  <si>
    <t>06131150</t>
  </si>
  <si>
    <t>醫學資訊碩士學位學程</t>
  </si>
  <si>
    <t>06134046</t>
  </si>
  <si>
    <t>資訊系統與應用研究所</t>
  </si>
  <si>
    <t>06134048</t>
  </si>
  <si>
    <t>07111057</t>
  </si>
  <si>
    <t>化學工程學系</t>
  </si>
  <si>
    <t>07112058</t>
  </si>
  <si>
    <t>材料科學工程學系</t>
  </si>
  <si>
    <t>07112071</t>
  </si>
  <si>
    <t>工學院學士班</t>
  </si>
  <si>
    <t>07112118</t>
  </si>
  <si>
    <t>前瞻功能材料產業博士學位學程</t>
  </si>
  <si>
    <t>07131068</t>
  </si>
  <si>
    <t>核子工程與科學研究所</t>
  </si>
  <si>
    <t>07141049</t>
  </si>
  <si>
    <t>電機工程學系</t>
  </si>
  <si>
    <t>07141050</t>
  </si>
  <si>
    <t>電子工程研究所</t>
  </si>
  <si>
    <t>07141052</t>
  </si>
  <si>
    <t>光電工程研究所</t>
  </si>
  <si>
    <t>07141054</t>
  </si>
  <si>
    <t>通訊工程研究所</t>
  </si>
  <si>
    <t>07141055</t>
  </si>
  <si>
    <t>電機資訊學院學士班</t>
  </si>
  <si>
    <t>07141066</t>
  </si>
  <si>
    <t>工程與系統科學系</t>
  </si>
  <si>
    <t>07141146</t>
  </si>
  <si>
    <t>半導體研究學院博士班</t>
  </si>
  <si>
    <t>半導體研究學院碩士班</t>
  </si>
  <si>
    <t>07141151</t>
  </si>
  <si>
    <t>114秋季班國際半導體暨IC設計產業人才專班</t>
  </si>
  <si>
    <t>07151056</t>
  </si>
  <si>
    <t>動力機械工程學系</t>
  </si>
  <si>
    <t>07151138</t>
  </si>
  <si>
    <t>電動載具先進智慧製造技術產業碩士專班</t>
  </si>
  <si>
    <t>07151141</t>
  </si>
  <si>
    <t>AI智慧製造與智慧物聯網產業碩士專班</t>
  </si>
  <si>
    <t>07151145</t>
  </si>
  <si>
    <t>流體機械暨先進材料與智慧檢測產業碩士專班</t>
  </si>
  <si>
    <t>07151148</t>
  </si>
  <si>
    <t>智慧製造技術產業碩士專班</t>
  </si>
  <si>
    <t>07151149</t>
  </si>
  <si>
    <t>太空工程研究所</t>
  </si>
  <si>
    <t>07191061</t>
  </si>
  <si>
    <t>工業工程與工程管理學系</t>
  </si>
  <si>
    <t>07191123</t>
  </si>
  <si>
    <t>智慧製造跨院高階主管碩士在職學位學程</t>
  </si>
  <si>
    <t>07193063</t>
  </si>
  <si>
    <t>生醫工程與環境科學系</t>
  </si>
  <si>
    <t>07193065</t>
  </si>
  <si>
    <t>生物醫學工程研究所</t>
  </si>
  <si>
    <t>07193132</t>
  </si>
  <si>
    <t>智慧生醫博士學位學程</t>
  </si>
  <si>
    <t>07194059</t>
  </si>
  <si>
    <t>奈米工程與微系統研究所</t>
  </si>
  <si>
    <t>07194069</t>
  </si>
  <si>
    <t>原子科學院學士班</t>
  </si>
  <si>
    <t>07199X45</t>
  </si>
  <si>
    <t>半導體研究學院</t>
  </si>
  <si>
    <t>09121073</t>
  </si>
  <si>
    <t>醫學科學系</t>
  </si>
  <si>
    <t>09121133</t>
  </si>
  <si>
    <t>精準醫療博士學位學程</t>
  </si>
  <si>
    <t>09121140</t>
  </si>
  <si>
    <t>學士後醫學系</t>
  </si>
  <si>
    <t>跨院國際博士班學位學程</t>
  </si>
  <si>
    <t>跨院國際碩士學位學程</t>
  </si>
  <si>
    <t>清華學院學士班</t>
  </si>
  <si>
    <t>99999X25</t>
  </si>
  <si>
    <t>台北政經學院</t>
  </si>
  <si>
    <t>99999Z01</t>
  </si>
  <si>
    <t>通識及共同科目</t>
  </si>
  <si>
    <t>99999Z03</t>
  </si>
  <si>
    <t>軍訓教官</t>
  </si>
  <si>
    <t>0003</t>
  </si>
  <si>
    <t>國立臺灣大學</t>
  </si>
  <si>
    <t>01131001</t>
  </si>
  <si>
    <t>華語教學碩士學位學程</t>
  </si>
  <si>
    <t>音樂學研究所</t>
  </si>
  <si>
    <t>02152003</t>
  </si>
  <si>
    <t>戲劇學系</t>
  </si>
  <si>
    <t>02191004</t>
  </si>
  <si>
    <t>藝術史研究所</t>
  </si>
  <si>
    <t>02221012</t>
  </si>
  <si>
    <t>02222013</t>
  </si>
  <si>
    <t>人類學系</t>
  </si>
  <si>
    <t>02231014</t>
  </si>
  <si>
    <t>02311007</t>
  </si>
  <si>
    <t>02312010</t>
  </si>
  <si>
    <t>翻譯碩士學位學程</t>
  </si>
  <si>
    <t>02321005</t>
  </si>
  <si>
    <t>臺灣文學研究所</t>
  </si>
  <si>
    <t>02322006</t>
  </si>
  <si>
    <t>02399011</t>
  </si>
  <si>
    <t>03111015</t>
  </si>
  <si>
    <t>03121016</t>
  </si>
  <si>
    <t>03121183</t>
  </si>
  <si>
    <t>政治經濟碩士學位學程</t>
  </si>
  <si>
    <t>03131019</t>
  </si>
  <si>
    <t>03141018</t>
  </si>
  <si>
    <t>03142021</t>
  </si>
  <si>
    <t>地理環境資源學系</t>
  </si>
  <si>
    <t>03191023</t>
  </si>
  <si>
    <t>03212024</t>
  </si>
  <si>
    <t>新聞研究所</t>
  </si>
  <si>
    <t>03222025</t>
  </si>
  <si>
    <t>圖書資訊學系</t>
  </si>
  <si>
    <t>04111027</t>
  </si>
  <si>
    <t>04121032</t>
  </si>
  <si>
    <t>財務金融學系</t>
  </si>
  <si>
    <t>04121184</t>
  </si>
  <si>
    <t>財金碩士學位學程</t>
  </si>
  <si>
    <t>04131026</t>
  </si>
  <si>
    <t>商學研究所</t>
  </si>
  <si>
    <t>04131028</t>
  </si>
  <si>
    <t>管理學院企業管理碩士專班</t>
  </si>
  <si>
    <t>04131029</t>
  </si>
  <si>
    <t>工商管理學系</t>
  </si>
  <si>
    <t>04131030</t>
  </si>
  <si>
    <t>事業經營碩士在職學位學程</t>
  </si>
  <si>
    <t>04131031</t>
  </si>
  <si>
    <t>國際企業學系</t>
  </si>
  <si>
    <t>04134022</t>
  </si>
  <si>
    <t>公共事務研究所</t>
  </si>
  <si>
    <t>04199034</t>
  </si>
  <si>
    <t>臺大復旦EMBA境外專班</t>
  </si>
  <si>
    <t>04199146</t>
  </si>
  <si>
    <t>管理學院碩士在職專班</t>
  </si>
  <si>
    <t>04199148</t>
  </si>
  <si>
    <t>管理學院創業創新管理碩士在職專班</t>
  </si>
  <si>
    <t>04199X62</t>
  </si>
  <si>
    <t>國際政經學院</t>
  </si>
  <si>
    <t>04211035</t>
  </si>
  <si>
    <t>04212036</t>
  </si>
  <si>
    <t>科際整合法律學研究所</t>
  </si>
  <si>
    <t>04212037</t>
  </si>
  <si>
    <t>事業經營法務碩士在職學位學程</t>
  </si>
  <si>
    <t>05111038</t>
  </si>
  <si>
    <t>05111040</t>
  </si>
  <si>
    <t>植物科學研究所</t>
  </si>
  <si>
    <t>05111041</t>
  </si>
  <si>
    <t>昆蟲學系</t>
  </si>
  <si>
    <t>05121044</t>
  </si>
  <si>
    <t>05121045</t>
  </si>
  <si>
    <t>生化科學研究所</t>
  </si>
  <si>
    <t>05121046</t>
  </si>
  <si>
    <t>分子與細胞生物學研究所</t>
  </si>
  <si>
    <t>05121047</t>
  </si>
  <si>
    <t>基因體與系統生物學學位學程</t>
  </si>
  <si>
    <t>05121151</t>
  </si>
  <si>
    <t>生化科技學系</t>
  </si>
  <si>
    <t>05121160</t>
  </si>
  <si>
    <t>生物科技管理碩士在職學位學程</t>
  </si>
  <si>
    <t>05121177</t>
  </si>
  <si>
    <t>植物生物科技產學研發博士學位學程</t>
  </si>
  <si>
    <t>05121179</t>
  </si>
  <si>
    <t>生物科技與食品營養學士學位學程</t>
  </si>
  <si>
    <t>05123050</t>
  </si>
  <si>
    <t>生物化學暨分子生物學研究所</t>
  </si>
  <si>
    <t>05124155</t>
  </si>
  <si>
    <t>生物資訊學國際研究生博士學位學程</t>
  </si>
  <si>
    <t>05199156</t>
  </si>
  <si>
    <t>跨領域神經科學國際研究生博士學位學程</t>
  </si>
  <si>
    <t>05199167</t>
  </si>
  <si>
    <t>生物多樣性國際碩士學位學程</t>
  </si>
  <si>
    <t>05212043</t>
  </si>
  <si>
    <t>生態學與演化生物學研究所</t>
  </si>
  <si>
    <t>05291178</t>
  </si>
  <si>
    <t>防災減害與韌性碩士學位學程</t>
  </si>
  <si>
    <t>05311051</t>
  </si>
  <si>
    <t>05321052</t>
  </si>
  <si>
    <t>地質科學系</t>
  </si>
  <si>
    <t>05321053</t>
  </si>
  <si>
    <t>氣候變遷與永續發展國際博士學位學程</t>
  </si>
  <si>
    <t>氣候變遷與永續發展國際碩士學位學程</t>
  </si>
  <si>
    <t>05321166</t>
  </si>
  <si>
    <t>地球系統科學國際研究生博士學位學程</t>
  </si>
  <si>
    <t>05322056</t>
  </si>
  <si>
    <t>大氣科學系</t>
  </si>
  <si>
    <t>05323057</t>
  </si>
  <si>
    <t>海洋研究所</t>
  </si>
  <si>
    <t>05331054</t>
  </si>
  <si>
    <t>05331055</t>
  </si>
  <si>
    <t>應用物理學研究所</t>
  </si>
  <si>
    <t>05332058</t>
  </si>
  <si>
    <t>天文物理研究所</t>
  </si>
  <si>
    <t>05411059</t>
  </si>
  <si>
    <t>05421060</t>
  </si>
  <si>
    <t>統計碩士學位學程</t>
  </si>
  <si>
    <t>05421168</t>
  </si>
  <si>
    <t>統計與數據科學研究所</t>
  </si>
  <si>
    <t>05421176</t>
  </si>
  <si>
    <t>健康數據拓析統計研究所</t>
  </si>
  <si>
    <t>05499061</t>
  </si>
  <si>
    <t>應用數學科學研究所</t>
  </si>
  <si>
    <t>06131062</t>
  </si>
  <si>
    <t>06131063</t>
  </si>
  <si>
    <t>資訊網路與多媒體研究所</t>
  </si>
  <si>
    <t>06131067</t>
  </si>
  <si>
    <t>生醫電子與資訊學研究所</t>
  </si>
  <si>
    <t>06131158</t>
  </si>
  <si>
    <t>資料科學博士學位學程</t>
  </si>
  <si>
    <t>資料科學碩士學位學程</t>
  </si>
  <si>
    <t>06199169</t>
  </si>
  <si>
    <t>智慧聯網國際研究生博士學位學程</t>
  </si>
  <si>
    <t>07111076</t>
  </si>
  <si>
    <t>07111077</t>
  </si>
  <si>
    <t>高分子科學與工程學研究所</t>
  </si>
  <si>
    <t>07111165</t>
  </si>
  <si>
    <t>永續化學科技國際研究生博士學位學程</t>
  </si>
  <si>
    <t>07112078</t>
  </si>
  <si>
    <t>材料科學與工程學系</t>
  </si>
  <si>
    <t>07112084</t>
  </si>
  <si>
    <t>綠色永續材料與精密元件博士學位學程</t>
  </si>
  <si>
    <t>07112154</t>
  </si>
  <si>
    <t>分子科學與技術國際研究生博士學位學程</t>
  </si>
  <si>
    <t>07121080</t>
  </si>
  <si>
    <t>環境工程學研究所</t>
  </si>
  <si>
    <t>07141064</t>
  </si>
  <si>
    <t>07141065</t>
  </si>
  <si>
    <t>電子工程學研究所</t>
  </si>
  <si>
    <t>光電工程學研究所</t>
  </si>
  <si>
    <t>07141068</t>
  </si>
  <si>
    <t>電信工程學研究所</t>
  </si>
  <si>
    <t>電信工程學研究所智慧科技與資訊安全碩士在職專班</t>
  </si>
  <si>
    <t>07141173</t>
  </si>
  <si>
    <t>積體電路設計與自動化博士學位學程</t>
  </si>
  <si>
    <t>積體電路設計與自動化碩士學位學程</t>
  </si>
  <si>
    <t>07141174</t>
  </si>
  <si>
    <t>元件材料與異質整合博士學位學程</t>
  </si>
  <si>
    <t>元件材料與異質整合碩士學位學程</t>
  </si>
  <si>
    <t>07141182</t>
  </si>
  <si>
    <t>國際半導體學士學位學程</t>
  </si>
  <si>
    <t>07151069</t>
  </si>
  <si>
    <t>機械工程學系</t>
  </si>
  <si>
    <t>07151071</t>
  </si>
  <si>
    <t>應用力學研究所</t>
  </si>
  <si>
    <t>07151082</t>
  </si>
  <si>
    <t>工程科學及海洋工程學系</t>
  </si>
  <si>
    <t>07151161</t>
  </si>
  <si>
    <t>生物機電工程學系</t>
  </si>
  <si>
    <t>07151180</t>
  </si>
  <si>
    <t>智慧工程科技全英語學士學位學程</t>
  </si>
  <si>
    <t>07191079</t>
  </si>
  <si>
    <t>工業工程學研究所</t>
  </si>
  <si>
    <t>07193083</t>
  </si>
  <si>
    <t>醫學工程學系</t>
  </si>
  <si>
    <t>07193181</t>
  </si>
  <si>
    <t>精準健康博士學位學程</t>
  </si>
  <si>
    <t>精準健康碩士學位學程</t>
  </si>
  <si>
    <t>07194175</t>
  </si>
  <si>
    <t>奈米工程與科學博士學位學程</t>
  </si>
  <si>
    <t>奈米工程與科學碩士學位學程</t>
  </si>
  <si>
    <t>07199X46</t>
  </si>
  <si>
    <t>重點科技研究學院</t>
  </si>
  <si>
    <t>07199Y40</t>
  </si>
  <si>
    <t>工學院院學士</t>
  </si>
  <si>
    <t>07211099</t>
  </si>
  <si>
    <t>食品科技研究所</t>
  </si>
  <si>
    <t>07313086</t>
  </si>
  <si>
    <t>建築與城鄉研究所</t>
  </si>
  <si>
    <t>07321074</t>
  </si>
  <si>
    <t>土木工程學系</t>
  </si>
  <si>
    <t>07321075</t>
  </si>
  <si>
    <t>生物環境系統工程學系</t>
  </si>
  <si>
    <t>08111087</t>
  </si>
  <si>
    <t>農藝學系</t>
  </si>
  <si>
    <t>08112089</t>
  </si>
  <si>
    <t>動物科學技術學系</t>
  </si>
  <si>
    <t>08121091</t>
  </si>
  <si>
    <t>園藝暨景觀學系</t>
  </si>
  <si>
    <t>08191100</t>
  </si>
  <si>
    <t>農業化學系</t>
  </si>
  <si>
    <t>08192164</t>
  </si>
  <si>
    <t>全球農業科技與基因體科學碩士學位學程</t>
  </si>
  <si>
    <t>08193096</t>
  </si>
  <si>
    <t>農業經濟學系</t>
  </si>
  <si>
    <t>08193098</t>
  </si>
  <si>
    <t>生物產業傳播暨發展學系</t>
  </si>
  <si>
    <t>08194094</t>
  </si>
  <si>
    <t>植物病理與微生物學系</t>
  </si>
  <si>
    <t>08194095</t>
  </si>
  <si>
    <t>植物醫學碩士學位學程</t>
  </si>
  <si>
    <t>08211102</t>
  </si>
  <si>
    <t>森林環境暨資源學系</t>
  </si>
  <si>
    <t>08311103</t>
  </si>
  <si>
    <t>漁業科學研究所</t>
  </si>
  <si>
    <t>08411104</t>
  </si>
  <si>
    <t>獸醫學系</t>
  </si>
  <si>
    <t>08411105</t>
  </si>
  <si>
    <t>臨床動物醫學研究所</t>
  </si>
  <si>
    <t>08411106</t>
  </si>
  <si>
    <t>分子暨比較病理生物學研究所</t>
  </si>
  <si>
    <t>09111137</t>
  </si>
  <si>
    <t>牙醫學系</t>
  </si>
  <si>
    <t>09111138</t>
  </si>
  <si>
    <t>臨床牙醫學研究所</t>
  </si>
  <si>
    <t>09111139</t>
  </si>
  <si>
    <t>口腔生物科學研究所</t>
  </si>
  <si>
    <t>09121048</t>
  </si>
  <si>
    <t>微生物學研究所</t>
  </si>
  <si>
    <t>09121107</t>
  </si>
  <si>
    <t>醫學系</t>
  </si>
  <si>
    <t>09121108</t>
  </si>
  <si>
    <t>臨床醫學研究所</t>
  </si>
  <si>
    <t>09121109</t>
  </si>
  <si>
    <t>09121110</t>
  </si>
  <si>
    <t>免疫學研究所</t>
  </si>
  <si>
    <t>09121111</t>
  </si>
  <si>
    <t>生理學研究所</t>
  </si>
  <si>
    <t>09121112</t>
  </si>
  <si>
    <t>病理學研究所</t>
  </si>
  <si>
    <t>09121114</t>
  </si>
  <si>
    <t>解剖學暨細胞生物學研究所</t>
  </si>
  <si>
    <t>09121118</t>
  </si>
  <si>
    <t>腫瘤醫學研究所</t>
  </si>
  <si>
    <t>09121119</t>
  </si>
  <si>
    <t>轉譯醫學博士學位學程</t>
  </si>
  <si>
    <t>09121120</t>
  </si>
  <si>
    <t>基因體暨蛋白體醫學研究所</t>
  </si>
  <si>
    <t>09121121</t>
  </si>
  <si>
    <t>醫學教育暨生醫倫理研究所</t>
  </si>
  <si>
    <t>09121130</t>
  </si>
  <si>
    <t>藥理學研究所</t>
  </si>
  <si>
    <t>法醫學研究所</t>
  </si>
  <si>
    <t>09121142</t>
  </si>
  <si>
    <t>腦與心智科學研究所</t>
  </si>
  <si>
    <t>09131134</t>
  </si>
  <si>
    <t>護理學系</t>
  </si>
  <si>
    <t>09141136</t>
  </si>
  <si>
    <t>醫學檢驗暨生物技術學系</t>
  </si>
  <si>
    <t>09141143</t>
  </si>
  <si>
    <t>醫療器材與醫學影像研究所</t>
  </si>
  <si>
    <t>09151132</t>
  </si>
  <si>
    <t>物理治療學系</t>
  </si>
  <si>
    <t>09152133</t>
  </si>
  <si>
    <t>職能治療學系</t>
  </si>
  <si>
    <t>09161129</t>
  </si>
  <si>
    <t>藥學系</t>
  </si>
  <si>
    <t>09161131</t>
  </si>
  <si>
    <t>臨床藥學研究所</t>
  </si>
  <si>
    <t>09191122</t>
  </si>
  <si>
    <t>公共衛生碩士學位學程</t>
  </si>
  <si>
    <t>公共衛生學系</t>
  </si>
  <si>
    <t>09191126</t>
  </si>
  <si>
    <t>流行病學與預防醫學研究所</t>
  </si>
  <si>
    <t>09191127</t>
  </si>
  <si>
    <t>健康政策與管理研究所</t>
  </si>
  <si>
    <t>健康政策與管理研究所高階經營碩士在職專班</t>
  </si>
  <si>
    <t>09191128</t>
  </si>
  <si>
    <t>健康行為與社區科學研究所</t>
  </si>
  <si>
    <t>09191157</t>
  </si>
  <si>
    <t>食品安全與健康研究所</t>
  </si>
  <si>
    <t>09191162</t>
  </si>
  <si>
    <t>環境與職業健康科學研究所</t>
  </si>
  <si>
    <t>09191163</t>
  </si>
  <si>
    <t>全球衛生博士學位學程</t>
  </si>
  <si>
    <t>全球衛生碩士學位學程</t>
  </si>
  <si>
    <t>09199141</t>
  </si>
  <si>
    <t>毒理學研究所</t>
  </si>
  <si>
    <t>09199159</t>
  </si>
  <si>
    <t>國際三校農業生技與健康醫療碩士學位學程</t>
  </si>
  <si>
    <t>09199170</t>
  </si>
  <si>
    <t>智慧醫療與健康資訊碩士學位學程</t>
  </si>
  <si>
    <t>09199Y42</t>
  </si>
  <si>
    <t>醫學院院學士</t>
  </si>
  <si>
    <t>09231144</t>
  </si>
  <si>
    <t>社會工作學系</t>
  </si>
  <si>
    <t>運動設施與健康管理碩士學位學程</t>
  </si>
  <si>
    <t>國際體育運動事務學士學位學程</t>
  </si>
  <si>
    <t>創新領域學士學位學程</t>
  </si>
  <si>
    <t>0004</t>
  </si>
  <si>
    <t>國立臺灣師範大學</t>
  </si>
  <si>
    <t>01111088</t>
  </si>
  <si>
    <t>科學—科技—工程—數學整合教育國際博士學位學程</t>
  </si>
  <si>
    <t>01113018</t>
  </si>
  <si>
    <t>01114019</t>
  </si>
  <si>
    <t>教育政策與行政研究所</t>
  </si>
  <si>
    <t>01115002</t>
  </si>
  <si>
    <t>課程與教學研究所</t>
  </si>
  <si>
    <t>01115006</t>
  </si>
  <si>
    <t>科學教育研究所</t>
  </si>
  <si>
    <t>01116014</t>
  </si>
  <si>
    <t>資訊教育研究所</t>
  </si>
  <si>
    <t>01116079</t>
  </si>
  <si>
    <t>學習科學學士學位學程</t>
  </si>
  <si>
    <t>01118010</t>
  </si>
  <si>
    <t>工業教育學系</t>
  </si>
  <si>
    <t>01131004</t>
  </si>
  <si>
    <t>公民教育與活動領導學系</t>
  </si>
  <si>
    <t>01131009</t>
  </si>
  <si>
    <t>社會教育學系</t>
  </si>
  <si>
    <t>社會教育學系社會教育與文化行政碩士在職專班</t>
  </si>
  <si>
    <t>01131017</t>
  </si>
  <si>
    <t>健康促進與衛生教育學系</t>
  </si>
  <si>
    <t>01141010</t>
  </si>
  <si>
    <t>01141014</t>
  </si>
  <si>
    <t>01141017</t>
  </si>
  <si>
    <t>健康促進與衛生教育學系健康促進與衛生教育碩士在職專班</t>
  </si>
  <si>
    <t>01141087</t>
  </si>
  <si>
    <t>體育與運動科學系</t>
  </si>
  <si>
    <t>01141090</t>
  </si>
  <si>
    <t>幼兒與家庭科學學系</t>
  </si>
  <si>
    <t>幼兒與家庭科學學系幼兒教育碩士在職專班</t>
  </si>
  <si>
    <t>01141091</t>
  </si>
  <si>
    <t>永續管理與環境教育研究所</t>
  </si>
  <si>
    <t>01199021</t>
  </si>
  <si>
    <t>教育學院創造力發展碩士在職專班</t>
  </si>
  <si>
    <t>教育學院學士班</t>
  </si>
  <si>
    <t>01199022</t>
  </si>
  <si>
    <t>科技應用與人力資源發展學系</t>
  </si>
  <si>
    <t>科技應用與人力資源發展學系人力資源發展碩士在職專班</t>
  </si>
  <si>
    <t>02112037</t>
  </si>
  <si>
    <t>設計學系</t>
  </si>
  <si>
    <t>設計學系設計創作碩士在職專班</t>
  </si>
  <si>
    <t>02131023</t>
  </si>
  <si>
    <t>美術學系</t>
  </si>
  <si>
    <t>02151024</t>
  </si>
  <si>
    <t>02151025</t>
  </si>
  <si>
    <t>民族音樂研究所</t>
  </si>
  <si>
    <t>02152027</t>
  </si>
  <si>
    <t>表演藝術研究所</t>
  </si>
  <si>
    <t>表演藝術學士學位學程</t>
  </si>
  <si>
    <t>02191026</t>
  </si>
  <si>
    <t>02191096</t>
  </si>
  <si>
    <t>藝術學院藝術產業高階經理碩士在職專班</t>
  </si>
  <si>
    <t>02221035</t>
  </si>
  <si>
    <t>歷史學系歷史教學碩士在職專班</t>
  </si>
  <si>
    <t>02221036</t>
  </si>
  <si>
    <t>臺灣史研究所</t>
  </si>
  <si>
    <t>02299045</t>
  </si>
  <si>
    <t>歐洲文化與觀光研究所</t>
  </si>
  <si>
    <t>02299Y15</t>
  </si>
  <si>
    <t>文學院</t>
  </si>
  <si>
    <t>02311033</t>
  </si>
  <si>
    <t>英語學系</t>
  </si>
  <si>
    <t>英語學系英語教學碩士在職專班</t>
  </si>
  <si>
    <t>02312034</t>
  </si>
  <si>
    <t>翻譯研究所</t>
  </si>
  <si>
    <t>翻譯研究所軍事口譯碩士在職專班</t>
  </si>
  <si>
    <t>02313005</t>
  </si>
  <si>
    <t>華語文教學系</t>
  </si>
  <si>
    <t>華語文教學系海外華語師資數位碩士在職專班</t>
  </si>
  <si>
    <t>02321028</t>
  </si>
  <si>
    <t>臺灣語文學系</t>
  </si>
  <si>
    <t>02322029</t>
  </si>
  <si>
    <t>國文學系</t>
  </si>
  <si>
    <t>03121039</t>
  </si>
  <si>
    <t>政治學研究所</t>
  </si>
  <si>
    <t>03122042</t>
  </si>
  <si>
    <t>東亞學系國家安全與國際事務研究碩士在職專班</t>
  </si>
  <si>
    <t>03131003</t>
  </si>
  <si>
    <t>教育心理與輔導學系</t>
  </si>
  <si>
    <t>03131089</t>
  </si>
  <si>
    <t>成癮防制碩士在職學位學程</t>
  </si>
  <si>
    <t>03142041</t>
  </si>
  <si>
    <t>地理學系</t>
  </si>
  <si>
    <t>03143042</t>
  </si>
  <si>
    <t>東亞學系</t>
  </si>
  <si>
    <t>03143095</t>
  </si>
  <si>
    <t>全球研究全英語學士學位學程</t>
  </si>
  <si>
    <t>03199094</t>
  </si>
  <si>
    <t>復健諮商與高齡福祉研究所</t>
  </si>
  <si>
    <t>03211048</t>
  </si>
  <si>
    <t>大眾傳播研究所</t>
  </si>
  <si>
    <t>03214050</t>
  </si>
  <si>
    <t>圖文傳播學系</t>
  </si>
  <si>
    <t>03222049</t>
  </si>
  <si>
    <t>圖書資訊學研究所</t>
  </si>
  <si>
    <t>04131047</t>
  </si>
  <si>
    <t>全球經營與策略研究所</t>
  </si>
  <si>
    <t>04131051</t>
  </si>
  <si>
    <t>04131052</t>
  </si>
  <si>
    <t>管理研究所</t>
  </si>
  <si>
    <t>04131055</t>
  </si>
  <si>
    <t>管理學院高階經理人企業管理碩士在職專班</t>
  </si>
  <si>
    <t>04131082</t>
  </si>
  <si>
    <t>運動與休閒學院樂活產業高階經理人企業管理碩士在職專班</t>
  </si>
  <si>
    <t>04191054</t>
  </si>
  <si>
    <t>國際人力資源發展研究所</t>
  </si>
  <si>
    <t>05111056</t>
  </si>
  <si>
    <t>05111057</t>
  </si>
  <si>
    <t>生物多樣性國際研究生博士學位學程</t>
  </si>
  <si>
    <t>05121084</t>
  </si>
  <si>
    <t>生技醫藥產業碩士學位學程</t>
  </si>
  <si>
    <t>05191083</t>
  </si>
  <si>
    <t>營養科學碩士學位學程</t>
  </si>
  <si>
    <t>營養科學學士學位學程</t>
  </si>
  <si>
    <t>05311059</t>
  </si>
  <si>
    <t>05321060</t>
  </si>
  <si>
    <t>地球科學系</t>
  </si>
  <si>
    <t>05323069</t>
  </si>
  <si>
    <t>海洋環境科技研究所</t>
  </si>
  <si>
    <t>05331061</t>
  </si>
  <si>
    <t>05411062</t>
  </si>
  <si>
    <t>06131065</t>
  </si>
  <si>
    <t>07132093</t>
  </si>
  <si>
    <t>綠能科技與永續治理研究所</t>
  </si>
  <si>
    <t>07141063</t>
  </si>
  <si>
    <t>07141080</t>
  </si>
  <si>
    <t>光電工程學士學位學程</t>
  </si>
  <si>
    <t>07141092</t>
  </si>
  <si>
    <t>AI跨域應用研究所</t>
  </si>
  <si>
    <t>07151068</t>
  </si>
  <si>
    <t>機電工程學系</t>
  </si>
  <si>
    <t>07161081</t>
  </si>
  <si>
    <t>車輛與能源工程研究所</t>
  </si>
  <si>
    <t>車輛與能源工程學士學位學程</t>
  </si>
  <si>
    <t>07199X47</t>
  </si>
  <si>
    <t>跨域科技產業創新研究學院</t>
  </si>
  <si>
    <t>09231071</t>
  </si>
  <si>
    <t>社會工作學研究所</t>
  </si>
  <si>
    <t>運動競技學系</t>
  </si>
  <si>
    <t>運動休閒與餐旅管理研究所</t>
  </si>
  <si>
    <t>運動休閒與餐旅管理研究所運動休閒與餐旅管理碩士在職專班</t>
  </si>
  <si>
    <t>管理學院國際時尚高階管理碩士在職專班</t>
  </si>
  <si>
    <t>99999Y43</t>
  </si>
  <si>
    <t>師資培育學院</t>
  </si>
  <si>
    <t>0005</t>
  </si>
  <si>
    <t>國立成功大學</t>
  </si>
  <si>
    <t>01111103</t>
  </si>
  <si>
    <t>教育研究所</t>
  </si>
  <si>
    <t>02121105</t>
  </si>
  <si>
    <t>科技藝術碩士學位學程</t>
  </si>
  <si>
    <t>02122112</t>
  </si>
  <si>
    <t>創意產業設計研究所</t>
  </si>
  <si>
    <t>02123113</t>
  </si>
  <si>
    <t>工業設計學系</t>
  </si>
  <si>
    <t>02152051</t>
  </si>
  <si>
    <t>戲劇碩士學位學程</t>
  </si>
  <si>
    <t>02191104</t>
  </si>
  <si>
    <t>藝術研究所</t>
  </si>
  <si>
    <t>02221110</t>
  </si>
  <si>
    <t>02222111</t>
  </si>
  <si>
    <t>考古學研究所</t>
  </si>
  <si>
    <t>02311108</t>
  </si>
  <si>
    <t>02321106</t>
  </si>
  <si>
    <t>台灣文學系</t>
  </si>
  <si>
    <t>02322107</t>
  </si>
  <si>
    <t>03111114</t>
  </si>
  <si>
    <t>03121115</t>
  </si>
  <si>
    <t>政治學系政治經濟學博士班</t>
  </si>
  <si>
    <t>政治學系政治經濟學碩士班</t>
  </si>
  <si>
    <t>政治學系政治經濟學碩士在職專班</t>
  </si>
  <si>
    <t>03131117</t>
  </si>
  <si>
    <t>03131119</t>
  </si>
  <si>
    <t>行為醫學研究所</t>
  </si>
  <si>
    <t>03131129</t>
  </si>
  <si>
    <t>心智科學原理與應用國際博士學位學程</t>
  </si>
  <si>
    <t>04111120</t>
  </si>
  <si>
    <t>04121126</t>
  </si>
  <si>
    <t>財務金融研究所</t>
  </si>
  <si>
    <t>高階管理碩士在職專班(EMBA)</t>
  </si>
  <si>
    <t>04131056</t>
  </si>
  <si>
    <t>電信管理研究所</t>
  </si>
  <si>
    <t>04131121</t>
  </si>
  <si>
    <t>04131122</t>
  </si>
  <si>
    <t>經營管理碩士學位學程(AMBA)</t>
  </si>
  <si>
    <t>04131124</t>
  </si>
  <si>
    <t>國際企業研究所</t>
  </si>
  <si>
    <t>04131125</t>
  </si>
  <si>
    <t>國際經營管理研究所(IMBA)</t>
  </si>
  <si>
    <t>04131135</t>
  </si>
  <si>
    <t>高階經營管理博士學位學程</t>
  </si>
  <si>
    <t>04199024</t>
  </si>
  <si>
    <t>海洋科技與事務研究所</t>
  </si>
  <si>
    <t>04199057</t>
  </si>
  <si>
    <t>工業與資訊管理學系</t>
  </si>
  <si>
    <t>04212001</t>
  </si>
  <si>
    <t>05111003</t>
  </si>
  <si>
    <t>05111132</t>
  </si>
  <si>
    <t>熱帶植物與微生物科學研究所</t>
  </si>
  <si>
    <t>05121008</t>
  </si>
  <si>
    <t>生物科技與產業科學系</t>
  </si>
  <si>
    <t>05122009</t>
  </si>
  <si>
    <t>微生物及免疫學研究所</t>
  </si>
  <si>
    <t>05123010</t>
  </si>
  <si>
    <t>05199016</t>
  </si>
  <si>
    <t>跨領域神經科學國際博士學位學程(跨領域神經科學國際研究生博士學位學程)</t>
  </si>
  <si>
    <t>05291025</t>
  </si>
  <si>
    <t>自然災害減災及管理國際碩士學位學程</t>
  </si>
  <si>
    <t>05311017</t>
  </si>
  <si>
    <t>05321019</t>
  </si>
  <si>
    <t>05331021</t>
  </si>
  <si>
    <t>05331023</t>
  </si>
  <si>
    <t>太空與電漿科學研究所</t>
  </si>
  <si>
    <t>05411027</t>
  </si>
  <si>
    <t>05421029</t>
  </si>
  <si>
    <t>05421128</t>
  </si>
  <si>
    <t>數據科學研究所</t>
  </si>
  <si>
    <t>06131030</t>
  </si>
  <si>
    <t>資訊管理研究所</t>
  </si>
  <si>
    <t>06131031</t>
  </si>
  <si>
    <t>多媒體系統與智慧型運算工程博士學位學程</t>
  </si>
  <si>
    <t>06131036</t>
  </si>
  <si>
    <t>資訊工程學系人工智慧與資訊系統碩士在職專班</t>
  </si>
  <si>
    <t>06131037</t>
  </si>
  <si>
    <t>電腦與通信工程研究所</t>
  </si>
  <si>
    <t>醫學資訊研究所</t>
  </si>
  <si>
    <t>06131131</t>
  </si>
  <si>
    <t>人工智慧科技碩士學位學程</t>
  </si>
  <si>
    <t>06131136</t>
  </si>
  <si>
    <t>智慧運算工程博士學位學程</t>
  </si>
  <si>
    <t>06131138</t>
  </si>
  <si>
    <t>智慧運算碩士學位學程</t>
  </si>
  <si>
    <t>06131139</t>
  </si>
  <si>
    <t>智慧資訊安全碩士學位學程</t>
  </si>
  <si>
    <t>07111050</t>
  </si>
  <si>
    <t>07112063</t>
  </si>
  <si>
    <t>材料科學及工程學系</t>
  </si>
  <si>
    <t>07112065</t>
  </si>
  <si>
    <t>尖端材料國際碩士學位學程</t>
  </si>
  <si>
    <t>07112144</t>
  </si>
  <si>
    <t>關鍵材料學位學程</t>
  </si>
  <si>
    <t>07112148</t>
  </si>
  <si>
    <t>智慧與永續製造學位學程</t>
  </si>
  <si>
    <t>07121070</t>
  </si>
  <si>
    <t>環境工程學系</t>
  </si>
  <si>
    <t>07122026</t>
  </si>
  <si>
    <t>水利及海洋工程學系</t>
  </si>
  <si>
    <t>07132052</t>
  </si>
  <si>
    <t>能源工程國際博士學位學程</t>
  </si>
  <si>
    <t>能源工程國際碩士學位學程</t>
  </si>
  <si>
    <t>能源工程國際學士學位學程</t>
  </si>
  <si>
    <t>07141032</t>
  </si>
  <si>
    <t>07141033</t>
  </si>
  <si>
    <t>微電子工程研究所</t>
  </si>
  <si>
    <t>07141035</t>
  </si>
  <si>
    <t>光電科學與工程學系</t>
  </si>
  <si>
    <t>07141040</t>
  </si>
  <si>
    <t>奈米積體電路工程博士學位學程</t>
  </si>
  <si>
    <t>奈米積體電路工程碩士學位學程</t>
  </si>
  <si>
    <t>07141041</t>
  </si>
  <si>
    <t>製造資訊與系統研究所</t>
  </si>
  <si>
    <t>07141071</t>
  </si>
  <si>
    <t>工程科學系</t>
  </si>
  <si>
    <t>07141141</t>
  </si>
  <si>
    <t>晶片設計學位學程</t>
  </si>
  <si>
    <t>07141142</t>
  </si>
  <si>
    <t>半導體製程學位學程</t>
  </si>
  <si>
    <t>07141143</t>
  </si>
  <si>
    <t>半導體封測學位學程</t>
  </si>
  <si>
    <t>智慧科技系統碩士學位學程</t>
  </si>
  <si>
    <t>07141147</t>
  </si>
  <si>
    <t>半導體高階管理暨研發碩士在職專班</t>
  </si>
  <si>
    <t>07151042</t>
  </si>
  <si>
    <t>07151133</t>
  </si>
  <si>
    <t>智慧製造國際碩士學位學程</t>
  </si>
  <si>
    <t>07162043</t>
  </si>
  <si>
    <t>航空太空工程學系</t>
  </si>
  <si>
    <t>07162100</t>
  </si>
  <si>
    <t>民航研究所</t>
  </si>
  <si>
    <t>07162140</t>
  </si>
  <si>
    <t>太空系統工程研究所</t>
  </si>
  <si>
    <t>07163044</t>
  </si>
  <si>
    <t>系統及船舶機電工程學系</t>
  </si>
  <si>
    <t>07191072</t>
  </si>
  <si>
    <t>工程管理碩士在職專班</t>
  </si>
  <si>
    <t>07193061</t>
  </si>
  <si>
    <t>生物醫學工程學系</t>
  </si>
  <si>
    <t>07199X48</t>
  </si>
  <si>
    <t>智慧半導體及永續製造學院</t>
  </si>
  <si>
    <t>07241064</t>
  </si>
  <si>
    <t>資源工程學系</t>
  </si>
  <si>
    <t>07311075</t>
  </si>
  <si>
    <t>建築學系</t>
  </si>
  <si>
    <t>07313076</t>
  </si>
  <si>
    <t>都市計劃學系</t>
  </si>
  <si>
    <t>07321049</t>
  </si>
  <si>
    <t>07322067</t>
  </si>
  <si>
    <t>測量及空間資訊學系</t>
  </si>
  <si>
    <t>08192039</t>
  </si>
  <si>
    <t>轉譯農業科學博士學位學程</t>
  </si>
  <si>
    <t>09111096</t>
  </si>
  <si>
    <t>口腔醫學研究所</t>
  </si>
  <si>
    <t>09111130</t>
  </si>
  <si>
    <t>09121053</t>
  </si>
  <si>
    <t>基礎醫學研究所</t>
  </si>
  <si>
    <t>09121054</t>
  </si>
  <si>
    <t>09121077</t>
  </si>
  <si>
    <t>09121078</t>
  </si>
  <si>
    <t>09121083</t>
  </si>
  <si>
    <t>09121084</t>
  </si>
  <si>
    <t>細胞生物與解剖學研究所</t>
  </si>
  <si>
    <t>09131090</t>
  </si>
  <si>
    <t>護理學系國際博士班</t>
  </si>
  <si>
    <t>護理學系專科護理師碩士在職專班</t>
  </si>
  <si>
    <t>09141094</t>
  </si>
  <si>
    <t>醫學檢驗生物技術學系</t>
  </si>
  <si>
    <t>09151082</t>
  </si>
  <si>
    <t>09152089</t>
  </si>
  <si>
    <t>09159091</t>
  </si>
  <si>
    <t>健康照護科學研究所</t>
  </si>
  <si>
    <t>09161086</t>
  </si>
  <si>
    <t>09161087</t>
  </si>
  <si>
    <t>09161088</t>
  </si>
  <si>
    <t>臨床藥學與藥物科技研究所</t>
  </si>
  <si>
    <t>09191079</t>
  </si>
  <si>
    <t>09191085</t>
  </si>
  <si>
    <t>環境醫學研究所</t>
  </si>
  <si>
    <t>09199127</t>
  </si>
  <si>
    <t>食品安全衛生暨風險管理研究所</t>
  </si>
  <si>
    <t>09211101</t>
  </si>
  <si>
    <t>老年學研究所</t>
  </si>
  <si>
    <t>體育健康與休閒研究所</t>
  </si>
  <si>
    <t>體育健康與休閒研究所運動健康與休閒管理碩士在職專班</t>
  </si>
  <si>
    <t>交通管理科學系</t>
  </si>
  <si>
    <t>全校不分系學士學位學程</t>
  </si>
  <si>
    <t>全校永續跨域國際碩士學位學程</t>
  </si>
  <si>
    <t>0006</t>
  </si>
  <si>
    <t>國立中興大學</t>
  </si>
  <si>
    <t>教師專業發展研究所</t>
  </si>
  <si>
    <t>02221007</t>
  </si>
  <si>
    <t>02299109</t>
  </si>
  <si>
    <t>數位人文與文創產業進修學士學位學程</t>
  </si>
  <si>
    <t>進</t>
  </si>
  <si>
    <t>02311006</t>
  </si>
  <si>
    <t>02321003</t>
  </si>
  <si>
    <t>台灣文學與跨國文化研究所</t>
  </si>
  <si>
    <t>02321004</t>
  </si>
  <si>
    <t>台灣與跨文化研究國際博士學位學程</t>
  </si>
  <si>
    <t>02321103</t>
  </si>
  <si>
    <t>台灣人文創新學士學位學程</t>
  </si>
  <si>
    <t>02322005</t>
  </si>
  <si>
    <t>03111009</t>
  </si>
  <si>
    <t>應用經濟學系</t>
  </si>
  <si>
    <t>03122010</t>
  </si>
  <si>
    <t>國際政治研究所</t>
  </si>
  <si>
    <t>03122119</t>
  </si>
  <si>
    <t>亞洲與中國研究英語碩士學位學程</t>
  </si>
  <si>
    <t>03222013</t>
  </si>
  <si>
    <t>04111015</t>
  </si>
  <si>
    <t>創新產業經營學士學位學程</t>
  </si>
  <si>
    <t>04131097</t>
  </si>
  <si>
    <t>運動與健康管理研究所</t>
  </si>
  <si>
    <t>04134011</t>
  </si>
  <si>
    <t>國家政策與公共事務研究所</t>
  </si>
  <si>
    <t>04143020</t>
  </si>
  <si>
    <t>行銷學系</t>
  </si>
  <si>
    <t>04199012</t>
  </si>
  <si>
    <t>全球事務研究跨洲碩士學位學程</t>
  </si>
  <si>
    <t>高階經理人碩士在職專班</t>
  </si>
  <si>
    <t>04211023</t>
  </si>
  <si>
    <t>05111026</t>
  </si>
  <si>
    <t>生命科學碩士在職專班</t>
  </si>
  <si>
    <t>05111029</t>
  </si>
  <si>
    <t>05111128</t>
  </si>
  <si>
    <t>跨域創新生技國際博士學位學程</t>
  </si>
  <si>
    <t>05121027</t>
  </si>
  <si>
    <t>生物科技學研究所</t>
  </si>
  <si>
    <t>05121031</t>
  </si>
  <si>
    <t>生物科技學士學位學程</t>
  </si>
  <si>
    <t>05121033</t>
  </si>
  <si>
    <t>分子生物學研究所</t>
  </si>
  <si>
    <t>05121035</t>
  </si>
  <si>
    <t>生物醫學研究所</t>
  </si>
  <si>
    <t>05121037</t>
  </si>
  <si>
    <t>基因體暨生物資訊學研究所</t>
  </si>
  <si>
    <t>05121112</t>
  </si>
  <si>
    <t>特用作物及代謝體博士學位學程</t>
  </si>
  <si>
    <t>特用作物及代謝體碩士學位學程</t>
  </si>
  <si>
    <t>05121117</t>
  </si>
  <si>
    <t>分子與生物農業科學國際研究生博士學位學程</t>
  </si>
  <si>
    <t>05121118</t>
  </si>
  <si>
    <t>生技產業創新研發與管理博士學位學程</t>
  </si>
  <si>
    <t>05121123</t>
  </si>
  <si>
    <t>05122129</t>
  </si>
  <si>
    <t>植物暨微生物國際碩士學位學程</t>
  </si>
  <si>
    <t>05123034</t>
  </si>
  <si>
    <t>生物化學研究所</t>
  </si>
  <si>
    <t>05124038</t>
  </si>
  <si>
    <t>微生物基因體學博士學位學程</t>
  </si>
  <si>
    <t>05292082</t>
  </si>
  <si>
    <t>水土保持學系</t>
  </si>
  <si>
    <t>05311039</t>
  </si>
  <si>
    <t>05331040</t>
  </si>
  <si>
    <t>05331058</t>
  </si>
  <si>
    <t>奈米科學研究所</t>
  </si>
  <si>
    <t>05411041</t>
  </si>
  <si>
    <t>應用數學系大數據碩士在職專班</t>
  </si>
  <si>
    <t>05421042</t>
  </si>
  <si>
    <t>統計學研究所</t>
  </si>
  <si>
    <t>06131043</t>
  </si>
  <si>
    <t>06131101</t>
  </si>
  <si>
    <t>大數據產學研發博士學位學程</t>
  </si>
  <si>
    <t>06131106</t>
  </si>
  <si>
    <t>資料科學與資訊計算研究所</t>
  </si>
  <si>
    <t>06131108</t>
  </si>
  <si>
    <t>06132100</t>
  </si>
  <si>
    <t>人工智慧與資料科學碩士在職學位學程</t>
  </si>
  <si>
    <t>07111055</t>
  </si>
  <si>
    <t>07111124</t>
  </si>
  <si>
    <t>化工系產業碩士專班</t>
  </si>
  <si>
    <t>07112057</t>
  </si>
  <si>
    <t>07112113</t>
  </si>
  <si>
    <t>生物與永續科技博士學位學程</t>
  </si>
  <si>
    <t>生物與永續科技碩士學位學程</t>
  </si>
  <si>
    <t>07112125</t>
  </si>
  <si>
    <t>材料產業碩士專班</t>
  </si>
  <si>
    <t>07121059</t>
  </si>
  <si>
    <t>07141045</t>
  </si>
  <si>
    <t>07141046</t>
  </si>
  <si>
    <t>07141102</t>
  </si>
  <si>
    <t>07141104</t>
  </si>
  <si>
    <t>電子系統產業碩士專班</t>
  </si>
  <si>
    <t>07141105</t>
  </si>
  <si>
    <t>電機控制產業碩士專班</t>
  </si>
  <si>
    <t>07141116</t>
  </si>
  <si>
    <t>半導體與綠色科技博士學位學程</t>
  </si>
  <si>
    <t>半導體與綠色科技碩士學位學程</t>
  </si>
  <si>
    <t>07141120</t>
  </si>
  <si>
    <t>智慧電動車及綠能科技產業碩士專班</t>
  </si>
  <si>
    <t>07151050</t>
  </si>
  <si>
    <t>07151051</t>
  </si>
  <si>
    <t>精密工程研究所</t>
  </si>
  <si>
    <t>07151052</t>
  </si>
  <si>
    <t>生物產業機電工程學系</t>
  </si>
  <si>
    <t>07191115</t>
  </si>
  <si>
    <t>工業與智慧科技博士學位學程</t>
  </si>
  <si>
    <t>工業與智慧科技碩士學位學程</t>
  </si>
  <si>
    <t>07193060</t>
  </si>
  <si>
    <t>生醫工程研究所</t>
  </si>
  <si>
    <t>07199107</t>
  </si>
  <si>
    <t>智慧創意工程學士學位學程</t>
  </si>
  <si>
    <t>07199X49</t>
  </si>
  <si>
    <t>循環經濟研究學院</t>
  </si>
  <si>
    <t>07211081</t>
  </si>
  <si>
    <t>食品暨應用生物科技學系</t>
  </si>
  <si>
    <t>07211098</t>
  </si>
  <si>
    <t>食品安全研究所</t>
  </si>
  <si>
    <t>07312061</t>
  </si>
  <si>
    <t>景觀與遊憩碩士學位學程</t>
  </si>
  <si>
    <t>景觀與遊憩學士學位學程</t>
  </si>
  <si>
    <t>07321054</t>
  </si>
  <si>
    <t>08111063</t>
  </si>
  <si>
    <t>08111064</t>
  </si>
  <si>
    <t>國際農學博士學位學程</t>
  </si>
  <si>
    <t>國際農學碩士學位學程</t>
  </si>
  <si>
    <t>08112066</t>
  </si>
  <si>
    <t>動物科學系</t>
  </si>
  <si>
    <t>08121067</t>
  </si>
  <si>
    <t>園藝學系</t>
  </si>
  <si>
    <t>08191083</t>
  </si>
  <si>
    <t>土壤環境科學系</t>
  </si>
  <si>
    <t>08193076</t>
  </si>
  <si>
    <t>生物產業管理研究所</t>
  </si>
  <si>
    <t>生物產業管理進修學士學位學程</t>
  </si>
  <si>
    <t>08193077</t>
  </si>
  <si>
    <t>農業企業經營管理碩士在職專班</t>
  </si>
  <si>
    <t>08193078</t>
  </si>
  <si>
    <t>國際農企業學士學位學程</t>
  </si>
  <si>
    <t>08193079</t>
  </si>
  <si>
    <t>農業經濟與行銷碩士學位學程</t>
  </si>
  <si>
    <t>08193114</t>
  </si>
  <si>
    <t>國際精準農企業發展博士學位學程</t>
  </si>
  <si>
    <t>國際精準農企業發展碩士學位學程</t>
  </si>
  <si>
    <t>08194068</t>
  </si>
  <si>
    <t>植物病理學系</t>
  </si>
  <si>
    <t>08194069</t>
  </si>
  <si>
    <t>植物醫學暨安全農業碩士學位學程</t>
  </si>
  <si>
    <t>08194111</t>
  </si>
  <si>
    <t>植物保健博士學位學程</t>
  </si>
  <si>
    <t>植物保健碩士學位學程</t>
  </si>
  <si>
    <t>08211086</t>
  </si>
  <si>
    <t>森林學系</t>
  </si>
  <si>
    <t>08411087</t>
  </si>
  <si>
    <t>08411089</t>
  </si>
  <si>
    <t>獸醫病理生物學研究所</t>
  </si>
  <si>
    <t>08411092</t>
  </si>
  <si>
    <t>微生物暨公共衛生學研究所</t>
  </si>
  <si>
    <t>09121093</t>
  </si>
  <si>
    <t>09131122</t>
  </si>
  <si>
    <t>臨床護理研究所</t>
  </si>
  <si>
    <t>醫學生物科技博士學位學程</t>
  </si>
  <si>
    <t>09161127</t>
  </si>
  <si>
    <t>中醫藥暨新藥開發研究所</t>
  </si>
  <si>
    <t>09199096</t>
  </si>
  <si>
    <t>組織工程與再生醫學博士學位學程</t>
  </si>
  <si>
    <t>0007</t>
  </si>
  <si>
    <t>國立陽明交通大學</t>
  </si>
  <si>
    <t>01131002</t>
  </si>
  <si>
    <t>英語教學研究所</t>
  </si>
  <si>
    <t>02122004</t>
  </si>
  <si>
    <t>應用藝術研究所</t>
  </si>
  <si>
    <t>音樂研究所</t>
  </si>
  <si>
    <t>02191107</t>
  </si>
  <si>
    <t>視覺文化研究所</t>
  </si>
  <si>
    <t>02222095</t>
  </si>
  <si>
    <t>客家文化學院博士班</t>
  </si>
  <si>
    <t>02231108</t>
  </si>
  <si>
    <t>心智哲學研究所</t>
  </si>
  <si>
    <t>02299008</t>
  </si>
  <si>
    <t>人文社會學系族群與文化碩士班</t>
  </si>
  <si>
    <t>人文社會學系</t>
  </si>
  <si>
    <t>社會與文化研究所</t>
  </si>
  <si>
    <t>02299X55</t>
  </si>
  <si>
    <t>人文藝術與社會學院</t>
  </si>
  <si>
    <t>02311005</t>
  </si>
  <si>
    <t>外國語文學系外國文學與語言學碩士班</t>
  </si>
  <si>
    <t>客家社會與文化碩士在職專班</t>
  </si>
  <si>
    <t>03199109</t>
  </si>
  <si>
    <t>科技與社會研究所</t>
  </si>
  <si>
    <t>03211014</t>
  </si>
  <si>
    <t>傳播研究所</t>
  </si>
  <si>
    <t>03211015</t>
  </si>
  <si>
    <t>傳播與科技學系</t>
  </si>
  <si>
    <t>資訊管理與財務金融學系財務金融博士班</t>
  </si>
  <si>
    <t>資訊管理與財務金融學系財務金融碩士班</t>
  </si>
  <si>
    <t>資訊管理與財務金融學系</t>
  </si>
  <si>
    <t>管理學院企業管理碩士學位學程</t>
  </si>
  <si>
    <t>04131017</t>
  </si>
  <si>
    <t>經營管理研究所</t>
  </si>
  <si>
    <t>管理科學系</t>
  </si>
  <si>
    <t>04131164</t>
  </si>
  <si>
    <t>生技醫療經營管理碩士在職學位學程</t>
  </si>
  <si>
    <t>04133110</t>
  </si>
  <si>
    <t>醫務管理研究所</t>
  </si>
  <si>
    <t>高階主管管理碩士學程</t>
  </si>
  <si>
    <t>04212027</t>
  </si>
  <si>
    <t>生物科技學系</t>
  </si>
  <si>
    <t>分子醫學與生物工程研究所</t>
  </si>
  <si>
    <t>生命科學系暨基因體科學研究所</t>
  </si>
  <si>
    <t>05121165</t>
  </si>
  <si>
    <t>生技醫療產業博士學位學程</t>
  </si>
  <si>
    <t>05121173</t>
  </si>
  <si>
    <t>工程與計算生醫產業碩士專班</t>
  </si>
  <si>
    <t>05121186</t>
  </si>
  <si>
    <t>工程生物科學學院產業博士班</t>
  </si>
  <si>
    <t>05122114</t>
  </si>
  <si>
    <t>05123116</t>
  </si>
  <si>
    <t>生化暨分子生物研究所</t>
  </si>
  <si>
    <t>05124034</t>
  </si>
  <si>
    <t>生物資訊及系統生物研究所</t>
  </si>
  <si>
    <t>05124117</t>
  </si>
  <si>
    <t>生物醫學資訊研究所</t>
  </si>
  <si>
    <t>05199035</t>
  </si>
  <si>
    <t>跨領域神經科學博士學位學程</t>
  </si>
  <si>
    <t>05199163</t>
  </si>
  <si>
    <t>學士班大一大二不分系</t>
  </si>
  <si>
    <t>05211043</t>
  </si>
  <si>
    <t>05311036</t>
  </si>
  <si>
    <t>應用化學系</t>
  </si>
  <si>
    <t>05322178</t>
  </si>
  <si>
    <t>物理研究所</t>
  </si>
  <si>
    <t>05331041</t>
  </si>
  <si>
    <t>電子物理學系</t>
  </si>
  <si>
    <t>加速器光源科技與應用碩士學位學程</t>
  </si>
  <si>
    <t>05399044</t>
  </si>
  <si>
    <t>理學院碩士在職專班</t>
  </si>
  <si>
    <t>理學院科學學士學位學程</t>
  </si>
  <si>
    <t>05411045</t>
  </si>
  <si>
    <t>05421047</t>
  </si>
  <si>
    <t>06121048</t>
  </si>
  <si>
    <t>網路與資訊系統博士學位學程</t>
  </si>
  <si>
    <t>06121060</t>
  </si>
  <si>
    <t>網路工程研究所</t>
  </si>
  <si>
    <t>06131022</t>
  </si>
  <si>
    <t>06131058</t>
  </si>
  <si>
    <t>06131061</t>
  </si>
  <si>
    <t>資訊科學與工程研究所</t>
  </si>
  <si>
    <t>06131069</t>
  </si>
  <si>
    <t>資訊學院碩士在職專班</t>
  </si>
  <si>
    <t>資訊學院博士班</t>
  </si>
  <si>
    <t>06131092</t>
  </si>
  <si>
    <t>數據科學與工程研究所</t>
  </si>
  <si>
    <t>06131098</t>
  </si>
  <si>
    <t>資訊學院國防資安管理碩士在職專班</t>
  </si>
  <si>
    <t>06131104</t>
  </si>
  <si>
    <t>智慧計算與科技研究所</t>
  </si>
  <si>
    <t>智慧科學暨綠能學院博士班</t>
  </si>
  <si>
    <t>06131175</t>
  </si>
  <si>
    <t>資訊學院科技犯罪偵查資通訊碩士在職專班</t>
  </si>
  <si>
    <t>06131182</t>
  </si>
  <si>
    <t>06131188</t>
  </si>
  <si>
    <t>國際資訊碩士班</t>
  </si>
  <si>
    <t>06132049</t>
  </si>
  <si>
    <t>多媒體工程研究所</t>
  </si>
  <si>
    <t>06132103</t>
  </si>
  <si>
    <t>智慧系統與應用研究所</t>
  </si>
  <si>
    <t>06199105</t>
  </si>
  <si>
    <t>智慧與綠能產學研究所</t>
  </si>
  <si>
    <t>06199180</t>
  </si>
  <si>
    <t>智能系統研究所</t>
  </si>
  <si>
    <t>06199Y95</t>
  </si>
  <si>
    <t>智慧科學暨綠能學院</t>
  </si>
  <si>
    <t>07112072</t>
  </si>
  <si>
    <t>07121076</t>
  </si>
  <si>
    <t>環境工程研究所</t>
  </si>
  <si>
    <t>07132081</t>
  </si>
  <si>
    <t>照明與能源光電研究所</t>
  </si>
  <si>
    <t>07141053</t>
  </si>
  <si>
    <t>電子研究所</t>
  </si>
  <si>
    <t>光電博士學位學程(台灣聯合大學系統)</t>
  </si>
  <si>
    <t>光電工程學系</t>
  </si>
  <si>
    <t>07141062</t>
  </si>
  <si>
    <t>電信工程研究所</t>
  </si>
  <si>
    <t>電控工程研究所</t>
  </si>
  <si>
    <t>光電系統研究所</t>
  </si>
  <si>
    <t>國際半導體產業學院博士班</t>
  </si>
  <si>
    <t>國際半導體產業學院碩士班</t>
  </si>
  <si>
    <t>07141067</t>
  </si>
  <si>
    <t>電機學院博士班</t>
  </si>
  <si>
    <t>電機學院碩士在職專班</t>
  </si>
  <si>
    <t>電機資訊國際博士學位學程</t>
  </si>
  <si>
    <t>電機資訊國際碩士學位學程</t>
  </si>
  <si>
    <t>07141069</t>
  </si>
  <si>
    <t>07141099</t>
  </si>
  <si>
    <t>人工智慧技術與應用碩士學位學程</t>
  </si>
  <si>
    <t>07141101</t>
  </si>
  <si>
    <t>光電學院博士班</t>
  </si>
  <si>
    <t>07141179</t>
  </si>
  <si>
    <t>學士後電子與光子學士學位學程</t>
  </si>
  <si>
    <t>07141181</t>
  </si>
  <si>
    <t>前瞻半導體研究所</t>
  </si>
  <si>
    <t>07141184</t>
  </si>
  <si>
    <t>半導體工程學系</t>
  </si>
  <si>
    <t>07141187</t>
  </si>
  <si>
    <t>國際半導體人才教育專班</t>
  </si>
  <si>
    <t>07141189</t>
  </si>
  <si>
    <t>智慧醫電工程研究所</t>
  </si>
  <si>
    <t>07151070</t>
  </si>
  <si>
    <t>07151093</t>
  </si>
  <si>
    <t>機器人碩士學位學程</t>
  </si>
  <si>
    <t>07191075</t>
  </si>
  <si>
    <t>工業工程與管理學系</t>
  </si>
  <si>
    <t>07193077</t>
  </si>
  <si>
    <t>07193079</t>
  </si>
  <si>
    <t>影像與生醫光電研究所</t>
  </si>
  <si>
    <t>07193080</t>
  </si>
  <si>
    <t>生醫科學與工程博士學位學程</t>
  </si>
  <si>
    <t>07193120</t>
  </si>
  <si>
    <t>生醫光電研究所</t>
  </si>
  <si>
    <t>07193122</t>
  </si>
  <si>
    <t>07193172</t>
  </si>
  <si>
    <t>數位醫療學士學位學程</t>
  </si>
  <si>
    <t>07199083</t>
  </si>
  <si>
    <t>工學院碩士在職專班</t>
  </si>
  <si>
    <t>07199102</t>
  </si>
  <si>
    <t>系統工程與科技學士學位學程</t>
  </si>
  <si>
    <t>07199X50</t>
  </si>
  <si>
    <t>產學創新研究學院</t>
  </si>
  <si>
    <t>07311085</t>
  </si>
  <si>
    <t>建築研究所</t>
  </si>
  <si>
    <t>07321071</t>
  </si>
  <si>
    <t>09111160</t>
  </si>
  <si>
    <t>09111162</t>
  </si>
  <si>
    <t>口腔生物研究所</t>
  </si>
  <si>
    <t>09111169</t>
  </si>
  <si>
    <t>口腔組織工程暨生技材料研究所</t>
  </si>
  <si>
    <t>09121125</t>
  </si>
  <si>
    <t>09121126</t>
  </si>
  <si>
    <t>09121128</t>
  </si>
  <si>
    <t>分子醫學博士學位學程</t>
  </si>
  <si>
    <t>09121129</t>
  </si>
  <si>
    <t>09121132</t>
  </si>
  <si>
    <t>解剖學及細胞生物學研究所</t>
  </si>
  <si>
    <t>急重症醫學研究所</t>
  </si>
  <si>
    <t>09121134</t>
  </si>
  <si>
    <t>腦科學研究所</t>
  </si>
  <si>
    <t>09121136</t>
  </si>
  <si>
    <t>09121144</t>
  </si>
  <si>
    <t>09121171</t>
  </si>
  <si>
    <t>跨領域醫學博士學位學程</t>
  </si>
  <si>
    <t>09121177</t>
  </si>
  <si>
    <t>跨領域分子醫學碩士學位學程</t>
  </si>
  <si>
    <t>09121183</t>
  </si>
  <si>
    <t>中醫學系</t>
  </si>
  <si>
    <t>09131149</t>
  </si>
  <si>
    <t>09131150</t>
  </si>
  <si>
    <t>09131153</t>
  </si>
  <si>
    <t>社區健康照護研究所</t>
  </si>
  <si>
    <t>09141158</t>
  </si>
  <si>
    <t>醫學生物技術暨檢驗學系</t>
  </si>
  <si>
    <t>09141159</t>
  </si>
  <si>
    <t>生物醫學影像暨放射科學系</t>
  </si>
  <si>
    <t>09141166</t>
  </si>
  <si>
    <t>生物醫學暨工程科技產業博士學位學程</t>
  </si>
  <si>
    <t>09151148</t>
  </si>
  <si>
    <t>物理治療暨輔助科技學系</t>
  </si>
  <si>
    <t>09161142</t>
  </si>
  <si>
    <t>09161145</t>
  </si>
  <si>
    <t>生物藥學研究所</t>
  </si>
  <si>
    <t>09161176</t>
  </si>
  <si>
    <t>醫藥品法規科學博士學位學程</t>
  </si>
  <si>
    <t>09171143</t>
  </si>
  <si>
    <t>傳統醫藥研究所</t>
  </si>
  <si>
    <t>09191137</t>
  </si>
  <si>
    <t>公共衛生研究所</t>
  </si>
  <si>
    <t>09191138</t>
  </si>
  <si>
    <t>衛生福利研究所</t>
  </si>
  <si>
    <t>09191140</t>
  </si>
  <si>
    <t>環境與職業衛生研究所</t>
  </si>
  <si>
    <t>09191141</t>
  </si>
  <si>
    <t>國際衛生碩士學位學程</t>
  </si>
  <si>
    <t>09191185</t>
  </si>
  <si>
    <t>智慧醫療與政策管理產業博士學位學程</t>
  </si>
  <si>
    <t>09199167</t>
  </si>
  <si>
    <t>食品安全及健康風險評估研究所</t>
  </si>
  <si>
    <t>09211168</t>
  </si>
  <si>
    <t>跨專業長期照顧與管理碩士學位學程</t>
  </si>
  <si>
    <t>運輸與物流管理學系</t>
  </si>
  <si>
    <t>百川學士學位學程</t>
  </si>
  <si>
    <t>99999X60</t>
  </si>
  <si>
    <t>校自學學士</t>
  </si>
  <si>
    <t>0008</t>
  </si>
  <si>
    <t>國立中央大學</t>
  </si>
  <si>
    <t>01115001</t>
  </si>
  <si>
    <t>學習與教學研究所</t>
  </si>
  <si>
    <t>藝術學研究所</t>
  </si>
  <si>
    <t>02221010</t>
  </si>
  <si>
    <t>02231011</t>
  </si>
  <si>
    <t>02299012</t>
  </si>
  <si>
    <t>02299080</t>
  </si>
  <si>
    <t>文學院學士班</t>
  </si>
  <si>
    <t>英美語文學系</t>
  </si>
  <si>
    <t>02311008</t>
  </si>
  <si>
    <t>法國語文學系</t>
  </si>
  <si>
    <t>03111013</t>
  </si>
  <si>
    <t>03111014</t>
  </si>
  <si>
    <t>產業經濟研究所</t>
  </si>
  <si>
    <t>03131017</t>
  </si>
  <si>
    <t>認知神經科學研究所</t>
  </si>
  <si>
    <t>03131034</t>
  </si>
  <si>
    <t>03199020</t>
  </si>
  <si>
    <t>客家語文暨社會科學學系客家研究博士班</t>
  </si>
  <si>
    <t>客家語文暨社會科學學系碩士班</t>
  </si>
  <si>
    <t>客家語文暨社會科學學系客家研究碩士在職專班</t>
  </si>
  <si>
    <t>客家語文暨社會科學學系</t>
  </si>
  <si>
    <t>04111022</t>
  </si>
  <si>
    <t>會計研究所</t>
  </si>
  <si>
    <t>會計研究所企業資源規劃會計碩士在職專班</t>
  </si>
  <si>
    <t>04121024</t>
  </si>
  <si>
    <t>04131023</t>
  </si>
  <si>
    <t>04131081</t>
  </si>
  <si>
    <t>國際經營管理碩士學位學程</t>
  </si>
  <si>
    <t>04131085</t>
  </si>
  <si>
    <t>永續領導力博士學位學程</t>
  </si>
  <si>
    <t>永續領導力碩士學位學程</t>
  </si>
  <si>
    <t>04191086</t>
  </si>
  <si>
    <t>管理學院碩士在職現役軍人營區專班</t>
  </si>
  <si>
    <t>04199027</t>
  </si>
  <si>
    <t>人力資源管理研究所</t>
  </si>
  <si>
    <t>04199029</t>
  </si>
  <si>
    <t>管理學院高階主管企管碩士班</t>
  </si>
  <si>
    <t>04211030</t>
  </si>
  <si>
    <t>法律與政府研究所</t>
  </si>
  <si>
    <t>05211048</t>
  </si>
  <si>
    <t>遙測科技碩士學位學程</t>
  </si>
  <si>
    <t>05211049</t>
  </si>
  <si>
    <t>環境科技博士學位學程（台灣聯合大學系統）</t>
  </si>
  <si>
    <t>05299X56</t>
  </si>
  <si>
    <t>永續與綠能科技研究學院</t>
  </si>
  <si>
    <t>05311035</t>
  </si>
  <si>
    <t>化學學系</t>
  </si>
  <si>
    <t>05321036</t>
  </si>
  <si>
    <t>地球科學學系地球物理博士班</t>
  </si>
  <si>
    <t>地球科學學系地球物理碩士班</t>
  </si>
  <si>
    <t>地球科學學系</t>
  </si>
  <si>
    <t>05321037</t>
  </si>
  <si>
    <t>應用地質研究所</t>
  </si>
  <si>
    <t>05321041</t>
  </si>
  <si>
    <t>05321078</t>
  </si>
  <si>
    <t>地球科學學院學士班</t>
  </si>
  <si>
    <t>05322044</t>
  </si>
  <si>
    <t>大氣科學學系大氣物理博士班</t>
  </si>
  <si>
    <t>大氣科學學系碩士班</t>
  </si>
  <si>
    <t>大氣科學學系</t>
  </si>
  <si>
    <t>05322079</t>
  </si>
  <si>
    <t>太空科學與工程學系</t>
  </si>
  <si>
    <t>05323039</t>
  </si>
  <si>
    <t>水文與海洋科學研究所</t>
  </si>
  <si>
    <t>05331042</t>
  </si>
  <si>
    <t>05332045</t>
  </si>
  <si>
    <t>05399050</t>
  </si>
  <si>
    <t>05411051</t>
  </si>
  <si>
    <t>05421052</t>
  </si>
  <si>
    <t>統計研究所</t>
  </si>
  <si>
    <t>06131059</t>
  </si>
  <si>
    <t>06132002</t>
  </si>
  <si>
    <t>網路學習科技研究所</t>
  </si>
  <si>
    <t>06133082</t>
  </si>
  <si>
    <t>人工智慧國際碩士學位學程</t>
  </si>
  <si>
    <t>07111069</t>
  </si>
  <si>
    <t>化學工程與材料工程學系</t>
  </si>
  <si>
    <t>07112070</t>
  </si>
  <si>
    <t>材料科學與工程研究所</t>
  </si>
  <si>
    <t>07112083</t>
  </si>
  <si>
    <t>永續去碳科技博士學位學程</t>
  </si>
  <si>
    <t>永續去碳科技碩士學位學程</t>
  </si>
  <si>
    <t>07121072</t>
  </si>
  <si>
    <t>07132066</t>
  </si>
  <si>
    <t>能源工程研究所</t>
  </si>
  <si>
    <t>07141056</t>
  </si>
  <si>
    <t>07141057</t>
  </si>
  <si>
    <t>07141060</t>
  </si>
  <si>
    <t>通訊工程學系</t>
  </si>
  <si>
    <t>07141077</t>
  </si>
  <si>
    <t>資訊電機學院學士班</t>
  </si>
  <si>
    <t>07141084</t>
  </si>
  <si>
    <t>永續綠能科技博士學位學程</t>
  </si>
  <si>
    <t>永續綠能科技碩士學位學程</t>
  </si>
  <si>
    <t>07151064</t>
  </si>
  <si>
    <t>07191026</t>
  </si>
  <si>
    <t>工業管理研究所</t>
  </si>
  <si>
    <t>07193074</t>
  </si>
  <si>
    <t>生醫科學與工程學系博士班</t>
  </si>
  <si>
    <t>生醫科學與工程學系碩士班</t>
  </si>
  <si>
    <t>生醫科學與工程學系人工智慧精準醫療碩士在職專班</t>
  </si>
  <si>
    <t>生醫科學與工程學系</t>
  </si>
  <si>
    <t>07194076</t>
  </si>
  <si>
    <t>07321067</t>
  </si>
  <si>
    <t>0009</t>
  </si>
  <si>
    <t>國立中山大學</t>
  </si>
  <si>
    <t>01111072</t>
  </si>
  <si>
    <t>教育與人類發展研究全英語博士學位學程</t>
  </si>
  <si>
    <t>教育與人類發展研究全英語碩士學位學程</t>
  </si>
  <si>
    <t>劇場藝術學系</t>
  </si>
  <si>
    <t>02192003</t>
  </si>
  <si>
    <t>02192078</t>
  </si>
  <si>
    <t>藝術管理與創業研究所</t>
  </si>
  <si>
    <t>經濟學研究所</t>
  </si>
  <si>
    <t>03121011</t>
  </si>
  <si>
    <t>03122019</t>
  </si>
  <si>
    <t>亞太事務英語碩士學位學程</t>
  </si>
  <si>
    <t>03122027</t>
  </si>
  <si>
    <t>海洋事務研究所</t>
  </si>
  <si>
    <t>03141013</t>
  </si>
  <si>
    <t>社會學系原住民碩士在職專班</t>
  </si>
  <si>
    <t>03143016</t>
  </si>
  <si>
    <t>中國與亞太區域研究所</t>
  </si>
  <si>
    <t>04121084</t>
  </si>
  <si>
    <t>國際資產管理研究所</t>
  </si>
  <si>
    <t>04121090</t>
  </si>
  <si>
    <t>數位與永續金融研究所</t>
  </si>
  <si>
    <t>04121C01</t>
  </si>
  <si>
    <t>金融創新產業碩士專班</t>
  </si>
  <si>
    <t>04131021</t>
  </si>
  <si>
    <t>企業管理學系碩士班</t>
  </si>
  <si>
    <t>04131022</t>
  </si>
  <si>
    <t>管理學院國際經營管理碩士學程</t>
  </si>
  <si>
    <t>國際經營管理全英語學士學位學程</t>
  </si>
  <si>
    <t>04131077</t>
  </si>
  <si>
    <t>社會創新研究所</t>
  </si>
  <si>
    <t>04134010</t>
  </si>
  <si>
    <t>政治經濟學系</t>
  </si>
  <si>
    <t>04134017</t>
  </si>
  <si>
    <t>公共事務管理研究所</t>
  </si>
  <si>
    <t>04134018</t>
  </si>
  <si>
    <t>社會科學院EMPP</t>
  </si>
  <si>
    <t>04134073</t>
  </si>
  <si>
    <t>行政管理現役軍人營區碩士在職專班</t>
  </si>
  <si>
    <t>04199025</t>
  </si>
  <si>
    <t>行銷傳播管理研究所</t>
  </si>
  <si>
    <t>04199030</t>
  </si>
  <si>
    <t>兩岸高階主管經營管理碩士在職專班</t>
  </si>
  <si>
    <t>04199068</t>
  </si>
  <si>
    <t>管理學院EMBA</t>
  </si>
  <si>
    <t>04199X63</t>
  </si>
  <si>
    <t>國際金融研究學院</t>
  </si>
  <si>
    <t>05111033</t>
  </si>
  <si>
    <t>生物科學系</t>
  </si>
  <si>
    <t>海洋生物科技暨資源學系</t>
  </si>
  <si>
    <t>05121089</t>
  </si>
  <si>
    <t>生物醫學科技學系全英語學士班</t>
  </si>
  <si>
    <t>05124076</t>
  </si>
  <si>
    <t>精準醫學研究所</t>
  </si>
  <si>
    <t>05211079</t>
  </si>
  <si>
    <t>海洋科學與科技全英語博士學位學程</t>
  </si>
  <si>
    <t>05323043</t>
  </si>
  <si>
    <t>海洋生物科技博士學位學程</t>
  </si>
  <si>
    <t>05323047</t>
  </si>
  <si>
    <t>海洋科學系</t>
  </si>
  <si>
    <t>05323075</t>
  </si>
  <si>
    <t>海洋生態與保育研究所</t>
  </si>
  <si>
    <t>05399070</t>
  </si>
  <si>
    <t>理學國際博士學位學程</t>
  </si>
  <si>
    <t>06111055</t>
  </si>
  <si>
    <t>資訊工程學系科技犯罪偵查資通訊碩士在職專班</t>
  </si>
  <si>
    <t>06131052</t>
  </si>
  <si>
    <t>材料與光電科學學系</t>
  </si>
  <si>
    <t>07121064</t>
  </si>
  <si>
    <t>07122065</t>
  </si>
  <si>
    <t>海洋環境及工程學系</t>
  </si>
  <si>
    <t>電信工程國際碩士學位學程</t>
  </si>
  <si>
    <t>07141058</t>
  </si>
  <si>
    <t>電機電力工程國際碩士學位學程</t>
  </si>
  <si>
    <t>07141085</t>
  </si>
  <si>
    <t>先進半導體封測研究所</t>
  </si>
  <si>
    <t>07141086</t>
  </si>
  <si>
    <t>精密電子零組件研究所</t>
  </si>
  <si>
    <t>07141087</t>
  </si>
  <si>
    <t>創新半導體製造研究所</t>
  </si>
  <si>
    <t>07141088</t>
  </si>
  <si>
    <t>積體電路設計研究所</t>
  </si>
  <si>
    <t>07141091</t>
  </si>
  <si>
    <t>緯創資通AI跨域應用產業碩士專班</t>
  </si>
  <si>
    <t>07151059</t>
  </si>
  <si>
    <t>海下科技研究所</t>
  </si>
  <si>
    <t>07151061</t>
  </si>
  <si>
    <t>機械與機電工程學系</t>
  </si>
  <si>
    <t>07193067</t>
  </si>
  <si>
    <t>醫學科技研究所</t>
  </si>
  <si>
    <t>07199X51</t>
  </si>
  <si>
    <t>半導體及重點科技研究學院</t>
  </si>
  <si>
    <t>09121082</t>
  </si>
  <si>
    <t>臨床醫學科學博士學位學程</t>
  </si>
  <si>
    <t>09131092</t>
  </si>
  <si>
    <t>09161074</t>
  </si>
  <si>
    <t>生技醫藥研究所</t>
  </si>
  <si>
    <t>人文暨科技跨領域學士學位學程</t>
  </si>
  <si>
    <t>國際跨域學士學位學程原住民族專班</t>
  </si>
  <si>
    <t>0012</t>
  </si>
  <si>
    <t>國立臺灣海洋大學</t>
  </si>
  <si>
    <t>01111002</t>
  </si>
  <si>
    <t>02122005</t>
  </si>
  <si>
    <t>海洋文創設計產業學士學位學程</t>
  </si>
  <si>
    <t>02299004</t>
  </si>
  <si>
    <t>海洋文化研究所</t>
  </si>
  <si>
    <t>02299X21</t>
  </si>
  <si>
    <t>人文社會科學院</t>
  </si>
  <si>
    <t>02311003</t>
  </si>
  <si>
    <t>應用英語研究所</t>
  </si>
  <si>
    <t>03111006</t>
  </si>
  <si>
    <t>應用經濟研究所</t>
  </si>
  <si>
    <t>03121058</t>
  </si>
  <si>
    <t>海洋政策碩士學位學程</t>
  </si>
  <si>
    <t>04199055</t>
  </si>
  <si>
    <t>海洋觀光管理學士學位學程</t>
  </si>
  <si>
    <t>04199056</t>
  </si>
  <si>
    <t>海洋經營管理學士學位學程</t>
  </si>
  <si>
    <t>04199063</t>
  </si>
  <si>
    <t>永續發展碩士在職學位學程</t>
  </si>
  <si>
    <t>04212009</t>
  </si>
  <si>
    <t>海洋法律研究所</t>
  </si>
  <si>
    <t>04212010</t>
  </si>
  <si>
    <t>海洋法政學士學位學程</t>
  </si>
  <si>
    <t>05121014</t>
  </si>
  <si>
    <t>生命科學暨生物科技學系</t>
  </si>
  <si>
    <t>05121018</t>
  </si>
  <si>
    <t>海洋生物科技學士學位學程</t>
  </si>
  <si>
    <t>05121061</t>
  </si>
  <si>
    <t>海洋生物科技及環境生態永續國際碩士學位學程</t>
  </si>
  <si>
    <t>05211008</t>
  </si>
  <si>
    <t>海洋事務與資源管理研究所</t>
  </si>
  <si>
    <t>05321057</t>
  </si>
  <si>
    <t>地球科學研究所</t>
  </si>
  <si>
    <t>05323017</t>
  </si>
  <si>
    <t>海洋生物研究所</t>
  </si>
  <si>
    <t>05323020</t>
  </si>
  <si>
    <t>海洋環境資訊系</t>
  </si>
  <si>
    <t>05323022</t>
  </si>
  <si>
    <t>海洋環境與生態研究所</t>
  </si>
  <si>
    <t>05323023</t>
  </si>
  <si>
    <t>海洋資源與環境變遷博士學位學程</t>
  </si>
  <si>
    <t>06131028</t>
  </si>
  <si>
    <t>應用人工智慧國際碩士學位學程</t>
  </si>
  <si>
    <t>07122040</t>
  </si>
  <si>
    <t>河海工程學系</t>
  </si>
  <si>
    <t>07122041</t>
  </si>
  <si>
    <t>海洋工程科技博士學位學程</t>
  </si>
  <si>
    <t>海洋工程科技學士學位學程</t>
  </si>
  <si>
    <t>07141025</t>
  </si>
  <si>
    <t>07141027</t>
  </si>
  <si>
    <t>光電與材料科技學系</t>
  </si>
  <si>
    <t>07141030</t>
  </si>
  <si>
    <t>通訊與導航工程學系</t>
  </si>
  <si>
    <t>07151036</t>
  </si>
  <si>
    <t>07163033</t>
  </si>
  <si>
    <t>系統工程暨造船學系</t>
  </si>
  <si>
    <t>07163035</t>
  </si>
  <si>
    <t>輪機工程學系</t>
  </si>
  <si>
    <t>07211042</t>
  </si>
  <si>
    <t>食品科學系</t>
  </si>
  <si>
    <t>07211059</t>
  </si>
  <si>
    <t>食品安全與風險管理研究所</t>
  </si>
  <si>
    <t>07211060</t>
  </si>
  <si>
    <t>食品安全管理碩士在職學位學程</t>
  </si>
  <si>
    <t>08311045</t>
  </si>
  <si>
    <t>環境生物與漁業科學學系</t>
  </si>
  <si>
    <t>08312046</t>
  </si>
  <si>
    <t>水產養殖學系</t>
  </si>
  <si>
    <t>運輸科學系</t>
  </si>
  <si>
    <t>運輸科學系運輸與供應鏈管理碩士在職專班</t>
  </si>
  <si>
    <t>航運管理學系</t>
  </si>
  <si>
    <t>商船學系</t>
  </si>
  <si>
    <t>0013</t>
  </si>
  <si>
    <t>國立中正大學</t>
  </si>
  <si>
    <t>教育學研究所</t>
  </si>
  <si>
    <t>教育學研究所教育學碩士在職專班</t>
  </si>
  <si>
    <t>01112005</t>
  </si>
  <si>
    <t>成人及繼續教育學系</t>
  </si>
  <si>
    <t>01114007</t>
  </si>
  <si>
    <t>教育領導與管理發展國際博士學位學程</t>
  </si>
  <si>
    <t>教育領導與管理發展國際碩士學位學程</t>
  </si>
  <si>
    <t>01114081</t>
  </si>
  <si>
    <t>教育專業與學校領導數位學習碩士在職專班</t>
  </si>
  <si>
    <t>01116008</t>
  </si>
  <si>
    <t>教學專業發展數位學習碩士在職專班</t>
  </si>
  <si>
    <t>02221015</t>
  </si>
  <si>
    <t>02231016</t>
  </si>
  <si>
    <t>02321010</t>
  </si>
  <si>
    <t>台灣文學與創意應用研究所</t>
  </si>
  <si>
    <t>台灣文學與創意應用研究所台灣文化碩士在職專班</t>
  </si>
  <si>
    <t>02322011</t>
  </si>
  <si>
    <t>02399014</t>
  </si>
  <si>
    <t>03111017</t>
  </si>
  <si>
    <t>經濟學系國際經濟學博士班</t>
  </si>
  <si>
    <t>經濟學系國際經濟學碩士班</t>
  </si>
  <si>
    <t>經濟學系國際經濟學碩士在職專班</t>
  </si>
  <si>
    <t>03121018</t>
  </si>
  <si>
    <t>政治學系政府與公共事務碩士在職專班</t>
  </si>
  <si>
    <t>03122024</t>
  </si>
  <si>
    <t>戰略暨國際事務研究所</t>
  </si>
  <si>
    <t>戰略暨國際事務研究所戰略暨國家安全碩士在職專班</t>
  </si>
  <si>
    <t>03191025</t>
  </si>
  <si>
    <t>勞工關係學系</t>
  </si>
  <si>
    <t>03199022</t>
  </si>
  <si>
    <t>認知科學博士學位學程</t>
  </si>
  <si>
    <t>03199026</t>
  </si>
  <si>
    <t>犯罪防治學系</t>
  </si>
  <si>
    <t>03211028</t>
  </si>
  <si>
    <t>傳播學系電訊傳播碩士班</t>
  </si>
  <si>
    <t>傳播學系</t>
  </si>
  <si>
    <t>04111032</t>
  </si>
  <si>
    <t>會計與資訊科技學系</t>
  </si>
  <si>
    <t>04121034</t>
  </si>
  <si>
    <t>04121035</t>
  </si>
  <si>
    <t>國際財務金融管理碩士學位學程</t>
  </si>
  <si>
    <t>04131033</t>
  </si>
  <si>
    <t>04199038</t>
  </si>
  <si>
    <t>高階主管管理碩士在職專班</t>
  </si>
  <si>
    <t>04199080</t>
  </si>
  <si>
    <t>金融科技碩士學位學程</t>
  </si>
  <si>
    <t>04211039</t>
  </si>
  <si>
    <t>04211077</t>
  </si>
  <si>
    <t>法學院高階主管法律碩士在職專班</t>
  </si>
  <si>
    <t>04212040</t>
  </si>
  <si>
    <t>財經法律學系</t>
  </si>
  <si>
    <t>05121075</t>
  </si>
  <si>
    <t>生物醫學科學系分子生物博士班</t>
  </si>
  <si>
    <t>生物醫學科學系</t>
  </si>
  <si>
    <t>05311045</t>
  </si>
  <si>
    <t>化學暨生物化學系</t>
  </si>
  <si>
    <t>05321047</t>
  </si>
  <si>
    <t>地球與環境科學系地震學暨地球與環境科學博士班</t>
  </si>
  <si>
    <t>地球與環境科學系</t>
  </si>
  <si>
    <t>地球與環境科學系災害應變碩士在職專班</t>
  </si>
  <si>
    <t>05331067</t>
  </si>
  <si>
    <t>05399078</t>
  </si>
  <si>
    <t>跨領域科學國際博士學位學程</t>
  </si>
  <si>
    <t>05411049</t>
  </si>
  <si>
    <t>數學系數學科學博士班</t>
  </si>
  <si>
    <t>06131055</t>
  </si>
  <si>
    <t>資訊工程學系雲端計算與物聯網數位學習碩士在職專班</t>
  </si>
  <si>
    <t>07111061</t>
  </si>
  <si>
    <t>07151058</t>
  </si>
  <si>
    <t>前瞻製造系統博士學位學程</t>
  </si>
  <si>
    <t>前瞻製造系統碩士學位學程</t>
  </si>
  <si>
    <t>前瞻工程全英語碩士學位學程</t>
  </si>
  <si>
    <t>07199076</t>
  </si>
  <si>
    <t>環境智能及智慧系統博士學位學程</t>
  </si>
  <si>
    <t>09231063</t>
  </si>
  <si>
    <t>社會福利學系</t>
  </si>
  <si>
    <t>運動競技學系運動與休閒教育碩士班</t>
  </si>
  <si>
    <t>紫荊不分系學士學位學程</t>
  </si>
  <si>
    <t>0014</t>
  </si>
  <si>
    <t>國立高雄師範大學</t>
  </si>
  <si>
    <t>01112009</t>
  </si>
  <si>
    <t>成人教育研究所</t>
  </si>
  <si>
    <t>成人教育研究所組織發展與領導碩士在職專班(夜間班)</t>
  </si>
  <si>
    <t>01113010</t>
  </si>
  <si>
    <t>特殊教育學系特殊教育博士班</t>
  </si>
  <si>
    <t>特殊教育學系特殊教育教學碩士班</t>
  </si>
  <si>
    <t>01114054</t>
  </si>
  <si>
    <t>高階教育經營與行政管理馬來西亞境外碩士在職專班</t>
  </si>
  <si>
    <t>01141003</t>
  </si>
  <si>
    <t>工業科技教育學系</t>
  </si>
  <si>
    <t>01141005</t>
  </si>
  <si>
    <t>體育學系</t>
  </si>
  <si>
    <t>01141006</t>
  </si>
  <si>
    <t>科學教育暨環境教育研究所科學教育博士班</t>
  </si>
  <si>
    <t>科學教育暨環境教育研究所</t>
  </si>
  <si>
    <t>科學教育暨環境教育研究所碩士在職現役軍人營區專班</t>
  </si>
  <si>
    <t>01199011</t>
  </si>
  <si>
    <t>性別教育博士學位學程</t>
  </si>
  <si>
    <t>性別教育研究所</t>
  </si>
  <si>
    <t>02112022</t>
  </si>
  <si>
    <t>視覺設計學系</t>
  </si>
  <si>
    <t>視覺設計學系視覺設計碩士在職專班(夜間班)</t>
  </si>
  <si>
    <t>02123024</t>
  </si>
  <si>
    <t>02125064</t>
  </si>
  <si>
    <t>創新產業原住民碩士在職學位學程</t>
  </si>
  <si>
    <t>02131012</t>
  </si>
  <si>
    <t>02141055</t>
  </si>
  <si>
    <t>藝術產業學士原住民專班</t>
  </si>
  <si>
    <t>02151013</t>
  </si>
  <si>
    <t>02191014</t>
  </si>
  <si>
    <t>跨領域藝術研究所</t>
  </si>
  <si>
    <t>跨領域藝術研究所跨藝實踐與永續環境碩士在職專班</t>
  </si>
  <si>
    <t>02191047</t>
  </si>
  <si>
    <t>表演藝術碩士學位學程</t>
  </si>
  <si>
    <t>02199025</t>
  </si>
  <si>
    <t>文化創意設計碩士學位學程在職專班</t>
  </si>
  <si>
    <t>02299020</t>
  </si>
  <si>
    <t>經學研究所</t>
  </si>
  <si>
    <t>02311021</t>
  </si>
  <si>
    <t>02313002</t>
  </si>
  <si>
    <t>華語文教學研究所</t>
  </si>
  <si>
    <t>02321015</t>
  </si>
  <si>
    <t>臺灣歷史文化及語言研究所</t>
  </si>
  <si>
    <t>臺灣歷史文化及語言研究所臺灣研究碩士學位在職進修專班</t>
  </si>
  <si>
    <t>02321057</t>
  </si>
  <si>
    <t>語言與文化學士原住民專班</t>
  </si>
  <si>
    <t>02322019</t>
  </si>
  <si>
    <t>03131026</t>
  </si>
  <si>
    <t>諮商心理與復健諮商研究所諮商心理博士班</t>
  </si>
  <si>
    <t>諮商心理與復健諮商研究所</t>
  </si>
  <si>
    <t>03142030</t>
  </si>
  <si>
    <t>地理學系城鄉發展與環境研究碩士在職專班（夜間班）</t>
  </si>
  <si>
    <t>03143031</t>
  </si>
  <si>
    <t>客家文化研究所</t>
  </si>
  <si>
    <t>03143052</t>
  </si>
  <si>
    <t>東南亞學碩士在職學位學程</t>
  </si>
  <si>
    <t>04131032</t>
  </si>
  <si>
    <t>事業經營學系</t>
  </si>
  <si>
    <t>04131061</t>
  </si>
  <si>
    <t>環境與創意產業碩士在職學位學程</t>
  </si>
  <si>
    <t>04199033</t>
  </si>
  <si>
    <t>人力與知識管理研究所</t>
  </si>
  <si>
    <t>人力與知識管理研究所人力與知識管理碩士在職專班(夜間班)</t>
  </si>
  <si>
    <t>05121034</t>
  </si>
  <si>
    <t>生物科技系</t>
  </si>
  <si>
    <t>05331037</t>
  </si>
  <si>
    <t>05411038</t>
  </si>
  <si>
    <t>數學系數學教學碩士班(暑期班)</t>
  </si>
  <si>
    <t>06132039</t>
  </si>
  <si>
    <t>軟體工程與管理學系</t>
  </si>
  <si>
    <t>電子工程學系</t>
  </si>
  <si>
    <t>07141044</t>
  </si>
  <si>
    <t>工程國際碩士學位學程</t>
  </si>
  <si>
    <t>半導體碩士在職學位學程</t>
  </si>
  <si>
    <t>運動競技與產業學士原住民專班</t>
  </si>
  <si>
    <t>0015</t>
  </si>
  <si>
    <t>國立彰化師範大學</t>
  </si>
  <si>
    <t>01113012</t>
  </si>
  <si>
    <t>01118007</t>
  </si>
  <si>
    <t>工業教育與技術學系</t>
  </si>
  <si>
    <t>01118067</t>
  </si>
  <si>
    <t>電機與機械科技學系</t>
  </si>
  <si>
    <t>01118068</t>
  </si>
  <si>
    <t>技術及職業教育研究所</t>
  </si>
  <si>
    <t>科學教育研究所數理創意教學碩士在職專班馬來西亞境外專班</t>
  </si>
  <si>
    <t>01131006</t>
  </si>
  <si>
    <t>公共事務與公民教育學系</t>
  </si>
  <si>
    <t>01141011</t>
  </si>
  <si>
    <t>運動學系應用運動科學碩士班</t>
  </si>
  <si>
    <t>運動學系運動與健康休閒碩士在職專班</t>
  </si>
  <si>
    <t>運動學系</t>
  </si>
  <si>
    <t>02131017</t>
  </si>
  <si>
    <t>02221023</t>
  </si>
  <si>
    <t>歷史學研究所</t>
  </si>
  <si>
    <t>02311020</t>
  </si>
  <si>
    <t>英語學系應用英語碩士在職專班</t>
  </si>
  <si>
    <t>02311066</t>
  </si>
  <si>
    <t>科技與兒少英語研究所</t>
  </si>
  <si>
    <t>02312022</t>
  </si>
  <si>
    <t>02321018</t>
  </si>
  <si>
    <t>國文學系國語文教學碩士在職專班</t>
  </si>
  <si>
    <t>03131025</t>
  </si>
  <si>
    <t>輔導與諮商學系</t>
  </si>
  <si>
    <t>03131055</t>
  </si>
  <si>
    <t>復健諮商研究所</t>
  </si>
  <si>
    <t>03142027</t>
  </si>
  <si>
    <t>地理學系地理暨環境資源博士班</t>
  </si>
  <si>
    <t>04111028</t>
  </si>
  <si>
    <t>04121031</t>
  </si>
  <si>
    <t>財務金融技術學系</t>
  </si>
  <si>
    <t>會計學系企業高階管理碩士在職專班</t>
  </si>
  <si>
    <t>企業管理學系國際企業經營管理碩士在職專班</t>
  </si>
  <si>
    <t>04131046</t>
  </si>
  <si>
    <t>光電科技研究所科技應用與管理碩士在職專班</t>
  </si>
  <si>
    <t>04134006</t>
  </si>
  <si>
    <t>公共事務與公民教育學系公共事務與公民教育碩士在職專班</t>
  </si>
  <si>
    <t>05111034</t>
  </si>
  <si>
    <t>生物學系</t>
  </si>
  <si>
    <t>05121064</t>
  </si>
  <si>
    <t>材料與生物科技暨科教國際碩士學位學程</t>
  </si>
  <si>
    <t>05421039</t>
  </si>
  <si>
    <t>統計資訊研究所</t>
  </si>
  <si>
    <t>06131040</t>
  </si>
  <si>
    <t>資訊管理學系創新與管理碩士在職專班</t>
  </si>
  <si>
    <t>06131050</t>
  </si>
  <si>
    <t>資訊工程學系人工智慧應用服務碩士在職專班</t>
  </si>
  <si>
    <t>人工智慧科技應用碩士學位學程</t>
  </si>
  <si>
    <t>07141042</t>
  </si>
  <si>
    <t>07141043</t>
  </si>
  <si>
    <t>光電科技研究所</t>
  </si>
  <si>
    <t>工學院國際工程碩士學位學程</t>
  </si>
  <si>
    <t>07161053</t>
  </si>
  <si>
    <t>車輛科技研究所</t>
  </si>
  <si>
    <t>07161069</t>
  </si>
  <si>
    <t>智慧車輛工程學系</t>
  </si>
  <si>
    <t>07199007</t>
  </si>
  <si>
    <t>07199067</t>
  </si>
  <si>
    <t>09211065</t>
  </si>
  <si>
    <t>高齡健康促進與照護管理原住民專班</t>
  </si>
  <si>
    <t>運動健康研究所</t>
  </si>
  <si>
    <t>0017</t>
  </si>
  <si>
    <t>國立臺北大學</t>
  </si>
  <si>
    <t>02221005</t>
  </si>
  <si>
    <t>民俗藝術與文化資產研究所</t>
  </si>
  <si>
    <t>02311004</t>
  </si>
  <si>
    <t>應用外語學系</t>
  </si>
  <si>
    <t>02313046</t>
  </si>
  <si>
    <t>創新華語文教學學士學位學程</t>
  </si>
  <si>
    <t>02322002</t>
  </si>
  <si>
    <t>03141011</t>
  </si>
  <si>
    <t>03199016</t>
  </si>
  <si>
    <t>犯罪學研究所</t>
  </si>
  <si>
    <t>04111017</t>
  </si>
  <si>
    <t>財務金融英語碩士學位學程</t>
  </si>
  <si>
    <t>04121021</t>
  </si>
  <si>
    <t>商學院國際財務金融碩士在職專班</t>
  </si>
  <si>
    <t>04121022</t>
  </si>
  <si>
    <t>金融與合作經營學系</t>
  </si>
  <si>
    <t>04122023</t>
  </si>
  <si>
    <t>04131019</t>
  </si>
  <si>
    <t>04131045</t>
  </si>
  <si>
    <t>智慧永續發展與管理英語學士學位學程</t>
  </si>
  <si>
    <t>04134013</t>
  </si>
  <si>
    <t>公共行政暨政策學系</t>
  </si>
  <si>
    <t>04134024</t>
  </si>
  <si>
    <t>不動產與城鄉環境學系</t>
  </si>
  <si>
    <t>04134040</t>
  </si>
  <si>
    <t>城市治理英語碩士學位學程</t>
  </si>
  <si>
    <t>04141026</t>
  </si>
  <si>
    <t>商學院數位行銷進修學士學位學程</t>
  </si>
  <si>
    <t>04211028</t>
  </si>
  <si>
    <t>自然資源與環境管理研究所</t>
  </si>
  <si>
    <t>05421033</t>
  </si>
  <si>
    <t>06111038</t>
  </si>
  <si>
    <t>電機資訊學院博士班</t>
  </si>
  <si>
    <t>06131038</t>
  </si>
  <si>
    <t>06131047</t>
  </si>
  <si>
    <t>智慧製造與系統應用產業碩士專班</t>
  </si>
  <si>
    <t>06134034</t>
  </si>
  <si>
    <t>07141037</t>
  </si>
  <si>
    <t>07141C02</t>
  </si>
  <si>
    <t>多媒體與網路科技產業碩士專班</t>
  </si>
  <si>
    <t>07313039</t>
  </si>
  <si>
    <t>都市計劃研究所</t>
  </si>
  <si>
    <t>09141044</t>
  </si>
  <si>
    <t>智慧醫療管理英語碩士學位學程</t>
  </si>
  <si>
    <t>09231041</t>
  </si>
  <si>
    <t>休閒運動管理學系</t>
  </si>
  <si>
    <t>0018</t>
  </si>
  <si>
    <t>國立嘉義大學</t>
  </si>
  <si>
    <t>01111006</t>
  </si>
  <si>
    <t>師範學院教學專業國際碩士學位學程</t>
  </si>
  <si>
    <t>01113017</t>
  </si>
  <si>
    <t>01115031</t>
  </si>
  <si>
    <t>外國語言學系雙語教學碩士在職專班</t>
  </si>
  <si>
    <t>01116021</t>
  </si>
  <si>
    <t>數位學習設計與管理學系</t>
  </si>
  <si>
    <t>01121016</t>
  </si>
  <si>
    <t>01141113</t>
  </si>
  <si>
    <t>體育與健康休閒學系</t>
  </si>
  <si>
    <t>02131025</t>
  </si>
  <si>
    <t>視覺藝術學系</t>
  </si>
  <si>
    <t>視覺藝術學系教學碩士學位班</t>
  </si>
  <si>
    <t>02221033</t>
  </si>
  <si>
    <t>應用歷史學系</t>
  </si>
  <si>
    <t>02311031</t>
  </si>
  <si>
    <t>外國語言學系</t>
  </si>
  <si>
    <t>03111034</t>
  </si>
  <si>
    <t>03131035</t>
  </si>
  <si>
    <t>04121041</t>
  </si>
  <si>
    <t>04131038</t>
  </si>
  <si>
    <t>04131116</t>
  </si>
  <si>
    <t>科技管理學系</t>
  </si>
  <si>
    <t>04143044</t>
  </si>
  <si>
    <t>行銷與觀光管理學系</t>
  </si>
  <si>
    <t>05111052</t>
  </si>
  <si>
    <t>生物資源學系</t>
  </si>
  <si>
    <t>05121053</t>
  </si>
  <si>
    <t>05199058</t>
  </si>
  <si>
    <t>微生物免疫與生物藥學系</t>
  </si>
  <si>
    <t>電子物理學系光電暨固態電子碩士班</t>
  </si>
  <si>
    <t>06131066</t>
  </si>
  <si>
    <t>07151067</t>
  </si>
  <si>
    <t>機械與能源工程學系</t>
  </si>
  <si>
    <t>07211088</t>
  </si>
  <si>
    <t>07312072</t>
  </si>
  <si>
    <t>景觀學系</t>
  </si>
  <si>
    <t>07321070</t>
  </si>
  <si>
    <t>土木與水資源工程學系</t>
  </si>
  <si>
    <t>08111073</t>
  </si>
  <si>
    <t>農學院農學碩士在職專班</t>
  </si>
  <si>
    <t>08111074</t>
  </si>
  <si>
    <t>08111077</t>
  </si>
  <si>
    <t>農業科學博士學位學程</t>
  </si>
  <si>
    <t>08112079</t>
  </si>
  <si>
    <t>08121080</t>
  </si>
  <si>
    <t>08192117</t>
  </si>
  <si>
    <t>農業生物科技學系</t>
  </si>
  <si>
    <t>08194084</t>
  </si>
  <si>
    <t>植物醫學系</t>
  </si>
  <si>
    <t>08199076</t>
  </si>
  <si>
    <t>農場管理進修學士學位學程</t>
  </si>
  <si>
    <t>08211096</t>
  </si>
  <si>
    <t>森林暨自然資源學系</t>
  </si>
  <si>
    <t>08211106</t>
  </si>
  <si>
    <t>木質材料與設計學系</t>
  </si>
  <si>
    <t>08312047</t>
  </si>
  <si>
    <t>水生生物科學系</t>
  </si>
  <si>
    <t>08411108</t>
  </si>
  <si>
    <t>行銷與觀光管理學系觀光休閒管理博士班</t>
  </si>
  <si>
    <t>管理學院外籍生全英文授課觀光暨管理碩士學位學程</t>
  </si>
  <si>
    <t>0019</t>
  </si>
  <si>
    <t>國立高雄大學</t>
  </si>
  <si>
    <t>02122036</t>
  </si>
  <si>
    <t>工藝與創意設計學系</t>
  </si>
  <si>
    <t>西洋語文學系</t>
  </si>
  <si>
    <t>東亞語文學系</t>
  </si>
  <si>
    <t>04121039</t>
  </si>
  <si>
    <t>04131009</t>
  </si>
  <si>
    <t>亞太工商管理學系</t>
  </si>
  <si>
    <t>04131010</t>
  </si>
  <si>
    <t>國際商業管理碩士學位學程</t>
  </si>
  <si>
    <t>04199013</t>
  </si>
  <si>
    <t>國際高階經營管理碩士在職專班</t>
  </si>
  <si>
    <t>04199014</t>
  </si>
  <si>
    <t>高階法律暨管理碩士在職專班</t>
  </si>
  <si>
    <t>04211015</t>
  </si>
  <si>
    <t>04211018</t>
  </si>
  <si>
    <t>法學院博士班</t>
  </si>
  <si>
    <t>04212016</t>
  </si>
  <si>
    <t>二技</t>
  </si>
  <si>
    <t>04212017</t>
  </si>
  <si>
    <t>政治法律學系</t>
  </si>
  <si>
    <t>05111019</t>
  </si>
  <si>
    <t>05311022</t>
  </si>
  <si>
    <t>應用物理學系</t>
  </si>
  <si>
    <t>05411024</t>
  </si>
  <si>
    <t>05421025</t>
  </si>
  <si>
    <t>06131026</t>
  </si>
  <si>
    <t>07111030</t>
  </si>
  <si>
    <t>化學工程及材料工程學系</t>
  </si>
  <si>
    <t>07141038</t>
  </si>
  <si>
    <t>半導體製造智能化技術產業碩士專班</t>
  </si>
  <si>
    <t>07311035</t>
  </si>
  <si>
    <t>07321029</t>
  </si>
  <si>
    <t>土木與環境工程學系</t>
  </si>
  <si>
    <t>運動健康與休閒學系</t>
  </si>
  <si>
    <t>0020</t>
  </si>
  <si>
    <t>國立東華大學</t>
  </si>
  <si>
    <t>教育與潛能開發學系</t>
  </si>
  <si>
    <t>教育與潛能開發學系教育碩士在職專班</t>
  </si>
  <si>
    <t>01111004</t>
  </si>
  <si>
    <t>花師教育學院多元文化教育博士班</t>
  </si>
  <si>
    <t>花師教育學院多元文化教育碩士班</t>
  </si>
  <si>
    <t>01113013</t>
  </si>
  <si>
    <t>特殊教育學系身心障礙與輔助科技碩士班</t>
  </si>
  <si>
    <t>01114015</t>
  </si>
  <si>
    <t>教育行政與管理學系</t>
  </si>
  <si>
    <t>01121012</t>
  </si>
  <si>
    <t>02121019</t>
  </si>
  <si>
    <t>02131117</t>
  </si>
  <si>
    <t>藝術學院藝術跨領域國際博士班</t>
  </si>
  <si>
    <t>02151018</t>
  </si>
  <si>
    <t>02191022</t>
  </si>
  <si>
    <t>藝術創意產業學系</t>
  </si>
  <si>
    <t>02199109</t>
  </si>
  <si>
    <t>原住民族樂舞與藝術學士學位學程</t>
  </si>
  <si>
    <t>02222042</t>
  </si>
  <si>
    <t>族群關係與文化學系</t>
  </si>
  <si>
    <t>02222114</t>
  </si>
  <si>
    <t>原住民民族學院原住民族研究國際博士班</t>
  </si>
  <si>
    <t>02311029</t>
  </si>
  <si>
    <t>民族語言與傳播學系</t>
  </si>
  <si>
    <t>02322025</t>
  </si>
  <si>
    <t>02323104</t>
  </si>
  <si>
    <t>華文文學系</t>
  </si>
  <si>
    <t>02323110</t>
  </si>
  <si>
    <t>人文社會科學學院華語文教學國際博士班</t>
  </si>
  <si>
    <t>02323112</t>
  </si>
  <si>
    <t>人文社會科學學院華語文教學暨書法國際碩士班</t>
  </si>
  <si>
    <t>03131046</t>
  </si>
  <si>
    <t>諮商與臨床心理學系</t>
  </si>
  <si>
    <t>03141036</t>
  </si>
  <si>
    <t>03143051</t>
  </si>
  <si>
    <t>臺灣文化學系</t>
  </si>
  <si>
    <t>03191103</t>
  </si>
  <si>
    <t>民族發展與社會工作學系</t>
  </si>
  <si>
    <t>03191111</t>
  </si>
  <si>
    <t>人文社會科學學院亞太區域研究博士班</t>
  </si>
  <si>
    <t>04111056</t>
  </si>
  <si>
    <t>04111115</t>
  </si>
  <si>
    <t>管理學院會計與資訊管理國際學士班</t>
  </si>
  <si>
    <t>04121061</t>
  </si>
  <si>
    <t>04131059</t>
  </si>
  <si>
    <t>國際企業學系經營管理碩士在職專班</t>
  </si>
  <si>
    <t>04131065</t>
  </si>
  <si>
    <t>管理學院高階經營管理碩士在職專班</t>
  </si>
  <si>
    <t>04132063</t>
  </si>
  <si>
    <t>運籌管理研究所</t>
  </si>
  <si>
    <t>04134054</t>
  </si>
  <si>
    <t>04143119</t>
  </si>
  <si>
    <t>管理學院數位行銷與服務創新國際學士班</t>
  </si>
  <si>
    <t>04191066</t>
  </si>
  <si>
    <t>管理學院管理科學與財金國際學士學位學程</t>
  </si>
  <si>
    <t>04211067</t>
  </si>
  <si>
    <t>04212067</t>
  </si>
  <si>
    <t>05121116</t>
  </si>
  <si>
    <t>生化暨分子醫學科學系</t>
  </si>
  <si>
    <t>05211094</t>
  </si>
  <si>
    <t>自然資源與環境學系</t>
  </si>
  <si>
    <t>05211100</t>
  </si>
  <si>
    <t>人文與環境碩士學位學程</t>
  </si>
  <si>
    <t>05311071</t>
  </si>
  <si>
    <t>05323078</t>
  </si>
  <si>
    <t>05331072</t>
  </si>
  <si>
    <t>物理學系應用物理博士班</t>
  </si>
  <si>
    <t>物理學系應用物理碩士班</t>
  </si>
  <si>
    <t>05411074</t>
  </si>
  <si>
    <t>05499118</t>
  </si>
  <si>
    <t>理工學院大數據科學國際學士班</t>
  </si>
  <si>
    <t>06131086</t>
  </si>
  <si>
    <t>06134081</t>
  </si>
  <si>
    <t>07112090</t>
  </si>
  <si>
    <t>07141083</t>
  </si>
  <si>
    <t>民族社會工作學士學位學程</t>
  </si>
  <si>
    <t>09231103</t>
  </si>
  <si>
    <t>民族發展與社會工作學系民族社會工作碩士在職專班</t>
  </si>
  <si>
    <t>觀光暨休閒遊憩學系</t>
  </si>
  <si>
    <t>縱谷跨域書院學士學位學程</t>
  </si>
  <si>
    <t>0021</t>
  </si>
  <si>
    <t>國立暨南國際大學</t>
  </si>
  <si>
    <t>國際文教與比較教育學系</t>
  </si>
  <si>
    <t>諮商心理與人力資源發展學系</t>
  </si>
  <si>
    <t>01111050</t>
  </si>
  <si>
    <t>終身學習與人力資源發展碩士學位學程</t>
  </si>
  <si>
    <t>01114010</t>
  </si>
  <si>
    <t>教育政策與行政學系</t>
  </si>
  <si>
    <t>01115012</t>
  </si>
  <si>
    <t>課程教學與科技研究所</t>
  </si>
  <si>
    <t>01131007</t>
  </si>
  <si>
    <t>02322013</t>
  </si>
  <si>
    <t>03111016</t>
  </si>
  <si>
    <t>03131004</t>
  </si>
  <si>
    <t>諮商心理與人力資源發展學系輔導與諮商博士班</t>
  </si>
  <si>
    <t>03131044</t>
  </si>
  <si>
    <t>教育學院心理健康與諮詢碩士學位學程在職專班</t>
  </si>
  <si>
    <t>03131054</t>
  </si>
  <si>
    <t>心理健康與輔導諮詢碩士在職進修新加坡境外專班</t>
  </si>
  <si>
    <t>03141045</t>
  </si>
  <si>
    <t>原住民文化產業與社會工作學士學位學程原住民族專班</t>
  </si>
  <si>
    <t>03143019</t>
  </si>
  <si>
    <t>東南亞學系</t>
  </si>
  <si>
    <t>03191055</t>
  </si>
  <si>
    <t>地方創生與跨域治理碩士學位學程</t>
  </si>
  <si>
    <t>04121025</t>
  </si>
  <si>
    <t>管理學院兩岸高階主管經營管理境外碩士在職學位學程</t>
  </si>
  <si>
    <t>新興產業策略與發展博士學位學程</t>
  </si>
  <si>
    <t>新興產業策略與發展碩士學位學程</t>
  </si>
  <si>
    <t>區域發展重點產業碩士專班</t>
  </si>
  <si>
    <t>管理學院高階經營管理碩士學位學程</t>
  </si>
  <si>
    <t>04131048</t>
  </si>
  <si>
    <t>管理學院學士班</t>
  </si>
  <si>
    <t>管理學院商業管理及資訊科技創新應用全英語碩士學位學程</t>
  </si>
  <si>
    <t>04134020</t>
  </si>
  <si>
    <t>公共行政與政策學系</t>
  </si>
  <si>
    <t>04134021</t>
  </si>
  <si>
    <t>非營利組織經營管理碩士學位學程在職專班</t>
  </si>
  <si>
    <t>04143052</t>
  </si>
  <si>
    <t>文化創意與社會行銷碩士學位學程</t>
  </si>
  <si>
    <t>05211057</t>
  </si>
  <si>
    <t>智慧精準農業產學研發博士學位學程</t>
  </si>
  <si>
    <t>05311027</t>
  </si>
  <si>
    <t>06131034</t>
  </si>
  <si>
    <t>人工智慧與機器人碩士學位學程</t>
  </si>
  <si>
    <t>06199049</t>
  </si>
  <si>
    <t>科技學院學士班</t>
  </si>
  <si>
    <t>07112037</t>
  </si>
  <si>
    <t>應用材料及光電工程學系</t>
  </si>
  <si>
    <t>07141031</t>
  </si>
  <si>
    <t>07199059</t>
  </si>
  <si>
    <t>光電材料產業碩士專班</t>
  </si>
  <si>
    <t>07321035</t>
  </si>
  <si>
    <t>08193061</t>
  </si>
  <si>
    <t>智慧暨永續農業學士學位學程</t>
  </si>
  <si>
    <t>09131056</t>
  </si>
  <si>
    <t>09211051</t>
  </si>
  <si>
    <t>長期照顧經營管理碩士在職學位學程</t>
  </si>
  <si>
    <t>09211058</t>
  </si>
  <si>
    <t>高齡健康與長期照顧管理學士學位學程原住民族專班</t>
  </si>
  <si>
    <t>09231038</t>
  </si>
  <si>
    <t>社會政策與社會工作學系</t>
  </si>
  <si>
    <t>觀光休閒與餐旅管理學系</t>
  </si>
  <si>
    <t>0022</t>
  </si>
  <si>
    <t>國立臺灣科技大學</t>
  </si>
  <si>
    <t>01116002</t>
  </si>
  <si>
    <t>數位學習與教育研究所</t>
  </si>
  <si>
    <t>設計系博士班</t>
  </si>
  <si>
    <t>設計系碩士班</t>
  </si>
  <si>
    <t>設計系碩士在職專班</t>
  </si>
  <si>
    <t>設計系</t>
  </si>
  <si>
    <t>四技</t>
  </si>
  <si>
    <t>02299Y11</t>
  </si>
  <si>
    <t>人文社會學院</t>
  </si>
  <si>
    <t>應用外語系碩士班</t>
  </si>
  <si>
    <t>應用外語系碩士在職專班</t>
  </si>
  <si>
    <t>應用外語系</t>
  </si>
  <si>
    <t>04121010</t>
  </si>
  <si>
    <t>04131008</t>
  </si>
  <si>
    <t>企業管理系博士班</t>
  </si>
  <si>
    <t>企業管理系碩士班</t>
  </si>
  <si>
    <t>企業管理系碩士在職專班</t>
  </si>
  <si>
    <t>企業管理系</t>
  </si>
  <si>
    <t>04191009</t>
  </si>
  <si>
    <t>管理學士班</t>
  </si>
  <si>
    <t>04199011</t>
  </si>
  <si>
    <t>管理學院MBA</t>
  </si>
  <si>
    <t>04199Y31</t>
  </si>
  <si>
    <t>管理學院</t>
  </si>
  <si>
    <t>04212014</t>
  </si>
  <si>
    <t>專利研究所</t>
  </si>
  <si>
    <t>06131016</t>
  </si>
  <si>
    <t>資訊管理系博士班</t>
  </si>
  <si>
    <t>資訊管理系</t>
  </si>
  <si>
    <t>資訊管理系碩士在職專班</t>
  </si>
  <si>
    <t>06131020</t>
  </si>
  <si>
    <t>資訊工程系</t>
  </si>
  <si>
    <t>06132043</t>
  </si>
  <si>
    <t>人工智慧跨域科技研究所</t>
  </si>
  <si>
    <t>醫學工程研究所</t>
  </si>
  <si>
    <t>07111026</t>
  </si>
  <si>
    <t>化學工程系</t>
  </si>
  <si>
    <t>07112015</t>
  </si>
  <si>
    <t>應用科技研究所</t>
  </si>
  <si>
    <t>07112028</t>
  </si>
  <si>
    <t>材料科學與工程系</t>
  </si>
  <si>
    <t>07132044</t>
  </si>
  <si>
    <t>能源永續科技研究所</t>
  </si>
  <si>
    <t>07141017</t>
  </si>
  <si>
    <t>電機工程系</t>
  </si>
  <si>
    <t>07141018</t>
  </si>
  <si>
    <t>電子工程系</t>
  </si>
  <si>
    <t>07141019</t>
  </si>
  <si>
    <t>07141021</t>
  </si>
  <si>
    <t>電資學士班</t>
  </si>
  <si>
    <t>07141022</t>
  </si>
  <si>
    <t>色彩與照明科技研究所</t>
  </si>
  <si>
    <t>07141048</t>
  </si>
  <si>
    <t>資通科技國際學士學位學程</t>
  </si>
  <si>
    <t>先進半導體科技研究所</t>
  </si>
  <si>
    <t>07151023</t>
  </si>
  <si>
    <t>機械工程系</t>
  </si>
  <si>
    <t>機械工程系碩士在職專班</t>
  </si>
  <si>
    <t>07151024</t>
  </si>
  <si>
    <t>自動化及控制研究所</t>
  </si>
  <si>
    <t>07191012</t>
  </si>
  <si>
    <t>工業管理系</t>
  </si>
  <si>
    <t>工業管理系碩士在職專班</t>
  </si>
  <si>
    <t>07191042</t>
  </si>
  <si>
    <t>智慧製造科技研究所</t>
  </si>
  <si>
    <t>07194040</t>
  </si>
  <si>
    <t>先進科技系</t>
  </si>
  <si>
    <t>07194041</t>
  </si>
  <si>
    <t>全球發展工程學士學位學程</t>
  </si>
  <si>
    <t>07199035</t>
  </si>
  <si>
    <t>高階科技研發碩士在職學位學程</t>
  </si>
  <si>
    <t>07199046</t>
  </si>
  <si>
    <t>工程學士班</t>
  </si>
  <si>
    <t>07199047</t>
  </si>
  <si>
    <t>半導體高階經營暨研發碩士在職學位學程</t>
  </si>
  <si>
    <t>07311038</t>
  </si>
  <si>
    <t>建築系</t>
  </si>
  <si>
    <t>建築系碩士在職專班</t>
  </si>
  <si>
    <t>07321025</t>
  </si>
  <si>
    <t>營建工程系</t>
  </si>
  <si>
    <t>應用科技學士學位學程</t>
  </si>
  <si>
    <t>不分系學士班</t>
  </si>
  <si>
    <t>0023</t>
  </si>
  <si>
    <t>國立雲林科技大學</t>
  </si>
  <si>
    <t>01118001</t>
  </si>
  <si>
    <t>02111013</t>
  </si>
  <si>
    <t>數位媒體設計系碩士班</t>
  </si>
  <si>
    <t>數位媒體設計系地方創生智能設計碩士在職專班</t>
  </si>
  <si>
    <t>02112011</t>
  </si>
  <si>
    <t>視覺傳達設計系碩士班</t>
  </si>
  <si>
    <t>視覺傳達設計系</t>
  </si>
  <si>
    <t>02112013</t>
  </si>
  <si>
    <t>數位媒體設計系</t>
  </si>
  <si>
    <t>02122007</t>
  </si>
  <si>
    <t>設計學研究所</t>
  </si>
  <si>
    <t>02122009</t>
  </si>
  <si>
    <t>創意生活設計系碩士班</t>
  </si>
  <si>
    <t>創意生活設計系</t>
  </si>
  <si>
    <t>02122067</t>
  </si>
  <si>
    <t>跨域整合設計學士學位學程</t>
  </si>
  <si>
    <t>02123014</t>
  </si>
  <si>
    <t>工業設計系碩士班</t>
  </si>
  <si>
    <t>工業設計系</t>
  </si>
  <si>
    <t>02192002</t>
  </si>
  <si>
    <t>文化資產維護系碩士班</t>
  </si>
  <si>
    <t>文化資產維護系</t>
  </si>
  <si>
    <t>文化資產維護系_香港二技專班</t>
  </si>
  <si>
    <t>02199017</t>
  </si>
  <si>
    <t>設計學院_設計技優專班</t>
  </si>
  <si>
    <t>應用外語系_香港二技專班</t>
  </si>
  <si>
    <t>漢學應用研究所</t>
  </si>
  <si>
    <t>04111018</t>
  </si>
  <si>
    <t>會計系博士班</t>
  </si>
  <si>
    <t>會計系碩士班</t>
  </si>
  <si>
    <t>會計系碩士在職專班</t>
  </si>
  <si>
    <t>會計系</t>
  </si>
  <si>
    <t>財務金融系博士班</t>
  </si>
  <si>
    <t>財務金融系碩士班</t>
  </si>
  <si>
    <t>財務金融系碩士在職專班</t>
  </si>
  <si>
    <t>財務金融系</t>
  </si>
  <si>
    <t>國際管理學士學位學程</t>
  </si>
  <si>
    <t>04131057</t>
  </si>
  <si>
    <t>產業經營專業博士學位學程</t>
  </si>
  <si>
    <t>04131058</t>
  </si>
  <si>
    <t>高階管理碩士在職學位學程</t>
  </si>
  <si>
    <t>工商管理進修學士學位學程</t>
  </si>
  <si>
    <t>創業管理碩士學位學程</t>
  </si>
  <si>
    <t>04212031</t>
  </si>
  <si>
    <t>06111066</t>
  </si>
  <si>
    <t>智慧數據科學研究所</t>
  </si>
  <si>
    <t>06131032</t>
  </si>
  <si>
    <t>資訊管理系碩士班</t>
  </si>
  <si>
    <t>06131060</t>
  </si>
  <si>
    <t>資訊科技服務管理數位學習碩士在職專班</t>
  </si>
  <si>
    <t>國際人工智慧管理研究所</t>
  </si>
  <si>
    <t>07111045</t>
  </si>
  <si>
    <t>化學工程與材料工程系博士班</t>
  </si>
  <si>
    <t>化學工程與材料工程系碩士班</t>
  </si>
  <si>
    <t>化學工程與材料工程系</t>
  </si>
  <si>
    <t>07112047</t>
  </si>
  <si>
    <t>材料科技研究所</t>
  </si>
  <si>
    <t>07121049</t>
  </si>
  <si>
    <t>環境與安全衛生工程系博士班</t>
  </si>
  <si>
    <t>環境與安全衛生工程系碩士班</t>
  </si>
  <si>
    <t>環境與安全衛生工程系環安科技與管理碩士在職專班</t>
  </si>
  <si>
    <t>環境與安全衛生工程系</t>
  </si>
  <si>
    <t>電機工程系碩士班</t>
  </si>
  <si>
    <t>電機工程系碩士在職專班</t>
  </si>
  <si>
    <t>07141034</t>
  </si>
  <si>
    <t>電子工程系博士班</t>
  </si>
  <si>
    <t>電子工程系碩士班</t>
  </si>
  <si>
    <t>資訊工程系碩士班</t>
  </si>
  <si>
    <t>智慧科技學院</t>
  </si>
  <si>
    <t>07151041</t>
  </si>
  <si>
    <t>機械工程系博士班</t>
  </si>
  <si>
    <t>機械工程系碩士班</t>
  </si>
  <si>
    <t>07191048</t>
  </si>
  <si>
    <t>工業工程與管理系博士班</t>
  </si>
  <si>
    <t>工業工程與管理系碩士班</t>
  </si>
  <si>
    <t>工業工程與管理系</t>
  </si>
  <si>
    <t>07194050</t>
  </si>
  <si>
    <t>工程科技研究所</t>
  </si>
  <si>
    <t>工程科技菁英班</t>
  </si>
  <si>
    <t>07194063</t>
  </si>
  <si>
    <t>產業科技學士學位學程</t>
  </si>
  <si>
    <t>產業科技進修學士學位學程</t>
  </si>
  <si>
    <t>07199062</t>
  </si>
  <si>
    <t>智慧機器人學士學位學程</t>
  </si>
  <si>
    <t>07199068</t>
  </si>
  <si>
    <t>應用工程科技學士專班</t>
  </si>
  <si>
    <t>07311016</t>
  </si>
  <si>
    <t>建築與室內設計系碩士班</t>
  </si>
  <si>
    <t>建築與室內設計系</t>
  </si>
  <si>
    <t>07321043</t>
  </si>
  <si>
    <t>營建工程系碩士班</t>
  </si>
  <si>
    <t>營建工程系碩士在職專班</t>
  </si>
  <si>
    <t>休閒運動研究所</t>
  </si>
  <si>
    <t>前瞻學士學位學程</t>
  </si>
  <si>
    <t>0024</t>
  </si>
  <si>
    <t>國立屏東科技大學</t>
  </si>
  <si>
    <t>02122003</t>
  </si>
  <si>
    <t>時尚設計與管理系</t>
  </si>
  <si>
    <t>02125003</t>
  </si>
  <si>
    <t>時尚設計與管理系碩士班</t>
  </si>
  <si>
    <t>03143004</t>
  </si>
  <si>
    <t>客家文化產業研究所</t>
  </si>
  <si>
    <t>04121007</t>
  </si>
  <si>
    <t>財務金融國際學士學位學程</t>
  </si>
  <si>
    <t>04131005</t>
  </si>
  <si>
    <t>04199008</t>
  </si>
  <si>
    <t>04199009</t>
  </si>
  <si>
    <t>工業管理系碩士班</t>
  </si>
  <si>
    <t>05121015</t>
  </si>
  <si>
    <t>生物科技系碩士班</t>
  </si>
  <si>
    <t>05121016</t>
  </si>
  <si>
    <t>農學院生物資源博士班</t>
  </si>
  <si>
    <t>05121049</t>
  </si>
  <si>
    <t>動物疫苗科技研究所</t>
  </si>
  <si>
    <t>05121050</t>
  </si>
  <si>
    <t>動物用疫苗國際學位專班</t>
  </si>
  <si>
    <t>05221014</t>
  </si>
  <si>
    <t>野生動物保育研究所</t>
  </si>
  <si>
    <t>05292040</t>
  </si>
  <si>
    <t>水土保持系碩士班</t>
  </si>
  <si>
    <t>水土保持系</t>
  </si>
  <si>
    <t>06131017</t>
  </si>
  <si>
    <t>07112024</t>
  </si>
  <si>
    <t>材料工程系碩士班</t>
  </si>
  <si>
    <t>材料工程系</t>
  </si>
  <si>
    <t>先進材料學士學位學程</t>
  </si>
  <si>
    <t>07121025</t>
  </si>
  <si>
    <t>環境工程與科學系博士班</t>
  </si>
  <si>
    <t>環境工程與科學系碩士班</t>
  </si>
  <si>
    <t>環境工程與科學系碩士在職專班</t>
  </si>
  <si>
    <t>環境工程與科學系</t>
  </si>
  <si>
    <t>智慧機電學士學位學程</t>
  </si>
  <si>
    <t>07151018</t>
  </si>
  <si>
    <t>07151020</t>
  </si>
  <si>
    <t>生物機電工程系碩士班</t>
  </si>
  <si>
    <t>生物機電工程系</t>
  </si>
  <si>
    <t>07161019</t>
  </si>
  <si>
    <t>車輛工程系碩士班</t>
  </si>
  <si>
    <t>車輛工程系</t>
  </si>
  <si>
    <t>工學院</t>
  </si>
  <si>
    <t>07211037</t>
  </si>
  <si>
    <t>食品科學系博士班</t>
  </si>
  <si>
    <t>食品科學系碩士班</t>
  </si>
  <si>
    <t>食品科學系碩士在職專班</t>
  </si>
  <si>
    <t>07211039</t>
  </si>
  <si>
    <t>食品生技碩士學位學程在職專班</t>
  </si>
  <si>
    <t>07312027</t>
  </si>
  <si>
    <t>景觀暨遊憩管理研究所</t>
  </si>
  <si>
    <t>07321021</t>
  </si>
  <si>
    <t>土木工程系博士班</t>
  </si>
  <si>
    <t>土木工程系碩士班</t>
  </si>
  <si>
    <t>土木工程系</t>
  </si>
  <si>
    <t>07321023</t>
  </si>
  <si>
    <t>環境資源與防災學位學程</t>
  </si>
  <si>
    <t>08111029</t>
  </si>
  <si>
    <t>農園生產系博士班</t>
  </si>
  <si>
    <t>農園生產系碩士班</t>
  </si>
  <si>
    <t>農園生產系碩士在職專班</t>
  </si>
  <si>
    <t>農園生產系</t>
  </si>
  <si>
    <t>08112032</t>
  </si>
  <si>
    <t>動物科學與畜產系碩士班</t>
  </si>
  <si>
    <t>動物科學與畜產系</t>
  </si>
  <si>
    <t>動物科學與畜產系_畜產科技實務專班</t>
  </si>
  <si>
    <t>08193036</t>
  </si>
  <si>
    <t>農企業管理系碩士班</t>
  </si>
  <si>
    <t>農企業管理系碩士在職專班</t>
  </si>
  <si>
    <t>農企業管理系</t>
  </si>
  <si>
    <t>08194035</t>
  </si>
  <si>
    <t>植物醫學系碩士班</t>
  </si>
  <si>
    <t>08199030</t>
  </si>
  <si>
    <t>熱帶農業暨國際合作系博士班</t>
  </si>
  <si>
    <t>熱帶農業暨國際合作系碩士班</t>
  </si>
  <si>
    <t>熱帶農業暨國際合作系</t>
  </si>
  <si>
    <t>08199067</t>
  </si>
  <si>
    <t>科技農業進修學士學位學程</t>
  </si>
  <si>
    <t>08199Y41</t>
  </si>
  <si>
    <t>農學院</t>
  </si>
  <si>
    <t>08211041</t>
  </si>
  <si>
    <t>森林系碩士班</t>
  </si>
  <si>
    <t>森林系</t>
  </si>
  <si>
    <t>08211043</t>
  </si>
  <si>
    <t>木材科學與設計系碩士班</t>
  </si>
  <si>
    <t>木材科學與設計系</t>
  </si>
  <si>
    <t>木材科學與設計系_室內裝修與家具實務專班</t>
  </si>
  <si>
    <t>水產養殖系博士班</t>
  </si>
  <si>
    <t>水產養殖系碩士班</t>
  </si>
  <si>
    <t>水產養殖系</t>
  </si>
  <si>
    <t>水產養殖系_水產養殖科技專班</t>
  </si>
  <si>
    <t>08312068</t>
  </si>
  <si>
    <t>觀賞魚科技及水生動物健康國際學位專班</t>
  </si>
  <si>
    <t>08411048</t>
  </si>
  <si>
    <t>獸醫學系博士班</t>
  </si>
  <si>
    <t>獸醫學系碩士班</t>
  </si>
  <si>
    <t>08411Y76</t>
  </si>
  <si>
    <t>獸醫學院</t>
  </si>
  <si>
    <t>09221052</t>
  </si>
  <si>
    <t>幼兒保育系碩士班</t>
  </si>
  <si>
    <t>幼兒保育系</t>
  </si>
  <si>
    <t>09231051</t>
  </si>
  <si>
    <t>社會工作系碩士班</t>
  </si>
  <si>
    <t>社會工作系</t>
  </si>
  <si>
    <t>餐旅管理系碩士班</t>
  </si>
  <si>
    <t>餐旅管理系</t>
  </si>
  <si>
    <t>休閒運動健康系碩士班</t>
  </si>
  <si>
    <t>休閒運動健康系碩士在職專班</t>
  </si>
  <si>
    <t>休閒運動健康系</t>
  </si>
  <si>
    <t>99999Y94</t>
  </si>
  <si>
    <t>達人學院</t>
  </si>
  <si>
    <t>0025</t>
  </si>
  <si>
    <t>國立臺北科技大學</t>
  </si>
  <si>
    <t>02112007</t>
  </si>
  <si>
    <t>互動設計系</t>
  </si>
  <si>
    <t>互動設計系碩士在職專班</t>
  </si>
  <si>
    <t>互動設計系_香港二技專班</t>
  </si>
  <si>
    <t>設計學院設計博士班</t>
  </si>
  <si>
    <t>創意設計學士班</t>
  </si>
  <si>
    <t>02123009</t>
  </si>
  <si>
    <t>工業設計系創新設計碩士班</t>
  </si>
  <si>
    <t>工業設計系創新設計碩士在職專班</t>
  </si>
  <si>
    <t>02299018</t>
  </si>
  <si>
    <t>文化事業發展系碩士班</t>
  </si>
  <si>
    <t>文化事業發展系</t>
  </si>
  <si>
    <t>應用英文系碩士班</t>
  </si>
  <si>
    <t>應用英文系碩士在職專班</t>
  </si>
  <si>
    <t>應用英文系</t>
  </si>
  <si>
    <t>04131011</t>
  </si>
  <si>
    <t>經營管理系碩士班</t>
  </si>
  <si>
    <t>經營管理系</t>
  </si>
  <si>
    <t>經營管理系_香港二技專班</t>
  </si>
  <si>
    <t>04131015</t>
  </si>
  <si>
    <t>管理學院_外國學生專班IMBA專班</t>
  </si>
  <si>
    <t>04131020</t>
  </si>
  <si>
    <t>管理學院管理博士班</t>
  </si>
  <si>
    <t>04131072</t>
  </si>
  <si>
    <t>高階管理碩士雙聯學位學程</t>
  </si>
  <si>
    <t>管理學院_EMBA碩士在職專班</t>
  </si>
  <si>
    <t>智慧財產權研究所</t>
  </si>
  <si>
    <t>資訊與財金管理系碩士班</t>
  </si>
  <si>
    <t>管理學院資訊與財金管理EMBA專班</t>
  </si>
  <si>
    <t>資訊與財金管理系</t>
  </si>
  <si>
    <t>資訊與財金管理系_香港二技專班</t>
  </si>
  <si>
    <t>資訊工程系博士班</t>
  </si>
  <si>
    <t>06131075</t>
  </si>
  <si>
    <t>人工智慧與大數據高階管理雙聯碩士學位學程</t>
  </si>
  <si>
    <t>06131079</t>
  </si>
  <si>
    <t>資訊安全博士學位學程</t>
  </si>
  <si>
    <t>06199077</t>
  </si>
  <si>
    <t>人工智慧科技博士學位學程</t>
  </si>
  <si>
    <t>07111047</t>
  </si>
  <si>
    <t>工程學院_能源與光電材料外國學生專班</t>
  </si>
  <si>
    <t>07111048</t>
  </si>
  <si>
    <t>化學工程與生物科技系博士班</t>
  </si>
  <si>
    <t>化學工程與生物科技系碩士班</t>
  </si>
  <si>
    <t>化學工程與生物科技系化學工程碩士在職專班</t>
  </si>
  <si>
    <t>化學工程與生物科技系</t>
  </si>
  <si>
    <t>07111053</t>
  </si>
  <si>
    <t>分子科學與工程系有機高分子博士班</t>
  </si>
  <si>
    <t>分子科學與工程系有機高分子碩士班</t>
  </si>
  <si>
    <t>分子科學與工程系有機高分子碩士在職專班</t>
  </si>
  <si>
    <t>分子科學與工程系</t>
  </si>
  <si>
    <t>材料及資源工程系</t>
  </si>
  <si>
    <t>07112059</t>
  </si>
  <si>
    <t>資源工程研究所</t>
  </si>
  <si>
    <t>07112067</t>
  </si>
  <si>
    <t>07121063</t>
  </si>
  <si>
    <t>環境工程與管理研究所</t>
  </si>
  <si>
    <t>07132068</t>
  </si>
  <si>
    <t>能源與冷凍空調工程系博士班</t>
  </si>
  <si>
    <t>能源與冷凍空調工程系碩士班</t>
  </si>
  <si>
    <t>能源與冷凍空調工程系碩士在職專班</t>
  </si>
  <si>
    <t>能源與冷凍空調工程系</t>
  </si>
  <si>
    <t>電機工程系博士班</t>
  </si>
  <si>
    <t>電機工程系_香港二技專班</t>
  </si>
  <si>
    <t>07141028</t>
  </si>
  <si>
    <t>電子工程系碩士在職專班</t>
  </si>
  <si>
    <t>光電工程系博士班</t>
  </si>
  <si>
    <t>光電工程系碩士班</t>
  </si>
  <si>
    <t>光電工程系</t>
  </si>
  <si>
    <t>07141036</t>
  </si>
  <si>
    <t>電資學院_外國學生專班</t>
  </si>
  <si>
    <t>自動化科技研究所</t>
  </si>
  <si>
    <t>07141081</t>
  </si>
  <si>
    <t>半導體科技學位學程</t>
  </si>
  <si>
    <t>07151037</t>
  </si>
  <si>
    <t>機械工程系機電整合碩士班</t>
  </si>
  <si>
    <t>機械工程系機電整合碩士在職專班</t>
  </si>
  <si>
    <t>機械工程系產學訓專班</t>
  </si>
  <si>
    <t>07151038</t>
  </si>
  <si>
    <t>機電學院_機電科技外國學生專班</t>
  </si>
  <si>
    <t>機電學院</t>
  </si>
  <si>
    <t>07151039</t>
  </si>
  <si>
    <t>機電學院_機械與自動化外國學生專班</t>
  </si>
  <si>
    <t>07151040</t>
  </si>
  <si>
    <t>機電學院_機電科技系</t>
  </si>
  <si>
    <t>07151043</t>
  </si>
  <si>
    <t>製造科技研究所</t>
  </si>
  <si>
    <t>07151073</t>
  </si>
  <si>
    <t>智慧自動化工程科</t>
  </si>
  <si>
    <t>半導體製程與設備學士學位學程</t>
  </si>
  <si>
    <t>07161042</t>
  </si>
  <si>
    <t>車輛工程系碩士在職專班</t>
  </si>
  <si>
    <t>07161078</t>
  </si>
  <si>
    <t>智慧鐵道科技碩士學位學程</t>
  </si>
  <si>
    <t>07191022</t>
  </si>
  <si>
    <t>07191074</t>
  </si>
  <si>
    <t>管理學院工業與科技管理EMBA專班</t>
  </si>
  <si>
    <t>07194065</t>
  </si>
  <si>
    <t>工程科技學士班</t>
  </si>
  <si>
    <t>07311071</t>
  </si>
  <si>
    <t>建築系建築與都市設計碩士班</t>
  </si>
  <si>
    <t>建築系建築與都市設計碩士在職專班</t>
  </si>
  <si>
    <t>07321045</t>
  </si>
  <si>
    <t>土木工程系土木與防災博士班</t>
  </si>
  <si>
    <t>土木工程系土木與防災碩士班</t>
  </si>
  <si>
    <t>土木工程系土木與防災碩士在職專班</t>
  </si>
  <si>
    <t>土木工程系_香港二技專班</t>
  </si>
  <si>
    <t>07321076</t>
  </si>
  <si>
    <t>高階土木營建工程管理雙聯碩士學位學程</t>
  </si>
  <si>
    <t>國立臺北藝術大學</t>
  </si>
  <si>
    <t>02111018</t>
  </si>
  <si>
    <t>電影創作學系</t>
  </si>
  <si>
    <t>02111019</t>
  </si>
  <si>
    <t>動畫學系</t>
  </si>
  <si>
    <t>02131003</t>
  </si>
  <si>
    <t>02131020</t>
  </si>
  <si>
    <t>藝術跨域研究所</t>
  </si>
  <si>
    <t>02151005</t>
  </si>
  <si>
    <t>02151006</t>
  </si>
  <si>
    <t>傳統音樂學系</t>
  </si>
  <si>
    <t>02151007</t>
  </si>
  <si>
    <t>管絃與擊樂研究所</t>
  </si>
  <si>
    <t>02151032</t>
  </si>
  <si>
    <t>音樂與影像跨域學士學位學程</t>
  </si>
  <si>
    <t>02152008</t>
  </si>
  <si>
    <t>02152010</t>
  </si>
  <si>
    <t>劇場藝術創作研究所</t>
  </si>
  <si>
    <t>02152011</t>
  </si>
  <si>
    <t>劇場設計學系</t>
  </si>
  <si>
    <t>七年</t>
  </si>
  <si>
    <t>02191001</t>
  </si>
  <si>
    <t>藝術與人文教育研究所</t>
  </si>
  <si>
    <t>02191021</t>
  </si>
  <si>
    <t>文化資源學院文化資產與藝術創新博士班</t>
  </si>
  <si>
    <t>02191023</t>
  </si>
  <si>
    <t>新媒體藝術學系</t>
  </si>
  <si>
    <t>02191028</t>
  </si>
  <si>
    <t>博物館研究所</t>
  </si>
  <si>
    <t>02192025</t>
  </si>
  <si>
    <t>藝術行政與管理研究所</t>
  </si>
  <si>
    <t>藝術行政與管理研究所領導與決策高階經理人藝術碩士在職專班</t>
  </si>
  <si>
    <t>02192033</t>
  </si>
  <si>
    <t>藝術創意研究國際碩士學位學程</t>
  </si>
  <si>
    <t>02199031</t>
  </si>
  <si>
    <t>文學跨域創作研究所</t>
  </si>
  <si>
    <t>07311030</t>
  </si>
  <si>
    <t>建築與文化資產研究所</t>
  </si>
  <si>
    <t>0029</t>
  </si>
  <si>
    <t>國立臺灣藝術大學</t>
  </si>
  <si>
    <t>02111015</t>
  </si>
  <si>
    <t>電影學系</t>
  </si>
  <si>
    <t>02111032</t>
  </si>
  <si>
    <t>影音創作與數位媒體產業系</t>
  </si>
  <si>
    <t>影音創作與數位媒體產業研究所</t>
  </si>
  <si>
    <t>02112023</t>
  </si>
  <si>
    <t>多媒體動畫藝術學系碩士班</t>
  </si>
  <si>
    <t>多媒體動畫藝術學系</t>
  </si>
  <si>
    <t>02112028</t>
  </si>
  <si>
    <t>視覺傳達設計學系</t>
  </si>
  <si>
    <t>02122027</t>
  </si>
  <si>
    <t>美術學系當代視覺文化博士班</t>
  </si>
  <si>
    <t>02131005</t>
  </si>
  <si>
    <t>書畫藝術學系</t>
  </si>
  <si>
    <t>02131016</t>
  </si>
  <si>
    <t>美術學院造形藝術碩士班</t>
  </si>
  <si>
    <t>美術學院造形藝術碩士在職專班</t>
  </si>
  <si>
    <t>02132006</t>
  </si>
  <si>
    <t>雕塑學系</t>
  </si>
  <si>
    <t>02141007</t>
  </si>
  <si>
    <t>工藝設計學系</t>
  </si>
  <si>
    <t>02151010</t>
  </si>
  <si>
    <t>02151011</t>
  </si>
  <si>
    <t>02152012</t>
  </si>
  <si>
    <t>02152014</t>
  </si>
  <si>
    <t>02152019</t>
  </si>
  <si>
    <t>教師在職進修表演藝術教學碩士學位班</t>
  </si>
  <si>
    <t>02152034</t>
  </si>
  <si>
    <t>表演藝術學院表演藝術跨領域碩士班</t>
  </si>
  <si>
    <t>表演藝術學院表演藝術跨領域碩士在職專班</t>
  </si>
  <si>
    <t>02152035</t>
  </si>
  <si>
    <t>跨域表演藝術研究所</t>
  </si>
  <si>
    <t>藝術與人文教學研究所</t>
  </si>
  <si>
    <t>02191017</t>
  </si>
  <si>
    <t>古蹟藝術修護學系</t>
  </si>
  <si>
    <t>02191018</t>
  </si>
  <si>
    <t>表演藝術學院表演藝術博士班</t>
  </si>
  <si>
    <t>02192026</t>
  </si>
  <si>
    <t>藝術管理與文化政策研究所</t>
  </si>
  <si>
    <t>02199030</t>
  </si>
  <si>
    <t>圖文傳播藝術學系</t>
  </si>
  <si>
    <t>03213029</t>
  </si>
  <si>
    <t>0030</t>
  </si>
  <si>
    <t>國立臺東大學</t>
  </si>
  <si>
    <t>教育學系教育研究博士班</t>
  </si>
  <si>
    <t>教育學系碩士班</t>
  </si>
  <si>
    <t>教育學系碩士在職專班</t>
  </si>
  <si>
    <t>01113008</t>
  </si>
  <si>
    <t>01121007</t>
  </si>
  <si>
    <t>幼兒教育學系碩士在職專班(暑期班)</t>
  </si>
  <si>
    <t>幼兒教育學系幼兒教育學士後學位學程教保員專班</t>
  </si>
  <si>
    <t>國語文補救教學碩士在職專班</t>
  </si>
  <si>
    <t>02112005</t>
  </si>
  <si>
    <t>數位媒體與文教產業學系</t>
  </si>
  <si>
    <t>02131009</t>
  </si>
  <si>
    <t>美術產業學系</t>
  </si>
  <si>
    <t>02222043</t>
  </si>
  <si>
    <t>人文學院南島文化研究博士班</t>
  </si>
  <si>
    <t>02323013</t>
  </si>
  <si>
    <t>華語文學系</t>
  </si>
  <si>
    <t>02399016</t>
  </si>
  <si>
    <t>兒童文學研究所</t>
  </si>
  <si>
    <t>03199017</t>
  </si>
  <si>
    <t>公共與文化事務學系碩士班</t>
  </si>
  <si>
    <t>公共與文化事務學系</t>
  </si>
  <si>
    <t>資訊管理學系產業管理與數位行銷進修學士班</t>
  </si>
  <si>
    <t>綠色產業高階管理碩士在職專班</t>
  </si>
  <si>
    <t>04199039</t>
  </si>
  <si>
    <t>大數據管理應用學士二年制在職學位學程</t>
  </si>
  <si>
    <t>05111020</t>
  </si>
  <si>
    <t>05399021</t>
  </si>
  <si>
    <t>05399045</t>
  </si>
  <si>
    <t>理工學院應用科學與生物技術博士班</t>
  </si>
  <si>
    <t>資訊管理學系環境經濟資訊管理碩士在職專班(暑期班)</t>
  </si>
  <si>
    <t>06131029</t>
  </si>
  <si>
    <t>06199023</t>
  </si>
  <si>
    <t>綠色與資訊科技學士學位學程</t>
  </si>
  <si>
    <t>07132046</t>
  </si>
  <si>
    <t>綠能與資訊科技碩士學位學程</t>
  </si>
  <si>
    <t>綠能與資訊科技學系</t>
  </si>
  <si>
    <t>食品生物技術應用二年制在職學位學程</t>
  </si>
  <si>
    <t>09121041</t>
  </si>
  <si>
    <t>生物醫學碩士學位學程</t>
  </si>
  <si>
    <t>09211040</t>
  </si>
  <si>
    <t>高齡健康與照護管理原住民專班</t>
  </si>
  <si>
    <t>高齡健康與照護管理二年制在職學位學程</t>
  </si>
  <si>
    <t>09231017</t>
  </si>
  <si>
    <t>公共與文化事務學系社會工作二年制在職專班</t>
  </si>
  <si>
    <t>運動競技學士學位學程</t>
  </si>
  <si>
    <t>競技與運動科學學系</t>
  </si>
  <si>
    <t>身心整合與運動休閒產業學系</t>
  </si>
  <si>
    <t>文化資源與休閒產業學系</t>
  </si>
  <si>
    <t>文化資源與休閒產業學系產業經營進修學士班</t>
  </si>
  <si>
    <t>師範學院休閒事業管理碩士在職專班</t>
  </si>
  <si>
    <t>0031</t>
  </si>
  <si>
    <t>國立宜蘭大學</t>
  </si>
  <si>
    <t>02311001</t>
  </si>
  <si>
    <t>03111007</t>
  </si>
  <si>
    <t>應用經濟與管理學系碩士班</t>
  </si>
  <si>
    <t>應用經濟與管理學系</t>
  </si>
  <si>
    <t>04191001</t>
  </si>
  <si>
    <t>外國語文學系國際商務溝通碩士班</t>
  </si>
  <si>
    <t>04199006</t>
  </si>
  <si>
    <t>人文及管理學院高階經營管理碩士在職專班</t>
  </si>
  <si>
    <t>04199043</t>
  </si>
  <si>
    <t>大數據管理與應用學士學位學程</t>
  </si>
  <si>
    <t>06121010</t>
  </si>
  <si>
    <t>多媒體網路通訊數位學習碩士在職專班</t>
  </si>
  <si>
    <t>06131013</t>
  </si>
  <si>
    <t>資訊工程學系多媒體網路通訊數位學習碩士在職專班</t>
  </si>
  <si>
    <t>06131042</t>
  </si>
  <si>
    <t>人工智慧碩士學位學程</t>
  </si>
  <si>
    <t>07111023</t>
  </si>
  <si>
    <t>07121024</t>
  </si>
  <si>
    <t>07141011</t>
  </si>
  <si>
    <t>07141012</t>
  </si>
  <si>
    <t>07141014</t>
  </si>
  <si>
    <t>電機資訊學院碩士在職專班</t>
  </si>
  <si>
    <t>07151017</t>
  </si>
  <si>
    <t>07151019</t>
  </si>
  <si>
    <t>07194045</t>
  </si>
  <si>
    <t>07211033</t>
  </si>
  <si>
    <t>07311027</t>
  </si>
  <si>
    <t>建築與永續規劃研究所</t>
  </si>
  <si>
    <t>08111041</t>
  </si>
  <si>
    <t>無人機應用暨智慧農業碩士學位學程</t>
  </si>
  <si>
    <t>08112030</t>
  </si>
  <si>
    <t>生物技術與動物科學系</t>
  </si>
  <si>
    <t>08112044</t>
  </si>
  <si>
    <t>08121031</t>
  </si>
  <si>
    <t>08193040</t>
  </si>
  <si>
    <t>智慧休閒農業進修學士學位學程</t>
  </si>
  <si>
    <t>08199037</t>
  </si>
  <si>
    <t>生物資源學院碩士在職專班</t>
  </si>
  <si>
    <t>生物資源學院原住民專班</t>
  </si>
  <si>
    <t>08211036</t>
  </si>
  <si>
    <t>休閒產業與健康促進學系運動與健康管理碩士班</t>
  </si>
  <si>
    <t>休閒產業與健康促進學系</t>
  </si>
  <si>
    <t>0032</t>
  </si>
  <si>
    <t>國立聯合大學</t>
  </si>
  <si>
    <t>文化創意與數位行銷學系</t>
  </si>
  <si>
    <t>02123006</t>
  </si>
  <si>
    <t>02123044</t>
  </si>
  <si>
    <t>原住民學士學位學程專班</t>
  </si>
  <si>
    <t>臺灣語文與傳播學系</t>
  </si>
  <si>
    <t>客家語言與傳播研究所</t>
  </si>
  <si>
    <t>04121014</t>
  </si>
  <si>
    <t>經營管理學系</t>
  </si>
  <si>
    <t>04131012</t>
  </si>
  <si>
    <t>管理碩士在職學位學程</t>
  </si>
  <si>
    <t>07111028</t>
  </si>
  <si>
    <t>07111043</t>
  </si>
  <si>
    <t>工程科技轉譯醫學國際碩士學位學程</t>
  </si>
  <si>
    <t>07112029</t>
  </si>
  <si>
    <t>07112030</t>
  </si>
  <si>
    <t>材料與化學工程博士學位學程</t>
  </si>
  <si>
    <t>07121034</t>
  </si>
  <si>
    <t>環境與安全衛生工程學系</t>
  </si>
  <si>
    <t>07132035</t>
  </si>
  <si>
    <t>能源工程學系</t>
  </si>
  <si>
    <t>07151025</t>
  </si>
  <si>
    <t>07311040</t>
  </si>
  <si>
    <t>07321027</t>
  </si>
  <si>
    <t>土木與防災工程學系</t>
  </si>
  <si>
    <t>文化觀光產業學系</t>
  </si>
  <si>
    <t>0033</t>
  </si>
  <si>
    <t>國立虎尾科技大學</t>
  </si>
  <si>
    <t>02112002</t>
  </si>
  <si>
    <t>多媒體設計系數位內容創意產業碩士班</t>
  </si>
  <si>
    <t>多媒體設計系</t>
  </si>
  <si>
    <t>04121005</t>
  </si>
  <si>
    <t>04131003</t>
  </si>
  <si>
    <t>企業管理系經營管理碩士班</t>
  </si>
  <si>
    <t>企業管理系經營管理碩士在職專班</t>
  </si>
  <si>
    <t>04199X38</t>
  </si>
  <si>
    <t>文理學院</t>
  </si>
  <si>
    <t>05121007</t>
  </si>
  <si>
    <t>生物科技系碩士在職專班</t>
  </si>
  <si>
    <t>06131008</t>
  </si>
  <si>
    <t>資訊工程科</t>
  </si>
  <si>
    <t>06199X39</t>
  </si>
  <si>
    <t>電機資訊學院</t>
  </si>
  <si>
    <t>07112025</t>
  </si>
  <si>
    <t>材料科學與工程系材料科學與綠色能源工程碩士班</t>
  </si>
  <si>
    <t>07141009</t>
  </si>
  <si>
    <t>07141010</t>
  </si>
  <si>
    <t>電子工程科</t>
  </si>
  <si>
    <t>光電工程系光電與材料科技博士班</t>
  </si>
  <si>
    <t>光電工程系光電與材料科技碩士班</t>
  </si>
  <si>
    <t>光電工程系光電與材料科技碩士在職專班</t>
  </si>
  <si>
    <t>07151014</t>
  </si>
  <si>
    <t>自動化工程系碩士班</t>
  </si>
  <si>
    <t>自動化工程系</t>
  </si>
  <si>
    <t>07151016</t>
  </si>
  <si>
    <t>動力機械工程系機械與機電工程博士班</t>
  </si>
  <si>
    <t>動力機械工程系機械與機電工程碩士班</t>
  </si>
  <si>
    <t>動力機械工程系機械與機電工程碩士在職專班</t>
  </si>
  <si>
    <t>動力機械工程系</t>
  </si>
  <si>
    <t>機械設計工程系碩士班</t>
  </si>
  <si>
    <t>機械設計工程系</t>
  </si>
  <si>
    <t>機械與電腦輔助工程系碩士班</t>
  </si>
  <si>
    <t>機械與電腦輔助工程系碩士在職專班</t>
  </si>
  <si>
    <t>機械與電腦輔助工程系</t>
  </si>
  <si>
    <t>07151032</t>
  </si>
  <si>
    <t>精密機械工程科</t>
  </si>
  <si>
    <t>先進智慧載具國際碩士學位學程</t>
  </si>
  <si>
    <t>07161017</t>
  </si>
  <si>
    <t>07162018</t>
  </si>
  <si>
    <t>飛機工程系航空與電子科技碩士班</t>
  </si>
  <si>
    <t>飛機工程系</t>
  </si>
  <si>
    <t>07162033</t>
  </si>
  <si>
    <t>航空維修學士學位學程</t>
  </si>
  <si>
    <t>07191006</t>
  </si>
  <si>
    <t>工業管理系碩士專班</t>
  </si>
  <si>
    <t>工業管理系_智慧製造與工業管理專班</t>
  </si>
  <si>
    <t>智慧產業科技研發博士學位學程</t>
  </si>
  <si>
    <t>07199Y54</t>
  </si>
  <si>
    <t>臥虎專班</t>
  </si>
  <si>
    <t>07312030</t>
  </si>
  <si>
    <t>休閒遊憩系碩士班</t>
  </si>
  <si>
    <t>休閒遊憩系碩士在職專班</t>
  </si>
  <si>
    <t>休閒遊憩系</t>
  </si>
  <si>
    <t>08111034</t>
  </si>
  <si>
    <t>農業科技系</t>
  </si>
  <si>
    <t>國立臺南藝術大學</t>
  </si>
  <si>
    <t>02111009</t>
  </si>
  <si>
    <t>音像紀錄研究所</t>
  </si>
  <si>
    <t>動畫藝術與影像美學研究所</t>
  </si>
  <si>
    <t>02112026</t>
  </si>
  <si>
    <t>元宇宙學院碩士班</t>
  </si>
  <si>
    <t>造形藝術研究所</t>
  </si>
  <si>
    <t>藝術創作理論研究所</t>
  </si>
  <si>
    <t>02141017</t>
  </si>
  <si>
    <t>02141020</t>
  </si>
  <si>
    <t>材質創作與設計系</t>
  </si>
  <si>
    <t>音樂學院應用音樂學博士班</t>
  </si>
  <si>
    <t>應用音樂學系</t>
  </si>
  <si>
    <t>02151004</t>
  </si>
  <si>
    <t>民族音樂學研究所</t>
  </si>
  <si>
    <t>鋼琴合作藝術研究所</t>
  </si>
  <si>
    <t>聲響科技研究所</t>
  </si>
  <si>
    <t>藝術史學系藝術史評與古物研究博士班</t>
  </si>
  <si>
    <t>藝術史學系藝術史評與古物研究碩士班</t>
  </si>
  <si>
    <t>藝術史學系</t>
  </si>
  <si>
    <t>02192022</t>
  </si>
  <si>
    <t>博物館學與古物維護研究所</t>
  </si>
  <si>
    <t>02192024</t>
  </si>
  <si>
    <t>高階藝術管理碩士在職學位學程</t>
  </si>
  <si>
    <t>02199023</t>
  </si>
  <si>
    <t>建築藝術研究所</t>
  </si>
  <si>
    <t>0036</t>
  </si>
  <si>
    <t>國立臺南大學</t>
  </si>
  <si>
    <t>教育學系博士班</t>
  </si>
  <si>
    <t>教育學系教育行政碩士班</t>
  </si>
  <si>
    <t>01113019</t>
  </si>
  <si>
    <t>01121018</t>
  </si>
  <si>
    <t>01141012</t>
  </si>
  <si>
    <t>環境教育碩士在職學位學程</t>
  </si>
  <si>
    <t>02131030</t>
  </si>
  <si>
    <t>視覺藝術與設計學系設計碩士班</t>
  </si>
  <si>
    <t>視覺藝術與設計學系</t>
  </si>
  <si>
    <t>02151027</t>
  </si>
  <si>
    <t>02152029</t>
  </si>
  <si>
    <t>戲劇創作與應用學系</t>
  </si>
  <si>
    <t>02311032</t>
  </si>
  <si>
    <t>02322031</t>
  </si>
  <si>
    <t>國語文學系國語文教學與應用碩士班</t>
  </si>
  <si>
    <t>國語文學系中國文學碩士在職專班</t>
  </si>
  <si>
    <t>國語文學系</t>
  </si>
  <si>
    <t>03131036</t>
  </si>
  <si>
    <t>諮商與輔導學系</t>
  </si>
  <si>
    <t>03143037</t>
  </si>
  <si>
    <t>文化與自然資源學系臺灣文化與觀光資源碩士班</t>
  </si>
  <si>
    <t>文化與自然資源學系臺灣文化碩士在職專班</t>
  </si>
  <si>
    <t>文化與自然資源學系</t>
  </si>
  <si>
    <t>04131041</t>
  </si>
  <si>
    <t>經營與管理學系</t>
  </si>
  <si>
    <t>行政管理學系</t>
  </si>
  <si>
    <t>04199041</t>
  </si>
  <si>
    <t>經營與管理學系科技管理碩士班</t>
  </si>
  <si>
    <t>經營與管理學系科技管理碩士在職專班</t>
  </si>
  <si>
    <t>05212063</t>
  </si>
  <si>
    <t>生態暨環境資源學系</t>
  </si>
  <si>
    <t>05411047</t>
  </si>
  <si>
    <t>06134024</t>
  </si>
  <si>
    <t>數位學習科技學系</t>
  </si>
  <si>
    <t>07112055</t>
  </si>
  <si>
    <t>材料科學系</t>
  </si>
  <si>
    <t>07132058</t>
  </si>
  <si>
    <t>綠色能源科技學系</t>
  </si>
  <si>
    <t>07151065</t>
  </si>
  <si>
    <t>智慧製造碩士在職學位學程</t>
  </si>
  <si>
    <t>0037</t>
  </si>
  <si>
    <t>國立臺北教育大學</t>
  </si>
  <si>
    <t>01113003</t>
  </si>
  <si>
    <t>01114044</t>
  </si>
  <si>
    <t>教育經營與管理學系教育政策與管理博士班</t>
  </si>
  <si>
    <t>教育經營與管理學系教育政策與管理碩士班</t>
  </si>
  <si>
    <t>教育經營與管理學系碩士在職專班</t>
  </si>
  <si>
    <t>教育經營與管理學系</t>
  </si>
  <si>
    <t>01115020</t>
  </si>
  <si>
    <t>課程與教學傳播科技研究所</t>
  </si>
  <si>
    <t>課程與教學傳播科技研究所碩士在職專班</t>
  </si>
  <si>
    <t>01115047</t>
  </si>
  <si>
    <t>學習與教學國際碩士學位學程</t>
  </si>
  <si>
    <t>01121035</t>
  </si>
  <si>
    <t>幼兒與家庭教育學系</t>
  </si>
  <si>
    <t>01131038</t>
  </si>
  <si>
    <t>數學暨資訊教育學系碩士班</t>
  </si>
  <si>
    <t>數學暨資訊教育學系碩士在職專班</t>
  </si>
  <si>
    <t>數學暨資訊教育學系</t>
  </si>
  <si>
    <t>01141002</t>
  </si>
  <si>
    <t>01141040</t>
  </si>
  <si>
    <t>自然科學教育學系</t>
  </si>
  <si>
    <t>自然科學教育學系科學探究與實作碩士在職專班</t>
  </si>
  <si>
    <t>02121014</t>
  </si>
  <si>
    <t>藝術與造形設計學系藝術跨域整合博士班</t>
  </si>
  <si>
    <t>藝術與造形設計學系</t>
  </si>
  <si>
    <t>02121027</t>
  </si>
  <si>
    <t>當代藝術評論與策展研究全英語碩士學位學程</t>
  </si>
  <si>
    <t>02121028</t>
  </si>
  <si>
    <t>文化創意產業經營學系</t>
  </si>
  <si>
    <t>文化創意產業經營學系碩士在職專班</t>
  </si>
  <si>
    <t>02122011</t>
  </si>
  <si>
    <t>數位科技設計學系玩具與遊戲設計碩士班</t>
  </si>
  <si>
    <t>數位科技設計學系玩具與遊戲設計碩士在職專班</t>
  </si>
  <si>
    <t>數位科技設計學系</t>
  </si>
  <si>
    <t>02151031</t>
  </si>
  <si>
    <t>02299025</t>
  </si>
  <si>
    <t>臺灣文化研究所</t>
  </si>
  <si>
    <t>02311023</t>
  </si>
  <si>
    <t>兒童英語教育學系英語教育碩士班</t>
  </si>
  <si>
    <t>兒童英語教育學系英語教育碩士在職專班</t>
  </si>
  <si>
    <t>兒童英語教育學系</t>
  </si>
  <si>
    <t>02322018</t>
  </si>
  <si>
    <t>語文與創作學系</t>
  </si>
  <si>
    <t>03131007</t>
  </si>
  <si>
    <t>心理與諮商學系</t>
  </si>
  <si>
    <t>03191005</t>
  </si>
  <si>
    <t>社會與區域發展學系</t>
  </si>
  <si>
    <t>社會與區域發展學系碩士在職專班</t>
  </si>
  <si>
    <t>03221049</t>
  </si>
  <si>
    <t>博物館管理與科技應用碩士在職學位學程</t>
  </si>
  <si>
    <t>東南亞區域管理碩士學位學程</t>
  </si>
  <si>
    <t>04212032</t>
  </si>
  <si>
    <t>文教法律研究所</t>
  </si>
  <si>
    <t>文教法律研究所原住民文教法律碩士在職專班</t>
  </si>
  <si>
    <t>06131004</t>
  </si>
  <si>
    <t>0039</t>
  </si>
  <si>
    <t>國立臺中教育大學</t>
  </si>
  <si>
    <t>01111005</t>
  </si>
  <si>
    <t>教師專業碩士學位學程</t>
  </si>
  <si>
    <t>01113022</t>
  </si>
  <si>
    <t>01114025</t>
  </si>
  <si>
    <t>高等教育經營管理碩士學位學程</t>
  </si>
  <si>
    <t>01117028</t>
  </si>
  <si>
    <t>教育資訊與測驗統計研究所</t>
  </si>
  <si>
    <t>01121021</t>
  </si>
  <si>
    <t>語文教育學系</t>
  </si>
  <si>
    <t>01131008</t>
  </si>
  <si>
    <t>科學教育與應用學系</t>
  </si>
  <si>
    <t>01131011</t>
  </si>
  <si>
    <t>數學教育學系</t>
  </si>
  <si>
    <t>01131019</t>
  </si>
  <si>
    <t>02122034</t>
  </si>
  <si>
    <t>文化創意產業設計與營運學系</t>
  </si>
  <si>
    <t>02131029</t>
  </si>
  <si>
    <t>02151030</t>
  </si>
  <si>
    <t>02321031</t>
  </si>
  <si>
    <t>諮商與應用心理學系</t>
  </si>
  <si>
    <t>03191037</t>
  </si>
  <si>
    <t>區域與社會發展學系</t>
  </si>
  <si>
    <t>04131034</t>
  </si>
  <si>
    <t>文化創意產業設計與營運學系事業經營管理碩士班</t>
  </si>
  <si>
    <t>04131039</t>
  </si>
  <si>
    <t>04131040</t>
  </si>
  <si>
    <t>管理學院國際經營管理碩士學位學程</t>
  </si>
  <si>
    <t>管理學院國際經營管理碩士在職專班</t>
  </si>
  <si>
    <t>06133041</t>
  </si>
  <si>
    <t>數位內容科技學系</t>
  </si>
  <si>
    <t>永續觀光暨遊憩管理碩士學位學程</t>
  </si>
  <si>
    <t>0042</t>
  </si>
  <si>
    <t>國立澎湖科技大學</t>
  </si>
  <si>
    <t>04132002</t>
  </si>
  <si>
    <t>行銷與物流管理系服務業經營管理碩士班</t>
  </si>
  <si>
    <t>行銷與物流管理系服務業經營管理碩士在職專班</t>
  </si>
  <si>
    <t>行銷與物流管理系</t>
  </si>
  <si>
    <t>04199Y49</t>
  </si>
  <si>
    <t>人文暨管理學院</t>
  </si>
  <si>
    <t>07141005</t>
  </si>
  <si>
    <t>電機工程系電資碩士班</t>
  </si>
  <si>
    <t>07141007</t>
  </si>
  <si>
    <t>電信工程系</t>
  </si>
  <si>
    <t>電機科</t>
  </si>
  <si>
    <t>07199Y52</t>
  </si>
  <si>
    <t>海洋資源暨工程學院</t>
  </si>
  <si>
    <t>07211011</t>
  </si>
  <si>
    <t>08312012</t>
  </si>
  <si>
    <t>水產養殖系水產資源與養殖碩士班</t>
  </si>
  <si>
    <t>觀光休閒系碩士班</t>
  </si>
  <si>
    <t>觀光休閒系碩士在職專班</t>
  </si>
  <si>
    <t>觀光休閒系</t>
  </si>
  <si>
    <t>海洋遊憩系</t>
  </si>
  <si>
    <t>航運管理系</t>
  </si>
  <si>
    <t>0043</t>
  </si>
  <si>
    <t>國立勤益科技大學</t>
  </si>
  <si>
    <t>02299005</t>
  </si>
  <si>
    <t>文化創意事業系碩士班</t>
  </si>
  <si>
    <t>文化創意事業系</t>
  </si>
  <si>
    <t>應用英語系</t>
  </si>
  <si>
    <t>04131002</t>
  </si>
  <si>
    <t>04132003</t>
  </si>
  <si>
    <t>流通管理系碩士班</t>
  </si>
  <si>
    <t>流通管理系碩士在職專班</t>
  </si>
  <si>
    <t>流通管理系</t>
  </si>
  <si>
    <t>流通管理科</t>
  </si>
  <si>
    <t>健康產業科技研發與管理系碩士班</t>
  </si>
  <si>
    <t>健康產業科技研發與管理系</t>
  </si>
  <si>
    <t>06131010</t>
  </si>
  <si>
    <t>資訊工程系碩士在職專班</t>
  </si>
  <si>
    <t>人工智慧應用工程系</t>
  </si>
  <si>
    <t>07111020</t>
  </si>
  <si>
    <t>化工與材料工程系碩士班</t>
  </si>
  <si>
    <t>化工與材料工程系碩士在職專班</t>
  </si>
  <si>
    <t>化工與材料工程系</t>
  </si>
  <si>
    <t>07132026</t>
  </si>
  <si>
    <t>冷凍空調與能源系碩士班</t>
  </si>
  <si>
    <t>冷凍空調與能源系碩士在職專班</t>
  </si>
  <si>
    <t>冷凍空調與能源系</t>
  </si>
  <si>
    <t>電機工程科</t>
  </si>
  <si>
    <t>前瞻電資科技研究所</t>
  </si>
  <si>
    <t>機械工程科</t>
  </si>
  <si>
    <t>07151034</t>
  </si>
  <si>
    <t>智慧機械與智慧製造產業博士學位學程</t>
  </si>
  <si>
    <t>智慧自動化工程系</t>
  </si>
  <si>
    <t>工業工程與管理系碩士在職專班</t>
  </si>
  <si>
    <t>工業工程與管理科</t>
  </si>
  <si>
    <t>07194024</t>
  </si>
  <si>
    <t>精密製造科技研究所</t>
  </si>
  <si>
    <t>07199036</t>
  </si>
  <si>
    <t>智慧製造與資訊應用國際碩士學位學程</t>
  </si>
  <si>
    <t>07312029</t>
  </si>
  <si>
    <t>景觀系碩士班</t>
  </si>
  <si>
    <t>景觀系</t>
  </si>
  <si>
    <t>景觀科</t>
  </si>
  <si>
    <t>0044</t>
  </si>
  <si>
    <t>國立體育大學</t>
  </si>
  <si>
    <t>適應體育學系</t>
  </si>
  <si>
    <t>01141001</t>
  </si>
  <si>
    <t>體育研究所</t>
  </si>
  <si>
    <t>01141016</t>
  </si>
  <si>
    <t>體育推廣學系</t>
  </si>
  <si>
    <t>二年制</t>
  </si>
  <si>
    <t>04199002</t>
  </si>
  <si>
    <t>球類運動技術學系</t>
  </si>
  <si>
    <t>陸上運動技術學系</t>
  </si>
  <si>
    <t>技擊運動技術學系</t>
  </si>
  <si>
    <t>競技與教練科學研究所</t>
  </si>
  <si>
    <t>競技運動原住民專班</t>
  </si>
  <si>
    <t>運動科學研究所</t>
  </si>
  <si>
    <t>運動與健康科學學院碩士在職專班</t>
  </si>
  <si>
    <t>運動保健學系</t>
  </si>
  <si>
    <t>休閒產業經營學系</t>
  </si>
  <si>
    <t>國際體育事務碩士學位學程</t>
  </si>
  <si>
    <t>國際運動管理與創新博士學位學程</t>
  </si>
  <si>
    <t>0046</t>
  </si>
  <si>
    <t>國立臺北護理健康大學</t>
  </si>
  <si>
    <t>01141019</t>
  </si>
  <si>
    <t>醫護教育暨數位學習系碩士班</t>
  </si>
  <si>
    <t>醫護教育暨數位學習系</t>
  </si>
  <si>
    <t>03131002</t>
  </si>
  <si>
    <t>生死與健康心理諮商系碩士班</t>
  </si>
  <si>
    <t>生死與健康心理諮商系</t>
  </si>
  <si>
    <t>04133004</t>
  </si>
  <si>
    <t>健康事業管理系</t>
  </si>
  <si>
    <t>健康事業管理系碩士在職專班</t>
  </si>
  <si>
    <t>06131006</t>
  </si>
  <si>
    <t>06131025</t>
  </si>
  <si>
    <t>人工智慧與健康大數據研究所</t>
  </si>
  <si>
    <t>06199022</t>
  </si>
  <si>
    <t>健康科技學院碩士班</t>
  </si>
  <si>
    <t>09131009</t>
  </si>
  <si>
    <t>護理系</t>
  </si>
  <si>
    <t>護理系碩士在職專班</t>
  </si>
  <si>
    <t>09131021</t>
  </si>
  <si>
    <t>護理助產及婦女健康系</t>
  </si>
  <si>
    <t>09153007</t>
  </si>
  <si>
    <t>語言治療與聽力學系碩士班</t>
  </si>
  <si>
    <t>語言治療與聽力學系</t>
  </si>
  <si>
    <t>09199Y67</t>
  </si>
  <si>
    <t>人類發展與健康學院</t>
  </si>
  <si>
    <t>09211013</t>
  </si>
  <si>
    <t>長期照護系碩士班</t>
  </si>
  <si>
    <t>長期照護系</t>
  </si>
  <si>
    <t>09211015</t>
  </si>
  <si>
    <t>高齡健康照護系碩士班</t>
  </si>
  <si>
    <t>高齡健康照護系</t>
  </si>
  <si>
    <t>09221014</t>
  </si>
  <si>
    <t>嬰幼兒保育系碩士班</t>
  </si>
  <si>
    <t>嬰幼兒保育系</t>
  </si>
  <si>
    <t>運動保健系</t>
  </si>
  <si>
    <t>運動保健系碩士在職專班</t>
  </si>
  <si>
    <t>休閒產業與健康促進系旅遊健康碩士班</t>
  </si>
  <si>
    <t>休閒產業與健康促進系碩士在職專班</t>
  </si>
  <si>
    <t>休閒產業與健康促進系</t>
  </si>
  <si>
    <t>0047</t>
  </si>
  <si>
    <t>國立高雄餐旅大學</t>
  </si>
  <si>
    <t>應用日語系</t>
  </si>
  <si>
    <t>04199010</t>
  </si>
  <si>
    <t>餐旅暨會展行銷管理系</t>
  </si>
  <si>
    <t>旅館管理系</t>
  </si>
  <si>
    <t>中餐廚藝系</t>
  </si>
  <si>
    <t>西餐廚藝系</t>
  </si>
  <si>
    <t>烘焙管理系</t>
  </si>
  <si>
    <t>國際廚藝學士學位學程</t>
  </si>
  <si>
    <t>飲食文化暨餐飲創新研究所</t>
  </si>
  <si>
    <t>餐旅管理研究所</t>
  </si>
  <si>
    <t>餐飲廚藝科</t>
  </si>
  <si>
    <t>餐飲管理系</t>
  </si>
  <si>
    <t>10131Y80</t>
  </si>
  <si>
    <t>廚藝學院</t>
  </si>
  <si>
    <t>休閒暨遊憩管理系</t>
  </si>
  <si>
    <t>旅運管理系</t>
  </si>
  <si>
    <t>國際觀光學士學位學程</t>
  </si>
  <si>
    <t>觀光研究所</t>
  </si>
  <si>
    <t>國際觀光餐旅全英文碩士學位學程</t>
  </si>
  <si>
    <t>10199Y79</t>
  </si>
  <si>
    <t>觀光學院</t>
  </si>
  <si>
    <t>航空暨運輸服務管理系</t>
  </si>
  <si>
    <t>99999Y45</t>
  </si>
  <si>
    <t>國際學院</t>
  </si>
  <si>
    <t>0048</t>
  </si>
  <si>
    <t>國立金門大學</t>
  </si>
  <si>
    <t>應用英語學系</t>
  </si>
  <si>
    <t>人文社會學院語言與跨文化碩士班</t>
  </si>
  <si>
    <t>02323001</t>
  </si>
  <si>
    <t>02399045</t>
  </si>
  <si>
    <t>語文與人文創意應用碩士學位學程</t>
  </si>
  <si>
    <t>03121006</t>
  </si>
  <si>
    <t>國際暨大陸事務學系</t>
  </si>
  <si>
    <t>03143005</t>
  </si>
  <si>
    <t>閩南文化碩士學位學程</t>
  </si>
  <si>
    <t>04142044</t>
  </si>
  <si>
    <t>島嶼產業跨領域永續創新博士學位學程</t>
  </si>
  <si>
    <t>04199042</t>
  </si>
  <si>
    <t>跨境產業策略與發展博士學位學程</t>
  </si>
  <si>
    <t>04212013</t>
  </si>
  <si>
    <t>海洋與邊境管理學系</t>
  </si>
  <si>
    <t>06131019</t>
  </si>
  <si>
    <t>06131041</t>
  </si>
  <si>
    <t>理工學院資訊科技與應用碩士班</t>
  </si>
  <si>
    <t>07191025</t>
  </si>
  <si>
    <t>07194016</t>
  </si>
  <si>
    <t>理工學院工程科技碩士在職專班</t>
  </si>
  <si>
    <t>07211029</t>
  </si>
  <si>
    <t>07311026</t>
  </si>
  <si>
    <t>07313028</t>
  </si>
  <si>
    <t>都市計畫與景觀學系</t>
  </si>
  <si>
    <t>土木與工程管理學系</t>
  </si>
  <si>
    <t>09131031</t>
  </si>
  <si>
    <t>09211032</t>
  </si>
  <si>
    <t>長期照護學系</t>
  </si>
  <si>
    <t>09231033</t>
  </si>
  <si>
    <t>觀光管理學系</t>
  </si>
  <si>
    <t>管理學院事業經營碩士在職專班</t>
  </si>
  <si>
    <t>運動與休閒學系</t>
  </si>
  <si>
    <t>0049</t>
  </si>
  <si>
    <t>國立臺灣體育運動大學</t>
  </si>
  <si>
    <t>02112012</t>
  </si>
  <si>
    <t>運動資訊與傳播學系</t>
  </si>
  <si>
    <t>02152002</t>
  </si>
  <si>
    <t>運動事業管理學系東南亞博士班</t>
  </si>
  <si>
    <t>運動事業管理學系</t>
  </si>
  <si>
    <t>競技運動學系</t>
  </si>
  <si>
    <t>球類運動學系</t>
  </si>
  <si>
    <t>技擊運動學系</t>
  </si>
  <si>
    <t>運動健康科學學系</t>
  </si>
  <si>
    <t>休閒運動學系</t>
  </si>
  <si>
    <t>休閒運動管理碩士在職學位學程</t>
  </si>
  <si>
    <t>0050</t>
  </si>
  <si>
    <t>國立臺中科技大學</t>
  </si>
  <si>
    <t>多媒體設計系碩士班</t>
  </si>
  <si>
    <t>02122006</t>
  </si>
  <si>
    <t>商業設計系碩士班</t>
  </si>
  <si>
    <t>商業設計系碩士在職專班</t>
  </si>
  <si>
    <t>商業設計系</t>
  </si>
  <si>
    <t>商業設計科</t>
  </si>
  <si>
    <t>02123007</t>
  </si>
  <si>
    <t>創意商品設計系</t>
  </si>
  <si>
    <t>創意商品設計菁英班</t>
  </si>
  <si>
    <t>02124008</t>
  </si>
  <si>
    <t>室內設計系碩士班</t>
  </si>
  <si>
    <t>室內設計系</t>
  </si>
  <si>
    <t>應用英語科</t>
  </si>
  <si>
    <t>應用日語系日本市場暨商務策略碩士班</t>
  </si>
  <si>
    <t>應用日語科</t>
  </si>
  <si>
    <t>02311047</t>
  </si>
  <si>
    <t>語文學院_應用資訊日語技優領航專班</t>
  </si>
  <si>
    <t>02311049</t>
  </si>
  <si>
    <t>語文學院</t>
  </si>
  <si>
    <t>02322001</t>
  </si>
  <si>
    <t>應用中文系</t>
  </si>
  <si>
    <t>04111012</t>
  </si>
  <si>
    <t>會計資訊系碩士班</t>
  </si>
  <si>
    <t>會計資訊系碩士在職專班</t>
  </si>
  <si>
    <t>會計資訊系</t>
  </si>
  <si>
    <t>會計資訊科</t>
  </si>
  <si>
    <t>財務金融科</t>
  </si>
  <si>
    <t>04122028</t>
  </si>
  <si>
    <t>財政稅務系租稅管理與理財規劃碩士班</t>
  </si>
  <si>
    <t>財政稅務系</t>
  </si>
  <si>
    <t>04123027</t>
  </si>
  <si>
    <t>保險金融管理系碩士班</t>
  </si>
  <si>
    <t>保險金融管理系</t>
  </si>
  <si>
    <t>保險金融管理科</t>
  </si>
  <si>
    <t>企業管理科</t>
  </si>
  <si>
    <t>商學院_智慧營運與經營管理外國學生專班</t>
  </si>
  <si>
    <t>04132029</t>
  </si>
  <si>
    <t>04141020</t>
  </si>
  <si>
    <t>國際貿易與經營系</t>
  </si>
  <si>
    <t>國際貿易與經營科</t>
  </si>
  <si>
    <t>商業經營系</t>
  </si>
  <si>
    <t>商業經營科</t>
  </si>
  <si>
    <t>05421032</t>
  </si>
  <si>
    <t>應用統計系</t>
  </si>
  <si>
    <t>06131033</t>
  </si>
  <si>
    <t>資訊管理科</t>
  </si>
  <si>
    <t>資訊與流通學院智慧工程博士班</t>
  </si>
  <si>
    <t>人工智慧應用工程學士學位學程</t>
  </si>
  <si>
    <t>07191044</t>
  </si>
  <si>
    <t>智慧生產工程系</t>
  </si>
  <si>
    <t>09131037</t>
  </si>
  <si>
    <t>護理系碩士班</t>
  </si>
  <si>
    <t>護理科</t>
  </si>
  <si>
    <t>09211038</t>
  </si>
  <si>
    <t>老人服務事業管理系</t>
  </si>
  <si>
    <t>美容系碩士班</t>
  </si>
  <si>
    <t>美容系</t>
  </si>
  <si>
    <t>美容科</t>
  </si>
  <si>
    <t>休閒事業經營系</t>
  </si>
  <si>
    <t>0051</t>
  </si>
  <si>
    <t>國立臺北商業大學</t>
  </si>
  <si>
    <t>數位多媒體設計系</t>
  </si>
  <si>
    <t>02122015</t>
  </si>
  <si>
    <t>商業設計管理系</t>
  </si>
  <si>
    <t>02122024</t>
  </si>
  <si>
    <t>創意設計與經營研究所</t>
  </si>
  <si>
    <t>02122026</t>
  </si>
  <si>
    <t>創意科技與產品設計系</t>
  </si>
  <si>
    <t>02122028</t>
  </si>
  <si>
    <t>品牌設計與創新經營在職碩士原住民專班</t>
  </si>
  <si>
    <t>應用外語科</t>
  </si>
  <si>
    <t>04111009</t>
  </si>
  <si>
    <t>會計與資料科學科</t>
  </si>
  <si>
    <t>04121013</t>
  </si>
  <si>
    <t>財務金融系金融科技創新服務碩士在職專班</t>
  </si>
  <si>
    <t>04122014</t>
  </si>
  <si>
    <t>財政稅務系碩士在職專班</t>
  </si>
  <si>
    <t>財政稅務科</t>
  </si>
  <si>
    <t>企業管理系EMBA在職專班</t>
  </si>
  <si>
    <t>04141011</t>
  </si>
  <si>
    <t>國際貿易科</t>
  </si>
  <si>
    <t>04141012</t>
  </si>
  <si>
    <t>國際商務系</t>
  </si>
  <si>
    <t>04141022</t>
  </si>
  <si>
    <t>財經學院_高階國際商業創新經營管理碩士在職專班</t>
  </si>
  <si>
    <t>04191025</t>
  </si>
  <si>
    <t>財經學院博士班</t>
  </si>
  <si>
    <t>貿易實務法律暨談判碩士學位學程</t>
  </si>
  <si>
    <t>資訊管理系人工智慧與商業應用碩士班</t>
  </si>
  <si>
    <t>06131018</t>
  </si>
  <si>
    <t>資訊與決策科學研究所</t>
  </si>
  <si>
    <t>0052</t>
  </si>
  <si>
    <t>國立屏東大學</t>
  </si>
  <si>
    <t>01111003</t>
  </si>
  <si>
    <t>教育心理與輔導學系社區諮商與教育碩士在職專班</t>
  </si>
  <si>
    <t>01111048</t>
  </si>
  <si>
    <t>文教事業經營碩士在職學位學程</t>
  </si>
  <si>
    <t>01114018</t>
  </si>
  <si>
    <t>教育行政研究所</t>
  </si>
  <si>
    <t>教育行政研究所教育行政碩士在職專班</t>
  </si>
  <si>
    <t>教育學系課程與教學碩士在職專班</t>
  </si>
  <si>
    <t>01115073</t>
  </si>
  <si>
    <t>STEM教育國際碩士學位學程</t>
  </si>
  <si>
    <t>體育學系碩士在職專班</t>
  </si>
  <si>
    <t>02111025</t>
  </si>
  <si>
    <t>視覺藝術學系視覺藝術碩士在職專班</t>
  </si>
  <si>
    <t>02199079</t>
  </si>
  <si>
    <t>新媒體創意應用碩士學位學程</t>
  </si>
  <si>
    <t>02299033</t>
  </si>
  <si>
    <t>文化創意產業學系</t>
  </si>
  <si>
    <t>02299069</t>
  </si>
  <si>
    <t>客家文化產業碩士學位學程</t>
  </si>
  <si>
    <t>02299074</t>
  </si>
  <si>
    <t>文化事業發展碩士學位學程原住民專班</t>
  </si>
  <si>
    <t>02299075</t>
  </si>
  <si>
    <t>文化發展學士學位學程原住民專班</t>
  </si>
  <si>
    <t>02311030</t>
  </si>
  <si>
    <t>應用日語學系</t>
  </si>
  <si>
    <t>02322027</t>
  </si>
  <si>
    <t>02323006</t>
  </si>
  <si>
    <t>華語文教學碩士在職學位學程</t>
  </si>
  <si>
    <t>社會發展學系</t>
  </si>
  <si>
    <t>04111038</t>
  </si>
  <si>
    <t>04121045</t>
  </si>
  <si>
    <t>商業大數據學系</t>
  </si>
  <si>
    <t>04132046</t>
  </si>
  <si>
    <t>行銷與流通管理學系</t>
  </si>
  <si>
    <t>04141076</t>
  </si>
  <si>
    <t>04199047</t>
  </si>
  <si>
    <t>不動產經營學系</t>
  </si>
  <si>
    <t>大數據商務應用學士學位學程</t>
  </si>
  <si>
    <t>05311050</t>
  </si>
  <si>
    <t>應用化學系現役軍人營區在職專班</t>
  </si>
  <si>
    <t>05331053</t>
  </si>
  <si>
    <t>應用物理系</t>
  </si>
  <si>
    <t>05399072</t>
  </si>
  <si>
    <t>理學院應用科學國際博士班</t>
  </si>
  <si>
    <t>理學院應用科學國際碩士班</t>
  </si>
  <si>
    <t>05411055</t>
  </si>
  <si>
    <t>06131057</t>
  </si>
  <si>
    <t>06131070</t>
  </si>
  <si>
    <t>國際資訊科技與應用碩士學位學程</t>
  </si>
  <si>
    <t>06131077</t>
  </si>
  <si>
    <t>電腦科學與人工智慧學系</t>
  </si>
  <si>
    <t>電腦科學與人工智慧學系資訊系統與數位科技應用碩士在職專班</t>
  </si>
  <si>
    <t>06199062</t>
  </si>
  <si>
    <t>電腦與通訊學系</t>
  </si>
  <si>
    <t>07111078</t>
  </si>
  <si>
    <t>理學院半導體材料科學碩士班</t>
  </si>
  <si>
    <t>07112053</t>
  </si>
  <si>
    <t>智慧機器人學系</t>
  </si>
  <si>
    <t>休閒事業經營學系</t>
  </si>
  <si>
    <t>科學傳播學系科學傳播暨教育碩士班</t>
  </si>
  <si>
    <t>科學傳播學系</t>
  </si>
  <si>
    <t>大武山跨領域學士學位學程</t>
  </si>
  <si>
    <t>0053</t>
  </si>
  <si>
    <t>國立高雄科技大學</t>
  </si>
  <si>
    <t>02121006</t>
  </si>
  <si>
    <t>文化創意產業系碩士班</t>
  </si>
  <si>
    <t>文化創意產業系碩士在職專班</t>
  </si>
  <si>
    <t>文化創意產業系</t>
  </si>
  <si>
    <t>02123015</t>
  </si>
  <si>
    <t>02199Y85</t>
  </si>
  <si>
    <t>創新設計學院</t>
  </si>
  <si>
    <t>應用英語系碩士班</t>
  </si>
  <si>
    <t>應用德語系碩士班</t>
  </si>
  <si>
    <t>應用德語系</t>
  </si>
  <si>
    <t>應用日語系碩士班</t>
  </si>
  <si>
    <t>應用日語系碩士在職專班</t>
  </si>
  <si>
    <t>04111020</t>
  </si>
  <si>
    <t>金融資訊系碩士班</t>
  </si>
  <si>
    <t>金融資訊系碩士在職專班</t>
  </si>
  <si>
    <t>金融資訊系</t>
  </si>
  <si>
    <t>04121040</t>
  </si>
  <si>
    <t>財務管理系碩士班</t>
  </si>
  <si>
    <t>財務管理系碩士在職專班</t>
  </si>
  <si>
    <t>財務管理系</t>
  </si>
  <si>
    <t>04121052</t>
  </si>
  <si>
    <t>財務金融學院博士班</t>
  </si>
  <si>
    <t>04121104</t>
  </si>
  <si>
    <t>金融系碩士班</t>
  </si>
  <si>
    <t>金融系碩士在職專班</t>
  </si>
  <si>
    <t>金融系</t>
  </si>
  <si>
    <t>04121109</t>
  </si>
  <si>
    <t>資訊財務碩士學位學程</t>
  </si>
  <si>
    <t>04122043</t>
  </si>
  <si>
    <t>財政稅務系碩士班</t>
  </si>
  <si>
    <t>04123054</t>
  </si>
  <si>
    <t>風險管理與保險系碩士班</t>
  </si>
  <si>
    <t>風險管理與保險系碩士在職專班</t>
  </si>
  <si>
    <t>風險管理與保險系</t>
  </si>
  <si>
    <t>智慧商務系碩士在職專班</t>
  </si>
  <si>
    <t>國際管理碩士學位學程</t>
  </si>
  <si>
    <t>04131036</t>
  </si>
  <si>
    <t>04131101</t>
  </si>
  <si>
    <t>04131106</t>
  </si>
  <si>
    <t>管理學院博士班</t>
  </si>
  <si>
    <t>04131119</t>
  </si>
  <si>
    <t>04132004</t>
  </si>
  <si>
    <t>供應鏈管理系碩士班</t>
  </si>
  <si>
    <t>供應鏈管理系碩士在職專班</t>
  </si>
  <si>
    <t>供應鏈管理系</t>
  </si>
  <si>
    <t>04132059</t>
  </si>
  <si>
    <t>行銷與流通管理系碩士班</t>
  </si>
  <si>
    <t>行銷與流通管理系碩士在職專班</t>
  </si>
  <si>
    <t>行銷與流通管理系</t>
  </si>
  <si>
    <t>04132107</t>
  </si>
  <si>
    <t>運籌管理系碩士班</t>
  </si>
  <si>
    <t>運籌管理系碩士在職專班</t>
  </si>
  <si>
    <t>運籌管理系</t>
  </si>
  <si>
    <t>04141023</t>
  </si>
  <si>
    <t>國際企業系博士班</t>
  </si>
  <si>
    <t>國際企業系碩士班</t>
  </si>
  <si>
    <t>國際企業系碩士在職專班</t>
  </si>
  <si>
    <t>國際企業系</t>
  </si>
  <si>
    <t>04191120</t>
  </si>
  <si>
    <t>商業智慧學院博士班</t>
  </si>
  <si>
    <t>04199048</t>
  </si>
  <si>
    <t>人力資源發展系碩士班</t>
  </si>
  <si>
    <t>人力資源發展系碩士在職專班</t>
  </si>
  <si>
    <t>人力資源發展系</t>
  </si>
  <si>
    <t>高階主管經營管理碩士在職專班</t>
  </si>
  <si>
    <t>04212068</t>
  </si>
  <si>
    <t>05121010</t>
  </si>
  <si>
    <t>海洋生物技術系碩士班</t>
  </si>
  <si>
    <t>海洋生物技術系</t>
  </si>
  <si>
    <t>05211128</t>
  </si>
  <si>
    <t>水圈學院_外國學生專班</t>
  </si>
  <si>
    <t>05323050</t>
  </si>
  <si>
    <t>水圈學院水產科技產業博士班</t>
  </si>
  <si>
    <t>海事資訊科技系碩士班</t>
  </si>
  <si>
    <t>海事資訊科技系</t>
  </si>
  <si>
    <t>商務資訊應用系碩士班</t>
  </si>
  <si>
    <t>商務資訊應用系</t>
  </si>
  <si>
    <t>06131100</t>
  </si>
  <si>
    <t>06132005</t>
  </si>
  <si>
    <t>智慧商務系碩士班</t>
  </si>
  <si>
    <t>智慧商務系</t>
  </si>
  <si>
    <t>06132121</t>
  </si>
  <si>
    <t>高瞻科技不分系學士學位學程</t>
  </si>
  <si>
    <t>07111085</t>
  </si>
  <si>
    <t>化學工程與材料工程系碩士在職專班</t>
  </si>
  <si>
    <t>07121030</t>
  </si>
  <si>
    <t>海洋環境工程系碩士班</t>
  </si>
  <si>
    <t>海洋環境工程系</t>
  </si>
  <si>
    <t>07121086</t>
  </si>
  <si>
    <t>環境與安全衛生工程系碩士在職專班</t>
  </si>
  <si>
    <t>07132123</t>
  </si>
  <si>
    <t>電訊工程系碩士班</t>
  </si>
  <si>
    <t>電訊工程系碩士在職專班</t>
  </si>
  <si>
    <t>電訊工程系</t>
  </si>
  <si>
    <t>07141073</t>
  </si>
  <si>
    <t>07141075</t>
  </si>
  <si>
    <t>電腦與通訊工程系碩士班</t>
  </si>
  <si>
    <t>電腦與通訊工程系碩士在職專班</t>
  </si>
  <si>
    <t>電腦與通訊工程系</t>
  </si>
  <si>
    <t>半導體工程系碩士班</t>
  </si>
  <si>
    <t>半導體工程系碩士在職專班</t>
  </si>
  <si>
    <t>半導體工程系</t>
  </si>
  <si>
    <t>07141103</t>
  </si>
  <si>
    <t>電子工程系博士班(建工校區)</t>
  </si>
  <si>
    <t>電子工程系(建工校區)</t>
  </si>
  <si>
    <t>07141126</t>
  </si>
  <si>
    <t>電機與資訊學院_智慧系統技優專班</t>
  </si>
  <si>
    <t>07151026</t>
  </si>
  <si>
    <t>輪機工程系碩士班</t>
  </si>
  <si>
    <t>輪機工程系碩士在職專班</t>
  </si>
  <si>
    <t>輪機工程系</t>
  </si>
  <si>
    <t>輪機工程科</t>
  </si>
  <si>
    <t>機電工程系博士班</t>
  </si>
  <si>
    <t>機電工程系碩士班</t>
  </si>
  <si>
    <t>機電工程系碩士在職專班</t>
  </si>
  <si>
    <t>機電工程系</t>
  </si>
  <si>
    <t>07151072</t>
  </si>
  <si>
    <t>07151074</t>
  </si>
  <si>
    <t>模具工程系博士班</t>
  </si>
  <si>
    <t>模具工程系碩士班</t>
  </si>
  <si>
    <t>模具工程系碩士在職專班</t>
  </si>
  <si>
    <t>模具工程系</t>
  </si>
  <si>
    <t>模具工程科</t>
  </si>
  <si>
    <t>07151127</t>
  </si>
  <si>
    <t>海事學院_智慧海事技優專班</t>
  </si>
  <si>
    <t>07161124</t>
  </si>
  <si>
    <t>07163029</t>
  </si>
  <si>
    <t>造船及海洋工程系碩士班</t>
  </si>
  <si>
    <t>造船及海洋工程系碩士在職專班</t>
  </si>
  <si>
    <t>造船及海洋工程系</t>
  </si>
  <si>
    <t>07191091</t>
  </si>
  <si>
    <t>07194088</t>
  </si>
  <si>
    <t>工學院工程科技博士班</t>
  </si>
  <si>
    <t>07194094</t>
  </si>
  <si>
    <t>海事學院海事科技產學合作博士班</t>
  </si>
  <si>
    <t>07194118</t>
  </si>
  <si>
    <t>海事風電工程碩士學位學程</t>
  </si>
  <si>
    <t>水產食品科學系博士班</t>
  </si>
  <si>
    <t>水產食品科學系碩士班</t>
  </si>
  <si>
    <t>水產食品科學系碩士在職專班</t>
  </si>
  <si>
    <t>水產食品科學系</t>
  </si>
  <si>
    <t>07321077</t>
  </si>
  <si>
    <t>土木工程系土木工程科技博士班</t>
  </si>
  <si>
    <t>土木工程系土木工程與防災科技碩士在職專班</t>
  </si>
  <si>
    <t>土木工程科</t>
  </si>
  <si>
    <t>07321082</t>
  </si>
  <si>
    <t>營建工程系營建工程與管理碩士在職專班</t>
  </si>
  <si>
    <t>漁業生產與管理系_漁業公費專班</t>
  </si>
  <si>
    <t>08311125</t>
  </si>
  <si>
    <t>漁業科技與管理系碩士班</t>
  </si>
  <si>
    <t>漁業科技與管理系碩士在職專班</t>
  </si>
  <si>
    <t>漁業科技與管理系</t>
  </si>
  <si>
    <t>漁業科技與管理科</t>
  </si>
  <si>
    <t>海洋休閒管理系碩士班</t>
  </si>
  <si>
    <t>海洋休閒管理系</t>
  </si>
  <si>
    <t>觀光管理系觀光與餐旅管理碩士班</t>
  </si>
  <si>
    <t>觀光管理系觀光與餐旅管理碩士在職專班</t>
  </si>
  <si>
    <t>觀光管理系</t>
  </si>
  <si>
    <t>航運管理系博士班</t>
  </si>
  <si>
    <t>航運管理系碩士班</t>
  </si>
  <si>
    <t>航運管理系碩士在職專班</t>
  </si>
  <si>
    <t>航運技術系碩士班</t>
  </si>
  <si>
    <t>航運技術系碩士在職專班</t>
  </si>
  <si>
    <t>航運技術系</t>
  </si>
  <si>
    <t>航海科</t>
  </si>
  <si>
    <t>海事資訊科技系碩士在職專班</t>
  </si>
  <si>
    <t>0144</t>
  </si>
  <si>
    <t>國立臺灣戲曲學院</t>
  </si>
  <si>
    <t>戲曲音樂學系</t>
  </si>
  <si>
    <t>02152004</t>
  </si>
  <si>
    <t>歌仔戲學系</t>
  </si>
  <si>
    <t>京劇學系</t>
  </si>
  <si>
    <t>02152006</t>
  </si>
  <si>
    <t>客家戲學系</t>
  </si>
  <si>
    <t>02152007</t>
  </si>
  <si>
    <t>02152009</t>
  </si>
  <si>
    <t>民俗技藝學系</t>
  </si>
  <si>
    <t>0221</t>
  </si>
  <si>
    <t>國立臺南護理專科學校</t>
  </si>
  <si>
    <t>09131001</t>
  </si>
  <si>
    <t>09211003</t>
  </si>
  <si>
    <t>老人服務事業科</t>
  </si>
  <si>
    <t>化妝品應用科</t>
  </si>
  <si>
    <t>0222</t>
  </si>
  <si>
    <t>國立臺東專科學校</t>
  </si>
  <si>
    <t>創意商品設計科</t>
  </si>
  <si>
    <t>行銷與流通管理科</t>
  </si>
  <si>
    <t>06131003</t>
  </si>
  <si>
    <t>07141004</t>
  </si>
  <si>
    <t>07161005</t>
  </si>
  <si>
    <t>動力機械科</t>
  </si>
  <si>
    <t>07211012</t>
  </si>
  <si>
    <t>食品科技科</t>
  </si>
  <si>
    <t>07311007</t>
  </si>
  <si>
    <t>建築科</t>
  </si>
  <si>
    <t>08121011</t>
  </si>
  <si>
    <t>園藝暨景觀科</t>
  </si>
  <si>
    <t>餐旅管理科</t>
  </si>
  <si>
    <t>99999Z09</t>
  </si>
  <si>
    <t>校長</t>
  </si>
  <si>
    <t xml:space="preserve">說明：1. 日間∕進修別欄位各文字代表意義為空白係指日間部；「修」表專科之進修部或學士、二技之進修部；
              「職」表研究所在職專班；「暑」表暑期在職專班；「進」表進修學士班。
　　　2. 等級別欄位「4+X」表學士後第二專長學士學位學程。 </t>
  </si>
  <si>
    <t>表B1-2  私立大專校院概況—按校別與科系所別分</t>
  </si>
  <si>
    <t>東海大學</t>
  </si>
  <si>
    <t>02123011</t>
  </si>
  <si>
    <t>02131002</t>
  </si>
  <si>
    <t>02152058</t>
  </si>
  <si>
    <t>表演藝術與創作碩士學位學程</t>
  </si>
  <si>
    <t>02221009</t>
  </si>
  <si>
    <t>02231010</t>
  </si>
  <si>
    <t>02299070</t>
  </si>
  <si>
    <t>博雅學士學位學程</t>
  </si>
  <si>
    <t>日本語言文化學系</t>
  </si>
  <si>
    <t>02322004</t>
  </si>
  <si>
    <t>02323062</t>
  </si>
  <si>
    <t>華語文教學國際碩士學位學程</t>
  </si>
  <si>
    <t>03111012</t>
  </si>
  <si>
    <t>03121013</t>
  </si>
  <si>
    <t>03141014</t>
  </si>
  <si>
    <t>國際學院國際經營管理學位學程</t>
  </si>
  <si>
    <t>04131025</t>
  </si>
  <si>
    <t>國際企業管理碩士學位學程</t>
  </si>
  <si>
    <t>04133044</t>
  </si>
  <si>
    <t>工業工程與經營資訊學系高階醫務工程與管理碩士在職專班</t>
  </si>
  <si>
    <t>04134016</t>
  </si>
  <si>
    <t>行政管理暨政策學系</t>
  </si>
  <si>
    <t>行政管理暨政策學系第三部門碩士在職專班</t>
  </si>
  <si>
    <t>公共事務碩士專班</t>
  </si>
  <si>
    <t>04211027</t>
  </si>
  <si>
    <t>05111028</t>
  </si>
  <si>
    <t>05111061</t>
  </si>
  <si>
    <t>05123060</t>
  </si>
  <si>
    <t>生醫暨材料科學國際博士學位學程</t>
  </si>
  <si>
    <t>05211065</t>
  </si>
  <si>
    <t>永續科學與管理學士學位學程</t>
  </si>
  <si>
    <t>05311030</t>
  </si>
  <si>
    <t>05331032</t>
  </si>
  <si>
    <t>05411066</t>
  </si>
  <si>
    <t>智慧計算暨應用數學系</t>
  </si>
  <si>
    <t>05421035</t>
  </si>
  <si>
    <t>06131039</t>
  </si>
  <si>
    <t>06133047</t>
  </si>
  <si>
    <t>數位創新碩士學位學程</t>
  </si>
  <si>
    <t>06134036</t>
  </si>
  <si>
    <t>07111042</t>
  </si>
  <si>
    <t>07121045</t>
  </si>
  <si>
    <t>環境科學與工程學系</t>
  </si>
  <si>
    <t>工學院工程管理碩士在職專班</t>
  </si>
  <si>
    <t>工業工程與經營資訊學系</t>
  </si>
  <si>
    <t>07211052</t>
  </si>
  <si>
    <t>07311048</t>
  </si>
  <si>
    <t>07312049</t>
  </si>
  <si>
    <t>08111068</t>
  </si>
  <si>
    <t>智慧暨精緻農業學位學程</t>
  </si>
  <si>
    <t>08112051</t>
  </si>
  <si>
    <t>畜產與生物科技學系</t>
  </si>
  <si>
    <t>09211063</t>
  </si>
  <si>
    <t>高齡健康與運動科學研究所</t>
  </si>
  <si>
    <t>高齡健康與運動科學學士學位學程</t>
  </si>
  <si>
    <t>09231053</t>
  </si>
  <si>
    <t>餐旅管理學系</t>
  </si>
  <si>
    <t>運動休閒與健康管理學位學程</t>
  </si>
  <si>
    <t>國際學院不分系英語學士班</t>
  </si>
  <si>
    <t>輔仁大學</t>
  </si>
  <si>
    <t>01114046</t>
  </si>
  <si>
    <t>教育領導與科技發展學士學位學程</t>
  </si>
  <si>
    <t>01114047</t>
  </si>
  <si>
    <t>教育領導與發展研究所</t>
  </si>
  <si>
    <t>02122029</t>
  </si>
  <si>
    <t>品牌與時尚經營管理碩士學位學程</t>
  </si>
  <si>
    <t>02122078</t>
  </si>
  <si>
    <t>應用美術學系</t>
  </si>
  <si>
    <t>02122087</t>
  </si>
  <si>
    <t>藝術與文化創意學士學位學程</t>
  </si>
  <si>
    <t>02124095</t>
  </si>
  <si>
    <t>室內設計進修學士學位學程</t>
  </si>
  <si>
    <t>02125082</t>
  </si>
  <si>
    <t>織品服裝學系</t>
  </si>
  <si>
    <t>02151034</t>
  </si>
  <si>
    <t>02211006</t>
  </si>
  <si>
    <t>天主教研修學士學位學程</t>
  </si>
  <si>
    <t>宗教學系</t>
  </si>
  <si>
    <t>02221074</t>
  </si>
  <si>
    <t>02231037</t>
  </si>
  <si>
    <t>02299060</t>
  </si>
  <si>
    <t>跨文化研究所比較文學與跨文化研究博士班</t>
  </si>
  <si>
    <t>跨文化研究所碩士班</t>
  </si>
  <si>
    <t>跨文化研究所翻譯學碩士在職專班</t>
  </si>
  <si>
    <t>02299093</t>
  </si>
  <si>
    <t>人文社會服務進修學士學位學程</t>
  </si>
  <si>
    <t>02299102</t>
  </si>
  <si>
    <t>人文與社區創新學士學位學程</t>
  </si>
  <si>
    <t>西班牙語文學系</t>
  </si>
  <si>
    <t>02311057</t>
  </si>
  <si>
    <t>義大利語文學系</t>
  </si>
  <si>
    <t>02311072</t>
  </si>
  <si>
    <t>德語語文學系</t>
  </si>
  <si>
    <t>02311103</t>
  </si>
  <si>
    <t>國際溝通與科技創新學士學位學程</t>
  </si>
  <si>
    <t>03111055</t>
  </si>
  <si>
    <t>03131081</t>
  </si>
  <si>
    <t>臨床心理學系</t>
  </si>
  <si>
    <t>03141023</t>
  </si>
  <si>
    <t>03211001</t>
  </si>
  <si>
    <t>大眾傳播學士學位學程</t>
  </si>
  <si>
    <t>03211002</t>
  </si>
  <si>
    <t>大眾傳播學研究所</t>
  </si>
  <si>
    <t>03212053</t>
  </si>
  <si>
    <t>新聞傳播學系</t>
  </si>
  <si>
    <t>03213070</t>
  </si>
  <si>
    <t>影像傳播學系</t>
  </si>
  <si>
    <t>03221051</t>
  </si>
  <si>
    <t>博物館學研究所</t>
  </si>
  <si>
    <t>03222065</t>
  </si>
  <si>
    <t>04111054</t>
  </si>
  <si>
    <t>04121027</t>
  </si>
  <si>
    <t>金融與國際企業學系金融碩士班</t>
  </si>
  <si>
    <t>金融與國際企業學系金融碩士在職專班</t>
  </si>
  <si>
    <t>金融與國際企業學系</t>
  </si>
  <si>
    <t>企業管理學系管理學碩士班</t>
  </si>
  <si>
    <t>企業管理學系管理學碩士在職專班</t>
  </si>
  <si>
    <t>社會企業碩士學位學程</t>
  </si>
  <si>
    <t>社會企業碩士在職學位學程</t>
  </si>
  <si>
    <t>商業管理學士學位學程</t>
  </si>
  <si>
    <t>國際創業與經營管理碩士學位學程</t>
  </si>
  <si>
    <t>04131044</t>
  </si>
  <si>
    <t>04143069</t>
  </si>
  <si>
    <t>廣告傳播學系</t>
  </si>
  <si>
    <t>04143101</t>
  </si>
  <si>
    <t>服飾採購與行銷進修學士學位學程</t>
  </si>
  <si>
    <t>04191040</t>
  </si>
  <si>
    <t>04199028</t>
  </si>
  <si>
    <t>非營利組織管理碩士學位學程</t>
  </si>
  <si>
    <t>04199032</t>
  </si>
  <si>
    <t>科技管理碩士學位學程</t>
  </si>
  <si>
    <t>04211020</t>
  </si>
  <si>
    <t>04211038</t>
  </si>
  <si>
    <t>財經法律學系原住民碩士在職專班</t>
  </si>
  <si>
    <t>05111011</t>
  </si>
  <si>
    <t>05191036</t>
  </si>
  <si>
    <t>食品營養博士學位學程</t>
  </si>
  <si>
    <t>05191080</t>
  </si>
  <si>
    <t>營養科學系</t>
  </si>
  <si>
    <t>05311005</t>
  </si>
  <si>
    <t>05331022</t>
  </si>
  <si>
    <t>05411073</t>
  </si>
  <si>
    <t>05421049</t>
  </si>
  <si>
    <t>統計資訊學系應用統計碩士班</t>
  </si>
  <si>
    <t>統計資訊學系應用統計碩士在職專班</t>
  </si>
  <si>
    <t>統計資訊學系</t>
  </si>
  <si>
    <t>應用科學與工程研究所</t>
  </si>
  <si>
    <t>人工智慧與資訊安全學士學位學程</t>
  </si>
  <si>
    <t>06132050</t>
  </si>
  <si>
    <t>軟體工程與數位創意學士學位學程</t>
  </si>
  <si>
    <t>06132097</t>
  </si>
  <si>
    <t>醫學資訊與健康科技進修學士學位學程</t>
  </si>
  <si>
    <t>06134096</t>
  </si>
  <si>
    <t>資訊創新與數位生活進修學士學位學程</t>
  </si>
  <si>
    <t>06199086</t>
  </si>
  <si>
    <t>醫學資訊與創新應用學士學位學程</t>
  </si>
  <si>
    <t>07211035</t>
  </si>
  <si>
    <t>07312052</t>
  </si>
  <si>
    <t>景觀設計學系</t>
  </si>
  <si>
    <t>09121013</t>
  </si>
  <si>
    <t>生物醫學暨藥學研究所</t>
  </si>
  <si>
    <t>09121085</t>
  </si>
  <si>
    <t>09131088</t>
  </si>
  <si>
    <t>09131104</t>
  </si>
  <si>
    <t>學士後護理學系</t>
  </si>
  <si>
    <t>09141100</t>
  </si>
  <si>
    <t>醫療暨健康產業大數據碩士學位學程</t>
  </si>
  <si>
    <t>09152084</t>
  </si>
  <si>
    <t>09161091</t>
  </si>
  <si>
    <t>生技醫藥博士學位學程</t>
  </si>
  <si>
    <t>09191004</t>
  </si>
  <si>
    <t>09199018</t>
  </si>
  <si>
    <t>呼吸治療學系</t>
  </si>
  <si>
    <t>09211061</t>
  </si>
  <si>
    <t>跨專業長期照護碩士學位學程</t>
  </si>
  <si>
    <t>09211094</t>
  </si>
  <si>
    <t>長期照護與健康管理進修學士學位學程</t>
  </si>
  <si>
    <t>09221017</t>
  </si>
  <si>
    <t>兒童與家庭學系</t>
  </si>
  <si>
    <t>09231024</t>
  </si>
  <si>
    <t>運動休閒管理學士學位學程</t>
  </si>
  <si>
    <t>跨領域全英語學士學位學程</t>
  </si>
  <si>
    <t>運動資訊與健康生活進修學士學位學程</t>
  </si>
  <si>
    <t>東吳大學</t>
  </si>
  <si>
    <t>02231007</t>
  </si>
  <si>
    <t>英文學系</t>
  </si>
  <si>
    <t>德國文化學系</t>
  </si>
  <si>
    <t>02312004</t>
  </si>
  <si>
    <t>英文學系翻譯碩士班</t>
  </si>
  <si>
    <t>英文學系翻譯與雙語溝通碩士在職專班</t>
  </si>
  <si>
    <t>02313034</t>
  </si>
  <si>
    <t>外國語文學院跨領域國際學士班</t>
  </si>
  <si>
    <t>03111008</t>
  </si>
  <si>
    <t>03121009</t>
  </si>
  <si>
    <t>03131011</t>
  </si>
  <si>
    <t>03141010</t>
  </si>
  <si>
    <t>03199013</t>
  </si>
  <si>
    <t>人權碩士學位學程</t>
  </si>
  <si>
    <t>財務工程與精算數學系</t>
  </si>
  <si>
    <t>商學院EMBA高階經營碩士在職專班</t>
  </si>
  <si>
    <t>04141019</t>
  </si>
  <si>
    <t>04191014</t>
  </si>
  <si>
    <t>商學進修學士班</t>
  </si>
  <si>
    <t>04199031</t>
  </si>
  <si>
    <t>巨量資料管理學院碩士學位學程</t>
  </si>
  <si>
    <t>巨量資料管理學院碩士在職學位學程</t>
  </si>
  <si>
    <t>巨量資料管理學院學士學位學程</t>
  </si>
  <si>
    <t>04211021</t>
  </si>
  <si>
    <t>05122022</t>
  </si>
  <si>
    <t>微生物學系</t>
  </si>
  <si>
    <t>05311023</t>
  </si>
  <si>
    <t>05331024</t>
  </si>
  <si>
    <t>05411025</t>
  </si>
  <si>
    <t>06134033</t>
  </si>
  <si>
    <t>資料科學系</t>
  </si>
  <si>
    <t>09231030</t>
  </si>
  <si>
    <t>中原大學</t>
  </si>
  <si>
    <t>01113002</t>
  </si>
  <si>
    <t>02112008</t>
  </si>
  <si>
    <t>商業設計學系</t>
  </si>
  <si>
    <t>設計學博士學位學程</t>
  </si>
  <si>
    <t>02122048</t>
  </si>
  <si>
    <t>設計學院設計學士原住民專班</t>
  </si>
  <si>
    <t>02124009</t>
  </si>
  <si>
    <t>室內設計學系</t>
  </si>
  <si>
    <t>02151058</t>
  </si>
  <si>
    <t>音樂產業碩士學位學程</t>
  </si>
  <si>
    <t>02299053</t>
  </si>
  <si>
    <t>人文與教育學院學士學位學程</t>
  </si>
  <si>
    <t>應用外國語文學系</t>
  </si>
  <si>
    <t>02323004</t>
  </si>
  <si>
    <t>應用華語文學系</t>
  </si>
  <si>
    <t>04111013</t>
  </si>
  <si>
    <t>04131014</t>
  </si>
  <si>
    <t>04141018</t>
  </si>
  <si>
    <t>04191012</t>
  </si>
  <si>
    <t>商學博士學位學程</t>
  </si>
  <si>
    <t>04191017</t>
  </si>
  <si>
    <t>國際商學碩士學位學程</t>
  </si>
  <si>
    <t>國際商學學士學位學程</t>
  </si>
  <si>
    <t>04191057</t>
  </si>
  <si>
    <t>中原大學與美國天普大學商學管理雙學士學位學程</t>
  </si>
  <si>
    <t>04212021</t>
  </si>
  <si>
    <t>05121022</t>
  </si>
  <si>
    <t>中原大學美國威大密爾瓦基分校電機與資訊工程雙學士學位學程</t>
  </si>
  <si>
    <t>智慧運算與大數據碩士學位學程</t>
  </si>
  <si>
    <t>電機資訊學院智慧運算與大數據學士班</t>
  </si>
  <si>
    <t>07111037</t>
  </si>
  <si>
    <t>07121042</t>
  </si>
  <si>
    <t>07121065</t>
  </si>
  <si>
    <t>淨零循環經濟學士後專班</t>
  </si>
  <si>
    <t>07141029</t>
  </si>
  <si>
    <t>半導體材料與光電檢測碩士學位學程</t>
  </si>
  <si>
    <t>理學院半導體人才培育碩士專班</t>
  </si>
  <si>
    <t>07191041</t>
  </si>
  <si>
    <t>工業與系統工程學系</t>
  </si>
  <si>
    <t>07193043</t>
  </si>
  <si>
    <t>07311046</t>
  </si>
  <si>
    <t>07311063</t>
  </si>
  <si>
    <t>英國牛津布魯克斯大學建築及都市設計雙學士學位學程</t>
  </si>
  <si>
    <t>07312059</t>
  </si>
  <si>
    <t>地景建築學系</t>
  </si>
  <si>
    <t>全校外籍生大一不分系學士學位學程</t>
  </si>
  <si>
    <t>淡江大學</t>
  </si>
  <si>
    <t>01114093</t>
  </si>
  <si>
    <t>教育學院教育領導與科技管理博士班</t>
  </si>
  <si>
    <t>01114108</t>
  </si>
  <si>
    <t>教育與未來設計學系前瞻教育領導與科技管理博士班</t>
  </si>
  <si>
    <t>01115108</t>
  </si>
  <si>
    <t>教育與未來設計學系課程與教學碩士在職專班</t>
  </si>
  <si>
    <t>01116092</t>
  </si>
  <si>
    <t>教育科技學系</t>
  </si>
  <si>
    <t>01199108</t>
  </si>
  <si>
    <t>教育與未來設計學系</t>
  </si>
  <si>
    <t>02221078</t>
  </si>
  <si>
    <t>02311081</t>
  </si>
  <si>
    <t>俄國語文學系</t>
  </si>
  <si>
    <t>02311082</t>
  </si>
  <si>
    <t>02311084</t>
  </si>
  <si>
    <t>02311085</t>
  </si>
  <si>
    <t>德國語文學系</t>
  </si>
  <si>
    <t>02311086</t>
  </si>
  <si>
    <t>02311088</t>
  </si>
  <si>
    <t>02311115</t>
  </si>
  <si>
    <t>02322090</t>
  </si>
  <si>
    <t>中國文學學系</t>
  </si>
  <si>
    <t>03111075</t>
  </si>
  <si>
    <t>產業經濟學系</t>
  </si>
  <si>
    <t>03111076</t>
  </si>
  <si>
    <t>03121074</t>
  </si>
  <si>
    <t>全球政治經濟學系全英語學士班</t>
  </si>
  <si>
    <t>03122059</t>
  </si>
  <si>
    <t>外交與國際關係學系全英語學士班</t>
  </si>
  <si>
    <t>03122060</t>
  </si>
  <si>
    <t>國際事務與戰略研究所</t>
  </si>
  <si>
    <t>03131096</t>
  </si>
  <si>
    <t>教育心理與諮商研究所</t>
  </si>
  <si>
    <t>03143059</t>
  </si>
  <si>
    <t>外交與國際關係學系歐洲研究博士班</t>
  </si>
  <si>
    <t>外交與國際關係學系</t>
  </si>
  <si>
    <t>外交與國際關係學系中國大陸研究碩士在職專班</t>
  </si>
  <si>
    <t>03143074</t>
  </si>
  <si>
    <t>全球政治經濟學系</t>
  </si>
  <si>
    <t>03211055</t>
  </si>
  <si>
    <t>大眾傳播學系</t>
  </si>
  <si>
    <t>03214054</t>
  </si>
  <si>
    <t>資訊傳播學系</t>
  </si>
  <si>
    <t>03222052</t>
  </si>
  <si>
    <t>資訊與圖書館學系</t>
  </si>
  <si>
    <t>資訊與圖書館學系數位學習碩士在職專班</t>
  </si>
  <si>
    <t>03222053</t>
  </si>
  <si>
    <t>數位出版與典藏數位學習碩士在職專班</t>
  </si>
  <si>
    <t>04111051</t>
  </si>
  <si>
    <t>商管學院全球財務管理全英語學士學位學程</t>
  </si>
  <si>
    <t>04121037</t>
  </si>
  <si>
    <t>04121113</t>
  </si>
  <si>
    <t>淡江大學暨澳洲昆士蘭理工大學財金全英語雙碩士學位學程</t>
  </si>
  <si>
    <t>04123104</t>
  </si>
  <si>
    <t>風險管理與保險學系保險經營碩士班</t>
  </si>
  <si>
    <t>風險管理與保險學系保險經營碩士在職專班</t>
  </si>
  <si>
    <t>國際企業學系碩士在職專班</t>
  </si>
  <si>
    <t>管理科學學系</t>
  </si>
  <si>
    <t>管理科學學系碩士班</t>
  </si>
  <si>
    <t>04131049</t>
  </si>
  <si>
    <t>04134061</t>
  </si>
  <si>
    <t>公共行政學系公共政策碩士班</t>
  </si>
  <si>
    <t>公共行政學系公共政策碩士在職專班</t>
  </si>
  <si>
    <t>04191105</t>
  </si>
  <si>
    <t>數位商務與經濟碩士學位學程</t>
  </si>
  <si>
    <t>05311031</t>
  </si>
  <si>
    <t>05331030</t>
  </si>
  <si>
    <t>05399029</t>
  </si>
  <si>
    <t>理學院尖端材料科學學士學位學程</t>
  </si>
  <si>
    <t>05399106</t>
  </si>
  <si>
    <t>理學院應用科學博士班</t>
  </si>
  <si>
    <t>05411110</t>
  </si>
  <si>
    <t>應用數學與數據科學學系</t>
  </si>
  <si>
    <t>應用數學與數據科學學系數學與數據科學碩士班</t>
  </si>
  <si>
    <t>05421024</t>
  </si>
  <si>
    <t>05421114</t>
  </si>
  <si>
    <t>統計與資料科學學系碩士班</t>
  </si>
  <si>
    <t>統計與資料科學學系</t>
  </si>
  <si>
    <t>06131023</t>
  </si>
  <si>
    <t>06131107</t>
  </si>
  <si>
    <t>人工智慧學系</t>
  </si>
  <si>
    <t>06134112</t>
  </si>
  <si>
    <t>國際產業人才教育專班(新型專班)工學院AI智慧機械永續製造專班</t>
  </si>
  <si>
    <t>07111010</t>
  </si>
  <si>
    <t>07122009</t>
  </si>
  <si>
    <t>水資源及環境工程學系</t>
  </si>
  <si>
    <t>工學院機器人博士學位學程</t>
  </si>
  <si>
    <t>07151015</t>
  </si>
  <si>
    <t>07162017</t>
  </si>
  <si>
    <t>07321012</t>
  </si>
  <si>
    <t>09211109</t>
  </si>
  <si>
    <t>高齡健康管理學研究所</t>
  </si>
  <si>
    <t>09211111</t>
  </si>
  <si>
    <t>智慧照護產業學研究所</t>
  </si>
  <si>
    <t>國際觀光管理學系全英語學士班</t>
  </si>
  <si>
    <t>運輸管理學系運輸科學碩士班</t>
  </si>
  <si>
    <t>運輸管理學系</t>
  </si>
  <si>
    <t>99999Z04</t>
  </si>
  <si>
    <t>中國文化大學</t>
  </si>
  <si>
    <t>01111046</t>
  </si>
  <si>
    <t>01111129</t>
  </si>
  <si>
    <t>01131053</t>
  </si>
  <si>
    <t>01141023</t>
  </si>
  <si>
    <t>體育學系運動教練博士班</t>
  </si>
  <si>
    <t>體育學系運動教練碩士班</t>
  </si>
  <si>
    <t>02111121</t>
  </si>
  <si>
    <t>02112060</t>
  </si>
  <si>
    <t>數位媒體學士學位學程</t>
  </si>
  <si>
    <t>02122013</t>
  </si>
  <si>
    <t>02131059</t>
  </si>
  <si>
    <t>02151040</t>
  </si>
  <si>
    <t>中國戲劇學系</t>
  </si>
  <si>
    <t>02152043</t>
  </si>
  <si>
    <t>02221098</t>
  </si>
  <si>
    <t>史學系</t>
  </si>
  <si>
    <t>02231081</t>
  </si>
  <si>
    <t>02311010</t>
  </si>
  <si>
    <t>02311052</t>
  </si>
  <si>
    <t>02311077</t>
  </si>
  <si>
    <t>02311079</t>
  </si>
  <si>
    <t>02311089</t>
  </si>
  <si>
    <t>02311131</t>
  </si>
  <si>
    <t>歐美語文學系</t>
  </si>
  <si>
    <t>03111099</t>
  </si>
  <si>
    <t>國家發展與中國大陸研究所</t>
  </si>
  <si>
    <t>03121061</t>
  </si>
  <si>
    <t>心理輔導學系</t>
  </si>
  <si>
    <t>03142087</t>
  </si>
  <si>
    <t>地學研究所</t>
  </si>
  <si>
    <t>03142088</t>
  </si>
  <si>
    <t>03199051</t>
  </si>
  <si>
    <t>勞動暨人力資源學系</t>
  </si>
  <si>
    <t>03211036</t>
  </si>
  <si>
    <t>03212033</t>
  </si>
  <si>
    <t>03214101</t>
  </si>
  <si>
    <t>04111065</t>
  </si>
  <si>
    <t>國際企業管理學系</t>
  </si>
  <si>
    <t>04131066</t>
  </si>
  <si>
    <t>商學院企業實務管理數位碩士在職專班</t>
  </si>
  <si>
    <t>04131132</t>
  </si>
  <si>
    <t>國際企業ESG產業碩士專班</t>
  </si>
  <si>
    <t>04134012</t>
  </si>
  <si>
    <t>04134062</t>
  </si>
  <si>
    <t>社會企業管理碩士在職學位學程</t>
  </si>
  <si>
    <t>04134063</t>
  </si>
  <si>
    <t>社會科學院澳門境外碩士在職專班</t>
  </si>
  <si>
    <t>04134083</t>
  </si>
  <si>
    <t>土地資源學系</t>
  </si>
  <si>
    <t>04141041</t>
  </si>
  <si>
    <t>國際貿易學系</t>
  </si>
  <si>
    <t>04143013</t>
  </si>
  <si>
    <t>04143027</t>
  </si>
  <si>
    <t>行銷碩士學位學程</t>
  </si>
  <si>
    <t>行銷學士學位學程</t>
  </si>
  <si>
    <t>04143067</t>
  </si>
  <si>
    <t>全球品牌與行銷碩士在職學位學程</t>
  </si>
  <si>
    <t>04143126</t>
  </si>
  <si>
    <t>廣告事業管理進修學士學位學程</t>
  </si>
  <si>
    <t>全球商務碩士學位學程</t>
  </si>
  <si>
    <t>全球商務學士學位學程</t>
  </si>
  <si>
    <t>04199064</t>
  </si>
  <si>
    <t>時尚與創意產業品牌建構及經營進修學士學位學程</t>
  </si>
  <si>
    <t>04199123</t>
  </si>
  <si>
    <t>表演藝術管理進修學士學位學程</t>
  </si>
  <si>
    <t>04212020</t>
  </si>
  <si>
    <t>05111091</t>
  </si>
  <si>
    <t>05191057</t>
  </si>
  <si>
    <t>保健營養學系</t>
  </si>
  <si>
    <t>05211127</t>
  </si>
  <si>
    <t>ESG與碳資產管理學士後專班</t>
  </si>
  <si>
    <t>05311026</t>
  </si>
  <si>
    <t>化學系應用化學碩士班</t>
  </si>
  <si>
    <t>05321112</t>
  </si>
  <si>
    <t>地質學系</t>
  </si>
  <si>
    <t>05322097</t>
  </si>
  <si>
    <t>05322130</t>
  </si>
  <si>
    <t>大氣與地質科學系</t>
  </si>
  <si>
    <t>05331115</t>
  </si>
  <si>
    <t>光電物理學系</t>
  </si>
  <si>
    <t>05499114</t>
  </si>
  <si>
    <t>06131021</t>
  </si>
  <si>
    <t>06131124</t>
  </si>
  <si>
    <t>資安管理產業碩士專班</t>
  </si>
  <si>
    <t>06132006</t>
  </si>
  <si>
    <t>06134006</t>
  </si>
  <si>
    <t>06134120</t>
  </si>
  <si>
    <t>電子商務碩士學位學程</t>
  </si>
  <si>
    <t>07112C01</t>
  </si>
  <si>
    <t>紡織產業碩士專班</t>
  </si>
  <si>
    <t>07151107</t>
  </si>
  <si>
    <t>機械工程學系數位機電碩士班</t>
  </si>
  <si>
    <t>07192108</t>
  </si>
  <si>
    <t>紡織工程學系</t>
  </si>
  <si>
    <t>07192128</t>
  </si>
  <si>
    <t>紡織科技創新與應用工程學系</t>
  </si>
  <si>
    <t>07311068</t>
  </si>
  <si>
    <t>建築及都市設計學系</t>
  </si>
  <si>
    <t>建築及都市設計學系室內設計二年制在職專班</t>
  </si>
  <si>
    <t>07312103</t>
  </si>
  <si>
    <t>07313118</t>
  </si>
  <si>
    <t>都市計劃與開發管理學系</t>
  </si>
  <si>
    <t>08112116</t>
  </si>
  <si>
    <t>08121106</t>
  </si>
  <si>
    <t>園藝暨生物技術學系</t>
  </si>
  <si>
    <t>08192102</t>
  </si>
  <si>
    <t>08211054</t>
  </si>
  <si>
    <t>森林暨自然保育學系</t>
  </si>
  <si>
    <t>09221069</t>
  </si>
  <si>
    <t>青少年兒童福利碩士學位學程</t>
  </si>
  <si>
    <t>09231082</t>
  </si>
  <si>
    <t>09299082</t>
  </si>
  <si>
    <t>生活應用科學系</t>
  </si>
  <si>
    <t>技擊運動暨國術學系</t>
  </si>
  <si>
    <t>運動與健康促進學系</t>
  </si>
  <si>
    <t>體育運動健康學院不分系學士班</t>
  </si>
  <si>
    <t>觀光事業學系</t>
  </si>
  <si>
    <t>觀光事業學系觀光休閒事業碩士在職專班</t>
  </si>
  <si>
    <t>休閒事業管理學士學位學程</t>
  </si>
  <si>
    <t>航空管理碩士學位學程</t>
  </si>
  <si>
    <t>不分系招生</t>
  </si>
  <si>
    <t>逢甲大學</t>
  </si>
  <si>
    <t>02124007</t>
  </si>
  <si>
    <t>室內設計學士學位學程</t>
  </si>
  <si>
    <t>室內設計進修學士班</t>
  </si>
  <si>
    <t>02191122</t>
  </si>
  <si>
    <t>澳洲新南威爾斯大學設計雙學士學位學程</t>
  </si>
  <si>
    <t>02221003</t>
  </si>
  <si>
    <t>歷史與文物研究所</t>
  </si>
  <si>
    <t>02299105</t>
  </si>
  <si>
    <t>人文社會學士學位學程</t>
  </si>
  <si>
    <t>02299113</t>
  </si>
  <si>
    <t>文化與社會創新碩士學位學程</t>
  </si>
  <si>
    <t>外國語文學系英語文研究碩士班</t>
  </si>
  <si>
    <t>合作經濟暨社會事業經營學系</t>
  </si>
  <si>
    <t>04121026</t>
  </si>
  <si>
    <t>金融博士學位學程</t>
  </si>
  <si>
    <t>金融碩士在職學位學程</t>
  </si>
  <si>
    <t>04121028</t>
  </si>
  <si>
    <t>財務工程與精算學士學位學程</t>
  </si>
  <si>
    <t>04121120</t>
  </si>
  <si>
    <t>金融學院學士班</t>
  </si>
  <si>
    <t>04122032</t>
  </si>
  <si>
    <t>財稅學系</t>
  </si>
  <si>
    <t>04123029</t>
  </si>
  <si>
    <t>經營管理碩士在職學位學程</t>
  </si>
  <si>
    <t>國際企業管理全英語學士學位學程</t>
  </si>
  <si>
    <t>04134086</t>
  </si>
  <si>
    <t>土地管理學系</t>
  </si>
  <si>
    <t>04134097</t>
  </si>
  <si>
    <t>公共事務與社會創新研究所</t>
  </si>
  <si>
    <t>04141024</t>
  </si>
  <si>
    <t>04143033</t>
  </si>
  <si>
    <t>行銷學系全球行銷碩士班</t>
  </si>
  <si>
    <t>澳洲昆士蘭大學商學雙學士學位學程</t>
  </si>
  <si>
    <t>商學進修學士學位學程</t>
  </si>
  <si>
    <t>04191016</t>
  </si>
  <si>
    <t>商學專業碩士在職學位學程</t>
  </si>
  <si>
    <t>04199035</t>
  </si>
  <si>
    <t>澳洲墨爾本皇家理工大學商學與創新雙學士學位學程</t>
  </si>
  <si>
    <t>04199037</t>
  </si>
  <si>
    <t>專案管理碩士在職學位學程</t>
  </si>
  <si>
    <t>04199092</t>
  </si>
  <si>
    <t>美國加州聖荷西州立大學商學大數據分析雙學士學位學程</t>
  </si>
  <si>
    <t>04199096</t>
  </si>
  <si>
    <t>建設碩士在職學位學程</t>
  </si>
  <si>
    <t>04199Y23</t>
  </si>
  <si>
    <t>建設學院</t>
  </si>
  <si>
    <t>04199Y28</t>
  </si>
  <si>
    <t>國際科技與管理學院</t>
  </si>
  <si>
    <t>04212038</t>
  </si>
  <si>
    <t>財經法律研究所</t>
  </si>
  <si>
    <t>05299119</t>
  </si>
  <si>
    <t>學士後工程與科學學院淨零智慧永續學士班</t>
  </si>
  <si>
    <t>05411039</t>
  </si>
  <si>
    <t>05411114</t>
  </si>
  <si>
    <t>數據科學碩士學位學程</t>
  </si>
  <si>
    <t>05421040</t>
  </si>
  <si>
    <t>統計學系統計與精算碩士班</t>
  </si>
  <si>
    <t>06131048</t>
  </si>
  <si>
    <t>06131121</t>
  </si>
  <si>
    <t>資通安全碩士學位學程</t>
  </si>
  <si>
    <t>06134115</t>
  </si>
  <si>
    <t>人工智慧技術與應用學士學位學程</t>
  </si>
  <si>
    <t>07111068</t>
  </si>
  <si>
    <t>07112069</t>
  </si>
  <si>
    <t>07121075</t>
  </si>
  <si>
    <t>環境工程與科學學系</t>
  </si>
  <si>
    <t>07122077</t>
  </si>
  <si>
    <t>水利工程與資源保育學系</t>
  </si>
  <si>
    <t>07132079</t>
  </si>
  <si>
    <t>綠色能源科技碩士學位學程</t>
  </si>
  <si>
    <t>電機與通訊工程博士學位學程</t>
  </si>
  <si>
    <t>自動控制工程學系</t>
  </si>
  <si>
    <t>資訊電機工程碩士在職學位學程</t>
  </si>
  <si>
    <t>07141095</t>
  </si>
  <si>
    <t>美國普渡大學電機資訊雙學士學位學程</t>
  </si>
  <si>
    <t>視光科技碩士在職學位學程</t>
  </si>
  <si>
    <t>07141107</t>
  </si>
  <si>
    <t>美國加州聖荷西州立大學電機工程雙學士學位學程</t>
  </si>
  <si>
    <t>07141112</t>
  </si>
  <si>
    <t>資通訊與電控產業碩士專班</t>
  </si>
  <si>
    <t>07151060</t>
  </si>
  <si>
    <t>機械與航空工程博士學位學程</t>
  </si>
  <si>
    <t>機械與電腦輔助工程學系機械工程碩士班</t>
  </si>
  <si>
    <t>機械與電腦輔助工程學系</t>
  </si>
  <si>
    <t>07151062</t>
  </si>
  <si>
    <t>精密系統設計學士學位學程</t>
  </si>
  <si>
    <t>07162059</t>
  </si>
  <si>
    <t>航太與系統工程學系</t>
  </si>
  <si>
    <t>07162118</t>
  </si>
  <si>
    <t>太空系統工程碩士學位學程</t>
  </si>
  <si>
    <t>工業工程與系統管理學系</t>
  </si>
  <si>
    <t>07192074</t>
  </si>
  <si>
    <t>纖維與複合材料學系</t>
  </si>
  <si>
    <t>07193078</t>
  </si>
  <si>
    <t>生醫資訊暨生醫工程碩士學位學程</t>
  </si>
  <si>
    <t>07199080</t>
  </si>
  <si>
    <t>電聲碩士學位學程</t>
  </si>
  <si>
    <t>07199098</t>
  </si>
  <si>
    <t>智能製造與工程管理碩士在職學位學程</t>
  </si>
  <si>
    <t>07199Y53</t>
  </si>
  <si>
    <t>電資學院</t>
  </si>
  <si>
    <t>07311081</t>
  </si>
  <si>
    <t>建築碩士學位學程</t>
  </si>
  <si>
    <t>建築碩士在職學位學程</t>
  </si>
  <si>
    <t>建築學士學位學程</t>
  </si>
  <si>
    <t>07311083</t>
  </si>
  <si>
    <t>建築專業學院學士班</t>
  </si>
  <si>
    <t>07313087</t>
  </si>
  <si>
    <t>都市計畫與空間資訊學系</t>
  </si>
  <si>
    <t>07321063</t>
  </si>
  <si>
    <t>土木工程學系營建工程與管理進修學士班</t>
  </si>
  <si>
    <t>07399102</t>
  </si>
  <si>
    <t>智慧城市碩士學位學程</t>
  </si>
  <si>
    <t>07399116</t>
  </si>
  <si>
    <t>建設規劃與工程博士學位學程</t>
  </si>
  <si>
    <t>運輸與物流學系</t>
  </si>
  <si>
    <t>全校國際生大一不分系學士班</t>
  </si>
  <si>
    <t>國際雙學士學位學程</t>
  </si>
  <si>
    <t>社會創新暨永續碩士在職學位學程</t>
  </si>
  <si>
    <t>靜宜大學</t>
  </si>
  <si>
    <t>01116007</t>
  </si>
  <si>
    <t>寰宇外語教育學士學位學程</t>
  </si>
  <si>
    <t>02299040</t>
  </si>
  <si>
    <t>原住民族文化碩士學位學程</t>
  </si>
  <si>
    <t>02299Y13</t>
  </si>
  <si>
    <t>人文暨社會科學院</t>
  </si>
  <si>
    <t>02321002</t>
  </si>
  <si>
    <t>03141038</t>
  </si>
  <si>
    <t>犯罪防治碩士學位學程</t>
  </si>
  <si>
    <t>犯罪防治學士學位學程原住民專班</t>
  </si>
  <si>
    <t>03141043</t>
  </si>
  <si>
    <t>原住民族健康與社會福利博士學位學程</t>
  </si>
  <si>
    <t>03211008</t>
  </si>
  <si>
    <t>03213051</t>
  </si>
  <si>
    <t>智慧媒體與創新科技應用學士學位學程</t>
  </si>
  <si>
    <t>04111011</t>
  </si>
  <si>
    <t>寰宇管理碩士學位學程</t>
  </si>
  <si>
    <t>04131013</t>
  </si>
  <si>
    <t>經營管理進修學士班</t>
  </si>
  <si>
    <t>管理碩士在職專班</t>
  </si>
  <si>
    <t>創新與創業管理碩士學位學程</t>
  </si>
  <si>
    <t>行銷與數位經營管理學系</t>
  </si>
  <si>
    <t>04191010</t>
  </si>
  <si>
    <t>寰宇管理學士學位學程</t>
  </si>
  <si>
    <t>05191031</t>
  </si>
  <si>
    <t>食品營養學系</t>
  </si>
  <si>
    <t>永續環境與智慧科技學士學位學程</t>
  </si>
  <si>
    <t>05212021</t>
  </si>
  <si>
    <t>生態人文學系</t>
  </si>
  <si>
    <t>05499036</t>
  </si>
  <si>
    <t>財務工程學系</t>
  </si>
  <si>
    <t>05499037</t>
  </si>
  <si>
    <t>資料科學暨大數據分析與應用學系</t>
  </si>
  <si>
    <t>06131027</t>
  </si>
  <si>
    <t>06132009</t>
  </si>
  <si>
    <t>資訊傳播工程學系</t>
  </si>
  <si>
    <t>06132047</t>
  </si>
  <si>
    <t>人工智慧應用學系</t>
  </si>
  <si>
    <t>06134028</t>
  </si>
  <si>
    <t>資訊學院資訊應用與科技管理碩士在職專班</t>
  </si>
  <si>
    <t>06199Y39</t>
  </si>
  <si>
    <t>資訊學院</t>
  </si>
  <si>
    <t>國際資訊學士學位學程</t>
  </si>
  <si>
    <t>晶片設計學士學位學程</t>
  </si>
  <si>
    <t>09161035</t>
  </si>
  <si>
    <t>化粧品科學系</t>
  </si>
  <si>
    <t>09231032</t>
  </si>
  <si>
    <t>社會工作與兒童少年福利學系</t>
  </si>
  <si>
    <t>健康照顧社會工作學士學位學程原住民專班</t>
  </si>
  <si>
    <t>09299039</t>
  </si>
  <si>
    <t>社會企業與文化創意碩士學位學程</t>
  </si>
  <si>
    <t>長庚大學</t>
  </si>
  <si>
    <t>02122001</t>
  </si>
  <si>
    <t>04121058</t>
  </si>
  <si>
    <t>數位金融科技學系</t>
  </si>
  <si>
    <t>資產管理研究所</t>
  </si>
  <si>
    <t>04131006</t>
  </si>
  <si>
    <t>商管專業學院碩士學位學程</t>
  </si>
  <si>
    <t>商管專業學院碩士學位學程在職專班</t>
  </si>
  <si>
    <t>04133007</t>
  </si>
  <si>
    <t>醫務管理學系</t>
  </si>
  <si>
    <t>04199015</t>
  </si>
  <si>
    <t>智慧醫療創新碩士學位學程</t>
  </si>
  <si>
    <t>05121011</t>
  </si>
  <si>
    <t>生物科技產業博士學位學程</t>
  </si>
  <si>
    <t>生物科技產業碩士學位學程</t>
  </si>
  <si>
    <t>05122057</t>
  </si>
  <si>
    <t>新興病毒分子醫學國際碩士學位學程</t>
  </si>
  <si>
    <t>05123012</t>
  </si>
  <si>
    <t>生物醫學系</t>
  </si>
  <si>
    <t>05199059</t>
  </si>
  <si>
    <t>免疫轉譯醫學研究所</t>
  </si>
  <si>
    <t>06132054</t>
  </si>
  <si>
    <t>06134060</t>
  </si>
  <si>
    <t>健康數據科學研究所</t>
  </si>
  <si>
    <t>07111025</t>
  </si>
  <si>
    <t>化工與材料工程學系</t>
  </si>
  <si>
    <t>07141016</t>
  </si>
  <si>
    <t>奈米工程及設計碩士學位學程</t>
  </si>
  <si>
    <t>07151022</t>
  </si>
  <si>
    <t>07193027</t>
  </si>
  <si>
    <t>09111049</t>
  </si>
  <si>
    <t>顱顏口腔醫學研究所</t>
  </si>
  <si>
    <t>09121028</t>
  </si>
  <si>
    <t>09121029</t>
  </si>
  <si>
    <t>09121034</t>
  </si>
  <si>
    <t>顯微手術國際碩士學位學程</t>
  </si>
  <si>
    <t>09121055</t>
  </si>
  <si>
    <t>醫學科學學士學位學程</t>
  </si>
  <si>
    <t>09131040</t>
  </si>
  <si>
    <t>09141046</t>
  </si>
  <si>
    <t>09141048</t>
  </si>
  <si>
    <t>醫學影像暨放射科學系</t>
  </si>
  <si>
    <t>09151037</t>
  </si>
  <si>
    <t>09152038</t>
  </si>
  <si>
    <t>職能治療學系行為科學碩士班</t>
  </si>
  <si>
    <t>09159041</t>
  </si>
  <si>
    <t>早期療育研究所</t>
  </si>
  <si>
    <t>09159042</t>
  </si>
  <si>
    <t>09171031</t>
  </si>
  <si>
    <t>中醫學系碩士班</t>
  </si>
  <si>
    <t>09211056</t>
  </si>
  <si>
    <t>健康暨長期照護產業碩士學位學程</t>
  </si>
  <si>
    <t>元智大學</t>
  </si>
  <si>
    <t>藝術與設計學系藝術與設計管理碩士班</t>
  </si>
  <si>
    <t>02299047</t>
  </si>
  <si>
    <t>文化產業與文化政策博士學位學程</t>
  </si>
  <si>
    <t>02299049</t>
  </si>
  <si>
    <t>人文社會學院英語學士班</t>
  </si>
  <si>
    <t>03141009</t>
  </si>
  <si>
    <t>社會暨政策科學學系</t>
  </si>
  <si>
    <t>管理學院財務金融暨會計碩士班</t>
  </si>
  <si>
    <t>管理學院經營管理碩士班</t>
  </si>
  <si>
    <t>04191056</t>
  </si>
  <si>
    <t>管理學院高階創新經營管理越南境外碩士在職專班</t>
  </si>
  <si>
    <t>04199018</t>
  </si>
  <si>
    <t>生物科技與工程研究所</t>
  </si>
  <si>
    <t>05124027</t>
  </si>
  <si>
    <t>生物與醫學資訊碩士學位學程</t>
  </si>
  <si>
    <t>05211058</t>
  </si>
  <si>
    <t>淨零碳排永續發展學士後專班</t>
  </si>
  <si>
    <t>06131011</t>
  </si>
  <si>
    <t>06131051</t>
  </si>
  <si>
    <t>資訊學院英語學士班</t>
  </si>
  <si>
    <t>06133013</t>
  </si>
  <si>
    <t>07111041</t>
  </si>
  <si>
    <t>化學工程與材料科學學系</t>
  </si>
  <si>
    <t>07111059</t>
  </si>
  <si>
    <t>智慧電子產品製造碩士產學專班</t>
  </si>
  <si>
    <t>電機通訊學院英語學士班</t>
  </si>
  <si>
    <t>07191043</t>
  </si>
  <si>
    <t>07193055</t>
  </si>
  <si>
    <t>醫學研究所</t>
  </si>
  <si>
    <t>工程學院英語學士班</t>
  </si>
  <si>
    <t>09131057</t>
  </si>
  <si>
    <t>中華大學</t>
  </si>
  <si>
    <t>02123004</t>
  </si>
  <si>
    <t>工業產品設計學系</t>
  </si>
  <si>
    <t>02124005</t>
  </si>
  <si>
    <t>建築與設計學院</t>
  </si>
  <si>
    <t>02311065</t>
  </si>
  <si>
    <t>國際人文社會暨智慧商務學院進修學士班</t>
  </si>
  <si>
    <t>04121012</t>
  </si>
  <si>
    <t>04131007</t>
  </si>
  <si>
    <t>工業管理學系科技管理碩士在職專班</t>
  </si>
  <si>
    <t>管理博士學位學程</t>
  </si>
  <si>
    <t>創新產業學院進修學士班</t>
  </si>
  <si>
    <t>04199067</t>
  </si>
  <si>
    <t>國際事務暨智慧行銷學士學位學程</t>
  </si>
  <si>
    <t>加州大學爾灣分校資訊管理與資料科學學士學位學程</t>
  </si>
  <si>
    <t>06121054</t>
  </si>
  <si>
    <t>高階資料庫管理碩士在職學位學程</t>
  </si>
  <si>
    <t>06121062</t>
  </si>
  <si>
    <t>中華大學美國舊金山州立大學資訊管理與決策科學學士學位學程</t>
  </si>
  <si>
    <t>06134059</t>
  </si>
  <si>
    <t>應用外語暨智慧商務學士學位學程</t>
  </si>
  <si>
    <t>07141024</t>
  </si>
  <si>
    <t>07151028</t>
  </si>
  <si>
    <t>07191015</t>
  </si>
  <si>
    <t>工業管理學系</t>
  </si>
  <si>
    <t>07194037</t>
  </si>
  <si>
    <t>工程科學博士學位學程</t>
  </si>
  <si>
    <t>07199053</t>
  </si>
  <si>
    <t>光電與材料工程學系</t>
  </si>
  <si>
    <t>建築與都市計畫學系</t>
  </si>
  <si>
    <t>07313058</t>
  </si>
  <si>
    <t>智慧城市與社區規劃碩士在職學位學程</t>
  </si>
  <si>
    <t>07321032</t>
  </si>
  <si>
    <t>觀光學院碩士班</t>
  </si>
  <si>
    <t>觀光與會展活動學系</t>
  </si>
  <si>
    <t>國際觀光與酒店管理雙學士學位學程</t>
  </si>
  <si>
    <t>大葉大學</t>
  </si>
  <si>
    <t>教育專業發展研究所</t>
  </si>
  <si>
    <t>多媒體數位內容學士學位學程</t>
  </si>
  <si>
    <t>02121002</t>
  </si>
  <si>
    <t>造形藝術學系</t>
  </si>
  <si>
    <t>02122010</t>
  </si>
  <si>
    <t>設計暨藝術學院碩士班</t>
  </si>
  <si>
    <t>設計暨藝術學院</t>
  </si>
  <si>
    <t>02124014</t>
  </si>
  <si>
    <t>空間設計學系</t>
  </si>
  <si>
    <t>02199015</t>
  </si>
  <si>
    <t>設計暨藝術學院碩士在職專班</t>
  </si>
  <si>
    <t>歐洲文化與旅遊學士學位學程</t>
  </si>
  <si>
    <t>03211018</t>
  </si>
  <si>
    <t>傳播藝術學士學位學程</t>
  </si>
  <si>
    <t>04111085</t>
  </si>
  <si>
    <t>會計與資訊管理學系</t>
  </si>
  <si>
    <t>04131024</t>
  </si>
  <si>
    <t>04131087</t>
  </si>
  <si>
    <t>商業經營國際碩士學位學程</t>
  </si>
  <si>
    <t>04133027</t>
  </si>
  <si>
    <t>健康產業管理碩士在職學位學程</t>
  </si>
  <si>
    <t>04142028</t>
  </si>
  <si>
    <t>人力資源暨公共關係學系</t>
  </si>
  <si>
    <t>智慧財產權碩士在職學位學程</t>
  </si>
  <si>
    <t>生物科技與產業博士學位學程</t>
  </si>
  <si>
    <t>05121080</t>
  </si>
  <si>
    <t>06121085</t>
  </si>
  <si>
    <t>07112050</t>
  </si>
  <si>
    <t>07121054</t>
  </si>
  <si>
    <t>07121089</t>
  </si>
  <si>
    <t>環境與安全工程學系</t>
  </si>
  <si>
    <t>07141090</t>
  </si>
  <si>
    <t>半導體學士學位學程</t>
  </si>
  <si>
    <t>07151046</t>
  </si>
  <si>
    <t>機械與自動化工程學系</t>
  </si>
  <si>
    <t>醫療器材設計與材料碩士學位學程</t>
  </si>
  <si>
    <t>07193081</t>
  </si>
  <si>
    <t>07311057</t>
  </si>
  <si>
    <t>09131065</t>
  </si>
  <si>
    <t>09131084</t>
  </si>
  <si>
    <t>09141066</t>
  </si>
  <si>
    <t>視光學系</t>
  </si>
  <si>
    <t>09152082</t>
  </si>
  <si>
    <t>09199083</t>
  </si>
  <si>
    <t>藥用植物與食品保健學系</t>
  </si>
  <si>
    <t>運動健康管理學系</t>
  </si>
  <si>
    <t>觀光休閒學系</t>
  </si>
  <si>
    <t>烘焙暨飲料調製學士學位學程</t>
  </si>
  <si>
    <t>婚禮企劃暨節慶管理學士學位學程</t>
  </si>
  <si>
    <t>消防安全學士學位學程</t>
  </si>
  <si>
    <t>華梵大學</t>
  </si>
  <si>
    <t>02112024</t>
  </si>
  <si>
    <t>攝影與VR設計學系</t>
  </si>
  <si>
    <t>02122023</t>
  </si>
  <si>
    <t>智慧生活設計學系空間設計碩士班</t>
  </si>
  <si>
    <t>智慧生活設計學系空間設計碩士在職專班</t>
  </si>
  <si>
    <t>智慧生活設計學系</t>
  </si>
  <si>
    <t>美術與文創學系</t>
  </si>
  <si>
    <t>佛教藝術學系</t>
  </si>
  <si>
    <t>02231006</t>
  </si>
  <si>
    <t>東方人文思想研究所</t>
  </si>
  <si>
    <t>智慧生活科技學系碩士班</t>
  </si>
  <si>
    <t>智慧生活科技學系碩士在職專班</t>
  </si>
  <si>
    <t>智慧生活科技學系</t>
  </si>
  <si>
    <t>義守大學</t>
  </si>
  <si>
    <t>02111001</t>
  </si>
  <si>
    <t>電影與電視學系</t>
  </si>
  <si>
    <t>02112086</t>
  </si>
  <si>
    <t>傳播與設計學院原住民專班</t>
  </si>
  <si>
    <t>傳播與設計學院文創傳播與設計碩士班</t>
  </si>
  <si>
    <t>02122068</t>
  </si>
  <si>
    <t>國際傳媒與娛樂管理學系</t>
  </si>
  <si>
    <t>02122073</t>
  </si>
  <si>
    <t>創意整合設計學系</t>
  </si>
  <si>
    <t>02122075</t>
  </si>
  <si>
    <t>新媒體設計學系</t>
  </si>
  <si>
    <t>02311074</t>
  </si>
  <si>
    <t>國際溝通暨應用英語學系</t>
  </si>
  <si>
    <t>04121017</t>
  </si>
  <si>
    <t>國際財務金融學系</t>
  </si>
  <si>
    <t>04121066</t>
  </si>
  <si>
    <t>財務金融管理學系</t>
  </si>
  <si>
    <t>財務與商業分析英語學士學位學程</t>
  </si>
  <si>
    <t>管理學院管理碩士在職專班</t>
  </si>
  <si>
    <t>國際企業經營學系</t>
  </si>
  <si>
    <t>國際商務學系</t>
  </si>
  <si>
    <t>04131080</t>
  </si>
  <si>
    <t>國際學院國際管理碩士班</t>
  </si>
  <si>
    <t>04133018</t>
  </si>
  <si>
    <t>04134007</t>
  </si>
  <si>
    <t>公共政策與管理學系</t>
  </si>
  <si>
    <t>管理學院進修學士班</t>
  </si>
  <si>
    <t>05121071</t>
  </si>
  <si>
    <t>智慧醫療暨生物資訊碩士學位學程</t>
  </si>
  <si>
    <t>05121079</t>
  </si>
  <si>
    <t>醫學科學與生物科技學系</t>
  </si>
  <si>
    <t>05191044</t>
  </si>
  <si>
    <t>營養學系</t>
  </si>
  <si>
    <t>06131024</t>
  </si>
  <si>
    <t>智慧網路科技學系</t>
  </si>
  <si>
    <t>資料科學與大數據分析學系</t>
  </si>
  <si>
    <t>07111033</t>
  </si>
  <si>
    <t>化學工程學系生物技術與化學工程博士班</t>
  </si>
  <si>
    <t>化學工程學系生物技術與化學工程碩士班</t>
  </si>
  <si>
    <t>07112034</t>
  </si>
  <si>
    <t>07141026</t>
  </si>
  <si>
    <t>07141072</t>
  </si>
  <si>
    <t>智慧科技英語學士學位學程</t>
  </si>
  <si>
    <t>07151030</t>
  </si>
  <si>
    <t>07193037</t>
  </si>
  <si>
    <t>07199087</t>
  </si>
  <si>
    <t>工學院工程科技碩士班</t>
  </si>
  <si>
    <t>07321031</t>
  </si>
  <si>
    <t>09121011</t>
  </si>
  <si>
    <t>09121040</t>
  </si>
  <si>
    <t>學士後中醫學系</t>
  </si>
  <si>
    <t>09131046</t>
  </si>
  <si>
    <t>09141050</t>
  </si>
  <si>
    <t>09141061</t>
  </si>
  <si>
    <t>醫學檢驗技術學系</t>
  </si>
  <si>
    <t>09151042</t>
  </si>
  <si>
    <t>09152043</t>
  </si>
  <si>
    <t>09191041</t>
  </si>
  <si>
    <t>健康管理學系</t>
  </si>
  <si>
    <t>醫學院</t>
  </si>
  <si>
    <t>廚藝暨美食學學系</t>
  </si>
  <si>
    <t>國際觀光餐旅學系</t>
  </si>
  <si>
    <t>觀光智慧服務與科技學系</t>
  </si>
  <si>
    <t>智慧觀光餐旅管理英語學士學位學程</t>
  </si>
  <si>
    <t>運動科技與休閒管理學系</t>
  </si>
  <si>
    <t>觀光餐旅學院原住民專班</t>
  </si>
  <si>
    <t>世新大學</t>
  </si>
  <si>
    <t>廣播電視電影學系</t>
  </si>
  <si>
    <t>02111045</t>
  </si>
  <si>
    <t>影視進修學士學位學程</t>
  </si>
  <si>
    <t>02112004</t>
  </si>
  <si>
    <t>數位多媒體設計學系</t>
  </si>
  <si>
    <t>02112048</t>
  </si>
  <si>
    <t>02311044</t>
  </si>
  <si>
    <t>英語暨傳播應用學系</t>
  </si>
  <si>
    <t>03111005</t>
  </si>
  <si>
    <t>03141007</t>
  </si>
  <si>
    <t>性別研究所</t>
  </si>
  <si>
    <t>03141008</t>
  </si>
  <si>
    <t>社會心理學系社會心理暨社會創新碩士班</t>
  </si>
  <si>
    <t>社會心理學系</t>
  </si>
  <si>
    <t>03191006</t>
  </si>
  <si>
    <t>社會發展研究所</t>
  </si>
  <si>
    <t>03211038</t>
  </si>
  <si>
    <t>新聞傳播學院全媒體原住民專班</t>
  </si>
  <si>
    <t>03212017</t>
  </si>
  <si>
    <t>03214012</t>
  </si>
  <si>
    <t>傳播博士學位學程</t>
  </si>
  <si>
    <t>03214013</t>
  </si>
  <si>
    <t>03214014</t>
  </si>
  <si>
    <t>口語傳播暨社群媒體學系</t>
  </si>
  <si>
    <t>03214038</t>
  </si>
  <si>
    <t>全媒體學士學位學程</t>
  </si>
  <si>
    <t>全球智能傳播全英學士學位學程</t>
  </si>
  <si>
    <t>創新金融科技產業碩士專班</t>
  </si>
  <si>
    <t>創新管理暨智慧企業產業碩士專班</t>
  </si>
  <si>
    <t>04134009</t>
  </si>
  <si>
    <t>非營利與社會企業碩士在職學位學程</t>
  </si>
  <si>
    <t>04143019</t>
  </si>
  <si>
    <t>公共關係暨廣告學系</t>
  </si>
  <si>
    <t>傳播管理學系</t>
  </si>
  <si>
    <t>04211026</t>
  </si>
  <si>
    <t>04212026</t>
  </si>
  <si>
    <t>04212039</t>
  </si>
  <si>
    <t>智慧財產暨傳播科技法律研究所</t>
  </si>
  <si>
    <t>06111042</t>
  </si>
  <si>
    <t>智能系統暨科技創新產業碩士專班</t>
  </si>
  <si>
    <t>06111046</t>
  </si>
  <si>
    <t>雲端暨智能物聯產業碩士專班</t>
  </si>
  <si>
    <t>06111049</t>
  </si>
  <si>
    <t>雲端暨資通安全產業碩士專班</t>
  </si>
  <si>
    <t>觀光學系</t>
  </si>
  <si>
    <t>銘傳大學</t>
  </si>
  <si>
    <t>01111052</t>
  </si>
  <si>
    <t>數位媒體設計學系</t>
  </si>
  <si>
    <t>02112072</t>
  </si>
  <si>
    <t>商業設計學系設計創作與研究碩士班</t>
  </si>
  <si>
    <t>02121090</t>
  </si>
  <si>
    <t>動漫文創設計學士學位學程</t>
  </si>
  <si>
    <t>02123073</t>
  </si>
  <si>
    <t>商品設計學系創新設計與管理碩士班</t>
  </si>
  <si>
    <t>商品設計學系</t>
  </si>
  <si>
    <t>02125095</t>
  </si>
  <si>
    <t>時尚與創新管理學士學位學程</t>
  </si>
  <si>
    <t>應用中國文學系</t>
  </si>
  <si>
    <t>應用中文與華語文教學系</t>
  </si>
  <si>
    <t>02323042</t>
  </si>
  <si>
    <t>華語文教學學系</t>
  </si>
  <si>
    <t>03122004</t>
  </si>
  <si>
    <t>國際事務碩士學位學程(外國學生專班)</t>
  </si>
  <si>
    <t>03122005</t>
  </si>
  <si>
    <t>國際事務與外交學士學位學程</t>
  </si>
  <si>
    <t>03131102</t>
  </si>
  <si>
    <t>諮商臨床與工商心理學系</t>
  </si>
  <si>
    <t>03141088</t>
  </si>
  <si>
    <t>犯罪防治學系兩岸與犯罪防治碩士在職專班</t>
  </si>
  <si>
    <t>03141103</t>
  </si>
  <si>
    <t>刑事司法碩士學位學程</t>
  </si>
  <si>
    <t>03141110</t>
  </si>
  <si>
    <t>國防行政管理進修學士學位學程</t>
  </si>
  <si>
    <t>03211047</t>
  </si>
  <si>
    <t>03211063</t>
  </si>
  <si>
    <t>新聞與大眾傳播學士學位學程</t>
  </si>
  <si>
    <t>03212104</t>
  </si>
  <si>
    <t>影音新聞暨社群傳播學系</t>
  </si>
  <si>
    <t>03213064</t>
  </si>
  <si>
    <t>新媒體暨傳播管理學系</t>
  </si>
  <si>
    <t>04121106</t>
  </si>
  <si>
    <t>資訊應用與金融保險學系</t>
  </si>
  <si>
    <t>04123056</t>
  </si>
  <si>
    <t>國際企業與貿易學士學位學程</t>
  </si>
  <si>
    <t>04131100</t>
  </si>
  <si>
    <t>國際學院工商管理學士學位學程泰國境外專班</t>
  </si>
  <si>
    <t>04133022</t>
  </si>
  <si>
    <t>醫療資訊與管理學系健康產業管理碩士班</t>
  </si>
  <si>
    <t>醫療資訊與管理學系</t>
  </si>
  <si>
    <t>04134099</t>
  </si>
  <si>
    <t>公共事務與行政管理學系</t>
  </si>
  <si>
    <t>04143015</t>
  </si>
  <si>
    <t>廣告暨策略行銷學系</t>
  </si>
  <si>
    <t>04199071</t>
  </si>
  <si>
    <t>高階經理碩士在職學位學程</t>
  </si>
  <si>
    <t>04199089</t>
  </si>
  <si>
    <t>金融科技應用學士學位學程</t>
  </si>
  <si>
    <t>04199094</t>
  </si>
  <si>
    <t>財金法律學系</t>
  </si>
  <si>
    <t>05121009</t>
  </si>
  <si>
    <t>應用統計與資料科學學系</t>
  </si>
  <si>
    <t>06131045</t>
  </si>
  <si>
    <t>06132101</t>
  </si>
  <si>
    <t>06134068</t>
  </si>
  <si>
    <t>資訊科技應用學士學位學程</t>
  </si>
  <si>
    <t>資訊科技應用與管理學士學位學程</t>
  </si>
  <si>
    <t>電腦與通訊工程學系</t>
  </si>
  <si>
    <t>半導體應用學士學位學程</t>
  </si>
  <si>
    <t>07141108</t>
  </si>
  <si>
    <t>07313048</t>
  </si>
  <si>
    <t>都市規劃與防災學系</t>
  </si>
  <si>
    <t>07313107</t>
  </si>
  <si>
    <t>都市設計與永續發展學系</t>
  </si>
  <si>
    <t>旅遊與觀光學士學位學程</t>
  </si>
  <si>
    <t>休閒遊憩管理學系</t>
  </si>
  <si>
    <t>實踐大學</t>
  </si>
  <si>
    <t>媒體傳達設計學系</t>
  </si>
  <si>
    <t>電腦動畫學士學位學程</t>
  </si>
  <si>
    <t>02112039</t>
  </si>
  <si>
    <t>資訊模擬與設計學系</t>
  </si>
  <si>
    <t>02112058</t>
  </si>
  <si>
    <t>視覺特效學士學位學程</t>
  </si>
  <si>
    <t>02112059</t>
  </si>
  <si>
    <t>數位多媒體遊戲設計學系</t>
  </si>
  <si>
    <t>02121057</t>
  </si>
  <si>
    <t>建築職人學士學位學程</t>
  </si>
  <si>
    <t>時尚設計學系</t>
  </si>
  <si>
    <t>02125051</t>
  </si>
  <si>
    <t>服裝設計學系</t>
  </si>
  <si>
    <t>02125053</t>
  </si>
  <si>
    <t>服飾設計與經營學系</t>
  </si>
  <si>
    <t>應用日文學系</t>
  </si>
  <si>
    <t>應用中文學系</t>
  </si>
  <si>
    <t>03131045</t>
  </si>
  <si>
    <t>家庭研究與兒童發展學系家庭諮商與輔導碩士班</t>
  </si>
  <si>
    <t>04111019</t>
  </si>
  <si>
    <t>會計暨稅務學系</t>
  </si>
  <si>
    <t>04121029</t>
  </si>
  <si>
    <t>金融管理學系</t>
  </si>
  <si>
    <t>04123033</t>
  </si>
  <si>
    <t>國際企業英語碩士學位學程</t>
  </si>
  <si>
    <t>國際企業英語學士學位學程</t>
  </si>
  <si>
    <t>東南亞智慧商務學士學位學程</t>
  </si>
  <si>
    <t>04141028</t>
  </si>
  <si>
    <t>04143035</t>
  </si>
  <si>
    <t>行銷管理學系</t>
  </si>
  <si>
    <t>04199036</t>
  </si>
  <si>
    <t>管理學院創意產業博士班</t>
  </si>
  <si>
    <t>04211055</t>
  </si>
  <si>
    <t>05191043</t>
  </si>
  <si>
    <t>食品營養與保健生技學系</t>
  </si>
  <si>
    <t>資訊科技與管理學系</t>
  </si>
  <si>
    <t>資訊科技與通訊學系</t>
  </si>
  <si>
    <t>07311041</t>
  </si>
  <si>
    <t>建築設計學系</t>
  </si>
  <si>
    <t>09211045</t>
  </si>
  <si>
    <t>家庭研究與兒童發展學系</t>
  </si>
  <si>
    <t>09221045</t>
  </si>
  <si>
    <t>09231044</t>
  </si>
  <si>
    <t>餐飲管理學系餐飲產業創新碩士班</t>
  </si>
  <si>
    <t>餐飲管理學系</t>
  </si>
  <si>
    <t>智慧服務管理英語學士學位學程</t>
  </si>
  <si>
    <t>休閒產業管理學系</t>
  </si>
  <si>
    <t>朝陽科技大學</t>
  </si>
  <si>
    <t>02112003</t>
  </si>
  <si>
    <t>視覺傳達設計系_香港二技專班</t>
  </si>
  <si>
    <t>建築系建築及都市設計博士班</t>
  </si>
  <si>
    <t>03211006</t>
  </si>
  <si>
    <t>傳播藝術系</t>
  </si>
  <si>
    <t>傳播藝術系_香港二技專班</t>
  </si>
  <si>
    <t>04111007</t>
  </si>
  <si>
    <t>04123011</t>
  </si>
  <si>
    <t>保險金融管理系碩士在職專班</t>
  </si>
  <si>
    <t>企業管理系台灣產業策略發展博士班</t>
  </si>
  <si>
    <t>04132012</t>
  </si>
  <si>
    <t>行銷與流通管理系_香港二技專班</t>
  </si>
  <si>
    <t>05121017</t>
  </si>
  <si>
    <t>應用化學系生化科技博士班</t>
  </si>
  <si>
    <t>應用化學系碩士班</t>
  </si>
  <si>
    <t>應用化學系碩士在職專班</t>
  </si>
  <si>
    <t>06111023</t>
  </si>
  <si>
    <t>資訊與通訊系</t>
  </si>
  <si>
    <t>06132023</t>
  </si>
  <si>
    <t>07121027</t>
  </si>
  <si>
    <t>環境工程與管理系</t>
  </si>
  <si>
    <t>07141020</t>
  </si>
  <si>
    <t>07162039</t>
  </si>
  <si>
    <t>航空機械系</t>
  </si>
  <si>
    <t>07162044</t>
  </si>
  <si>
    <t>航空科技研究所</t>
  </si>
  <si>
    <t>07311028</t>
  </si>
  <si>
    <t>建築系建築及都市設計碩士班</t>
  </si>
  <si>
    <t>07312031</t>
  </si>
  <si>
    <t>景觀及都市設計系碩士班</t>
  </si>
  <si>
    <t>景觀及都市設計系</t>
  </si>
  <si>
    <t>07312043</t>
  </si>
  <si>
    <t>景觀造園與維護系</t>
  </si>
  <si>
    <t>營建工程系博士班</t>
  </si>
  <si>
    <t>營建工程系_國際產業人才教育專班</t>
  </si>
  <si>
    <t>09211014</t>
  </si>
  <si>
    <t>銀髮產業管理系碩士班</t>
  </si>
  <si>
    <t>銀髮產業管理系</t>
  </si>
  <si>
    <t>09221035</t>
  </si>
  <si>
    <t>幼兒保育系碩士在職專班</t>
  </si>
  <si>
    <t>09231034</t>
  </si>
  <si>
    <t>社會工作系碩士在職專班</t>
  </si>
  <si>
    <t>休閒事業管理系碩士班</t>
  </si>
  <si>
    <t>休閒事業管理系碩士在職專班</t>
  </si>
  <si>
    <t>休閒事業管理系</t>
  </si>
  <si>
    <t>飛行與民航人員技術系</t>
  </si>
  <si>
    <t>航空運務系</t>
  </si>
  <si>
    <t>高雄醫學大學</t>
  </si>
  <si>
    <t>03141001</t>
  </si>
  <si>
    <t>04133003</t>
  </si>
  <si>
    <t>醫務管理暨醫療資訊學系</t>
  </si>
  <si>
    <t>05111016</t>
  </si>
  <si>
    <t>生物醫學暨環境生物學系</t>
  </si>
  <si>
    <t>05121005</t>
  </si>
  <si>
    <t>生命科學博士學位學程</t>
  </si>
  <si>
    <t>05121051</t>
  </si>
  <si>
    <t>生命科學院學士班</t>
  </si>
  <si>
    <t>05199052</t>
  </si>
  <si>
    <t>生命科學院醫藥化學暨生物科技碩士班</t>
  </si>
  <si>
    <t>醫藥暨應用化學系</t>
  </si>
  <si>
    <t>06134053</t>
  </si>
  <si>
    <t>人工智慧健康產業應用碩士學位學程</t>
  </si>
  <si>
    <t>07193041</t>
  </si>
  <si>
    <t>生物醫學工程博士學位學程</t>
  </si>
  <si>
    <t>09111044</t>
  </si>
  <si>
    <t>09111046</t>
  </si>
  <si>
    <t>口腔衛生學系</t>
  </si>
  <si>
    <t>09121018</t>
  </si>
  <si>
    <t>09121019</t>
  </si>
  <si>
    <t>熱帶醫學碩士學位學程</t>
  </si>
  <si>
    <t>09121020</t>
  </si>
  <si>
    <t>09131032</t>
  </si>
  <si>
    <t>09141036</t>
  </si>
  <si>
    <t>09141037</t>
  </si>
  <si>
    <t>09151028</t>
  </si>
  <si>
    <t>09152029</t>
  </si>
  <si>
    <t>09159030</t>
  </si>
  <si>
    <t>運動醫學系</t>
  </si>
  <si>
    <t>09161024</t>
  </si>
  <si>
    <t>09161026</t>
  </si>
  <si>
    <t>天然藥物研究所</t>
  </si>
  <si>
    <t>09161027</t>
  </si>
  <si>
    <t>香粧品學系</t>
  </si>
  <si>
    <t>09161047</t>
  </si>
  <si>
    <t>毒理學博士學位學程</t>
  </si>
  <si>
    <t>毒理學碩士學位學程</t>
  </si>
  <si>
    <t>09191021</t>
  </si>
  <si>
    <t>09191023</t>
  </si>
  <si>
    <t>環境職業醫學博士學位學程</t>
  </si>
  <si>
    <t>09199033</t>
  </si>
  <si>
    <t>09211048</t>
  </si>
  <si>
    <t>高齡長期照護碩士學位學程</t>
  </si>
  <si>
    <t>09231049</t>
  </si>
  <si>
    <t>醫學社會學與社會工作學系</t>
  </si>
  <si>
    <t>南華大學</t>
  </si>
  <si>
    <t>01121001</t>
  </si>
  <si>
    <t>02111059</t>
  </si>
  <si>
    <t>02122062</t>
  </si>
  <si>
    <t>產品與室內設計學系</t>
  </si>
  <si>
    <t>民族音樂學系</t>
  </si>
  <si>
    <t>02211010</t>
  </si>
  <si>
    <t>宗教學研究所</t>
  </si>
  <si>
    <t>02211065</t>
  </si>
  <si>
    <t>人文學院人間佛教數位學習碩士在職專班</t>
  </si>
  <si>
    <t>02299011</t>
  </si>
  <si>
    <t>生死學系生死學博士班</t>
  </si>
  <si>
    <t>生死學系</t>
  </si>
  <si>
    <t>02322009</t>
  </si>
  <si>
    <t>文學系</t>
  </si>
  <si>
    <t>國際事務與企業學系碩士班</t>
  </si>
  <si>
    <t>國際事務與企業學系</t>
  </si>
  <si>
    <t>03141017</t>
  </si>
  <si>
    <t>應用社會學系碩士班</t>
  </si>
  <si>
    <t>應用社會學系</t>
  </si>
  <si>
    <t>03214026</t>
  </si>
  <si>
    <t>財務金融學系財務管理碩士班</t>
  </si>
  <si>
    <t>財務金融學系財務管理碩士在職專班</t>
  </si>
  <si>
    <t>企業管理學系管理科學博士班</t>
  </si>
  <si>
    <t>企業管理學系管理科學碩士班</t>
  </si>
  <si>
    <t>企業管理學系碩士在職專班</t>
  </si>
  <si>
    <t>04141030</t>
  </si>
  <si>
    <t>管理學院國際企業學士學位學程</t>
  </si>
  <si>
    <t>文化創意事業管理學系</t>
  </si>
  <si>
    <t>05121040</t>
  </si>
  <si>
    <t>自然生物科技學系</t>
  </si>
  <si>
    <t>05211060</t>
  </si>
  <si>
    <t>科技學院永續綠色科技碩士學位學程</t>
  </si>
  <si>
    <t>永續綠色科技碩士在職學位學程</t>
  </si>
  <si>
    <t>06121043</t>
  </si>
  <si>
    <t>科技學院資訊科技進修學士班</t>
  </si>
  <si>
    <t>07311064</t>
  </si>
  <si>
    <t>09171040</t>
  </si>
  <si>
    <t>自然生物科技學系自然療癒碩士班</t>
  </si>
  <si>
    <t>自然生物科技學系自然療癒碩士在職專班</t>
  </si>
  <si>
    <t>運動與健康促進學士學位學程</t>
  </si>
  <si>
    <t>旅遊管理學系旅遊管理碩士班</t>
  </si>
  <si>
    <t>旅遊管理學系旅遊管理碩士在職專班</t>
  </si>
  <si>
    <t>旅遊管理學系</t>
  </si>
  <si>
    <t>真理大學</t>
  </si>
  <si>
    <t>音樂應用學系</t>
  </si>
  <si>
    <t>02211064</t>
  </si>
  <si>
    <t>宗教文化與資訊管理學系</t>
  </si>
  <si>
    <t>02299013</t>
  </si>
  <si>
    <t>人文與資訊學系</t>
  </si>
  <si>
    <t>03214058</t>
  </si>
  <si>
    <t>運動資訊傳播學系</t>
  </si>
  <si>
    <t>會計資訊學系</t>
  </si>
  <si>
    <t>04111066</t>
  </si>
  <si>
    <t>理財與稅務規劃學系</t>
  </si>
  <si>
    <t>國際企業與貿易學系</t>
  </si>
  <si>
    <t>04141068</t>
  </si>
  <si>
    <t>工業管理與經營資訊學系</t>
  </si>
  <si>
    <t>運動管理學系</t>
  </si>
  <si>
    <t>04199062</t>
  </si>
  <si>
    <t>航空事業學系</t>
  </si>
  <si>
    <t>04211031</t>
  </si>
  <si>
    <t>05499065</t>
  </si>
  <si>
    <t>統計資訊與精算學系</t>
  </si>
  <si>
    <t>06134039</t>
  </si>
  <si>
    <t>觀光數位知識學系</t>
  </si>
  <si>
    <t>大同大學</t>
  </si>
  <si>
    <t>媒體設計學系</t>
  </si>
  <si>
    <t>設計科學研究所</t>
  </si>
  <si>
    <t>02123005</t>
  </si>
  <si>
    <t>資訊經營學系</t>
  </si>
  <si>
    <t>06131012</t>
  </si>
  <si>
    <t>06134025</t>
  </si>
  <si>
    <t>事業與資訊經營學系</t>
  </si>
  <si>
    <t>06199026</t>
  </si>
  <si>
    <t>工程學院電資工程新型專班</t>
  </si>
  <si>
    <t>07111021</t>
  </si>
  <si>
    <t>化學工程與生物科技學系</t>
  </si>
  <si>
    <t>機械與材料工程學系</t>
  </si>
  <si>
    <t>07194022</t>
  </si>
  <si>
    <t>工程學院學士班</t>
  </si>
  <si>
    <t>南臺科技大學</t>
  </si>
  <si>
    <t>01111065</t>
  </si>
  <si>
    <t>人文社會學院教育經營碩士班</t>
  </si>
  <si>
    <t>人文社會學院教育經營碩士在職專班</t>
  </si>
  <si>
    <t>02123010</t>
  </si>
  <si>
    <t>創新產品設計系碩士班</t>
  </si>
  <si>
    <t>創新產品設計系</t>
  </si>
  <si>
    <t>流行音樂產業系</t>
  </si>
  <si>
    <t>03214011</t>
  </si>
  <si>
    <t>資訊傳播系碩士班</t>
  </si>
  <si>
    <t>資訊傳播系</t>
  </si>
  <si>
    <t>經營管理博士學位學程</t>
  </si>
  <si>
    <t>國際商務學士學位學程</t>
  </si>
  <si>
    <t>04131067</t>
  </si>
  <si>
    <t>高階主管企管碩士在職專班</t>
  </si>
  <si>
    <t>04132024</t>
  </si>
  <si>
    <t>04199060</t>
  </si>
  <si>
    <t>工業管理與資訊系工業管理碩士在職專班</t>
  </si>
  <si>
    <t>工業管理與資訊系</t>
  </si>
  <si>
    <t>商管學院全球經營管理碩士班</t>
  </si>
  <si>
    <t>04212033</t>
  </si>
  <si>
    <t>05121063</t>
  </si>
  <si>
    <t>生物與食品科技系碩士班</t>
  </si>
  <si>
    <t>生物與食品科技系碩士在職專班</t>
  </si>
  <si>
    <t>生物與食品科技系</t>
  </si>
  <si>
    <t>06131068</t>
  </si>
  <si>
    <t>永續發展跨領域學士學位學程</t>
  </si>
  <si>
    <t>永續發展跨領域進修學士學位學程</t>
  </si>
  <si>
    <t>06132038</t>
  </si>
  <si>
    <t>多媒體與電腦娛樂科學系碩士班</t>
  </si>
  <si>
    <t>多媒體與電腦娛樂科學系</t>
  </si>
  <si>
    <t>化學工程與材料工程科</t>
  </si>
  <si>
    <t>07141039</t>
  </si>
  <si>
    <t>半導體與光電工程系碩士班</t>
  </si>
  <si>
    <t>半導體與光電工程系</t>
  </si>
  <si>
    <t>07151045</t>
  </si>
  <si>
    <t>機械工程系機電科技博士班</t>
  </si>
  <si>
    <t>09211054</t>
  </si>
  <si>
    <t>高齡服務學士學位學程</t>
  </si>
  <si>
    <t>09211062</t>
  </si>
  <si>
    <t>高齡福祉服務系</t>
  </si>
  <si>
    <t>09221055</t>
  </si>
  <si>
    <t>崑山科技大學</t>
  </si>
  <si>
    <t>視訊傳播設計系媒體藝術碩士班</t>
  </si>
  <si>
    <t>視訊傳播設計系</t>
  </si>
  <si>
    <t>視訊傳播設計系_香港二技專班</t>
  </si>
  <si>
    <t>視覺傳達設計系碩士在職專班</t>
  </si>
  <si>
    <t>空間設計系環境設計碩士班</t>
  </si>
  <si>
    <t>空間設計系</t>
  </si>
  <si>
    <t>金融管理系</t>
  </si>
  <si>
    <t>04141049</t>
  </si>
  <si>
    <t>全球商務與行銷系</t>
  </si>
  <si>
    <t>04143012</t>
  </si>
  <si>
    <t>公共關係暨廣告系</t>
  </si>
  <si>
    <t>房地產開發與管理系碩士班</t>
  </si>
  <si>
    <t>房地產開發與管理系碩士在職專班</t>
  </si>
  <si>
    <t>房地產開發與管理系</t>
  </si>
  <si>
    <t>雲端商務管理數位學習碩士在職專班</t>
  </si>
  <si>
    <t>資訊工程系_自動化與物聯網國際學生產學合作專班</t>
  </si>
  <si>
    <t>06133050</t>
  </si>
  <si>
    <t>電腦與遊戲發展科學學士學位學程</t>
  </si>
  <si>
    <t>材料工程系_紡織材料加工國際學生產學合作專班</t>
  </si>
  <si>
    <t>07112054</t>
  </si>
  <si>
    <t>先進應用材料工程系</t>
  </si>
  <si>
    <t>07121038</t>
  </si>
  <si>
    <t>環境工程系碩士班</t>
  </si>
  <si>
    <t>環境工程系碩士在職專班</t>
  </si>
  <si>
    <t>環境工程系</t>
  </si>
  <si>
    <t>環境工程系_綠能科技專班</t>
  </si>
  <si>
    <t>07141051</t>
  </si>
  <si>
    <t>智慧機器人工程系碩士班</t>
  </si>
  <si>
    <t>智慧機器人工程系碩士在職專班</t>
  </si>
  <si>
    <t>智慧機器人工程系</t>
  </si>
  <si>
    <t>電動車暨智慧電子工程系_國際專修部</t>
  </si>
  <si>
    <t>機械工程系機械與能源工程博士班</t>
  </si>
  <si>
    <t>09211052</t>
  </si>
  <si>
    <t>樂齡生活產業管理學士學位學程</t>
  </si>
  <si>
    <t>樂齡生活產業管理進修學士學位學程</t>
  </si>
  <si>
    <t>09221039</t>
  </si>
  <si>
    <t>餐飲管理及廚藝系</t>
  </si>
  <si>
    <t>旅遊事業管理系</t>
  </si>
  <si>
    <t>休閒遊憩與運動管理系</t>
  </si>
  <si>
    <t>時尚展演事業系</t>
  </si>
  <si>
    <t>嘉南藥理大學</t>
  </si>
  <si>
    <t>醫務管理系碩士班</t>
  </si>
  <si>
    <t>醫務管理系碩士在職專班</t>
  </si>
  <si>
    <t>醫務管理系</t>
  </si>
  <si>
    <t>生物科技系(含碩士班)</t>
  </si>
  <si>
    <t>05191015</t>
  </si>
  <si>
    <t>保健營養系碩士班</t>
  </si>
  <si>
    <t>保健營養系</t>
  </si>
  <si>
    <t>05211027</t>
  </si>
  <si>
    <t>環境資源管理系</t>
  </si>
  <si>
    <t>環境資源管理科</t>
  </si>
  <si>
    <t>06111006</t>
  </si>
  <si>
    <t>空間與環境資訊科</t>
  </si>
  <si>
    <t>智慧網路應用科</t>
  </si>
  <si>
    <t>06132046</t>
  </si>
  <si>
    <t>多媒體與遊戲發展系</t>
  </si>
  <si>
    <t>06134007</t>
  </si>
  <si>
    <t>應用空間資訊系(含碩士班)</t>
  </si>
  <si>
    <t>應用空間資訊系</t>
  </si>
  <si>
    <t>07121009</t>
  </si>
  <si>
    <t>環境工程與科學科</t>
  </si>
  <si>
    <t>07211010</t>
  </si>
  <si>
    <t>食品科技系</t>
  </si>
  <si>
    <t>公共安全及消防系</t>
  </si>
  <si>
    <t>公共安全及消防科</t>
  </si>
  <si>
    <t>09161012</t>
  </si>
  <si>
    <t>藥學系碩士班</t>
  </si>
  <si>
    <t>藥學系碩士在職專班</t>
  </si>
  <si>
    <t>09161025</t>
  </si>
  <si>
    <t>藥粧生技產業系</t>
  </si>
  <si>
    <t>藥粧生技產業科</t>
  </si>
  <si>
    <t>09199048</t>
  </si>
  <si>
    <t>食藥產業暨檢測科技系</t>
  </si>
  <si>
    <t>食藥產業暨檢測科技科</t>
  </si>
  <si>
    <t>09199051</t>
  </si>
  <si>
    <t>生活保健科技系</t>
  </si>
  <si>
    <t>09211047</t>
  </si>
  <si>
    <t>高齡福祉養生管理系</t>
  </si>
  <si>
    <t>09221018</t>
  </si>
  <si>
    <t>09231052</t>
  </si>
  <si>
    <t>社會工作與服務管理系</t>
  </si>
  <si>
    <t>化粧品應用與管理系化粧品科技碩士班</t>
  </si>
  <si>
    <t>化粧品應用與管理系化粧品科技碩士在職專班</t>
  </si>
  <si>
    <t>化粧品應用與管理系</t>
  </si>
  <si>
    <t>觀光事業管理系溫泉產業碩士在職專班</t>
  </si>
  <si>
    <t>觀光事業管理系</t>
  </si>
  <si>
    <t>休閒保健管理系碩士班</t>
  </si>
  <si>
    <t>休閒保健管理系</t>
  </si>
  <si>
    <t>運動管理系</t>
  </si>
  <si>
    <t>職業安全衛生系</t>
  </si>
  <si>
    <t>職業安全衛生科</t>
  </si>
  <si>
    <t>樹德科技大學</t>
  </si>
  <si>
    <t>02112009</t>
  </si>
  <si>
    <t>02121052</t>
  </si>
  <si>
    <t>設計創新與經營研究所</t>
  </si>
  <si>
    <t>流行設計系</t>
  </si>
  <si>
    <t>流行設計科</t>
  </si>
  <si>
    <t>動畫與遊戲設計系</t>
  </si>
  <si>
    <t>動畫與遊戲設計科</t>
  </si>
  <si>
    <t>生活產品設計系碩士在職專班</t>
  </si>
  <si>
    <t>生活產品設計系</t>
  </si>
  <si>
    <t>02124011</t>
  </si>
  <si>
    <t>室內設計系建築與室內設計碩士班</t>
  </si>
  <si>
    <t>室內設計系建築與室內設計碩士在職專班</t>
  </si>
  <si>
    <t>02124012</t>
  </si>
  <si>
    <t>建築與室內設計研究所</t>
  </si>
  <si>
    <t>02152001</t>
  </si>
  <si>
    <t>表演藝術系</t>
  </si>
  <si>
    <t>藝術管理與藝術經紀系</t>
  </si>
  <si>
    <t>金融管理系碩士班</t>
  </si>
  <si>
    <t>金融管理系碩士在職專班</t>
  </si>
  <si>
    <t>金融管理科</t>
  </si>
  <si>
    <t>04141021</t>
  </si>
  <si>
    <t>會展管理與貿易行銷碩士在職學位學程</t>
  </si>
  <si>
    <t>行銷管理系</t>
  </si>
  <si>
    <t>行銷管理科</t>
  </si>
  <si>
    <t>04143048</t>
  </si>
  <si>
    <t>會展行銷與活動管理系</t>
  </si>
  <si>
    <t>04143053</t>
  </si>
  <si>
    <t>設計行銷系</t>
  </si>
  <si>
    <t>06121032</t>
  </si>
  <si>
    <t>資訊工程系資訊技術與管理數位學習碩士在職專班</t>
  </si>
  <si>
    <t>06132051</t>
  </si>
  <si>
    <t>電子競技與電腦娛樂科學系</t>
  </si>
  <si>
    <t>電腦與通訊系碩士班</t>
  </si>
  <si>
    <t>電腦與通訊系</t>
  </si>
  <si>
    <t>車用電子學士學位學程</t>
  </si>
  <si>
    <t>09221038</t>
  </si>
  <si>
    <t>兒童與家庭服務系碩士班</t>
  </si>
  <si>
    <t>兒童與家庭服務系碩士在職專班</t>
  </si>
  <si>
    <t>兒童與家庭服務系</t>
  </si>
  <si>
    <t>09231037</t>
  </si>
  <si>
    <t>美髮設計與經營系</t>
  </si>
  <si>
    <t>餐旅與烘焙管理系</t>
  </si>
  <si>
    <t>休閒與觀光管理系</t>
  </si>
  <si>
    <t>休閒與觀光管理科</t>
  </si>
  <si>
    <t>人類性學研究所</t>
  </si>
  <si>
    <t>慈濟大學</t>
  </si>
  <si>
    <t>02211005</t>
  </si>
  <si>
    <t>宗教與人文研究所</t>
  </si>
  <si>
    <t>02311038</t>
  </si>
  <si>
    <t>東方語文學系</t>
  </si>
  <si>
    <t>03131008</t>
  </si>
  <si>
    <t>人類發展與心理學系</t>
  </si>
  <si>
    <t>03213036</t>
  </si>
  <si>
    <t>國際數位媒體科技學士學位學程</t>
  </si>
  <si>
    <t>03214009</t>
  </si>
  <si>
    <t>04131035</t>
  </si>
  <si>
    <t>國際服務產業管理學士學位學程</t>
  </si>
  <si>
    <t>04133054</t>
  </si>
  <si>
    <t>醫務暨健康管理學系</t>
  </si>
  <si>
    <t>05121012</t>
  </si>
  <si>
    <t>分子生物暨人類遺傳學系</t>
  </si>
  <si>
    <t>05291040</t>
  </si>
  <si>
    <t>永續暨防災碩士學位學程</t>
  </si>
  <si>
    <t>06133032</t>
  </si>
  <si>
    <t>醫學資訊學系</t>
  </si>
  <si>
    <t>07193039</t>
  </si>
  <si>
    <t>生物醫學暨工程學系</t>
  </si>
  <si>
    <t>07199X66</t>
  </si>
  <si>
    <t>智慧永續管理學院</t>
  </si>
  <si>
    <t>09111041</t>
  </si>
  <si>
    <t>口腔醫學暨材料研究所</t>
  </si>
  <si>
    <t>09121015</t>
  </si>
  <si>
    <t>醫學系碩士班</t>
  </si>
  <si>
    <t>醫學科學研究所</t>
  </si>
  <si>
    <t>09121022</t>
  </si>
  <si>
    <t>09121023</t>
  </si>
  <si>
    <t>09131028</t>
  </si>
  <si>
    <t>09131042</t>
  </si>
  <si>
    <t>09131Y55</t>
  </si>
  <si>
    <t>護理學院</t>
  </si>
  <si>
    <t>09141031</t>
  </si>
  <si>
    <t>09141052</t>
  </si>
  <si>
    <t>09151027</t>
  </si>
  <si>
    <t>09161015</t>
  </si>
  <si>
    <t>醫學系藥理暨毒理學博士班</t>
  </si>
  <si>
    <t>09161037</t>
  </si>
  <si>
    <t>09161043</t>
  </si>
  <si>
    <t>09191024</t>
  </si>
  <si>
    <t>09199X65</t>
  </si>
  <si>
    <t>生物醫學科技學院</t>
  </si>
  <si>
    <t>09211053</t>
  </si>
  <si>
    <t>長期照護研究所</t>
  </si>
  <si>
    <t>長期照護科國際學生產學合作班</t>
  </si>
  <si>
    <t>09221002</t>
  </si>
  <si>
    <t>兒童發展與家庭教育學系</t>
  </si>
  <si>
    <t>觀光餐旅系</t>
  </si>
  <si>
    <t>觀光餐旅科</t>
  </si>
  <si>
    <t>臺北醫學大學</t>
  </si>
  <si>
    <t>03131057</t>
  </si>
  <si>
    <t>心智意識與腦科學研究所</t>
  </si>
  <si>
    <t>03199001</t>
  </si>
  <si>
    <t>醫學人文研究所</t>
  </si>
  <si>
    <t>04133002</t>
  </si>
  <si>
    <t>04133061</t>
  </si>
  <si>
    <t>國際生技醫療管理博士學位學程</t>
  </si>
  <si>
    <t>04199050</t>
  </si>
  <si>
    <t>管理學院生物科技高階管理碩士在職專班</t>
  </si>
  <si>
    <t>04212003</t>
  </si>
  <si>
    <t>醫療暨生物科技法律研究所</t>
  </si>
  <si>
    <t>05191032</t>
  </si>
  <si>
    <t>05311070</t>
  </si>
  <si>
    <t>新藥研發產業博士學位學程國際生技醫藥產業人才碩士專班</t>
  </si>
  <si>
    <t>06199051</t>
  </si>
  <si>
    <t>大數據科技及管理研究所</t>
  </si>
  <si>
    <t>07112008</t>
  </si>
  <si>
    <t>生醫材料暨組織工程研究所</t>
  </si>
  <si>
    <t>07112010</t>
  </si>
  <si>
    <t>奈米醫學工程研究所</t>
  </si>
  <si>
    <t>07151053</t>
  </si>
  <si>
    <t>生醫光機電研究所</t>
  </si>
  <si>
    <t>07193009</t>
  </si>
  <si>
    <t>07193011</t>
  </si>
  <si>
    <t>國際生醫工程博士學位學程</t>
  </si>
  <si>
    <t>食品安全學系</t>
  </si>
  <si>
    <t>07211068</t>
  </si>
  <si>
    <t>食品安全學系國際人工智慧營養食安產業人才碩士專班</t>
  </si>
  <si>
    <t>09111045</t>
  </si>
  <si>
    <t>牙體技術學系</t>
  </si>
  <si>
    <t>09111071</t>
  </si>
  <si>
    <t>數位口腔醫學產業碩士專班</t>
  </si>
  <si>
    <t>09121014</t>
  </si>
  <si>
    <t>臨床醫學研究所應用實證醫學碩士在職專班</t>
  </si>
  <si>
    <t>09121017</t>
  </si>
  <si>
    <t>國際醫學研究博士學位學程</t>
  </si>
  <si>
    <t>國際醫學研究碩士學位學程</t>
  </si>
  <si>
    <t>細胞治療與再生醫學國際博士學位學程</t>
  </si>
  <si>
    <t>09121062</t>
  </si>
  <si>
    <t>國際轉譯科學博士學位學程</t>
  </si>
  <si>
    <t>國際轉譯科學碩士學位學程</t>
  </si>
  <si>
    <t>09121066</t>
  </si>
  <si>
    <t>神經醫學博士學位學程</t>
  </si>
  <si>
    <t>國際神經醫學碩士學位學程</t>
  </si>
  <si>
    <t>09121067</t>
  </si>
  <si>
    <t>細胞治療產業碩士專班</t>
  </si>
  <si>
    <t>09141040</t>
  </si>
  <si>
    <t>09141041</t>
  </si>
  <si>
    <t>09141058</t>
  </si>
  <si>
    <t>醫學院人工智慧醫療碩士在職專班</t>
  </si>
  <si>
    <t>藥學系臨床藥學碩士在職專班</t>
  </si>
  <si>
    <t>生藥學研究所</t>
  </si>
  <si>
    <t>09161028</t>
  </si>
  <si>
    <t>癌症生物學與藥物研發博士學位學程</t>
  </si>
  <si>
    <t>癌症生物學與藥物研發研究所</t>
  </si>
  <si>
    <t>09161030</t>
  </si>
  <si>
    <t>中草藥臨床藥物研發博士學位學程</t>
  </si>
  <si>
    <t>09161060</t>
  </si>
  <si>
    <t>新藥研發產業博士學位學程</t>
  </si>
  <si>
    <t>09191020</t>
  </si>
  <si>
    <t>09191022</t>
  </si>
  <si>
    <t>傷害防治學研究所</t>
  </si>
  <si>
    <t>09191056</t>
  </si>
  <si>
    <t>全球衛生暨衛生安全博士學位學程</t>
  </si>
  <si>
    <t>全球衛生暨衛生安全碩士學位學程</t>
  </si>
  <si>
    <t>09191063</t>
  </si>
  <si>
    <t>應用流行病學碩士學位學程</t>
  </si>
  <si>
    <t>09199035</t>
  </si>
  <si>
    <t>呼吸治療學系胸腔醫學碩士班</t>
  </si>
  <si>
    <t>09199052</t>
  </si>
  <si>
    <t>代謝與肥胖科學研究所</t>
  </si>
  <si>
    <t>09199064</t>
  </si>
  <si>
    <t>臨床基因體學暨蛋白質體學碩士學位學程</t>
  </si>
  <si>
    <t>國際高齡健康暨長期照護博士學位學程</t>
  </si>
  <si>
    <t>高齡健康暨長期照護學系</t>
  </si>
  <si>
    <t>09212034</t>
  </si>
  <si>
    <t>長期照護碩士學位學程</t>
  </si>
  <si>
    <t>中山醫學大學</t>
  </si>
  <si>
    <t>應用外國語言學系</t>
  </si>
  <si>
    <t>心理學系臨床心理學碩士班</t>
  </si>
  <si>
    <t>04133006</t>
  </si>
  <si>
    <t>醫療產業科技管理學系</t>
  </si>
  <si>
    <t>生物醫學科學學系</t>
  </si>
  <si>
    <t>05124012</t>
  </si>
  <si>
    <t>05191026</t>
  </si>
  <si>
    <t>05399015</t>
  </si>
  <si>
    <t>醫學應用化學系</t>
  </si>
  <si>
    <t>09111038</t>
  </si>
  <si>
    <t>09111039</t>
  </si>
  <si>
    <t>口腔科學研究所</t>
  </si>
  <si>
    <t>護理學系長期照護碩士在職專班</t>
  </si>
  <si>
    <t>09141030</t>
  </si>
  <si>
    <t>09141032</t>
  </si>
  <si>
    <t>09151022</t>
  </si>
  <si>
    <t>09152023</t>
  </si>
  <si>
    <t>09153024</t>
  </si>
  <si>
    <t>健康管理學院國際健康產業經營管理碩士在職專班</t>
  </si>
  <si>
    <t>09231045</t>
  </si>
  <si>
    <t>醫學社會暨社會工作學系</t>
  </si>
  <si>
    <t>健康產業科技管理學系</t>
  </si>
  <si>
    <t>10199X23</t>
  </si>
  <si>
    <t>健康管理學院</t>
  </si>
  <si>
    <t>職業安全衛生學系</t>
  </si>
  <si>
    <t>龍華科技大學</t>
  </si>
  <si>
    <t>多媒體與遊戲發展科學系碩士班</t>
  </si>
  <si>
    <t>多媒體與遊戲發展科學系</t>
  </si>
  <si>
    <t>02122002</t>
  </si>
  <si>
    <t>文化創意與數位媒體設計系</t>
  </si>
  <si>
    <t>04131004</t>
  </si>
  <si>
    <t>04141005</t>
  </si>
  <si>
    <t>04143023</t>
  </si>
  <si>
    <t>數位行銷暨跨境商務系</t>
  </si>
  <si>
    <t>06131009</t>
  </si>
  <si>
    <t>06131015</t>
  </si>
  <si>
    <t>資訊網路工程系碩士班</t>
  </si>
  <si>
    <t>資訊網路工程系</t>
  </si>
  <si>
    <t>07111018</t>
  </si>
  <si>
    <t>化工與材料工程系國際學生產學合作專班</t>
  </si>
  <si>
    <t>07141013</t>
  </si>
  <si>
    <t>電機工程系_海外青年技術訓練班</t>
  </si>
  <si>
    <t>半導體工程科</t>
  </si>
  <si>
    <t>先進電子構裝科技博士學位學程</t>
  </si>
  <si>
    <t>應用外語系國際觀光與會展碩士班</t>
  </si>
  <si>
    <t>輔英科技大學</t>
  </si>
  <si>
    <t>幼兒保育暨產業系碩士班</t>
  </si>
  <si>
    <t>幼兒保育暨產業系</t>
  </si>
  <si>
    <t>健康事業管理系碩士班</t>
  </si>
  <si>
    <t>05121006</t>
  </si>
  <si>
    <t>生物科技系_國際專修部</t>
  </si>
  <si>
    <t>05121036</t>
  </si>
  <si>
    <t>生物科技與綠色產業系碩士班</t>
  </si>
  <si>
    <t>生物科技與綠色產業系</t>
  </si>
  <si>
    <t>05191018</t>
  </si>
  <si>
    <t>資訊科技與管理系</t>
  </si>
  <si>
    <t>07111008</t>
  </si>
  <si>
    <t>應用化學及材料科學系</t>
  </si>
  <si>
    <t>07121012</t>
  </si>
  <si>
    <t>09131019</t>
  </si>
  <si>
    <t>09131033</t>
  </si>
  <si>
    <t>助產與婦嬰健康照護系</t>
  </si>
  <si>
    <t>09141024</t>
  </si>
  <si>
    <t>醫學檢驗生物技術系碩士班</t>
  </si>
  <si>
    <t>醫學檢驗生物技術系</t>
  </si>
  <si>
    <t>醫學檢驗生物技術科</t>
  </si>
  <si>
    <t>09151016</t>
  </si>
  <si>
    <t>物理治療系</t>
  </si>
  <si>
    <t>09211027</t>
  </si>
  <si>
    <t>高齡及長期照護事業系碩士班</t>
  </si>
  <si>
    <t>高齡及長期照護事業系</t>
  </si>
  <si>
    <t>高齡及長期照護事業系_國際學生產學合作專班</t>
  </si>
  <si>
    <t>健康美容系</t>
  </si>
  <si>
    <t>休閒與遊憩事業管理系</t>
  </si>
  <si>
    <t>明新科技大學</t>
  </si>
  <si>
    <t>02112036</t>
  </si>
  <si>
    <t>02311045</t>
  </si>
  <si>
    <t>國際商務外語系</t>
  </si>
  <si>
    <t>企業管理系管理碩士班</t>
  </si>
  <si>
    <t>04143008</t>
  </si>
  <si>
    <t>07112042</t>
  </si>
  <si>
    <t>應用材料科技系</t>
  </si>
  <si>
    <t>應用材料科技系碩士在職專班</t>
  </si>
  <si>
    <t>半導體工程與材料系碩士班</t>
  </si>
  <si>
    <t>半導體工程與材料系碩士在職專班</t>
  </si>
  <si>
    <t>半導體工程與材料系</t>
  </si>
  <si>
    <t>半導體與光電科技系碩士班</t>
  </si>
  <si>
    <t>半導體與光電科技系</t>
  </si>
  <si>
    <t>風力發電學士學位學程</t>
  </si>
  <si>
    <t>半導體科技博士學位學程</t>
  </si>
  <si>
    <t>機械工程系精密機電工程碩士班</t>
  </si>
  <si>
    <t>機械工程系精密機電工程碩士在職專班</t>
  </si>
  <si>
    <t>機械工程系_製造科技實務專班</t>
  </si>
  <si>
    <t>07191024</t>
  </si>
  <si>
    <t>07321020</t>
  </si>
  <si>
    <t>土木工程與環境資源管理系碩士班</t>
  </si>
  <si>
    <t>土木工程與環境資源管理系碩士在職專班</t>
  </si>
  <si>
    <t>土木工程與環境資源管理系</t>
  </si>
  <si>
    <t>樂齡服務產業管理系服務產業管理碩士班</t>
  </si>
  <si>
    <t>樂齡服務產業管理系</t>
  </si>
  <si>
    <t>09221027</t>
  </si>
  <si>
    <t>化妝品應用學士學位學程</t>
  </si>
  <si>
    <t>時尚造型與設計系</t>
  </si>
  <si>
    <t>旅館管理與廚藝創意系</t>
  </si>
  <si>
    <t>運動事業管理系</t>
  </si>
  <si>
    <t>長榮大學</t>
  </si>
  <si>
    <t>02111081</t>
  </si>
  <si>
    <t>02112064</t>
  </si>
  <si>
    <t>互動設計學系</t>
  </si>
  <si>
    <t>02141004</t>
  </si>
  <si>
    <t>台灣文化創意產業學士學位學程</t>
  </si>
  <si>
    <t>02211011</t>
  </si>
  <si>
    <t>神學系</t>
  </si>
  <si>
    <t>02231012</t>
  </si>
  <si>
    <t>應用哲學系</t>
  </si>
  <si>
    <t>02299066</t>
  </si>
  <si>
    <t>東南亞文化與產業學士學位學程</t>
  </si>
  <si>
    <t>02311076</t>
  </si>
  <si>
    <t>日語進修學士學位學程</t>
  </si>
  <si>
    <t>02312007</t>
  </si>
  <si>
    <t>翻譯學系</t>
  </si>
  <si>
    <t>03131018</t>
  </si>
  <si>
    <t>健康心理學系</t>
  </si>
  <si>
    <t>03199080</t>
  </si>
  <si>
    <t>應用社會科學碩士在職學位學程</t>
  </si>
  <si>
    <t>03211021</t>
  </si>
  <si>
    <t>04111024</t>
  </si>
  <si>
    <t>04121030</t>
  </si>
  <si>
    <t>管理學院經營管理博士班</t>
  </si>
  <si>
    <t>高階管理碩士在職專班</t>
  </si>
  <si>
    <t>04133031</t>
  </si>
  <si>
    <t>04141029</t>
  </si>
  <si>
    <t>國際會展管理學士學位學程</t>
  </si>
  <si>
    <t>管理進修學士學位學程</t>
  </si>
  <si>
    <t>創新應用管理學系</t>
  </si>
  <si>
    <t>05191048</t>
  </si>
  <si>
    <t>永續發展國際學士學位學程</t>
  </si>
  <si>
    <t>05211078</t>
  </si>
  <si>
    <t>綠能與環境資源學系</t>
  </si>
  <si>
    <t>06111072</t>
  </si>
  <si>
    <t>資訊暨設計碩士學位學程</t>
  </si>
  <si>
    <t>07162069</t>
  </si>
  <si>
    <t>無人機應用學士學位學程</t>
  </si>
  <si>
    <t>07211083</t>
  </si>
  <si>
    <t>食品安全衛生與檢驗學士學位學程</t>
  </si>
  <si>
    <t>07313042</t>
  </si>
  <si>
    <t>土地管理與開發學系</t>
  </si>
  <si>
    <t>08199075</t>
  </si>
  <si>
    <t>蘭花產業應用學士學位學程</t>
  </si>
  <si>
    <t>09131049</t>
  </si>
  <si>
    <t>09199071</t>
  </si>
  <si>
    <t>醫藥科學產業學系</t>
  </si>
  <si>
    <t>09211070</t>
  </si>
  <si>
    <t>醫學社會暨健康照護學士學位學程</t>
  </si>
  <si>
    <t>09231055</t>
  </si>
  <si>
    <t>觀光與餐飲服務事業進修學士學位學程</t>
  </si>
  <si>
    <t>觀光與餐飲管理學系</t>
  </si>
  <si>
    <t>職業安全與衛生學系</t>
  </si>
  <si>
    <t>職安消防進修學士學位學程現役軍人營區專班</t>
  </si>
  <si>
    <t>安全衛生科學碩士學位學程</t>
  </si>
  <si>
    <t>安全衛生科學碩士在職學位學程</t>
  </si>
  <si>
    <t>營建工程安全學士學位學程</t>
  </si>
  <si>
    <t>弘光科技大學</t>
  </si>
  <si>
    <t>02122041</t>
  </si>
  <si>
    <t>文化設計與行銷系</t>
  </si>
  <si>
    <t>國際溝通英語系</t>
  </si>
  <si>
    <t>04133005</t>
  </si>
  <si>
    <t>05111007</t>
  </si>
  <si>
    <t>動物保健系</t>
  </si>
  <si>
    <t>05191023</t>
  </si>
  <si>
    <t>營養系碩士班</t>
  </si>
  <si>
    <t>營養系</t>
  </si>
  <si>
    <t>智慧科技應用系</t>
  </si>
  <si>
    <t>智慧科技應用系_海外青年技術訓練班</t>
  </si>
  <si>
    <t>06133039</t>
  </si>
  <si>
    <t>多媒體遊戲發展與應用系</t>
  </si>
  <si>
    <t>多媒體遊戲發展與應用系_香港二技專班</t>
  </si>
  <si>
    <t>07121014</t>
  </si>
  <si>
    <t>環境與安全衛生工程系_香港二技專班</t>
  </si>
  <si>
    <t>07193042</t>
  </si>
  <si>
    <t>醫療器材發展與應用系</t>
  </si>
  <si>
    <t>07211017</t>
  </si>
  <si>
    <t>食品科技系碩士班</t>
  </si>
  <si>
    <t>食品科技系碩士在職專班</t>
  </si>
  <si>
    <t>食品科技系_海外青年技術訓練班</t>
  </si>
  <si>
    <t>09131025</t>
  </si>
  <si>
    <t>護理系博士班</t>
  </si>
  <si>
    <t>09151020</t>
  </si>
  <si>
    <t>09153021</t>
  </si>
  <si>
    <t>09211037</t>
  </si>
  <si>
    <t>老人福利與長期照顧事業系碩士班</t>
  </si>
  <si>
    <t>老人福利與長期照顧事業系</t>
  </si>
  <si>
    <t>09221028</t>
  </si>
  <si>
    <t>化妝品應用系碩士班</t>
  </si>
  <si>
    <t>化妝品應用系碩士在職專班</t>
  </si>
  <si>
    <t>化妝品應用系</t>
  </si>
  <si>
    <t>化妝品應用系_香港二技專班</t>
  </si>
  <si>
    <t>美髮造型設計系</t>
  </si>
  <si>
    <t>美髮造型設計科</t>
  </si>
  <si>
    <t>運動休閒系</t>
  </si>
  <si>
    <t>運動保健與防護系</t>
  </si>
  <si>
    <t>中國醫藥大學</t>
  </si>
  <si>
    <t>04133029</t>
  </si>
  <si>
    <t>04212057</t>
  </si>
  <si>
    <t>科技法律碩士學位學程</t>
  </si>
  <si>
    <t>05111066</t>
  </si>
  <si>
    <t>細胞生物學研究所</t>
  </si>
  <si>
    <t>05121043</t>
  </si>
  <si>
    <t>05123064</t>
  </si>
  <si>
    <t>生物化學暨分子生物研究所</t>
  </si>
  <si>
    <t>05191021</t>
  </si>
  <si>
    <t>數位健康創新碩士學位學程</t>
  </si>
  <si>
    <t>06199067</t>
  </si>
  <si>
    <t>醫療資訊學系</t>
  </si>
  <si>
    <t>07193031</t>
  </si>
  <si>
    <t>生物醫學工程碩士學位學程</t>
  </si>
  <si>
    <t>醫學工程與復健科技產業博士學位學程</t>
  </si>
  <si>
    <t>09111019</t>
  </si>
  <si>
    <t>09121003</t>
  </si>
  <si>
    <t>09121004</t>
  </si>
  <si>
    <t>09121006</t>
  </si>
  <si>
    <t>09121016</t>
  </si>
  <si>
    <t>國際生物醫學碩士學位學程</t>
  </si>
  <si>
    <t>老化醫學博士學位學程</t>
  </si>
  <si>
    <t>09121046</t>
  </si>
  <si>
    <t>中西醫結合研究所</t>
  </si>
  <si>
    <t>09121049</t>
  </si>
  <si>
    <t>癌症生物與藥物研發博士學位學程</t>
  </si>
  <si>
    <t>癌症生物與藥物研發碩士學位學程</t>
  </si>
  <si>
    <t>09121059</t>
  </si>
  <si>
    <t>生醫科技產業博士學位學程</t>
  </si>
  <si>
    <t>09121063</t>
  </si>
  <si>
    <t>轉譯醫學暨新藥開發研究所</t>
  </si>
  <si>
    <t>09131045</t>
  </si>
  <si>
    <t>09141017</t>
  </si>
  <si>
    <t>生物醫學影像暨放射科學學系</t>
  </si>
  <si>
    <t>09151010</t>
  </si>
  <si>
    <t>物理治療學系復健科學碩士班</t>
  </si>
  <si>
    <t>09159047</t>
  </si>
  <si>
    <t>09161034</t>
  </si>
  <si>
    <t>09161039</t>
  </si>
  <si>
    <t>中國藥學暨中藥資源學系</t>
  </si>
  <si>
    <t>09161042</t>
  </si>
  <si>
    <t>藥用化妝品學系</t>
  </si>
  <si>
    <t>09161050</t>
  </si>
  <si>
    <t>製藥碩士學位學程</t>
  </si>
  <si>
    <t>09161051</t>
  </si>
  <si>
    <t>生技製藥產業博士學位學程</t>
  </si>
  <si>
    <t>09171013</t>
  </si>
  <si>
    <t>針灸研究所</t>
  </si>
  <si>
    <t>09171048</t>
  </si>
  <si>
    <t>國際針灸碩士學位學程</t>
  </si>
  <si>
    <t>09171068</t>
  </si>
  <si>
    <t>國際整合健康碩士學位學程</t>
  </si>
  <si>
    <t>09191026</t>
  </si>
  <si>
    <t>公共衛生學院大一不分系</t>
  </si>
  <si>
    <t>09199053</t>
  </si>
  <si>
    <t>食品暨藥物安全碩士學位學程</t>
  </si>
  <si>
    <t>09199054</t>
  </si>
  <si>
    <t>健康科技產業博士學位學程</t>
  </si>
  <si>
    <t>09199065</t>
  </si>
  <si>
    <t>健康照護學院健康照護科學博士班</t>
  </si>
  <si>
    <t>護理學系跨領域長期照護碩士在職專班</t>
  </si>
  <si>
    <t>健行科技大學</t>
  </si>
  <si>
    <t>02124028</t>
  </si>
  <si>
    <t>室內設計與管理系</t>
  </si>
  <si>
    <t>04121009</t>
  </si>
  <si>
    <t>國際企業經營系碩士班</t>
  </si>
  <si>
    <t>國際企業經營系碩士在職專班</t>
  </si>
  <si>
    <t>國際企業經營系</t>
  </si>
  <si>
    <t>04143010</t>
  </si>
  <si>
    <t>06111014</t>
  </si>
  <si>
    <t>06131014</t>
  </si>
  <si>
    <t>07112023</t>
  </si>
  <si>
    <t>材料製造科技學士學位學程</t>
  </si>
  <si>
    <t>電機工程系_國際學生產學合作專班</t>
  </si>
  <si>
    <t>07161027</t>
  </si>
  <si>
    <t>07191011</t>
  </si>
  <si>
    <t>土木工程系空間資訊與防災科技碩士班</t>
  </si>
  <si>
    <t>07322015</t>
  </si>
  <si>
    <t>正修科技大學</t>
  </si>
  <si>
    <t>02122042</t>
  </si>
  <si>
    <t>視覺傳達設計系文創設計與藝術保存碩士班</t>
  </si>
  <si>
    <t>02124048</t>
  </si>
  <si>
    <t>室內設計科</t>
  </si>
  <si>
    <t>04121008</t>
  </si>
  <si>
    <t>企業管理系在職專班</t>
  </si>
  <si>
    <t>06199047</t>
  </si>
  <si>
    <t>電競科技系</t>
  </si>
  <si>
    <t>07121044</t>
  </si>
  <si>
    <t>環境毒物與新興污染物研究所</t>
  </si>
  <si>
    <t>電子工程系_設備工程專班</t>
  </si>
  <si>
    <t>機械工程系_精密設計製造專班</t>
  </si>
  <si>
    <t>07191018</t>
  </si>
  <si>
    <t>工業工程與管理系_機械工程專班</t>
  </si>
  <si>
    <t>07311004</t>
  </si>
  <si>
    <t>07321016</t>
  </si>
  <si>
    <t>土木與空間資訊系營建工程碩士班</t>
  </si>
  <si>
    <t>土木與空間資訊系</t>
  </si>
  <si>
    <t>土木與空間資訊系_工程識圖與施工實務專班</t>
  </si>
  <si>
    <t>長期照護與健康管理系</t>
  </si>
  <si>
    <t>09221021</t>
  </si>
  <si>
    <t>化妝品與時尚彩妝系碩士班</t>
  </si>
  <si>
    <t>化妝品與時尚彩妝系</t>
  </si>
  <si>
    <t>餐飲管理科</t>
  </si>
  <si>
    <t>觀光遊憩系</t>
  </si>
  <si>
    <t>休閒與運動管理系碩士班</t>
  </si>
  <si>
    <t>休閒與運動管理系碩士在職專班</t>
  </si>
  <si>
    <t>休閒與運動管理系</t>
  </si>
  <si>
    <t>休閒與運動管理科</t>
  </si>
  <si>
    <t>萬能科技大學</t>
  </si>
  <si>
    <t>02123002</t>
  </si>
  <si>
    <t>04132010</t>
  </si>
  <si>
    <t>行銷與流通管理系智慧商務碩士班</t>
  </si>
  <si>
    <t>行銷與流通管理系智慧商務碩士在職專班</t>
  </si>
  <si>
    <t>電資研究所</t>
  </si>
  <si>
    <t>07161045</t>
  </si>
  <si>
    <t>07162022</t>
  </si>
  <si>
    <t>航空光機電系</t>
  </si>
  <si>
    <t>07191047</t>
  </si>
  <si>
    <t>精密機械與工業工程系工業工程碩士班</t>
  </si>
  <si>
    <t>精密機械與工業工程系</t>
  </si>
  <si>
    <t>07321046</t>
  </si>
  <si>
    <t>室內設計與營建科技系碩士班</t>
  </si>
  <si>
    <t>室內設計與營建科技系</t>
  </si>
  <si>
    <t>化妝品應用與管理系碩士班</t>
  </si>
  <si>
    <t>化妝品應用與管理系碩士在職專班</t>
  </si>
  <si>
    <t>化妝品應用與管理系</t>
  </si>
  <si>
    <t>時尚造型設計系</t>
  </si>
  <si>
    <t>觀光與休閒事業管理系</t>
  </si>
  <si>
    <t>玄奘大學</t>
  </si>
  <si>
    <t>02125012</t>
  </si>
  <si>
    <t>影劇藝術學系</t>
  </si>
  <si>
    <t>02199005</t>
  </si>
  <si>
    <t>藝術與創意設計學系</t>
  </si>
  <si>
    <t>02199044</t>
  </si>
  <si>
    <t>藝術設計學院碩士班</t>
  </si>
  <si>
    <t>藝術設計學院學士班</t>
  </si>
  <si>
    <t>宗教與文化學系</t>
  </si>
  <si>
    <t>02311043</t>
  </si>
  <si>
    <t>03131016</t>
  </si>
  <si>
    <t>應用心理學系</t>
  </si>
  <si>
    <t>03211023</t>
  </si>
  <si>
    <t>傳播學院碩士班</t>
  </si>
  <si>
    <t>04211032</t>
  </si>
  <si>
    <t>09231036</t>
  </si>
  <si>
    <t>建國科技大學</t>
  </si>
  <si>
    <t>02112031</t>
  </si>
  <si>
    <t>商品與遊戲設計系</t>
  </si>
  <si>
    <t>創意產品與遊戲設計系</t>
  </si>
  <si>
    <t>空間設計系創意生活應用設計碩士班</t>
  </si>
  <si>
    <t>國際企業管理系服務與科技管理碩士班</t>
  </si>
  <si>
    <t>國際企業管理系</t>
  </si>
  <si>
    <t>行銷與服務管理系</t>
  </si>
  <si>
    <t>04191030</t>
  </si>
  <si>
    <t>經營管理系服務與科技管理碩士班</t>
  </si>
  <si>
    <t>06199017</t>
  </si>
  <si>
    <t>資訊與網路通訊系</t>
  </si>
  <si>
    <t>07141015</t>
  </si>
  <si>
    <t>機電光系統研究所</t>
  </si>
  <si>
    <t>機械工程系製造科技碩士班</t>
  </si>
  <si>
    <t>07321022</t>
  </si>
  <si>
    <t>土木與防災研究所</t>
  </si>
  <si>
    <t>美容科技研究所</t>
  </si>
  <si>
    <t>觀光系</t>
  </si>
  <si>
    <t>運動健康與休閒系</t>
  </si>
  <si>
    <t>運動健康與休閒科</t>
  </si>
  <si>
    <t>明志科技大學</t>
  </si>
  <si>
    <t>國際企業管理碩士學位學程(IMBA)</t>
  </si>
  <si>
    <t>04143034</t>
  </si>
  <si>
    <t>數位行銷設計學士學位學程</t>
  </si>
  <si>
    <t>04199Y30</t>
  </si>
  <si>
    <t>管理暨設計學院</t>
  </si>
  <si>
    <t>工業人工智慧學士學位學程</t>
  </si>
  <si>
    <t>化學工程系碩士班</t>
  </si>
  <si>
    <t>07111035</t>
  </si>
  <si>
    <t>半導體材料與製程學士學位學程</t>
  </si>
  <si>
    <t>07112022</t>
  </si>
  <si>
    <t>電漿與薄膜工程國際博士學位學程</t>
  </si>
  <si>
    <t>環境與安全衛生工程系環境工程碩士班</t>
  </si>
  <si>
    <t>07132021</t>
  </si>
  <si>
    <t>能源電池科技博士學位學程</t>
  </si>
  <si>
    <t>機械工程系機械與機電工程碩士班</t>
  </si>
  <si>
    <t>創新科技應用於生物醫學暨醫療照護產品研發國際博士學位學程</t>
  </si>
  <si>
    <t>台鋼科技大學</t>
  </si>
  <si>
    <t>02112044</t>
  </si>
  <si>
    <t>電競與動畫遊戲學士學位學程</t>
  </si>
  <si>
    <t>觀光外語系</t>
  </si>
  <si>
    <t>觀光外語科</t>
  </si>
  <si>
    <t>03214046</t>
  </si>
  <si>
    <t>資訊傳播與行銷系</t>
  </si>
  <si>
    <t>數位經營管理系經營管理碩士班</t>
  </si>
  <si>
    <t>數位經營管理系經營管理碩士在職專班</t>
  </si>
  <si>
    <t>數位經營管理系</t>
  </si>
  <si>
    <t>數位經營管理科</t>
  </si>
  <si>
    <t>06134015</t>
  </si>
  <si>
    <t>資訊科技應用系</t>
  </si>
  <si>
    <t>資訊科技應用系碩士班</t>
  </si>
  <si>
    <t>06199048</t>
  </si>
  <si>
    <t>機電學院_智慧自動化國際學生產學合作專班</t>
  </si>
  <si>
    <t>機械與自動化工程系機電科技碩士班</t>
  </si>
  <si>
    <t>機械與自動化工程系機電科技碩士在職專班</t>
  </si>
  <si>
    <t>機械與自動化工程系</t>
  </si>
  <si>
    <t>機械與自動化工程科</t>
  </si>
  <si>
    <t>工程學院</t>
  </si>
  <si>
    <t>07311033</t>
  </si>
  <si>
    <t>07321024</t>
  </si>
  <si>
    <t>香妝與養生保健系碩士班</t>
  </si>
  <si>
    <t>香妝與養生保健系</t>
  </si>
  <si>
    <t>香妝與養生保健科</t>
  </si>
  <si>
    <t>休閒運動管理系</t>
  </si>
  <si>
    <t>大仁科技大學</t>
  </si>
  <si>
    <t>02112046</t>
  </si>
  <si>
    <t>多媒體設計科</t>
  </si>
  <si>
    <t>03141046</t>
  </si>
  <si>
    <t>多媒體設計系文創碩士在職專班</t>
  </si>
  <si>
    <t>03199045</t>
  </si>
  <si>
    <t>生命禮儀暨關懷事業系</t>
  </si>
  <si>
    <t>環境與職業安全衛生系環境管理碩士班</t>
  </si>
  <si>
    <t>環境與職業安全衛生系環境管理碩士在職專班</t>
  </si>
  <si>
    <t>環境與職業安全衛生系</t>
  </si>
  <si>
    <t>環境與職業安全衛生科</t>
  </si>
  <si>
    <t>07399028</t>
  </si>
  <si>
    <t>消防安全進修學士學位學程</t>
  </si>
  <si>
    <t>消防安全科</t>
  </si>
  <si>
    <t>08199043</t>
  </si>
  <si>
    <t>寵物照護暨美容系寵物照護健康管理碩士班</t>
  </si>
  <si>
    <t>寵物照護暨美容系</t>
  </si>
  <si>
    <t>寵物照護暨美容科</t>
  </si>
  <si>
    <t>09131016</t>
  </si>
  <si>
    <t>09221019</t>
  </si>
  <si>
    <t>09231018</t>
  </si>
  <si>
    <t>餐飲管理系_餐飲管理專班</t>
  </si>
  <si>
    <t>觀光事業系</t>
  </si>
  <si>
    <t>觀光事業科</t>
  </si>
  <si>
    <t>休閒運動管理系休閒事業管理碩士班</t>
  </si>
  <si>
    <t>休閒運動管理系休閒事業管理碩士在職專班</t>
  </si>
  <si>
    <t>聖約翰科技大學</t>
  </si>
  <si>
    <t>創意設計系</t>
  </si>
  <si>
    <t>數位文藝系</t>
  </si>
  <si>
    <t>04143028</t>
  </si>
  <si>
    <t>工業管理科</t>
  </si>
  <si>
    <t>時尚經營管理系</t>
  </si>
  <si>
    <t>工商管理科</t>
  </si>
  <si>
    <t>電子資訊科</t>
  </si>
  <si>
    <t>07151031</t>
  </si>
  <si>
    <t>機械與車輛工程系碩士班</t>
  </si>
  <si>
    <t>機械與車輛工程系碩士在職專班</t>
  </si>
  <si>
    <t>機械與車輛工程系</t>
  </si>
  <si>
    <t>車輛工程科</t>
  </si>
  <si>
    <t>07191028</t>
  </si>
  <si>
    <t>樂齡福祉與健康促進系</t>
  </si>
  <si>
    <t>休閒運動與觀光管理系</t>
  </si>
  <si>
    <t>嶺東科技大學</t>
  </si>
  <si>
    <t>02121043</t>
  </si>
  <si>
    <t>動漫遊戲美術應用學士學位學程</t>
  </si>
  <si>
    <t>流行設計系碩士班</t>
  </si>
  <si>
    <t>02123008</t>
  </si>
  <si>
    <t>創意產品設計系碩士班</t>
  </si>
  <si>
    <t>創意產品設計系</t>
  </si>
  <si>
    <t>02125039</t>
  </si>
  <si>
    <t>服飾設計系</t>
  </si>
  <si>
    <t>04111010</t>
  </si>
  <si>
    <t>04141015</t>
  </si>
  <si>
    <t>04143024</t>
  </si>
  <si>
    <t>04199040</t>
  </si>
  <si>
    <t>時尚經營系</t>
  </si>
  <si>
    <t>06121031</t>
  </si>
  <si>
    <t>資訊科技系碩士班</t>
  </si>
  <si>
    <t>資訊科技系</t>
  </si>
  <si>
    <t>06132031</t>
  </si>
  <si>
    <t>智慧製造科技系</t>
  </si>
  <si>
    <t>09221041</t>
  </si>
  <si>
    <t>觀光與休閒管理系碩士班</t>
  </si>
  <si>
    <t>觀光與休閒管理系</t>
  </si>
  <si>
    <t>中國科技大學</t>
  </si>
  <si>
    <t>02199006</t>
  </si>
  <si>
    <t>影視設計系</t>
  </si>
  <si>
    <t>04121015</t>
  </si>
  <si>
    <t>04132017</t>
  </si>
  <si>
    <t>04141014</t>
  </si>
  <si>
    <t>國際商務系_現役軍人營區在職專班</t>
  </si>
  <si>
    <t>04191031</t>
  </si>
  <si>
    <t>智慧商務經營管理系</t>
  </si>
  <si>
    <t>智慧商務經營管理科</t>
  </si>
  <si>
    <t>建築系碩士班</t>
  </si>
  <si>
    <t>07321030</t>
  </si>
  <si>
    <t>土木與防災系碩士班</t>
  </si>
  <si>
    <t>土木與防災系</t>
  </si>
  <si>
    <t>觀光與休閒事業管理科</t>
  </si>
  <si>
    <t>中臺科技大學</t>
  </si>
  <si>
    <t>01111009</t>
  </si>
  <si>
    <t>文教事業經營研究所</t>
  </si>
  <si>
    <t>兒童教育暨事業經營系</t>
  </si>
  <si>
    <t>04143004</t>
  </si>
  <si>
    <t>人工智慧健康管理系</t>
  </si>
  <si>
    <t>07121013</t>
  </si>
  <si>
    <t>09111033</t>
  </si>
  <si>
    <t>牙體技術暨材料系碩士班</t>
  </si>
  <si>
    <t>牙體技術暨材料系</t>
  </si>
  <si>
    <t>09131020</t>
  </si>
  <si>
    <t>09141028</t>
  </si>
  <si>
    <t>09141029</t>
  </si>
  <si>
    <t>醫學影像暨放射科學系博士班</t>
  </si>
  <si>
    <t>醫學影像暨放射科學系碩士班</t>
  </si>
  <si>
    <t>醫學影像暨放射科學系碩士在職專班</t>
  </si>
  <si>
    <t>醫學影像暨放射科學科</t>
  </si>
  <si>
    <t>視光系</t>
  </si>
  <si>
    <t>09191008</t>
  </si>
  <si>
    <t>醫療暨健康產業管理系碩士班</t>
  </si>
  <si>
    <t>醫療暨健康產業管理系碩士在職專班</t>
  </si>
  <si>
    <t>醫療暨健康產業管理系</t>
  </si>
  <si>
    <t>09211039</t>
  </si>
  <si>
    <t>09212024</t>
  </si>
  <si>
    <t>長期照顧碩士在職學位學程</t>
  </si>
  <si>
    <t>亞洲大學</t>
  </si>
  <si>
    <t>創新產業博士學位學程</t>
  </si>
  <si>
    <t>創意設計學院不分系國際設計學士班</t>
  </si>
  <si>
    <t>創意商品設計學系</t>
  </si>
  <si>
    <t>03131013</t>
  </si>
  <si>
    <t>03213014</t>
  </si>
  <si>
    <t>會計與資訊學系</t>
  </si>
  <si>
    <t>經營管理學系企業經濟與策略博士班</t>
  </si>
  <si>
    <t>EMBA高階經理碩士在職學位學程</t>
  </si>
  <si>
    <t>智慧健康先進管理技術博士學位學程</t>
  </si>
  <si>
    <t>04199026</t>
  </si>
  <si>
    <t>管理學院進修學士學位學程</t>
  </si>
  <si>
    <t>05191053</t>
  </si>
  <si>
    <t>06111057</t>
  </si>
  <si>
    <t>人工智慧博士學位學程</t>
  </si>
  <si>
    <t>行動商務與多媒體應用學系</t>
  </si>
  <si>
    <t>06134037</t>
  </si>
  <si>
    <t>07193029</t>
  </si>
  <si>
    <t>生物資訊與醫學工程學系</t>
  </si>
  <si>
    <t>08411045</t>
  </si>
  <si>
    <t>學士後獸醫學系</t>
  </si>
  <si>
    <t>09131061</t>
  </si>
  <si>
    <t>09141047</t>
  </si>
  <si>
    <t>09141060</t>
  </si>
  <si>
    <t>09151056</t>
  </si>
  <si>
    <t>09152052</t>
  </si>
  <si>
    <t>09153051</t>
  </si>
  <si>
    <t>聽力暨語言治療學系</t>
  </si>
  <si>
    <t>健康產業管理學系</t>
  </si>
  <si>
    <t>09191025</t>
  </si>
  <si>
    <t>09211021</t>
  </si>
  <si>
    <t>09211025</t>
  </si>
  <si>
    <t>09231048</t>
  </si>
  <si>
    <t>開南大學</t>
  </si>
  <si>
    <t>02111058</t>
  </si>
  <si>
    <t>電影與創意媒體學系</t>
  </si>
  <si>
    <t>02125060</t>
  </si>
  <si>
    <t>形象管理進修學士學位學程</t>
  </si>
  <si>
    <t>02299065</t>
  </si>
  <si>
    <t>文化創意與治理進修學士學位學程</t>
  </si>
  <si>
    <t>02311064</t>
  </si>
  <si>
    <t>人文社會學院應用語言碩士班</t>
  </si>
  <si>
    <t>應用華語學系</t>
  </si>
  <si>
    <t>03213003</t>
  </si>
  <si>
    <t>04111014</t>
  </si>
  <si>
    <t>企業與創業管理學系</t>
  </si>
  <si>
    <t>商學院企業管理碩士班</t>
  </si>
  <si>
    <t>商學院國際榮譽學士學位學程</t>
  </si>
  <si>
    <t>04131063</t>
  </si>
  <si>
    <t>商學院經營管理碩士在職專班</t>
  </si>
  <si>
    <t>04132062</t>
  </si>
  <si>
    <t>國際物流與運輸管理學系</t>
  </si>
  <si>
    <t>人文社會學院公共管理碩士在職專班</t>
  </si>
  <si>
    <t>公共事務管理學系</t>
  </si>
  <si>
    <t>人文社會學院公共事務碩士班</t>
  </si>
  <si>
    <t>04211011</t>
  </si>
  <si>
    <t>05191037</t>
  </si>
  <si>
    <t>資訊媒體學院資訊應用碩士在職專班</t>
  </si>
  <si>
    <t>06133036</t>
  </si>
  <si>
    <t>06199066</t>
  </si>
  <si>
    <t>AI科技與創新設計學士學位學程</t>
  </si>
  <si>
    <t>09199038</t>
  </si>
  <si>
    <t>養生與健康行銷學系</t>
  </si>
  <si>
    <t>09211057</t>
  </si>
  <si>
    <t>健康照護管理學院健康照護技術碩士班</t>
  </si>
  <si>
    <t>觀光與餐飲旅館學系</t>
  </si>
  <si>
    <t>休閒事業管理學系</t>
  </si>
  <si>
    <t>觀光運輸學院碩士班</t>
  </si>
  <si>
    <t>觀光運輸學院碩士在職專班</t>
  </si>
  <si>
    <t>空運管理學系</t>
  </si>
  <si>
    <t>佛光大學</t>
  </si>
  <si>
    <t>02123018</t>
  </si>
  <si>
    <t>產品與媒體設計學系</t>
  </si>
  <si>
    <t>02211009</t>
  </si>
  <si>
    <t>佛教學系</t>
  </si>
  <si>
    <t>02221011</t>
  </si>
  <si>
    <t>02299015</t>
  </si>
  <si>
    <t>文化資產與創意學系</t>
  </si>
  <si>
    <t>02299038</t>
  </si>
  <si>
    <t>人文學院碩士班</t>
  </si>
  <si>
    <t>02299039</t>
  </si>
  <si>
    <t>創意與科技學院碩士班</t>
  </si>
  <si>
    <t>人文暨社會科學學院碩士班</t>
  </si>
  <si>
    <t>應用科技與設計學院碩士班</t>
  </si>
  <si>
    <t>中國文學與應用學系</t>
  </si>
  <si>
    <t>02322044</t>
  </si>
  <si>
    <t>語文學系</t>
  </si>
  <si>
    <t>02399044</t>
  </si>
  <si>
    <t>03111020</t>
  </si>
  <si>
    <t>03131024</t>
  </si>
  <si>
    <t>03141037</t>
  </si>
  <si>
    <t>樂活產業學院碩士班</t>
  </si>
  <si>
    <t>03141041</t>
  </si>
  <si>
    <t>樂活產業學系</t>
  </si>
  <si>
    <t>健康樂活暨管理學院碩士班</t>
  </si>
  <si>
    <t>管理學系</t>
  </si>
  <si>
    <t>04131050</t>
  </si>
  <si>
    <t>04134025</t>
  </si>
  <si>
    <t>公共事務學系碩士班</t>
  </si>
  <si>
    <t>公共事務學系</t>
  </si>
  <si>
    <t>04134043</t>
  </si>
  <si>
    <t>公共行政與國際事務學系</t>
  </si>
  <si>
    <t>資訊應用學系</t>
  </si>
  <si>
    <t>06134032</t>
  </si>
  <si>
    <t>07311042</t>
  </si>
  <si>
    <t>建築環境設計學士學位學程</t>
  </si>
  <si>
    <t>07321048</t>
  </si>
  <si>
    <t>09231035</t>
  </si>
  <si>
    <t>社會學暨社會工作學系</t>
  </si>
  <si>
    <t>健康與創意蔬食產業學系</t>
  </si>
  <si>
    <t>運動與健康促進管理學士學位學程</t>
  </si>
  <si>
    <t>休閒遊憩與觀光餐旅管理系</t>
  </si>
  <si>
    <t>台南應用科技大學</t>
  </si>
  <si>
    <t>02111046</t>
  </si>
  <si>
    <t>漫畫系</t>
  </si>
  <si>
    <t>視覺傳達設計系創新應用設計碩士班</t>
  </si>
  <si>
    <t>視覺傳達設計系創新應用設計碩士班(碩士在職專班)</t>
  </si>
  <si>
    <t>多媒體動畫系</t>
  </si>
  <si>
    <t>時尚設計系</t>
  </si>
  <si>
    <t>商品設計系</t>
  </si>
  <si>
    <t>02124015</t>
  </si>
  <si>
    <t>02125042</t>
  </si>
  <si>
    <t>服飾設計管理系</t>
  </si>
  <si>
    <t>美術系碩士班</t>
  </si>
  <si>
    <t>美術系碩士在職專班</t>
  </si>
  <si>
    <t>美術系（七年一貫制）</t>
  </si>
  <si>
    <t>音樂系碩士班</t>
  </si>
  <si>
    <t>音樂系碩士在職專班</t>
  </si>
  <si>
    <t>音樂系（七年一貫制）</t>
  </si>
  <si>
    <t>流行音樂系</t>
  </si>
  <si>
    <t>舞蹈系（七年一貫制）</t>
  </si>
  <si>
    <t>茶文化事業經營管理系</t>
  </si>
  <si>
    <t>04161047</t>
  </si>
  <si>
    <t>連鎖加盟經營管理進修學士學位學程</t>
  </si>
  <si>
    <t>09221029</t>
  </si>
  <si>
    <t>養生休閒管理系</t>
  </si>
  <si>
    <t>生活服務產業系生活應用科學碩士班</t>
  </si>
  <si>
    <t>生活服務產業系生活應用科學碩士在職專班</t>
  </si>
  <si>
    <t>生活服務產業系</t>
  </si>
  <si>
    <t>美容造型設計系</t>
  </si>
  <si>
    <t>餐旅管理進修學士學位學程</t>
  </si>
  <si>
    <t>餐飲系</t>
  </si>
  <si>
    <t>運動休閒與健康管理系</t>
  </si>
  <si>
    <t>中信科技大學</t>
  </si>
  <si>
    <t>02112038</t>
  </si>
  <si>
    <t>多媒體與遊戲發展管理系</t>
  </si>
  <si>
    <t>02151036</t>
  </si>
  <si>
    <t>流行音樂產業管理系</t>
  </si>
  <si>
    <t>04132011</t>
  </si>
  <si>
    <t>06121020</t>
  </si>
  <si>
    <t>飛機修護系</t>
  </si>
  <si>
    <t>09211043</t>
  </si>
  <si>
    <t>觀光英語系</t>
  </si>
  <si>
    <t>餐飲管理系餐飲經營與安全管理碩士班</t>
  </si>
  <si>
    <t>餐飲與健康養生系餐飲經營與安全管理碩士班</t>
  </si>
  <si>
    <t>餐飲與健康養生系</t>
  </si>
  <si>
    <t>休閒運動管理碩士學位學程</t>
  </si>
  <si>
    <t>元培醫事科技大學</t>
  </si>
  <si>
    <t>02122044</t>
  </si>
  <si>
    <t>茶陶文創碩士學位學程</t>
  </si>
  <si>
    <t>茶陶文創學士學位學程</t>
  </si>
  <si>
    <t>02311041</t>
  </si>
  <si>
    <t>06134012</t>
  </si>
  <si>
    <t>資訊管理系數位創新管理碩士班</t>
  </si>
  <si>
    <t>07121015</t>
  </si>
  <si>
    <t>環境工程衛生系碩士班</t>
  </si>
  <si>
    <t>環境工程衛生系</t>
  </si>
  <si>
    <t>07193016</t>
  </si>
  <si>
    <t>生物醫學工程系</t>
  </si>
  <si>
    <t>07211019</t>
  </si>
  <si>
    <t>08411042</t>
  </si>
  <si>
    <t>寵物保健系</t>
  </si>
  <si>
    <t>09131022</t>
  </si>
  <si>
    <t>09141027</t>
  </si>
  <si>
    <t>醫學影像暨放射技術系碩士班</t>
  </si>
  <si>
    <t>醫學影像暨放射技術系</t>
  </si>
  <si>
    <t>生物科技暨製藥技術系碩士班</t>
  </si>
  <si>
    <t>生物科技暨製藥技術系</t>
  </si>
  <si>
    <t>09161045</t>
  </si>
  <si>
    <t>09211035</t>
  </si>
  <si>
    <t>高齡福祉事業管理學士學位學程</t>
  </si>
  <si>
    <t>09211046</t>
  </si>
  <si>
    <t>健康休閒管理系</t>
  </si>
  <si>
    <t>景文科技大學</t>
  </si>
  <si>
    <t>視覺傳達設計系數位文創設計碩士班</t>
  </si>
  <si>
    <t>理財與稅務規劃系</t>
  </si>
  <si>
    <t>04132014</t>
  </si>
  <si>
    <t>04141008</t>
  </si>
  <si>
    <t>國際貿易系</t>
  </si>
  <si>
    <t>行動商務與多媒體應用系</t>
  </si>
  <si>
    <t>06199032</t>
  </si>
  <si>
    <t>資訊與通訊系碩士在職專班</t>
  </si>
  <si>
    <t>電腦與通訊系_國際學生產學合作專班</t>
  </si>
  <si>
    <t>旅館管理系_香港二技專班</t>
  </si>
  <si>
    <t>旅遊管理系觀光與餐旅管理碩士在職專班</t>
  </si>
  <si>
    <t>旅遊管理系</t>
  </si>
  <si>
    <t>中華醫事科技大學</t>
  </si>
  <si>
    <t>醫務暨健康事業管理系</t>
  </si>
  <si>
    <t>醫務暨健康事業管理科</t>
  </si>
  <si>
    <t>05191017</t>
  </si>
  <si>
    <t>食品營養系</t>
  </si>
  <si>
    <t>食品營養科</t>
  </si>
  <si>
    <t>07199015</t>
  </si>
  <si>
    <t>製藥工程系生物醫學碩士班</t>
  </si>
  <si>
    <t>製藥工程系</t>
  </si>
  <si>
    <t>製藥工程科</t>
  </si>
  <si>
    <t>09131018</t>
  </si>
  <si>
    <t>09141021</t>
  </si>
  <si>
    <t>09141022</t>
  </si>
  <si>
    <t>視光系碩士班</t>
  </si>
  <si>
    <t>視光科</t>
  </si>
  <si>
    <t>09153031</t>
  </si>
  <si>
    <t>語言治療系</t>
  </si>
  <si>
    <t>09159016</t>
  </si>
  <si>
    <t>調理保健技術系</t>
  </si>
  <si>
    <t>調理保健技術科</t>
  </si>
  <si>
    <t>09199034</t>
  </si>
  <si>
    <t>生物醫學及美容保健科</t>
  </si>
  <si>
    <t>09211033</t>
  </si>
  <si>
    <t>長期照顧經營管理系</t>
  </si>
  <si>
    <t>09221024</t>
  </si>
  <si>
    <t>幼兒保育科</t>
  </si>
  <si>
    <t>寵物照護與美容系</t>
  </si>
  <si>
    <t>寵物照護與美容科</t>
  </si>
  <si>
    <t>職業安全衛生系碩士班</t>
  </si>
  <si>
    <t>職業安全衛生系碩士在職專班</t>
  </si>
  <si>
    <t>東南科技大學</t>
  </si>
  <si>
    <t>02111003</t>
  </si>
  <si>
    <t>02112041</t>
  </si>
  <si>
    <t>數位遊戲設計系</t>
  </si>
  <si>
    <t>產業經營管理研究所</t>
  </si>
  <si>
    <t>資訊科技系_智能資通訊學程國際學生產學合作專班</t>
  </si>
  <si>
    <t>07132018</t>
  </si>
  <si>
    <t>07151013</t>
  </si>
  <si>
    <t>07321015</t>
  </si>
  <si>
    <t>營建與空間設計系</t>
  </si>
  <si>
    <t>營建科技與防災研究所</t>
  </si>
  <si>
    <t>德明財經科技大學</t>
  </si>
  <si>
    <t>04111003</t>
  </si>
  <si>
    <t>財務金融系理財與稅務管理碩士班</t>
  </si>
  <si>
    <t>04122012</t>
  </si>
  <si>
    <t>04123023</t>
  </si>
  <si>
    <t>風險管理與財富規劃系</t>
  </si>
  <si>
    <t>04123024</t>
  </si>
  <si>
    <t>保險金融系_外國學生專班</t>
  </si>
  <si>
    <t>04141007</t>
  </si>
  <si>
    <t>行銷管理系碩士在職專班</t>
  </si>
  <si>
    <t>不動產投資與經營學位學程</t>
  </si>
  <si>
    <t>連鎖加盟經營管理學位學程</t>
  </si>
  <si>
    <t>運動產業經營學士學位學程</t>
  </si>
  <si>
    <t>南開科技大學</t>
  </si>
  <si>
    <t>文化創意與設計系</t>
  </si>
  <si>
    <t>04143007</t>
  </si>
  <si>
    <t>06132012</t>
  </si>
  <si>
    <t>多媒體動畫應用系</t>
  </si>
  <si>
    <t>電機與資訊技術系</t>
  </si>
  <si>
    <t>電機與資訊技術科</t>
  </si>
  <si>
    <t>自動化工程科</t>
  </si>
  <si>
    <t>07161037</t>
  </si>
  <si>
    <t>車輛工程系車輛與機電產業碩士班</t>
  </si>
  <si>
    <t>長期照顧與管理系福祉科技與服務管理碩士班</t>
  </si>
  <si>
    <t>長期照顧與管理系福祉科技與服務管理碩士在職專班</t>
  </si>
  <si>
    <t>長期照顧與管理系</t>
  </si>
  <si>
    <t>中華科技大學</t>
  </si>
  <si>
    <t>文創與數位多媒體系</t>
  </si>
  <si>
    <t>企業資訊與管理系</t>
  </si>
  <si>
    <t>04143036</t>
  </si>
  <si>
    <t>04191039</t>
  </si>
  <si>
    <t>企業資訊與管理系經營管理碩士班</t>
  </si>
  <si>
    <t>生物科技系健康科技碩士在職專班</t>
  </si>
  <si>
    <t>生物科技科</t>
  </si>
  <si>
    <t>06133001</t>
  </si>
  <si>
    <t>遊戲系統創新設計系</t>
  </si>
  <si>
    <t>電機與資訊工程系碩士班</t>
  </si>
  <si>
    <t>電機與資訊工程系</t>
  </si>
  <si>
    <t>電機與資訊工程科</t>
  </si>
  <si>
    <t>機械工程系機電光碩士班</t>
  </si>
  <si>
    <t>機械工程系機電光碩士在職專班</t>
  </si>
  <si>
    <t>07162015</t>
  </si>
  <si>
    <t>航空電子系</t>
  </si>
  <si>
    <t>07162019</t>
  </si>
  <si>
    <t>航空機械系碩士班</t>
  </si>
  <si>
    <t>航空機械系碩士在職專班</t>
  </si>
  <si>
    <t>航空機械科</t>
  </si>
  <si>
    <t>07211028</t>
  </si>
  <si>
    <t>07311025</t>
  </si>
  <si>
    <t>土木工程系土木防災與管理碩士班</t>
  </si>
  <si>
    <t>航空服務管理系航空運輸管理碩士班</t>
  </si>
  <si>
    <t>航空服務管理系航空運輸管理碩士在職專班</t>
  </si>
  <si>
    <t>航空服務管理系</t>
  </si>
  <si>
    <t>僑光科技大學</t>
  </si>
  <si>
    <t>生活創意設計系</t>
  </si>
  <si>
    <t>電腦輔助工業設計系</t>
  </si>
  <si>
    <t>04132016</t>
  </si>
  <si>
    <t>04212018</t>
  </si>
  <si>
    <t>財經法律系</t>
  </si>
  <si>
    <t>06133021</t>
  </si>
  <si>
    <t>多媒體與遊戲設計系</t>
  </si>
  <si>
    <t>07151029</t>
  </si>
  <si>
    <t>旅館與會展管理系</t>
  </si>
  <si>
    <t>育達科技大學</t>
  </si>
  <si>
    <t>04143022</t>
  </si>
  <si>
    <t>物聯網工程與應用學士學位學程</t>
  </si>
  <si>
    <t>06133026</t>
  </si>
  <si>
    <t>智慧機電工程與應用系</t>
  </si>
  <si>
    <t>09231039</t>
  </si>
  <si>
    <t>餐旅經營系</t>
  </si>
  <si>
    <t>觀光休閒管理系碩士班</t>
  </si>
  <si>
    <t>觀光休閒管理系碩士在職專班</t>
  </si>
  <si>
    <t>觀光休閒管理系</t>
  </si>
  <si>
    <t>美和科技大學</t>
  </si>
  <si>
    <t>生物科技系健康產業碩士班</t>
  </si>
  <si>
    <t>05191012</t>
  </si>
  <si>
    <t>口腔衛生學科</t>
  </si>
  <si>
    <t>09131013</t>
  </si>
  <si>
    <t>護理系健康照護碩士班</t>
  </si>
  <si>
    <t>09211034</t>
  </si>
  <si>
    <t>09231016</t>
  </si>
  <si>
    <t>觀光科</t>
  </si>
  <si>
    <t>運動與休閒管理系碩士班</t>
  </si>
  <si>
    <t>運動與休閒管理系</t>
  </si>
  <si>
    <t>運動與休閒管理科</t>
  </si>
  <si>
    <t>吳鳳科技大學</t>
  </si>
  <si>
    <t>01121023</t>
  </si>
  <si>
    <t>應用數位媒體系_數位設計技術國際學生產學合作專班</t>
  </si>
  <si>
    <t>安全科技與管理系</t>
  </si>
  <si>
    <t>06134035</t>
  </si>
  <si>
    <t>數位科技與媒體設計系碩士在職專班</t>
  </si>
  <si>
    <t>數位科技與媒體設計系</t>
  </si>
  <si>
    <t>電機工程系光機電暨材料碩士班</t>
  </si>
  <si>
    <t>機械與智慧製造工程系</t>
  </si>
  <si>
    <t>機械與智慧製造工程科</t>
  </si>
  <si>
    <t>07161030</t>
  </si>
  <si>
    <t>車輛科技與經營管理系_電動車輛工程專班</t>
  </si>
  <si>
    <t>07161033</t>
  </si>
  <si>
    <t>07162032</t>
  </si>
  <si>
    <t>人工智慧無人機科技系</t>
  </si>
  <si>
    <t>長期照護與管理系</t>
  </si>
  <si>
    <t>美容美髮造型設計系</t>
  </si>
  <si>
    <t>餐旅管理系餐旅管理與餐飲安全碩士班</t>
  </si>
  <si>
    <t>休閒遊憩與運動管理科</t>
  </si>
  <si>
    <t>消防系碩士在職專班</t>
  </si>
  <si>
    <t>消防系</t>
  </si>
  <si>
    <t>修平科技大學</t>
  </si>
  <si>
    <t>企業經營管理系人力資源管理碩士班</t>
  </si>
  <si>
    <t>企業經營管理系</t>
  </si>
  <si>
    <t>企業經營管理科</t>
  </si>
  <si>
    <t>04132013</t>
  </si>
  <si>
    <t>人力資源管理與發展系碩士班</t>
  </si>
  <si>
    <t>人力資源管理與發展系</t>
  </si>
  <si>
    <t>06121018</t>
  </si>
  <si>
    <t>資訊網路技術系</t>
  </si>
  <si>
    <t>07151021</t>
  </si>
  <si>
    <t>機械工程系精密機械與製造科技碩士班</t>
  </si>
  <si>
    <t>07161031</t>
  </si>
  <si>
    <t>智慧車輛系</t>
  </si>
  <si>
    <t>工業工程與管理系精實生產管理碩士班</t>
  </si>
  <si>
    <t>觀光與遊憩管理系</t>
  </si>
  <si>
    <t>觀光與餐旅管理系</t>
  </si>
  <si>
    <t>長庚科技大學</t>
  </si>
  <si>
    <t>05121001</t>
  </si>
  <si>
    <t>健康產業科技研究所</t>
  </si>
  <si>
    <t>05191003</t>
  </si>
  <si>
    <t>09131004</t>
  </si>
  <si>
    <t>09131006</t>
  </si>
  <si>
    <t>呼吸照護系</t>
  </si>
  <si>
    <t>09131010</t>
  </si>
  <si>
    <t>高齡暨健康照護管理系碩士班</t>
  </si>
  <si>
    <t>09211010</t>
  </si>
  <si>
    <t>高齡暨健康照護管理系</t>
  </si>
  <si>
    <t>09221008</t>
  </si>
  <si>
    <t>臺北城市科技大學</t>
  </si>
  <si>
    <t>流行音樂事業系</t>
  </si>
  <si>
    <t>演藝事業系</t>
  </si>
  <si>
    <t>企業管理系電子商務碩士班</t>
  </si>
  <si>
    <t>04143009</t>
  </si>
  <si>
    <t>資訊工程系_海外青年技術訓練班</t>
  </si>
  <si>
    <t>時尚造型事業系</t>
  </si>
  <si>
    <t>時尚造型事業科</t>
  </si>
  <si>
    <t>旅館事業管理學士學位學程</t>
  </si>
  <si>
    <t>烘焙創意與經營管理學士學位學程</t>
  </si>
  <si>
    <t>休閒事業系碩士班</t>
  </si>
  <si>
    <t>休閒事業系</t>
  </si>
  <si>
    <t>休閒事業科</t>
  </si>
  <si>
    <t>餐飲事業系</t>
  </si>
  <si>
    <t>餐飲事業科</t>
  </si>
  <si>
    <t>敏實科技大學</t>
  </si>
  <si>
    <t>06199029</t>
  </si>
  <si>
    <t>07151027</t>
  </si>
  <si>
    <t>智慧製造工程系</t>
  </si>
  <si>
    <t>07161028</t>
  </si>
  <si>
    <t>智慧車輛與能源系</t>
  </si>
  <si>
    <t>醒吾科技大學</t>
  </si>
  <si>
    <t>數位設計系</t>
  </si>
  <si>
    <t>02112033</t>
  </si>
  <si>
    <t>新媒體傳播系</t>
  </si>
  <si>
    <t>時尚造形設計系</t>
  </si>
  <si>
    <t>流行音樂創作系</t>
  </si>
  <si>
    <t>02152031</t>
  </si>
  <si>
    <t>04121016</t>
  </si>
  <si>
    <t>04132019</t>
  </si>
  <si>
    <t>04191008</t>
  </si>
  <si>
    <t>時尚產業經營管理系</t>
  </si>
  <si>
    <t>06121022</t>
  </si>
  <si>
    <t>06134023</t>
  </si>
  <si>
    <t>資訊科技應用系碩士在職專班</t>
  </si>
  <si>
    <t>觀光休閒科</t>
  </si>
  <si>
    <t>文藻外語大學</t>
  </si>
  <si>
    <t>外語教學系外語文教事業發展碩士在職專班</t>
  </si>
  <si>
    <t>外語教學系</t>
  </si>
  <si>
    <t>02199018</t>
  </si>
  <si>
    <t>傳播藝術系創意藝術產業碩士在職專班</t>
  </si>
  <si>
    <t>外語文教事業發展研究所</t>
  </si>
  <si>
    <t>英國語文系碩士班</t>
  </si>
  <si>
    <t>英國語文系</t>
  </si>
  <si>
    <t>英國語文科</t>
  </si>
  <si>
    <t>法國語文系歐洲研究碩士班</t>
  </si>
  <si>
    <t>法國語文系</t>
  </si>
  <si>
    <t>法國語文科</t>
  </si>
  <si>
    <t>德國語文系</t>
  </si>
  <si>
    <t>德國語文科</t>
  </si>
  <si>
    <t>西班牙語文系</t>
  </si>
  <si>
    <t>西班牙語文科</t>
  </si>
  <si>
    <t>日本語文系</t>
  </si>
  <si>
    <t>日本語文科</t>
  </si>
  <si>
    <t>02312013</t>
  </si>
  <si>
    <t>翻譯系碩士班</t>
  </si>
  <si>
    <t>翻譯系</t>
  </si>
  <si>
    <t>應用華語文系華語文教學碩士班</t>
  </si>
  <si>
    <t>應用華語文系</t>
  </si>
  <si>
    <t>03122016</t>
  </si>
  <si>
    <t>國際事務系碩士班</t>
  </si>
  <si>
    <t>國際事務系</t>
  </si>
  <si>
    <t>03191026</t>
  </si>
  <si>
    <t>東南亞學系碩士班</t>
  </si>
  <si>
    <t>國際企業管理系碩士班</t>
  </si>
  <si>
    <t>國際商務英語學士學位學程</t>
  </si>
  <si>
    <t>04143030</t>
  </si>
  <si>
    <t>新媒體暨管理學院_國際企業與智慧管理外國學生專班</t>
  </si>
  <si>
    <t>04143032</t>
  </si>
  <si>
    <t>新媒體國際行銷學士學位學程</t>
  </si>
  <si>
    <t>數位內容應用與管理系</t>
  </si>
  <si>
    <t>國際觀光與會展學士學位學程</t>
  </si>
  <si>
    <t>華夏科技大學</t>
  </si>
  <si>
    <t>企業管理系資產與物業管理碩士班</t>
  </si>
  <si>
    <t>04199004</t>
  </si>
  <si>
    <t>企業管理系資產與物業管理碩士在職專班</t>
  </si>
  <si>
    <t>智慧型機器人研究所</t>
  </si>
  <si>
    <t>07161021</t>
  </si>
  <si>
    <t>07311017</t>
  </si>
  <si>
    <t>致理科技大學</t>
  </si>
  <si>
    <t>企業管理系服務業經營管理碩士班</t>
  </si>
  <si>
    <t>企業管理系服務業經營管理碩士在職專班</t>
  </si>
  <si>
    <t>國際貿易系國際經營與數位貿易碩士班</t>
  </si>
  <si>
    <t>06111020</t>
  </si>
  <si>
    <t>商務科技管理系</t>
  </si>
  <si>
    <t>商務智慧與創新研究所</t>
  </si>
  <si>
    <t>06121021</t>
  </si>
  <si>
    <t>休閒遊憩管理系</t>
  </si>
  <si>
    <t>康寧大學</t>
  </si>
  <si>
    <t>數位影視動畫科</t>
  </si>
  <si>
    <t>09141045</t>
  </si>
  <si>
    <t>09221048</t>
  </si>
  <si>
    <t>嬰幼兒保育學系</t>
  </si>
  <si>
    <t>嬰幼兒保育科</t>
  </si>
  <si>
    <t>宏國德霖科技大學</t>
  </si>
  <si>
    <t>不動產經營系</t>
  </si>
  <si>
    <t>會展活動管理系</t>
  </si>
  <si>
    <t>06199015</t>
  </si>
  <si>
    <t>07321017</t>
  </si>
  <si>
    <t>08121027</t>
  </si>
  <si>
    <t>園藝系</t>
  </si>
  <si>
    <t>餐飲廚藝系</t>
  </si>
  <si>
    <t>崇右影藝科技大學</t>
  </si>
  <si>
    <t>02191035</t>
  </si>
  <si>
    <t>文化創意研究所</t>
  </si>
  <si>
    <t>03211013</t>
  </si>
  <si>
    <t>影視傳播系</t>
  </si>
  <si>
    <t>台北海洋科技大學</t>
  </si>
  <si>
    <t>02122031</t>
  </si>
  <si>
    <t>電競數位遊戲與動畫設計系</t>
  </si>
  <si>
    <t>電競數位遊戲與動畫設計科</t>
  </si>
  <si>
    <t>02122037</t>
  </si>
  <si>
    <t>新媒體互動科技應用學士學位學程</t>
  </si>
  <si>
    <t>演藝時尚事業管理系</t>
  </si>
  <si>
    <t>07163012</t>
  </si>
  <si>
    <t>輪機工程系_現役軍人營區在職專班</t>
  </si>
  <si>
    <t>07211030</t>
  </si>
  <si>
    <t>食品健康科技系碩士班</t>
  </si>
  <si>
    <t>食品健康科技系</t>
  </si>
  <si>
    <t>08199036</t>
  </si>
  <si>
    <t>寵物業經營管理系</t>
  </si>
  <si>
    <t>09211016</t>
  </si>
  <si>
    <t>健康促進與銀髮保健系</t>
  </si>
  <si>
    <t>健康照顧社會工作系</t>
  </si>
  <si>
    <t>海洋運動休閒與觀光管理系碩士班</t>
  </si>
  <si>
    <t>海洋運動休閒與觀光管理系</t>
  </si>
  <si>
    <t>海洋運動休閒與觀光管理科</t>
  </si>
  <si>
    <t>航海與航運管理系碩士班</t>
  </si>
  <si>
    <t>航海與航運管理系</t>
  </si>
  <si>
    <t>航海與航運管理科</t>
  </si>
  <si>
    <t>亞東科技大學</t>
  </si>
  <si>
    <t>02123001</t>
  </si>
  <si>
    <t>工商業設計系</t>
  </si>
  <si>
    <t>通訊工程系碩士班</t>
  </si>
  <si>
    <t>通訊工程系</t>
  </si>
  <si>
    <t>07192019</t>
  </si>
  <si>
    <t>材料與纖維系_纖維與材料應用產業研發碩士專班</t>
  </si>
  <si>
    <t>07192025</t>
  </si>
  <si>
    <t>材料織品服裝系應用科技碩士班</t>
  </si>
  <si>
    <t>材料織品服裝系</t>
  </si>
  <si>
    <t>馬偕醫學大學</t>
  </si>
  <si>
    <t>05199001</t>
  </si>
  <si>
    <t>07193006</t>
  </si>
  <si>
    <t>高齡福祉科技研究所</t>
  </si>
  <si>
    <t>09121002</t>
  </si>
  <si>
    <t>醫學系臨床醫學碩士班</t>
  </si>
  <si>
    <t>09131005</t>
  </si>
  <si>
    <t>長期照護研究所長期照護跨領域碩士在職專班</t>
  </si>
  <si>
    <t>09141007</t>
  </si>
  <si>
    <t>09141008</t>
  </si>
  <si>
    <t>醫學檢驗暨再生醫學學系</t>
  </si>
  <si>
    <t>09153003</t>
  </si>
  <si>
    <t>中信金融管理學院</t>
  </si>
  <si>
    <t>科技金融研究所</t>
  </si>
  <si>
    <t>科技金融學系</t>
  </si>
  <si>
    <t>04121036</t>
  </si>
  <si>
    <t>智慧金融博士學位學程</t>
  </si>
  <si>
    <t>04121038</t>
  </si>
  <si>
    <t>金融創新實務產業碩士專班</t>
  </si>
  <si>
    <t>企業管理學系金融管理碩士班</t>
  </si>
  <si>
    <t>企業管理學系金融管理碩士在職專班</t>
  </si>
  <si>
    <t>04133037</t>
  </si>
  <si>
    <t>智慧健康管理碩士學位學程</t>
  </si>
  <si>
    <t>金融管理學院學士班</t>
  </si>
  <si>
    <t>04212022</t>
  </si>
  <si>
    <t>運動產業管理學士學位學程</t>
  </si>
  <si>
    <t>大漢技術學院</t>
  </si>
  <si>
    <t>企業管理系流通與行銷管理碩士班</t>
  </si>
  <si>
    <t>07321019</t>
  </si>
  <si>
    <t>休閒遊憩與觀光餐旅管理科</t>
  </si>
  <si>
    <t>南亞技術學院</t>
  </si>
  <si>
    <t>環境科技與管理系</t>
  </si>
  <si>
    <t>07151012</t>
  </si>
  <si>
    <t>07161013</t>
  </si>
  <si>
    <t>餐飲廚藝管理系</t>
  </si>
  <si>
    <t>休閒與餐旅管理系</t>
  </si>
  <si>
    <t>黎明技術學院</t>
  </si>
  <si>
    <t>02111027</t>
  </si>
  <si>
    <t>02125029</t>
  </si>
  <si>
    <t>02152028</t>
  </si>
  <si>
    <t>戲劇系</t>
  </si>
  <si>
    <t>數位行銷管理系</t>
  </si>
  <si>
    <t>06132010</t>
  </si>
  <si>
    <t>數位多媒體系</t>
  </si>
  <si>
    <t>數位多媒體科</t>
  </si>
  <si>
    <t>07151033</t>
  </si>
  <si>
    <t>07161026</t>
  </si>
  <si>
    <t>07192031</t>
  </si>
  <si>
    <t>織品技術管理研究所</t>
  </si>
  <si>
    <t>07231030</t>
  </si>
  <si>
    <t>德育護理健康學院</t>
  </si>
  <si>
    <t>04199001</t>
  </si>
  <si>
    <t>健康產業管理研究所</t>
  </si>
  <si>
    <t>07211007</t>
  </si>
  <si>
    <t>食品保健系</t>
  </si>
  <si>
    <t>09111021</t>
  </si>
  <si>
    <t>口腔衛生照護系</t>
  </si>
  <si>
    <t>09211022</t>
  </si>
  <si>
    <t>高齡照顧福祉系</t>
  </si>
  <si>
    <t>高齡照顧福祉科</t>
  </si>
  <si>
    <t>09221011</t>
  </si>
  <si>
    <t>美容流行設計系</t>
  </si>
  <si>
    <t>美容流行設計科</t>
  </si>
  <si>
    <t>餐旅廚藝管理系</t>
  </si>
  <si>
    <t>餐旅廚藝管理科</t>
  </si>
  <si>
    <t>觀光休閒與健康系</t>
  </si>
  <si>
    <t>法鼓文理學院</t>
  </si>
  <si>
    <t>01199001</t>
  </si>
  <si>
    <t>生命教育碩士學位學程</t>
  </si>
  <si>
    <t>生命教育學系</t>
  </si>
  <si>
    <t>02211002</t>
  </si>
  <si>
    <t>03191003</t>
  </si>
  <si>
    <t>社會企業與創新碩士學位學程</t>
  </si>
  <si>
    <t>社會企業與心靈環保碩士在職學位學程</t>
  </si>
  <si>
    <t>馬偕醫護管理專科學校</t>
  </si>
  <si>
    <t>06199011</t>
  </si>
  <si>
    <t>人工智慧暨醫療應用科</t>
  </si>
  <si>
    <t>09131003</t>
  </si>
  <si>
    <t>09141004</t>
  </si>
  <si>
    <t>視光學科</t>
  </si>
  <si>
    <t>09211012</t>
  </si>
  <si>
    <t>智慧科技長期照顧科</t>
  </si>
  <si>
    <t>09221007</t>
  </si>
  <si>
    <t>化妝品應用與管理科</t>
  </si>
  <si>
    <t>生命關懷事業科</t>
  </si>
  <si>
    <t>仁德醫護管理專科學校</t>
  </si>
  <si>
    <t>09111020</t>
  </si>
  <si>
    <t>09131011</t>
  </si>
  <si>
    <t>09141013</t>
  </si>
  <si>
    <t>09141014</t>
  </si>
  <si>
    <t>醫事檢驗科</t>
  </si>
  <si>
    <t>09159001</t>
  </si>
  <si>
    <t>復健科</t>
  </si>
  <si>
    <t>09161021</t>
  </si>
  <si>
    <t>生技製藥經營管理科</t>
  </si>
  <si>
    <t>09171010</t>
  </si>
  <si>
    <t>高齡健康促進科</t>
  </si>
  <si>
    <t>09299004</t>
  </si>
  <si>
    <t>健康美容觀光科</t>
  </si>
  <si>
    <t>樹人醫護管理專科學校</t>
  </si>
  <si>
    <t>09111013</t>
  </si>
  <si>
    <t>牙體技術科</t>
  </si>
  <si>
    <t>09111016</t>
  </si>
  <si>
    <t>09141010</t>
  </si>
  <si>
    <t>09141012</t>
  </si>
  <si>
    <t>醫學影像暨放射技術科</t>
  </si>
  <si>
    <t>09151005</t>
  </si>
  <si>
    <t>物理治療科</t>
  </si>
  <si>
    <t>09152006</t>
  </si>
  <si>
    <t>職能治療科</t>
  </si>
  <si>
    <t>美容保健科</t>
  </si>
  <si>
    <t>慈惠醫護管理專科學校</t>
  </si>
  <si>
    <t>數位媒體創意設計科</t>
  </si>
  <si>
    <t>09111014</t>
  </si>
  <si>
    <t>09131012</t>
  </si>
  <si>
    <t>護理助產科</t>
  </si>
  <si>
    <t>09151004</t>
  </si>
  <si>
    <t>美容造型設計科</t>
  </si>
  <si>
    <t>休閒暨觀光事業管理科</t>
  </si>
  <si>
    <t>耕莘健康管理專科學校</t>
  </si>
  <si>
    <t>02112001</t>
  </si>
  <si>
    <t>數位媒體設計科</t>
  </si>
  <si>
    <t>口腔衛生與健康照護科</t>
  </si>
  <si>
    <t>09211011</t>
  </si>
  <si>
    <t>健康照護科</t>
  </si>
  <si>
    <t>09221004</t>
  </si>
  <si>
    <t>健康餐旅科</t>
  </si>
  <si>
    <t>敏惠醫護管理專科學校</t>
  </si>
  <si>
    <t>09111002</t>
  </si>
  <si>
    <t>09211005</t>
  </si>
  <si>
    <t>長期照顧與健康促進管理科</t>
  </si>
  <si>
    <t>09221003</t>
  </si>
  <si>
    <t>育英醫護管理專科學校</t>
  </si>
  <si>
    <t>09211004</t>
  </si>
  <si>
    <t>老人健康服務事業管理科</t>
  </si>
  <si>
    <t>聖母醫護管理專科學校</t>
  </si>
  <si>
    <t>09111007</t>
  </si>
  <si>
    <t>牙體技術暨數位應用科</t>
  </si>
  <si>
    <t>護理科_國際學生產學合作專班</t>
  </si>
  <si>
    <t>09211008</t>
  </si>
  <si>
    <t>餐旅與休閒遊憩管理科</t>
  </si>
  <si>
    <t>新生醫護管理專科學校</t>
  </si>
  <si>
    <t>醫藥保健商務科</t>
  </si>
  <si>
    <t>09111010</t>
  </si>
  <si>
    <t>09131007</t>
  </si>
  <si>
    <t>09141009</t>
  </si>
  <si>
    <t>長期照護科</t>
  </si>
  <si>
    <t>美容造型科</t>
  </si>
  <si>
    <t>健康休閒管理科</t>
  </si>
  <si>
    <t>崇仁醫護管理專科學校</t>
  </si>
  <si>
    <t>09131002</t>
  </si>
  <si>
    <t>老人服務事業管理科</t>
  </si>
  <si>
    <t>烘焙管理科</t>
  </si>
  <si>
    <t>表B1-3  市立大專校院概況—按校別與科系所別分</t>
  </si>
  <si>
    <t>臺北市立大學</t>
  </si>
  <si>
    <t>01113029</t>
  </si>
  <si>
    <t>01114035</t>
  </si>
  <si>
    <t>教育行政與評鑑研究所</t>
  </si>
  <si>
    <t>01115036</t>
  </si>
  <si>
    <t>學習與媒材設計學系課程與教學碩士班</t>
  </si>
  <si>
    <t>學習與媒材設計學系</t>
  </si>
  <si>
    <t>01116036</t>
  </si>
  <si>
    <t>01121027</t>
  </si>
  <si>
    <t>01141025</t>
  </si>
  <si>
    <t>01141026</t>
  </si>
  <si>
    <t>運動教育研究所</t>
  </si>
  <si>
    <t>01141030</t>
  </si>
  <si>
    <t>身心障礙者轉銜及休閒教育碩士學位學程</t>
  </si>
  <si>
    <t>02111040</t>
  </si>
  <si>
    <t>02151037</t>
  </si>
  <si>
    <t>02152039</t>
  </si>
  <si>
    <t>02221019</t>
  </si>
  <si>
    <t>歷史與地理學系</t>
  </si>
  <si>
    <t>歷史與地理學系社會科教學碩士學位班</t>
  </si>
  <si>
    <t>02322043</t>
  </si>
  <si>
    <t>02323007</t>
  </si>
  <si>
    <t>心理與諮商學系心理與諮商教學碩士學位班</t>
  </si>
  <si>
    <t>行銷與管理學系</t>
  </si>
  <si>
    <t>04134056</t>
  </si>
  <si>
    <t>社會暨公共事務學系公共事務學碩士班</t>
  </si>
  <si>
    <t>社會暨公共事務學系</t>
  </si>
  <si>
    <t>04143045</t>
  </si>
  <si>
    <t>都會產業經營與行銷學系</t>
  </si>
  <si>
    <t>04199045</t>
  </si>
  <si>
    <t>05211023</t>
  </si>
  <si>
    <t>地球環境暨生物資源學系環境教育與資源碩士班</t>
  </si>
  <si>
    <t>地球環境暨生物資源學系環境教育碩士在職專班</t>
  </si>
  <si>
    <t>地球環境暨生物資源學系</t>
  </si>
  <si>
    <t>05399011</t>
  </si>
  <si>
    <t>應用物理暨化學系應用科學碩士班</t>
  </si>
  <si>
    <t>應用物理暨化學系應用科學碩士在職專班</t>
  </si>
  <si>
    <t>應用物理暨化學系</t>
  </si>
  <si>
    <t>05411012</t>
  </si>
  <si>
    <t>數學系數據科學與數學教育碩士班</t>
  </si>
  <si>
    <t>數學系數據科學與數學教育碩士在職專班</t>
  </si>
  <si>
    <t>城市發展學系</t>
  </si>
  <si>
    <t>09191059</t>
  </si>
  <si>
    <t>衛生福利學系</t>
  </si>
  <si>
    <t>運動藝術學系</t>
  </si>
  <si>
    <t>競技運動訓練研究所</t>
  </si>
  <si>
    <t>陸上運動學系</t>
  </si>
  <si>
    <t>水上運動學系</t>
  </si>
  <si>
    <t>運動器材科技研究所</t>
  </si>
  <si>
    <t>運動健康科學系</t>
  </si>
  <si>
    <r>
      <rPr>
        <sz val="24"/>
        <color theme="1"/>
        <rFont val="新細明體"/>
        <family val="1"/>
        <charset val="136"/>
      </rPr>
      <t>三、空大及大專校院附設進修學校</t>
    </r>
    <phoneticPr fontId="5" type="noConversion"/>
  </si>
  <si>
    <r>
      <rPr>
        <sz val="24"/>
        <color theme="1"/>
        <rFont val="新細明體"/>
        <family val="1"/>
        <charset val="136"/>
      </rPr>
      <t>各校概況－</t>
    </r>
    <r>
      <rPr>
        <sz val="24"/>
        <color indexed="8"/>
        <rFont val="新細明體"/>
        <family val="1"/>
        <charset val="136"/>
      </rPr>
      <t>按科系別分</t>
    </r>
    <phoneticPr fontId="21" type="noConversion"/>
  </si>
  <si>
    <t>表C1-1 空中大學概況—按校別與科系所別分</t>
  </si>
  <si>
    <t>畢業生數</t>
  </si>
  <si>
    <t>專任教師
(不含助教)</t>
  </si>
  <si>
    <t>0A01</t>
  </si>
  <si>
    <t>國立空中大學</t>
  </si>
  <si>
    <t>02299001</t>
  </si>
  <si>
    <t>人文學系</t>
  </si>
  <si>
    <t>03199002</t>
  </si>
  <si>
    <t>社會科學系</t>
  </si>
  <si>
    <t>管理與資訊學系</t>
  </si>
  <si>
    <t>企業資訊管理科</t>
  </si>
  <si>
    <t>04134003</t>
  </si>
  <si>
    <t>行政管理科</t>
  </si>
  <si>
    <t>04191004</t>
  </si>
  <si>
    <t>商學系</t>
  </si>
  <si>
    <t>綜合商業科</t>
  </si>
  <si>
    <t>09231011</t>
  </si>
  <si>
    <t>社會工作與福利行政科</t>
  </si>
  <si>
    <t>生活科學系</t>
  </si>
  <si>
    <t>生命事業管理科</t>
  </si>
  <si>
    <t>不分系</t>
  </si>
  <si>
    <t>3A01</t>
  </si>
  <si>
    <t>高雄市立空中大學</t>
  </si>
  <si>
    <t>02199001</t>
  </si>
  <si>
    <t>文化藝術學系</t>
  </si>
  <si>
    <t>03211003</t>
  </si>
  <si>
    <t>04199005</t>
  </si>
  <si>
    <t>04211008</t>
  </si>
  <si>
    <t>健康管理與促進學系</t>
  </si>
  <si>
    <t>C1-2  國立大專校院附設進修學校概況—按校別與科系所別分</t>
  </si>
  <si>
    <t>0A12</t>
  </si>
  <si>
    <t>國立臺北科技大學附設進修學院</t>
  </si>
  <si>
    <t>0A13</t>
  </si>
  <si>
    <t>國立高雄科技大學附設進修學院</t>
  </si>
  <si>
    <t>0A17</t>
  </si>
  <si>
    <t>國立臺北商業大學附設空中進修學院</t>
  </si>
  <si>
    <t>04191023</t>
  </si>
  <si>
    <t>應用商學系</t>
  </si>
  <si>
    <t>0A18</t>
  </si>
  <si>
    <t>國立臺中科技大學附設空中進修學院</t>
  </si>
  <si>
    <t>04191042</t>
  </si>
  <si>
    <r>
      <rPr>
        <sz val="24"/>
        <color theme="1"/>
        <rFont val="新細明體"/>
        <family val="1"/>
        <charset val="136"/>
      </rPr>
      <t>四、宗教研修學院</t>
    </r>
    <phoneticPr fontId="5" type="noConversion"/>
  </si>
  <si>
    <r>
      <rPr>
        <sz val="24"/>
        <color theme="1"/>
        <rFont val="新細明體"/>
        <family val="1"/>
        <charset val="136"/>
      </rPr>
      <t>－</t>
    </r>
    <r>
      <rPr>
        <sz val="24"/>
        <color indexed="8"/>
        <rFont val="新細明體"/>
        <family val="1"/>
        <charset val="136"/>
      </rPr>
      <t>按校別與科系所別分</t>
    </r>
  </si>
  <si>
    <t>表D1-1  宗教研修學院概況—按校別與科系所別分</t>
  </si>
  <si>
    <t>1R02</t>
  </si>
  <si>
    <t>基督教台灣浸會神學院</t>
  </si>
  <si>
    <t>02211001</t>
  </si>
  <si>
    <t>基督教神學研究所</t>
  </si>
  <si>
    <t>基督教神學研究所基督教研究碩士在職專班</t>
  </si>
  <si>
    <t>1R03</t>
  </si>
  <si>
    <t>臺北基督學院</t>
  </si>
  <si>
    <t>基督教博雅學系</t>
  </si>
  <si>
    <t>1R04</t>
  </si>
  <si>
    <t>一貫道天皇學院</t>
  </si>
  <si>
    <t>一貫道學系</t>
  </si>
  <si>
    <t>1R05</t>
  </si>
  <si>
    <t>台灣神學研究學院</t>
  </si>
  <si>
    <t>基督教研究所文學碩士班</t>
  </si>
  <si>
    <t>基督教研究所靈性照顧碩士在職專班</t>
  </si>
  <si>
    <t>神學研究所神學碩士班</t>
  </si>
  <si>
    <t>1R06</t>
  </si>
  <si>
    <t>一貫道崇德學院</t>
  </si>
  <si>
    <t>一貫道研究所</t>
  </si>
  <si>
    <t>1R07</t>
  </si>
  <si>
    <t>台灣基督長老教會南神神學院</t>
  </si>
  <si>
    <t>神學研究所</t>
  </si>
  <si>
    <t>基督教研究所</t>
  </si>
  <si>
    <t>1R08</t>
  </si>
  <si>
    <t>中華福音神學研究學院</t>
  </si>
  <si>
    <t>教牧宣教研究所</t>
  </si>
  <si>
    <t>1R09</t>
  </si>
  <si>
    <t>唯心聖教學院</t>
  </si>
  <si>
    <t>唯心聖教應用易經研究所</t>
  </si>
  <si>
    <t>1R10</t>
  </si>
  <si>
    <t>福智佛教學院</t>
  </si>
  <si>
    <t>佛法應用研究所</t>
  </si>
  <si>
    <t>說明：日間∕進修別欄位各文字代表意義為空白係指日間部；「修」表學士、二技之進修部；「職」表研究所在職專班；
　　　「暑」表暑期在職專班；「進」表進修學士班。</t>
  </si>
  <si>
    <t>附錄</t>
    <phoneticPr fontId="21" type="noConversion"/>
  </si>
  <si>
    <t>附錄1 大專校院專任教師及助教人數—按職級別、校別與學歷別分</t>
    <phoneticPr fontId="21" type="noConversion"/>
  </si>
  <si>
    <t>其他</t>
    <phoneticPr fontId="21" type="noConversion"/>
  </si>
  <si>
    <t>日間部計</t>
    <phoneticPr fontId="21" type="noConversion"/>
  </si>
  <si>
    <t>　　博士</t>
    <phoneticPr fontId="21" type="noConversion"/>
  </si>
  <si>
    <t>　　碩士</t>
    <phoneticPr fontId="21" type="noConversion"/>
  </si>
  <si>
    <t>進修部計</t>
    <phoneticPr fontId="21" type="noConversion"/>
  </si>
  <si>
    <t>　　其他</t>
    <phoneticPr fontId="21" type="noConversion"/>
  </si>
  <si>
    <t>　　專科</t>
    <phoneticPr fontId="21" type="noConversion"/>
  </si>
  <si>
    <t>附錄2 大專校院科系所數—按等級別、校別與日間∕進修別分</t>
    <phoneticPr fontId="21" type="noConversion"/>
  </si>
  <si>
    <t>大學
四年制</t>
  </si>
  <si>
    <t>大學
二年制</t>
  </si>
  <si>
    <t>日</t>
    <phoneticPr fontId="21" type="noConversion"/>
  </si>
  <si>
    <t>修</t>
    <phoneticPr fontId="21" type="noConversion"/>
  </si>
  <si>
    <t>職</t>
    <phoneticPr fontId="21" type="noConversion"/>
  </si>
  <si>
    <t>進</t>
    <phoneticPr fontId="21" type="noConversion"/>
  </si>
  <si>
    <t>說明： 1. 研究所之總計欄係以不重複計算為原則，同一研究所有博士班及碩士班時，總計僅以一所計列。
 　　　2.「修」表進修部；「職」表在職進修專班；「進」表進修學士班。</t>
    <phoneticPr fontId="21" type="noConversion"/>
  </si>
  <si>
    <t>附錄3 空大暨大專進修學校概況表－按校別分</t>
    <phoneticPr fontId="21" type="noConversion"/>
  </si>
  <si>
    <t>專任教師數
(不含助教)</t>
  </si>
  <si>
    <t>兼任教師數</t>
  </si>
  <si>
    <t>助教數</t>
  </si>
  <si>
    <t>職員數</t>
  </si>
  <si>
    <t>上學年
畢業生數</t>
  </si>
  <si>
    <t>二技
(大學)</t>
  </si>
  <si>
    <t>總 計</t>
    <phoneticPr fontId="21" type="noConversion"/>
  </si>
  <si>
    <t>空　大</t>
    <phoneticPr fontId="21" type="noConversion"/>
  </si>
  <si>
    <t>空中進院</t>
    <phoneticPr fontId="21" type="noConversion"/>
  </si>
  <si>
    <t>進修學院(二技)</t>
    <phoneticPr fontId="21" type="noConversion"/>
  </si>
  <si>
    <t>0A01 國立空中大學</t>
    <phoneticPr fontId="21" type="noConversion"/>
  </si>
  <si>
    <t>0A12 國立臺北科技大學附設進修學院</t>
    <phoneticPr fontId="21" type="noConversion"/>
  </si>
  <si>
    <t>0A13 國立高雄科技大學附設進修學院</t>
    <phoneticPr fontId="21" type="noConversion"/>
  </si>
  <si>
    <t>0A17 國立臺北商業大學附設空中進修學院</t>
    <phoneticPr fontId="21" type="noConversion"/>
  </si>
  <si>
    <t>0A18 國立臺中科技大學附設空中進修學院</t>
    <phoneticPr fontId="21" type="noConversion"/>
  </si>
  <si>
    <t>3A01 高雄市立空中大學</t>
    <phoneticPr fontId="21" type="noConversion"/>
  </si>
  <si>
    <t>114學年度國立空大選修生計：2,452人(男928人，女1,524人)。</t>
    <phoneticPr fontId="21" type="noConversion"/>
  </si>
  <si>
    <t>114學年度高雄空大選修生計：363人(男248人，女115人)。</t>
    <phoneticPr fontId="21" type="noConversion"/>
  </si>
  <si>
    <t>總校數9所，另包含3所新生人數為零之大學附設進修學院校數(嶺東科技大學、龍華科技大學及嘉南藥理大學)。</t>
    <phoneticPr fontId="21" type="noConversion"/>
  </si>
  <si>
    <t>附錄3-1 空大暨大專進修學校學生及畢業生人數—按年級別、性別與校別分</t>
    <phoneticPr fontId="21" type="noConversion"/>
  </si>
  <si>
    <t>1年級</t>
  </si>
  <si>
    <t>2年級</t>
  </si>
  <si>
    <t>3年級
(二技1年級)</t>
  </si>
  <si>
    <t>4年級
(二技2年級)</t>
  </si>
  <si>
    <t>5年級以上
(二技3年級)</t>
  </si>
  <si>
    <t>上學年度
畢業生</t>
  </si>
  <si>
    <t>學士修</t>
    <phoneticPr fontId="21" type="noConversion"/>
  </si>
  <si>
    <t>空大大學部學生不分年級，不分系別，以入學年度分；市立高雄空大可依其志願選填就讀系所，若未定者以「不分系」論，不分年級，以入學年度分。</t>
    <phoneticPr fontId="21" type="noConversion"/>
  </si>
  <si>
    <t>附錄4 宗教研修學院概況表－按校別分</t>
    <phoneticPr fontId="21" type="noConversion"/>
  </si>
  <si>
    <t>總　計 ( 私立 )</t>
    <phoneticPr fontId="21" type="noConversion"/>
  </si>
  <si>
    <t>1R02　基督教台灣浸會神學院</t>
    <phoneticPr fontId="21" type="noConversion"/>
  </si>
  <si>
    <t>1R03　臺北基督學院</t>
    <phoneticPr fontId="21" type="noConversion"/>
  </si>
  <si>
    <t>1R04　一貫道天皇學院</t>
    <phoneticPr fontId="21" type="noConversion"/>
  </si>
  <si>
    <t>1R05　台灣神學研究學院</t>
    <phoneticPr fontId="21" type="noConversion"/>
  </si>
  <si>
    <t>1R06　一貫道崇德學院</t>
    <phoneticPr fontId="21" type="noConversion"/>
  </si>
  <si>
    <t>1R07　台灣基督長老教會南神神學院</t>
    <phoneticPr fontId="21" type="noConversion"/>
  </si>
  <si>
    <t>1R08　中華福音神學研究學院</t>
    <phoneticPr fontId="21" type="noConversion"/>
  </si>
  <si>
    <t>1R09　唯心聖教學院</t>
    <phoneticPr fontId="21" type="noConversion"/>
  </si>
  <si>
    <t>1R10　福智佛教學院</t>
    <phoneticPr fontId="21" type="noConversion"/>
  </si>
  <si>
    <t>說明：99學年起新增宗教研修學院。</t>
    <phoneticPr fontId="21" type="noConversion"/>
  </si>
  <si>
    <t>附錄4-1 宗教研修學院專任教師人數—按職級別、性別與校別分</t>
    <phoneticPr fontId="21" type="noConversion"/>
  </si>
  <si>
    <t>86/3/21前</t>
  </si>
  <si>
    <t>不含</t>
  </si>
  <si>
    <t>1R02 基督教台灣浸會神學院</t>
    <phoneticPr fontId="21" type="noConversion"/>
  </si>
  <si>
    <t>1R03 臺北基督學院</t>
    <phoneticPr fontId="21" type="noConversion"/>
  </si>
  <si>
    <t>1R05 台灣神學研究學院</t>
    <phoneticPr fontId="21" type="noConversion"/>
  </si>
  <si>
    <t>1R06 一貫道崇德學院</t>
    <phoneticPr fontId="21" type="noConversion"/>
  </si>
  <si>
    <t>1R07 台灣基督長老教會南神神學院</t>
    <phoneticPr fontId="21" type="noConversion"/>
  </si>
  <si>
    <t>說明：1. 98學年起助教人數計算方式為86年3月21日前任職之助教計列為助教，該日之後任用之助教人數改列入職員數。
　　　2. 若學校教師不分日間、進修部，則該校教師在本表全數以日間部計列。</t>
    <phoneticPr fontId="21" type="noConversion"/>
  </si>
  <si>
    <t>附錄4-2 宗教研修學院學生及畢業生人數—按年級別、性別與校別分</t>
    <phoneticPr fontId="21" type="noConversion"/>
  </si>
  <si>
    <t>1R04 一貫道天皇學院</t>
    <phoneticPr fontId="21" type="noConversion"/>
  </si>
  <si>
    <t>附錄5 大專校院學生退學人數</t>
    <phoneticPr fontId="21" type="noConversion"/>
  </si>
  <si>
    <t>－按退學原因、性別、等級別與設立別分 (1/2)</t>
    <phoneticPr fontId="21" type="noConversion"/>
  </si>
  <si>
    <t>第 1 學期</t>
  </si>
  <si>
    <t xml:space="preserve">單位：人 </t>
  </si>
  <si>
    <t>學生
總計</t>
  </si>
  <si>
    <t>退學人數</t>
  </si>
  <si>
    <t>學生自請退學</t>
  </si>
  <si>
    <t>學校勒令退學</t>
  </si>
  <si>
    <t>就讀學校
、科系不符期待</t>
  </si>
  <si>
    <t>懷孕</t>
  </si>
  <si>
    <t>育嬰</t>
  </si>
  <si>
    <t>傷病</t>
  </si>
  <si>
    <t>經濟困難</t>
  </si>
  <si>
    <t>工作</t>
  </si>
  <si>
    <t>其他原因</t>
  </si>
  <si>
    <t>成績不佳或
曠課時數過多</t>
  </si>
  <si>
    <t>操行成績
低於標準</t>
  </si>
  <si>
    <t>逾期未註冊</t>
  </si>
  <si>
    <t>休學逾期
未復學</t>
  </si>
  <si>
    <t>說明：1. 學生數之資料標準日為當學年之10月15日，退學人數則為當學期之動態資料。
　　　2. 學士日間部包括四技，學士修含進修學士班及四技進修部。
　　　3. 102學年起碩士在職專班包括碩士暑期在職專班之退學人數。</t>
    <phoneticPr fontId="21" type="noConversion"/>
  </si>
  <si>
    <t>－按退學原因、性別、等級別與設立別分 (2/2)</t>
    <phoneticPr fontId="21" type="noConversion"/>
  </si>
  <si>
    <t>第 2 學期</t>
  </si>
  <si>
    <t>附錄6 大專校院原住民學生退學人數</t>
    <phoneticPr fontId="21" type="noConversion"/>
  </si>
  <si>
    <t>原住民
學生總計</t>
  </si>
  <si>
    <t>附錄7 大專校院學生於學年底處於休學狀態之人數</t>
    <phoneticPr fontId="21" type="noConversion"/>
  </si>
  <si>
    <t>－按休學原因、等級別與設立別分</t>
    <phoneticPr fontId="21" type="noConversion"/>
  </si>
  <si>
    <t>109</t>
  </si>
  <si>
    <t>113學</t>
    <phoneticPr fontId="21" type="noConversion"/>
  </si>
  <si>
    <t>年底</t>
  </si>
  <si>
    <t>於學年底處於</t>
  </si>
  <si>
    <t>休學狀態之人數</t>
  </si>
  <si>
    <t>學生自請</t>
  </si>
  <si>
    <t>休學原因</t>
  </si>
  <si>
    <t>學校勒令休學原因</t>
  </si>
  <si>
    <t>經濟
困難</t>
  </si>
  <si>
    <t>就讀學校
、科系
不符期待</t>
  </si>
  <si>
    <t>學業成績
不佳</t>
  </si>
  <si>
    <t>兵役</t>
  </si>
  <si>
    <t>出國</t>
  </si>
  <si>
    <t>論文撰寫</t>
  </si>
  <si>
    <t>就學
環境</t>
  </si>
  <si>
    <t>家務或家人
照顧</t>
  </si>
  <si>
    <t>考試
訓練</t>
  </si>
  <si>
    <t>違反校規</t>
  </si>
  <si>
    <t>說明：1. 於學年底處於休學狀態之人數係指截至該學年底仍處於休學狀態之人數，包括本學年內及本學年以前學生自請休學及學校勒
　　　　令休學，但截至該學年底均未復學之人數。
　　　2. 學生數之資料標準日為當學年之10月15日。
　　　3. 學士日間部包括四技，學士修含進修學士班及四技進修部。
　　　4. 102學年起碩士在職專班包括碩士暑期在職專班之人數。</t>
    <phoneticPr fontId="21" type="noConversion"/>
  </si>
  <si>
    <t>附錄8 大專校院原住民學生於學年底處於休學狀態之人數</t>
    <phoneticPr fontId="21" type="noConversion"/>
  </si>
  <si>
    <t>110</t>
  </si>
  <si>
    <t>原住民
學生
總計</t>
  </si>
  <si>
    <t>附錄9 大專校院校地校舍面積統計</t>
  </si>
  <si>
    <t>114 學年度 SY  2025-2026</t>
  </si>
  <si>
    <t>單位：平方公尺；戶；床</t>
  </si>
  <si>
    <t>宿舍</t>
  </si>
  <si>
    <t>可使用校地</t>
  </si>
  <si>
    <t>縣市別</t>
  </si>
  <si>
    <t>校舍樓地板
面積總計</t>
  </si>
  <si>
    <t>學生宿舍
床位數</t>
  </si>
  <si>
    <t>教職員
宿舍</t>
  </si>
  <si>
    <t>校地面積
總計</t>
  </si>
  <si>
    <t>校舍</t>
  </si>
  <si>
    <t>露天運動</t>
  </si>
  <si>
    <t>無法使用
校地</t>
  </si>
  <si>
    <t>自有宿舍床位數</t>
  </si>
  <si>
    <t>單身
床位</t>
  </si>
  <si>
    <t>有眷
戶數</t>
  </si>
  <si>
    <t>基地</t>
  </si>
  <si>
    <t>場地</t>
  </si>
  <si>
    <t>校地</t>
  </si>
  <si>
    <t>國立大學 計</t>
  </si>
  <si>
    <t>0001 國立政治大學</t>
  </si>
  <si>
    <t>臺北市</t>
  </si>
  <si>
    <t>0002 國立清華大學</t>
  </si>
  <si>
    <t>桃園市</t>
  </si>
  <si>
    <t>新竹縣</t>
  </si>
  <si>
    <t>新竹市</t>
  </si>
  <si>
    <t>金門縣</t>
  </si>
  <si>
    <t>0003 國立臺灣大學</t>
  </si>
  <si>
    <t>新北市</t>
  </si>
  <si>
    <t>雲林縣</t>
  </si>
  <si>
    <t>0004 國立臺灣師範大學</t>
  </si>
  <si>
    <t>0005 國立成功大學</t>
  </si>
  <si>
    <t>臺南市</t>
  </si>
  <si>
    <t>0006 國立中興大學</t>
  </si>
  <si>
    <t>臺中市</t>
  </si>
  <si>
    <t>南投縣</t>
  </si>
  <si>
    <t>0007 國立陽明交通大學</t>
  </si>
  <si>
    <t>0008 國立中央大學</t>
  </si>
  <si>
    <t>宜蘭縣</t>
  </si>
  <si>
    <t>嘉義縣</t>
  </si>
  <si>
    <t>屏東縣</t>
  </si>
  <si>
    <t>臺東縣</t>
  </si>
  <si>
    <t>花蓮縣</t>
  </si>
  <si>
    <t>基隆市</t>
  </si>
  <si>
    <t>嘉義市</t>
  </si>
  <si>
    <t>0009 國立中山大學</t>
  </si>
  <si>
    <t>高雄市</t>
  </si>
  <si>
    <t>0012 國立臺灣海洋大學</t>
  </si>
  <si>
    <t>連江縣</t>
  </si>
  <si>
    <t>0013 國立中正大學</t>
  </si>
  <si>
    <t>0014 國立高雄師範大學</t>
  </si>
  <si>
    <t>0015 國立彰化師範大學</t>
  </si>
  <si>
    <t>彰化縣</t>
  </si>
  <si>
    <t>0017 國立臺北大學</t>
  </si>
  <si>
    <t>0018 國立嘉義大學</t>
  </si>
  <si>
    <t>0019 國立高雄大學</t>
  </si>
  <si>
    <t>0020 國立東華大學</t>
  </si>
  <si>
    <t>0021 國立暨南國際大學</t>
  </si>
  <si>
    <t>0022 國立臺灣科技大學</t>
  </si>
  <si>
    <t>0023 國立雲林科技大學</t>
  </si>
  <si>
    <t>0024 國立屏東科技大學</t>
  </si>
  <si>
    <t>0025 國立臺北科技大學</t>
  </si>
  <si>
    <t>0028 國立臺北藝術大學</t>
  </si>
  <si>
    <t>0029 國立臺灣藝術大學</t>
  </si>
  <si>
    <t>0030 國立臺東大學</t>
  </si>
  <si>
    <t>0031 國立宜蘭大學</t>
  </si>
  <si>
    <t>0032 國立聯合大學</t>
  </si>
  <si>
    <t>苗栗縣</t>
  </si>
  <si>
    <t>0033 國立虎尾科技大學</t>
  </si>
  <si>
    <t>0035 國立臺南藝術大學</t>
  </si>
  <si>
    <t>0036 國立臺南大學</t>
  </si>
  <si>
    <t>0037 國立臺北教育大學</t>
  </si>
  <si>
    <t>0039 國立臺中教育大學</t>
  </si>
  <si>
    <t>0042 國立澎湖科技大學</t>
  </si>
  <si>
    <t>澎湖縣</t>
  </si>
  <si>
    <t>0043 國立勤益科技大學</t>
  </si>
  <si>
    <t>0044 國立體育大學</t>
  </si>
  <si>
    <t>0046 國立臺北護理健康大學</t>
  </si>
  <si>
    <t>0047 國立高雄餐旅大學</t>
  </si>
  <si>
    <t>0048 國立金門大學</t>
  </si>
  <si>
    <t>0049 國立臺灣體育運動大學</t>
  </si>
  <si>
    <t>0050 國立臺中科技大學</t>
  </si>
  <si>
    <t>0051 國立臺北商業大學</t>
  </si>
  <si>
    <t>0052 國立屏東大學</t>
  </si>
  <si>
    <t>0053 國立高雄科技大學</t>
  </si>
  <si>
    <t>市立大學 計</t>
  </si>
  <si>
    <t>3002 臺北市立大學</t>
  </si>
  <si>
    <t>私立大學 計</t>
  </si>
  <si>
    <t>1001 東海大學</t>
  </si>
  <si>
    <t>1002 輔仁大學</t>
  </si>
  <si>
    <t>1003 東吳大學</t>
  </si>
  <si>
    <t>1004 中原大學</t>
  </si>
  <si>
    <t>1005 淡江大學</t>
  </si>
  <si>
    <t>1006 中國文化大學</t>
  </si>
  <si>
    <t>1007 逢甲大學</t>
  </si>
  <si>
    <t>1008 靜宜大學</t>
  </si>
  <si>
    <t>1009 長庚大學</t>
  </si>
  <si>
    <t>1010 元智大學</t>
  </si>
  <si>
    <t>1011 中華大學</t>
  </si>
  <si>
    <t>1012 大葉大學</t>
  </si>
  <si>
    <t>1013 華梵大學</t>
  </si>
  <si>
    <t>1014 義守大學</t>
  </si>
  <si>
    <t>1015 世新大學</t>
  </si>
  <si>
    <t>1016 銘傳大學</t>
  </si>
  <si>
    <t>1017 實踐大學</t>
  </si>
  <si>
    <t>1018 朝陽科技大學</t>
  </si>
  <si>
    <t>1019 高雄醫學大學</t>
  </si>
  <si>
    <t>1020 南華大學</t>
  </si>
  <si>
    <t>1021 真理大學</t>
  </si>
  <si>
    <t>1022 大同大學</t>
  </si>
  <si>
    <t>1023 南臺科技大學</t>
  </si>
  <si>
    <t>1024 崑山科技大學</t>
  </si>
  <si>
    <t>1025 嘉南藥理大學</t>
  </si>
  <si>
    <t>1026 樹德科技大學</t>
  </si>
  <si>
    <t>1027 慈濟大學</t>
  </si>
  <si>
    <t>1028 臺北醫學大學</t>
  </si>
  <si>
    <t>1029 中山醫學大學</t>
  </si>
  <si>
    <t>1030 龍華科技大學</t>
  </si>
  <si>
    <t>1031 輔英科技大學</t>
  </si>
  <si>
    <t>1032 明新科技大學</t>
  </si>
  <si>
    <t>1033 長榮大學</t>
  </si>
  <si>
    <t>1034 弘光科技大學</t>
  </si>
  <si>
    <t>1035 中國醫藥大學</t>
  </si>
  <si>
    <t>1036 健行科技大學</t>
  </si>
  <si>
    <t>1037 正修科技大學</t>
  </si>
  <si>
    <t>1038 萬能科技大學</t>
  </si>
  <si>
    <t>1039 玄奘大學</t>
  </si>
  <si>
    <t>1040 建國科技大學</t>
  </si>
  <si>
    <t>1041 明志科技大學</t>
  </si>
  <si>
    <t>1042 台鋼科技大學</t>
  </si>
  <si>
    <t>1043 大仁科技大學</t>
  </si>
  <si>
    <t>1044 聖約翰科技大學</t>
  </si>
  <si>
    <t>1045 嶺東科技大學</t>
  </si>
  <si>
    <t>1046 中國科技大學</t>
  </si>
  <si>
    <t>1047 中臺科技大學</t>
  </si>
  <si>
    <t>1048 亞洲大學</t>
  </si>
  <si>
    <t>1049 開南大學</t>
  </si>
  <si>
    <t>1050 佛光大學</t>
  </si>
  <si>
    <t>1051 台南應用科技大學</t>
  </si>
  <si>
    <t>1052 中信科技大學</t>
  </si>
  <si>
    <t>1053 元培醫事科技大學</t>
  </si>
  <si>
    <t>1054 景文科技大學</t>
  </si>
  <si>
    <t>1055 中華醫事科技大學</t>
  </si>
  <si>
    <t>1056 東南科技大學</t>
  </si>
  <si>
    <t>1057 德明財經科技大學</t>
  </si>
  <si>
    <t>1060 南開科技大學</t>
  </si>
  <si>
    <t>1061 中華科技大學</t>
  </si>
  <si>
    <t>1062 僑光科技大學</t>
  </si>
  <si>
    <t>1063 育達科技大學</t>
  </si>
  <si>
    <t>1064 美和科技大學</t>
  </si>
  <si>
    <t>1065 吳鳳科技大學</t>
  </si>
  <si>
    <t>1069 修平科技大學</t>
  </si>
  <si>
    <t>1070 長庚科技大學</t>
  </si>
  <si>
    <t>1071 臺北城市科技大學</t>
  </si>
  <si>
    <t>1072 敏實科技大學</t>
  </si>
  <si>
    <t>1073 醒吾科技大學</t>
  </si>
  <si>
    <t>1075 文藻外語大學</t>
  </si>
  <si>
    <t>1076 華夏科技大學</t>
  </si>
  <si>
    <t>1078 致理科技大學</t>
  </si>
  <si>
    <t>1079 康寧大學</t>
  </si>
  <si>
    <t>1080 宏國德霖科技大學</t>
  </si>
  <si>
    <t>1082 崇右影藝科技大學</t>
  </si>
  <si>
    <t>1083 台北海洋科技大學</t>
  </si>
  <si>
    <t>1084 亞東科技大學</t>
  </si>
  <si>
    <t>1085 馬偕醫學大學</t>
  </si>
  <si>
    <t>國立學院 計</t>
  </si>
  <si>
    <t>0144 國立臺灣戲曲學院</t>
  </si>
  <si>
    <t>私立學院 計</t>
  </si>
  <si>
    <t>1125 中信金融管理學院</t>
  </si>
  <si>
    <t>1168 南亞技術學院</t>
  </si>
  <si>
    <t>1183 黎明技術學院</t>
  </si>
  <si>
    <t>1185 德育護理健康學院</t>
  </si>
  <si>
    <t>1196 法鼓文理學院</t>
  </si>
  <si>
    <t>國立專科 計</t>
  </si>
  <si>
    <t>0221 國立臺南護理專科學校</t>
  </si>
  <si>
    <t>0222 國立臺東專科學校</t>
  </si>
  <si>
    <t>私立專科 計</t>
  </si>
  <si>
    <t>1282 馬偕醫護管理專科學校</t>
  </si>
  <si>
    <t>1283 仁德醫護管理專科學校</t>
  </si>
  <si>
    <t>1284 樹人醫護管理專科學校</t>
  </si>
  <si>
    <t>1285 慈惠醫護管理專科學校</t>
  </si>
  <si>
    <t>1286 耕莘健康管理專科學校</t>
  </si>
  <si>
    <t>1287 敏惠醫護管理專科學校</t>
  </si>
  <si>
    <t>1289 育英醫護管理專科學校</t>
  </si>
  <si>
    <t>1291 聖母醫護管理專科學校</t>
  </si>
  <si>
    <t>1292 新生醫護管理專科學校</t>
  </si>
  <si>
    <t>1293 崇仁醫護管理專科學校</t>
  </si>
  <si>
    <t>說明：1.本表校舍及校地，皆以實際使用面積計算：包含租借用，不包括出租借部分。
　　　2.本表資料不包括學校附設醫院、農林畜牧作業組織（如附設醫院、附設農場、附設林場）之土地及建築。
　　　3.本表自有宿舍床位數資料不含向外承租及BOT。</t>
  </si>
  <si>
    <t>附錄10  大專校院名錄</t>
  </si>
  <si>
    <t>代碼</t>
  </si>
  <si>
    <t>學 校 名 稱</t>
  </si>
  <si>
    <t>地　　址</t>
  </si>
  <si>
    <t>電話號碼</t>
  </si>
  <si>
    <t>網　　址</t>
  </si>
  <si>
    <t>[116]臺北市文山區指南路二段64號</t>
  </si>
  <si>
    <t>(02)29393091</t>
  </si>
  <si>
    <t>http://www.nccu.edu.tw</t>
  </si>
  <si>
    <t>[300]新竹市東區光復路二段101號</t>
  </si>
  <si>
    <t>(03)5715131</t>
  </si>
  <si>
    <t>http://www.nthu.edu.tw</t>
  </si>
  <si>
    <t>[106]臺北市大安區羅斯福路四段1號</t>
  </si>
  <si>
    <t>(02)33663366</t>
  </si>
  <si>
    <t>http://www.ntu.edu.tw</t>
  </si>
  <si>
    <t>[106]臺北市大安區和平東路一段162號</t>
  </si>
  <si>
    <t>(02)77491111</t>
  </si>
  <si>
    <t>http://www.ntnu.edu.tw</t>
  </si>
  <si>
    <t>[701]臺南市東區大學路1號</t>
  </si>
  <si>
    <t>(06)2757575</t>
  </si>
  <si>
    <t>http://www.ncku.edu.tw</t>
  </si>
  <si>
    <t>[402]臺中市南區興大路145號</t>
  </si>
  <si>
    <t>(04)22873181</t>
  </si>
  <si>
    <t>http://www.nchu.edu.tw</t>
  </si>
  <si>
    <t>[300]新竹市東區大學路1001號</t>
  </si>
  <si>
    <t>(03)5712121</t>
  </si>
  <si>
    <t>http://www.nycu.edu.tw</t>
  </si>
  <si>
    <t>03</t>
  </si>
  <si>
    <t>[320]桃園市中壢區中大路300號</t>
  </si>
  <si>
    <t>(03)4227151</t>
  </si>
  <si>
    <t>http://www.ncu.edu.tw</t>
  </si>
  <si>
    <t>[804]高雄市鼓山區蓮海路70號</t>
  </si>
  <si>
    <t>(07)5252000</t>
  </si>
  <si>
    <t>http://www.nsysu.edu.tw</t>
  </si>
  <si>
    <t>[202]基隆市中正區北寧路2號</t>
  </si>
  <si>
    <t>(02)24622192</t>
  </si>
  <si>
    <t>http://www.ntou.edu.tw</t>
  </si>
  <si>
    <t>[621]嘉義縣民雄鄉三興村7鄰大學路一段168號</t>
  </si>
  <si>
    <t>(05)2720411</t>
  </si>
  <si>
    <t>http://www.ccu.edu.tw</t>
  </si>
  <si>
    <t>[802]高雄市苓雅區和平一路116號</t>
  </si>
  <si>
    <t>(07)7172930</t>
  </si>
  <si>
    <t>http://www.nknu.edu.tw</t>
  </si>
  <si>
    <t>07</t>
  </si>
  <si>
    <t>[500]彰化縣彰化市進德路1號</t>
  </si>
  <si>
    <t>(04)7232105</t>
  </si>
  <si>
    <t>http://www.ncue.edu.tw</t>
  </si>
  <si>
    <t>01</t>
  </si>
  <si>
    <t>[237]新北市三峽區大學路151號</t>
  </si>
  <si>
    <t>(02)86741111</t>
  </si>
  <si>
    <t>http://new.ntpu.edu.tw/</t>
  </si>
  <si>
    <t>[600]嘉義市東區鹿寮里學府路300號</t>
  </si>
  <si>
    <t>(05)2717000</t>
  </si>
  <si>
    <t>http://www.ncyu.edu.tw</t>
  </si>
  <si>
    <t>[811]高雄市楠梓區高雄大學路700號</t>
  </si>
  <si>
    <t>(07)5919000</t>
  </si>
  <si>
    <t>http://www.nuk.edu.tw</t>
  </si>
  <si>
    <t>[974]花蓮縣壽豐鄉志學村大學路二段1號</t>
  </si>
  <si>
    <t>(03)8903000</t>
  </si>
  <si>
    <t>http://www.ndhu.edu.tw</t>
  </si>
  <si>
    <t>08</t>
  </si>
  <si>
    <t>[545]南投縣埔里鎮大學路1號</t>
  </si>
  <si>
    <t>(049)2910960#2996</t>
  </si>
  <si>
    <t>http://www.ncnu.edu.tw</t>
  </si>
  <si>
    <t>[106]臺北市大安區基隆路四段43號</t>
  </si>
  <si>
    <t>(02)27333141</t>
  </si>
  <si>
    <t>http://www.ntust.edu.tw</t>
  </si>
  <si>
    <t>09</t>
  </si>
  <si>
    <t>[640]雲林縣斗六市大學路三段123號</t>
  </si>
  <si>
    <t>(05)5342601</t>
  </si>
  <si>
    <t>http://www.yuntech.edu.tw</t>
  </si>
  <si>
    <t>[912]屏東縣內埔鄉老埤村學府路1號</t>
  </si>
  <si>
    <t>(08)7703202</t>
  </si>
  <si>
    <t>http://www.npust.edu.tw</t>
  </si>
  <si>
    <t>[106]臺北市大安區忠孝東路三段1號</t>
  </si>
  <si>
    <t>(02)27712171</t>
  </si>
  <si>
    <t>http://www.ntut.edu.tw</t>
  </si>
  <si>
    <t>[112]臺北市北投區學園路1號</t>
  </si>
  <si>
    <t>(02)28961000</t>
  </si>
  <si>
    <t>http://www.tnua.edu.tw</t>
  </si>
  <si>
    <t>[220]新北市板橋區大觀路一段59號</t>
  </si>
  <si>
    <t>(02)22722181</t>
  </si>
  <si>
    <t>http://www.ntua.edu.tw</t>
  </si>
  <si>
    <t>[950]臺東縣臺東市大學路二段369號</t>
  </si>
  <si>
    <t>(089)318855</t>
  </si>
  <si>
    <t>http://www.nttu.edu.tw</t>
  </si>
  <si>
    <t>02</t>
  </si>
  <si>
    <t>[260]宜蘭縣宜蘭市神農路一段1號</t>
  </si>
  <si>
    <t>(03)9357400</t>
  </si>
  <si>
    <t>http://www.niu.edu.tw</t>
  </si>
  <si>
    <t>05</t>
  </si>
  <si>
    <t>[360]苗栗縣苗栗市恭敬里聯大1號</t>
  </si>
  <si>
    <t>(037)381000</t>
  </si>
  <si>
    <t>http://www.nuu.edu.tw</t>
  </si>
  <si>
    <t>[632]雲林縣虎尾鎮文化路64號</t>
  </si>
  <si>
    <t>(05)6315000</t>
  </si>
  <si>
    <t>http://www.nfu.edu.tw</t>
  </si>
  <si>
    <t>[720]臺南市官田區大崎里大崎66號</t>
  </si>
  <si>
    <t>(06)6930100</t>
  </si>
  <si>
    <t>http://www.tnnua.edu.tw</t>
  </si>
  <si>
    <t>[700]臺南市中西區樹林街二段33號</t>
  </si>
  <si>
    <t>(06)2133111</t>
  </si>
  <si>
    <t>http://web.nutn.edu.tw</t>
  </si>
  <si>
    <t>[106]臺北市大安區和平東路二段134號</t>
  </si>
  <si>
    <t>(02)27321104</t>
  </si>
  <si>
    <t>http://www.ntue.edu.tw</t>
  </si>
  <si>
    <t>[403]臺中市西區民生路140號</t>
  </si>
  <si>
    <t>(04)22183199</t>
  </si>
  <si>
    <t>http://www.ntcu.edu.tw</t>
  </si>
  <si>
    <t>[880]澎湖縣馬公市六合路300號</t>
  </si>
  <si>
    <t>(06)9264115</t>
  </si>
  <si>
    <t>http://www.npu.edu.tw</t>
  </si>
  <si>
    <t>06</t>
  </si>
  <si>
    <t>[411]臺中市太平區坪林里中山路二段57號</t>
  </si>
  <si>
    <t>(04)23924505</t>
  </si>
  <si>
    <t>http://www.ncut.edu.tw</t>
  </si>
  <si>
    <t>[333]桃園市龜山區文化一路250號</t>
  </si>
  <si>
    <t>(03)3283201</t>
  </si>
  <si>
    <t>http://www.ntsu.edu.tw</t>
  </si>
  <si>
    <t>[112]臺北市北投區明德路365號</t>
  </si>
  <si>
    <t>(02)28227101</t>
  </si>
  <si>
    <t>http://www.ntunhs.edu.tw</t>
  </si>
  <si>
    <t>[812]高雄市小港區松和路1號</t>
  </si>
  <si>
    <t>(07)8060505</t>
  </si>
  <si>
    <t>https://www.nkuht.edu.tw/p/403-1000-18.php</t>
  </si>
  <si>
    <t>[892]金門縣金寧鄉大學路1號</t>
  </si>
  <si>
    <t>(082)313300</t>
  </si>
  <si>
    <t>http://www.nqu.edu.tw/cht/index.php</t>
  </si>
  <si>
    <t>[404]臺中市北區雙十路一段16號</t>
  </si>
  <si>
    <t>(04)22213108</t>
  </si>
  <si>
    <t>https://www.ntus.edu.tw/cht/index.php</t>
  </si>
  <si>
    <t>[404]臺中市北區三民路三段129號</t>
  </si>
  <si>
    <t>(04)22195678</t>
  </si>
  <si>
    <t>http://www.nutc.edu.tw/bin/home.php</t>
  </si>
  <si>
    <t>[100]臺北市中正區濟南路一段321號</t>
  </si>
  <si>
    <t>(02)33222777</t>
  </si>
  <si>
    <t>http://www.ntub.edu.tw</t>
  </si>
  <si>
    <t>[900]屏東縣屏東市民生路4-18號</t>
  </si>
  <si>
    <t>(08)7663800</t>
  </si>
  <si>
    <t>http://www.nptu.edu.tw</t>
  </si>
  <si>
    <t>[807]高雄市三民區建工路415號</t>
  </si>
  <si>
    <t>(07)3814526</t>
  </si>
  <si>
    <t>http://www.nkust.edu.tw</t>
  </si>
  <si>
    <t>[407]臺中市西屯區臺灣大道四段1727號</t>
  </si>
  <si>
    <t>(04)23590121</t>
  </si>
  <si>
    <t>https://www.thu.edu.tw/</t>
  </si>
  <si>
    <t>[242]新北市新莊區中正路510號</t>
  </si>
  <si>
    <t>(02)29052000</t>
  </si>
  <si>
    <t>http://www.fju.edu.tw</t>
  </si>
  <si>
    <t>[111]臺北市士林區臨溪路70號</t>
  </si>
  <si>
    <t>(02)28819471</t>
  </si>
  <si>
    <t>http://www.scu.edu.tw</t>
  </si>
  <si>
    <t>[320]桃園市中壢區中北路200號</t>
  </si>
  <si>
    <t>(03)2659999</t>
  </si>
  <si>
    <t>http://www.cycu.edu.tw</t>
  </si>
  <si>
    <t>[251]新北市淡水區英專路151號</t>
  </si>
  <si>
    <t>(02)26215656</t>
  </si>
  <si>
    <t>http://www.tku.edu.tw</t>
  </si>
  <si>
    <t>[111]臺北市士林區華岡路55號</t>
  </si>
  <si>
    <t>(02)28610511</t>
  </si>
  <si>
    <t>http://www.pccu.edu.tw</t>
  </si>
  <si>
    <t>[407]臺中市西屯區文華路100號</t>
  </si>
  <si>
    <t>(04)24517250</t>
  </si>
  <si>
    <t>http://www.fcu.edu.tw</t>
  </si>
  <si>
    <t>[433]臺中市沙鹿區臺灣大道七段200號</t>
  </si>
  <si>
    <t>(04)26328001</t>
  </si>
  <si>
    <t>http://www.pu.edu.tw</t>
  </si>
  <si>
    <t>[333]桃園市龜山區文化一路259號</t>
  </si>
  <si>
    <t>(03)2118800</t>
  </si>
  <si>
    <t>http://www.cgu.edu.tw</t>
  </si>
  <si>
    <t>[320]桃園市中壢區遠東路135號</t>
  </si>
  <si>
    <t>(03)4638800</t>
  </si>
  <si>
    <t>http://www.yzu.edu.tw</t>
  </si>
  <si>
    <t>[300]新竹市香山區東香里五福路二段707號</t>
  </si>
  <si>
    <t>(03)5374281~5</t>
  </si>
  <si>
    <t>http://www.chu.edu.tw</t>
  </si>
  <si>
    <t>[515]彰化縣大村鄉學府路168號</t>
  </si>
  <si>
    <t>(04)8511888</t>
  </si>
  <si>
    <t>http://www.dyu.edu.tw</t>
  </si>
  <si>
    <t>[223]新北市石碇區華梵路1號</t>
  </si>
  <si>
    <t>(02)26632102</t>
  </si>
  <si>
    <t>http://www.hfu.edu.tw</t>
  </si>
  <si>
    <t>[840]高雄市大樹區三和里學城路一段1號</t>
  </si>
  <si>
    <t>(07)6577711</t>
  </si>
  <si>
    <t>http://www.isu.edu.tw</t>
  </si>
  <si>
    <t>[116]臺北市文山區木柵路一段17巷1號</t>
  </si>
  <si>
    <t>(02)22368225</t>
  </si>
  <si>
    <t>http://www.shu.edu.tw</t>
  </si>
  <si>
    <t>[111]臺北市士林區中山北路五段250號</t>
  </si>
  <si>
    <t>(02)28824564</t>
  </si>
  <si>
    <t>http://www.mcu.edu.tw</t>
  </si>
  <si>
    <t>[104]臺北市中山區大直街70號</t>
  </si>
  <si>
    <t>(02)25381111</t>
  </si>
  <si>
    <t>https://www.usc.edu.tw/</t>
  </si>
  <si>
    <t>[413]臺中市霧峰區吉峰東路168號</t>
  </si>
  <si>
    <t>(04)23323000</t>
  </si>
  <si>
    <t>http://www.cyut.edu.tw</t>
  </si>
  <si>
    <t>[807]高雄市三民區十全一路100號</t>
  </si>
  <si>
    <t>(07)3121101</t>
  </si>
  <si>
    <t>http://www2.kmu.edu.tw</t>
  </si>
  <si>
    <t>[622]嘉義縣大林鎮南華路一段55號</t>
  </si>
  <si>
    <t>(05)3102100</t>
  </si>
  <si>
    <t>http://www.nhu.edu.tw</t>
  </si>
  <si>
    <t>[251]新北市淡水區真理街32號</t>
  </si>
  <si>
    <t>(02)26212121</t>
  </si>
  <si>
    <t>http://www.au.edu.tw</t>
  </si>
  <si>
    <t>[104]臺北市中山區中山北路三段40號</t>
  </si>
  <si>
    <t>(02)21822928</t>
  </si>
  <si>
    <t>http://www.ttu.edu.tw</t>
  </si>
  <si>
    <t>[710]臺南市永康區尚頂里南臺街1號</t>
  </si>
  <si>
    <t>(06)2533131</t>
  </si>
  <si>
    <t>http://www.stust.edu.tw</t>
  </si>
  <si>
    <t>[710]臺南市永康區崑大路195號</t>
  </si>
  <si>
    <t>(06)2727175</t>
  </si>
  <si>
    <t>http://www.ksu.edu.tw</t>
  </si>
  <si>
    <t>[717]臺南市仁德區二仁路一段60號</t>
  </si>
  <si>
    <t>(06)2664911</t>
  </si>
  <si>
    <t>http://www.cnu.edu.tw</t>
  </si>
  <si>
    <t>[824]高雄市燕巢區橫山路59號</t>
  </si>
  <si>
    <t>(07)6158000</t>
  </si>
  <si>
    <t>http://www.stu.edu.tw</t>
  </si>
  <si>
    <t>[970]花蓮縣花蓮市中央路三段701號</t>
  </si>
  <si>
    <t>(03)8565301</t>
  </si>
  <si>
    <t>http://www.tcu.edu.tw</t>
  </si>
  <si>
    <t>[110]臺北市信義區吳興街250號</t>
  </si>
  <si>
    <t>(02)27361661</t>
  </si>
  <si>
    <t>http://www.tmu.edu.tw</t>
  </si>
  <si>
    <t>[402]臺中市南區建國北路一段110號</t>
  </si>
  <si>
    <t>(04)24730022</t>
  </si>
  <si>
    <t>http://www.csmu.edu.tw</t>
  </si>
  <si>
    <t>[333]桃園市龜山區萬壽路一段300號</t>
  </si>
  <si>
    <t>(02)82093211</t>
  </si>
  <si>
    <t>http://www.lhu.edu.tw/</t>
  </si>
  <si>
    <t>[831]高雄市大寮區進學路151號</t>
  </si>
  <si>
    <t>(07)7811151</t>
  </si>
  <si>
    <t>https://www.fy.edu.tw/</t>
  </si>
  <si>
    <t>04</t>
  </si>
  <si>
    <t>[304]新竹縣新豐鄉新興路1號</t>
  </si>
  <si>
    <t>(03)5593142</t>
  </si>
  <si>
    <t>http://www.must.edu.tw</t>
  </si>
  <si>
    <t>[711]臺南市歸仁區長大路1號</t>
  </si>
  <si>
    <t>(06)2785123</t>
  </si>
  <si>
    <t>http://www.cjcu.edu.tw</t>
  </si>
  <si>
    <t>[433]臺中市沙鹿區臺灣大道六段1018號</t>
  </si>
  <si>
    <t>(04)26318652</t>
  </si>
  <si>
    <t>http://www.hk.edu.tw</t>
  </si>
  <si>
    <t>[406]臺中市北屯區經貿路一段100號</t>
  </si>
  <si>
    <t>(04)22053366</t>
  </si>
  <si>
    <t>http://www.cmu.edu.tw</t>
  </si>
  <si>
    <t>[320]桃園市中壢區健行路229號</t>
  </si>
  <si>
    <t>(03)4581196</t>
  </si>
  <si>
    <t>http://www.uch.edu.tw</t>
  </si>
  <si>
    <t>[833]高雄市鳥松區澄清路840號</t>
  </si>
  <si>
    <t>(07)7358800</t>
  </si>
  <si>
    <t>http://www.csu.edu.tw/wSite/mp?mp=10001</t>
  </si>
  <si>
    <t>[320]桃園市中壢區萬能路1號</t>
  </si>
  <si>
    <t>(03)4515811</t>
  </si>
  <si>
    <t>http://www.vnu.edu.tw/</t>
  </si>
  <si>
    <t>[300]新竹市香山區東香里玄奘路48號</t>
  </si>
  <si>
    <t>(03)5302255</t>
  </si>
  <si>
    <t>http://www.hcu.edu.tw</t>
  </si>
  <si>
    <t>[500]彰化縣彰化市介壽北路1號</t>
  </si>
  <si>
    <t>(04)7111111</t>
  </si>
  <si>
    <t>http://www.ctu.edu.tw</t>
  </si>
  <si>
    <t>[243]新北市泰山區貴子里工專路84號</t>
  </si>
  <si>
    <t>(02)29089899</t>
  </si>
  <si>
    <t>http://www.mcut.edu.tw/</t>
  </si>
  <si>
    <t>[821]高雄市路竹區中山路1821號</t>
  </si>
  <si>
    <t>(07)6077777</t>
  </si>
  <si>
    <t>http://www.kyu.edu.tw</t>
  </si>
  <si>
    <t>[907]屏東縣鹽埔鄉新二村維新路20號</t>
  </si>
  <si>
    <t>(08)7624002~5</t>
  </si>
  <si>
    <t>http://www.tajen.edu.tw</t>
  </si>
  <si>
    <t>[251]新北市淡水區淡金路四段499號</t>
  </si>
  <si>
    <t>(02)28013131#7011</t>
  </si>
  <si>
    <t>https://www.sju.edu.tw/</t>
  </si>
  <si>
    <t>[408]臺中市南屯區嶺東路1號</t>
  </si>
  <si>
    <t>(04)23892088</t>
  </si>
  <si>
    <t>http://www.ltu.edu.tw</t>
  </si>
  <si>
    <t>[116]臺北市文山區興隆路三段56號</t>
  </si>
  <si>
    <t>(02)29313416</t>
  </si>
  <si>
    <t>http://www.cute.edu.tw/</t>
  </si>
  <si>
    <t>[406]臺中市北屯區廍子路666號</t>
  </si>
  <si>
    <t>(04)22391647</t>
  </si>
  <si>
    <t>http://www.ctust.edu.tw</t>
  </si>
  <si>
    <t>[413]臺中市霧峰區柳豐路500號</t>
  </si>
  <si>
    <t>(04)23323456</t>
  </si>
  <si>
    <t>http://www.asia.edu.tw</t>
  </si>
  <si>
    <t>[338]桃園市蘆竹區開南路1號</t>
  </si>
  <si>
    <t>(03)3412500</t>
  </si>
  <si>
    <t>http://www.knu.edu.tw</t>
  </si>
  <si>
    <t>[262]宜蘭縣礁溪鄉林美村林尾路160號</t>
  </si>
  <si>
    <t>(03)9871000</t>
  </si>
  <si>
    <t>http://www.fgu.edu.tw</t>
  </si>
  <si>
    <t>[710]臺南市永康區中正路529號</t>
  </si>
  <si>
    <t>(06)2532106</t>
  </si>
  <si>
    <t>http://www.tut.edu.tw/</t>
  </si>
  <si>
    <t>[744]臺南市新市區中華路49號</t>
  </si>
  <si>
    <t>(06)5979566</t>
  </si>
  <si>
    <t>http://www.feu.edu.tw</t>
  </si>
  <si>
    <t>[300]新竹市香山區元培街306號</t>
  </si>
  <si>
    <t>(03)5381183</t>
  </si>
  <si>
    <t>http://www.ypu.edu.tw/</t>
  </si>
  <si>
    <t>[231]新北市新店區安忠路99號</t>
  </si>
  <si>
    <t>(02)82122000</t>
  </si>
  <si>
    <t>http://www.just.edu.tw/</t>
  </si>
  <si>
    <t>[717]臺南市仁德區文華一街89號</t>
  </si>
  <si>
    <t>(06)2674567</t>
  </si>
  <si>
    <t>http://www.hwai.edu.tw</t>
  </si>
  <si>
    <t>[222]新北市深坑區北深路三段152號</t>
  </si>
  <si>
    <t>(02)86625900</t>
  </si>
  <si>
    <t>http://www.tnu.edu.tw/</t>
  </si>
  <si>
    <t>[114]臺北市內湖區環山路一段56號</t>
  </si>
  <si>
    <t>(02)26585801</t>
  </si>
  <si>
    <t>http://www.takming.edu.tw</t>
  </si>
  <si>
    <t>[542]南投縣草屯鎮中正路568號</t>
  </si>
  <si>
    <t>(049)2563489</t>
  </si>
  <si>
    <t>http://www.nkut.edu.tw</t>
  </si>
  <si>
    <t>[115]臺北市南港區研究院路三段245號</t>
  </si>
  <si>
    <t>(02)27821862~4</t>
  </si>
  <si>
    <t>http://www.cust.edu.tw/www/cust.html</t>
  </si>
  <si>
    <t>[407]臺中市西屯區僑光路100號</t>
  </si>
  <si>
    <t>(04)27016855</t>
  </si>
  <si>
    <t>http://www.ocu.edu.tw</t>
  </si>
  <si>
    <t>[361]苗栗縣造橋鄉談文村學府路168號</t>
  </si>
  <si>
    <t>(037)651188</t>
  </si>
  <si>
    <t>http://www.ydu.edu.tw</t>
  </si>
  <si>
    <t>[912]屏東縣內埔鄉美和村屏光路23號</t>
  </si>
  <si>
    <t>(08)7799821</t>
  </si>
  <si>
    <t>https://www.meiho.edu.tw/</t>
  </si>
  <si>
    <t>[621]嘉義縣民雄鄉建國路二段117號</t>
  </si>
  <si>
    <t>(05)2267125</t>
  </si>
  <si>
    <t>http://www.wfu.edu.tw/</t>
  </si>
  <si>
    <t>[412]臺中市大里區工業路11號</t>
  </si>
  <si>
    <t>(04)24961100</t>
  </si>
  <si>
    <t>http://www.hust.edu.tw/</t>
  </si>
  <si>
    <t>[333]桃園市龜山區文化一路261號</t>
  </si>
  <si>
    <t>(03)2118999</t>
  </si>
  <si>
    <t>http://www.cgust.edu.tw</t>
  </si>
  <si>
    <t>[112]臺北市北投區學園路2號</t>
  </si>
  <si>
    <t>(02)28927154</t>
  </si>
  <si>
    <t>https://www.tpcu.edu.tw/</t>
  </si>
  <si>
    <t>[307]新竹縣芎林鄉大華路1號</t>
  </si>
  <si>
    <t>(03)5927700</t>
  </si>
  <si>
    <t>https://www.mitust.edu.tw/</t>
  </si>
  <si>
    <t>[244]新北市林口區粉寮路一段101號</t>
  </si>
  <si>
    <t>(02)26015310</t>
  </si>
  <si>
    <t>http://www.hwu.edu.tw</t>
  </si>
  <si>
    <t>[807]高雄市三民區民族一路900號</t>
  </si>
  <si>
    <t>(07)3426031</t>
  </si>
  <si>
    <t>http://www.wzu.edu.tw</t>
  </si>
  <si>
    <t>[235]新北市中和區工專路111號</t>
  </si>
  <si>
    <t>(02)89415100</t>
  </si>
  <si>
    <t>http://www.hwh.edu.tw</t>
  </si>
  <si>
    <t>[220]新北市板橋區文化路一段313號</t>
  </si>
  <si>
    <t>(02)22576167</t>
  </si>
  <si>
    <t>http://www.chihlee.edu.tw</t>
  </si>
  <si>
    <t>[114]臺北市內湖區康寧路三段75巷137號</t>
  </si>
  <si>
    <t>(02)26321181</t>
  </si>
  <si>
    <t>http://www.ukn.edu.tw/</t>
  </si>
  <si>
    <t>[236]新北市土城區青雲路380巷1號</t>
  </si>
  <si>
    <t>(02)22733567</t>
  </si>
  <si>
    <t>http://www.hdut.edu.tw/</t>
  </si>
  <si>
    <t>[201]基隆市信義區義七路40號</t>
  </si>
  <si>
    <t>(02)24237785</t>
  </si>
  <si>
    <t>http://www.cufa.edu.tw/</t>
  </si>
  <si>
    <t>[251]新北市淡水區濱海路三段150號</t>
  </si>
  <si>
    <t>(02)28059999</t>
  </si>
  <si>
    <t>http://www.tumt.edu.tw/app/home.php</t>
  </si>
  <si>
    <t>[220]新北市板橋區四川路二段58號</t>
  </si>
  <si>
    <t>(02)77388000</t>
  </si>
  <si>
    <t>https://www.aeust.edu.tw/</t>
  </si>
  <si>
    <t>[252]新北市三芝區中正路三段46號</t>
  </si>
  <si>
    <t>(02)26360303</t>
  </si>
  <si>
    <t>http://www.mmc.edu.tw</t>
  </si>
  <si>
    <t>[100]臺北市中正區愛國西路1號</t>
  </si>
  <si>
    <t>(02)23113040</t>
  </si>
  <si>
    <t>http://www.uTaipei.edu.tw</t>
  </si>
  <si>
    <t>[114]臺北市內湖區內湖路二段177號</t>
  </si>
  <si>
    <t>(02)27962666</t>
  </si>
  <si>
    <t>http://www.tcpa.edu.tw/</t>
  </si>
  <si>
    <t>[709]臺南市安南區台江大道三段600號</t>
  </si>
  <si>
    <t>(06)2873335</t>
  </si>
  <si>
    <t>https://www.ctbc.edu.tw/</t>
  </si>
  <si>
    <t>[320]桃園市中壢區中山東路三段414號</t>
  </si>
  <si>
    <t>(03)4361070</t>
  </si>
  <si>
    <t>http://www.nanya.edu.tw/home.aspx</t>
  </si>
  <si>
    <t>[243]新北市泰山區泰林路三段22號</t>
  </si>
  <si>
    <t>(02)29097811</t>
  </si>
  <si>
    <t>http://www.lit.edu.tw</t>
  </si>
  <si>
    <t>德育護理健康學院</t>
  </si>
  <si>
    <t>[203]基隆市中山區復興路336號</t>
  </si>
  <si>
    <t>(02)24372093</t>
  </si>
  <si>
    <t>https://www.dyhu.edu.tw/</t>
  </si>
  <si>
    <t>[208]新北市金山區西湖里法鼓路700號</t>
  </si>
  <si>
    <t>(02) 24980707</t>
  </si>
  <si>
    <t>http://www.dila.edu.tw/</t>
  </si>
  <si>
    <t>[700]臺南市中西區民族路二段78號</t>
  </si>
  <si>
    <t>(06)2110600</t>
  </si>
  <si>
    <t>http://www.ntin.edu.tw</t>
  </si>
  <si>
    <t>[950]臺東縣臺東市正氣北路911號</t>
  </si>
  <si>
    <t>(089)226389</t>
  </si>
  <si>
    <t>http://www.ntc.edu.tw</t>
  </si>
  <si>
    <t>[112]臺北市北投區聖景路92號</t>
  </si>
  <si>
    <t>(02)28584180</t>
  </si>
  <si>
    <t>http://www.mkc.edu.tw</t>
  </si>
  <si>
    <t>[356]苗栗縣後龍鎮溪洲里7鄰砂崙湖79之9號</t>
  </si>
  <si>
    <t>(037)728855</t>
  </si>
  <si>
    <t>http://www.jente.edu.tw</t>
  </si>
  <si>
    <t>[821]高雄市路竹區環球路452號</t>
  </si>
  <si>
    <t>(07)6979333</t>
  </si>
  <si>
    <t>http://www.szmc.edu.tw</t>
  </si>
  <si>
    <t>[926]屏東縣南州鄉三民路367號</t>
  </si>
  <si>
    <t>(08)8647367</t>
  </si>
  <si>
    <t>https://www.tzuhui.edu.tw/home</t>
  </si>
  <si>
    <t>[231]新北市新店區民族路112號</t>
  </si>
  <si>
    <t>(02)22191131</t>
  </si>
  <si>
    <t>http://www.ctcn.edu.tw</t>
  </si>
  <si>
    <t>[736]臺南市柳營區中山東路二段1116號</t>
  </si>
  <si>
    <t>(06)6226111</t>
  </si>
  <si>
    <t>https://www.mhchcm.edu.tw/</t>
  </si>
  <si>
    <t>[807]高雄市三民區大昌二路420巷15號</t>
  </si>
  <si>
    <t>(07)3811765</t>
  </si>
  <si>
    <t>http://www.yuhing.edu.tw/releaseRedirect.do?unitID=1&amp;pageID=95</t>
  </si>
  <si>
    <t>[266]宜蘭縣三星鄉三星路二段265巷100號</t>
  </si>
  <si>
    <t>(03)9897396</t>
  </si>
  <si>
    <t>http://www.smc.edu.tw/</t>
  </si>
  <si>
    <t>[325]桃園市龍潭區中豐路高平段418號</t>
  </si>
  <si>
    <t>(03)4117578</t>
  </si>
  <si>
    <t>https://www.hsc.edu.tw/</t>
  </si>
  <si>
    <t>[622]嘉義縣大林鎮湖北里大湖1之10號</t>
  </si>
  <si>
    <t>(05)2658880</t>
  </si>
  <si>
    <t>http://www.cjc.edu.tw</t>
  </si>
  <si>
    <t>[110]臺北市信義區吳興街394巷1號</t>
  </si>
  <si>
    <t>(02)27239500</t>
  </si>
  <si>
    <t>http://www.tbts.edu.tw/</t>
  </si>
  <si>
    <t>[251]新北市淡水區自強路51號</t>
  </si>
  <si>
    <t>(02)28097661</t>
  </si>
  <si>
    <t>http://www.cct.edu.tw/</t>
  </si>
  <si>
    <t>[111]臺北市士林區仰德大道二段二巷20號</t>
  </si>
  <si>
    <t>(02)28814472</t>
  </si>
  <si>
    <t>http://www.tgst.edu.tw</t>
  </si>
  <si>
    <t>[545]南投縣埔里鎮鯉魚路25-8號</t>
  </si>
  <si>
    <t>(049)2988675</t>
  </si>
  <si>
    <t>http://www.iktcds.edu.tw</t>
  </si>
  <si>
    <t>[701]臺南市東區東門路一段117號</t>
  </si>
  <si>
    <t>(06)2371291</t>
  </si>
  <si>
    <t>https://www.ttcs.edu.tw</t>
  </si>
  <si>
    <t>[334]桃園市八德區長安街53號</t>
  </si>
  <si>
    <t>(03)2737477</t>
  </si>
  <si>
    <t>http://www.ces.edu.tw</t>
  </si>
  <si>
    <t>[540]南投縣南投市文化路705巷667號</t>
  </si>
  <si>
    <t>(049)2209418</t>
  </si>
  <si>
    <t>http://www.wxc.org.tw/index</t>
  </si>
  <si>
    <t>[646]雲林縣古坑鄉麻園村平和25號</t>
  </si>
  <si>
    <t>(05)5828225</t>
  </si>
  <si>
    <t>https://bwbc.blisswisdom.org/</t>
  </si>
  <si>
    <t>[247]新北市蘆洲區中正路172號</t>
  </si>
  <si>
    <t>(02)22829355</t>
  </si>
  <si>
    <t>http://www.nou.edu.tw</t>
  </si>
  <si>
    <t>1A40</t>
  </si>
  <si>
    <t>嶺東科技大學附設進修學院</t>
  </si>
  <si>
    <t>1A45</t>
  </si>
  <si>
    <t>龍華科技大學附設進修學院</t>
  </si>
  <si>
    <t>[333]桃園市龜山區萬壽路一段三○○號</t>
  </si>
  <si>
    <t>(02)29023211</t>
  </si>
  <si>
    <t>1A71</t>
  </si>
  <si>
    <t>嘉南藥理大學附設進修學院</t>
  </si>
  <si>
    <t>[812]高雄市小港區大業北路436號</t>
  </si>
  <si>
    <t>(07)8012008</t>
  </si>
  <si>
    <t>http://www.ouk.edu.tw</t>
  </si>
  <si>
    <t>0016</t>
  </si>
  <si>
    <t>國立陽明大學</t>
  </si>
  <si>
    <t>D</t>
  </si>
  <si>
    <t>[112]臺北市北投區立農街二段155號</t>
  </si>
  <si>
    <t>(02)28267000</t>
  </si>
  <si>
    <t>http://www.ym.edu.tw</t>
  </si>
  <si>
    <t>0026</t>
  </si>
  <si>
    <t>國立高雄第一科技大學</t>
  </si>
  <si>
    <t>[824]高雄市燕巢區大學路1號</t>
  </si>
  <si>
    <t>(07)6011000</t>
  </si>
  <si>
    <t>http://www.nkfust.edu.tw</t>
  </si>
  <si>
    <t>0027</t>
  </si>
  <si>
    <t>國立高雄應用科技大學</t>
  </si>
  <si>
    <t>http://www.kuas.edu.tw</t>
  </si>
  <si>
    <t>0034</t>
  </si>
  <si>
    <t>國立高雄海洋科技大學</t>
  </si>
  <si>
    <t>[811]高雄市楠梓區海專路142號</t>
  </si>
  <si>
    <t>(07)3617141</t>
  </si>
  <si>
    <t>http://www.nkmu.edu.tw</t>
  </si>
  <si>
    <t>0038</t>
  </si>
  <si>
    <t>國立清華大學南大校區(原：國立新竹教育大學)</t>
  </si>
  <si>
    <t>[300]新竹市東區南大路521號</t>
  </si>
  <si>
    <t>(03)5213132</t>
  </si>
  <si>
    <t>http://www.nhcue.edu.tw</t>
  </si>
  <si>
    <t>0040</t>
  </si>
  <si>
    <t>國立屏東教育大學</t>
  </si>
  <si>
    <t>[900]屏東縣屏東市民生路4號之18</t>
  </si>
  <si>
    <t>(08)7226141</t>
  </si>
  <si>
    <t>http://web.npue.edu.tw</t>
  </si>
  <si>
    <t>0041</t>
  </si>
  <si>
    <t>國立花蓮教育大學</t>
  </si>
  <si>
    <t>[970]花蓮縣花蓮市華西街一二三號</t>
  </si>
  <si>
    <t>(038)227106</t>
  </si>
  <si>
    <t>http://www.nhltc.edu.tw</t>
  </si>
  <si>
    <t>0096</t>
  </si>
  <si>
    <t>國立中興大學(臺北)</t>
  </si>
  <si>
    <t>臺北市 89年併入臺北大學 新代碼為 0017</t>
  </si>
  <si>
    <t>(02)25021520</t>
  </si>
  <si>
    <t>明道大學</t>
  </si>
  <si>
    <t>[523]彰化縣埤頭鄉文化路369號</t>
  </si>
  <si>
    <t>(04)8876660</t>
  </si>
  <si>
    <t>http://www.mdu.edu.tw</t>
  </si>
  <si>
    <t>[709]臺南市安南區安中路五段188號</t>
  </si>
  <si>
    <t>(06)2552500</t>
  </si>
  <si>
    <t>http://www.ukn.edu.tw/ukn/index.html</t>
  </si>
  <si>
    <t>環球科技大學</t>
  </si>
  <si>
    <t>[640]雲林縣斗六市嘉東里鎮南路1221號</t>
  </si>
  <si>
    <t>(05)5370988</t>
  </si>
  <si>
    <t>http://www.twu.edu.tw/</t>
  </si>
  <si>
    <t>台灣首府大學</t>
  </si>
  <si>
    <t>[721]臺南市麻豆區南勢里168號</t>
  </si>
  <si>
    <t>(06)5718888</t>
  </si>
  <si>
    <t>https://web.tsu.edu.tw/</t>
  </si>
  <si>
    <t>中州科技大學</t>
  </si>
  <si>
    <t>[510]彰化縣員林市山腳路三段2巷6號</t>
  </si>
  <si>
    <t>(04)8359000</t>
  </si>
  <si>
    <t>http://www.ccut.edu.tw</t>
  </si>
  <si>
    <t>南榮科技大學</t>
  </si>
  <si>
    <t>[737]臺南市鹽水區朝琴路178號</t>
  </si>
  <si>
    <t>(06)6523111</t>
  </si>
  <si>
    <t>http://www.nju.edu.tw</t>
  </si>
  <si>
    <t>慈濟科技大學</t>
  </si>
  <si>
    <t>[970]花蓮縣花蓮市建國路二段880號</t>
  </si>
  <si>
    <t>(03)8572158</t>
  </si>
  <si>
    <t>http://www.tcust.edu.tw</t>
  </si>
  <si>
    <t>東方設計大學</t>
  </si>
  <si>
    <t>[829]高雄市湖內區東方路110號</t>
  </si>
  <si>
    <t>(07)6932011</t>
  </si>
  <si>
    <t>http://www.tf.edu.tw</t>
  </si>
  <si>
    <t>臺北市立教育大學</t>
  </si>
  <si>
    <t>http://w3.tmue.edu.tw/front/bin/home.phtml</t>
  </si>
  <si>
    <t>0101</t>
  </si>
  <si>
    <t>國立陽明醫學院</t>
  </si>
  <si>
    <t>臺北市 83年改名大學  新代碼為0016</t>
  </si>
  <si>
    <t>0102</t>
  </si>
  <si>
    <t>國立臺灣工業技術學院</t>
  </si>
  <si>
    <t>臺北市 86年改名科技大學 新代碼為0022</t>
  </si>
  <si>
    <t>0103</t>
  </si>
  <si>
    <t>國立臺灣海洋學院</t>
  </si>
  <si>
    <t>基隆市 78年改名大學  新代碼為0012</t>
  </si>
  <si>
    <t>0104</t>
  </si>
  <si>
    <t>國立高雄師範學院</t>
  </si>
  <si>
    <t>高雄市 78年改名大學  新代碼為0014</t>
  </si>
  <si>
    <t>0105</t>
  </si>
  <si>
    <t>國立臺灣教育學院</t>
  </si>
  <si>
    <t>彰化縣 78年改名大學  新代碼為0015</t>
  </si>
  <si>
    <t>0106</t>
  </si>
  <si>
    <t>國立藝術學院</t>
  </si>
  <si>
    <t>臺北市 90年改名大學 新代碼為0028</t>
  </si>
  <si>
    <t>http://www.nia.edu.tw</t>
  </si>
  <si>
    <t>0107</t>
  </si>
  <si>
    <t>國立臺灣藝術學院</t>
  </si>
  <si>
    <t>新北市 90年改名大學 新代碼為0029</t>
  </si>
  <si>
    <t>http://www.ntca.edu.tw</t>
  </si>
  <si>
    <t>0108</t>
  </si>
  <si>
    <t>國立臺南藝術學院</t>
  </si>
  <si>
    <t>臺南市 93年改名大學 新代碼為0035</t>
  </si>
  <si>
    <t>(06)6903100</t>
  </si>
  <si>
    <t>http://www.tnca.edu.tw</t>
  </si>
  <si>
    <t>0110</t>
  </si>
  <si>
    <t>國立體育學院</t>
  </si>
  <si>
    <t>桃園市 97.2.1合併為0044國立台灣體育大學</t>
  </si>
  <si>
    <t>http://www.ncpes.edu.tw</t>
  </si>
  <si>
    <t>0111</t>
  </si>
  <si>
    <t>國立臺灣體育學院</t>
  </si>
  <si>
    <t>http://www.ntcpe.edu.tw</t>
  </si>
  <si>
    <t>0115</t>
  </si>
  <si>
    <t>國立雲林技術學院</t>
  </si>
  <si>
    <t>雲林縣 86年改名科技大學 新代碼為0023</t>
  </si>
  <si>
    <t>0116</t>
  </si>
  <si>
    <t>國立屏東技術學院</t>
  </si>
  <si>
    <t>屏東縣 86年改名科技大學 新代碼為0024</t>
  </si>
  <si>
    <t>0117</t>
  </si>
  <si>
    <t>國立臺北技術學院</t>
  </si>
  <si>
    <t>臺北市 86年改名科技大學 新代碼為0025</t>
  </si>
  <si>
    <t>(02)27712170</t>
  </si>
  <si>
    <t>0118</t>
  </si>
  <si>
    <t>國立臺北護理學院</t>
  </si>
  <si>
    <t>[112]臺北市北投區明德路三六五號</t>
  </si>
  <si>
    <t>http://www.ntcn.edu.tw</t>
  </si>
  <si>
    <t>0119</t>
  </si>
  <si>
    <t>國立高雄技術學院</t>
  </si>
  <si>
    <t>高雄市 87年改名科技大學 新代碼為0026</t>
  </si>
  <si>
    <t>(07)6011007</t>
  </si>
  <si>
    <t>0121</t>
  </si>
  <si>
    <t>國立臺北師範學院</t>
  </si>
  <si>
    <t>臺北市 94年改名教育大學 新代碼為0037</t>
  </si>
  <si>
    <t>http://www.ntptc.edu.tw</t>
  </si>
  <si>
    <t>0122</t>
  </si>
  <si>
    <t>國立新竹師範學院</t>
  </si>
  <si>
    <t>新竹市 94年改名教育大學 新代碼為0038</t>
  </si>
  <si>
    <t>(035)213132</t>
  </si>
  <si>
    <t>http://www.nhctc.edu.tw</t>
  </si>
  <si>
    <t>0123</t>
  </si>
  <si>
    <t>國立臺中師範學院</t>
  </si>
  <si>
    <t>臺中市 94年改名教育大學 新代碼為0039</t>
  </si>
  <si>
    <t>(04)22263181</t>
  </si>
  <si>
    <t>http://www.ntctc.edu.tw</t>
  </si>
  <si>
    <t>0124</t>
  </si>
  <si>
    <t>國立嘉義師範學院</t>
  </si>
  <si>
    <t>嘉義縣 89年併入嘉義大學 新代碼為 0018</t>
  </si>
  <si>
    <t>(05)2263411</t>
  </si>
  <si>
    <t>0125</t>
  </si>
  <si>
    <t>國立臺南師範學院</t>
  </si>
  <si>
    <t>臺南市 93年改名台南大學 新代碼為 0036</t>
  </si>
  <si>
    <t>http://www.ntntc.edu.tw</t>
  </si>
  <si>
    <t>0126</t>
  </si>
  <si>
    <t>國立屏東師範學院</t>
  </si>
  <si>
    <t>屏東縣 94年改名教育大學 新代碼為0040</t>
  </si>
  <si>
    <t>http://www.npttc.edu.tw</t>
  </si>
  <si>
    <t>0127</t>
  </si>
  <si>
    <t>國立臺東師範學院</t>
  </si>
  <si>
    <t>臺東縣 92年改名大學 新代碼為0030</t>
  </si>
  <si>
    <t>http://www.ntttc.edu.tw</t>
  </si>
  <si>
    <t>0128</t>
  </si>
  <si>
    <t>國立花蓮師範學院</t>
  </si>
  <si>
    <t>花蓮縣 94年改名教育大學 新代碼為0041</t>
  </si>
  <si>
    <t>0131</t>
  </si>
  <si>
    <t>國立高雄科學技術學院</t>
  </si>
  <si>
    <t>高雄市 89年改名科技大學 新代碼為 0027</t>
  </si>
  <si>
    <t>0132</t>
  </si>
  <si>
    <t>國立嘉義技術學院</t>
  </si>
  <si>
    <t>嘉義市 89年併入嘉義大學 新代碼為 0018</t>
  </si>
  <si>
    <t>0133</t>
  </si>
  <si>
    <t>國立虎尾技術學院</t>
  </si>
  <si>
    <t>雲林縣 93.2.1 改名科技大學 新代碼 0033</t>
  </si>
  <si>
    <t>(05)6329643</t>
  </si>
  <si>
    <t>http://www.nhit.edu.tw</t>
  </si>
  <si>
    <t>0134</t>
  </si>
  <si>
    <t>國立高雄海洋技術學院</t>
  </si>
  <si>
    <t>高雄市 93.2.1 改名科技大學 新代碼 0034</t>
  </si>
  <si>
    <t>http://www.nkimt.edu.tw</t>
  </si>
  <si>
    <t>0135</t>
  </si>
  <si>
    <t>國立宜蘭技術學院</t>
  </si>
  <si>
    <t>宜蘭縣 92年改名大學 新代碼為0031</t>
  </si>
  <si>
    <t>http://www.ilantech.edu.tw</t>
  </si>
  <si>
    <t>0136</t>
  </si>
  <si>
    <t>國立屏東商業技術學院</t>
  </si>
  <si>
    <t>[900]屏東縣屏東市民生東路51號</t>
  </si>
  <si>
    <t>(08)7238700</t>
  </si>
  <si>
    <t>http://www.npic.edu.tw</t>
  </si>
  <si>
    <t>0137</t>
  </si>
  <si>
    <t>國立臺中技術學院</t>
  </si>
  <si>
    <t>http://www.ntit.edu.tw</t>
  </si>
  <si>
    <t>0138</t>
  </si>
  <si>
    <t>國立勤益技術學院</t>
  </si>
  <si>
    <t>[411]臺中市太平區中山路一段215巷35號</t>
  </si>
  <si>
    <t>http://www.ncit.edu.tw</t>
  </si>
  <si>
    <t>0139</t>
  </si>
  <si>
    <t>國立聯合技術學院</t>
  </si>
  <si>
    <t>苗栗縣 92年改名大學 新代碼為0032</t>
  </si>
  <si>
    <t>(037)322049</t>
  </si>
  <si>
    <t>http://www.nlhu.edu.tw</t>
  </si>
  <si>
    <t>0140</t>
  </si>
  <si>
    <t>國立高雄餐旅學院</t>
  </si>
  <si>
    <t>[812]高雄市小港區松和路一號</t>
  </si>
  <si>
    <t>http://www.nkhc.edu.tw</t>
  </si>
  <si>
    <t>0141</t>
  </si>
  <si>
    <t>國立澎湖技術學院</t>
  </si>
  <si>
    <t>澎湖縣 94年改名科技大學 新代碼為0042</t>
  </si>
  <si>
    <t>http://www.npit.edu.tw</t>
  </si>
  <si>
    <t>0142</t>
  </si>
  <si>
    <t>國立臺北商業技術學院</t>
  </si>
  <si>
    <t>(02)23935263</t>
  </si>
  <si>
    <t>http://www.ntcb.edu.tw</t>
  </si>
  <si>
    <t>0143</t>
  </si>
  <si>
    <t>國立金門技術學院</t>
  </si>
  <si>
    <t>[892]金門縣金寧鄉大學路一號</t>
  </si>
  <si>
    <t>http://www.km.kuas.edu.tw</t>
  </si>
  <si>
    <t>靜宜文理學院</t>
  </si>
  <si>
    <t>臺中市 78年改名大學  新代碼為1008</t>
  </si>
  <si>
    <t>大同工學院</t>
  </si>
  <si>
    <t>臺北市 88年改名大學 新代碼為1022</t>
  </si>
  <si>
    <t>高雄醫學院</t>
  </si>
  <si>
    <t>高雄市 88年改名大學  新代碼為1019</t>
  </si>
  <si>
    <t>中國醫藥學院</t>
  </si>
  <si>
    <t>臺中市 92年改名大學 新代碼為1035</t>
  </si>
  <si>
    <t>http://www.cmc.edu.tw</t>
  </si>
  <si>
    <t>臺北醫學院</t>
  </si>
  <si>
    <t>臺北市 89年改名大學 新代碼為1028</t>
  </si>
  <si>
    <t>中山醫學院</t>
  </si>
  <si>
    <t>臺中市 90年改名大學 新代碼為1029</t>
  </si>
  <si>
    <t>http://www.csmc.edu.tw</t>
  </si>
  <si>
    <t>長庚醫學暨工程學院</t>
  </si>
  <si>
    <t>桃園市 86年改名大學 新代碼為1009</t>
  </si>
  <si>
    <t>(03)3283016</t>
  </si>
  <si>
    <t>元智工學院</t>
  </si>
  <si>
    <t>桃園市 86年改名大學 新代碼為1010</t>
  </si>
  <si>
    <t>華梵人文科技學院</t>
  </si>
  <si>
    <t>新北市 86年改名大學 新代碼為1013</t>
  </si>
  <si>
    <t>中華工學院</t>
  </si>
  <si>
    <t>新竹市 86年改名大學 新代碼為1011</t>
  </si>
  <si>
    <t>(035)373771</t>
  </si>
  <si>
    <t>大葉工學院</t>
  </si>
  <si>
    <t>彰化縣 86年改名大學 新代碼為1012</t>
  </si>
  <si>
    <t>(04)8528469</t>
  </si>
  <si>
    <t>高雄工學院</t>
  </si>
  <si>
    <t>高雄市 86年改名大學 新代碼為1014</t>
  </si>
  <si>
    <t>(07)6563711</t>
  </si>
  <si>
    <t>銘傳管理學院</t>
  </si>
  <si>
    <t>臺北市 86年改名大學 新代碼為1016</t>
  </si>
  <si>
    <t>世界新聞傳播學院</t>
  </si>
  <si>
    <t>臺北市 86年改名大學 新代碼為1015</t>
  </si>
  <si>
    <t>實踐設計管理學院</t>
  </si>
  <si>
    <t>臺北市 86年改名大學 新代碼為1017</t>
  </si>
  <si>
    <t>(02)25038151</t>
  </si>
  <si>
    <t>長榮管理學院</t>
  </si>
  <si>
    <t>臺南市 91學年度改名大學 新代碼為1033</t>
  </si>
  <si>
    <t>http://www.cju.edu.tw</t>
  </si>
  <si>
    <t>淡水工商管理學院</t>
  </si>
  <si>
    <t>新北市 88年改名大學  新代碼為1021</t>
  </si>
  <si>
    <t>慈濟醫學暨人文社會學院</t>
  </si>
  <si>
    <t>花蓮縣 89年改名大學 新代碼為1027</t>
  </si>
  <si>
    <t>(038)561825</t>
  </si>
  <si>
    <t>嘉南藥理學院</t>
  </si>
  <si>
    <t>臺南市 89年改名科技大學 新代碼為 1025</t>
  </si>
  <si>
    <t>南華管理學院</t>
  </si>
  <si>
    <t>嘉義縣 88年改名大學  新代碼為1020</t>
  </si>
  <si>
    <t>玄奘人文社會學院</t>
  </si>
  <si>
    <t>新竹市 93年改名大學 新代碼為1039</t>
  </si>
  <si>
    <t>開南管理學院</t>
  </si>
  <si>
    <t>桃園市 95年改名大學 新代碼為1049</t>
  </si>
  <si>
    <t>致遠管理學院</t>
  </si>
  <si>
    <t>[721]臺南市麻豆區南勢里87號之1</t>
  </si>
  <si>
    <t>http://www.dwu.edu.tw</t>
  </si>
  <si>
    <t>立德管理學院</t>
  </si>
  <si>
    <t>http://www.leader.edu.tw</t>
  </si>
  <si>
    <t>朝陽技術學院</t>
  </si>
  <si>
    <t>臺中市 86年改名科技大學 新代碼為1018</t>
  </si>
  <si>
    <t>(04)3323000</t>
  </si>
  <si>
    <t>崑山技術學院</t>
  </si>
  <si>
    <t>臺南市 89年改名科技大學 新代碼為1024</t>
  </si>
  <si>
    <t>南台技術學院</t>
  </si>
  <si>
    <t>臺南市 88年改名科技大學 新代碼為1023</t>
  </si>
  <si>
    <t>明新技術學院</t>
  </si>
  <si>
    <t>新竹縣 91年改名科技大學 新代碼為1032</t>
  </si>
  <si>
    <t>(035)593142</t>
  </si>
  <si>
    <t>http://www.mhit.edu.tw</t>
  </si>
  <si>
    <t>大華技術學院</t>
  </si>
  <si>
    <t>(035)927700</t>
  </si>
  <si>
    <t>http://www.thit.edu.tw</t>
  </si>
  <si>
    <t>臺南女子技術學院</t>
  </si>
  <si>
    <t>臺南市 95年改名科技大學 新代碼為1051</t>
  </si>
  <si>
    <t>http://www.twcat.edu.tw</t>
  </si>
  <si>
    <t>輔英技術學院</t>
  </si>
  <si>
    <t>高雄市 91年改名科技大學 新代碼為1031</t>
  </si>
  <si>
    <t>http://www.fy.edu.tw</t>
  </si>
  <si>
    <t>弘光技術學院</t>
  </si>
  <si>
    <t>臺中市 92年改名科技大學 新代碼為1034</t>
  </si>
  <si>
    <t>http://www.hkc.edu.tw</t>
  </si>
  <si>
    <t>樹德技術學院</t>
  </si>
  <si>
    <t>高雄市 89年改名科技大學 新代碼為 1026</t>
  </si>
  <si>
    <t>(07)6151000</t>
  </si>
  <si>
    <t>龍華技術學院</t>
  </si>
  <si>
    <t>桃園市 90年改名科技大學 新代碼為1030</t>
  </si>
  <si>
    <t>http://www.lhit.edu.tw</t>
  </si>
  <si>
    <t>中台醫護技術學院</t>
  </si>
  <si>
    <t>臺中市 94年改名科技大學 新代碼為1047</t>
  </si>
  <si>
    <t>http://www.ctc.edu.tw</t>
  </si>
  <si>
    <t>高苑技術學院</t>
  </si>
  <si>
    <t>高雄市 94年改名科技大學 新代碼為1042</t>
  </si>
  <si>
    <t>http://www.kyit.edu.tw</t>
  </si>
  <si>
    <t>景文技術學院</t>
  </si>
  <si>
    <t>[231]新北市新店區安忠路九九號</t>
  </si>
  <si>
    <t>http://www.jwit.edu.tw</t>
  </si>
  <si>
    <t>明志技術學院</t>
  </si>
  <si>
    <t>新北市 93年改名為科技大學 新代碼為1041</t>
  </si>
  <si>
    <t>http://www.mit.edu.tw</t>
  </si>
  <si>
    <t>正修技術學院</t>
  </si>
  <si>
    <t>高雄市 92年改名大學 新代碼為1037</t>
  </si>
  <si>
    <t>(07)7310606</t>
  </si>
  <si>
    <t>http://www.csit.edu.tw</t>
  </si>
  <si>
    <t>中華技術學院</t>
  </si>
  <si>
    <t>[115]臺北市研究院路三段二四五號</t>
  </si>
  <si>
    <t>(02)27821862</t>
  </si>
  <si>
    <t>http://www.chit.edu.tw</t>
  </si>
  <si>
    <t>嶺東技術學院</t>
  </si>
  <si>
    <t>臺中市 94年改名科技大學 新代碼為1045</t>
  </si>
  <si>
    <t>(04)23895624</t>
  </si>
  <si>
    <t>http://www.ltc.edu.tw</t>
  </si>
  <si>
    <t>文藻外語學院</t>
  </si>
  <si>
    <t>http://www.wtuc.edu.tw</t>
  </si>
  <si>
    <t>[971]花蓮縣新城鄉大漢村樹人街1號</t>
  </si>
  <si>
    <t>(03)8210888</t>
  </si>
  <si>
    <t>http://www.dahan.edu.tw</t>
  </si>
  <si>
    <t>萬能技術學院</t>
  </si>
  <si>
    <t>桃園市93.2.1 改名科大 新代碼為1038</t>
  </si>
  <si>
    <t>http://www.vit.edu.tw</t>
  </si>
  <si>
    <t>慈濟技術學院</t>
  </si>
  <si>
    <t>http://www.tccn.edu.tw</t>
  </si>
  <si>
    <t>聖約翰技術學院</t>
  </si>
  <si>
    <t>新北市 94年改名科技大學 新代碼為1044</t>
  </si>
  <si>
    <t>(02)28013131</t>
  </si>
  <si>
    <t>http://www.sjsmit.edu.tw</t>
  </si>
  <si>
    <t>清雲技術學院</t>
  </si>
  <si>
    <t>桃園市 92年改名大學 新代碼為1036</t>
  </si>
  <si>
    <t>http://www.cyit.edu.tw</t>
  </si>
  <si>
    <t>遠東技術學院</t>
  </si>
  <si>
    <t>臺南市 95年改名科技大學 新代碼為1052</t>
  </si>
  <si>
    <t>(06)5977000</t>
  </si>
  <si>
    <t>http://www.fec.edu.tw</t>
  </si>
  <si>
    <t>永達技術學院</t>
  </si>
  <si>
    <t>[909]屏東縣麟洛鄉中山路316號</t>
  </si>
  <si>
    <t>(08)7233733</t>
  </si>
  <si>
    <t>http://www.ytit.edu.tw</t>
  </si>
  <si>
    <t>大仁技術學院</t>
  </si>
  <si>
    <t>屏東縣 94年改名科技大學 新代碼為1043</t>
  </si>
  <si>
    <t>(08)7624002</t>
  </si>
  <si>
    <t>建國技術學院</t>
  </si>
  <si>
    <t>彰化縣 93年改名科技大學 新代碼1040</t>
  </si>
  <si>
    <t>http://www.ckit.edu.tw</t>
  </si>
  <si>
    <t>元培科學技術學院</t>
  </si>
  <si>
    <t>新竹市 95年改名科技大學 新代碼為1053</t>
  </si>
  <si>
    <t>(035)381183</t>
  </si>
  <si>
    <t>http://www.yust.edu.tw</t>
  </si>
  <si>
    <t>中華醫事學院</t>
  </si>
  <si>
    <t>(06)2671214</t>
  </si>
  <si>
    <t>和春技術學院</t>
  </si>
  <si>
    <t>[831]高雄市大寮區琉球里至學路288號</t>
  </si>
  <si>
    <t>(07)2621941</t>
  </si>
  <si>
    <t>http://www.fotech.edu.tw</t>
  </si>
  <si>
    <t>育達商業技術學院</t>
  </si>
  <si>
    <t>德明技術學院</t>
  </si>
  <si>
    <t>[114]臺北市內湖區環山路一段五六號</t>
  </si>
  <si>
    <t>中國技術學院</t>
  </si>
  <si>
    <t>臺北市 94年改名科技大學 新代碼為1046</t>
  </si>
  <si>
    <t>http://www.ckitc.edu.tw</t>
  </si>
  <si>
    <t>北台灣科學技術學院</t>
  </si>
  <si>
    <t>http://www.tsint.edu.tw/</t>
  </si>
  <si>
    <t>致理技術學院</t>
  </si>
  <si>
    <t>醒吾技術學院</t>
  </si>
  <si>
    <t>http://www.hwc.edu.tw</t>
  </si>
  <si>
    <t>亞東技術學院</t>
  </si>
  <si>
    <t>http://www.oit.edu.tw</t>
  </si>
  <si>
    <t>東南技術學院</t>
  </si>
  <si>
    <t>[222]新北市深坑區北深路三段一五二號</t>
  </si>
  <si>
    <t>http://www.tnit.edu.tw</t>
  </si>
  <si>
    <t>僑光技術學院</t>
  </si>
  <si>
    <t>[407]臺中市僑光路一○○號</t>
  </si>
  <si>
    <t>http://www.ocit.edu.tw</t>
  </si>
  <si>
    <t>中州技術學院</t>
  </si>
  <si>
    <t>[510]彰化縣員林鎮山腳路三段二巷六號</t>
  </si>
  <si>
    <t>(04)8311498</t>
  </si>
  <si>
    <t>環球技術學院</t>
  </si>
  <si>
    <t>http://www.tit.edu.tw</t>
  </si>
  <si>
    <t>吳鳳技術學院</t>
  </si>
  <si>
    <t>[621]嘉義縣民雄鄉建國路二段一一七號</t>
  </si>
  <si>
    <t>http://www.wfc.edu.tw</t>
  </si>
  <si>
    <t>美和技術學院</t>
  </si>
  <si>
    <t>[912]屏東縣內埔鄉屏光路二三號</t>
  </si>
  <si>
    <t>http://www.meiho.edu.tw</t>
  </si>
  <si>
    <t>修平技術學院</t>
  </si>
  <si>
    <t>[412]臺中市大里區工業路一一號</t>
  </si>
  <si>
    <t>http://www.hit.edu.tw</t>
  </si>
  <si>
    <t>佛光人文社會學院</t>
  </si>
  <si>
    <t>宜蘭縣 95年改名大學 新代碼為1050</t>
  </si>
  <si>
    <t>稻江科技暨管理學院</t>
  </si>
  <si>
    <t>[613]嘉義縣朴子市學府路二段51號</t>
  </si>
  <si>
    <t>(05)3622889</t>
  </si>
  <si>
    <t>http://www.toko.edu.tw</t>
  </si>
  <si>
    <t>明道管理學院</t>
  </si>
  <si>
    <t>臺中健康暨管理學院</t>
  </si>
  <si>
    <t>臺中市 94年改名亞洲大學 新代碼為1048</t>
  </si>
  <si>
    <t>http://www.thmu.edu.tw</t>
  </si>
  <si>
    <t>德霖技術學院</t>
  </si>
  <si>
    <t>http://www.dlit.edu.tw</t>
  </si>
  <si>
    <t>南開技術學院</t>
  </si>
  <si>
    <t>[542]南投縣草屯鎮中正路五六八號</t>
  </si>
  <si>
    <t>http://www.nkc.edu.tw</t>
  </si>
  <si>
    <t>南榮技術學院</t>
  </si>
  <si>
    <t>http://www.njtc.edu.tw</t>
  </si>
  <si>
    <t>蘭陽技術學院</t>
  </si>
  <si>
    <t>[261]宜蘭縣頭城鎮復興路79號</t>
  </si>
  <si>
    <t>(03)9771997</t>
  </si>
  <si>
    <t>http://www.fit.edu.tw</t>
  </si>
  <si>
    <t>東方設計學院</t>
  </si>
  <si>
    <t>長庚技術學院</t>
  </si>
  <si>
    <t>[333]桃園市龜山區文化一路二六一號</t>
  </si>
  <si>
    <t>http://www.cgit.edu.tw</t>
  </si>
  <si>
    <t>崇右技術學院</t>
  </si>
  <si>
    <t>http://www.cit.edu.tw/</t>
  </si>
  <si>
    <t>大同技術學院</t>
  </si>
  <si>
    <t>[600]嘉義市東區彌陀路253號</t>
  </si>
  <si>
    <t>(05)2223124</t>
  </si>
  <si>
    <t>http://www.ttc.edu.tw</t>
  </si>
  <si>
    <t>亞太創意技術學院</t>
  </si>
  <si>
    <t>[351]苗栗縣頭份市珊湖里學府路110號</t>
  </si>
  <si>
    <t>(037)605500</t>
  </si>
  <si>
    <t>http://w2.apic.edu.tw/</t>
  </si>
  <si>
    <t>高鳳數位內容學院</t>
  </si>
  <si>
    <t>[908]屏東縣長治鄉復興村新興路38號</t>
  </si>
  <si>
    <t>(08)7626365</t>
  </si>
  <si>
    <t>http://www.kfcdc.edu.tw/</t>
  </si>
  <si>
    <t>華夏技術學院</t>
  </si>
  <si>
    <t>臺灣觀光學院</t>
  </si>
  <si>
    <t>[974]花蓮縣壽豐鄉豐山村中興街268號</t>
  </si>
  <si>
    <t>(03)8653906</t>
  </si>
  <si>
    <t>http://www.tht.edu.tw</t>
  </si>
  <si>
    <t>法鼓佛教學院</t>
  </si>
  <si>
    <t>[208]新北市金山區西勢湖2-6號</t>
  </si>
  <si>
    <t>(02)24980707</t>
  </si>
  <si>
    <t>http://www.ddbc.edu.tw</t>
  </si>
  <si>
    <t>台北海洋技術學院</t>
  </si>
  <si>
    <t>[111]臺北市士林區延平北路九段212號</t>
  </si>
  <si>
    <t>(02)28102292</t>
  </si>
  <si>
    <t>http://www.tcmt.edu.tw</t>
  </si>
  <si>
    <t>馬偕醫學院</t>
  </si>
  <si>
    <t>(02)28052088</t>
  </si>
  <si>
    <t>省立臺北師範學院</t>
  </si>
  <si>
    <t>臺北市 80年改隸國立  新代碼為0121</t>
  </si>
  <si>
    <t>省立新竹師範學院</t>
  </si>
  <si>
    <t>新竹市 80年改隸國立  新代碼為0122</t>
  </si>
  <si>
    <t>省立臺中師範學院</t>
  </si>
  <si>
    <t>臺中市 80年改隸國立  新代碼為0123</t>
  </si>
  <si>
    <t>省立嘉義師範學院</t>
  </si>
  <si>
    <t>嘉義市 80年改隸國立  新代碼為0124</t>
  </si>
  <si>
    <t>省立臺南師範學院</t>
  </si>
  <si>
    <t>臺南市 80年改隸國立  新代碼為0125</t>
  </si>
  <si>
    <t>省立屏東師範學院</t>
  </si>
  <si>
    <t>屏東縣 80年改隸國立  新代碼為0126</t>
  </si>
  <si>
    <t>省立臺東師範學院</t>
  </si>
  <si>
    <t>臺東縣 80年改隸國立  新代碼為0127</t>
  </si>
  <si>
    <t>省立花蓮師範學院</t>
  </si>
  <si>
    <t>花蓮縣 80年改隸國立  新代碼為0128</t>
  </si>
  <si>
    <t>臺北市立師範學院</t>
  </si>
  <si>
    <t>臺北市 94年改名教育大學 新代碼為3001</t>
  </si>
  <si>
    <t>http://www.tmtc.edu.tw</t>
  </si>
  <si>
    <t>臺北市立體育學院</t>
  </si>
  <si>
    <t>[111]臺北市士林區忠誠路二段101號</t>
  </si>
  <si>
    <t>(02)28718288</t>
  </si>
  <si>
    <t>http://www.tpec.edu.tw</t>
  </si>
  <si>
    <t>0201</t>
  </si>
  <si>
    <t>國立臺灣藝術專科學校</t>
  </si>
  <si>
    <t>新北市 87年停招</t>
  </si>
  <si>
    <t>(02)29676414</t>
  </si>
  <si>
    <t>0202</t>
  </si>
  <si>
    <t>國立屏東農業專科學校</t>
  </si>
  <si>
    <t>屏東縣 80年改制技術學院 新代碼為0116</t>
  </si>
  <si>
    <t>0203</t>
  </si>
  <si>
    <t>國立嘉義農業專科學校</t>
  </si>
  <si>
    <t>嘉義市 86年改制技術學院 新代碼為0132</t>
  </si>
  <si>
    <t>0204</t>
  </si>
  <si>
    <t>國立臺北工業專科學校</t>
  </si>
  <si>
    <t>臺北市 87年停招</t>
  </si>
  <si>
    <t>0205</t>
  </si>
  <si>
    <t>國立高雄工商專科學校</t>
  </si>
  <si>
    <t>高雄市 86年改制技術學院 新代碼為0131</t>
  </si>
  <si>
    <t>0206</t>
  </si>
  <si>
    <t>國立雲林工業專科學校</t>
  </si>
  <si>
    <t>雲林縣 86年改制技術學院 新代碼為0133</t>
  </si>
  <si>
    <t>0207</t>
  </si>
  <si>
    <t>國立臺北商業專科學校</t>
  </si>
  <si>
    <t>臺北市 90年改制技術學院 新代碼為0142</t>
  </si>
  <si>
    <t>0208</t>
  </si>
  <si>
    <t>國立臺中商業專科學校</t>
  </si>
  <si>
    <t>臺中市 88年改制技術學院 新代碼為0137</t>
  </si>
  <si>
    <t>(04)2211181</t>
  </si>
  <si>
    <t>0209</t>
  </si>
  <si>
    <t>國立臺北護理專科學校</t>
  </si>
  <si>
    <t>臺北市 83年改制學院  新代碼為0118</t>
  </si>
  <si>
    <t>0210</t>
  </si>
  <si>
    <t>國立高雄海事專科學校</t>
  </si>
  <si>
    <t>高雄市 86年改制技術學院 新代碼為0134</t>
  </si>
  <si>
    <t>0211</t>
  </si>
  <si>
    <t>國立宜蘭農工專科學校</t>
  </si>
  <si>
    <t>宜蘭縣 87年改制技術學院 新代碼為0135</t>
  </si>
  <si>
    <t>(039)322694</t>
  </si>
  <si>
    <t>0212</t>
  </si>
  <si>
    <t>國立屏東商業專科學校</t>
  </si>
  <si>
    <t>屏東縣 87年改制技術學院 新代碼為0136</t>
  </si>
  <si>
    <t>0213</t>
  </si>
  <si>
    <t>國立澎湖海事管理專校</t>
  </si>
  <si>
    <t>澎湖縣 89年改制技術學院 新代碼為 0141</t>
  </si>
  <si>
    <t>0214</t>
  </si>
  <si>
    <t>國立高雄餐旅管理專校</t>
  </si>
  <si>
    <t>高雄市 89年改制學院 新代碼為 0140</t>
  </si>
  <si>
    <t>0217</t>
  </si>
  <si>
    <t>國立聯合工商專科學校</t>
  </si>
  <si>
    <t>苗栗縣 88年改制技術學院 新代碼為0139</t>
  </si>
  <si>
    <t>(037)320610</t>
  </si>
  <si>
    <t>0218</t>
  </si>
  <si>
    <t>國立勤益工商專科學校</t>
  </si>
  <si>
    <t>臺中市 88年改制技術學院 新代碼為0138</t>
  </si>
  <si>
    <t>(04)3924505</t>
  </si>
  <si>
    <t>0219</t>
  </si>
  <si>
    <t>國立臺灣戲曲專科學校</t>
  </si>
  <si>
    <t>臺北市 95年改制學院 新代碼為0144</t>
  </si>
  <si>
    <t>http://www.ntjcpa.edu.tw</t>
  </si>
  <si>
    <t>0220</t>
  </si>
  <si>
    <t>國立臺中護理專科學校</t>
  </si>
  <si>
    <t>[403]臺中市西區三民路一段193號</t>
  </si>
  <si>
    <t>(04)22196999</t>
  </si>
  <si>
    <t>http://www.ntcnc.edu.tw</t>
  </si>
  <si>
    <t>0229</t>
  </si>
  <si>
    <t>國立臺灣體育專科學校</t>
  </si>
  <si>
    <t>臺中市 85年改制學院  新代碼為0111</t>
  </si>
  <si>
    <t>光武工商專科學校</t>
  </si>
  <si>
    <t>臺北市89年改制技術學院新代碼1163(北台)</t>
  </si>
  <si>
    <t>中華工商專科學校</t>
  </si>
  <si>
    <t>臺北市 88年改制技術學院 新代碼為1145</t>
  </si>
  <si>
    <t>(02)27821683</t>
  </si>
  <si>
    <t>亞東工業專科學校</t>
  </si>
  <si>
    <t>新北市 89年改制技術學院 新代碼為 1166</t>
  </si>
  <si>
    <t>(02)29610145</t>
  </si>
  <si>
    <t>東南工業專科學校</t>
  </si>
  <si>
    <t>新北市 89年改制技術學院 新代碼為 1167</t>
  </si>
  <si>
    <t>(02)26625900</t>
  </si>
  <si>
    <t>華夏工商專科學校</t>
  </si>
  <si>
    <t>新北市 93年改制技術學院 新代碼為1191</t>
  </si>
  <si>
    <t>四海工商專科學校</t>
  </si>
  <si>
    <t>新北市 90年改制技術學院 新代碼為1179</t>
  </si>
  <si>
    <t>(02)22612102</t>
  </si>
  <si>
    <t>http://www.sitc.edu.tw</t>
  </si>
  <si>
    <t>明志工業專科學校</t>
  </si>
  <si>
    <t>新北市 88年改制技術學院 新代碼為1143</t>
  </si>
  <si>
    <t>(02)29025250</t>
  </si>
  <si>
    <t>黎明工業專科學校</t>
  </si>
  <si>
    <t>新北市 91年改制技術學院 新代碼為1183</t>
  </si>
  <si>
    <t>新埔工商專科學校</t>
  </si>
  <si>
    <t>新北市 88年改制技術學院 新代碼為1151</t>
  </si>
  <si>
    <t>復興工商專科學校</t>
  </si>
  <si>
    <t>宜蘭縣 90年改制學院 新代碼為1182</t>
  </si>
  <si>
    <t>(039)771330</t>
  </si>
  <si>
    <t>健行工商專科學校</t>
  </si>
  <si>
    <t>桃園市 88年改制技術學院 新代碼為1152</t>
  </si>
  <si>
    <t>南亞工商專科學校</t>
  </si>
  <si>
    <t>桃園市 89年改制技術學院 新代碼為 1168</t>
  </si>
  <si>
    <t>萬能工商專科學校</t>
  </si>
  <si>
    <t>桃園市 88年改制技術學院 新代碼為1149</t>
  </si>
  <si>
    <t>(03)4531054</t>
  </si>
  <si>
    <t>龍華工商專科學校</t>
  </si>
  <si>
    <t>桃園市 87年改制技術學院 新代碼為1139</t>
  </si>
  <si>
    <t>明新工商專科學校</t>
  </si>
  <si>
    <t>新竹縣 86年改制技術學院 新代碼為1133</t>
  </si>
  <si>
    <t>大華工商專科學校</t>
  </si>
  <si>
    <t>新竹縣 86年改制技術學院 新代碼為1134</t>
  </si>
  <si>
    <t>聯合工商專科學校</t>
  </si>
  <si>
    <t>苗栗縣 84年改隸國立  新代碼為 0217</t>
  </si>
  <si>
    <t>勤益工商專科學校</t>
  </si>
  <si>
    <t>臺中市 81年改隸國立  新代碼為 0218</t>
  </si>
  <si>
    <t>南開工商專科學校</t>
  </si>
  <si>
    <t>南投縣 90年改制技術學院 新代碼為1180</t>
  </si>
  <si>
    <t>(049)326136</t>
  </si>
  <si>
    <t>http://www.nkjc.edu.tw</t>
  </si>
  <si>
    <t>建國工商專科學校</t>
  </si>
  <si>
    <t>彰化縣 88年改制技術學院 新代碼為1156</t>
  </si>
  <si>
    <t>(04)7222061</t>
  </si>
  <si>
    <t>中州工商專科學校</t>
  </si>
  <si>
    <t>彰化縣 89年改制技術學院 新代碼為 1170</t>
  </si>
  <si>
    <t>吳鳳工商專科學校</t>
  </si>
  <si>
    <t>嘉義縣 89年改制技術學院 新代碼為 1172</t>
  </si>
  <si>
    <t>(05)2267124</t>
  </si>
  <si>
    <t>崑山工商專科學校</t>
  </si>
  <si>
    <t>臺南市 85年改制技術學院 新代碼為1131</t>
  </si>
  <si>
    <t>南台工商專科學校</t>
  </si>
  <si>
    <t>臺南市 85年改制技術學院 新代碼為1132</t>
  </si>
  <si>
    <t>南榮工商專科學校</t>
  </si>
  <si>
    <t>臺南市 90年改制技術學院 新代碼為1181</t>
  </si>
  <si>
    <t>遠東工商專科學校</t>
  </si>
  <si>
    <t>臺南市 88年改制技術學院 新代碼為1153</t>
  </si>
  <si>
    <t>(06)5989141</t>
  </si>
  <si>
    <t>東方工商專科學校</t>
  </si>
  <si>
    <t>高雄市 91年改制技術學院 新代碼為1184</t>
  </si>
  <si>
    <t>正修工商專科學校</t>
  </si>
  <si>
    <t>高雄市 88年改制技術學院 新代碼為1144</t>
  </si>
  <si>
    <t>永達工商專科學校</t>
  </si>
  <si>
    <t>屏東縣 88年改制技術學院 新代碼為1154</t>
  </si>
  <si>
    <t>樹德工商專科學校</t>
  </si>
  <si>
    <t>臺中市 89年改制修平技術學院 新代碼 1174</t>
  </si>
  <si>
    <t>(04)2616640</t>
  </si>
  <si>
    <t>大漢工商專科學校</t>
  </si>
  <si>
    <t>花蓮縣 88年改制技術學院 新代碼為1148</t>
  </si>
  <si>
    <t>(038)267461</t>
  </si>
  <si>
    <t>銘傳商業專科學校</t>
  </si>
  <si>
    <t>臺北市 79年改制學院  新代碼為1113</t>
  </si>
  <si>
    <t>德明商業專科學校</t>
  </si>
  <si>
    <t>臺北市 89年改制技術學院 新代碼為 1161</t>
  </si>
  <si>
    <t>國際商業專科學校</t>
  </si>
  <si>
    <t>高雄市 (停辦)</t>
  </si>
  <si>
    <t>醒吾商業專科學校</t>
  </si>
  <si>
    <t>新北市 89年改制技術學院 新代碼為 1165</t>
  </si>
  <si>
    <t>致理商業專科學校</t>
  </si>
  <si>
    <t>新北市 89年改制技術學院 新代碼為 1164</t>
  </si>
  <si>
    <t>大同商業專科學校</t>
  </si>
  <si>
    <t>嘉義市 92年改制技術學院 新代碼為1188</t>
  </si>
  <si>
    <t>(05)2223134</t>
  </si>
  <si>
    <t>僑光商業專科學校</t>
  </si>
  <si>
    <t>臺中市 89年改制技術學院 新代碼為 1169</t>
  </si>
  <si>
    <t>(04)2516855</t>
  </si>
  <si>
    <t>嶺東商業專科學校</t>
  </si>
  <si>
    <t>臺中市 88年改制技術學院 新代碼為1146</t>
  </si>
  <si>
    <t>(04)3895624</t>
  </si>
  <si>
    <t>淡水工商管理專校</t>
  </si>
  <si>
    <t>新北市 83年改制學院  新代碼為1117</t>
  </si>
  <si>
    <t>崇右企業管理專校</t>
  </si>
  <si>
    <t>基隆市 92年改制技術學院 新代碼為1187</t>
  </si>
  <si>
    <t>http://www.cyjcba.edu.tw</t>
  </si>
  <si>
    <t>中國海事商業專校</t>
  </si>
  <si>
    <t>[111]臺北市士林延平北路九段二一二號</t>
  </si>
  <si>
    <t>http://www.ccmtc.edu.tw</t>
  </si>
  <si>
    <t>中台醫事技術專校</t>
  </si>
  <si>
    <t>臺中市 87年改制技術學院 新代碼為1140</t>
  </si>
  <si>
    <t>(04)2391949</t>
  </si>
  <si>
    <t>中華醫事技術專校</t>
  </si>
  <si>
    <t>臺南市 88年改制技術學院 新代碼為1158</t>
  </si>
  <si>
    <t>元培醫事技術專校</t>
  </si>
  <si>
    <t>新竹市 88年改制技術學院 新代碼為1157</t>
  </si>
  <si>
    <t>弘光醫事護理專校</t>
  </si>
  <si>
    <t>臺中市 86年改制技術學院 新代碼為1137</t>
  </si>
  <si>
    <t>輔英醫事護理專校</t>
  </si>
  <si>
    <t>高雄市 86年改制技術學院 新代碼為1136</t>
  </si>
  <si>
    <t>美和護理管理專校</t>
  </si>
  <si>
    <t>屏東縣 89年改制技術學院 新代碼為 1173</t>
  </si>
  <si>
    <t>德育醫護管理專校</t>
  </si>
  <si>
    <t>基隆市 91年改制技術學院 新代碼為1185</t>
  </si>
  <si>
    <t>http://www.dyc.edu.tw</t>
  </si>
  <si>
    <t>嘉南藥學專科學校</t>
  </si>
  <si>
    <t>臺南市 85年改制學院  新代碼為1119</t>
  </si>
  <si>
    <t>大仁藥學專科學校</t>
  </si>
  <si>
    <t>屏東縣 88年改制技術學院 新代碼為1155</t>
  </si>
  <si>
    <t>實踐家政專科學校</t>
  </si>
  <si>
    <t>臺北市 80年改制學院  新代碼為1115</t>
  </si>
  <si>
    <t>臺南家政專科學校</t>
  </si>
  <si>
    <t>臺南市 86年改制技術學院 新代碼為1135</t>
  </si>
  <si>
    <t>世界新聞專科學校</t>
  </si>
  <si>
    <t>臺北市 80年改制學院  新代碼為1114</t>
  </si>
  <si>
    <t>中國工商專科學校</t>
  </si>
  <si>
    <t>臺北市 89年改制技術學院 新代碼為 1162</t>
  </si>
  <si>
    <t>文藻外國語文專校</t>
  </si>
  <si>
    <t>高雄市 88年改制外語學院 新代碼為1147</t>
  </si>
  <si>
    <t>長庚護理專科學校</t>
  </si>
  <si>
    <t>桃園市 91年改制技術學院 新代碼為1186</t>
  </si>
  <si>
    <t>(03)3277333</t>
  </si>
  <si>
    <t>http://www.cgin.edu.tw</t>
  </si>
  <si>
    <t>親民工商專科學校</t>
  </si>
  <si>
    <t>苗栗縣 93.2.1改名科技大學 新代碼 1189</t>
  </si>
  <si>
    <t>(037)601048</t>
  </si>
  <si>
    <t>http://www.chinmin.edu.tw</t>
  </si>
  <si>
    <t>高苑工商專科學校</t>
  </si>
  <si>
    <t>高雄市 87年改制技術學院 新代碼為1141</t>
  </si>
  <si>
    <t>(07)6968121</t>
  </si>
  <si>
    <t>和春工商專科學校</t>
  </si>
  <si>
    <t>高雄市 88年改制技術學院 新代碼為1159</t>
  </si>
  <si>
    <t>(07)6618851</t>
  </si>
  <si>
    <t>景文工商專科學校</t>
  </si>
  <si>
    <t>新北市 87年改制技術學院 新代碼為1142</t>
  </si>
  <si>
    <t>(02)22116036</t>
  </si>
  <si>
    <t>臺灣觀光經營管理專校</t>
  </si>
  <si>
    <t>花蓮縣(精鐘)95年改制觀光學院新代碼1192</t>
  </si>
  <si>
    <t>(038)653906</t>
  </si>
  <si>
    <t>環球商業專科學校</t>
  </si>
  <si>
    <t>雲林縣 89年改制技術學院 新代碼為 1171</t>
  </si>
  <si>
    <t>(05)5570866</t>
  </si>
  <si>
    <t>慈濟護理專科學校</t>
  </si>
  <si>
    <t>花蓮縣 88年改制技術學院 新代碼為1150</t>
  </si>
  <si>
    <t>(038)362158</t>
  </si>
  <si>
    <t>康寧醫護暨管理專科學校</t>
  </si>
  <si>
    <t>http://www.knjc.edu.tw</t>
  </si>
  <si>
    <t>高美醫護管理專科學校</t>
  </si>
  <si>
    <t>[843]高雄市美濃區成功路309號</t>
  </si>
  <si>
    <t>(07)6812148</t>
  </si>
  <si>
    <t>http://www.kmvs.khc.edu.tw/</t>
  </si>
  <si>
    <t>[600]嘉義市東區盧厝里紅毛埤217號</t>
  </si>
  <si>
    <t>(05)2773932</t>
  </si>
  <si>
    <t>省立臺北師範專科學校</t>
  </si>
  <si>
    <t>臺北市 76年改制學院  新代碼為2101</t>
  </si>
  <si>
    <t>省立新竹師範專科學校</t>
  </si>
  <si>
    <t>新竹市 76年改制學院  新代碼為2102</t>
  </si>
  <si>
    <t>省立臺中師範專科學校</t>
  </si>
  <si>
    <t>臺中市 76年改制學院  新代碼為2103</t>
  </si>
  <si>
    <t>省立嘉義師範專科學校</t>
  </si>
  <si>
    <t>嘉義市 76年改制學院  新代碼為2104</t>
  </si>
  <si>
    <t>省立臺南師範專科學校</t>
  </si>
  <si>
    <t>臺南市 76年改制學院  新代碼為2105</t>
  </si>
  <si>
    <t>省立屏東師範專科學校</t>
  </si>
  <si>
    <t>屏東縣 76年改制學院  新代碼為2106</t>
  </si>
  <si>
    <t>省立臺東師範專科學校</t>
  </si>
  <si>
    <t>臺東縣 76年改制學院  新代碼為2107</t>
  </si>
  <si>
    <t>省立花蓮師範專科學校</t>
  </si>
  <si>
    <t>花蓮縣 76年改制學院  新代碼為2108</t>
  </si>
  <si>
    <t>省立臺中體育專科學校</t>
  </si>
  <si>
    <t>臺中市 80年改隸國立  新代碼為0229</t>
  </si>
  <si>
    <t>臺北市立師範專科學校</t>
  </si>
  <si>
    <t>臺北市 76年改制學院  新代碼為3101</t>
  </si>
  <si>
    <t>臺北市立體育專科學校</t>
  </si>
  <si>
    <t>臺北市 85年改制學院  新代碼為3102</t>
  </si>
  <si>
    <t>1R01</t>
  </si>
  <si>
    <t>[208]新北市金山區法鼓路620號</t>
  </si>
  <si>
    <t>http://www.ddbc.edu.tw/zh/</t>
  </si>
  <si>
    <t>[844]高雄市六龜區新寮里三民路81號</t>
  </si>
  <si>
    <t>(07)6872129</t>
  </si>
  <si>
    <t>http://www.iktc.edu.tw</t>
  </si>
  <si>
    <t>0A02</t>
  </si>
  <si>
    <t>國立空中大學附空中進專</t>
  </si>
  <si>
    <t>0A03</t>
  </si>
  <si>
    <t>臺北工專附進修專校</t>
  </si>
  <si>
    <t>臺北市 (停招)</t>
  </si>
  <si>
    <t>(02)27712743</t>
  </si>
  <si>
    <t>0A04</t>
  </si>
  <si>
    <t>臺北商業技院附空中進專</t>
  </si>
  <si>
    <t>臺北市 91年改制空中進修學院 新代碼為0A17</t>
  </si>
  <si>
    <t>(02)23938500</t>
  </si>
  <si>
    <t>0A05</t>
  </si>
  <si>
    <t>臺中技術學院附空中進專</t>
  </si>
  <si>
    <t>臺中市 91年改制空中進修學院 新代碼為0A18</t>
  </si>
  <si>
    <t>(04)22260620</t>
  </si>
  <si>
    <t>0A06</t>
  </si>
  <si>
    <t>成功大學附空中進專</t>
  </si>
  <si>
    <t>臺南市 91年併入台中技院附設空中進修學院</t>
  </si>
  <si>
    <t>0A07</t>
  </si>
  <si>
    <t>高雄科技學院附進修專校</t>
  </si>
  <si>
    <t>高雄市 (停招)</t>
  </si>
  <si>
    <t>0A08</t>
  </si>
  <si>
    <t>國立虎尾科技大學附進修專校</t>
  </si>
  <si>
    <t>[632]雲林縣虎尾鎮文化路六四號</t>
  </si>
  <si>
    <t>0A09</t>
  </si>
  <si>
    <t>國立臺中科技大學附設進修專校</t>
  </si>
  <si>
    <t>0A10</t>
  </si>
  <si>
    <t>國立臺北商業大學附設進修專校</t>
  </si>
  <si>
    <t>0A11</t>
  </si>
  <si>
    <t>國立勤益科技大學附設進修專校</t>
  </si>
  <si>
    <t>[411]臺中市太平區中山路二段57號</t>
  </si>
  <si>
    <t>0A14</t>
  </si>
  <si>
    <t>國立虎尾科技大學附設進修學院</t>
  </si>
  <si>
    <t>0A15</t>
  </si>
  <si>
    <t>國立勤益科技大學附設進修學院</t>
  </si>
  <si>
    <t>0A16</t>
  </si>
  <si>
    <t>國立臺中科技大學附設進修學院</t>
  </si>
  <si>
    <t>1A01</t>
  </si>
  <si>
    <t>高苑科技大學附設進修專校</t>
  </si>
  <si>
    <t>1A02</t>
  </si>
  <si>
    <t>和春技術學院附設進修專校</t>
  </si>
  <si>
    <t>1A03</t>
  </si>
  <si>
    <t>環球科技大學附設進修專校</t>
  </si>
  <si>
    <t>1A04</t>
  </si>
  <si>
    <t>永達技術學院附進修專校</t>
  </si>
  <si>
    <t>1A05</t>
  </si>
  <si>
    <t>景文科技大學附設進修專校</t>
  </si>
  <si>
    <t>1A06</t>
  </si>
  <si>
    <t>中州科技大學附設進修專校</t>
  </si>
  <si>
    <t>1A07</t>
  </si>
  <si>
    <t>美和科技大學附設進修專校</t>
  </si>
  <si>
    <t>1A08</t>
  </si>
  <si>
    <t>南開科技大學附設進修專校</t>
  </si>
  <si>
    <t>1A09</t>
  </si>
  <si>
    <t>東方設計大學附設進修專校</t>
  </si>
  <si>
    <t>1A10</t>
  </si>
  <si>
    <t>遠東科技大學附設進修專校</t>
  </si>
  <si>
    <t>[744]臺南市新市區中華路四九號</t>
  </si>
  <si>
    <t>1A11</t>
  </si>
  <si>
    <t>吳鳳科技大學附設進修專校</t>
  </si>
  <si>
    <t>1A12</t>
  </si>
  <si>
    <t>臺灣觀光學院附進修專校</t>
  </si>
  <si>
    <t>1A13</t>
  </si>
  <si>
    <t>亞太創意技術學院附進修專校</t>
  </si>
  <si>
    <t>1A14</t>
  </si>
  <si>
    <t>醒吾科技大學附設進修專校</t>
  </si>
  <si>
    <t>1A15</t>
  </si>
  <si>
    <t>蘭陽技術學院附設進修專校</t>
  </si>
  <si>
    <t>1A16</t>
  </si>
  <si>
    <t>修平科技大學附設進修專校</t>
  </si>
  <si>
    <t>1A17</t>
  </si>
  <si>
    <t>嶺東科技大學附設進修專校</t>
  </si>
  <si>
    <t>[408]臺中市南屯區嶺東路一號</t>
  </si>
  <si>
    <t>1A18</t>
  </si>
  <si>
    <t>崑山科技大學附設進修專校</t>
  </si>
  <si>
    <t>1A19</t>
  </si>
  <si>
    <t>萬能科技大學附設進修專校</t>
  </si>
  <si>
    <t>[320]桃園市中壢區水尾里萬能路一號</t>
  </si>
  <si>
    <t>1A20</t>
  </si>
  <si>
    <t>中國科技大學附設進修專校</t>
  </si>
  <si>
    <t>1A21</t>
  </si>
  <si>
    <t>中華科技大學附設進修專校</t>
  </si>
  <si>
    <t>1A22</t>
  </si>
  <si>
    <t>正修科技大學附設進修專校</t>
  </si>
  <si>
    <t>[833]高雄市鳥松區澄清路八四○號</t>
  </si>
  <si>
    <t>http://www.csu.edu.tw/main.php</t>
  </si>
  <si>
    <t>1A23</t>
  </si>
  <si>
    <t>龍華科技大學附進修專校</t>
  </si>
  <si>
    <t>1A24</t>
  </si>
  <si>
    <t>德明財經科技大學附設進修專校</t>
  </si>
  <si>
    <t>1A25</t>
  </si>
  <si>
    <t>致理科技大學附設進修專校</t>
  </si>
  <si>
    <t>1A26</t>
  </si>
  <si>
    <t>東南科技大學附設進修專校</t>
  </si>
  <si>
    <t>1A27</t>
  </si>
  <si>
    <t>明新科技大學附設進修專校</t>
  </si>
  <si>
    <t>1A28</t>
  </si>
  <si>
    <t>南亞技術學院附設進修專校</t>
  </si>
  <si>
    <t>1A29</t>
  </si>
  <si>
    <t>臺北城市科技大學附設進修專校</t>
  </si>
  <si>
    <t>http://www.tpcu.edu.tw</t>
  </si>
  <si>
    <t>1A30</t>
  </si>
  <si>
    <t>大同技術學院附設進修專校</t>
  </si>
  <si>
    <t>1A31</t>
  </si>
  <si>
    <t>大仁科技大學附設進修專校</t>
  </si>
  <si>
    <t>1A32</t>
  </si>
  <si>
    <t>聖約翰科技大學附進修專校</t>
  </si>
  <si>
    <t>[251]新北市淡水區淡金路四段四九九號</t>
  </si>
  <si>
    <t>1A33</t>
  </si>
  <si>
    <t>崇右影藝科技大學附設進修專校</t>
  </si>
  <si>
    <t>1A34</t>
  </si>
  <si>
    <t>健行科技大學附進修專校</t>
  </si>
  <si>
    <t>[320]桃園市中壢區健行路二二九號</t>
  </si>
  <si>
    <t>1A35</t>
  </si>
  <si>
    <t>亞東技術學院附進修專校</t>
  </si>
  <si>
    <t>[220]新北市板橋區四川路二段五八號</t>
  </si>
  <si>
    <t>1A36</t>
  </si>
  <si>
    <t>經國管理暨健康學院附設進修專校</t>
  </si>
  <si>
    <t>http://www.cku.edu.tw</t>
  </si>
  <si>
    <t>1A37</t>
  </si>
  <si>
    <t>建國科技大學附設進修專校</t>
  </si>
  <si>
    <t>[500]彰化縣彰化市介壽北路一號</t>
  </si>
  <si>
    <t>1A38</t>
  </si>
  <si>
    <t>中華科技大學附進修學院</t>
  </si>
  <si>
    <t>1A39</t>
  </si>
  <si>
    <t>正修科技大學附設進修學院</t>
  </si>
  <si>
    <t>1A41</t>
  </si>
  <si>
    <t>高苑科技大學附設進修學院</t>
  </si>
  <si>
    <t>1A42</t>
  </si>
  <si>
    <t>建國科技大學附設進修學院</t>
  </si>
  <si>
    <t>1A43</t>
  </si>
  <si>
    <t>明志科技大學附進修學院</t>
  </si>
  <si>
    <t>[243]新北市泰山區貴子里工專路八四號</t>
  </si>
  <si>
    <t>1A44</t>
  </si>
  <si>
    <t>和春技術學院附設進修學院</t>
  </si>
  <si>
    <t>1A46</t>
  </si>
  <si>
    <t>景文科技大學附進修學院</t>
  </si>
  <si>
    <t>1A47</t>
  </si>
  <si>
    <t>南台科技大學附進修學院</t>
  </si>
  <si>
    <t>[710]臺南市永康區尚頂里南台街一號</t>
  </si>
  <si>
    <t>1A48</t>
  </si>
  <si>
    <t>臺北城市科技大學附設進修學院</t>
  </si>
  <si>
    <t>1A49</t>
  </si>
  <si>
    <t>德明財經科技大學附設進修學院</t>
  </si>
  <si>
    <t>1A50</t>
  </si>
  <si>
    <t>中國科技大學附設進修學院</t>
  </si>
  <si>
    <t>1A51</t>
  </si>
  <si>
    <t>致理科技大學附設進修學院</t>
  </si>
  <si>
    <t>1A52</t>
  </si>
  <si>
    <t>醒吾科技大學附設進修學院</t>
  </si>
  <si>
    <t>1A53</t>
  </si>
  <si>
    <t>萬能科技大學附進修學院</t>
  </si>
  <si>
    <t>1A54</t>
  </si>
  <si>
    <t>南亞技術學院附設進修學院</t>
  </si>
  <si>
    <t>1A55</t>
  </si>
  <si>
    <t>健行科技大學附進修學院</t>
  </si>
  <si>
    <t>1A56</t>
  </si>
  <si>
    <t>明新科技大學附設進修學院</t>
  </si>
  <si>
    <t>1A57</t>
  </si>
  <si>
    <t>修平科技大學附設進修學院</t>
  </si>
  <si>
    <t>1A58</t>
  </si>
  <si>
    <t>環球科技大學附設進修學院</t>
  </si>
  <si>
    <t>1A59</t>
  </si>
  <si>
    <t>吳鳳科技大學附設進修學院</t>
  </si>
  <si>
    <t>1A60</t>
  </si>
  <si>
    <t>崑山科技大學附進修學院</t>
  </si>
  <si>
    <t>1A61</t>
  </si>
  <si>
    <t>遠東科技大學附設進修學院</t>
  </si>
  <si>
    <t>1A62</t>
  </si>
  <si>
    <t>美和科技大學附設進修學院</t>
  </si>
  <si>
    <t>1A63</t>
  </si>
  <si>
    <t>大仁科技大學附進修學院</t>
  </si>
  <si>
    <t>1A64</t>
  </si>
  <si>
    <t>蘭陽技術學院附設進修學院</t>
  </si>
  <si>
    <t>1A65</t>
  </si>
  <si>
    <t>經國管理暨健康學院附設進修學院</t>
  </si>
  <si>
    <t>1A66</t>
  </si>
  <si>
    <t>東南科技大學附進修學院</t>
  </si>
  <si>
    <t>1A67</t>
  </si>
  <si>
    <t>崇右影藝科技大學附設進修學院</t>
  </si>
  <si>
    <t>1A68</t>
  </si>
  <si>
    <t>南開科技大學附設進修學院</t>
  </si>
  <si>
    <t>1A69</t>
  </si>
  <si>
    <t>永達技術學院附進修學院</t>
  </si>
  <si>
    <t>1A70</t>
  </si>
  <si>
    <t>亞太創意技術學院附進修學院</t>
  </si>
  <si>
    <t>1A72</t>
  </si>
  <si>
    <t>元培醫事科技大學附進修學院</t>
  </si>
  <si>
    <t>1A73</t>
  </si>
  <si>
    <t>台北海洋技術學院附進修專校</t>
  </si>
  <si>
    <t>1A74</t>
  </si>
  <si>
    <t>樹人醫護管理專科學校附進修專校</t>
  </si>
  <si>
    <t>1A75</t>
  </si>
  <si>
    <t>元培醫事科技大學附設進修專校</t>
  </si>
  <si>
    <t>1A76</t>
  </si>
  <si>
    <t>東方設計大學附設進修學院</t>
  </si>
  <si>
    <t>1A77</t>
  </si>
  <si>
    <t>華夏科技大學附設進修學院</t>
  </si>
  <si>
    <t>1A78</t>
  </si>
  <si>
    <t>華夏科技大學附設進修專校</t>
  </si>
  <si>
    <t>1A79</t>
  </si>
  <si>
    <t>樹德科技大學附設進修專校</t>
  </si>
  <si>
    <t>[824]高雄市燕巢區橫山里橫山路五九號</t>
  </si>
  <si>
    <t>1A80</t>
  </si>
  <si>
    <t>中臺科技大學附進修學院</t>
  </si>
  <si>
    <t>[406]臺中市北屯區大坑廓子里一一號</t>
  </si>
  <si>
    <t>1A81</t>
  </si>
  <si>
    <t>台北海洋技術學院附進修學院</t>
  </si>
  <si>
    <t>1A82</t>
  </si>
  <si>
    <t>慈濟科技大學附設進修學院</t>
  </si>
  <si>
    <t>1A83</t>
  </si>
  <si>
    <t>台北海洋科技大學附設進修專校</t>
  </si>
  <si>
    <t>http://www.tumt.edu.tw/bin/home.php</t>
  </si>
  <si>
    <t>1A84</t>
  </si>
  <si>
    <t>台北海洋科技大學附設進修學院</t>
  </si>
  <si>
    <t>0045</t>
  </si>
  <si>
    <t>國立臺灣體育大學(臺中)</t>
  </si>
  <si>
    <t>S</t>
  </si>
  <si>
    <t>[404]臺中市北區雙十路1段16號</t>
  </si>
  <si>
    <t xml:space="preserve"> 說明： 地址欄前方代碼D表示該校已裁撤，S表示該校已停招。 </t>
  </si>
  <si>
    <t>附錄11 大專校院異動一覽表</t>
    <phoneticPr fontId="5" type="noConversion"/>
  </si>
  <si>
    <t>114學年度 SY2025-2026</t>
    <phoneticPr fontId="5" type="noConversion"/>
  </si>
  <si>
    <t>狀態</t>
  </si>
  <si>
    <t>學校地址</t>
  </si>
  <si>
    <t>備註</t>
  </si>
  <si>
    <t>變更校名(1所)</t>
  </si>
  <si>
    <t>1085</t>
    <phoneticPr fontId="5" type="noConversion"/>
  </si>
  <si>
    <t>馬偕醫學大學</t>
    <phoneticPr fontId="5" type="noConversion"/>
  </si>
  <si>
    <t>[252]新北市三芝區中正路三段46號</t>
    <phoneticPr fontId="5" type="noConversion"/>
  </si>
  <si>
    <t>原：1195 馬偕醫學院</t>
    <phoneticPr fontId="5" type="noConversion"/>
  </si>
  <si>
    <t>裁撤(2所)</t>
    <phoneticPr fontId="5" type="noConversion"/>
  </si>
  <si>
    <t>1R04</t>
    <phoneticPr fontId="5" type="noConversion"/>
  </si>
  <si>
    <t>一貫道天皇學院</t>
    <phoneticPr fontId="5" type="noConversion"/>
  </si>
  <si>
    <t>[844]高雄市六龜區新寮里三民路81號</t>
    <phoneticPr fontId="5" type="noConversion"/>
  </si>
  <si>
    <t>1148</t>
    <phoneticPr fontId="5" type="noConversion"/>
  </si>
  <si>
    <t>大漢技術學院</t>
    <phoneticPr fontId="5" type="noConversion"/>
  </si>
  <si>
    <t>[971]花蓮縣新城鄉大漢村樹人街1號</t>
    <phoneticPr fontId="5" type="noConversion"/>
  </si>
  <si>
    <t>轉型為進修部(1所)</t>
    <phoneticPr fontId="5" type="noConversion"/>
  </si>
  <si>
    <t>0A14</t>
    <phoneticPr fontId="5" type="noConversion"/>
  </si>
  <si>
    <t>國立虎尾科技大學附設
進修學院</t>
    <phoneticPr fontId="5" type="noConversion"/>
  </si>
  <si>
    <t>[632]雲林縣虎尾鎮文化路64號</t>
    <phoneticPr fontId="5" type="noConversion"/>
  </si>
  <si>
    <t>附錄12 大專校院校數－按學校級別、設立別與學校所在地分</t>
    <phoneticPr fontId="21" type="noConversion"/>
  </si>
  <si>
    <t>宗教研修學院</t>
  </si>
  <si>
    <t>大專進修學校
(含空大)</t>
  </si>
  <si>
    <t>附錄13 技專校院校數－按學校級別、設立別與學校所在地分</t>
    <phoneticPr fontId="21" type="noConversion"/>
  </si>
  <si>
    <t>專科學校</t>
  </si>
  <si>
    <r>
      <rPr>
        <sz val="16"/>
        <color rgb="FF000000"/>
        <rFont val="新細明體"/>
        <family val="1"/>
        <charset val="136"/>
      </rPr>
      <t>大專校院概況統計</t>
    </r>
  </si>
  <si>
    <r>
      <t>114</t>
    </r>
    <r>
      <rPr>
        <sz val="12"/>
        <color rgb="FF000000"/>
        <rFont val="新細明體"/>
        <family val="1"/>
        <charset val="136"/>
      </rPr>
      <t>學年度</t>
    </r>
    <phoneticPr fontId="5" type="noConversion"/>
  </si>
  <si>
    <r>
      <t xml:space="preserve">  </t>
    </r>
    <r>
      <rPr>
        <sz val="12"/>
        <color rgb="FF000000"/>
        <rFont val="新細明體"/>
        <family val="1"/>
        <charset val="136"/>
      </rPr>
      <t>出版機關：教育部</t>
    </r>
    <phoneticPr fontId="5" type="noConversion"/>
  </si>
  <si>
    <r>
      <t xml:space="preserve">  </t>
    </r>
    <r>
      <rPr>
        <sz val="12"/>
        <color rgb="FF000000"/>
        <rFont val="新細明體"/>
        <family val="1"/>
        <charset val="136"/>
      </rPr>
      <t>發</t>
    </r>
    <r>
      <rPr>
        <sz val="12"/>
        <color rgb="FF000000"/>
        <rFont val="Times New Roman"/>
        <family val="1"/>
      </rPr>
      <t xml:space="preserve"> </t>
    </r>
    <r>
      <rPr>
        <sz val="12"/>
        <color rgb="FF000000"/>
        <rFont val="新細明體"/>
        <family val="1"/>
        <charset val="136"/>
      </rPr>
      <t>行</t>
    </r>
    <r>
      <rPr>
        <sz val="12"/>
        <color rgb="FF000000"/>
        <rFont val="Times New Roman"/>
        <family val="1"/>
      </rPr>
      <t xml:space="preserve"> </t>
    </r>
    <r>
      <rPr>
        <sz val="12"/>
        <color rgb="FF000000"/>
        <rFont val="新細明體"/>
        <family val="1"/>
        <charset val="136"/>
      </rPr>
      <t>人：鄭英耀</t>
    </r>
    <phoneticPr fontId="5" type="noConversion"/>
  </si>
  <si>
    <r>
      <t xml:space="preserve">  </t>
    </r>
    <r>
      <rPr>
        <sz val="12"/>
        <color rgb="FF000000"/>
        <rFont val="新細明體"/>
        <family val="1"/>
        <charset val="136"/>
      </rPr>
      <t>編　　者：教育部統計處</t>
    </r>
    <phoneticPr fontId="5" type="noConversion"/>
  </si>
  <si>
    <r>
      <t xml:space="preserve">  </t>
    </r>
    <r>
      <rPr>
        <sz val="12"/>
        <color rgb="FF000000"/>
        <rFont val="新細明體"/>
        <family val="1"/>
        <charset val="136"/>
      </rPr>
      <t>地　　址：臺北市中山南路</t>
    </r>
    <r>
      <rPr>
        <sz val="12"/>
        <color rgb="FF000000"/>
        <rFont val="Times New Roman"/>
        <family val="1"/>
      </rPr>
      <t>5</t>
    </r>
    <r>
      <rPr>
        <sz val="12"/>
        <color rgb="FF000000"/>
        <rFont val="新細明體"/>
        <family val="1"/>
        <charset val="136"/>
      </rPr>
      <t>號</t>
    </r>
    <phoneticPr fontId="5" type="noConversion"/>
  </si>
  <si>
    <r>
      <t xml:space="preserve">  </t>
    </r>
    <r>
      <rPr>
        <sz val="12"/>
        <color rgb="FF000000"/>
        <rFont val="新細明體"/>
        <family val="1"/>
        <charset val="136"/>
      </rPr>
      <t>網　　址：</t>
    </r>
    <r>
      <rPr>
        <sz val="12"/>
        <color rgb="FF000000"/>
        <rFont val="Times New Roman"/>
        <family val="1"/>
      </rPr>
      <t>http://www.edu.tw/</t>
    </r>
    <phoneticPr fontId="5" type="noConversion"/>
  </si>
  <si>
    <r>
      <t xml:space="preserve">  </t>
    </r>
    <r>
      <rPr>
        <sz val="12"/>
        <color rgb="FF000000"/>
        <rFont val="新細明體"/>
        <family val="1"/>
        <charset val="136"/>
      </rPr>
      <t>電　　話：（</t>
    </r>
    <r>
      <rPr>
        <sz val="12"/>
        <color rgb="FF000000"/>
        <rFont val="Times New Roman"/>
        <family val="1"/>
      </rPr>
      <t>02</t>
    </r>
    <r>
      <rPr>
        <sz val="12"/>
        <color rgb="FF000000"/>
        <rFont val="新細明體"/>
        <family val="1"/>
        <charset val="136"/>
      </rPr>
      <t>）</t>
    </r>
    <r>
      <rPr>
        <sz val="12"/>
        <color rgb="FF000000"/>
        <rFont val="Times New Roman"/>
        <family val="1"/>
      </rPr>
      <t>77365753</t>
    </r>
    <r>
      <rPr>
        <sz val="12"/>
        <color rgb="FF000000"/>
        <rFont val="新細明體"/>
        <family val="1"/>
        <charset val="136"/>
      </rPr>
      <t>、</t>
    </r>
    <r>
      <rPr>
        <sz val="12"/>
        <color rgb="FF000000"/>
        <rFont val="Times New Roman"/>
        <family val="1"/>
      </rPr>
      <t>55</t>
    </r>
    <phoneticPr fontId="5" type="noConversion"/>
  </si>
  <si>
    <r>
      <t xml:space="preserve">  </t>
    </r>
    <r>
      <rPr>
        <sz val="12"/>
        <color rgb="FF000000"/>
        <rFont val="新細明體"/>
        <family val="1"/>
        <charset val="136"/>
      </rPr>
      <t>出版年月：</t>
    </r>
    <r>
      <rPr>
        <sz val="12"/>
        <color rgb="FF000000"/>
        <rFont val="Times New Roman"/>
        <family val="1"/>
      </rPr>
      <t>115</t>
    </r>
    <r>
      <rPr>
        <sz val="12"/>
        <color rgb="FF000000"/>
        <rFont val="新細明體"/>
        <family val="1"/>
        <charset val="136"/>
      </rPr>
      <t>年</t>
    </r>
    <r>
      <rPr>
        <sz val="12"/>
        <color rgb="FF000000"/>
        <rFont val="Times New Roman"/>
        <family val="1"/>
      </rPr>
      <t>4</t>
    </r>
    <r>
      <rPr>
        <sz val="12"/>
        <color rgb="FF000000"/>
        <rFont val="新細明體"/>
        <family val="1"/>
        <charset val="136"/>
      </rPr>
      <t>月</t>
    </r>
    <phoneticPr fontId="5" type="noConversion"/>
  </si>
  <si>
    <r>
      <t xml:space="preserve">  </t>
    </r>
    <r>
      <rPr>
        <sz val="12"/>
        <color rgb="FF000000"/>
        <rFont val="新細明體"/>
        <family val="1"/>
        <charset val="136"/>
      </rPr>
      <t>創刊年月：</t>
    </r>
    <r>
      <rPr>
        <sz val="12"/>
        <color rgb="FF000000"/>
        <rFont val="Times New Roman"/>
        <family val="1"/>
      </rPr>
      <t>78</t>
    </r>
    <r>
      <rPr>
        <sz val="12"/>
        <color rgb="FF000000"/>
        <rFont val="新細明體"/>
        <family val="1"/>
        <charset val="136"/>
      </rPr>
      <t>年</t>
    </r>
    <r>
      <rPr>
        <sz val="12"/>
        <color rgb="FF000000"/>
        <rFont val="Times New Roman"/>
        <family val="1"/>
      </rPr>
      <t>2</t>
    </r>
    <r>
      <rPr>
        <sz val="12"/>
        <color rgb="FF000000"/>
        <rFont val="新細明體"/>
        <family val="1"/>
        <charset val="136"/>
      </rPr>
      <t>月</t>
    </r>
    <phoneticPr fontId="5" type="noConversion"/>
  </si>
  <si>
    <r>
      <t xml:space="preserve">  </t>
    </r>
    <r>
      <rPr>
        <sz val="12"/>
        <color rgb="FF000000"/>
        <rFont val="新細明體"/>
        <family val="1"/>
        <charset val="136"/>
      </rPr>
      <t>刊期頻率：年刊</t>
    </r>
    <phoneticPr fontId="5" type="noConversion"/>
  </si>
  <si>
    <r>
      <t xml:space="preserve">  </t>
    </r>
    <r>
      <rPr>
        <sz val="12"/>
        <color rgb="FF000000"/>
        <rFont val="新細明體"/>
        <family val="1"/>
        <charset val="136"/>
      </rPr>
      <t>其他類型版本說明：本書同時登載於教育部統計處網站，網址如下：</t>
    </r>
    <phoneticPr fontId="5" type="noConversion"/>
  </si>
  <si>
    <r>
      <rPr>
        <sz val="12"/>
        <color theme="10"/>
        <rFont val="Times New Roman"/>
        <family val="1"/>
      </rPr>
      <t xml:space="preserve">    </t>
    </r>
    <r>
      <rPr>
        <u/>
        <sz val="12"/>
        <color theme="10"/>
        <rFont val="Times New Roman"/>
        <family val="1"/>
      </rPr>
      <t>https://stats.moe.gov.tw/files/ebook/higher/114/114higher.ods</t>
    </r>
    <phoneticPr fontId="5" type="noConversion"/>
  </si>
  <si>
    <r>
      <t> </t>
    </r>
    <r>
      <rPr>
        <sz val="12"/>
        <color indexed="8"/>
        <rFont val="Times New Roman"/>
        <family val="1"/>
      </rPr>
      <t xml:space="preserve"> </t>
    </r>
  </si>
  <si>
    <r>
      <t>GPN</t>
    </r>
    <r>
      <rPr>
        <sz val="12"/>
        <rFont val="新細明體"/>
        <family val="1"/>
        <charset val="136"/>
      </rPr>
      <t>：</t>
    </r>
    <r>
      <rPr>
        <sz val="12"/>
        <rFont val="Times New Roman"/>
        <family val="1"/>
      </rPr>
      <t>2007800058                                    ISSN</t>
    </r>
    <r>
      <rPr>
        <sz val="12"/>
        <rFont val="新細明體"/>
        <family val="1"/>
        <charset val="136"/>
      </rPr>
      <t>：</t>
    </r>
    <r>
      <rPr>
        <sz val="12"/>
        <rFont val="Times New Roman"/>
        <family val="1"/>
      </rPr>
      <t>2070-1306</t>
    </r>
  </si>
  <si>
    <r>
      <t xml:space="preserve">                        </t>
    </r>
    <r>
      <rPr>
        <sz val="12"/>
        <rFont val="新細明體"/>
        <family val="1"/>
        <charset val="136"/>
      </rPr>
      <t>臺灣」授權條款釋出。此授權條款的詳細內容請見：</t>
    </r>
    <r>
      <rPr>
        <sz val="12"/>
        <rFont val="Times New Roman"/>
        <family val="1"/>
      </rPr>
      <t xml:space="preserve">  </t>
    </r>
    <phoneticPr fontId="5" type="noConversion"/>
  </si>
  <si>
    <t xml:space="preserve">                        http://creativecommons.org/licenses/by-nc-nd/2.5/tw/ </t>
    <phoneticPr fontId="21" type="noConversion"/>
  </si>
  <si>
    <r>
      <t xml:space="preserve">                        </t>
    </r>
    <r>
      <rPr>
        <sz val="12"/>
        <rFont val="新細明體"/>
        <family val="1"/>
        <charset val="136"/>
      </rPr>
      <t>本編著係採用創用</t>
    </r>
    <r>
      <rPr>
        <sz val="12"/>
        <rFont val="Times New Roman"/>
        <family val="1"/>
      </rPr>
      <t xml:space="preserve"> CC </t>
    </r>
    <r>
      <rPr>
        <sz val="12"/>
        <rFont val="新細明體"/>
        <family val="1"/>
        <charset val="136"/>
      </rPr>
      <t>「姓名標示─非商業性─禁止改作</t>
    </r>
    <r>
      <rPr>
        <sz val="12"/>
        <rFont val="Times New Roman"/>
        <family val="1"/>
      </rPr>
      <t>2.5</t>
    </r>
    <phoneticPr fontId="5" type="noConversion"/>
  </si>
  <si>
    <r>
      <rPr>
        <u/>
        <sz val="12"/>
        <color theme="10"/>
        <rFont val="新細明體"/>
        <family val="1"/>
        <charset val="136"/>
        <scheme val="minor"/>
      </rPr>
      <t>編輯說明</t>
    </r>
    <phoneticPr fontId="5" type="noConversion"/>
  </si>
  <si>
    <r>
      <rPr>
        <u/>
        <sz val="12"/>
        <color theme="10"/>
        <rFont val="新細明體"/>
        <family val="1"/>
        <charset val="136"/>
        <scheme val="minor"/>
      </rPr>
      <t>表</t>
    </r>
    <r>
      <rPr>
        <u/>
        <sz val="12"/>
        <color theme="10"/>
        <rFont val="Times New Roman"/>
        <family val="1"/>
      </rPr>
      <t xml:space="preserve">A1-2 </t>
    </r>
    <r>
      <rPr>
        <u/>
        <sz val="12"/>
        <color theme="10"/>
        <rFont val="新細明體"/>
        <family val="1"/>
        <charset val="136"/>
        <scheme val="minor"/>
      </rPr>
      <t>大專校院科系所數</t>
    </r>
    <r>
      <rPr>
        <u/>
        <sz val="12"/>
        <color theme="10"/>
        <rFont val="Times New Roman"/>
        <family val="1"/>
      </rPr>
      <t>—</t>
    </r>
    <r>
      <rPr>
        <u/>
        <sz val="12"/>
        <color theme="10"/>
        <rFont val="新細明體"/>
        <family val="1"/>
        <charset val="136"/>
        <scheme val="minor"/>
      </rPr>
      <t>按設立別分</t>
    </r>
    <phoneticPr fontId="21" type="noConversion"/>
  </si>
  <si>
    <r>
      <rPr>
        <u/>
        <sz val="12"/>
        <color theme="10"/>
        <rFont val="新細明體"/>
        <family val="1"/>
        <charset val="136"/>
        <scheme val="minor"/>
      </rPr>
      <t>表</t>
    </r>
    <r>
      <rPr>
        <u/>
        <sz val="12"/>
        <color theme="10"/>
        <rFont val="Times New Roman"/>
        <family val="1"/>
      </rPr>
      <t xml:space="preserve">A1-3 </t>
    </r>
    <r>
      <rPr>
        <u/>
        <sz val="12"/>
        <color theme="10"/>
        <rFont val="新細明體"/>
        <family val="1"/>
        <charset val="136"/>
        <scheme val="minor"/>
      </rPr>
      <t>大專校院學生人數</t>
    </r>
    <r>
      <rPr>
        <u/>
        <sz val="12"/>
        <color theme="10"/>
        <rFont val="Times New Roman"/>
        <family val="1"/>
      </rPr>
      <t>—</t>
    </r>
    <r>
      <rPr>
        <u/>
        <sz val="12"/>
        <color theme="10"/>
        <rFont val="新細明體"/>
        <family val="1"/>
        <charset val="136"/>
        <scheme val="minor"/>
      </rPr>
      <t>按等級別、性別與設立別分</t>
    </r>
    <phoneticPr fontId="21" type="noConversion"/>
  </si>
  <si>
    <r>
      <rPr>
        <u/>
        <sz val="12"/>
        <color theme="10"/>
        <rFont val="新細明體"/>
        <family val="1"/>
        <charset val="136"/>
        <scheme val="minor"/>
      </rPr>
      <t>表</t>
    </r>
    <r>
      <rPr>
        <u/>
        <sz val="12"/>
        <color theme="10"/>
        <rFont val="Times New Roman"/>
        <family val="1"/>
      </rPr>
      <t xml:space="preserve">A1-4 </t>
    </r>
    <r>
      <rPr>
        <u/>
        <sz val="12"/>
        <color theme="10"/>
        <rFont val="新細明體"/>
        <family val="1"/>
        <charset val="136"/>
        <scheme val="minor"/>
      </rPr>
      <t>大專校院學生人數</t>
    </r>
    <r>
      <rPr>
        <u/>
        <sz val="12"/>
        <color theme="10"/>
        <rFont val="Times New Roman"/>
        <family val="1"/>
      </rPr>
      <t>—</t>
    </r>
    <r>
      <rPr>
        <u/>
        <sz val="12"/>
        <color theme="10"/>
        <rFont val="新細明體"/>
        <family val="1"/>
        <charset val="136"/>
        <scheme val="minor"/>
      </rPr>
      <t>按學科類別與性別分</t>
    </r>
    <phoneticPr fontId="21" type="noConversion"/>
  </si>
  <si>
    <r>
      <rPr>
        <u/>
        <sz val="12"/>
        <color theme="10"/>
        <rFont val="新細明體"/>
        <family val="1"/>
        <charset val="136"/>
        <scheme val="minor"/>
      </rPr>
      <t>表</t>
    </r>
    <r>
      <rPr>
        <u/>
        <sz val="12"/>
        <color theme="10"/>
        <rFont val="Times New Roman"/>
        <family val="1"/>
      </rPr>
      <t xml:space="preserve">A1-5 </t>
    </r>
    <r>
      <rPr>
        <u/>
        <sz val="12"/>
        <color theme="10"/>
        <rFont val="新細明體"/>
        <family val="1"/>
        <charset val="136"/>
        <scheme val="minor"/>
      </rPr>
      <t>大專校院畢業生人數</t>
    </r>
    <r>
      <rPr>
        <u/>
        <sz val="12"/>
        <color theme="10"/>
        <rFont val="Times New Roman"/>
        <family val="1"/>
      </rPr>
      <t>—</t>
    </r>
    <r>
      <rPr>
        <u/>
        <sz val="12"/>
        <color theme="10"/>
        <rFont val="新細明體"/>
        <family val="1"/>
        <charset val="136"/>
        <scheme val="minor"/>
      </rPr>
      <t>按等級別、性別與設立別分</t>
    </r>
    <phoneticPr fontId="21" type="noConversion"/>
  </si>
  <si>
    <r>
      <rPr>
        <u/>
        <sz val="12"/>
        <color theme="10"/>
        <rFont val="新細明體"/>
        <family val="1"/>
        <charset val="136"/>
        <scheme val="minor"/>
      </rPr>
      <t>表</t>
    </r>
    <r>
      <rPr>
        <u/>
        <sz val="12"/>
        <color theme="10"/>
        <rFont val="Times New Roman"/>
        <family val="1"/>
      </rPr>
      <t xml:space="preserve">A1-6 </t>
    </r>
    <r>
      <rPr>
        <u/>
        <sz val="12"/>
        <color theme="10"/>
        <rFont val="新細明體"/>
        <family val="1"/>
        <charset val="136"/>
        <scheme val="minor"/>
      </rPr>
      <t>大專校院畢業生人數</t>
    </r>
    <r>
      <rPr>
        <u/>
        <sz val="12"/>
        <color theme="10"/>
        <rFont val="Times New Roman"/>
        <family val="1"/>
      </rPr>
      <t>—</t>
    </r>
    <r>
      <rPr>
        <u/>
        <sz val="12"/>
        <color theme="10"/>
        <rFont val="新細明體"/>
        <family val="1"/>
        <charset val="136"/>
        <scheme val="minor"/>
      </rPr>
      <t>按學科類別與性別分</t>
    </r>
    <phoneticPr fontId="21" type="noConversion"/>
  </si>
  <si>
    <r>
      <rPr>
        <u/>
        <sz val="12"/>
        <color theme="10"/>
        <rFont val="新細明體"/>
        <family val="1"/>
        <charset val="136"/>
        <scheme val="minor"/>
      </rPr>
      <t>表</t>
    </r>
    <r>
      <rPr>
        <u/>
        <sz val="12"/>
        <color theme="10"/>
        <rFont val="Times New Roman"/>
        <family val="1"/>
      </rPr>
      <t xml:space="preserve">A1-7 </t>
    </r>
    <r>
      <rPr>
        <u/>
        <sz val="12"/>
        <color theme="10"/>
        <rFont val="新細明體"/>
        <family val="1"/>
        <charset val="136"/>
        <scheme val="minor"/>
      </rPr>
      <t>大專校院專任教師人數</t>
    </r>
    <r>
      <rPr>
        <u/>
        <sz val="12"/>
        <color theme="10"/>
        <rFont val="Times New Roman"/>
        <family val="1"/>
      </rPr>
      <t>—</t>
    </r>
    <r>
      <rPr>
        <u/>
        <sz val="12"/>
        <color theme="10"/>
        <rFont val="新細明體"/>
        <family val="1"/>
        <charset val="136"/>
        <scheme val="minor"/>
      </rPr>
      <t>按職級別、性別與設立別分</t>
    </r>
    <phoneticPr fontId="21" type="noConversion"/>
  </si>
  <si>
    <r>
      <rPr>
        <u/>
        <sz val="12"/>
        <color theme="10"/>
        <rFont val="新細明體"/>
        <family val="1"/>
        <charset val="136"/>
        <scheme val="minor"/>
      </rPr>
      <t>表</t>
    </r>
    <r>
      <rPr>
        <u/>
        <sz val="12"/>
        <color theme="10"/>
        <rFont val="Times New Roman"/>
        <family val="1"/>
      </rPr>
      <t xml:space="preserve">A1-8 </t>
    </r>
    <r>
      <rPr>
        <u/>
        <sz val="12"/>
        <color theme="10"/>
        <rFont val="新細明體"/>
        <family val="1"/>
        <charset val="136"/>
        <scheme val="minor"/>
      </rPr>
      <t>大專校院專任教師人數</t>
    </r>
    <r>
      <rPr>
        <u/>
        <sz val="12"/>
        <color theme="10"/>
        <rFont val="Times New Roman"/>
        <family val="1"/>
      </rPr>
      <t>—</t>
    </r>
    <r>
      <rPr>
        <u/>
        <sz val="12"/>
        <color theme="10"/>
        <rFont val="新細明體"/>
        <family val="1"/>
        <charset val="136"/>
        <scheme val="minor"/>
      </rPr>
      <t>按學科類別與性別分</t>
    </r>
    <phoneticPr fontId="21" type="noConversion"/>
  </si>
  <si>
    <r>
      <rPr>
        <u/>
        <sz val="12"/>
        <color theme="10"/>
        <rFont val="新細明體"/>
        <family val="1"/>
        <charset val="136"/>
        <scheme val="minor"/>
      </rPr>
      <t>表</t>
    </r>
    <r>
      <rPr>
        <u/>
        <sz val="12"/>
        <color theme="10"/>
        <rFont val="Times New Roman"/>
        <family val="1"/>
      </rPr>
      <t xml:space="preserve">A1-9 </t>
    </r>
    <r>
      <rPr>
        <u/>
        <sz val="12"/>
        <color theme="10"/>
        <rFont val="新細明體"/>
        <family val="1"/>
        <charset val="136"/>
        <scheme val="minor"/>
      </rPr>
      <t>大專校院女性學生及教師比率</t>
    </r>
    <phoneticPr fontId="21" type="noConversion"/>
  </si>
  <si>
    <r>
      <rPr>
        <u/>
        <sz val="12"/>
        <color theme="10"/>
        <rFont val="新細明體"/>
        <family val="1"/>
        <charset val="136"/>
        <scheme val="minor"/>
      </rPr>
      <t>表</t>
    </r>
    <r>
      <rPr>
        <u/>
        <sz val="12"/>
        <color theme="10"/>
        <rFont val="Times New Roman"/>
        <family val="1"/>
      </rPr>
      <t>A1-10</t>
    </r>
    <r>
      <rPr>
        <u/>
        <sz val="12"/>
        <color theme="10"/>
        <rFont val="新細明體"/>
        <family val="1"/>
        <charset val="136"/>
        <scheme val="minor"/>
      </rPr>
      <t>大專校院生師比－按體系別與設立別分</t>
    </r>
    <r>
      <rPr>
        <u/>
        <sz val="12"/>
        <color theme="10"/>
        <rFont val="Times New Roman"/>
        <family val="1"/>
      </rPr>
      <t>(</t>
    </r>
    <r>
      <rPr>
        <u/>
        <sz val="12"/>
        <color theme="10"/>
        <rFont val="新細明體"/>
        <family val="1"/>
        <charset val="136"/>
        <scheme val="minor"/>
      </rPr>
      <t>依日間部資料計算</t>
    </r>
    <r>
      <rPr>
        <u/>
        <sz val="12"/>
        <color theme="10"/>
        <rFont val="Times New Roman"/>
        <family val="1"/>
      </rPr>
      <t>)</t>
    </r>
    <phoneticPr fontId="21" type="noConversion"/>
  </si>
  <si>
    <r>
      <rPr>
        <u/>
        <sz val="12"/>
        <color theme="10"/>
        <rFont val="新細明體"/>
        <family val="1"/>
        <charset val="136"/>
        <scheme val="minor"/>
      </rPr>
      <t>表</t>
    </r>
    <r>
      <rPr>
        <u/>
        <sz val="12"/>
        <color theme="10"/>
        <rFont val="Times New Roman"/>
        <family val="1"/>
      </rPr>
      <t xml:space="preserve">A2-2 </t>
    </r>
    <r>
      <rPr>
        <u/>
        <sz val="12"/>
        <color theme="10"/>
        <rFont val="新細明體"/>
        <family val="1"/>
        <charset val="136"/>
        <scheme val="minor"/>
      </rPr>
      <t>按設立別、日間</t>
    </r>
    <r>
      <rPr>
        <u/>
        <sz val="12"/>
        <color theme="10"/>
        <rFont val="Times New Roman"/>
        <family val="1"/>
      </rPr>
      <t>/</t>
    </r>
    <r>
      <rPr>
        <u/>
        <sz val="12"/>
        <color theme="10"/>
        <rFont val="新細明體"/>
        <family val="1"/>
        <charset val="136"/>
        <scheme val="minor"/>
      </rPr>
      <t>進修別與等級別分</t>
    </r>
  </si>
  <si>
    <r>
      <rPr>
        <u/>
        <sz val="12"/>
        <color theme="10"/>
        <rFont val="新細明體"/>
        <family val="1"/>
        <charset val="136"/>
        <scheme val="minor"/>
      </rPr>
      <t>表</t>
    </r>
    <r>
      <rPr>
        <u/>
        <sz val="12"/>
        <color theme="10"/>
        <rFont val="Times New Roman"/>
        <family val="1"/>
      </rPr>
      <t xml:space="preserve">A2-3 </t>
    </r>
    <r>
      <rPr>
        <u/>
        <sz val="12"/>
        <color theme="10"/>
        <rFont val="新細明體"/>
        <family val="1"/>
        <charset val="136"/>
        <scheme val="minor"/>
      </rPr>
      <t>按等級別、性別與隸屬別分</t>
    </r>
  </si>
  <si>
    <r>
      <rPr>
        <u/>
        <sz val="12"/>
        <color theme="10"/>
        <rFont val="新細明體"/>
        <family val="1"/>
        <charset val="136"/>
        <scheme val="minor"/>
      </rPr>
      <t>表</t>
    </r>
    <r>
      <rPr>
        <u/>
        <sz val="12"/>
        <color theme="10"/>
        <rFont val="Times New Roman"/>
        <family val="1"/>
      </rPr>
      <t xml:space="preserve">A2-4 </t>
    </r>
    <r>
      <rPr>
        <u/>
        <sz val="12"/>
        <color theme="10"/>
        <rFont val="新細明體"/>
        <family val="1"/>
        <charset val="136"/>
        <scheme val="minor"/>
      </rPr>
      <t>按年級別、性別、等級別與設立別分</t>
    </r>
  </si>
  <si>
    <r>
      <rPr>
        <u/>
        <sz val="12"/>
        <color theme="10"/>
        <rFont val="新細明體"/>
        <family val="1"/>
        <charset val="136"/>
        <scheme val="minor"/>
      </rPr>
      <t>表</t>
    </r>
    <r>
      <rPr>
        <u/>
        <sz val="12"/>
        <color theme="10"/>
        <rFont val="Times New Roman"/>
        <family val="1"/>
      </rPr>
      <t xml:space="preserve">A2-5 </t>
    </r>
    <r>
      <rPr>
        <u/>
        <sz val="12"/>
        <color theme="10"/>
        <rFont val="新細明體"/>
        <family val="1"/>
        <charset val="136"/>
        <scheme val="minor"/>
      </rPr>
      <t>按年級別、體系別與等級別分</t>
    </r>
  </si>
  <si>
    <r>
      <rPr>
        <u/>
        <sz val="12"/>
        <color theme="10"/>
        <rFont val="新細明體"/>
        <family val="1"/>
        <charset val="136"/>
        <scheme val="minor"/>
      </rPr>
      <t>表</t>
    </r>
    <r>
      <rPr>
        <u/>
        <sz val="12"/>
        <color theme="10"/>
        <rFont val="Times New Roman"/>
        <family val="1"/>
      </rPr>
      <t xml:space="preserve">A2-6 </t>
    </r>
    <r>
      <rPr>
        <u/>
        <sz val="12"/>
        <color theme="10"/>
        <rFont val="新細明體"/>
        <family val="1"/>
        <charset val="136"/>
        <scheme val="minor"/>
      </rPr>
      <t>按等級別、性別與學科類別分</t>
    </r>
  </si>
  <si>
    <r>
      <rPr>
        <u/>
        <sz val="12"/>
        <color theme="10"/>
        <rFont val="新細明體"/>
        <family val="1"/>
        <charset val="136"/>
        <scheme val="minor"/>
      </rPr>
      <t>表</t>
    </r>
    <r>
      <rPr>
        <u/>
        <sz val="12"/>
        <color theme="10"/>
        <rFont val="Times New Roman"/>
        <family val="1"/>
      </rPr>
      <t xml:space="preserve">A2-7 </t>
    </r>
    <r>
      <rPr>
        <u/>
        <sz val="12"/>
        <color theme="10"/>
        <rFont val="新細明體"/>
        <family val="1"/>
        <charset val="136"/>
        <scheme val="minor"/>
      </rPr>
      <t>按等級別、性別、地區別與設立別分</t>
    </r>
  </si>
  <si>
    <r>
      <rPr>
        <u/>
        <sz val="12"/>
        <color theme="10"/>
        <rFont val="新細明體"/>
        <family val="1"/>
        <charset val="136"/>
        <scheme val="minor"/>
      </rPr>
      <t>表</t>
    </r>
    <r>
      <rPr>
        <u/>
        <sz val="12"/>
        <color theme="10"/>
        <rFont val="Times New Roman"/>
        <family val="1"/>
      </rPr>
      <t xml:space="preserve">A2-8 </t>
    </r>
    <r>
      <rPr>
        <u/>
        <sz val="12"/>
        <color theme="10"/>
        <rFont val="新細明體"/>
        <family val="1"/>
        <charset val="136"/>
        <scheme val="minor"/>
      </rPr>
      <t>校區跨縣市學生人數統計</t>
    </r>
  </si>
  <si>
    <r>
      <rPr>
        <u/>
        <sz val="12"/>
        <color theme="10"/>
        <rFont val="新細明體"/>
        <family val="1"/>
        <charset val="136"/>
        <scheme val="minor"/>
      </rPr>
      <t>表</t>
    </r>
    <r>
      <rPr>
        <u/>
        <sz val="12"/>
        <color theme="10"/>
        <rFont val="Times New Roman"/>
        <family val="1"/>
      </rPr>
      <t xml:space="preserve">A3-1 </t>
    </r>
    <r>
      <rPr>
        <u/>
        <sz val="12"/>
        <color theme="10"/>
        <rFont val="新細明體"/>
        <family val="1"/>
        <charset val="136"/>
        <scheme val="minor"/>
      </rPr>
      <t>按等級別、性別與校別分</t>
    </r>
  </si>
  <si>
    <r>
      <rPr>
        <u/>
        <sz val="12"/>
        <color theme="10"/>
        <rFont val="新細明體"/>
        <family val="1"/>
        <charset val="136"/>
        <scheme val="minor"/>
      </rPr>
      <t>表</t>
    </r>
    <r>
      <rPr>
        <u/>
        <sz val="12"/>
        <color theme="10"/>
        <rFont val="Times New Roman"/>
        <family val="1"/>
      </rPr>
      <t xml:space="preserve">A3-2 </t>
    </r>
    <r>
      <rPr>
        <u/>
        <sz val="12"/>
        <color theme="10"/>
        <rFont val="新細明體"/>
        <family val="1"/>
        <charset val="136"/>
        <scheme val="minor"/>
      </rPr>
      <t>按設立別、日間</t>
    </r>
    <r>
      <rPr>
        <u/>
        <sz val="12"/>
        <color theme="10"/>
        <rFont val="Times New Roman"/>
        <family val="1"/>
      </rPr>
      <t>/</t>
    </r>
    <r>
      <rPr>
        <u/>
        <sz val="12"/>
        <color theme="10"/>
        <rFont val="新細明體"/>
        <family val="1"/>
        <charset val="136"/>
        <scheme val="minor"/>
      </rPr>
      <t>進修別與等級別分</t>
    </r>
  </si>
  <si>
    <r>
      <rPr>
        <u/>
        <sz val="12"/>
        <color theme="10"/>
        <rFont val="新細明體"/>
        <family val="1"/>
        <charset val="136"/>
        <scheme val="minor"/>
      </rPr>
      <t>表</t>
    </r>
    <r>
      <rPr>
        <u/>
        <sz val="12"/>
        <color theme="10"/>
        <rFont val="Times New Roman"/>
        <family val="1"/>
      </rPr>
      <t xml:space="preserve">A3-3 </t>
    </r>
    <r>
      <rPr>
        <u/>
        <sz val="12"/>
        <color theme="10"/>
        <rFont val="新細明體"/>
        <family val="1"/>
        <charset val="136"/>
        <scheme val="minor"/>
      </rPr>
      <t>按等級別、性別與隸屬別分</t>
    </r>
  </si>
  <si>
    <r>
      <rPr>
        <u/>
        <sz val="12"/>
        <color theme="10"/>
        <rFont val="新細明體"/>
        <family val="1"/>
        <charset val="136"/>
        <scheme val="minor"/>
      </rPr>
      <t>表</t>
    </r>
    <r>
      <rPr>
        <u/>
        <sz val="12"/>
        <color theme="10"/>
        <rFont val="Times New Roman"/>
        <family val="1"/>
      </rPr>
      <t xml:space="preserve">A3-4 </t>
    </r>
    <r>
      <rPr>
        <u/>
        <sz val="12"/>
        <color theme="10"/>
        <rFont val="新細明體"/>
        <family val="1"/>
        <charset val="136"/>
        <scheme val="minor"/>
      </rPr>
      <t>按等級別、性別與學科類別分</t>
    </r>
  </si>
  <si>
    <r>
      <rPr>
        <u/>
        <sz val="12"/>
        <color theme="10"/>
        <rFont val="新細明體"/>
        <family val="1"/>
        <charset val="136"/>
        <scheme val="minor"/>
      </rPr>
      <t>表</t>
    </r>
    <r>
      <rPr>
        <u/>
        <sz val="12"/>
        <color theme="10"/>
        <rFont val="Times New Roman"/>
        <family val="1"/>
      </rPr>
      <t xml:space="preserve">A3-5 </t>
    </r>
    <r>
      <rPr>
        <u/>
        <sz val="12"/>
        <color theme="10"/>
        <rFont val="新細明體"/>
        <family val="1"/>
        <charset val="136"/>
        <scheme val="minor"/>
      </rPr>
      <t>按等級別、性別、地區別與設立別分</t>
    </r>
  </si>
  <si>
    <r>
      <rPr>
        <u/>
        <sz val="12"/>
        <color theme="10"/>
        <rFont val="新細明體"/>
        <family val="1"/>
        <charset val="136"/>
        <scheme val="minor"/>
      </rPr>
      <t>表</t>
    </r>
    <r>
      <rPr>
        <u/>
        <sz val="12"/>
        <color theme="10"/>
        <rFont val="Times New Roman"/>
        <family val="1"/>
      </rPr>
      <t xml:space="preserve">A4-1 </t>
    </r>
    <r>
      <rPr>
        <u/>
        <sz val="12"/>
        <color theme="10"/>
        <rFont val="新細明體"/>
        <family val="1"/>
        <charset val="136"/>
        <scheme val="minor"/>
      </rPr>
      <t>按職級別、性別與校別分</t>
    </r>
  </si>
  <si>
    <r>
      <rPr>
        <u/>
        <sz val="12"/>
        <color theme="10"/>
        <rFont val="新細明體"/>
        <family val="1"/>
        <charset val="136"/>
        <scheme val="minor"/>
      </rPr>
      <t>表</t>
    </r>
    <r>
      <rPr>
        <u/>
        <sz val="12"/>
        <color theme="10"/>
        <rFont val="Times New Roman"/>
        <family val="1"/>
      </rPr>
      <t xml:space="preserve">A4-2 </t>
    </r>
    <r>
      <rPr>
        <u/>
        <sz val="12"/>
        <color theme="10"/>
        <rFont val="新細明體"/>
        <family val="1"/>
        <charset val="136"/>
        <scheme val="minor"/>
      </rPr>
      <t>按職級別、性別與學歷別分</t>
    </r>
  </si>
  <si>
    <r>
      <rPr>
        <u/>
        <sz val="12"/>
        <color theme="10"/>
        <rFont val="新細明體"/>
        <family val="1"/>
        <charset val="136"/>
        <scheme val="minor"/>
      </rPr>
      <t>表</t>
    </r>
    <r>
      <rPr>
        <u/>
        <sz val="12"/>
        <color theme="10"/>
        <rFont val="Times New Roman"/>
        <family val="1"/>
      </rPr>
      <t xml:space="preserve">A4-3 </t>
    </r>
    <r>
      <rPr>
        <u/>
        <sz val="12"/>
        <color theme="10"/>
        <rFont val="新細明體"/>
        <family val="1"/>
        <charset val="136"/>
        <scheme val="minor"/>
      </rPr>
      <t>按職級別、性別與隸屬別分</t>
    </r>
  </si>
  <si>
    <r>
      <rPr>
        <u/>
        <sz val="12"/>
        <color theme="10"/>
        <rFont val="新細明體"/>
        <family val="1"/>
        <charset val="136"/>
        <scheme val="minor"/>
      </rPr>
      <t>表</t>
    </r>
    <r>
      <rPr>
        <u/>
        <sz val="12"/>
        <color theme="10"/>
        <rFont val="Times New Roman"/>
        <family val="1"/>
      </rPr>
      <t xml:space="preserve">A4-4 </t>
    </r>
    <r>
      <rPr>
        <u/>
        <sz val="12"/>
        <color theme="10"/>
        <rFont val="新細明體"/>
        <family val="1"/>
        <charset val="136"/>
        <scheme val="minor"/>
      </rPr>
      <t>按職級別、性別與年齡別分</t>
    </r>
  </si>
  <si>
    <r>
      <rPr>
        <u/>
        <sz val="12"/>
        <color theme="10"/>
        <rFont val="新細明體"/>
        <family val="1"/>
        <charset val="136"/>
        <scheme val="minor"/>
      </rPr>
      <t>表</t>
    </r>
    <r>
      <rPr>
        <u/>
        <sz val="12"/>
        <color theme="10"/>
        <rFont val="Times New Roman"/>
        <family val="1"/>
      </rPr>
      <t xml:space="preserve">A4-5 </t>
    </r>
    <r>
      <rPr>
        <u/>
        <sz val="12"/>
        <color theme="10"/>
        <rFont val="新細明體"/>
        <family val="1"/>
        <charset val="136"/>
        <scheme val="minor"/>
      </rPr>
      <t>按設立別、學歷別與學校所在地分</t>
    </r>
  </si>
  <si>
    <r>
      <rPr>
        <u/>
        <sz val="12"/>
        <color theme="10"/>
        <rFont val="新細明體"/>
        <family val="1"/>
        <charset val="136"/>
        <scheme val="minor"/>
      </rPr>
      <t>表</t>
    </r>
    <r>
      <rPr>
        <u/>
        <sz val="12"/>
        <color theme="10"/>
        <rFont val="Times New Roman"/>
        <family val="1"/>
      </rPr>
      <t xml:space="preserve">A5-1 </t>
    </r>
    <r>
      <rPr>
        <u/>
        <sz val="12"/>
        <color theme="10"/>
        <rFont val="新細明體"/>
        <family val="1"/>
        <charset val="136"/>
        <scheme val="minor"/>
      </rPr>
      <t>按身分類別、性別與校別分</t>
    </r>
  </si>
  <si>
    <r>
      <rPr>
        <u/>
        <sz val="12"/>
        <color theme="10"/>
        <rFont val="新細明體"/>
        <family val="1"/>
        <charset val="136"/>
        <scheme val="minor"/>
      </rPr>
      <t>表</t>
    </r>
    <r>
      <rPr>
        <u/>
        <sz val="12"/>
        <color theme="10"/>
        <rFont val="Times New Roman"/>
        <family val="1"/>
      </rPr>
      <t xml:space="preserve">A5-2 </t>
    </r>
    <r>
      <rPr>
        <u/>
        <sz val="12"/>
        <color theme="10"/>
        <rFont val="新細明體"/>
        <family val="1"/>
        <charset val="136"/>
        <scheme val="minor"/>
      </rPr>
      <t>按身分類別、性別與隸屬別分</t>
    </r>
  </si>
  <si>
    <r>
      <rPr>
        <u/>
        <sz val="12"/>
        <color theme="10"/>
        <rFont val="新細明體"/>
        <family val="1"/>
        <charset val="136"/>
        <scheme val="minor"/>
      </rPr>
      <t>表</t>
    </r>
    <r>
      <rPr>
        <u/>
        <sz val="12"/>
        <color theme="10"/>
        <rFont val="Times New Roman"/>
        <family val="1"/>
      </rPr>
      <t xml:space="preserve">A5-3 </t>
    </r>
    <r>
      <rPr>
        <u/>
        <sz val="12"/>
        <color theme="10"/>
        <rFont val="新細明體"/>
        <family val="1"/>
        <charset val="136"/>
        <scheme val="minor"/>
      </rPr>
      <t>按學校級別、性別與學校所在地分</t>
    </r>
  </si>
  <si>
    <r>
      <rPr>
        <u/>
        <sz val="12"/>
        <color theme="10"/>
        <rFont val="新細明體"/>
        <family val="1"/>
        <charset val="136"/>
        <scheme val="minor"/>
      </rPr>
      <t>表</t>
    </r>
    <r>
      <rPr>
        <u/>
        <sz val="12"/>
        <color theme="10"/>
        <rFont val="Times New Roman"/>
        <family val="1"/>
      </rPr>
      <t xml:space="preserve">A6-1 </t>
    </r>
    <r>
      <rPr>
        <u/>
        <sz val="12"/>
        <color theme="10"/>
        <rFont val="新細明體"/>
        <family val="1"/>
        <charset val="136"/>
        <scheme val="minor"/>
      </rPr>
      <t>按設立別與學校級別分</t>
    </r>
  </si>
  <si>
    <r>
      <rPr>
        <u/>
        <sz val="12"/>
        <color theme="10"/>
        <rFont val="新細明體"/>
        <family val="1"/>
        <charset val="136"/>
        <scheme val="minor"/>
      </rPr>
      <t>表</t>
    </r>
    <r>
      <rPr>
        <u/>
        <sz val="12"/>
        <color theme="10"/>
        <rFont val="Times New Roman"/>
        <family val="1"/>
      </rPr>
      <t xml:space="preserve">A7-1 </t>
    </r>
    <r>
      <rPr>
        <u/>
        <sz val="12"/>
        <color theme="10"/>
        <rFont val="新細明體"/>
        <family val="1"/>
        <charset val="136"/>
        <scheme val="minor"/>
      </rPr>
      <t>按學校所在地分</t>
    </r>
  </si>
  <si>
    <r>
      <rPr>
        <u/>
        <sz val="12"/>
        <color theme="10"/>
        <rFont val="新細明體"/>
        <family val="1"/>
        <charset val="136"/>
        <scheme val="minor"/>
      </rPr>
      <t>表</t>
    </r>
    <r>
      <rPr>
        <u/>
        <sz val="12"/>
        <color theme="10"/>
        <rFont val="Times New Roman"/>
        <family val="1"/>
      </rPr>
      <t>B1-1</t>
    </r>
    <r>
      <rPr>
        <u/>
        <sz val="12"/>
        <color theme="10"/>
        <rFont val="新細明體"/>
        <family val="1"/>
        <charset val="136"/>
        <scheme val="minor"/>
      </rPr>
      <t>國立大專校院概況</t>
    </r>
    <phoneticPr fontId="5" type="noConversion"/>
  </si>
  <si>
    <r>
      <rPr>
        <u/>
        <sz val="12"/>
        <color theme="10"/>
        <rFont val="新細明體"/>
        <family val="1"/>
        <charset val="136"/>
        <scheme val="minor"/>
      </rPr>
      <t>表</t>
    </r>
    <r>
      <rPr>
        <u/>
        <sz val="12"/>
        <color theme="10"/>
        <rFont val="Times New Roman"/>
        <family val="1"/>
      </rPr>
      <t>B1-2</t>
    </r>
    <r>
      <rPr>
        <u/>
        <sz val="12"/>
        <color theme="10"/>
        <rFont val="新細明體"/>
        <family val="1"/>
        <charset val="136"/>
        <scheme val="minor"/>
      </rPr>
      <t>私立大專校院概況</t>
    </r>
    <phoneticPr fontId="5" type="noConversion"/>
  </si>
  <si>
    <r>
      <rPr>
        <u/>
        <sz val="12"/>
        <color theme="10"/>
        <rFont val="新細明體"/>
        <family val="1"/>
        <charset val="136"/>
        <scheme val="minor"/>
      </rPr>
      <t>表</t>
    </r>
    <r>
      <rPr>
        <u/>
        <sz val="12"/>
        <color theme="10"/>
        <rFont val="Times New Roman"/>
        <family val="1"/>
      </rPr>
      <t>B1-3</t>
    </r>
    <r>
      <rPr>
        <u/>
        <sz val="12"/>
        <color theme="10"/>
        <rFont val="新細明體"/>
        <family val="1"/>
        <charset val="136"/>
        <scheme val="minor"/>
      </rPr>
      <t>市立大專校院概況</t>
    </r>
    <phoneticPr fontId="5" type="noConversion"/>
  </si>
  <si>
    <r>
      <rPr>
        <u/>
        <sz val="12"/>
        <color theme="10"/>
        <rFont val="新細明體"/>
        <family val="1"/>
        <charset val="136"/>
        <scheme val="minor"/>
      </rPr>
      <t>表</t>
    </r>
    <r>
      <rPr>
        <u/>
        <sz val="12"/>
        <color theme="10"/>
        <rFont val="Times New Roman"/>
        <family val="1"/>
      </rPr>
      <t>C1-1</t>
    </r>
    <r>
      <rPr>
        <u/>
        <sz val="12"/>
        <color theme="10"/>
        <rFont val="新細明體"/>
        <family val="1"/>
        <charset val="136"/>
        <scheme val="minor"/>
      </rPr>
      <t>空中大學概況</t>
    </r>
    <phoneticPr fontId="5" type="noConversion"/>
  </si>
  <si>
    <r>
      <rPr>
        <u/>
        <sz val="12"/>
        <color theme="10"/>
        <rFont val="新細明體"/>
        <family val="1"/>
        <charset val="136"/>
        <scheme val="minor"/>
      </rPr>
      <t>表</t>
    </r>
    <r>
      <rPr>
        <u/>
        <sz val="12"/>
        <color theme="10"/>
        <rFont val="Times New Roman"/>
        <family val="1"/>
      </rPr>
      <t>C1-2</t>
    </r>
    <r>
      <rPr>
        <u/>
        <sz val="12"/>
        <color theme="10"/>
        <rFont val="新細明體"/>
        <family val="1"/>
        <charset val="136"/>
        <scheme val="minor"/>
      </rPr>
      <t>國立大專校院附設進修學校概況</t>
    </r>
    <phoneticPr fontId="5" type="noConversion"/>
  </si>
  <si>
    <r>
      <rPr>
        <u/>
        <sz val="12"/>
        <color theme="10"/>
        <rFont val="新細明體"/>
        <family val="1"/>
        <charset val="136"/>
        <scheme val="minor"/>
      </rPr>
      <t>表</t>
    </r>
    <r>
      <rPr>
        <u/>
        <sz val="12"/>
        <color theme="10"/>
        <rFont val="Times New Roman"/>
        <family val="1"/>
      </rPr>
      <t>D1-1</t>
    </r>
    <r>
      <rPr>
        <u/>
        <sz val="12"/>
        <color theme="10"/>
        <rFont val="新細明體"/>
        <family val="1"/>
        <charset val="136"/>
        <scheme val="minor"/>
      </rPr>
      <t>宗教研修學院概況</t>
    </r>
    <phoneticPr fontId="5" type="noConversion"/>
  </si>
  <si>
    <r>
      <rPr>
        <u/>
        <sz val="12"/>
        <color theme="10"/>
        <rFont val="新細明體"/>
        <family val="1"/>
        <charset val="136"/>
        <scheme val="minor"/>
      </rPr>
      <t>附錄</t>
    </r>
    <r>
      <rPr>
        <u/>
        <sz val="12"/>
        <color theme="10"/>
        <rFont val="Times New Roman"/>
        <family val="1"/>
      </rPr>
      <t>1</t>
    </r>
    <r>
      <rPr>
        <u/>
        <sz val="12"/>
        <color theme="10"/>
        <rFont val="新細明體"/>
        <family val="1"/>
        <charset val="136"/>
        <scheme val="minor"/>
      </rPr>
      <t>專任教師及助教人數</t>
    </r>
    <r>
      <rPr>
        <u/>
        <sz val="12"/>
        <color theme="10"/>
        <rFont val="Times New Roman"/>
        <family val="1"/>
      </rPr>
      <t>—</t>
    </r>
    <r>
      <rPr>
        <u/>
        <sz val="12"/>
        <color theme="10"/>
        <rFont val="新細明體"/>
        <family val="1"/>
        <charset val="136"/>
        <scheme val="minor"/>
      </rPr>
      <t>按職級別、校別與學歷別分</t>
    </r>
    <phoneticPr fontId="5" type="noConversion"/>
  </si>
  <si>
    <r>
      <rPr>
        <u/>
        <sz val="12"/>
        <color theme="10"/>
        <rFont val="新細明體"/>
        <family val="1"/>
        <charset val="136"/>
        <scheme val="minor"/>
      </rPr>
      <t>附錄</t>
    </r>
    <r>
      <rPr>
        <u/>
        <sz val="12"/>
        <color theme="10"/>
        <rFont val="Times New Roman"/>
        <family val="1"/>
      </rPr>
      <t>2</t>
    </r>
    <r>
      <rPr>
        <u/>
        <sz val="12"/>
        <color theme="10"/>
        <rFont val="新細明體"/>
        <family val="1"/>
        <charset val="136"/>
        <scheme val="minor"/>
      </rPr>
      <t>科系所數</t>
    </r>
    <r>
      <rPr>
        <u/>
        <sz val="12"/>
        <color theme="10"/>
        <rFont val="Times New Roman"/>
        <family val="1"/>
      </rPr>
      <t>—</t>
    </r>
    <r>
      <rPr>
        <u/>
        <sz val="12"/>
        <color theme="10"/>
        <rFont val="新細明體"/>
        <family val="1"/>
        <charset val="136"/>
        <scheme val="minor"/>
      </rPr>
      <t>按等級別、校別與日間</t>
    </r>
    <r>
      <rPr>
        <u/>
        <sz val="12"/>
        <color theme="10"/>
        <rFont val="Times New Roman"/>
        <family val="1"/>
      </rPr>
      <t>/</t>
    </r>
    <r>
      <rPr>
        <u/>
        <sz val="12"/>
        <color theme="10"/>
        <rFont val="新細明體"/>
        <family val="1"/>
        <charset val="136"/>
        <scheme val="minor"/>
      </rPr>
      <t>進修別分</t>
    </r>
    <phoneticPr fontId="5" type="noConversion"/>
  </si>
  <si>
    <r>
      <rPr>
        <u/>
        <sz val="12"/>
        <color theme="10"/>
        <rFont val="新細明體"/>
        <family val="1"/>
        <charset val="136"/>
        <scheme val="minor"/>
      </rPr>
      <t>附錄</t>
    </r>
    <r>
      <rPr>
        <u/>
        <sz val="12"/>
        <color theme="10"/>
        <rFont val="Times New Roman"/>
        <family val="1"/>
      </rPr>
      <t>3</t>
    </r>
    <r>
      <rPr>
        <u/>
        <sz val="12"/>
        <color theme="10"/>
        <rFont val="新細明體"/>
        <family val="1"/>
        <charset val="136"/>
        <scheme val="minor"/>
      </rPr>
      <t>空大暨大專進修學校概況表</t>
    </r>
    <r>
      <rPr>
        <u/>
        <sz val="12"/>
        <color theme="10"/>
        <rFont val="Times New Roman"/>
        <family val="1"/>
      </rPr>
      <t>—</t>
    </r>
    <r>
      <rPr>
        <u/>
        <sz val="12"/>
        <color theme="10"/>
        <rFont val="新細明體"/>
        <family val="1"/>
        <charset val="136"/>
        <scheme val="minor"/>
      </rPr>
      <t>按校別分</t>
    </r>
    <phoneticPr fontId="5" type="noConversion"/>
  </si>
  <si>
    <r>
      <rPr>
        <u/>
        <sz val="12"/>
        <color theme="10"/>
        <rFont val="新細明體"/>
        <family val="1"/>
        <charset val="136"/>
        <scheme val="minor"/>
      </rPr>
      <t>附錄</t>
    </r>
    <r>
      <rPr>
        <u/>
        <sz val="12"/>
        <color theme="10"/>
        <rFont val="Times New Roman"/>
        <family val="1"/>
      </rPr>
      <t>3-1</t>
    </r>
    <r>
      <rPr>
        <u/>
        <sz val="12"/>
        <color theme="10"/>
        <rFont val="新細明體"/>
        <family val="1"/>
        <charset val="136"/>
        <scheme val="minor"/>
      </rPr>
      <t>空大暨大專進修學校學生及畢業生人數</t>
    </r>
    <r>
      <rPr>
        <u/>
        <sz val="12"/>
        <color theme="10"/>
        <rFont val="Times New Roman"/>
        <family val="1"/>
      </rPr>
      <t>—</t>
    </r>
    <r>
      <rPr>
        <u/>
        <sz val="12"/>
        <color theme="10"/>
        <rFont val="新細明體"/>
        <family val="1"/>
        <charset val="136"/>
        <scheme val="minor"/>
      </rPr>
      <t>按年級別、性別與校別分</t>
    </r>
    <phoneticPr fontId="5" type="noConversion"/>
  </si>
  <si>
    <r>
      <rPr>
        <u/>
        <sz val="12"/>
        <color theme="10"/>
        <rFont val="新細明體"/>
        <family val="1"/>
        <charset val="136"/>
        <scheme val="minor"/>
      </rPr>
      <t>附錄</t>
    </r>
    <r>
      <rPr>
        <u/>
        <sz val="12"/>
        <color theme="10"/>
        <rFont val="Times New Roman"/>
        <family val="1"/>
      </rPr>
      <t>4</t>
    </r>
    <r>
      <rPr>
        <u/>
        <sz val="12"/>
        <color theme="10"/>
        <rFont val="新細明體"/>
        <family val="1"/>
        <charset val="136"/>
        <scheme val="minor"/>
      </rPr>
      <t>宗教研修學院概況表</t>
    </r>
    <r>
      <rPr>
        <u/>
        <sz val="12"/>
        <color theme="10"/>
        <rFont val="Times New Roman"/>
        <family val="1"/>
      </rPr>
      <t>—</t>
    </r>
    <r>
      <rPr>
        <u/>
        <sz val="12"/>
        <color theme="10"/>
        <rFont val="新細明體"/>
        <family val="1"/>
        <charset val="136"/>
        <scheme val="minor"/>
      </rPr>
      <t>按校別分</t>
    </r>
    <phoneticPr fontId="5" type="noConversion"/>
  </si>
  <si>
    <r>
      <rPr>
        <u/>
        <sz val="12"/>
        <color theme="10"/>
        <rFont val="新細明體"/>
        <family val="1"/>
        <charset val="136"/>
        <scheme val="minor"/>
      </rPr>
      <t>附錄</t>
    </r>
    <r>
      <rPr>
        <u/>
        <sz val="12"/>
        <color theme="10"/>
        <rFont val="Times New Roman"/>
        <family val="1"/>
      </rPr>
      <t>4-1</t>
    </r>
    <r>
      <rPr>
        <u/>
        <sz val="12"/>
        <color theme="10"/>
        <rFont val="新細明體"/>
        <family val="1"/>
        <charset val="136"/>
        <scheme val="minor"/>
      </rPr>
      <t>宗教研修學院專任教師人數</t>
    </r>
    <r>
      <rPr>
        <u/>
        <sz val="12"/>
        <color theme="10"/>
        <rFont val="Times New Roman"/>
        <family val="1"/>
      </rPr>
      <t>—</t>
    </r>
    <r>
      <rPr>
        <u/>
        <sz val="12"/>
        <color theme="10"/>
        <rFont val="新細明體"/>
        <family val="1"/>
        <charset val="136"/>
        <scheme val="minor"/>
      </rPr>
      <t>按職級別、性別與校別分</t>
    </r>
    <phoneticPr fontId="5" type="noConversion"/>
  </si>
  <si>
    <r>
      <rPr>
        <u/>
        <sz val="12"/>
        <color theme="10"/>
        <rFont val="新細明體"/>
        <family val="1"/>
        <charset val="136"/>
        <scheme val="minor"/>
      </rPr>
      <t>附錄</t>
    </r>
    <r>
      <rPr>
        <u/>
        <sz val="12"/>
        <color theme="10"/>
        <rFont val="Times New Roman"/>
        <family val="1"/>
      </rPr>
      <t>4-2</t>
    </r>
    <r>
      <rPr>
        <u/>
        <sz val="12"/>
        <color theme="10"/>
        <rFont val="新細明體"/>
        <family val="1"/>
        <charset val="136"/>
        <scheme val="minor"/>
      </rPr>
      <t>宗教研修學院學生及畢業生人數</t>
    </r>
    <r>
      <rPr>
        <u/>
        <sz val="12"/>
        <color theme="10"/>
        <rFont val="Times New Roman"/>
        <family val="1"/>
      </rPr>
      <t>—</t>
    </r>
    <r>
      <rPr>
        <u/>
        <sz val="12"/>
        <color theme="10"/>
        <rFont val="新細明體"/>
        <family val="1"/>
        <charset val="136"/>
        <scheme val="minor"/>
      </rPr>
      <t>按年級別、性別與校別分</t>
    </r>
    <phoneticPr fontId="5" type="noConversion"/>
  </si>
  <si>
    <r>
      <rPr>
        <u/>
        <sz val="12"/>
        <color theme="10"/>
        <rFont val="新細明體"/>
        <family val="1"/>
        <charset val="136"/>
        <scheme val="minor"/>
      </rPr>
      <t>附錄</t>
    </r>
    <r>
      <rPr>
        <u/>
        <sz val="12"/>
        <color theme="10"/>
        <rFont val="Times New Roman"/>
        <family val="1"/>
      </rPr>
      <t>5</t>
    </r>
    <r>
      <rPr>
        <u/>
        <sz val="12"/>
        <color theme="10"/>
        <rFont val="新細明體"/>
        <family val="1"/>
        <charset val="136"/>
        <scheme val="minor"/>
      </rPr>
      <t>退學人數</t>
    </r>
    <r>
      <rPr>
        <u/>
        <sz val="12"/>
        <color theme="10"/>
        <rFont val="Times New Roman"/>
        <family val="1"/>
      </rPr>
      <t>—</t>
    </r>
    <r>
      <rPr>
        <u/>
        <sz val="12"/>
        <color theme="10"/>
        <rFont val="新細明體"/>
        <family val="1"/>
        <charset val="136"/>
        <scheme val="minor"/>
      </rPr>
      <t>按退學原因、性別、等級別與設立別分</t>
    </r>
    <phoneticPr fontId="5" type="noConversion"/>
  </si>
  <si>
    <r>
      <rPr>
        <u/>
        <sz val="12"/>
        <color theme="10"/>
        <rFont val="新細明體"/>
        <family val="1"/>
        <charset val="136"/>
        <scheme val="minor"/>
      </rPr>
      <t>附錄</t>
    </r>
    <r>
      <rPr>
        <u/>
        <sz val="12"/>
        <color theme="10"/>
        <rFont val="Times New Roman"/>
        <family val="1"/>
      </rPr>
      <t>6</t>
    </r>
    <r>
      <rPr>
        <u/>
        <sz val="12"/>
        <color theme="10"/>
        <rFont val="新細明體"/>
        <family val="1"/>
        <charset val="136"/>
        <scheme val="minor"/>
      </rPr>
      <t>原住民退學人數</t>
    </r>
    <r>
      <rPr>
        <u/>
        <sz val="12"/>
        <color theme="10"/>
        <rFont val="Times New Roman"/>
        <family val="1"/>
      </rPr>
      <t>—</t>
    </r>
    <r>
      <rPr>
        <u/>
        <sz val="12"/>
        <color theme="10"/>
        <rFont val="新細明體"/>
        <family val="1"/>
        <charset val="136"/>
        <scheme val="minor"/>
      </rPr>
      <t>按退學原因、性別、等級別與設立別分</t>
    </r>
    <phoneticPr fontId="5" type="noConversion"/>
  </si>
  <si>
    <r>
      <rPr>
        <u/>
        <sz val="12"/>
        <color theme="10"/>
        <rFont val="新細明體"/>
        <family val="1"/>
        <charset val="136"/>
        <scheme val="minor"/>
      </rPr>
      <t>附錄</t>
    </r>
    <r>
      <rPr>
        <u/>
        <sz val="12"/>
        <color theme="10"/>
        <rFont val="Times New Roman"/>
        <family val="1"/>
      </rPr>
      <t>7</t>
    </r>
    <r>
      <rPr>
        <u/>
        <sz val="12"/>
        <color theme="10"/>
        <rFont val="新細明體"/>
        <family val="1"/>
        <charset val="136"/>
        <scheme val="minor"/>
      </rPr>
      <t>休學人數</t>
    </r>
    <r>
      <rPr>
        <u/>
        <sz val="12"/>
        <color theme="10"/>
        <rFont val="Times New Roman"/>
        <family val="1"/>
      </rPr>
      <t>—</t>
    </r>
    <r>
      <rPr>
        <u/>
        <sz val="12"/>
        <color theme="10"/>
        <rFont val="新細明體"/>
        <family val="1"/>
        <charset val="136"/>
        <scheme val="minor"/>
      </rPr>
      <t>按休學原因、等級別與設立別分</t>
    </r>
    <phoneticPr fontId="5" type="noConversion"/>
  </si>
  <si>
    <r>
      <rPr>
        <u/>
        <sz val="12"/>
        <color theme="10"/>
        <rFont val="新細明體"/>
        <family val="1"/>
        <charset val="136"/>
        <scheme val="minor"/>
      </rPr>
      <t>附錄</t>
    </r>
    <r>
      <rPr>
        <u/>
        <sz val="12"/>
        <color theme="10"/>
        <rFont val="Times New Roman"/>
        <family val="1"/>
      </rPr>
      <t>8</t>
    </r>
    <r>
      <rPr>
        <u/>
        <sz val="12"/>
        <color theme="10"/>
        <rFont val="新細明體"/>
        <family val="1"/>
        <charset val="136"/>
        <scheme val="minor"/>
      </rPr>
      <t>原住民休學人數</t>
    </r>
    <r>
      <rPr>
        <u/>
        <sz val="12"/>
        <color theme="10"/>
        <rFont val="Times New Roman"/>
        <family val="1"/>
      </rPr>
      <t>—</t>
    </r>
    <r>
      <rPr>
        <u/>
        <sz val="12"/>
        <color theme="10"/>
        <rFont val="新細明體"/>
        <family val="1"/>
        <charset val="136"/>
        <scheme val="minor"/>
      </rPr>
      <t>按休學原因、等級別與設立別分</t>
    </r>
    <phoneticPr fontId="5" type="noConversion"/>
  </si>
  <si>
    <r>
      <rPr>
        <u/>
        <sz val="12"/>
        <color theme="10"/>
        <rFont val="新細明體"/>
        <family val="1"/>
        <charset val="136"/>
        <scheme val="minor"/>
      </rPr>
      <t>附錄</t>
    </r>
    <r>
      <rPr>
        <u/>
        <sz val="12"/>
        <color theme="10"/>
        <rFont val="Times New Roman"/>
        <family val="1"/>
      </rPr>
      <t>9</t>
    </r>
    <r>
      <rPr>
        <u/>
        <sz val="12"/>
        <color theme="10"/>
        <rFont val="新細明體"/>
        <family val="1"/>
        <charset val="136"/>
        <scheme val="minor"/>
      </rPr>
      <t>大專校院校地校舍面積統計</t>
    </r>
    <phoneticPr fontId="5" type="noConversion"/>
  </si>
  <si>
    <r>
      <rPr>
        <u/>
        <sz val="12"/>
        <color theme="10"/>
        <rFont val="新細明體"/>
        <family val="1"/>
        <charset val="136"/>
        <scheme val="minor"/>
      </rPr>
      <t>附錄</t>
    </r>
    <r>
      <rPr>
        <u/>
        <sz val="12"/>
        <color theme="10"/>
        <rFont val="Times New Roman"/>
        <family val="1"/>
      </rPr>
      <t>10</t>
    </r>
    <r>
      <rPr>
        <u/>
        <sz val="12"/>
        <color theme="10"/>
        <rFont val="新細明體"/>
        <family val="1"/>
        <charset val="136"/>
        <scheme val="minor"/>
      </rPr>
      <t>大專校院名錄</t>
    </r>
    <phoneticPr fontId="5" type="noConversion"/>
  </si>
  <si>
    <r>
      <rPr>
        <u/>
        <sz val="12"/>
        <color theme="10"/>
        <rFont val="新細明體"/>
        <family val="1"/>
        <charset val="136"/>
        <scheme val="minor"/>
      </rPr>
      <t>附錄</t>
    </r>
    <r>
      <rPr>
        <u/>
        <sz val="12"/>
        <color theme="10"/>
        <rFont val="Times New Roman"/>
        <family val="1"/>
      </rPr>
      <t>11</t>
    </r>
    <r>
      <rPr>
        <u/>
        <sz val="12"/>
        <color theme="10"/>
        <rFont val="新細明體"/>
        <family val="1"/>
        <charset val="136"/>
        <scheme val="minor"/>
      </rPr>
      <t>大專校院異動一覽表（</t>
    </r>
    <r>
      <rPr>
        <u/>
        <sz val="12"/>
        <color theme="10"/>
        <rFont val="Times New Roman"/>
        <family val="1"/>
      </rPr>
      <t>114</t>
    </r>
    <r>
      <rPr>
        <u/>
        <sz val="12"/>
        <color theme="10"/>
        <rFont val="新細明體"/>
        <family val="1"/>
        <charset val="136"/>
        <scheme val="minor"/>
      </rPr>
      <t>學年度）</t>
    </r>
    <phoneticPr fontId="5" type="noConversion"/>
  </si>
  <si>
    <r>
      <rPr>
        <u/>
        <sz val="12"/>
        <color theme="10"/>
        <rFont val="新細明體"/>
        <family val="1"/>
        <charset val="136"/>
        <scheme val="minor"/>
      </rPr>
      <t>附錄</t>
    </r>
    <r>
      <rPr>
        <u/>
        <sz val="12"/>
        <color theme="10"/>
        <rFont val="Times New Roman"/>
        <family val="1"/>
      </rPr>
      <t>12</t>
    </r>
    <r>
      <rPr>
        <u/>
        <sz val="12"/>
        <color theme="10"/>
        <rFont val="新細明體"/>
        <family val="1"/>
        <charset val="136"/>
        <scheme val="minor"/>
      </rPr>
      <t>大專校院校數</t>
    </r>
    <r>
      <rPr>
        <u/>
        <sz val="12"/>
        <color theme="10"/>
        <rFont val="Times New Roman"/>
        <family val="1"/>
      </rPr>
      <t>—</t>
    </r>
    <r>
      <rPr>
        <u/>
        <sz val="12"/>
        <color theme="10"/>
        <rFont val="新細明體"/>
        <family val="1"/>
        <charset val="136"/>
        <scheme val="minor"/>
      </rPr>
      <t>按學校級別、設立別與學校所在地分</t>
    </r>
    <phoneticPr fontId="5" type="noConversion"/>
  </si>
  <si>
    <r>
      <rPr>
        <u/>
        <sz val="12"/>
        <color theme="10"/>
        <rFont val="新細明體"/>
        <family val="1"/>
        <charset val="136"/>
        <scheme val="minor"/>
      </rPr>
      <t>附錄</t>
    </r>
    <r>
      <rPr>
        <u/>
        <sz val="12"/>
        <color theme="10"/>
        <rFont val="Times New Roman"/>
        <family val="1"/>
      </rPr>
      <t>13</t>
    </r>
    <r>
      <rPr>
        <u/>
        <sz val="12"/>
        <color theme="10"/>
        <rFont val="新細明體"/>
        <family val="1"/>
        <charset val="136"/>
        <scheme val="minor"/>
      </rPr>
      <t>技專校院校數</t>
    </r>
    <r>
      <rPr>
        <u/>
        <sz val="12"/>
        <color theme="10"/>
        <rFont val="Times New Roman"/>
        <family val="1"/>
      </rPr>
      <t>—</t>
    </r>
    <r>
      <rPr>
        <u/>
        <sz val="12"/>
        <color theme="10"/>
        <rFont val="新細明體"/>
        <family val="1"/>
        <charset val="136"/>
        <scheme val="minor"/>
      </rPr>
      <t>按學校級別、設立別與學校所在地分</t>
    </r>
    <phoneticPr fontId="5" type="noConversion"/>
  </si>
  <si>
    <r>
      <rPr>
        <u/>
        <sz val="12"/>
        <color theme="10"/>
        <rFont val="新細明體"/>
        <family val="1"/>
        <charset val="136"/>
        <scheme val="minor"/>
      </rPr>
      <t>版權頁</t>
    </r>
    <phoneticPr fontId="5" type="noConversion"/>
  </si>
  <si>
    <t>編    輯    說    明</t>
    <phoneticPr fontId="5" type="noConversion"/>
  </si>
  <si>
    <r>
      <rPr>
        <u/>
        <sz val="12"/>
        <color theme="10"/>
        <rFont val="新細明體"/>
        <family val="1"/>
        <charset val="136"/>
        <scheme val="minor"/>
      </rPr>
      <t>表</t>
    </r>
    <r>
      <rPr>
        <u/>
        <sz val="12"/>
        <color theme="10"/>
        <rFont val="Times New Roman"/>
        <family val="1"/>
      </rPr>
      <t xml:space="preserve">A1-1 </t>
    </r>
    <r>
      <rPr>
        <u/>
        <sz val="12"/>
        <color theme="10"/>
        <rFont val="新細明體"/>
        <family val="1"/>
        <charset val="136"/>
        <scheme val="minor"/>
      </rPr>
      <t>大專校院校數</t>
    </r>
    <phoneticPr fontId="21" type="noConversion"/>
  </si>
  <si>
    <t>表A2-1 按年級別、性別、校別與等級別分</t>
    <phoneticPr fontId="3" type="noConversion"/>
  </si>
  <si>
    <t>表A2-9 七年一貫制概況統計—按校別、系別、年級別與性別分</t>
    <phoneticPr fontId="3" type="noConversion"/>
  </si>
  <si>
    <r>
      <rPr>
        <b/>
        <sz val="14"/>
        <color theme="9"/>
        <rFont val="新細明體"/>
        <family val="1"/>
        <charset val="136"/>
      </rPr>
      <t>三、空大及大專校院附設進修學校－按</t>
    </r>
    <r>
      <rPr>
        <b/>
        <sz val="14"/>
        <color theme="9"/>
        <rFont val="Microsoft JhengHei"/>
        <family val="1"/>
      </rPr>
      <t>校別與</t>
    </r>
    <r>
      <rPr>
        <b/>
        <sz val="14"/>
        <color theme="9"/>
        <rFont val="新細明體"/>
        <family val="1"/>
        <charset val="136"/>
      </rPr>
      <t>科系</t>
    </r>
    <r>
      <rPr>
        <b/>
        <sz val="14"/>
        <color theme="9"/>
        <rFont val="Microsoft JhengHei"/>
        <family val="1"/>
      </rPr>
      <t>所</t>
    </r>
    <r>
      <rPr>
        <b/>
        <sz val="14"/>
        <color theme="9"/>
        <rFont val="新細明體"/>
        <family val="1"/>
        <charset val="136"/>
      </rPr>
      <t>別分</t>
    </r>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</si>
</sst>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76" formatCode="_(* #,##0_);_(* \(#,##0\);_(* &quot;-&quot;_);_(@_)"/>
    <numFmt numFmtId="177" formatCode="_(* #,##0.00_);_(* \(#,##0.00\);_(* &quot;-&quot;??_);_(@_)"/>
    <numFmt numFmtId="178" formatCode="[DBNum1][$-404]ggge&quot;年&quot;m&quot;月&quot;d&quot;日&quot;"/>
    <numFmt numFmtId="179" formatCode="#,##0;[Red]\-#,##0;&quot;-&quot;"/>
    <numFmt numFmtId="180" formatCode="##,##0"/>
    <numFmt numFmtId="181" formatCode="##,##0;\-##,##0;&quot;-&quot;"/>
    <numFmt numFmtId="182" formatCode="#,###,##0"/>
    <numFmt numFmtId="183" formatCode="###,##0"/>
    <numFmt numFmtId="184" formatCode="#,###,##0;\-#,###,##0;&quot;-&quot;"/>
    <numFmt numFmtId="185" formatCode="[$-1010404]#,##0;\ #,##0\-;\ \-"/>
    <numFmt numFmtId="186" formatCode="###,###,##0"/>
    <numFmt numFmtId="187" formatCode="###,##0;\-###,##0;&quot;-&quot;"/>
    <numFmt numFmtId="188" formatCode="#,##0_ "/>
    <numFmt numFmtId="189" formatCode="#,##0.0"/>
    <numFmt numFmtId="190" formatCode="[$-1010404]#,##0.0;\ #,##0.0\-;\ \-"/>
    <numFmt numFmtId="191" formatCode="[$-1010404]#,##0.00;\ #,##0.00\-;\ \-"/>
    <numFmt numFmtId="192" formatCode="_-* #,##0_-;\-* #,##0_-;_-* &quot;-&quot;??_-;_-@_-"/>
    <numFmt numFmtId="193" formatCode="##,###,##0"/>
    <numFmt numFmtId="194" formatCode="##,###,##0;\-##,###,##0;&quot;-&quot;"/>
    <numFmt numFmtId="195" formatCode="##0"/>
    <numFmt numFmtId="196" formatCode="##0;\-##0;&quot;-&quot;"/>
    <numFmt numFmtId="197" formatCode="#,##0;\-#,##0;&quot;-&quot;"/>
    <numFmt numFmtId="198" formatCode="#,##0_);[Red]\(#,##0\);&quot;-&quot;"/>
    <numFmt numFmtId="199" formatCode="#0"/>
    <numFmt numFmtId="200" formatCode="#0;\-#0;&quot;-&quot;"/>
    <numFmt numFmtId="201" formatCode="#0.00"/>
  </numFmts>
  <fonts count="96">
    <font>
      <sz val="12"/>
      <color theme="1"/>
      <name val="新細明體"/>
      <family val="2"/>
      <charset val="136"/>
      <scheme val="minor"/>
    </font>
    <font>
      <sz val="12"/>
      <name val="新細明體"/>
      <family val="1"/>
      <charset val="136"/>
    </font>
    <font>
      <b/>
      <sz val="16"/>
      <name val="微軟正黑體"/>
      <family val="2"/>
      <charset val="136"/>
    </font>
    <font>
      <sz val="9"/>
      <name val="新細明體"/>
      <family val="2"/>
      <charset val="136"/>
      <scheme val="minor"/>
    </font>
    <font>
      <sz val="34"/>
      <name val="微軟正黑體"/>
      <family val="2"/>
      <charset val="136"/>
    </font>
    <font>
      <sz val="9"/>
      <name val="新細明體"/>
      <family val="1"/>
      <charset val="136"/>
    </font>
    <font>
      <sz val="22"/>
      <name val="微軟正黑體"/>
      <family val="2"/>
      <charset val="136"/>
    </font>
    <font>
      <sz val="24"/>
      <name val="微軟正黑體"/>
      <family val="2"/>
      <charset val="136"/>
    </font>
    <font>
      <sz val="12"/>
      <name val="微軟正黑體"/>
      <family val="2"/>
      <charset val="136"/>
    </font>
    <font>
      <sz val="16"/>
      <name val="微軟正黑體"/>
      <family val="2"/>
      <charset val="136"/>
    </font>
    <font>
      <sz val="20"/>
      <name val="微軟正黑體"/>
      <family val="2"/>
      <charset val="136"/>
    </font>
    <font>
      <u/>
      <sz val="12"/>
      <color theme="10"/>
      <name val="新細明體"/>
      <family val="2"/>
      <charset val="136"/>
      <scheme val="minor"/>
    </font>
    <font>
      <sz val="12"/>
      <color theme="1"/>
      <name val="新細明體"/>
      <family val="1"/>
      <charset val="136"/>
      <scheme val="minor"/>
    </font>
    <font>
      <b/>
      <sz val="20"/>
      <color theme="5" tint="-0.249977111117893"/>
      <name val="Times New Roman"/>
      <family val="1"/>
    </font>
    <font>
      <b/>
      <sz val="20"/>
      <color theme="5" tint="-0.249977111117893"/>
      <name val="新細明體"/>
      <family val="1"/>
      <charset val="136"/>
    </font>
    <font>
      <u/>
      <sz val="12"/>
      <color theme="10"/>
      <name val="新細明體"/>
      <family val="1"/>
      <charset val="136"/>
      <scheme val="minor"/>
    </font>
    <font>
      <u/>
      <sz val="12"/>
      <color theme="10"/>
      <name val="Times New Roman"/>
      <family val="1"/>
    </font>
    <font>
      <b/>
      <sz val="14"/>
      <color theme="9"/>
      <name val="Times New Roman"/>
      <family val="1"/>
    </font>
    <font>
      <b/>
      <sz val="14"/>
      <color theme="9"/>
      <name val="新細明體"/>
      <family val="1"/>
      <charset val="136"/>
    </font>
    <font>
      <b/>
      <sz val="13"/>
      <color theme="9"/>
      <name val="Times New Roman"/>
      <family val="1"/>
    </font>
    <font>
      <b/>
      <sz val="13"/>
      <color theme="9"/>
      <name val="新細明體"/>
      <family val="1"/>
      <charset val="136"/>
    </font>
    <font>
      <sz val="9"/>
      <name val="新細明體"/>
      <family val="1"/>
      <charset val="136"/>
      <scheme val="minor"/>
    </font>
    <font>
      <sz val="12"/>
      <color theme="1"/>
      <name val="Times New Roman"/>
      <family val="1"/>
    </font>
    <font>
      <sz val="14"/>
      <color theme="1"/>
      <name val="新細明體"/>
      <family val="1"/>
      <charset val="136"/>
    </font>
    <font>
      <b/>
      <sz val="12"/>
      <color rgb="FF7CBF33"/>
      <name val="Times New Roman"/>
      <family val="1"/>
    </font>
    <font>
      <sz val="14"/>
      <color theme="1"/>
      <name val="Times New Roman"/>
      <family val="1"/>
    </font>
    <font>
      <b/>
      <sz val="12"/>
      <color rgb="FFFF0000"/>
      <name val="Times New Roman"/>
      <family val="1"/>
    </font>
    <font>
      <sz val="14"/>
      <color indexed="8"/>
      <name val="新細明體"/>
      <family val="1"/>
      <charset val="136"/>
    </font>
    <font>
      <sz val="18"/>
      <color theme="1"/>
      <name val="Times New Roman"/>
      <family val="1"/>
    </font>
    <font>
      <sz val="28"/>
      <color theme="1"/>
      <name val="新細明體"/>
      <family val="1"/>
      <charset val="136"/>
    </font>
    <font>
      <sz val="28"/>
      <color theme="1"/>
      <name val="Times New Roman"/>
      <family val="1"/>
    </font>
    <font>
      <sz val="24"/>
      <color theme="1"/>
      <name val="新細明體"/>
      <family val="1"/>
      <charset val="136"/>
    </font>
    <font>
      <sz val="24"/>
      <color theme="1"/>
      <name val="Times New Roman"/>
      <family val="1"/>
    </font>
    <font>
      <sz val="13"/>
      <name val="微軟正黑體"/>
      <family val="2"/>
      <charset val="136"/>
    </font>
    <font>
      <sz val="10"/>
      <name val="Arial"/>
      <family val="2"/>
    </font>
    <font>
      <sz val="10"/>
      <name val="微軟正黑體"/>
      <family val="2"/>
      <charset val="136"/>
    </font>
    <font>
      <b/>
      <sz val="10"/>
      <name val="微軟正黑體"/>
      <family val="2"/>
      <charset val="136"/>
    </font>
    <font>
      <sz val="12"/>
      <color theme="1"/>
      <name val="微軟正黑體"/>
      <family val="2"/>
      <charset val="136"/>
    </font>
    <font>
      <sz val="13"/>
      <color indexed="8"/>
      <name val="微軟正黑體"/>
      <family val="2"/>
      <charset val="136"/>
    </font>
    <font>
      <sz val="12"/>
      <color indexed="8"/>
      <name val="微軟正黑體"/>
      <family val="2"/>
      <charset val="136"/>
    </font>
    <font>
      <sz val="10"/>
      <color indexed="8"/>
      <name val="微軟正黑體"/>
      <family val="2"/>
      <charset val="136"/>
    </font>
    <font>
      <sz val="13"/>
      <color theme="1"/>
      <name val="微軟正黑體"/>
      <family val="2"/>
      <charset val="136"/>
    </font>
    <font>
      <sz val="10"/>
      <color theme="1"/>
      <name val="微軟正黑體"/>
      <family val="2"/>
      <charset val="136"/>
    </font>
    <font>
      <sz val="9"/>
      <color theme="1"/>
      <name val="微軟正黑體"/>
      <family val="2"/>
      <charset val="136"/>
    </font>
    <font>
      <b/>
      <sz val="9"/>
      <color theme="1"/>
      <name val="微軟正黑體"/>
      <family val="2"/>
      <charset val="136"/>
    </font>
    <font>
      <b/>
      <sz val="8.5"/>
      <color theme="1"/>
      <name val="微軟正黑體"/>
      <family val="2"/>
      <charset val="136"/>
    </font>
    <font>
      <sz val="8.5"/>
      <color theme="1"/>
      <name val="微軟正黑體"/>
      <family val="2"/>
      <charset val="136"/>
    </font>
    <font>
      <b/>
      <sz val="9"/>
      <name val="微軟正黑體"/>
      <family val="2"/>
      <charset val="136"/>
    </font>
    <font>
      <sz val="9"/>
      <name val="微軟正黑體"/>
      <family val="2"/>
      <charset val="136"/>
    </font>
    <font>
      <sz val="8"/>
      <color theme="1"/>
      <name val="微軟正黑體"/>
      <family val="2"/>
      <charset val="136"/>
    </font>
    <font>
      <sz val="9"/>
      <color indexed="8"/>
      <name val="微軟正黑體"/>
      <family val="2"/>
      <charset val="136"/>
    </font>
    <font>
      <b/>
      <sz val="8"/>
      <color theme="1"/>
      <name val="微軟正黑體"/>
      <family val="2"/>
      <charset val="136"/>
    </font>
    <font>
      <sz val="10"/>
      <color rgb="FFFF0000"/>
      <name val="微軟正黑體"/>
      <family val="2"/>
      <charset val="136"/>
    </font>
    <font>
      <sz val="8"/>
      <color indexed="8"/>
      <name val="微軟正黑體"/>
      <family val="2"/>
      <charset val="136"/>
    </font>
    <font>
      <b/>
      <sz val="10"/>
      <color indexed="8"/>
      <name val="微軟正黑體"/>
      <family val="2"/>
      <charset val="136"/>
    </font>
    <font>
      <sz val="7"/>
      <color indexed="8"/>
      <name val="微軟正黑體"/>
      <family val="2"/>
      <charset val="136"/>
    </font>
    <font>
      <b/>
      <sz val="7"/>
      <color indexed="8"/>
      <name val="微軟正黑體"/>
      <family val="2"/>
      <charset val="136"/>
    </font>
    <font>
      <b/>
      <sz val="5.5"/>
      <color indexed="8"/>
      <name val="微軟正黑體"/>
      <family val="2"/>
      <charset val="136"/>
    </font>
    <font>
      <sz val="5.5"/>
      <color indexed="8"/>
      <name val="微軟正黑體"/>
      <family val="2"/>
      <charset val="136"/>
    </font>
    <font>
      <sz val="6.5"/>
      <color indexed="8"/>
      <name val="微軟正黑體"/>
      <family val="2"/>
      <charset val="136"/>
    </font>
    <font>
      <sz val="6.95"/>
      <color indexed="8"/>
      <name val="微軟正黑體"/>
      <family val="2"/>
      <charset val="136"/>
    </font>
    <font>
      <sz val="7.5"/>
      <color indexed="8"/>
      <name val="微軟正黑體"/>
      <family val="2"/>
      <charset val="136"/>
    </font>
    <font>
      <sz val="8"/>
      <name val="微軟正黑體"/>
      <family val="2"/>
      <charset val="136"/>
    </font>
    <font>
      <sz val="6"/>
      <name val="微軟正黑體"/>
      <family val="2"/>
      <charset val="136"/>
    </font>
    <font>
      <sz val="7.5"/>
      <name val="微軟正黑體"/>
      <family val="2"/>
      <charset val="136"/>
    </font>
    <font>
      <sz val="6.5"/>
      <name val="微軟正黑體"/>
      <family val="2"/>
      <charset val="136"/>
    </font>
    <font>
      <sz val="7"/>
      <name val="微軟正黑體"/>
      <family val="2"/>
      <charset val="136"/>
    </font>
    <font>
      <sz val="8.5"/>
      <color indexed="8"/>
      <name val="微軟正黑體"/>
      <family val="2"/>
      <charset val="136"/>
    </font>
    <font>
      <sz val="28"/>
      <color indexed="8"/>
      <name val="新細明體"/>
      <family val="1"/>
      <charset val="136"/>
    </font>
    <font>
      <b/>
      <sz val="9"/>
      <color indexed="8"/>
      <name val="微軟正黑體"/>
      <family val="2"/>
      <charset val="136"/>
    </font>
    <font>
      <sz val="24"/>
      <color indexed="8"/>
      <name val="新細明體"/>
      <family val="1"/>
      <charset val="136"/>
    </font>
    <font>
      <sz val="26"/>
      <color rgb="FF000000"/>
      <name val="Times New Roman"/>
      <family val="1"/>
    </font>
    <font>
      <sz val="24"/>
      <color rgb="FF000000"/>
      <name val="Times New Roman"/>
      <family val="1"/>
    </font>
    <font>
      <sz val="11"/>
      <color indexed="8"/>
      <name val="微軟正黑體"/>
      <family val="2"/>
      <charset val="136"/>
    </font>
    <font>
      <sz val="11"/>
      <name val="微軟正黑體"/>
      <family val="2"/>
      <charset val="136"/>
    </font>
    <font>
      <sz val="9"/>
      <color rgb="FF000000"/>
      <name val="微軟正黑體"/>
      <family val="2"/>
      <charset val="136"/>
    </font>
    <font>
      <b/>
      <sz val="11"/>
      <color theme="1"/>
      <name val="微軟正黑體"/>
      <family val="2"/>
      <charset val="136"/>
    </font>
    <font>
      <b/>
      <sz val="11"/>
      <color rgb="FF0000FF"/>
      <name val="微軟正黑體"/>
      <family val="2"/>
      <charset val="136"/>
    </font>
    <font>
      <sz val="11"/>
      <color theme="1"/>
      <name val="微軟正黑體"/>
      <family val="2"/>
      <charset val="136"/>
    </font>
    <font>
      <sz val="11"/>
      <color rgb="FF0000FF"/>
      <name val="微軟正黑體"/>
      <family val="2"/>
      <charset val="136"/>
    </font>
    <font>
      <sz val="16"/>
      <color rgb="FF000000"/>
      <name val="Times New Roman"/>
      <family val="1"/>
    </font>
    <font>
      <sz val="16"/>
      <color rgb="FF000000"/>
      <name val="新細明體"/>
      <family val="1"/>
      <charset val="136"/>
    </font>
    <font>
      <sz val="12"/>
      <color rgb="FF000000"/>
      <name val="Times New Roman"/>
      <family val="1"/>
    </font>
    <font>
      <sz val="12"/>
      <color rgb="FF000000"/>
      <name val="新細明體"/>
      <family val="1"/>
      <charset val="136"/>
    </font>
    <font>
      <sz val="12"/>
      <color theme="10"/>
      <name val="Times New Roman"/>
      <family val="1"/>
    </font>
    <font>
      <sz val="11"/>
      <color theme="1"/>
      <name val="Times New Roman"/>
      <family val="1"/>
    </font>
    <font>
      <sz val="12"/>
      <color rgb="FFFF0000"/>
      <name val="Times New Roman"/>
      <family val="1"/>
    </font>
    <font>
      <sz val="11"/>
      <color rgb="FFFF0000"/>
      <name val="Times New Roman"/>
      <family val="1"/>
    </font>
    <font>
      <sz val="13"/>
      <color rgb="FFFF0000"/>
      <name val="Times New Roman"/>
      <family val="1"/>
    </font>
    <font>
      <sz val="12"/>
      <color indexed="8"/>
      <name val="Times New Roman"/>
      <family val="1"/>
    </font>
    <font>
      <sz val="12"/>
      <name val="Times New Roman"/>
      <family val="1"/>
    </font>
    <font>
      <sz val="18"/>
      <color theme="1"/>
      <name val="微軟正黑體"/>
      <family val="2"/>
      <charset val="136"/>
    </font>
    <font>
      <u/>
      <sz val="12"/>
      <color theme="10"/>
      <name val="Times New Roman"/>
      <family val="1"/>
      <charset val="136"/>
    </font>
    <font>
      <b/>
      <sz val="14"/>
      <color theme="9"/>
      <name val="Microsoft JhengHei"/>
      <family val="1"/>
    </font>
    <font>
      <b/>
      <sz val="14"/>
      <color theme="9"/>
      <name val="Times New Roman"/>
      <family val="1"/>
      <charset val="136"/>
    </font>
    <font>
      <sz val="26"/>
      <color theme="1"/>
      <name val="新細明體"/>
      <family val="1"/>
      <charset val="136"/>
      <scheme val="minor"/>
    </font>
  </fonts>
  <fills count="3">
    <fill>
      <patternFill patternType="none"/>
    </fill>
    <fill>
      <patternFill patternType="gray125"/>
    </fill>
    <fill>
      <patternFill patternType="solid">
        <fgColor indexed="9"/>
      </patternFill>
    </fill>
  </fills>
  <borders count="83">
    <border>
      <left/>
      <right/>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double">
        <color indexed="64"/>
      </right>
      <top style="thin">
        <color indexed="64"/>
      </top>
      <bottom/>
      <diagonal/>
    </border>
    <border>
      <left style="thin">
        <color indexed="64"/>
      </left>
      <right/>
      <top/>
      <bottom style="thin">
        <color indexed="64"/>
      </bottom>
      <diagonal/>
    </border>
    <border>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right/>
      <top style="thin">
        <color indexed="8"/>
      </top>
      <bottom/>
      <diagonal/>
    </border>
    <border>
      <left style="thin">
        <color indexed="8"/>
      </left>
      <right style="double">
        <color indexed="8"/>
      </right>
      <top style="thin">
        <color indexed="8"/>
      </top>
      <bottom style="thin">
        <color indexed="8"/>
      </bottom>
      <diagonal/>
    </border>
    <border>
      <left style="double">
        <color indexed="8"/>
      </left>
      <right/>
      <top style="thin">
        <color indexed="8"/>
      </top>
      <bottom style="thin">
        <color indexed="8"/>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double">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top/>
      <bottom/>
      <diagonal/>
    </border>
    <border>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bottom style="thin">
        <color indexed="64"/>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style="thin">
        <color indexed="64"/>
      </left>
      <right style="thin">
        <color indexed="8"/>
      </right>
      <top/>
      <bottom style="thin">
        <color indexed="64"/>
      </bottom>
      <diagonal/>
    </border>
    <border>
      <left style="thin">
        <color indexed="8"/>
      </left>
      <right/>
      <top/>
      <bottom style="thin">
        <color indexed="64"/>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thin">
        <color indexed="64"/>
      </right>
      <top style="thin">
        <color indexed="8"/>
      </top>
      <bottom style="thin">
        <color indexed="64"/>
      </bottom>
      <diagonal/>
    </border>
    <border>
      <left/>
      <right/>
      <top style="thin">
        <color indexed="8"/>
      </top>
      <bottom style="thin">
        <color indexed="64"/>
      </bottom>
      <diagonal/>
    </border>
    <border>
      <left style="thin">
        <color indexed="64"/>
      </left>
      <right/>
      <top style="thin">
        <color indexed="64"/>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64"/>
      </left>
      <right style="thin">
        <color indexed="8"/>
      </right>
      <top style="thin">
        <color indexed="8"/>
      </top>
      <bottom/>
      <diagonal/>
    </border>
    <border>
      <left style="thin">
        <color indexed="64"/>
      </left>
      <right/>
      <top style="thin">
        <color indexed="8"/>
      </top>
      <bottom/>
      <diagonal/>
    </border>
    <border>
      <left/>
      <right style="thin">
        <color indexed="64"/>
      </right>
      <top/>
      <bottom style="thin">
        <color indexed="8"/>
      </bottom>
      <diagonal/>
    </border>
    <border>
      <left style="thin">
        <color indexed="64"/>
      </left>
      <right/>
      <top/>
      <bottom style="thin">
        <color indexed="8"/>
      </bottom>
      <diagonal/>
    </border>
    <border>
      <left style="thin">
        <color indexed="8"/>
      </left>
      <right style="thin">
        <color indexed="64"/>
      </right>
      <top style="thin">
        <color indexed="8"/>
      </top>
      <bottom/>
      <diagonal/>
    </border>
    <border>
      <left/>
      <right style="thin">
        <color indexed="8"/>
      </right>
      <top style="thin">
        <color indexed="8"/>
      </top>
      <bottom/>
      <diagonal/>
    </border>
    <border>
      <left/>
      <right style="thin">
        <color indexed="8"/>
      </right>
      <top style="thin">
        <color indexed="8"/>
      </top>
      <bottom style="thin">
        <color indexed="8"/>
      </bottom>
      <diagonal/>
    </border>
    <border>
      <left/>
      <right style="thin">
        <color indexed="8"/>
      </right>
      <top/>
      <bottom/>
      <diagonal/>
    </border>
    <border>
      <left style="thin">
        <color indexed="8"/>
      </left>
      <right/>
      <top/>
      <bottom/>
      <diagonal/>
    </border>
    <border>
      <left/>
      <right/>
      <top style="thin">
        <color indexed="8"/>
      </top>
      <bottom style="thin">
        <color indexed="8"/>
      </bottom>
      <diagonal/>
    </border>
    <border>
      <left/>
      <right/>
      <top style="double">
        <color indexed="8"/>
      </top>
      <bottom/>
      <diagonal/>
    </border>
    <border>
      <left/>
      <right style="thin">
        <color indexed="8"/>
      </right>
      <top style="double">
        <color indexed="8"/>
      </top>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double">
        <color indexed="8"/>
      </right>
      <top style="thin">
        <color indexed="8"/>
      </top>
      <bottom/>
      <diagonal/>
    </border>
    <border>
      <left style="thin">
        <color indexed="8"/>
      </left>
      <right style="double">
        <color indexed="8"/>
      </right>
      <top/>
      <bottom style="thin">
        <color indexed="8"/>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right style="thin">
        <color indexed="64"/>
      </right>
      <top/>
      <bottom style="double">
        <color indexed="64"/>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8"/>
      </left>
      <right/>
      <top style="double">
        <color indexed="8"/>
      </top>
      <bottom/>
      <diagonal/>
    </border>
    <border>
      <left style="thin">
        <color indexed="8"/>
      </left>
      <right style="thin">
        <color indexed="8"/>
      </right>
      <top/>
      <bottom/>
      <diagonal/>
    </border>
    <border>
      <left/>
      <right style="thin">
        <color indexed="8"/>
      </right>
      <top style="thin">
        <color indexed="64"/>
      </top>
      <bottom/>
      <diagonal/>
    </border>
    <border>
      <left style="thin">
        <color indexed="8"/>
      </left>
      <right/>
      <top style="thin">
        <color indexed="64"/>
      </top>
      <bottom/>
      <diagonal/>
    </border>
    <border>
      <left/>
      <right style="thin">
        <color indexed="64"/>
      </right>
      <top style="thin">
        <color indexed="8"/>
      </top>
      <bottom/>
      <diagonal/>
    </border>
    <border>
      <left style="double">
        <color indexed="8"/>
      </left>
      <right style="double">
        <color indexed="8"/>
      </right>
      <top style="thin">
        <color indexed="8"/>
      </top>
      <bottom style="thin">
        <color indexed="8"/>
      </bottom>
      <diagonal/>
    </border>
    <border>
      <left/>
      <right style="thin">
        <color indexed="64"/>
      </right>
      <top style="thin">
        <color indexed="64"/>
      </top>
      <bottom style="thin">
        <color indexed="8"/>
      </bottom>
      <diagonal/>
    </border>
    <border>
      <left style="thin">
        <color indexed="8"/>
      </left>
      <right style="thin">
        <color indexed="64"/>
      </right>
      <top style="thin">
        <color indexed="8"/>
      </top>
      <bottom style="thin">
        <color indexed="8"/>
      </bottom>
      <diagonal/>
    </border>
    <border>
      <left/>
      <right style="double">
        <color indexed="8"/>
      </right>
      <top style="thin">
        <color indexed="8"/>
      </top>
      <bottom style="thin">
        <color indexed="8"/>
      </bottom>
      <diagonal/>
    </border>
    <border>
      <left style="double">
        <color indexed="8"/>
      </left>
      <right/>
      <top style="thin">
        <color indexed="8"/>
      </top>
      <bottom style="thin">
        <color indexed="64"/>
      </bottom>
      <diagonal/>
    </border>
    <border>
      <left style="double">
        <color indexed="8"/>
      </left>
      <right style="double">
        <color indexed="8"/>
      </right>
      <top/>
      <bottom style="thin">
        <color indexed="8"/>
      </bottom>
      <diagonal/>
    </border>
  </borders>
  <cellStyleXfs count="12">
    <xf numFmtId="0" fontId="0" fillId="0" borderId="0">
      <alignment vertical="center"/>
    </xf>
    <xf numFmtId="0" fontId="1" fillId="0" borderId="0"/>
    <xf numFmtId="0" fontId="11" fillId="0" borderId="0" applyNumberFormat="0" applyFill="0" applyBorder="0" applyAlignment="0" applyProtection="0">
      <alignment vertical="center"/>
    </xf>
    <xf numFmtId="0" fontId="12" fillId="0" borderId="0">
      <alignment vertical="center"/>
    </xf>
    <xf numFmtId="0" fontId="15" fillId="0" borderId="0" applyNumberFormat="0" applyFill="0" applyBorder="0" applyAlignment="0" applyProtection="0">
      <alignment vertical="center"/>
    </xf>
    <xf numFmtId="0" fontId="1" fillId="0" borderId="0"/>
    <xf numFmtId="0" fontId="34" fillId="0" borderId="0">
      <alignment wrapText="1"/>
    </xf>
    <xf numFmtId="177" fontId="12" fillId="0" borderId="0" applyFont="0" applyFill="0" applyBorder="0" applyAlignment="0" applyProtection="0">
      <alignment vertical="center"/>
    </xf>
    <xf numFmtId="0" fontId="1" fillId="0" borderId="0"/>
    <xf numFmtId="177" fontId="1" fillId="0" borderId="0" applyFont="0" applyFill="0" applyBorder="0" applyAlignment="0" applyProtection="0">
      <alignment vertical="center"/>
    </xf>
    <xf numFmtId="0" fontId="12" fillId="0" borderId="0">
      <alignment vertical="center"/>
    </xf>
    <xf numFmtId="177" fontId="12" fillId="0" borderId="0" applyFont="0" applyFill="0" applyBorder="0" applyAlignment="0" applyProtection="0">
      <alignment vertical="center"/>
    </xf>
  </cellStyleXfs>
  <cellXfs count="1139">
    <xf numFmtId="0" fontId="0" fillId="0" borderId="0" xfId="0">
      <alignment vertical="center"/>
    </xf>
    <xf numFmtId="0" fontId="2" fillId="0" borderId="0" xfId="1" applyFont="1" applyAlignment="1">
      <alignment horizontal="right"/>
    </xf>
    <xf numFmtId="0" fontId="1" fillId="0" borderId="0" xfId="1"/>
    <xf numFmtId="0" fontId="4" fillId="0" borderId="0" xfId="1" applyFont="1" applyAlignment="1">
      <alignment horizontal="center"/>
    </xf>
    <xf numFmtId="0" fontId="6" fillId="0" borderId="0" xfId="1" applyFont="1" applyAlignment="1">
      <alignment horizontal="center"/>
    </xf>
    <xf numFmtId="0" fontId="7" fillId="0" borderId="0" xfId="1" applyFont="1" applyAlignment="1">
      <alignment horizontal="center"/>
    </xf>
    <xf numFmtId="0" fontId="8" fillId="0" borderId="0" xfId="1" applyFont="1"/>
    <xf numFmtId="0" fontId="9" fillId="0" borderId="0" xfId="1" applyFont="1" applyAlignment="1">
      <alignment horizontal="center" vertical="center"/>
    </xf>
    <xf numFmtId="178" fontId="10" fillId="0" borderId="0" xfId="1" applyNumberFormat="1" applyFont="1" applyAlignment="1">
      <alignment horizontal="center"/>
    </xf>
    <xf numFmtId="0" fontId="13" fillId="0" borderId="0" xfId="3" applyFont="1" applyAlignment="1">
      <alignment horizontal="center" vertical="center"/>
    </xf>
    <xf numFmtId="0" fontId="16" fillId="0" borderId="0" xfId="4" applyFont="1">
      <alignment vertical="center"/>
    </xf>
    <xf numFmtId="0" fontId="17" fillId="0" borderId="0" xfId="3" applyFont="1">
      <alignment vertical="center"/>
    </xf>
    <xf numFmtId="0" fontId="19" fillId="0" borderId="0" xfId="3" applyFont="1" applyAlignment="1">
      <alignment horizontal="left" vertical="center" indent="1"/>
    </xf>
    <xf numFmtId="0" fontId="22" fillId="0" borderId="0" xfId="3" applyFont="1" applyAlignment="1">
      <alignment horizontal="left" vertical="center" indent="4"/>
    </xf>
    <xf numFmtId="0" fontId="22" fillId="0" borderId="0" xfId="3" applyFont="1">
      <alignment vertical="center"/>
    </xf>
    <xf numFmtId="0" fontId="22" fillId="0" borderId="0" xfId="3" applyFont="1" applyAlignment="1">
      <alignment horizontal="left" vertical="center" indent="1"/>
    </xf>
    <xf numFmtId="0" fontId="24" fillId="0" borderId="0" xfId="3" applyFont="1">
      <alignment vertical="center"/>
    </xf>
    <xf numFmtId="0" fontId="25" fillId="0" borderId="0" xfId="3" applyFont="1">
      <alignment vertical="center"/>
    </xf>
    <xf numFmtId="0" fontId="26" fillId="0" borderId="0" xfId="3" applyFont="1">
      <alignment vertical="center"/>
    </xf>
    <xf numFmtId="0" fontId="25" fillId="0" borderId="0" xfId="3" applyFont="1" applyAlignment="1">
      <alignment vertical="top"/>
    </xf>
    <xf numFmtId="0" fontId="25" fillId="0" borderId="0" xfId="3" applyFont="1" applyAlignment="1">
      <alignment horizontal="left" vertical="center" wrapText="1"/>
    </xf>
    <xf numFmtId="0" fontId="28" fillId="0" borderId="0" xfId="3" applyFont="1">
      <alignment vertical="center"/>
    </xf>
    <xf numFmtId="0" fontId="30" fillId="0" borderId="0" xfId="3" applyFont="1">
      <alignment vertical="center"/>
    </xf>
    <xf numFmtId="0" fontId="35" fillId="0" borderId="0" xfId="6" applyFont="1">
      <alignment wrapText="1"/>
    </xf>
    <xf numFmtId="0" fontId="33" fillId="0" borderId="0" xfId="6" applyFont="1">
      <alignment wrapText="1"/>
    </xf>
    <xf numFmtId="0" fontId="8" fillId="0" borderId="0" xfId="6" applyFont="1">
      <alignment wrapText="1"/>
    </xf>
    <xf numFmtId="0" fontId="35" fillId="0" borderId="1" xfId="5" applyFont="1" applyBorder="1" applyAlignment="1">
      <alignment vertical="center"/>
    </xf>
    <xf numFmtId="0" fontId="35" fillId="0" borderId="5" xfId="5" applyFont="1" applyBorder="1" applyAlignment="1">
      <alignment vertical="center"/>
    </xf>
    <xf numFmtId="0" fontId="35" fillId="0" borderId="6" xfId="5" applyFont="1" applyBorder="1" applyAlignment="1">
      <alignment horizontal="center" vertical="center"/>
    </xf>
    <xf numFmtId="0" fontId="35" fillId="0" borderId="6" xfId="5" applyFont="1" applyBorder="1" applyAlignment="1">
      <alignment horizontal="center" vertical="center" wrapText="1"/>
    </xf>
    <xf numFmtId="0" fontId="35" fillId="0" borderId="2" xfId="5" applyFont="1" applyBorder="1" applyAlignment="1">
      <alignment horizontal="center" vertical="center"/>
    </xf>
    <xf numFmtId="0" fontId="35" fillId="0" borderId="7" xfId="5" applyFont="1" applyBorder="1" applyAlignment="1">
      <alignment vertical="center"/>
    </xf>
    <xf numFmtId="179" fontId="36" fillId="0" borderId="0" xfId="5" applyNumberFormat="1" applyFont="1" applyAlignment="1">
      <alignment horizontal="right" vertical="center"/>
    </xf>
    <xf numFmtId="179" fontId="35" fillId="0" borderId="0" xfId="5" applyNumberFormat="1" applyFont="1" applyAlignment="1">
      <alignment horizontal="right" vertical="center"/>
    </xf>
    <xf numFmtId="180" fontId="36" fillId="0" borderId="0" xfId="5" applyNumberFormat="1" applyFont="1" applyAlignment="1">
      <alignment horizontal="right" vertical="center"/>
    </xf>
    <xf numFmtId="180" fontId="35" fillId="0" borderId="0" xfId="5" applyNumberFormat="1" applyFont="1" applyAlignment="1">
      <alignment horizontal="right" vertical="center"/>
    </xf>
    <xf numFmtId="181" fontId="35" fillId="0" borderId="0" xfId="5" applyNumberFormat="1" applyFont="1" applyAlignment="1">
      <alignment horizontal="right" vertical="center"/>
    </xf>
    <xf numFmtId="0" fontId="37" fillId="0" borderId="0" xfId="3" applyFont="1">
      <alignment vertical="center"/>
    </xf>
    <xf numFmtId="179" fontId="36" fillId="0" borderId="8" xfId="5" applyNumberFormat="1" applyFont="1" applyBorder="1" applyAlignment="1">
      <alignment horizontal="right" vertical="center"/>
    </xf>
    <xf numFmtId="179" fontId="35" fillId="0" borderId="8" xfId="5" applyNumberFormat="1" applyFont="1" applyBorder="1" applyAlignment="1">
      <alignment horizontal="right" vertical="center"/>
    </xf>
    <xf numFmtId="0" fontId="35" fillId="0" borderId="0" xfId="6" applyFont="1" applyAlignment="1">
      <alignment horizontal="left" vertical="top" wrapText="1"/>
    </xf>
    <xf numFmtId="0" fontId="37" fillId="0" borderId="0" xfId="3" applyFont="1" applyAlignment="1">
      <alignment horizontal="left" vertical="top"/>
    </xf>
    <xf numFmtId="0" fontId="35" fillId="0" borderId="2" xfId="5" applyFont="1" applyBorder="1" applyAlignment="1">
      <alignment horizontal="center" vertical="center" wrapText="1"/>
    </xf>
    <xf numFmtId="0" fontId="35" fillId="0" borderId="4" xfId="5" applyFont="1" applyBorder="1" applyAlignment="1">
      <alignment horizontal="center" vertical="center" wrapText="1"/>
    </xf>
    <xf numFmtId="0" fontId="35" fillId="0" borderId="14" xfId="5" applyFont="1" applyBorder="1" applyAlignment="1">
      <alignment horizontal="center" vertical="center"/>
    </xf>
    <xf numFmtId="0" fontId="35" fillId="0" borderId="3" xfId="5" applyFont="1" applyBorder="1" applyAlignment="1">
      <alignment horizontal="center" vertical="center" wrapText="1"/>
    </xf>
    <xf numFmtId="49" fontId="35" fillId="0" borderId="7" xfId="5" applyNumberFormat="1" applyFont="1" applyBorder="1" applyAlignment="1">
      <alignment vertical="center"/>
    </xf>
    <xf numFmtId="181" fontId="36" fillId="0" borderId="0" xfId="5" applyNumberFormat="1" applyFont="1" applyAlignment="1">
      <alignment horizontal="right" vertical="center"/>
    </xf>
    <xf numFmtId="0" fontId="40" fillId="0" borderId="15" xfId="6" applyFont="1" applyBorder="1" applyAlignment="1">
      <alignment horizontal="center" vertical="center" wrapText="1"/>
    </xf>
    <xf numFmtId="0" fontId="40" fillId="0" borderId="18" xfId="6" applyFont="1" applyBorder="1" applyAlignment="1">
      <alignment horizontal="center" vertical="center" wrapText="1"/>
    </xf>
    <xf numFmtId="0" fontId="40" fillId="0" borderId="19" xfId="6" applyFont="1" applyBorder="1" applyAlignment="1">
      <alignment horizontal="center" vertical="center" wrapText="1"/>
    </xf>
    <xf numFmtId="0" fontId="40" fillId="0" borderId="16" xfId="6" applyFont="1" applyBorder="1" applyAlignment="1">
      <alignment horizontal="center" vertical="center" wrapText="1"/>
    </xf>
    <xf numFmtId="0" fontId="40" fillId="0" borderId="20" xfId="6" applyFont="1" applyBorder="1" applyAlignment="1">
      <alignment horizontal="center" vertical="center" wrapText="1"/>
    </xf>
    <xf numFmtId="0" fontId="40" fillId="0" borderId="21" xfId="6" applyFont="1" applyBorder="1" applyAlignment="1">
      <alignment horizontal="center" vertical="center" wrapText="1"/>
    </xf>
    <xf numFmtId="0" fontId="35" fillId="0" borderId="7" xfId="6" applyFont="1" applyBorder="1" applyAlignment="1">
      <alignment horizontal="center" vertical="center" wrapText="1"/>
    </xf>
    <xf numFmtId="182" fontId="40" fillId="0" borderId="22" xfId="6" applyNumberFormat="1" applyFont="1" applyBorder="1" applyAlignment="1">
      <alignment horizontal="right" vertical="center" wrapText="1"/>
    </xf>
    <xf numFmtId="182" fontId="40" fillId="0" borderId="0" xfId="6" applyNumberFormat="1" applyFont="1" applyAlignment="1">
      <alignment horizontal="right" vertical="center" wrapText="1"/>
    </xf>
    <xf numFmtId="183" fontId="40" fillId="0" borderId="0" xfId="6" applyNumberFormat="1" applyFont="1" applyAlignment="1">
      <alignment horizontal="right" vertical="center" wrapText="1"/>
    </xf>
    <xf numFmtId="184" fontId="40" fillId="0" borderId="0" xfId="6" applyNumberFormat="1" applyFont="1" applyAlignment="1">
      <alignment horizontal="right" vertical="center" wrapText="1"/>
    </xf>
    <xf numFmtId="0" fontId="35" fillId="0" borderId="5" xfId="6" applyFont="1" applyBorder="1" applyAlignment="1">
      <alignment horizontal="center" vertical="center" wrapText="1"/>
    </xf>
    <xf numFmtId="185" fontId="40" fillId="0" borderId="12" xfId="6" applyNumberFormat="1" applyFont="1" applyBorder="1" applyAlignment="1">
      <alignment horizontal="right" vertical="center" wrapText="1"/>
    </xf>
    <xf numFmtId="185" fontId="40" fillId="0" borderId="8" xfId="6" applyNumberFormat="1" applyFont="1" applyBorder="1" applyAlignment="1">
      <alignment horizontal="right" vertical="center" wrapText="1"/>
    </xf>
    <xf numFmtId="0" fontId="37" fillId="0" borderId="0" xfId="6" applyFont="1" applyAlignment="1">
      <alignment horizontal="right" vertical="top" wrapText="1"/>
    </xf>
    <xf numFmtId="0" fontId="37" fillId="0" borderId="0" xfId="6" applyFont="1" applyAlignment="1">
      <alignment horizontal="left" vertical="top" wrapText="1"/>
    </xf>
    <xf numFmtId="0" fontId="36" fillId="0" borderId="0" xfId="6" applyFont="1">
      <alignment wrapText="1"/>
    </xf>
    <xf numFmtId="0" fontId="42" fillId="0" borderId="0" xfId="6" applyFont="1" applyAlignment="1">
      <alignment vertical="top" wrapText="1"/>
    </xf>
    <xf numFmtId="0" fontId="43" fillId="0" borderId="0" xfId="6" applyFont="1" applyAlignment="1">
      <alignment vertical="top" wrapText="1"/>
    </xf>
    <xf numFmtId="0" fontId="43" fillId="0" borderId="0" xfId="6" applyFont="1" applyAlignment="1">
      <alignment horizontal="right"/>
    </xf>
    <xf numFmtId="0" fontId="44" fillId="0" borderId="9" xfId="6" applyFont="1" applyBorder="1" applyAlignment="1">
      <alignment horizontal="center" vertical="center" wrapText="1"/>
    </xf>
    <xf numFmtId="0" fontId="43" fillId="0" borderId="1" xfId="6" applyFont="1" applyBorder="1" applyAlignment="1">
      <alignment horizontal="center" vertical="center" wrapText="1"/>
    </xf>
    <xf numFmtId="0" fontId="44" fillId="0" borderId="8" xfId="6" applyFont="1" applyBorder="1" applyAlignment="1">
      <alignment horizontal="center" vertical="center" wrapText="1"/>
    </xf>
    <xf numFmtId="0" fontId="43" fillId="0" borderId="5" xfId="6" applyFont="1" applyBorder="1" applyAlignment="1">
      <alignment horizontal="center" vertical="center" wrapText="1"/>
    </xf>
    <xf numFmtId="0" fontId="43" fillId="0" borderId="29" xfId="6" applyFont="1" applyBorder="1" applyAlignment="1">
      <alignment horizontal="center" vertical="center" wrapText="1"/>
    </xf>
    <xf numFmtId="0" fontId="43" fillId="0" borderId="30" xfId="6" applyFont="1" applyBorder="1" applyAlignment="1">
      <alignment horizontal="center" vertical="center" wrapText="1"/>
    </xf>
    <xf numFmtId="0" fontId="43" fillId="0" borderId="31" xfId="6" applyFont="1" applyBorder="1" applyAlignment="1">
      <alignment horizontal="center" vertical="center" wrapText="1"/>
    </xf>
    <xf numFmtId="0" fontId="43" fillId="0" borderId="32" xfId="6" applyFont="1" applyBorder="1" applyAlignment="1">
      <alignment horizontal="center" vertical="center" wrapText="1"/>
    </xf>
    <xf numFmtId="0" fontId="43" fillId="0" borderId="33" xfId="6" applyFont="1" applyBorder="1" applyAlignment="1">
      <alignment horizontal="center" vertical="center" wrapText="1"/>
    </xf>
    <xf numFmtId="0" fontId="43" fillId="0" borderId="34" xfId="6" applyFont="1" applyBorder="1" applyAlignment="1">
      <alignment horizontal="center" vertical="center" wrapText="1"/>
    </xf>
    <xf numFmtId="49" fontId="44" fillId="0" borderId="0" xfId="6" applyNumberFormat="1" applyFont="1" applyAlignment="1">
      <alignment horizontal="right" vertical="center" wrapText="1"/>
    </xf>
    <xf numFmtId="49" fontId="44" fillId="0" borderId="7" xfId="6" applyNumberFormat="1" applyFont="1" applyBorder="1" applyAlignment="1">
      <alignment horizontal="center" vertical="center" wrapText="1"/>
    </xf>
    <xf numFmtId="186" fontId="45" fillId="0" borderId="0" xfId="6" applyNumberFormat="1" applyFont="1" applyAlignment="1">
      <alignment horizontal="right" vertical="center" wrapText="1"/>
    </xf>
    <xf numFmtId="183" fontId="45" fillId="0" borderId="0" xfId="6" applyNumberFormat="1" applyFont="1" applyAlignment="1">
      <alignment horizontal="right" vertical="center" wrapText="1"/>
    </xf>
    <xf numFmtId="185" fontId="44" fillId="0" borderId="0" xfId="6" applyNumberFormat="1" applyFont="1" applyAlignment="1">
      <alignment horizontal="right" vertical="center" wrapText="1"/>
    </xf>
    <xf numFmtId="49" fontId="43" fillId="0" borderId="7" xfId="6" applyNumberFormat="1" applyFont="1" applyBorder="1" applyAlignment="1">
      <alignment horizontal="center" vertical="center" wrapText="1"/>
    </xf>
    <xf numFmtId="186" fontId="46" fillId="0" borderId="0" xfId="6" applyNumberFormat="1" applyFont="1" applyAlignment="1">
      <alignment horizontal="right" vertical="center" wrapText="1"/>
    </xf>
    <xf numFmtId="183" fontId="46" fillId="0" borderId="0" xfId="6" applyNumberFormat="1" applyFont="1" applyAlignment="1">
      <alignment horizontal="right" vertical="center" wrapText="1"/>
    </xf>
    <xf numFmtId="187" fontId="46" fillId="0" borderId="0" xfId="6" applyNumberFormat="1" applyFont="1" applyAlignment="1">
      <alignment horizontal="right" vertical="center" wrapText="1"/>
    </xf>
    <xf numFmtId="187" fontId="45" fillId="0" borderId="0" xfId="6" applyNumberFormat="1" applyFont="1" applyAlignment="1">
      <alignment horizontal="right" vertical="center" wrapText="1"/>
    </xf>
    <xf numFmtId="0" fontId="47" fillId="0" borderId="9" xfId="6" applyFont="1" applyBorder="1">
      <alignment wrapText="1"/>
    </xf>
    <xf numFmtId="0" fontId="48" fillId="0" borderId="9" xfId="6" applyFont="1" applyBorder="1" applyAlignment="1">
      <alignment horizontal="center" wrapText="1"/>
    </xf>
    <xf numFmtId="0" fontId="35" fillId="0" borderId="9" xfId="6" applyFont="1" applyBorder="1">
      <alignment wrapText="1"/>
    </xf>
    <xf numFmtId="0" fontId="47" fillId="0" borderId="0" xfId="6" applyFont="1">
      <alignment wrapText="1"/>
    </xf>
    <xf numFmtId="0" fontId="48" fillId="0" borderId="0" xfId="6" applyFont="1" applyAlignment="1">
      <alignment horizontal="center" wrapText="1"/>
    </xf>
    <xf numFmtId="0" fontId="36" fillId="0" borderId="0" xfId="6" applyFont="1" applyAlignment="1">
      <alignment horizontal="left" wrapText="1"/>
    </xf>
    <xf numFmtId="185" fontId="44" fillId="0" borderId="3" xfId="6" applyNumberFormat="1" applyFont="1" applyBorder="1" applyAlignment="1">
      <alignment horizontal="left" vertical="center" wrapText="1"/>
    </xf>
    <xf numFmtId="185" fontId="43" fillId="0" borderId="4" xfId="6" applyNumberFormat="1" applyFont="1" applyBorder="1" applyAlignment="1">
      <alignment horizontal="center" vertical="center" wrapText="1"/>
    </xf>
    <xf numFmtId="185" fontId="43" fillId="0" borderId="6" xfId="6" applyNumberFormat="1" applyFont="1" applyBorder="1" applyAlignment="1">
      <alignment horizontal="center" vertical="center" wrapText="1"/>
    </xf>
    <xf numFmtId="185" fontId="49" fillId="0" borderId="6" xfId="6" applyNumberFormat="1" applyFont="1" applyBorder="1" applyAlignment="1">
      <alignment horizontal="center" vertical="center" wrapText="1"/>
    </xf>
    <xf numFmtId="0" fontId="50" fillId="2" borderId="23" xfId="6" applyFont="1" applyFill="1" applyBorder="1" applyAlignment="1">
      <alignment horizontal="center" vertical="center" wrapText="1"/>
    </xf>
    <xf numFmtId="0" fontId="48" fillId="0" borderId="6" xfId="6" applyFont="1" applyBorder="1" applyAlignment="1">
      <alignment horizontal="center" vertical="center" wrapText="1"/>
    </xf>
    <xf numFmtId="0" fontId="48" fillId="0" borderId="3" xfId="6" applyFont="1" applyBorder="1" applyAlignment="1">
      <alignment horizontal="center" vertical="center" wrapText="1"/>
    </xf>
    <xf numFmtId="0" fontId="48" fillId="0" borderId="0" xfId="6" applyFont="1">
      <alignment wrapText="1"/>
    </xf>
    <xf numFmtId="49" fontId="51" fillId="0" borderId="0" xfId="6" applyNumberFormat="1" applyFont="1" applyAlignment="1">
      <alignment horizontal="left" vertical="center" wrapText="1"/>
    </xf>
    <xf numFmtId="182" fontId="51" fillId="0" borderId="0" xfId="6" applyNumberFormat="1" applyFont="1" applyAlignment="1">
      <alignment horizontal="right" vertical="center" wrapText="1"/>
    </xf>
    <xf numFmtId="183" fontId="51" fillId="0" borderId="0" xfId="6" applyNumberFormat="1" applyFont="1" applyAlignment="1">
      <alignment horizontal="right" vertical="center" wrapText="1"/>
    </xf>
    <xf numFmtId="186" fontId="51" fillId="0" borderId="0" xfId="6" applyNumberFormat="1" applyFont="1" applyAlignment="1">
      <alignment horizontal="right" vertical="center" wrapText="1"/>
    </xf>
    <xf numFmtId="185" fontId="51" fillId="0" borderId="0" xfId="6" applyNumberFormat="1" applyFont="1" applyAlignment="1">
      <alignment horizontal="left" vertical="center" wrapText="1"/>
    </xf>
    <xf numFmtId="182" fontId="49" fillId="0" borderId="0" xfId="6" applyNumberFormat="1" applyFont="1" applyAlignment="1">
      <alignment horizontal="right" vertical="center" wrapText="1"/>
    </xf>
    <xf numFmtId="183" fontId="49" fillId="0" borderId="0" xfId="6" applyNumberFormat="1" applyFont="1" applyAlignment="1">
      <alignment horizontal="right" vertical="center" wrapText="1"/>
    </xf>
    <xf numFmtId="186" fontId="49" fillId="0" borderId="0" xfId="6" applyNumberFormat="1" applyFont="1" applyAlignment="1">
      <alignment horizontal="right" vertical="center" wrapText="1"/>
    </xf>
    <xf numFmtId="185" fontId="51" fillId="0" borderId="8" xfId="6" applyNumberFormat="1" applyFont="1" applyBorder="1" applyAlignment="1">
      <alignment horizontal="left" vertical="center" wrapText="1"/>
    </xf>
    <xf numFmtId="49" fontId="43" fillId="0" borderId="5" xfId="6" applyNumberFormat="1" applyFont="1" applyBorder="1" applyAlignment="1">
      <alignment horizontal="center" vertical="center" wrapText="1"/>
    </xf>
    <xf numFmtId="182" fontId="49" fillId="0" borderId="8" xfId="6" applyNumberFormat="1" applyFont="1" applyBorder="1" applyAlignment="1">
      <alignment horizontal="right" vertical="center" wrapText="1"/>
    </xf>
    <xf numFmtId="183" fontId="49" fillId="0" borderId="8" xfId="6" applyNumberFormat="1" applyFont="1" applyBorder="1" applyAlignment="1">
      <alignment horizontal="right" vertical="center" wrapText="1"/>
    </xf>
    <xf numFmtId="186" fontId="49" fillId="0" borderId="8" xfId="6" applyNumberFormat="1" applyFont="1" applyBorder="1" applyAlignment="1">
      <alignment horizontal="right" vertical="center" wrapText="1"/>
    </xf>
    <xf numFmtId="185" fontId="49" fillId="0" borderId="5" xfId="6" applyNumberFormat="1" applyFont="1" applyBorder="1" applyAlignment="1">
      <alignment horizontal="center" vertical="center" wrapText="1"/>
    </xf>
    <xf numFmtId="188" fontId="49" fillId="0" borderId="12" xfId="6" applyNumberFormat="1" applyFont="1" applyBorder="1" applyAlignment="1">
      <alignment vertical="center" wrapText="1"/>
    </xf>
    <xf numFmtId="188" fontId="49" fillId="0" borderId="8" xfId="6" applyNumberFormat="1" applyFont="1" applyBorder="1" applyAlignment="1">
      <alignment vertical="center" wrapText="1"/>
    </xf>
    <xf numFmtId="185" fontId="49" fillId="0" borderId="8" xfId="6" applyNumberFormat="1" applyFont="1" applyBorder="1" applyAlignment="1">
      <alignment horizontal="right" vertical="center" wrapText="1"/>
    </xf>
    <xf numFmtId="0" fontId="47" fillId="0" borderId="0" xfId="6" applyFont="1" applyAlignment="1">
      <alignment horizontal="left" wrapText="1"/>
    </xf>
    <xf numFmtId="0" fontId="8" fillId="0" borderId="0" xfId="6" applyFont="1" applyAlignment="1">
      <alignment horizontal="left" vertical="top" wrapText="1"/>
    </xf>
    <xf numFmtId="0" fontId="35" fillId="0" borderId="8" xfId="6" applyFont="1" applyBorder="1">
      <alignment wrapText="1"/>
    </xf>
    <xf numFmtId="0" fontId="43" fillId="0" borderId="8" xfId="6" applyFont="1" applyBorder="1" applyAlignment="1">
      <alignment vertical="top" wrapText="1"/>
    </xf>
    <xf numFmtId="0" fontId="43" fillId="0" borderId="8" xfId="6" applyFont="1" applyBorder="1" applyAlignment="1">
      <alignment horizontal="right" wrapText="1"/>
    </xf>
    <xf numFmtId="0" fontId="43" fillId="0" borderId="0" xfId="6" applyFont="1" applyAlignment="1">
      <alignment horizontal="center" vertical="center" wrapText="1"/>
    </xf>
    <xf numFmtId="0" fontId="43" fillId="0" borderId="8" xfId="6" applyFont="1" applyBorder="1" applyAlignment="1">
      <alignment horizontal="center" vertical="center" wrapText="1"/>
    </xf>
    <xf numFmtId="186" fontId="44" fillId="0" borderId="0" xfId="6" applyNumberFormat="1" applyFont="1" applyAlignment="1">
      <alignment horizontal="right" vertical="center" wrapText="1"/>
    </xf>
    <xf numFmtId="182" fontId="44" fillId="0" borderId="0" xfId="6" applyNumberFormat="1" applyFont="1" applyAlignment="1">
      <alignment horizontal="right" vertical="center" wrapText="1"/>
    </xf>
    <xf numFmtId="180" fontId="44" fillId="0" borderId="0" xfId="6" applyNumberFormat="1" applyFont="1" applyAlignment="1">
      <alignment horizontal="right" vertical="center" wrapText="1"/>
    </xf>
    <xf numFmtId="185" fontId="43" fillId="0" borderId="0" xfId="6" applyNumberFormat="1" applyFont="1" applyAlignment="1">
      <alignment horizontal="right" vertical="center" wrapText="1"/>
    </xf>
    <xf numFmtId="186" fontId="43" fillId="0" borderId="0" xfId="6" applyNumberFormat="1" applyFont="1" applyAlignment="1">
      <alignment horizontal="right" vertical="center" wrapText="1"/>
    </xf>
    <xf numFmtId="182" fontId="43" fillId="0" borderId="0" xfId="6" applyNumberFormat="1" applyFont="1" applyAlignment="1">
      <alignment horizontal="right" vertical="center" wrapText="1"/>
    </xf>
    <xf numFmtId="180" fontId="43" fillId="0" borderId="0" xfId="6" applyNumberFormat="1" applyFont="1" applyAlignment="1">
      <alignment horizontal="right" vertical="center" wrapText="1"/>
    </xf>
    <xf numFmtId="181" fontId="43" fillId="0" borderId="0" xfId="6" applyNumberFormat="1" applyFont="1" applyAlignment="1">
      <alignment horizontal="right" vertical="center" wrapText="1"/>
    </xf>
    <xf numFmtId="181" fontId="44" fillId="0" borderId="0" xfId="6" applyNumberFormat="1" applyFont="1" applyAlignment="1">
      <alignment horizontal="right" vertical="center" wrapText="1"/>
    </xf>
    <xf numFmtId="185" fontId="43" fillId="0" borderId="8" xfId="6" applyNumberFormat="1" applyFont="1" applyBorder="1" applyAlignment="1">
      <alignment horizontal="right" vertical="center" wrapText="1"/>
    </xf>
    <xf numFmtId="185" fontId="43" fillId="0" borderId="5" xfId="6" applyNumberFormat="1" applyFont="1" applyBorder="1" applyAlignment="1">
      <alignment horizontal="center" vertical="center" wrapText="1"/>
    </xf>
    <xf numFmtId="185" fontId="48" fillId="0" borderId="8" xfId="6" applyNumberFormat="1" applyFont="1" applyBorder="1" applyAlignment="1">
      <alignment horizontal="right" vertical="center" wrapText="1"/>
    </xf>
    <xf numFmtId="185" fontId="44" fillId="0" borderId="3" xfId="6" applyNumberFormat="1" applyFont="1" applyBorder="1" applyAlignment="1">
      <alignment horizontal="center" vertical="center" wrapText="1"/>
    </xf>
    <xf numFmtId="49" fontId="51" fillId="0" borderId="0" xfId="6" applyNumberFormat="1" applyFont="1" applyAlignment="1">
      <alignment horizontal="right" vertical="center" wrapText="1"/>
    </xf>
    <xf numFmtId="185" fontId="49" fillId="0" borderId="0" xfId="6" applyNumberFormat="1" applyFont="1" applyAlignment="1">
      <alignment horizontal="right" vertical="center" wrapText="1"/>
    </xf>
    <xf numFmtId="185" fontId="49" fillId="0" borderId="7" xfId="6" applyNumberFormat="1" applyFont="1" applyBorder="1" applyAlignment="1">
      <alignment horizontal="center" vertical="center" wrapText="1"/>
    </xf>
    <xf numFmtId="188" fontId="49" fillId="0" borderId="0" xfId="6" applyNumberFormat="1" applyFont="1" applyAlignment="1">
      <alignment vertical="center" wrapText="1"/>
    </xf>
    <xf numFmtId="0" fontId="42" fillId="0" borderId="8" xfId="6" applyFont="1" applyBorder="1" applyAlignment="1">
      <alignment vertical="top" wrapText="1"/>
    </xf>
    <xf numFmtId="0" fontId="43" fillId="0" borderId="8" xfId="6" applyFont="1" applyBorder="1" applyAlignment="1">
      <alignment horizontal="right" vertical="center" wrapText="1"/>
    </xf>
    <xf numFmtId="0" fontId="43" fillId="0" borderId="40" xfId="6" applyFont="1" applyBorder="1" applyAlignment="1">
      <alignment horizontal="center" vertical="center" wrapText="1"/>
    </xf>
    <xf numFmtId="0" fontId="43" fillId="0" borderId="41" xfId="6" applyFont="1" applyBorder="1" applyAlignment="1">
      <alignment horizontal="center" vertical="center" wrapText="1"/>
    </xf>
    <xf numFmtId="185" fontId="44" fillId="0" borderId="7" xfId="6" applyNumberFormat="1" applyFont="1" applyBorder="1" applyAlignment="1">
      <alignment horizontal="center" vertical="center" wrapText="1"/>
    </xf>
    <xf numFmtId="185" fontId="43" fillId="0" borderId="8" xfId="6" applyNumberFormat="1" applyFont="1" applyBorder="1" applyAlignment="1">
      <alignment vertical="center" wrapText="1"/>
    </xf>
    <xf numFmtId="0" fontId="52" fillId="0" borderId="0" xfId="6" applyFont="1">
      <alignment wrapText="1"/>
    </xf>
    <xf numFmtId="0" fontId="36" fillId="0" borderId="8" xfId="6" applyFont="1" applyBorder="1">
      <alignment wrapText="1"/>
    </xf>
    <xf numFmtId="49" fontId="51" fillId="0" borderId="0" xfId="6" applyNumberFormat="1" applyFont="1" applyAlignment="1">
      <alignment horizontal="center" vertical="center" wrapText="1"/>
    </xf>
    <xf numFmtId="185" fontId="49" fillId="0" borderId="0" xfId="6" applyNumberFormat="1" applyFont="1" applyAlignment="1">
      <alignment horizontal="center" vertical="center" wrapText="1"/>
    </xf>
    <xf numFmtId="185" fontId="51" fillId="0" borderId="8" xfId="6" applyNumberFormat="1" applyFont="1" applyBorder="1" applyAlignment="1">
      <alignment horizontal="right" vertical="center" wrapText="1"/>
    </xf>
    <xf numFmtId="0" fontId="39" fillId="0" borderId="0" xfId="6" applyFont="1" applyAlignment="1">
      <alignment horizontal="center" vertical="top" wrapText="1"/>
    </xf>
    <xf numFmtId="0" fontId="40" fillId="0" borderId="9" xfId="6" applyFont="1" applyBorder="1" applyAlignment="1">
      <alignment horizontal="center" vertical="center" wrapText="1"/>
    </xf>
    <xf numFmtId="0" fontId="40" fillId="0" borderId="0" xfId="6" applyFont="1" applyAlignment="1">
      <alignment horizontal="center" vertical="center" wrapText="1"/>
    </xf>
    <xf numFmtId="0" fontId="40" fillId="0" borderId="8" xfId="6" applyFont="1" applyBorder="1" applyAlignment="1">
      <alignment horizontal="center" vertical="center" wrapText="1"/>
    </xf>
    <xf numFmtId="189" fontId="54" fillId="0" borderId="22" xfId="6" applyNumberFormat="1" applyFont="1" applyBorder="1" applyAlignment="1">
      <alignment horizontal="right" vertical="center" wrapText="1"/>
    </xf>
    <xf numFmtId="189" fontId="40" fillId="0" borderId="0" xfId="6" applyNumberFormat="1" applyFont="1" applyAlignment="1">
      <alignment horizontal="right" vertical="center" wrapText="1"/>
    </xf>
    <xf numFmtId="189" fontId="54" fillId="0" borderId="0" xfId="6" applyNumberFormat="1" applyFont="1" applyAlignment="1">
      <alignment horizontal="right" vertical="center" wrapText="1"/>
    </xf>
    <xf numFmtId="190" fontId="54" fillId="0" borderId="12" xfId="6" applyNumberFormat="1" applyFont="1" applyBorder="1" applyAlignment="1">
      <alignment horizontal="right" vertical="center" wrapText="1"/>
    </xf>
    <xf numFmtId="190" fontId="40" fillId="0" borderId="8" xfId="6" applyNumberFormat="1" applyFont="1" applyBorder="1" applyAlignment="1">
      <alignment horizontal="right" vertical="center" wrapText="1"/>
    </xf>
    <xf numFmtId="190" fontId="54" fillId="0" borderId="8" xfId="6" applyNumberFormat="1" applyFont="1" applyBorder="1" applyAlignment="1">
      <alignment horizontal="right" vertical="center" wrapText="1"/>
    </xf>
    <xf numFmtId="4" fontId="54" fillId="0" borderId="22" xfId="6" applyNumberFormat="1" applyFont="1" applyBorder="1" applyAlignment="1">
      <alignment horizontal="right" vertical="center" wrapText="1"/>
    </xf>
    <xf numFmtId="4" fontId="40" fillId="0" borderId="0" xfId="6" applyNumberFormat="1" applyFont="1" applyAlignment="1">
      <alignment horizontal="right" vertical="center" wrapText="1"/>
    </xf>
    <xf numFmtId="4" fontId="54" fillId="0" borderId="0" xfId="6" applyNumberFormat="1" applyFont="1" applyAlignment="1">
      <alignment horizontal="right" vertical="center" wrapText="1"/>
    </xf>
    <xf numFmtId="191" fontId="54" fillId="0" borderId="12" xfId="6" applyNumberFormat="1" applyFont="1" applyBorder="1" applyAlignment="1">
      <alignment horizontal="right" vertical="center" wrapText="1"/>
    </xf>
    <xf numFmtId="191" fontId="40" fillId="0" borderId="8" xfId="6" applyNumberFormat="1" applyFont="1" applyBorder="1" applyAlignment="1">
      <alignment horizontal="right" vertical="center" wrapText="1"/>
    </xf>
    <xf numFmtId="191" fontId="54" fillId="0" borderId="8" xfId="6" applyNumberFormat="1" applyFont="1" applyBorder="1" applyAlignment="1">
      <alignment horizontal="right" vertical="center" wrapText="1"/>
    </xf>
    <xf numFmtId="0" fontId="35" fillId="0" borderId="0" xfId="6" applyFont="1" applyAlignment="1">
      <alignment horizontal="left" wrapText="1"/>
    </xf>
    <xf numFmtId="0" fontId="39" fillId="0" borderId="0" xfId="6" applyFont="1" applyAlignment="1">
      <alignment vertical="top" wrapText="1"/>
    </xf>
    <xf numFmtId="0" fontId="39" fillId="0" borderId="15" xfId="6" applyFont="1" applyBorder="1" applyAlignment="1">
      <alignment vertical="center" wrapText="1"/>
    </xf>
    <xf numFmtId="0" fontId="39" fillId="0" borderId="18" xfId="6" applyFont="1" applyBorder="1" applyAlignment="1">
      <alignment horizontal="center" vertical="center" wrapText="1"/>
    </xf>
    <xf numFmtId="0" fontId="50" fillId="0" borderId="19" xfId="6" applyFont="1" applyBorder="1" applyAlignment="1">
      <alignment horizontal="center" vertical="center" wrapText="1"/>
    </xf>
    <xf numFmtId="0" fontId="50" fillId="0" borderId="21" xfId="6" applyFont="1" applyBorder="1" applyAlignment="1">
      <alignment horizontal="center" vertical="center" wrapText="1"/>
    </xf>
    <xf numFmtId="0" fontId="55" fillId="0" borderId="15" xfId="6" applyFont="1" applyBorder="1" applyAlignment="1">
      <alignment vertical="center"/>
    </xf>
    <xf numFmtId="192" fontId="40" fillId="2" borderId="15" xfId="7" applyNumberFormat="1" applyFont="1" applyFill="1" applyBorder="1" applyAlignment="1">
      <alignment horizontal="right" vertical="center"/>
    </xf>
    <xf numFmtId="0" fontId="8" fillId="0" borderId="0" xfId="6" applyFont="1" applyAlignment="1"/>
    <xf numFmtId="0" fontId="56" fillId="0" borderId="0" xfId="6" applyFont="1" applyAlignment="1">
      <alignment horizontal="left" vertical="center"/>
    </xf>
    <xf numFmtId="0" fontId="55" fillId="0" borderId="0" xfId="6" applyFont="1" applyAlignment="1">
      <alignment horizontal="left" vertical="center"/>
    </xf>
    <xf numFmtId="182" fontId="57" fillId="0" borderId="0" xfId="6" applyNumberFormat="1" applyFont="1" applyAlignment="1">
      <alignment horizontal="right" vertical="center"/>
    </xf>
    <xf numFmtId="183" fontId="57" fillId="0" borderId="0" xfId="6" applyNumberFormat="1" applyFont="1" applyAlignment="1">
      <alignment horizontal="right" vertical="center"/>
    </xf>
    <xf numFmtId="182" fontId="58" fillId="0" borderId="0" xfId="6" applyNumberFormat="1" applyFont="1" applyAlignment="1">
      <alignment horizontal="right" vertical="center"/>
    </xf>
    <xf numFmtId="183" fontId="58" fillId="0" borderId="0" xfId="6" applyNumberFormat="1" applyFont="1" applyAlignment="1">
      <alignment horizontal="right" vertical="center"/>
    </xf>
    <xf numFmtId="187" fontId="58" fillId="0" borderId="0" xfId="6" applyNumberFormat="1" applyFont="1" applyAlignment="1">
      <alignment horizontal="right" vertical="center"/>
    </xf>
    <xf numFmtId="184" fontId="58" fillId="0" borderId="0" xfId="6" applyNumberFormat="1" applyFont="1" applyAlignment="1">
      <alignment horizontal="right" vertical="center"/>
    </xf>
    <xf numFmtId="192" fontId="55" fillId="0" borderId="0" xfId="6" applyNumberFormat="1" applyFont="1" applyAlignment="1">
      <alignment horizontal="right" vertical="center"/>
    </xf>
    <xf numFmtId="0" fontId="55" fillId="0" borderId="8" xfId="6" applyFont="1" applyBorder="1" applyAlignment="1">
      <alignment horizontal="left" vertical="center"/>
    </xf>
    <xf numFmtId="182" fontId="58" fillId="0" borderId="8" xfId="6" applyNumberFormat="1" applyFont="1" applyBorder="1" applyAlignment="1">
      <alignment horizontal="right" vertical="center"/>
    </xf>
    <xf numFmtId="183" fontId="58" fillId="0" borderId="8" xfId="6" applyNumberFormat="1" applyFont="1" applyBorder="1" applyAlignment="1">
      <alignment horizontal="right" vertical="center"/>
    </xf>
    <xf numFmtId="187" fontId="58" fillId="0" borderId="8" xfId="6" applyNumberFormat="1" applyFont="1" applyBorder="1" applyAlignment="1">
      <alignment horizontal="right" vertical="center"/>
    </xf>
    <xf numFmtId="0" fontId="56" fillId="0" borderId="8" xfId="6" applyFont="1" applyBorder="1" applyAlignment="1">
      <alignment horizontal="left" vertical="center"/>
    </xf>
    <xf numFmtId="192" fontId="55" fillId="0" borderId="8" xfId="6" applyNumberFormat="1" applyFont="1" applyBorder="1" applyAlignment="1">
      <alignment horizontal="right" vertical="center"/>
    </xf>
    <xf numFmtId="0" fontId="55" fillId="0" borderId="18" xfId="6" applyFont="1" applyBorder="1" applyAlignment="1">
      <alignment vertical="center"/>
    </xf>
    <xf numFmtId="192" fontId="40" fillId="2" borderId="18" xfId="7" applyNumberFormat="1" applyFont="1" applyFill="1" applyBorder="1" applyAlignment="1">
      <alignment horizontal="right" vertical="center"/>
    </xf>
    <xf numFmtId="0" fontId="39" fillId="0" borderId="0" xfId="6" applyFont="1" applyAlignment="1">
      <alignment vertical="center"/>
    </xf>
    <xf numFmtId="0" fontId="55" fillId="0" borderId="15" xfId="6" applyFont="1" applyBorder="1" applyAlignment="1">
      <alignment vertical="center" wrapText="1"/>
    </xf>
    <xf numFmtId="0" fontId="39" fillId="0" borderId="0" xfId="6" applyFont="1" applyAlignment="1">
      <alignment vertical="center" wrapText="1"/>
    </xf>
    <xf numFmtId="0" fontId="55" fillId="0" borderId="0" xfId="6" applyFont="1" applyAlignment="1">
      <alignment vertical="center"/>
    </xf>
    <xf numFmtId="0" fontId="55" fillId="0" borderId="0" xfId="6" applyFont="1" applyAlignment="1">
      <alignment vertical="center" wrapText="1"/>
    </xf>
    <xf numFmtId="0" fontId="38" fillId="0" borderId="0" xfId="6" applyFont="1" applyAlignment="1">
      <alignment horizontal="center" vertical="top" wrapText="1"/>
    </xf>
    <xf numFmtId="0" fontId="40" fillId="0" borderId="0" xfId="6" applyFont="1" applyAlignment="1">
      <alignment vertical="top" wrapText="1"/>
    </xf>
    <xf numFmtId="0" fontId="40" fillId="0" borderId="0" xfId="6" applyFont="1" applyAlignment="1">
      <alignment horizontal="center" vertical="top" wrapText="1"/>
    </xf>
    <xf numFmtId="0" fontId="50" fillId="0" borderId="15" xfId="6" applyFont="1" applyBorder="1" applyAlignment="1">
      <alignment vertical="center" wrapText="1"/>
    </xf>
    <xf numFmtId="0" fontId="40" fillId="0" borderId="15" xfId="6" applyFont="1" applyBorder="1" applyAlignment="1">
      <alignment vertical="top" wrapText="1"/>
    </xf>
    <xf numFmtId="0" fontId="50" fillId="0" borderId="50" xfId="6" applyFont="1" applyBorder="1" applyAlignment="1">
      <alignment vertical="center" wrapText="1"/>
    </xf>
    <xf numFmtId="0" fontId="50" fillId="0" borderId="18" xfId="6" applyFont="1" applyBorder="1" applyAlignment="1">
      <alignment horizontal="center" vertical="center" wrapText="1"/>
    </xf>
    <xf numFmtId="0" fontId="50" fillId="0" borderId="38" xfId="6" applyFont="1" applyBorder="1" applyAlignment="1">
      <alignment horizontal="center" vertical="center" wrapText="1"/>
    </xf>
    <xf numFmtId="0" fontId="50" fillId="0" borderId="51" xfId="6" applyFont="1" applyBorder="1" applyAlignment="1">
      <alignment horizontal="center" vertical="center" wrapText="1"/>
    </xf>
    <xf numFmtId="0" fontId="50" fillId="0" borderId="52" xfId="6" applyFont="1" applyBorder="1" applyAlignment="1">
      <alignment vertical="center" wrapText="1"/>
    </xf>
    <xf numFmtId="182" fontId="50" fillId="0" borderId="53" xfId="6" applyNumberFormat="1" applyFont="1" applyBorder="1" applyAlignment="1">
      <alignment horizontal="right" vertical="center" wrapText="1"/>
    </xf>
    <xf numFmtId="182" fontId="50" fillId="0" borderId="0" xfId="6" applyNumberFormat="1" applyFont="1" applyAlignment="1">
      <alignment horizontal="right" vertical="center" wrapText="1"/>
    </xf>
    <xf numFmtId="0" fontId="50" fillId="0" borderId="0" xfId="6" applyFont="1" applyAlignment="1">
      <alignment horizontal="left" vertical="center" wrapText="1"/>
    </xf>
    <xf numFmtId="0" fontId="50" fillId="0" borderId="52" xfId="6" applyFont="1" applyBorder="1" applyAlignment="1">
      <alignment horizontal="left" vertical="center" wrapText="1"/>
    </xf>
    <xf numFmtId="0" fontId="50" fillId="0" borderId="0" xfId="6" applyFont="1" applyAlignment="1">
      <alignment vertical="center" wrapText="1"/>
    </xf>
    <xf numFmtId="182" fontId="50" fillId="2" borderId="53" xfId="6" applyNumberFormat="1" applyFont="1" applyFill="1" applyBorder="1" applyAlignment="1">
      <alignment horizontal="right" vertical="center" wrapText="1"/>
    </xf>
    <xf numFmtId="182" fontId="50" fillId="2" borderId="0" xfId="6" applyNumberFormat="1" applyFont="1" applyFill="1" applyAlignment="1">
      <alignment horizontal="right" vertical="center" wrapText="1"/>
    </xf>
    <xf numFmtId="184" fontId="50" fillId="2" borderId="0" xfId="6" applyNumberFormat="1" applyFont="1" applyFill="1" applyAlignment="1">
      <alignment horizontal="right" vertical="center" wrapText="1"/>
    </xf>
    <xf numFmtId="182" fontId="53" fillId="0" borderId="53" xfId="6" applyNumberFormat="1" applyFont="1" applyBorder="1" applyAlignment="1">
      <alignment horizontal="right" vertical="center" wrapText="1"/>
    </xf>
    <xf numFmtId="182" fontId="53" fillId="0" borderId="0" xfId="6" applyNumberFormat="1" applyFont="1" applyAlignment="1">
      <alignment horizontal="right" vertical="center" wrapText="1"/>
    </xf>
    <xf numFmtId="180" fontId="53" fillId="0" borderId="0" xfId="6" applyNumberFormat="1" applyFont="1" applyAlignment="1">
      <alignment horizontal="right" vertical="center" wrapText="1"/>
    </xf>
    <xf numFmtId="0" fontId="40" fillId="0" borderId="0" xfId="6" applyFont="1" applyAlignment="1">
      <alignment vertical="center" wrapText="1"/>
    </xf>
    <xf numFmtId="182" fontId="53" fillId="2" borderId="53" xfId="6" applyNumberFormat="1" applyFont="1" applyFill="1" applyBorder="1" applyAlignment="1">
      <alignment horizontal="right" vertical="center" wrapText="1"/>
    </xf>
    <xf numFmtId="182" fontId="53" fillId="2" borderId="0" xfId="6" applyNumberFormat="1" applyFont="1" applyFill="1" applyAlignment="1">
      <alignment horizontal="right" vertical="center" wrapText="1"/>
    </xf>
    <xf numFmtId="180" fontId="53" fillId="2" borderId="0" xfId="6" applyNumberFormat="1" applyFont="1" applyFill="1" applyAlignment="1">
      <alignment horizontal="right" vertical="center" wrapText="1"/>
    </xf>
    <xf numFmtId="181" fontId="53" fillId="2" borderId="0" xfId="6" applyNumberFormat="1" applyFont="1" applyFill="1" applyAlignment="1">
      <alignment horizontal="right" vertical="center" wrapText="1"/>
    </xf>
    <xf numFmtId="184" fontId="53" fillId="2" borderId="0" xfId="6" applyNumberFormat="1" applyFont="1" applyFill="1" applyAlignment="1">
      <alignment horizontal="right" vertical="center" wrapText="1"/>
    </xf>
    <xf numFmtId="184" fontId="53" fillId="0" borderId="0" xfId="6" applyNumberFormat="1" applyFont="1" applyAlignment="1">
      <alignment horizontal="right" vertical="center" wrapText="1"/>
    </xf>
    <xf numFmtId="0" fontId="53" fillId="0" borderId="0" xfId="6" applyFont="1" applyAlignment="1">
      <alignment vertical="top" wrapText="1"/>
    </xf>
    <xf numFmtId="0" fontId="50" fillId="0" borderId="15" xfId="6" applyFont="1" applyBorder="1" applyAlignment="1">
      <alignment horizontal="center" vertical="center" wrapText="1"/>
    </xf>
    <xf numFmtId="0" fontId="50" fillId="0" borderId="50" xfId="6" applyFont="1" applyBorder="1" applyAlignment="1">
      <alignment horizontal="center" vertical="center" wrapText="1"/>
    </xf>
    <xf numFmtId="0" fontId="50" fillId="0" borderId="53" xfId="6" applyFont="1" applyBorder="1" applyAlignment="1">
      <alignment horizontal="center" vertical="center" wrapText="1"/>
    </xf>
    <xf numFmtId="0" fontId="50" fillId="0" borderId="0" xfId="6" applyFont="1" applyAlignment="1">
      <alignment horizontal="center" vertical="center" wrapText="1"/>
    </xf>
    <xf numFmtId="0" fontId="53" fillId="0" borderId="0" xfId="6" applyFont="1" applyAlignment="1">
      <alignment vertical="center" wrapText="1"/>
    </xf>
    <xf numFmtId="182" fontId="59" fillId="2" borderId="53" xfId="6" applyNumberFormat="1" applyFont="1" applyFill="1" applyBorder="1" applyAlignment="1">
      <alignment horizontal="right" vertical="center" wrapText="1"/>
    </xf>
    <xf numFmtId="182" fontId="59" fillId="2" borderId="0" xfId="6" applyNumberFormat="1" applyFont="1" applyFill="1" applyAlignment="1">
      <alignment horizontal="right" vertical="center" wrapText="1"/>
    </xf>
    <xf numFmtId="183" fontId="59" fillId="2" borderId="0" xfId="6" applyNumberFormat="1" applyFont="1" applyFill="1" applyAlignment="1">
      <alignment horizontal="right" vertical="center" wrapText="1"/>
    </xf>
    <xf numFmtId="180" fontId="59" fillId="2" borderId="0" xfId="6" applyNumberFormat="1" applyFont="1" applyFill="1" applyAlignment="1">
      <alignment horizontal="right" vertical="center" wrapText="1"/>
    </xf>
    <xf numFmtId="185" fontId="59" fillId="2" borderId="53" xfId="6" applyNumberFormat="1" applyFont="1" applyFill="1" applyBorder="1" applyAlignment="1">
      <alignment horizontal="right" vertical="center" wrapText="1"/>
    </xf>
    <xf numFmtId="185" fontId="59" fillId="2" borderId="0" xfId="6" applyNumberFormat="1" applyFont="1" applyFill="1" applyAlignment="1">
      <alignment horizontal="right" vertical="center" wrapText="1"/>
    </xf>
    <xf numFmtId="187" fontId="59" fillId="2" borderId="0" xfId="6" applyNumberFormat="1" applyFont="1" applyFill="1" applyAlignment="1">
      <alignment horizontal="right" vertical="center" wrapText="1"/>
    </xf>
    <xf numFmtId="181" fontId="59" fillId="2" borderId="0" xfId="6" applyNumberFormat="1" applyFont="1" applyFill="1" applyAlignment="1">
      <alignment horizontal="right" vertical="center" wrapText="1"/>
    </xf>
    <xf numFmtId="184" fontId="59" fillId="2" borderId="0" xfId="6" applyNumberFormat="1" applyFont="1" applyFill="1" applyAlignment="1">
      <alignment horizontal="right" vertical="center" wrapText="1"/>
    </xf>
    <xf numFmtId="184" fontId="59" fillId="2" borderId="53" xfId="6" applyNumberFormat="1" applyFont="1" applyFill="1" applyBorder="1" applyAlignment="1">
      <alignment horizontal="right" vertical="center" wrapText="1"/>
    </xf>
    <xf numFmtId="0" fontId="53" fillId="0" borderId="0" xfId="6" quotePrefix="1" applyFont="1" applyAlignment="1">
      <alignment vertical="center" wrapText="1"/>
    </xf>
    <xf numFmtId="0" fontId="40" fillId="0" borderId="0" xfId="6" applyFont="1" applyAlignment="1">
      <alignment horizontal="right" vertical="top" wrapText="1"/>
    </xf>
    <xf numFmtId="0" fontId="43" fillId="0" borderId="0" xfId="6" applyFont="1" applyAlignment="1">
      <alignment horizontal="right" wrapText="1"/>
    </xf>
    <xf numFmtId="0" fontId="50" fillId="0" borderId="54" xfId="6" applyFont="1" applyBorder="1" applyAlignment="1">
      <alignment vertical="center" wrapText="1"/>
    </xf>
    <xf numFmtId="185" fontId="53" fillId="2" borderId="53" xfId="6" applyNumberFormat="1" applyFont="1" applyFill="1" applyBorder="1" applyAlignment="1">
      <alignment horizontal="right" vertical="center" wrapText="1"/>
    </xf>
    <xf numFmtId="185" fontId="53" fillId="2" borderId="0" xfId="6" applyNumberFormat="1" applyFont="1" applyFill="1" applyAlignment="1">
      <alignment horizontal="right" vertical="center" wrapText="1"/>
    </xf>
    <xf numFmtId="0" fontId="53" fillId="0" borderId="50" xfId="6" applyFont="1" applyBorder="1" applyAlignment="1">
      <alignment vertical="center" wrapText="1"/>
    </xf>
    <xf numFmtId="185" fontId="53" fillId="2" borderId="44" xfId="6" applyNumberFormat="1" applyFont="1" applyFill="1" applyBorder="1" applyAlignment="1">
      <alignment horizontal="right" vertical="center" wrapText="1"/>
    </xf>
    <xf numFmtId="185" fontId="53" fillId="2" borderId="15" xfId="6" applyNumberFormat="1" applyFont="1" applyFill="1" applyBorder="1" applyAlignment="1">
      <alignment horizontal="right" vertical="center" wrapText="1"/>
    </xf>
    <xf numFmtId="0" fontId="53" fillId="0" borderId="15" xfId="6" applyFont="1" applyBorder="1" applyAlignment="1">
      <alignment vertical="center" wrapText="1"/>
    </xf>
    <xf numFmtId="182" fontId="53" fillId="2" borderId="22" xfId="6" applyNumberFormat="1" applyFont="1" applyFill="1" applyBorder="1" applyAlignment="1">
      <alignment horizontal="right" vertical="center" wrapText="1"/>
    </xf>
    <xf numFmtId="0" fontId="53" fillId="0" borderId="8" xfId="6" applyFont="1" applyBorder="1" applyAlignment="1">
      <alignment vertical="center" wrapText="1"/>
    </xf>
    <xf numFmtId="185" fontId="53" fillId="2" borderId="12" xfId="6" applyNumberFormat="1" applyFont="1" applyFill="1" applyBorder="1" applyAlignment="1">
      <alignment horizontal="right" vertical="center" wrapText="1"/>
    </xf>
    <xf numFmtId="185" fontId="53" fillId="2" borderId="8" xfId="6" applyNumberFormat="1" applyFont="1" applyFill="1" applyBorder="1" applyAlignment="1">
      <alignment horizontal="right" vertical="center" wrapText="1"/>
    </xf>
    <xf numFmtId="0" fontId="43" fillId="0" borderId="18" xfId="6" applyFont="1" applyBorder="1" applyAlignment="1">
      <alignment horizontal="right" wrapText="1"/>
    </xf>
    <xf numFmtId="0" fontId="50" fillId="0" borderId="28" xfId="6" applyFont="1" applyBorder="1" applyAlignment="1">
      <alignment vertical="center" wrapText="1"/>
    </xf>
    <xf numFmtId="0" fontId="50" fillId="0" borderId="26" xfId="6" applyFont="1" applyBorder="1" applyAlignment="1">
      <alignment horizontal="center" vertical="center" wrapText="1"/>
    </xf>
    <xf numFmtId="0" fontId="50" fillId="0" borderId="27" xfId="6" applyFont="1" applyBorder="1" applyAlignment="1">
      <alignment horizontal="center" vertical="center" wrapText="1"/>
    </xf>
    <xf numFmtId="0" fontId="40" fillId="0" borderId="50" xfId="6" applyFont="1" applyBorder="1" applyAlignment="1">
      <alignment horizontal="center" vertical="center" wrapText="1"/>
    </xf>
    <xf numFmtId="0" fontId="50" fillId="0" borderId="37" xfId="6" applyFont="1" applyBorder="1" applyAlignment="1">
      <alignment horizontal="center" vertical="center" wrapText="1"/>
    </xf>
    <xf numFmtId="0" fontId="50" fillId="0" borderId="52" xfId="6" applyFont="1" applyBorder="1" applyAlignment="1">
      <alignment horizontal="center" vertical="center" wrapText="1"/>
    </xf>
    <xf numFmtId="0" fontId="55" fillId="2" borderId="0" xfId="6" applyFont="1" applyFill="1" applyAlignment="1">
      <alignment vertical="center"/>
    </xf>
    <xf numFmtId="0" fontId="55" fillId="2" borderId="52" xfId="6" applyFont="1" applyFill="1" applyBorder="1" applyAlignment="1">
      <alignment vertical="center" wrapText="1"/>
    </xf>
    <xf numFmtId="183" fontId="53" fillId="2" borderId="0" xfId="6" applyNumberFormat="1" applyFont="1" applyFill="1" applyAlignment="1">
      <alignment horizontal="right" vertical="center" wrapText="1"/>
    </xf>
    <xf numFmtId="0" fontId="55" fillId="2" borderId="0" xfId="6" applyFont="1" applyFill="1" applyAlignment="1">
      <alignment horizontal="center" vertical="center" wrapText="1"/>
    </xf>
    <xf numFmtId="0" fontId="55" fillId="0" borderId="55" xfId="6" applyFont="1" applyBorder="1" applyAlignment="1">
      <alignment horizontal="center" vertical="center" wrapText="1"/>
    </xf>
    <xf numFmtId="0" fontId="55" fillId="0" borderId="56" xfId="6" applyFont="1" applyBorder="1" applyAlignment="1">
      <alignment horizontal="center" vertical="center" wrapText="1"/>
    </xf>
    <xf numFmtId="0" fontId="55" fillId="0" borderId="18" xfId="6" applyFont="1" applyBorder="1" applyAlignment="1">
      <alignment horizontal="center" vertical="center" wrapText="1"/>
    </xf>
    <xf numFmtId="0" fontId="55" fillId="0" borderId="38" xfId="6" applyFont="1" applyBorder="1" applyAlignment="1">
      <alignment horizontal="center" vertical="center" wrapText="1"/>
    </xf>
    <xf numFmtId="0" fontId="53" fillId="2" borderId="29" xfId="6" applyFont="1" applyFill="1" applyBorder="1" applyAlignment="1">
      <alignment vertical="center" wrapText="1"/>
    </xf>
    <xf numFmtId="185" fontId="53" fillId="2" borderId="36" xfId="6" applyNumberFormat="1" applyFont="1" applyFill="1" applyBorder="1" applyAlignment="1">
      <alignment horizontal="right" vertical="center" wrapText="1"/>
    </xf>
    <xf numFmtId="0" fontId="40" fillId="0" borderId="50" xfId="6" applyFont="1" applyBorder="1" applyAlignment="1">
      <alignment horizontal="right" vertical="center" wrapText="1"/>
    </xf>
    <xf numFmtId="0" fontId="50" fillId="0" borderId="38" xfId="6" applyFont="1" applyBorder="1" applyAlignment="1">
      <alignment horizontal="right" vertical="center" wrapText="1"/>
    </xf>
    <xf numFmtId="0" fontId="50" fillId="0" borderId="50" xfId="6" applyFont="1" applyBorder="1" applyAlignment="1">
      <alignment horizontal="right" vertical="center" wrapText="1"/>
    </xf>
    <xf numFmtId="0" fontId="61" fillId="0" borderId="52" xfId="6" applyFont="1" applyBorder="1" applyAlignment="1">
      <alignment vertical="center" wrapText="1"/>
    </xf>
    <xf numFmtId="3" fontId="53" fillId="2" borderId="53" xfId="6" applyNumberFormat="1" applyFont="1" applyFill="1" applyBorder="1" applyAlignment="1">
      <alignment horizontal="right" vertical="center" wrapText="1"/>
    </xf>
    <xf numFmtId="193" fontId="53" fillId="2" borderId="0" xfId="6" applyNumberFormat="1" applyFont="1" applyFill="1" applyAlignment="1">
      <alignment horizontal="right" vertical="center" wrapText="1"/>
    </xf>
    <xf numFmtId="195" fontId="53" fillId="2" borderId="0" xfId="6" applyNumberFormat="1" applyFont="1" applyFill="1" applyAlignment="1">
      <alignment horizontal="right" vertical="center" wrapText="1"/>
    </xf>
    <xf numFmtId="196" fontId="53" fillId="2" borderId="0" xfId="6" applyNumberFormat="1" applyFont="1" applyFill="1" applyAlignment="1">
      <alignment horizontal="right" vertical="center" wrapText="1"/>
    </xf>
    <xf numFmtId="0" fontId="53" fillId="0" borderId="52" xfId="6" applyFont="1" applyBorder="1" applyAlignment="1">
      <alignment vertical="center" wrapText="1"/>
    </xf>
    <xf numFmtId="187" fontId="53" fillId="2" borderId="0" xfId="6" applyNumberFormat="1" applyFont="1" applyFill="1" applyAlignment="1">
      <alignment horizontal="right" vertical="center" wrapText="1"/>
    </xf>
    <xf numFmtId="197" fontId="53" fillId="2" borderId="53" xfId="6" applyNumberFormat="1" applyFont="1" applyFill="1" applyBorder="1" applyAlignment="1">
      <alignment horizontal="right" vertical="center" wrapText="1"/>
    </xf>
    <xf numFmtId="194" fontId="53" fillId="2" borderId="0" xfId="6" applyNumberFormat="1" applyFont="1" applyFill="1" applyAlignment="1">
      <alignment horizontal="right" vertical="center" wrapText="1"/>
    </xf>
    <xf numFmtId="0" fontId="61" fillId="0" borderId="29" xfId="6" applyFont="1" applyBorder="1" applyAlignment="1">
      <alignment vertical="center" wrapText="1"/>
    </xf>
    <xf numFmtId="3" fontId="53" fillId="2" borderId="36" xfId="6" applyNumberFormat="1" applyFont="1" applyFill="1" applyBorder="1" applyAlignment="1">
      <alignment horizontal="right" vertical="center" wrapText="1"/>
    </xf>
    <xf numFmtId="193" fontId="53" fillId="2" borderId="8" xfId="6" applyNumberFormat="1" applyFont="1" applyFill="1" applyBorder="1" applyAlignment="1">
      <alignment horizontal="right" vertical="center" wrapText="1"/>
    </xf>
    <xf numFmtId="187" fontId="53" fillId="2" borderId="8" xfId="6" applyNumberFormat="1" applyFont="1" applyFill="1" applyBorder="1" applyAlignment="1">
      <alignment horizontal="right" vertical="center" wrapText="1"/>
    </xf>
    <xf numFmtId="181" fontId="53" fillId="2" borderId="8" xfId="6" applyNumberFormat="1" applyFont="1" applyFill="1" applyBorder="1" applyAlignment="1">
      <alignment horizontal="right" vertical="center" wrapText="1"/>
    </xf>
    <xf numFmtId="183" fontId="53" fillId="2" borderId="8" xfId="6" applyNumberFormat="1" applyFont="1" applyFill="1" applyBorder="1" applyAlignment="1">
      <alignment horizontal="right" vertical="center" wrapText="1"/>
    </xf>
    <xf numFmtId="182" fontId="53" fillId="2" borderId="8" xfId="6" applyNumberFormat="1" applyFont="1" applyFill="1" applyBorder="1" applyAlignment="1">
      <alignment horizontal="right" vertical="center" wrapText="1"/>
    </xf>
    <xf numFmtId="180" fontId="53" fillId="2" borderId="8" xfId="6" applyNumberFormat="1" applyFont="1" applyFill="1" applyBorder="1" applyAlignment="1">
      <alignment horizontal="right" vertical="center" wrapText="1"/>
    </xf>
    <xf numFmtId="196" fontId="53" fillId="2" borderId="8" xfId="6" applyNumberFormat="1" applyFont="1" applyFill="1" applyBorder="1" applyAlignment="1">
      <alignment horizontal="right" vertical="center" wrapText="1"/>
    </xf>
    <xf numFmtId="0" fontId="53" fillId="2" borderId="52" xfId="6" applyFont="1" applyFill="1" applyBorder="1" applyAlignment="1">
      <alignment horizontal="right" vertical="center" wrapText="1"/>
    </xf>
    <xf numFmtId="0" fontId="53" fillId="2" borderId="53" xfId="6" applyFont="1" applyFill="1" applyBorder="1" applyAlignment="1">
      <alignment horizontal="right" vertical="center" wrapText="1"/>
    </xf>
    <xf numFmtId="0" fontId="53" fillId="2" borderId="0" xfId="6" applyFont="1" applyFill="1" applyAlignment="1">
      <alignment horizontal="right" vertical="center" wrapText="1"/>
    </xf>
    <xf numFmtId="0" fontId="50" fillId="0" borderId="15" xfId="6" applyFont="1" applyBorder="1" applyAlignment="1">
      <alignment horizontal="right" vertical="center" wrapText="1"/>
    </xf>
    <xf numFmtId="0" fontId="33" fillId="0" borderId="0" xfId="8" applyFont="1"/>
    <xf numFmtId="0" fontId="8" fillId="0" borderId="0" xfId="8" applyFont="1"/>
    <xf numFmtId="0" fontId="35" fillId="0" borderId="0" xfId="8" applyFont="1"/>
    <xf numFmtId="0" fontId="48" fillId="0" borderId="0" xfId="8" applyFont="1" applyAlignment="1">
      <alignment vertical="center"/>
    </xf>
    <xf numFmtId="0" fontId="62" fillId="0" borderId="6" xfId="8" applyFont="1" applyBorder="1" applyAlignment="1">
      <alignment horizontal="center" vertical="center"/>
    </xf>
    <xf numFmtId="0" fontId="62" fillId="0" borderId="2" xfId="8" applyFont="1" applyBorder="1" applyAlignment="1">
      <alignment horizontal="center" vertical="center"/>
    </xf>
    <xf numFmtId="0" fontId="62" fillId="0" borderId="0" xfId="8" applyFont="1" applyAlignment="1">
      <alignment horizontal="center" vertical="center"/>
    </xf>
    <xf numFmtId="0" fontId="48" fillId="0" borderId="0" xfId="8" applyFont="1" applyAlignment="1">
      <alignment horizontal="center" vertical="center"/>
    </xf>
    <xf numFmtId="0" fontId="63" fillId="0" borderId="0" xfId="8" applyFont="1" applyAlignment="1">
      <alignment horizontal="center" vertical="center" wrapText="1"/>
    </xf>
    <xf numFmtId="0" fontId="63" fillId="0" borderId="7" xfId="8" applyFont="1" applyBorder="1" applyAlignment="1">
      <alignment horizontal="center" vertical="center"/>
    </xf>
    <xf numFmtId="0" fontId="48" fillId="0" borderId="1" xfId="8" applyFont="1" applyBorder="1" applyAlignment="1">
      <alignment horizontal="center" vertical="center"/>
    </xf>
    <xf numFmtId="176" fontId="65" fillId="0" borderId="5" xfId="9" applyNumberFormat="1" applyFont="1" applyBorder="1" applyAlignment="1">
      <alignment horizontal="right" vertical="center"/>
    </xf>
    <xf numFmtId="176" fontId="65" fillId="0" borderId="8" xfId="9" applyNumberFormat="1" applyFont="1" applyBorder="1" applyAlignment="1">
      <alignment horizontal="right" vertical="center"/>
    </xf>
    <xf numFmtId="176" fontId="65" fillId="0" borderId="8" xfId="9" applyNumberFormat="1" applyFont="1" applyFill="1" applyBorder="1" applyAlignment="1">
      <alignment horizontal="right" vertical="center"/>
    </xf>
    <xf numFmtId="0" fontId="64" fillId="0" borderId="6" xfId="8" applyFont="1" applyBorder="1" applyAlignment="1">
      <alignment vertical="center"/>
    </xf>
    <xf numFmtId="0" fontId="63" fillId="0" borderId="6" xfId="8" applyFont="1" applyBorder="1" applyAlignment="1">
      <alignment horizontal="center" vertical="center"/>
    </xf>
    <xf numFmtId="176" fontId="65" fillId="0" borderId="7" xfId="9" applyNumberFormat="1" applyFont="1" applyBorder="1" applyAlignment="1">
      <alignment horizontal="right" vertical="center"/>
    </xf>
    <xf numFmtId="176" fontId="65" fillId="0" borderId="0" xfId="9" applyNumberFormat="1" applyFont="1" applyBorder="1" applyAlignment="1">
      <alignment horizontal="right" vertical="center"/>
    </xf>
    <xf numFmtId="176" fontId="65" fillId="0" borderId="0" xfId="9" applyNumberFormat="1" applyFont="1" applyFill="1" applyBorder="1" applyAlignment="1">
      <alignment horizontal="right" vertical="center"/>
    </xf>
    <xf numFmtId="0" fontId="64" fillId="0" borderId="6" xfId="8" applyFont="1" applyBorder="1" applyAlignment="1">
      <alignment horizontal="left" vertical="center"/>
    </xf>
    <xf numFmtId="49" fontId="64" fillId="0" borderId="4" xfId="8" applyNumberFormat="1" applyFont="1" applyBorder="1" applyAlignment="1">
      <alignment horizontal="center" vertical="center"/>
    </xf>
    <xf numFmtId="0" fontId="64" fillId="0" borderId="6" xfId="8" applyFont="1" applyBorder="1" applyAlignment="1">
      <alignment horizontal="center" vertical="center"/>
    </xf>
    <xf numFmtId="176" fontId="65" fillId="0" borderId="4" xfId="9" applyNumberFormat="1" applyFont="1" applyBorder="1" applyAlignment="1">
      <alignment horizontal="right" vertical="center"/>
    </xf>
    <xf numFmtId="176" fontId="65" fillId="0" borderId="3" xfId="9" applyNumberFormat="1" applyFont="1" applyBorder="1" applyAlignment="1">
      <alignment horizontal="right" vertical="center"/>
    </xf>
    <xf numFmtId="176" fontId="65" fillId="0" borderId="3" xfId="9" applyNumberFormat="1" applyFont="1" applyFill="1" applyBorder="1" applyAlignment="1">
      <alignment horizontal="right" vertical="center"/>
    </xf>
    <xf numFmtId="176" fontId="65" fillId="0" borderId="6" xfId="9" applyNumberFormat="1" applyFont="1" applyBorder="1" applyAlignment="1">
      <alignment horizontal="right" vertical="center"/>
    </xf>
    <xf numFmtId="176" fontId="65" fillId="0" borderId="9" xfId="9" applyNumberFormat="1" applyFont="1" applyBorder="1" applyAlignment="1">
      <alignment horizontal="right" vertical="center"/>
    </xf>
    <xf numFmtId="176" fontId="65" fillId="0" borderId="9" xfId="9" applyNumberFormat="1" applyFont="1" applyFill="1" applyBorder="1" applyAlignment="1">
      <alignment horizontal="right" vertical="center"/>
    </xf>
    <xf numFmtId="0" fontId="66" fillId="0" borderId="6" xfId="8" applyFont="1" applyBorder="1" applyAlignment="1">
      <alignment vertical="center"/>
    </xf>
    <xf numFmtId="0" fontId="48" fillId="0" borderId="8" xfId="8" applyFont="1" applyBorder="1" applyAlignment="1">
      <alignment vertical="center"/>
    </xf>
    <xf numFmtId="198" fontId="65" fillId="0" borderId="5" xfId="9" applyNumberFormat="1" applyFont="1" applyBorder="1" applyAlignment="1">
      <alignment horizontal="right" vertical="center"/>
    </xf>
    <xf numFmtId="198" fontId="65" fillId="0" borderId="0" xfId="9" applyNumberFormat="1" applyFont="1" applyBorder="1" applyAlignment="1">
      <alignment horizontal="right" vertical="center"/>
    </xf>
    <xf numFmtId="192" fontId="65" fillId="0" borderId="0" xfId="9" applyNumberFormat="1" applyFont="1" applyFill="1" applyBorder="1" applyAlignment="1">
      <alignment horizontal="right" vertical="center"/>
    </xf>
    <xf numFmtId="0" fontId="48" fillId="0" borderId="9" xfId="8" applyFont="1" applyBorder="1" applyAlignment="1">
      <alignment horizontal="center" vertical="center"/>
    </xf>
    <xf numFmtId="0" fontId="48" fillId="0" borderId="9" xfId="8" applyFont="1" applyBorder="1" applyAlignment="1">
      <alignment horizontal="left" vertical="center"/>
    </xf>
    <xf numFmtId="198" fontId="48" fillId="0" borderId="9" xfId="9" applyNumberFormat="1" applyFont="1" applyBorder="1" applyAlignment="1">
      <alignment horizontal="right" vertical="center"/>
    </xf>
    <xf numFmtId="0" fontId="62" fillId="0" borderId="0" xfId="8" applyFont="1" applyAlignment="1">
      <alignment vertical="center"/>
    </xf>
    <xf numFmtId="192" fontId="48" fillId="0" borderId="0" xfId="8" applyNumberFormat="1" applyFont="1" applyAlignment="1">
      <alignment vertical="center"/>
    </xf>
    <xf numFmtId="0" fontId="48" fillId="0" borderId="0" xfId="8" applyFont="1"/>
    <xf numFmtId="0" fontId="37" fillId="0" borderId="0" xfId="10" applyFont="1" applyAlignment="1"/>
    <xf numFmtId="0" fontId="41" fillId="0" borderId="0" xfId="10" applyFont="1" applyAlignment="1"/>
    <xf numFmtId="0" fontId="42" fillId="0" borderId="8" xfId="10" applyFont="1" applyBorder="1" applyAlignment="1"/>
    <xf numFmtId="0" fontId="35" fillId="0" borderId="8" xfId="10" applyFont="1" applyBorder="1" applyAlignment="1">
      <alignment horizontal="right"/>
    </xf>
    <xf numFmtId="0" fontId="42" fillId="0" borderId="0" xfId="10" applyFont="1" applyAlignment="1"/>
    <xf numFmtId="49" fontId="48" fillId="0" borderId="6" xfId="10" applyNumberFormat="1" applyFont="1" applyBorder="1" applyAlignment="1">
      <alignment horizontal="center" vertical="center"/>
    </xf>
    <xf numFmtId="49" fontId="48" fillId="0" borderId="2" xfId="10" applyNumberFormat="1" applyFont="1" applyBorder="1" applyAlignment="1">
      <alignment horizontal="center" vertical="center"/>
    </xf>
    <xf numFmtId="0" fontId="48" fillId="0" borderId="6" xfId="10" applyFont="1" applyBorder="1" applyAlignment="1">
      <alignment horizontal="center" vertical="center"/>
    </xf>
    <xf numFmtId="0" fontId="48" fillId="0" borderId="2" xfId="10" applyFont="1" applyBorder="1" applyAlignment="1">
      <alignment horizontal="center" vertical="center"/>
    </xf>
    <xf numFmtId="0" fontId="35" fillId="0" borderId="6" xfId="10" applyFont="1" applyBorder="1" applyAlignment="1">
      <alignment horizontal="center" vertical="center"/>
    </xf>
    <xf numFmtId="182" fontId="48" fillId="0" borderId="61" xfId="11" applyNumberFormat="1" applyFont="1" applyFill="1" applyBorder="1" applyAlignment="1">
      <alignment vertical="center"/>
    </xf>
    <xf numFmtId="0" fontId="48" fillId="0" borderId="0" xfId="10" applyFont="1" applyAlignment="1">
      <alignment horizontal="right" vertical="center"/>
    </xf>
    <xf numFmtId="182" fontId="48" fillId="0" borderId="0" xfId="10" applyNumberFormat="1" applyFont="1" applyAlignment="1">
      <alignment horizontal="right" vertical="center"/>
    </xf>
    <xf numFmtId="182" fontId="48" fillId="0" borderId="1" xfId="10" applyNumberFormat="1" applyFont="1" applyBorder="1" applyAlignment="1">
      <alignment horizontal="right" vertical="center"/>
    </xf>
    <xf numFmtId="182" fontId="48" fillId="0" borderId="0" xfId="11" applyNumberFormat="1" applyFont="1" applyFill="1" applyBorder="1" applyAlignment="1">
      <alignment horizontal="right" vertical="center"/>
    </xf>
    <xf numFmtId="192" fontId="37" fillId="0" borderId="0" xfId="10" applyNumberFormat="1" applyFont="1" applyAlignment="1"/>
    <xf numFmtId="182" fontId="48" fillId="0" borderId="62" xfId="11" applyNumberFormat="1" applyFont="1" applyFill="1" applyBorder="1" applyAlignment="1">
      <alignment vertical="center"/>
    </xf>
    <xf numFmtId="182" fontId="48" fillId="0" borderId="7" xfId="10" applyNumberFormat="1" applyFont="1" applyBorder="1" applyAlignment="1">
      <alignment horizontal="right" vertical="center"/>
    </xf>
    <xf numFmtId="182" fontId="48" fillId="0" borderId="0" xfId="11" applyNumberFormat="1" applyFont="1" applyFill="1" applyBorder="1" applyAlignment="1">
      <alignment vertical="center"/>
    </xf>
    <xf numFmtId="182" fontId="48" fillId="0" borderId="7" xfId="11" applyNumberFormat="1" applyFont="1" applyFill="1" applyBorder="1" applyAlignment="1">
      <alignment vertical="center"/>
    </xf>
    <xf numFmtId="184" fontId="48" fillId="0" borderId="0" xfId="11" applyNumberFormat="1" applyFont="1" applyFill="1" applyBorder="1" applyAlignment="1">
      <alignment horizontal="right" vertical="center"/>
    </xf>
    <xf numFmtId="184" fontId="48" fillId="0" borderId="0" xfId="11" applyNumberFormat="1" applyFont="1" applyFill="1" applyBorder="1" applyAlignment="1">
      <alignment vertical="center"/>
    </xf>
    <xf numFmtId="182" fontId="48" fillId="0" borderId="7" xfId="11" applyNumberFormat="1" applyFont="1" applyFill="1" applyBorder="1" applyAlignment="1">
      <alignment horizontal="right" vertical="center"/>
    </xf>
    <xf numFmtId="0" fontId="35" fillId="0" borderId="65" xfId="10" applyFont="1" applyBorder="1" applyAlignment="1">
      <alignment horizontal="center" vertical="center"/>
    </xf>
    <xf numFmtId="182" fontId="48" fillId="0" borderId="66" xfId="11" applyNumberFormat="1" applyFont="1" applyFill="1" applyBorder="1" applyAlignment="1">
      <alignment vertical="center"/>
    </xf>
    <xf numFmtId="0" fontId="48" fillId="0" borderId="67" xfId="10" applyFont="1" applyBorder="1" applyAlignment="1">
      <alignment horizontal="right" vertical="center"/>
    </xf>
    <xf numFmtId="182" fontId="48" fillId="0" borderId="67" xfId="10" applyNumberFormat="1" applyFont="1" applyBorder="1" applyAlignment="1">
      <alignment horizontal="right" vertical="center"/>
    </xf>
    <xf numFmtId="182" fontId="48" fillId="0" borderId="67" xfId="11" applyNumberFormat="1" applyFont="1" applyFill="1" applyBorder="1" applyAlignment="1">
      <alignment vertical="center"/>
    </xf>
    <xf numFmtId="184" fontId="48" fillId="0" borderId="68" xfId="11" applyNumberFormat="1" applyFont="1" applyFill="1" applyBorder="1" applyAlignment="1">
      <alignment vertical="center"/>
    </xf>
    <xf numFmtId="182" fontId="48" fillId="0" borderId="67" xfId="11" applyNumberFormat="1" applyFont="1" applyFill="1" applyBorder="1" applyAlignment="1">
      <alignment horizontal="right" vertical="center"/>
    </xf>
    <xf numFmtId="0" fontId="35" fillId="0" borderId="71" xfId="10" applyFont="1" applyBorder="1" applyAlignment="1">
      <alignment horizontal="center" vertical="center"/>
    </xf>
    <xf numFmtId="182" fontId="48" fillId="0" borderId="69" xfId="11" applyNumberFormat="1" applyFont="1" applyFill="1" applyBorder="1" applyAlignment="1">
      <alignment vertical="center"/>
    </xf>
    <xf numFmtId="182" fontId="48" fillId="0" borderId="69" xfId="11" applyNumberFormat="1" applyFont="1" applyFill="1" applyBorder="1" applyAlignment="1">
      <alignment horizontal="right" vertical="center"/>
    </xf>
    <xf numFmtId="184" fontId="48" fillId="0" borderId="69" xfId="11" applyNumberFormat="1" applyFont="1" applyFill="1" applyBorder="1" applyAlignment="1">
      <alignment horizontal="right" vertical="center"/>
    </xf>
    <xf numFmtId="182" fontId="48" fillId="0" borderId="8" xfId="11" applyNumberFormat="1" applyFont="1" applyFill="1" applyBorder="1" applyAlignment="1">
      <alignment horizontal="right" vertical="center"/>
    </xf>
    <xf numFmtId="184" fontId="48" fillId="0" borderId="8" xfId="11" applyNumberFormat="1" applyFont="1" applyFill="1" applyBorder="1" applyAlignment="1">
      <alignment horizontal="right" vertical="center"/>
    </xf>
    <xf numFmtId="182" fontId="48" fillId="0" borderId="9" xfId="11" applyNumberFormat="1" applyFont="1" applyFill="1" applyBorder="1" applyAlignment="1">
      <alignment horizontal="right" vertical="center"/>
    </xf>
    <xf numFmtId="192" fontId="43" fillId="0" borderId="0" xfId="10" applyNumberFormat="1" applyFont="1" applyAlignment="1"/>
    <xf numFmtId="0" fontId="43" fillId="0" borderId="0" xfId="10" applyFont="1" applyAlignment="1"/>
    <xf numFmtId="0" fontId="40" fillId="0" borderId="0" xfId="6" applyFont="1" applyAlignment="1">
      <alignment vertical="top"/>
    </xf>
    <xf numFmtId="0" fontId="53" fillId="0" borderId="0" xfId="6" applyFont="1" applyAlignment="1">
      <alignment horizontal="left" vertical="center"/>
    </xf>
    <xf numFmtId="182" fontId="53" fillId="0" borderId="0" xfId="6" applyNumberFormat="1" applyFont="1" applyAlignment="1">
      <alignment horizontal="right" vertical="center"/>
    </xf>
    <xf numFmtId="180" fontId="53" fillId="0" borderId="0" xfId="6" applyNumberFormat="1" applyFont="1" applyAlignment="1">
      <alignment horizontal="right" vertical="center"/>
    </xf>
    <xf numFmtId="183" fontId="53" fillId="0" borderId="0" xfId="6" applyNumberFormat="1" applyFont="1" applyAlignment="1">
      <alignment horizontal="right" vertical="center"/>
    </xf>
    <xf numFmtId="196" fontId="53" fillId="0" borderId="0" xfId="6" applyNumberFormat="1" applyFont="1" applyAlignment="1">
      <alignment horizontal="right" vertical="center"/>
    </xf>
    <xf numFmtId="181" fontId="53" fillId="0" borderId="0" xfId="6" applyNumberFormat="1" applyFont="1" applyAlignment="1">
      <alignment horizontal="right" vertical="center"/>
    </xf>
    <xf numFmtId="187" fontId="53" fillId="0" borderId="0" xfId="6" applyNumberFormat="1" applyFont="1" applyAlignment="1">
      <alignment horizontal="right" vertical="center"/>
    </xf>
    <xf numFmtId="184" fontId="53" fillId="0" borderId="0" xfId="6" applyNumberFormat="1" applyFont="1" applyAlignment="1">
      <alignment horizontal="right" vertical="center"/>
    </xf>
    <xf numFmtId="0" fontId="53" fillId="0" borderId="0" xfId="6" applyFont="1" applyAlignment="1">
      <alignment vertical="center"/>
    </xf>
    <xf numFmtId="185" fontId="53" fillId="0" borderId="0" xfId="6" applyNumberFormat="1" applyFont="1" applyAlignment="1">
      <alignment horizontal="right" vertical="center"/>
    </xf>
    <xf numFmtId="0" fontId="53" fillId="0" borderId="8" xfId="6" applyFont="1" applyBorder="1" applyAlignment="1">
      <alignment vertical="center"/>
    </xf>
    <xf numFmtId="182" fontId="53" fillId="0" borderId="8" xfId="6" applyNumberFormat="1" applyFont="1" applyBorder="1" applyAlignment="1">
      <alignment horizontal="right" vertical="center"/>
    </xf>
    <xf numFmtId="181" fontId="53" fillId="0" borderId="8" xfId="6" applyNumberFormat="1" applyFont="1" applyBorder="1" applyAlignment="1">
      <alignment horizontal="right" vertical="center"/>
    </xf>
    <xf numFmtId="183" fontId="53" fillId="0" borderId="8" xfId="6" applyNumberFormat="1" applyFont="1" applyBorder="1" applyAlignment="1">
      <alignment horizontal="right" vertical="center"/>
    </xf>
    <xf numFmtId="196" fontId="53" fillId="0" borderId="8" xfId="6" applyNumberFormat="1" applyFont="1" applyBorder="1" applyAlignment="1">
      <alignment horizontal="right" vertical="center"/>
    </xf>
    <xf numFmtId="185" fontId="53" fillId="0" borderId="8" xfId="6" applyNumberFormat="1" applyFont="1" applyBorder="1" applyAlignment="1">
      <alignment horizontal="right" vertical="center"/>
    </xf>
    <xf numFmtId="180" fontId="53" fillId="0" borderId="8" xfId="6" applyNumberFormat="1" applyFont="1" applyBorder="1" applyAlignment="1">
      <alignment horizontal="right" vertical="center"/>
    </xf>
    <xf numFmtId="187" fontId="53" fillId="0" borderId="8" xfId="6" applyNumberFormat="1" applyFont="1" applyBorder="1" applyAlignment="1">
      <alignment horizontal="right" vertical="center"/>
    </xf>
    <xf numFmtId="185" fontId="53" fillId="0" borderId="0" xfId="6" applyNumberFormat="1" applyFont="1" applyAlignment="1">
      <alignment horizontal="right" vertical="center" wrapText="1"/>
    </xf>
    <xf numFmtId="0" fontId="40" fillId="0" borderId="0" xfId="6" applyFont="1" applyAlignment="1">
      <alignment vertical="center"/>
    </xf>
    <xf numFmtId="0" fontId="40" fillId="0" borderId="0" xfId="6" applyFont="1" applyAlignment="1">
      <alignment horizontal="center" vertical="center"/>
    </xf>
    <xf numFmtId="0" fontId="39" fillId="0" borderId="0" xfId="6" applyFont="1" applyAlignment="1">
      <alignment horizontal="center" vertical="center"/>
    </xf>
    <xf numFmtId="0" fontId="35" fillId="0" borderId="0" xfId="6" applyFont="1" applyAlignment="1">
      <alignment vertical="center"/>
    </xf>
    <xf numFmtId="185" fontId="50" fillId="0" borderId="53" xfId="6" applyNumberFormat="1" applyFont="1" applyBorder="1" applyAlignment="1">
      <alignment horizontal="right" vertical="center" wrapText="1"/>
    </xf>
    <xf numFmtId="185" fontId="50" fillId="0" borderId="0" xfId="6" applyNumberFormat="1" applyFont="1" applyAlignment="1">
      <alignment horizontal="right" vertical="center" wrapText="1"/>
    </xf>
    <xf numFmtId="183" fontId="50" fillId="0" borderId="0" xfId="6" applyNumberFormat="1" applyFont="1" applyAlignment="1">
      <alignment horizontal="right" vertical="center" wrapText="1"/>
    </xf>
    <xf numFmtId="184" fontId="50" fillId="0" borderId="0" xfId="6" applyNumberFormat="1" applyFont="1" applyAlignment="1">
      <alignment horizontal="right" vertical="center" wrapText="1"/>
    </xf>
    <xf numFmtId="184" fontId="50" fillId="0" borderId="53" xfId="6" applyNumberFormat="1" applyFont="1" applyBorder="1" applyAlignment="1">
      <alignment horizontal="right" vertical="center" wrapText="1"/>
    </xf>
    <xf numFmtId="187" fontId="50" fillId="0" borderId="0" xfId="6" applyNumberFormat="1" applyFont="1" applyAlignment="1">
      <alignment horizontal="right" vertical="center" wrapText="1"/>
    </xf>
    <xf numFmtId="185" fontId="50" fillId="2" borderId="53" xfId="6" applyNumberFormat="1" applyFont="1" applyFill="1" applyBorder="1" applyAlignment="1">
      <alignment horizontal="right" vertical="center" wrapText="1"/>
    </xf>
    <xf numFmtId="185" fontId="50" fillId="2" borderId="0" xfId="6" applyNumberFormat="1" applyFont="1" applyFill="1" applyAlignment="1">
      <alignment horizontal="right" vertical="center" wrapText="1"/>
    </xf>
    <xf numFmtId="0" fontId="50" fillId="0" borderId="0" xfId="6" applyFont="1" applyAlignment="1">
      <alignment vertical="center"/>
    </xf>
    <xf numFmtId="0" fontId="50" fillId="0" borderId="52" xfId="6" applyFont="1" applyBorder="1" applyAlignment="1">
      <alignment horizontal="right" vertical="center" wrapText="1"/>
    </xf>
    <xf numFmtId="183" fontId="53" fillId="0" borderId="0" xfId="6" applyNumberFormat="1" applyFont="1" applyAlignment="1">
      <alignment horizontal="right" vertical="center" wrapText="1"/>
    </xf>
    <xf numFmtId="181" fontId="53" fillId="0" borderId="0" xfId="6" applyNumberFormat="1" applyFont="1" applyAlignment="1">
      <alignment horizontal="right" vertical="center" wrapText="1"/>
    </xf>
    <xf numFmtId="187" fontId="53" fillId="0" borderId="0" xfId="6" applyNumberFormat="1" applyFont="1" applyAlignment="1">
      <alignment horizontal="right" vertical="center" wrapText="1"/>
    </xf>
    <xf numFmtId="0" fontId="50" fillId="0" borderId="0" xfId="6" applyFont="1" applyAlignment="1">
      <alignment vertical="top" wrapText="1"/>
    </xf>
    <xf numFmtId="0" fontId="40" fillId="0" borderId="52" xfId="6" applyFont="1" applyBorder="1" applyAlignment="1">
      <alignment horizontal="center" vertical="center" wrapText="1"/>
    </xf>
    <xf numFmtId="3" fontId="53" fillId="2" borderId="0" xfId="6" applyNumberFormat="1" applyFont="1" applyFill="1" applyAlignment="1">
      <alignment horizontal="right" vertical="center" wrapText="1"/>
    </xf>
    <xf numFmtId="197" fontId="53" fillId="2" borderId="0" xfId="6" applyNumberFormat="1" applyFont="1" applyFill="1" applyAlignment="1">
      <alignment horizontal="right" vertical="center" wrapText="1"/>
    </xf>
    <xf numFmtId="0" fontId="53" fillId="2" borderId="0" xfId="6" applyFont="1" applyFill="1" applyAlignment="1">
      <alignment vertical="center" wrapText="1"/>
    </xf>
    <xf numFmtId="0" fontId="53" fillId="2" borderId="52" xfId="6" applyFont="1" applyFill="1" applyBorder="1" applyAlignment="1">
      <alignment vertical="center" wrapText="1"/>
    </xf>
    <xf numFmtId="0" fontId="40" fillId="0" borderId="55" xfId="6" applyFont="1" applyBorder="1" applyAlignment="1">
      <alignment horizontal="center" vertical="center" wrapText="1"/>
    </xf>
    <xf numFmtId="0" fontId="40" fillId="0" borderId="56" xfId="6" applyFont="1" applyBorder="1" applyAlignment="1">
      <alignment horizontal="center" vertical="center" wrapText="1"/>
    </xf>
    <xf numFmtId="0" fontId="50" fillId="0" borderId="15" xfId="6" applyFont="1" applyBorder="1" applyAlignment="1">
      <alignment horizontal="left" vertical="center" wrapText="1"/>
    </xf>
    <xf numFmtId="0" fontId="50" fillId="0" borderId="43" xfId="6" applyFont="1" applyBorder="1" applyAlignment="1">
      <alignment horizontal="center" wrapText="1"/>
    </xf>
    <xf numFmtId="0" fontId="40" fillId="0" borderId="52" xfId="6" applyFont="1" applyBorder="1" applyAlignment="1">
      <alignment horizontal="right" vertical="center" wrapText="1"/>
    </xf>
    <xf numFmtId="0" fontId="50" fillId="0" borderId="73" xfId="6" applyFont="1" applyBorder="1" applyAlignment="1">
      <alignment horizontal="center" vertical="center" wrapText="1"/>
    </xf>
    <xf numFmtId="0" fontId="50" fillId="0" borderId="39" xfId="6" applyFont="1" applyBorder="1" applyAlignment="1">
      <alignment horizontal="center" vertical="center" wrapText="1"/>
    </xf>
    <xf numFmtId="180" fontId="53" fillId="2" borderId="53" xfId="6" applyNumberFormat="1" applyFont="1" applyFill="1" applyBorder="1" applyAlignment="1">
      <alignment horizontal="right" vertical="center" wrapText="1"/>
    </xf>
    <xf numFmtId="181" fontId="53" fillId="2" borderId="53" xfId="6" applyNumberFormat="1" applyFont="1" applyFill="1" applyBorder="1" applyAlignment="1">
      <alignment horizontal="right" vertical="center" wrapText="1"/>
    </xf>
    <xf numFmtId="180" fontId="53" fillId="2" borderId="36" xfId="6" applyNumberFormat="1" applyFont="1" applyFill="1" applyBorder="1" applyAlignment="1">
      <alignment horizontal="right" vertical="center" wrapText="1"/>
    </xf>
    <xf numFmtId="197" fontId="53" fillId="2" borderId="8" xfId="6" applyNumberFormat="1" applyFont="1" applyFill="1" applyBorder="1" applyAlignment="1">
      <alignment horizontal="right" vertical="center" wrapText="1"/>
    </xf>
    <xf numFmtId="3" fontId="53" fillId="2" borderId="8" xfId="6" applyNumberFormat="1" applyFont="1" applyFill="1" applyBorder="1" applyAlignment="1">
      <alignment horizontal="right" vertical="center" wrapText="1"/>
    </xf>
    <xf numFmtId="0" fontId="40" fillId="0" borderId="18" xfId="6" applyFont="1" applyBorder="1" applyAlignment="1">
      <alignment vertical="top" wrapText="1"/>
    </xf>
    <xf numFmtId="0" fontId="40" fillId="0" borderId="29" xfId="6" applyFont="1" applyBorder="1" applyAlignment="1">
      <alignment horizontal="center" vertical="center" wrapText="1"/>
    </xf>
    <xf numFmtId="0" fontId="35" fillId="0" borderId="33" xfId="6" applyFont="1" applyBorder="1" applyAlignment="1">
      <alignment horizontal="center" vertical="center" wrapText="1"/>
    </xf>
    <xf numFmtId="0" fontId="35" fillId="0" borderId="34" xfId="6" applyFont="1" applyBorder="1" applyAlignment="1">
      <alignment horizontal="center" vertical="center" wrapText="1"/>
    </xf>
    <xf numFmtId="0" fontId="40" fillId="0" borderId="53" xfId="6" applyFont="1" applyBorder="1" applyAlignment="1">
      <alignment horizontal="center" vertical="center" wrapText="1"/>
    </xf>
    <xf numFmtId="0" fontId="35" fillId="0" borderId="0" xfId="6" applyFont="1" applyAlignment="1">
      <alignment horizontal="center" vertical="center" wrapText="1"/>
    </xf>
    <xf numFmtId="183" fontId="50" fillId="0" borderId="53" xfId="6" applyNumberFormat="1" applyFont="1" applyBorder="1" applyAlignment="1">
      <alignment horizontal="right" vertical="center" wrapText="1"/>
    </xf>
    <xf numFmtId="180" fontId="50" fillId="0" borderId="0" xfId="6" applyNumberFormat="1" applyFont="1" applyAlignment="1">
      <alignment horizontal="right" vertical="center" wrapText="1"/>
    </xf>
    <xf numFmtId="181" fontId="50" fillId="0" borderId="0" xfId="6" applyNumberFormat="1" applyFont="1" applyAlignment="1">
      <alignment horizontal="right" vertical="center" wrapText="1"/>
    </xf>
    <xf numFmtId="0" fontId="50" fillId="0" borderId="8" xfId="6" applyFont="1" applyBorder="1" applyAlignment="1">
      <alignment horizontal="left" vertical="center" wrapText="1"/>
    </xf>
    <xf numFmtId="0" fontId="50" fillId="0" borderId="29" xfId="6" applyFont="1" applyBorder="1" applyAlignment="1">
      <alignment horizontal="right" vertical="center" wrapText="1"/>
    </xf>
    <xf numFmtId="183" fontId="50" fillId="0" borderId="36" xfId="6" applyNumberFormat="1" applyFont="1" applyBorder="1" applyAlignment="1">
      <alignment horizontal="right" vertical="center" wrapText="1"/>
    </xf>
    <xf numFmtId="183" fontId="50" fillId="0" borderId="8" xfId="6" applyNumberFormat="1" applyFont="1" applyBorder="1" applyAlignment="1">
      <alignment horizontal="right" vertical="center" wrapText="1"/>
    </xf>
    <xf numFmtId="187" fontId="50" fillId="0" borderId="8" xfId="6" applyNumberFormat="1" applyFont="1" applyBorder="1" applyAlignment="1">
      <alignment horizontal="right" vertical="center" wrapText="1"/>
    </xf>
    <xf numFmtId="181" fontId="50" fillId="0" borderId="8" xfId="6" applyNumberFormat="1" applyFont="1" applyBorder="1" applyAlignment="1">
      <alignment horizontal="right" vertical="center" wrapText="1"/>
    </xf>
    <xf numFmtId="180" fontId="50" fillId="0" borderId="8" xfId="6" applyNumberFormat="1" applyFont="1" applyBorder="1" applyAlignment="1">
      <alignment horizontal="right" vertical="center" wrapText="1"/>
    </xf>
    <xf numFmtId="0" fontId="50" fillId="0" borderId="9" xfId="6" applyFont="1" applyBorder="1" applyAlignment="1">
      <alignment horizontal="left" vertical="center" wrapText="1"/>
    </xf>
    <xf numFmtId="0" fontId="50" fillId="0" borderId="74" xfId="6" applyFont="1" applyBorder="1" applyAlignment="1">
      <alignment horizontal="right" vertical="center" wrapText="1"/>
    </xf>
    <xf numFmtId="183" fontId="50" fillId="0" borderId="75" xfId="6" applyNumberFormat="1" applyFont="1" applyBorder="1" applyAlignment="1">
      <alignment horizontal="right" vertical="center" wrapText="1"/>
    </xf>
    <xf numFmtId="183" fontId="50" fillId="0" borderId="9" xfId="6" applyNumberFormat="1" applyFont="1" applyBorder="1" applyAlignment="1">
      <alignment horizontal="right" vertical="center" wrapText="1"/>
    </xf>
    <xf numFmtId="187" fontId="50" fillId="0" borderId="9" xfId="6" applyNumberFormat="1" applyFont="1" applyBorder="1" applyAlignment="1">
      <alignment horizontal="right" vertical="center" wrapText="1"/>
    </xf>
    <xf numFmtId="181" fontId="50" fillId="0" borderId="9" xfId="6" applyNumberFormat="1" applyFont="1" applyBorder="1" applyAlignment="1">
      <alignment horizontal="right" vertical="center" wrapText="1"/>
    </xf>
    <xf numFmtId="180" fontId="50" fillId="0" borderId="9" xfId="6" applyNumberFormat="1" applyFont="1" applyBorder="1" applyAlignment="1">
      <alignment horizontal="right" vertical="center" wrapText="1"/>
    </xf>
    <xf numFmtId="0" fontId="50" fillId="0" borderId="8" xfId="6" applyFont="1" applyBorder="1" applyAlignment="1">
      <alignment vertical="center" wrapText="1"/>
    </xf>
    <xf numFmtId="185" fontId="50" fillId="0" borderId="36" xfId="6" applyNumberFormat="1" applyFont="1" applyBorder="1" applyAlignment="1">
      <alignment horizontal="right" vertical="center" wrapText="1"/>
    </xf>
    <xf numFmtId="185" fontId="50" fillId="0" borderId="8" xfId="6" applyNumberFormat="1" applyFont="1" applyBorder="1" applyAlignment="1">
      <alignment horizontal="right" vertical="center" wrapText="1"/>
    </xf>
    <xf numFmtId="0" fontId="50" fillId="0" borderId="0" xfId="6" applyFont="1" applyAlignment="1">
      <alignment horizontal="right" vertical="center" wrapText="1"/>
    </xf>
    <xf numFmtId="0" fontId="40" fillId="0" borderId="18" xfId="6" applyFont="1" applyBorder="1" applyAlignment="1">
      <alignment vertical="center" wrapText="1"/>
    </xf>
    <xf numFmtId="0" fontId="35" fillId="0" borderId="0" xfId="6" applyFont="1" applyAlignment="1">
      <alignment vertical="center" wrapText="1"/>
    </xf>
    <xf numFmtId="0" fontId="35" fillId="0" borderId="19" xfId="6" applyFont="1" applyBorder="1" applyAlignment="1">
      <alignment horizontal="center" vertical="center" wrapText="1"/>
    </xf>
    <xf numFmtId="0" fontId="48" fillId="0" borderId="19" xfId="6" applyFont="1" applyBorder="1" applyAlignment="1">
      <alignment horizontal="center" vertical="center" wrapText="1"/>
    </xf>
    <xf numFmtId="0" fontId="35" fillId="0" borderId="21" xfId="6" applyFont="1" applyBorder="1" applyAlignment="1">
      <alignment horizontal="center" vertical="center" wrapText="1"/>
    </xf>
    <xf numFmtId="0" fontId="35" fillId="0" borderId="76" xfId="6" applyFont="1" applyBorder="1" applyAlignment="1">
      <alignment vertical="center" wrapText="1"/>
    </xf>
    <xf numFmtId="182" fontId="50" fillId="0" borderId="44" xfId="6" applyNumberFormat="1" applyFont="1" applyBorder="1" applyAlignment="1">
      <alignment horizontal="right" vertical="center" wrapText="1"/>
    </xf>
    <xf numFmtId="182" fontId="50" fillId="0" borderId="15" xfId="6" applyNumberFormat="1" applyFont="1" applyBorder="1" applyAlignment="1">
      <alignment horizontal="right" vertical="center" wrapText="1"/>
    </xf>
    <xf numFmtId="0" fontId="35" fillId="0" borderId="7" xfId="6" applyFont="1" applyBorder="1" applyAlignment="1">
      <alignment vertical="center" wrapText="1"/>
    </xf>
    <xf numFmtId="0" fontId="35" fillId="0" borderId="7" xfId="6" applyFont="1" applyBorder="1" applyAlignment="1">
      <alignment horizontal="right" vertical="center" wrapText="1"/>
    </xf>
    <xf numFmtId="0" fontId="35" fillId="0" borderId="5" xfId="6" applyFont="1" applyBorder="1" applyAlignment="1">
      <alignment horizontal="right" vertical="center" wrapText="1"/>
    </xf>
    <xf numFmtId="182" fontId="50" fillId="0" borderId="36" xfId="6" applyNumberFormat="1" applyFont="1" applyBorder="1" applyAlignment="1">
      <alignment horizontal="right" vertical="center" wrapText="1"/>
    </xf>
    <xf numFmtId="184" fontId="50" fillId="0" borderId="8" xfId="6" applyNumberFormat="1" applyFont="1" applyBorder="1" applyAlignment="1">
      <alignment horizontal="right" vertical="center" wrapText="1"/>
    </xf>
    <xf numFmtId="182" fontId="50" fillId="0" borderId="8" xfId="6" applyNumberFormat="1" applyFont="1" applyBorder="1" applyAlignment="1">
      <alignment horizontal="right" vertical="center" wrapText="1"/>
    </xf>
    <xf numFmtId="184" fontId="50" fillId="0" borderId="36" xfId="6" applyNumberFormat="1" applyFont="1" applyBorder="1" applyAlignment="1">
      <alignment horizontal="right" vertical="center" wrapText="1"/>
    </xf>
    <xf numFmtId="0" fontId="35" fillId="0" borderId="9" xfId="6" applyFont="1" applyBorder="1" applyAlignment="1">
      <alignment horizontal="right" vertical="center" wrapText="1"/>
    </xf>
    <xf numFmtId="185" fontId="50" fillId="0" borderId="9" xfId="6" applyNumberFormat="1" applyFont="1" applyBorder="1" applyAlignment="1">
      <alignment horizontal="right" vertical="center" wrapText="1"/>
    </xf>
    <xf numFmtId="0" fontId="62" fillId="0" borderId="0" xfId="6" applyFont="1" applyAlignment="1">
      <alignment horizontal="left" wrapText="1"/>
    </xf>
    <xf numFmtId="182" fontId="50" fillId="0" borderId="46" xfId="6" applyNumberFormat="1" applyFont="1" applyBorder="1" applyAlignment="1">
      <alignment horizontal="right" vertical="center" wrapText="1"/>
    </xf>
    <xf numFmtId="182" fontId="50" fillId="0" borderId="22" xfId="6" applyNumberFormat="1" applyFont="1" applyBorder="1" applyAlignment="1">
      <alignment horizontal="right" vertical="center" wrapText="1"/>
    </xf>
    <xf numFmtId="182" fontId="50" fillId="0" borderId="12" xfId="6" applyNumberFormat="1" applyFont="1" applyBorder="1" applyAlignment="1">
      <alignment horizontal="right" vertical="center" wrapText="1"/>
    </xf>
    <xf numFmtId="0" fontId="35" fillId="0" borderId="0" xfId="6" applyFont="1" applyAlignment="1">
      <alignment horizontal="right" vertical="center" wrapText="1"/>
    </xf>
    <xf numFmtId="0" fontId="50" fillId="0" borderId="8" xfId="6" applyFont="1" applyBorder="1" applyAlignment="1">
      <alignment vertical="top" wrapText="1"/>
    </xf>
    <xf numFmtId="0" fontId="42" fillId="0" borderId="6" xfId="6" applyFont="1" applyBorder="1" applyAlignment="1">
      <alignment horizontal="center" vertical="center" wrapText="1"/>
    </xf>
    <xf numFmtId="0" fontId="42" fillId="0" borderId="4" xfId="6" applyFont="1" applyBorder="1" applyAlignment="1">
      <alignment horizontal="center" vertical="center" wrapText="1"/>
    </xf>
    <xf numFmtId="0" fontId="42" fillId="0" borderId="2" xfId="6" applyFont="1" applyBorder="1" applyAlignment="1">
      <alignment horizontal="center" vertical="center" wrapText="1"/>
    </xf>
    <xf numFmtId="183" fontId="43" fillId="0" borderId="0" xfId="6" applyNumberFormat="1" applyFont="1" applyAlignment="1">
      <alignment horizontal="right" vertical="center" wrapText="1"/>
    </xf>
    <xf numFmtId="183" fontId="43" fillId="0" borderId="9" xfId="6" applyNumberFormat="1" applyFont="1" applyBorder="1" applyAlignment="1">
      <alignment horizontal="right" vertical="center" wrapText="1"/>
    </xf>
    <xf numFmtId="187" fontId="43" fillId="0" borderId="0" xfId="6" applyNumberFormat="1" applyFont="1" applyAlignment="1">
      <alignment horizontal="right" vertical="center" wrapText="1"/>
    </xf>
    <xf numFmtId="0" fontId="40" fillId="0" borderId="8" xfId="6" applyFont="1" applyBorder="1" applyAlignment="1">
      <alignment vertical="center" wrapText="1"/>
    </xf>
    <xf numFmtId="180" fontId="43" fillId="0" borderId="8" xfId="6" applyNumberFormat="1" applyFont="1" applyBorder="1" applyAlignment="1">
      <alignment horizontal="right" vertical="center" wrapText="1"/>
    </xf>
    <xf numFmtId="181" fontId="43" fillId="0" borderId="8" xfId="6" applyNumberFormat="1" applyFont="1" applyBorder="1" applyAlignment="1">
      <alignment horizontal="right" vertical="center" wrapText="1"/>
    </xf>
    <xf numFmtId="0" fontId="48" fillId="0" borderId="0" xfId="6" applyFont="1" applyAlignment="1">
      <alignment vertical="center"/>
    </xf>
    <xf numFmtId="0" fontId="62" fillId="0" borderId="0" xfId="6" applyFont="1" applyAlignment="1">
      <alignment vertical="top" wrapText="1"/>
    </xf>
    <xf numFmtId="0" fontId="40" fillId="0" borderId="15" xfId="6" applyFont="1" applyBorder="1" applyAlignment="1">
      <alignment vertical="center" wrapText="1"/>
    </xf>
    <xf numFmtId="0" fontId="50" fillId="0" borderId="39" xfId="6" applyFont="1" applyBorder="1" applyAlignment="1">
      <alignment horizontal="center" vertical="top" wrapText="1"/>
    </xf>
    <xf numFmtId="0" fontId="50" fillId="0" borderId="53" xfId="6" applyFont="1" applyBorder="1" applyAlignment="1">
      <alignment horizontal="center" vertical="top" wrapText="1"/>
    </xf>
    <xf numFmtId="180" fontId="50" fillId="2" borderId="0" xfId="6" applyNumberFormat="1" applyFont="1" applyFill="1" applyAlignment="1">
      <alignment horizontal="right" vertical="center" wrapText="1"/>
    </xf>
    <xf numFmtId="3" fontId="50" fillId="2" borderId="0" xfId="6" applyNumberFormat="1" applyFont="1" applyFill="1" applyAlignment="1">
      <alignment horizontal="right" vertical="center" wrapText="1"/>
    </xf>
    <xf numFmtId="197" fontId="50" fillId="2" borderId="0" xfId="6" applyNumberFormat="1" applyFont="1" applyFill="1" applyAlignment="1">
      <alignment horizontal="right" vertical="center" wrapText="1"/>
    </xf>
    <xf numFmtId="181" fontId="50" fillId="2" borderId="0" xfId="6" applyNumberFormat="1" applyFont="1" applyFill="1" applyAlignment="1">
      <alignment horizontal="right" vertical="center" wrapText="1"/>
    </xf>
    <xf numFmtId="184" fontId="50" fillId="2" borderId="53" xfId="6" applyNumberFormat="1" applyFont="1" applyFill="1" applyBorder="1" applyAlignment="1">
      <alignment horizontal="right" vertical="center" wrapText="1"/>
    </xf>
    <xf numFmtId="0" fontId="38" fillId="0" borderId="0" xfId="6" applyFont="1" applyAlignment="1">
      <alignment horizontal="right" vertical="top" wrapText="1"/>
    </xf>
    <xf numFmtId="0" fontId="39" fillId="0" borderId="0" xfId="6" applyFont="1" applyAlignment="1">
      <alignment horizontal="right" vertical="top" wrapText="1"/>
    </xf>
    <xf numFmtId="0" fontId="50" fillId="0" borderId="16" xfId="6" applyFont="1" applyBorder="1" applyAlignment="1">
      <alignment horizontal="center" vertical="center" wrapText="1"/>
    </xf>
    <xf numFmtId="0" fontId="50" fillId="0" borderId="20" xfId="6" applyFont="1" applyBorder="1" applyAlignment="1">
      <alignment horizontal="center" vertical="center" wrapText="1"/>
    </xf>
    <xf numFmtId="0" fontId="53" fillId="0" borderId="0" xfId="6" applyFont="1" applyAlignment="1">
      <alignment horizontal="left" vertical="center" wrapText="1"/>
    </xf>
    <xf numFmtId="3" fontId="53" fillId="0" borderId="0" xfId="6" applyNumberFormat="1" applyFont="1" applyAlignment="1">
      <alignment horizontal="right" vertical="center" wrapText="1"/>
    </xf>
    <xf numFmtId="195" fontId="53" fillId="0" borderId="0" xfId="6" applyNumberFormat="1" applyFont="1" applyAlignment="1">
      <alignment horizontal="right" vertical="center" wrapText="1"/>
    </xf>
    <xf numFmtId="199" fontId="53" fillId="0" borderId="0" xfId="6" applyNumberFormat="1" applyFont="1" applyAlignment="1">
      <alignment horizontal="right" vertical="center" wrapText="1"/>
    </xf>
    <xf numFmtId="197" fontId="53" fillId="0" borderId="0" xfId="6" applyNumberFormat="1" applyFont="1" applyAlignment="1">
      <alignment horizontal="right" vertical="center" wrapText="1"/>
    </xf>
    <xf numFmtId="196" fontId="53" fillId="0" borderId="0" xfId="6" applyNumberFormat="1" applyFont="1" applyAlignment="1">
      <alignment horizontal="right" vertical="center" wrapText="1"/>
    </xf>
    <xf numFmtId="200" fontId="53" fillId="0" borderId="0" xfId="6" applyNumberFormat="1" applyFont="1" applyAlignment="1">
      <alignment horizontal="right" vertical="center" wrapText="1"/>
    </xf>
    <xf numFmtId="0" fontId="53" fillId="0" borderId="8" xfId="6" applyFont="1" applyBorder="1" applyAlignment="1">
      <alignment horizontal="left" vertical="center" wrapText="1"/>
    </xf>
    <xf numFmtId="185" fontId="53" fillId="0" borderId="36" xfId="6" applyNumberFormat="1" applyFont="1" applyBorder="1" applyAlignment="1">
      <alignment horizontal="right" vertical="center" wrapText="1"/>
    </xf>
    <xf numFmtId="185" fontId="53" fillId="0" borderId="8" xfId="6" applyNumberFormat="1" applyFont="1" applyBorder="1" applyAlignment="1">
      <alignment horizontal="right" vertical="center" wrapText="1"/>
    </xf>
    <xf numFmtId="0" fontId="53" fillId="0" borderId="52" xfId="6" applyFont="1" applyBorder="1" applyAlignment="1">
      <alignment horizontal="left" vertical="center" wrapText="1"/>
    </xf>
    <xf numFmtId="0" fontId="50" fillId="0" borderId="79" xfId="6" applyFont="1" applyBorder="1" applyAlignment="1">
      <alignment horizontal="center" vertical="center" wrapText="1"/>
    </xf>
    <xf numFmtId="180" fontId="61" fillId="0" borderId="53" xfId="6" applyNumberFormat="1" applyFont="1" applyBorder="1" applyAlignment="1">
      <alignment vertical="center"/>
    </xf>
    <xf numFmtId="180" fontId="61" fillId="0" borderId="0" xfId="6" applyNumberFormat="1" applyFont="1" applyAlignment="1">
      <alignment vertical="center"/>
    </xf>
    <xf numFmtId="180" fontId="61" fillId="0" borderId="0" xfId="6" applyNumberFormat="1" applyFont="1" applyAlignment="1">
      <alignment horizontal="right" vertical="center"/>
    </xf>
    <xf numFmtId="180" fontId="61" fillId="0" borderId="15" xfId="6" applyNumberFormat="1" applyFont="1" applyBorder="1" applyAlignment="1">
      <alignment vertical="center"/>
    </xf>
    <xf numFmtId="181" fontId="61" fillId="0" borderId="0" xfId="6" applyNumberFormat="1" applyFont="1" applyAlignment="1">
      <alignment vertical="center"/>
    </xf>
    <xf numFmtId="0" fontId="50" fillId="0" borderId="17" xfId="6" applyFont="1" applyBorder="1" applyAlignment="1">
      <alignment horizontal="center" vertical="center" wrapText="1"/>
    </xf>
    <xf numFmtId="0" fontId="50" fillId="0" borderId="33" xfId="6" applyFont="1" applyBorder="1" applyAlignment="1">
      <alignment horizontal="center" vertical="center" wrapText="1"/>
    </xf>
    <xf numFmtId="0" fontId="50" fillId="0" borderId="34" xfId="6" applyFont="1" applyBorder="1" applyAlignment="1">
      <alignment horizontal="center" vertical="center" wrapText="1"/>
    </xf>
    <xf numFmtId="180" fontId="61" fillId="0" borderId="0" xfId="6" applyNumberFormat="1" applyFont="1" applyAlignment="1">
      <alignment horizontal="right" vertical="center" wrapText="1"/>
    </xf>
    <xf numFmtId="180" fontId="61" fillId="0" borderId="0" xfId="6" applyNumberFormat="1" applyFont="1" applyAlignment="1">
      <alignment vertical="center" wrapText="1"/>
    </xf>
    <xf numFmtId="180" fontId="61" fillId="0" borderId="15" xfId="6" applyNumberFormat="1" applyFont="1" applyBorder="1" applyAlignment="1">
      <alignment vertical="center" wrapText="1"/>
    </xf>
    <xf numFmtId="0" fontId="64" fillId="0" borderId="9" xfId="6" applyFont="1" applyBorder="1" applyAlignment="1">
      <alignment vertical="center" wrapText="1"/>
    </xf>
    <xf numFmtId="180" fontId="64" fillId="0" borderId="9" xfId="6" applyNumberFormat="1" applyFont="1" applyBorder="1" applyAlignment="1">
      <alignment vertical="center" wrapText="1"/>
    </xf>
    <xf numFmtId="0" fontId="64" fillId="0" borderId="0" xfId="6" applyFont="1" applyAlignment="1">
      <alignment vertical="center" wrapText="1"/>
    </xf>
    <xf numFmtId="180" fontId="64" fillId="0" borderId="0" xfId="6" applyNumberFormat="1" applyFont="1" applyAlignment="1">
      <alignment vertical="center" wrapText="1"/>
    </xf>
    <xf numFmtId="181" fontId="61" fillId="0" borderId="0" xfId="6" applyNumberFormat="1" applyFont="1" applyAlignment="1">
      <alignment vertical="center" wrapText="1"/>
    </xf>
    <xf numFmtId="181" fontId="61" fillId="0" borderId="0" xfId="6" applyNumberFormat="1" applyFont="1" applyAlignment="1">
      <alignment horizontal="right" vertical="center" wrapText="1"/>
    </xf>
    <xf numFmtId="180" fontId="61" fillId="0" borderId="18" xfId="6" applyNumberFormat="1" applyFont="1" applyBorder="1" applyAlignment="1">
      <alignment vertical="center" wrapText="1"/>
    </xf>
    <xf numFmtId="0" fontId="64" fillId="0" borderId="18" xfId="6" applyFont="1" applyBorder="1" applyAlignment="1">
      <alignment vertical="center" wrapText="1"/>
    </xf>
    <xf numFmtId="180" fontId="64" fillId="0" borderId="18" xfId="6" applyNumberFormat="1" applyFont="1" applyBorder="1" applyAlignment="1">
      <alignment vertical="center" wrapText="1"/>
    </xf>
    <xf numFmtId="183" fontId="50" fillId="2" borderId="53" xfId="6" applyNumberFormat="1" applyFont="1" applyFill="1" applyBorder="1" applyAlignment="1">
      <alignment horizontal="right" vertical="center" wrapText="1"/>
    </xf>
    <xf numFmtId="183" fontId="50" fillId="2" borderId="0" xfId="6" applyNumberFormat="1" applyFont="1" applyFill="1" applyAlignment="1">
      <alignment horizontal="right" vertical="center" wrapText="1"/>
    </xf>
    <xf numFmtId="187" fontId="50" fillId="2" borderId="0" xfId="6" applyNumberFormat="1" applyFont="1" applyFill="1" applyAlignment="1">
      <alignment horizontal="right" vertical="center" wrapText="1"/>
    </xf>
    <xf numFmtId="187" fontId="50" fillId="2" borderId="53" xfId="6" applyNumberFormat="1" applyFont="1" applyFill="1" applyBorder="1" applyAlignment="1">
      <alignment horizontal="right" vertical="center" wrapText="1"/>
    </xf>
    <xf numFmtId="0" fontId="40" fillId="0" borderId="50" xfId="6" applyFont="1" applyBorder="1" applyAlignment="1">
      <alignment vertical="top" wrapText="1"/>
    </xf>
    <xf numFmtId="0" fontId="40" fillId="0" borderId="54" xfId="6" applyFont="1" applyBorder="1" applyAlignment="1">
      <alignment vertical="center" wrapText="1"/>
    </xf>
    <xf numFmtId="0" fontId="40" fillId="0" borderId="52" xfId="6" applyFont="1" applyBorder="1" applyAlignment="1">
      <alignment vertical="center" wrapText="1"/>
    </xf>
    <xf numFmtId="183" fontId="40" fillId="0" borderId="53" xfId="6" applyNumberFormat="1" applyFont="1" applyBorder="1" applyAlignment="1">
      <alignment horizontal="right" vertical="center" wrapText="1"/>
    </xf>
    <xf numFmtId="201" fontId="40" fillId="0" borderId="0" xfId="6" applyNumberFormat="1" applyFont="1" applyAlignment="1">
      <alignment horizontal="right" vertical="center" wrapText="1"/>
    </xf>
    <xf numFmtId="201" fontId="40" fillId="0" borderId="0" xfId="6" applyNumberFormat="1" applyFont="1" applyAlignment="1">
      <alignment vertical="center" wrapText="1"/>
    </xf>
    <xf numFmtId="191" fontId="50" fillId="0" borderId="0" xfId="6" applyNumberFormat="1" applyFont="1" applyAlignment="1">
      <alignment vertical="center" wrapText="1"/>
    </xf>
    <xf numFmtId="185" fontId="40" fillId="2" borderId="53" xfId="6" applyNumberFormat="1" applyFont="1" applyFill="1" applyBorder="1" applyAlignment="1">
      <alignment horizontal="right" vertical="center" wrapText="1"/>
    </xf>
    <xf numFmtId="185" fontId="40" fillId="2" borderId="0" xfId="6" applyNumberFormat="1" applyFont="1" applyFill="1" applyAlignment="1">
      <alignment horizontal="right" vertical="center" wrapText="1"/>
    </xf>
    <xf numFmtId="191" fontId="40" fillId="0" borderId="0" xfId="6" applyNumberFormat="1" applyFont="1" applyAlignment="1">
      <alignment horizontal="right" vertical="center" wrapText="1"/>
    </xf>
    <xf numFmtId="191" fontId="40" fillId="0" borderId="0" xfId="6" applyNumberFormat="1" applyFont="1" applyAlignment="1">
      <alignment vertical="center" wrapText="1"/>
    </xf>
    <xf numFmtId="0" fontId="22" fillId="0" borderId="0" xfId="3" applyFont="1" applyAlignment="1">
      <alignment horizontal="center" vertical="center"/>
    </xf>
    <xf numFmtId="185" fontId="50" fillId="0" borderId="53" xfId="6" applyNumberFormat="1" applyFont="1" applyBorder="1" applyAlignment="1">
      <alignment horizontal="center" vertical="center" wrapText="1"/>
    </xf>
    <xf numFmtId="185" fontId="50" fillId="0" borderId="0" xfId="6" applyNumberFormat="1" applyFont="1" applyAlignment="1">
      <alignment horizontal="center" vertical="center" wrapText="1"/>
    </xf>
    <xf numFmtId="183" fontId="53" fillId="2" borderId="53" xfId="6" applyNumberFormat="1" applyFont="1" applyFill="1" applyBorder="1" applyAlignment="1">
      <alignment horizontal="right" vertical="center" wrapText="1"/>
    </xf>
    <xf numFmtId="187" fontId="53" fillId="2" borderId="53" xfId="6" applyNumberFormat="1" applyFont="1" applyFill="1" applyBorder="1" applyAlignment="1">
      <alignment horizontal="right" vertical="center" wrapText="1"/>
    </xf>
    <xf numFmtId="0" fontId="48" fillId="0" borderId="8" xfId="10" applyFont="1" applyBorder="1" applyAlignment="1">
      <alignment horizontal="right"/>
    </xf>
    <xf numFmtId="0" fontId="40" fillId="0" borderId="41" xfId="6" applyFont="1" applyBorder="1" applyAlignment="1">
      <alignment vertical="center" wrapText="1"/>
    </xf>
    <xf numFmtId="0" fontId="40" fillId="0" borderId="32" xfId="6" applyFont="1" applyBorder="1" applyAlignment="1">
      <alignment vertical="top" wrapText="1"/>
    </xf>
    <xf numFmtId="49" fontId="69" fillId="2" borderId="0" xfId="6" quotePrefix="1" applyNumberFormat="1" applyFont="1" applyFill="1" applyAlignment="1">
      <alignment vertical="center"/>
    </xf>
    <xf numFmtId="49" fontId="69" fillId="2" borderId="0" xfId="6" applyNumberFormat="1" applyFont="1" applyFill="1" applyAlignment="1">
      <alignment vertical="center"/>
    </xf>
    <xf numFmtId="49" fontId="50" fillId="2" borderId="0" xfId="6" applyNumberFormat="1" applyFont="1" applyFill="1" applyAlignment="1">
      <alignment vertical="center"/>
    </xf>
    <xf numFmtId="0" fontId="50" fillId="2" borderId="52" xfId="6" applyFont="1" applyFill="1" applyBorder="1" applyAlignment="1">
      <alignment vertical="center" wrapText="1"/>
    </xf>
    <xf numFmtId="0" fontId="50" fillId="2" borderId="53" xfId="6" applyFont="1" applyFill="1" applyBorder="1" applyAlignment="1">
      <alignment horizontal="center" vertical="center" wrapText="1"/>
    </xf>
    <xf numFmtId="0" fontId="50" fillId="2" borderId="0" xfId="6" applyFont="1" applyFill="1" applyAlignment="1">
      <alignment horizontal="center" vertical="center" wrapText="1"/>
    </xf>
    <xf numFmtId="0" fontId="69" fillId="2" borderId="52" xfId="6" applyFont="1" applyFill="1" applyBorder="1" applyAlignment="1">
      <alignment vertical="center" wrapText="1"/>
    </xf>
    <xf numFmtId="0" fontId="69" fillId="2" borderId="53" xfId="6" applyFont="1" applyFill="1" applyBorder="1" applyAlignment="1">
      <alignment horizontal="center" vertical="center" wrapText="1"/>
    </xf>
    <xf numFmtId="0" fontId="69" fillId="2" borderId="0" xfId="6" applyFont="1" applyFill="1" applyAlignment="1">
      <alignment horizontal="center" vertical="center" wrapText="1"/>
    </xf>
    <xf numFmtId="185" fontId="69" fillId="2" borderId="0" xfId="6" applyNumberFormat="1" applyFont="1" applyFill="1" applyAlignment="1">
      <alignment horizontal="right" vertical="center" wrapText="1"/>
    </xf>
    <xf numFmtId="49" fontId="50" fillId="2" borderId="0" xfId="6" quotePrefix="1" applyNumberFormat="1" applyFont="1" applyFill="1" applyAlignment="1">
      <alignment vertical="center"/>
    </xf>
    <xf numFmtId="49" fontId="69" fillId="2" borderId="8" xfId="6" applyNumberFormat="1" applyFont="1" applyFill="1" applyBorder="1" applyAlignment="1">
      <alignment vertical="center"/>
    </xf>
    <xf numFmtId="49" fontId="50" fillId="2" borderId="8" xfId="6" applyNumberFormat="1" applyFont="1" applyFill="1" applyBorder="1" applyAlignment="1">
      <alignment vertical="center"/>
    </xf>
    <xf numFmtId="0" fontId="50" fillId="2" borderId="29" xfId="6" applyFont="1" applyFill="1" applyBorder="1" applyAlignment="1">
      <alignment vertical="center" wrapText="1"/>
    </xf>
    <xf numFmtId="0" fontId="50" fillId="2" borderId="36" xfId="6" applyFont="1" applyFill="1" applyBorder="1" applyAlignment="1">
      <alignment horizontal="center" vertical="center" wrapText="1"/>
    </xf>
    <xf numFmtId="0" fontId="50" fillId="2" borderId="8" xfId="6" applyFont="1" applyFill="1" applyBorder="1" applyAlignment="1">
      <alignment horizontal="center" vertical="center" wrapText="1"/>
    </xf>
    <xf numFmtId="185" fontId="50" fillId="2" borderId="8" xfId="6" applyNumberFormat="1" applyFont="1" applyFill="1" applyBorder="1" applyAlignment="1">
      <alignment horizontal="right" vertical="center" wrapText="1"/>
    </xf>
    <xf numFmtId="49" fontId="50" fillId="2" borderId="8" xfId="6" quotePrefix="1" applyNumberFormat="1" applyFont="1" applyFill="1" applyBorder="1" applyAlignment="1">
      <alignment vertical="center"/>
    </xf>
    <xf numFmtId="49" fontId="67" fillId="2" borderId="0" xfId="6" applyNumberFormat="1" applyFont="1" applyFill="1" applyAlignment="1">
      <alignment vertical="center"/>
    </xf>
    <xf numFmtId="0" fontId="69" fillId="2" borderId="29" xfId="6" applyFont="1" applyFill="1" applyBorder="1" applyAlignment="1">
      <alignment vertical="center" wrapText="1"/>
    </xf>
    <xf numFmtId="0" fontId="69" fillId="2" borderId="36" xfId="6" applyFont="1" applyFill="1" applyBorder="1" applyAlignment="1">
      <alignment horizontal="center" vertical="center" wrapText="1"/>
    </xf>
    <xf numFmtId="0" fontId="69" fillId="2" borderId="8" xfId="6" applyFont="1" applyFill="1" applyBorder="1" applyAlignment="1">
      <alignment horizontal="center" vertical="center" wrapText="1"/>
    </xf>
    <xf numFmtId="185" fontId="69" fillId="2" borderId="8" xfId="6" applyNumberFormat="1" applyFont="1" applyFill="1" applyBorder="1" applyAlignment="1">
      <alignment horizontal="right" vertical="center" wrapText="1"/>
    </xf>
    <xf numFmtId="49" fontId="69" fillId="2" borderId="8" xfId="6" quotePrefix="1" applyNumberFormat="1" applyFont="1" applyFill="1" applyBorder="1" applyAlignment="1">
      <alignment vertical="center"/>
    </xf>
    <xf numFmtId="0" fontId="50" fillId="0" borderId="0" xfId="6" applyFont="1">
      <alignment wrapText="1"/>
    </xf>
    <xf numFmtId="0" fontId="71" fillId="0" borderId="0" xfId="3" applyFont="1" applyAlignment="1">
      <alignment horizontal="center" vertical="center"/>
    </xf>
    <xf numFmtId="0" fontId="50" fillId="0" borderId="9" xfId="6" applyFont="1" applyBorder="1" applyAlignment="1">
      <alignment vertical="center"/>
    </xf>
    <xf numFmtId="0" fontId="72" fillId="0" borderId="0" xfId="3" applyFont="1" applyAlignment="1">
      <alignment horizontal="center" vertical="center"/>
    </xf>
    <xf numFmtId="0" fontId="48" fillId="0" borderId="33" xfId="6" applyFont="1" applyBorder="1" applyAlignment="1">
      <alignment horizontal="center" vertical="center" wrapText="1"/>
    </xf>
    <xf numFmtId="0" fontId="48" fillId="0" borderId="34" xfId="6" applyFont="1" applyBorder="1" applyAlignment="1">
      <alignment horizontal="center" vertical="center" wrapText="1"/>
    </xf>
    <xf numFmtId="0" fontId="50" fillId="0" borderId="9" xfId="6" applyFont="1" applyBorder="1" applyAlignment="1">
      <alignment vertical="center" wrapText="1"/>
    </xf>
    <xf numFmtId="0" fontId="50" fillId="0" borderId="1" xfId="6" applyFont="1" applyBorder="1" applyAlignment="1">
      <alignment vertical="center" wrapText="1"/>
    </xf>
    <xf numFmtId="0" fontId="50" fillId="0" borderId="7" xfId="6" applyFont="1" applyBorder="1" applyAlignment="1">
      <alignment horizontal="right" vertical="center" wrapText="1"/>
    </xf>
    <xf numFmtId="0" fontId="53" fillId="0" borderId="7" xfId="6" applyFont="1" applyBorder="1" applyAlignment="1">
      <alignment horizontal="right" vertical="center" wrapText="1"/>
    </xf>
    <xf numFmtId="0" fontId="53" fillId="0" borderId="5" xfId="6" applyFont="1" applyBorder="1" applyAlignment="1">
      <alignment horizontal="right" vertical="center" wrapText="1"/>
    </xf>
    <xf numFmtId="182" fontId="53" fillId="0" borderId="8" xfId="6" applyNumberFormat="1" applyFont="1" applyBorder="1" applyAlignment="1">
      <alignment horizontal="right" vertical="center" wrapText="1"/>
    </xf>
    <xf numFmtId="3" fontId="53" fillId="0" borderId="8" xfId="6" applyNumberFormat="1" applyFont="1" applyBorder="1" applyAlignment="1">
      <alignment horizontal="right" vertical="center" wrapText="1"/>
    </xf>
    <xf numFmtId="197" fontId="53" fillId="0" borderId="8" xfId="6" applyNumberFormat="1" applyFont="1" applyBorder="1" applyAlignment="1">
      <alignment horizontal="right" vertical="center" wrapText="1"/>
    </xf>
    <xf numFmtId="184" fontId="53" fillId="0" borderId="8" xfId="6" applyNumberFormat="1" applyFont="1" applyBorder="1" applyAlignment="1">
      <alignment horizontal="right" vertical="center" wrapText="1"/>
    </xf>
    <xf numFmtId="49" fontId="48" fillId="0" borderId="8" xfId="6" applyNumberFormat="1" applyFont="1" applyBorder="1" applyAlignment="1">
      <alignment vertical="center" shrinkToFit="1"/>
    </xf>
    <xf numFmtId="0" fontId="48" fillId="0" borderId="5" xfId="6" applyFont="1" applyBorder="1" applyAlignment="1">
      <alignment horizontal="right" vertical="center" wrapText="1"/>
    </xf>
    <xf numFmtId="185" fontId="48" fillId="0" borderId="8" xfId="6" applyNumberFormat="1" applyFont="1" applyBorder="1" applyAlignment="1">
      <alignment vertical="center" wrapText="1"/>
    </xf>
    <xf numFmtId="0" fontId="40" fillId="0" borderId="18" xfId="6" applyFont="1" applyBorder="1" applyAlignment="1">
      <alignment horizontal="right" vertical="center" wrapText="1"/>
    </xf>
    <xf numFmtId="0" fontId="53" fillId="0" borderId="20" xfId="6" applyFont="1" applyBorder="1" applyAlignment="1">
      <alignment horizontal="center" vertical="center" wrapText="1"/>
    </xf>
    <xf numFmtId="0" fontId="53" fillId="0" borderId="19" xfId="6" applyFont="1" applyBorder="1" applyAlignment="1">
      <alignment horizontal="center" vertical="center" wrapText="1"/>
    </xf>
    <xf numFmtId="0" fontId="53" fillId="0" borderId="21" xfId="6" applyFont="1" applyBorder="1" applyAlignment="1">
      <alignment horizontal="center" vertical="center" wrapText="1"/>
    </xf>
    <xf numFmtId="0" fontId="53" fillId="0" borderId="0" xfId="6" applyFont="1" applyAlignment="1">
      <alignment horizontal="right" vertical="center" wrapText="1"/>
    </xf>
    <xf numFmtId="185" fontId="53" fillId="0" borderId="53" xfId="6" applyNumberFormat="1" applyFont="1" applyBorder="1" applyAlignment="1">
      <alignment horizontal="right" vertical="center" wrapText="1"/>
    </xf>
    <xf numFmtId="184" fontId="53" fillId="0" borderId="53" xfId="6" applyNumberFormat="1" applyFont="1" applyBorder="1" applyAlignment="1">
      <alignment horizontal="right" vertical="center" wrapText="1"/>
    </xf>
    <xf numFmtId="0" fontId="53" fillId="0" borderId="8" xfId="6" applyFont="1" applyBorder="1" applyAlignment="1">
      <alignment horizontal="right" vertical="center" wrapText="1"/>
    </xf>
    <xf numFmtId="182" fontId="53" fillId="0" borderId="36" xfId="6" applyNumberFormat="1" applyFont="1" applyBorder="1" applyAlignment="1">
      <alignment horizontal="right" vertical="center" wrapText="1"/>
    </xf>
    <xf numFmtId="184" fontId="53" fillId="0" borderId="36" xfId="6" applyNumberFormat="1" applyFont="1" applyBorder="1" applyAlignment="1">
      <alignment horizontal="right" vertical="center" wrapText="1"/>
    </xf>
    <xf numFmtId="0" fontId="53" fillId="0" borderId="15" xfId="6" applyFont="1" applyBorder="1" applyAlignment="1">
      <alignment horizontal="left" vertical="top" wrapText="1"/>
    </xf>
    <xf numFmtId="0" fontId="35" fillId="0" borderId="0" xfId="6" applyFont="1" applyAlignment="1">
      <alignment horizontal="right" wrapText="1"/>
    </xf>
    <xf numFmtId="0" fontId="53" fillId="0" borderId="18" xfId="6" applyFont="1" applyBorder="1" applyAlignment="1">
      <alignment horizontal="center" vertical="center" wrapText="1"/>
    </xf>
    <xf numFmtId="0" fontId="53" fillId="0" borderId="0" xfId="6" applyFont="1" applyAlignment="1">
      <alignment horizontal="center" vertical="center" wrapText="1"/>
    </xf>
    <xf numFmtId="0" fontId="53" fillId="0" borderId="53" xfId="6" applyFont="1" applyBorder="1" applyAlignment="1">
      <alignment horizontal="center" vertical="center" wrapText="1"/>
    </xf>
    <xf numFmtId="0" fontId="60" fillId="0" borderId="0" xfId="6" applyFont="1" applyAlignment="1">
      <alignment vertical="center" wrapText="1"/>
    </xf>
    <xf numFmtId="0" fontId="60" fillId="0" borderId="52" xfId="6" applyFont="1" applyBorder="1" applyAlignment="1">
      <alignment vertical="center" wrapText="1"/>
    </xf>
    <xf numFmtId="3" fontId="55" fillId="2" borderId="53" xfId="6" applyNumberFormat="1" applyFont="1" applyFill="1" applyBorder="1" applyAlignment="1">
      <alignment horizontal="right" vertical="center" wrapText="1"/>
    </xf>
    <xf numFmtId="3" fontId="55" fillId="2" borderId="0" xfId="6" applyNumberFormat="1" applyFont="1" applyFill="1" applyAlignment="1">
      <alignment horizontal="right" vertical="center" wrapText="1"/>
    </xf>
    <xf numFmtId="197" fontId="55" fillId="2" borderId="0" xfId="6" applyNumberFormat="1" applyFont="1" applyFill="1" applyAlignment="1">
      <alignment horizontal="right" vertical="center" wrapText="1"/>
    </xf>
    <xf numFmtId="183" fontId="55" fillId="0" borderId="0" xfId="6" applyNumberFormat="1" applyFont="1" applyAlignment="1">
      <alignment horizontal="right" vertical="center" wrapText="1"/>
    </xf>
    <xf numFmtId="197" fontId="55" fillId="2" borderId="53" xfId="6" applyNumberFormat="1" applyFont="1" applyFill="1" applyBorder="1" applyAlignment="1">
      <alignment horizontal="right" vertical="center" wrapText="1"/>
    </xf>
    <xf numFmtId="0" fontId="55" fillId="0" borderId="52" xfId="6" applyFont="1" applyBorder="1" applyAlignment="1">
      <alignment vertical="center" wrapText="1"/>
    </xf>
    <xf numFmtId="187" fontId="55" fillId="0" borderId="0" xfId="6" applyNumberFormat="1" applyFont="1" applyAlignment="1">
      <alignment horizontal="right" vertical="center" wrapText="1"/>
    </xf>
    <xf numFmtId="0" fontId="40" fillId="0" borderId="0" xfId="6" applyFont="1" applyAlignment="1">
      <alignment horizontal="left" vertical="top"/>
    </xf>
    <xf numFmtId="0" fontId="40" fillId="0" borderId="52" xfId="6" applyFont="1" applyBorder="1" applyAlignment="1">
      <alignment horizontal="left" vertical="top"/>
    </xf>
    <xf numFmtId="0" fontId="40" fillId="0" borderId="53" xfId="6" applyFont="1" applyBorder="1" applyAlignment="1">
      <alignment vertical="top" wrapText="1"/>
    </xf>
    <xf numFmtId="0" fontId="60" fillId="0" borderId="0" xfId="6" applyFont="1" applyAlignment="1">
      <alignment horizontal="left" vertical="center"/>
    </xf>
    <xf numFmtId="0" fontId="60" fillId="0" borderId="52" xfId="6" applyFont="1" applyBorder="1" applyAlignment="1">
      <alignment horizontal="left" vertical="center"/>
    </xf>
    <xf numFmtId="3" fontId="55" fillId="0" borderId="53" xfId="6" applyNumberFormat="1" applyFont="1" applyBorder="1" applyAlignment="1">
      <alignment horizontal="right" vertical="center" wrapText="1"/>
    </xf>
    <xf numFmtId="3" fontId="55" fillId="0" borderId="0" xfId="6" applyNumberFormat="1" applyFont="1" applyAlignment="1">
      <alignment horizontal="right" vertical="center" wrapText="1"/>
    </xf>
    <xf numFmtId="197" fontId="55" fillId="0" borderId="0" xfId="6" applyNumberFormat="1" applyFont="1" applyAlignment="1">
      <alignment horizontal="right" vertical="center" wrapText="1"/>
    </xf>
    <xf numFmtId="197" fontId="55" fillId="0" borderId="53" xfId="6" applyNumberFormat="1" applyFont="1" applyBorder="1" applyAlignment="1">
      <alignment horizontal="right" vertical="center" wrapText="1"/>
    </xf>
    <xf numFmtId="185" fontId="60" fillId="0" borderId="53" xfId="6" applyNumberFormat="1" applyFont="1" applyBorder="1" applyAlignment="1">
      <alignment horizontal="right" vertical="center" wrapText="1"/>
    </xf>
    <xf numFmtId="185" fontId="60" fillId="0" borderId="0" xfId="6" applyNumberFormat="1" applyFont="1" applyAlignment="1">
      <alignment horizontal="right" vertical="center" wrapText="1"/>
    </xf>
    <xf numFmtId="0" fontId="55" fillId="0" borderId="0" xfId="6" applyFont="1" applyAlignment="1">
      <alignment vertical="top" wrapText="1"/>
    </xf>
    <xf numFmtId="0" fontId="53" fillId="0" borderId="16" xfId="6" applyFont="1" applyBorder="1" applyAlignment="1">
      <alignment horizontal="center" vertical="center" wrapText="1"/>
    </xf>
    <xf numFmtId="185" fontId="55" fillId="2" borderId="53" xfId="6" applyNumberFormat="1" applyFont="1" applyFill="1" applyBorder="1" applyAlignment="1">
      <alignment horizontal="right" vertical="center" wrapText="1"/>
    </xf>
    <xf numFmtId="185" fontId="55" fillId="2" borderId="0" xfId="6" applyNumberFormat="1" applyFont="1" applyFill="1" applyAlignment="1">
      <alignment horizontal="right" vertical="center" wrapText="1"/>
    </xf>
    <xf numFmtId="183" fontId="55" fillId="2" borderId="53" xfId="6" applyNumberFormat="1" applyFont="1" applyFill="1" applyBorder="1" applyAlignment="1">
      <alignment horizontal="right" vertical="center" wrapText="1"/>
    </xf>
    <xf numFmtId="183" fontId="55" fillId="2" borderId="0" xfId="6" applyNumberFormat="1" applyFont="1" applyFill="1" applyAlignment="1">
      <alignment horizontal="right" vertical="center" wrapText="1"/>
    </xf>
    <xf numFmtId="187" fontId="55" fillId="2" borderId="0" xfId="6" applyNumberFormat="1" applyFont="1" applyFill="1" applyAlignment="1">
      <alignment horizontal="right" vertical="center" wrapText="1"/>
    </xf>
    <xf numFmtId="187" fontId="55" fillId="2" borderId="53" xfId="6" applyNumberFormat="1" applyFont="1" applyFill="1" applyBorder="1" applyAlignment="1">
      <alignment horizontal="right" vertical="center" wrapText="1"/>
    </xf>
    <xf numFmtId="180" fontId="55" fillId="2" borderId="53" xfId="6" applyNumberFormat="1" applyFont="1" applyFill="1" applyBorder="1" applyAlignment="1">
      <alignment horizontal="right" vertical="center" wrapText="1"/>
    </xf>
    <xf numFmtId="180" fontId="55" fillId="2" borderId="0" xfId="6" applyNumberFormat="1" applyFont="1" applyFill="1" applyAlignment="1">
      <alignment horizontal="right" vertical="center" wrapText="1"/>
    </xf>
    <xf numFmtId="181" fontId="55" fillId="2" borderId="0" xfId="6" applyNumberFormat="1" applyFont="1" applyFill="1" applyAlignment="1">
      <alignment horizontal="right" vertical="center" wrapText="1"/>
    </xf>
    <xf numFmtId="0" fontId="55" fillId="0" borderId="0" xfId="6" applyFont="1" applyAlignment="1">
      <alignment horizontal="left" vertical="center" wrapText="1"/>
    </xf>
    <xf numFmtId="0" fontId="66" fillId="0" borderId="0" xfId="6" applyFont="1">
      <alignment wrapText="1"/>
    </xf>
    <xf numFmtId="0" fontId="66" fillId="0" borderId="0" xfId="6" applyFont="1" applyAlignment="1">
      <alignment vertical="top" wrapText="1"/>
    </xf>
    <xf numFmtId="0" fontId="74" fillId="0" borderId="0" xfId="6" applyFont="1">
      <alignment wrapText="1"/>
    </xf>
    <xf numFmtId="0" fontId="50" fillId="0" borderId="73" xfId="6" applyFont="1" applyBorder="1" applyAlignment="1">
      <alignment horizontal="center" wrapText="1"/>
    </xf>
    <xf numFmtId="0" fontId="50" fillId="0" borderId="38" xfId="6" applyFont="1" applyBorder="1" applyAlignment="1">
      <alignment horizontal="center" vertical="top" wrapText="1"/>
    </xf>
    <xf numFmtId="185" fontId="53" fillId="0" borderId="44" xfId="6" applyNumberFormat="1" applyFont="1" applyBorder="1" applyAlignment="1">
      <alignment horizontal="right" vertical="center" wrapText="1"/>
    </xf>
    <xf numFmtId="185" fontId="53" fillId="0" borderId="15" xfId="6" applyNumberFormat="1" applyFont="1" applyBorder="1" applyAlignment="1">
      <alignment horizontal="right" vertical="center" wrapText="1"/>
    </xf>
    <xf numFmtId="0" fontId="53" fillId="0" borderId="52" xfId="6" applyFont="1" applyBorder="1" applyAlignment="1">
      <alignment horizontal="right" vertical="center" wrapText="1"/>
    </xf>
    <xf numFmtId="3" fontId="53" fillId="0" borderId="53" xfId="6" applyNumberFormat="1" applyFont="1" applyBorder="1" applyAlignment="1">
      <alignment horizontal="right" vertical="center" wrapText="1"/>
    </xf>
    <xf numFmtId="195" fontId="53" fillId="2" borderId="53" xfId="6" applyNumberFormat="1" applyFont="1" applyFill="1" applyBorder="1" applyAlignment="1">
      <alignment horizontal="right" vertical="center" wrapText="1"/>
    </xf>
    <xf numFmtId="199" fontId="53" fillId="2" borderId="0" xfId="6" applyNumberFormat="1" applyFont="1" applyFill="1" applyAlignment="1">
      <alignment horizontal="right" vertical="center" wrapText="1"/>
    </xf>
    <xf numFmtId="200" fontId="53" fillId="2" borderId="0" xfId="6" applyNumberFormat="1" applyFont="1" applyFill="1" applyAlignment="1">
      <alignment horizontal="right" vertical="center" wrapText="1"/>
    </xf>
    <xf numFmtId="196" fontId="53" fillId="2" borderId="53" xfId="6" applyNumberFormat="1" applyFont="1" applyFill="1" applyBorder="1" applyAlignment="1">
      <alignment horizontal="right" vertical="center" wrapText="1"/>
    </xf>
    <xf numFmtId="0" fontId="53" fillId="0" borderId="29" xfId="6" applyFont="1" applyBorder="1" applyAlignment="1">
      <alignment vertical="center" wrapText="1"/>
    </xf>
    <xf numFmtId="195" fontId="53" fillId="2" borderId="36" xfId="6" applyNumberFormat="1" applyFont="1" applyFill="1" applyBorder="1" applyAlignment="1">
      <alignment horizontal="right" vertical="center" wrapText="1"/>
    </xf>
    <xf numFmtId="195" fontId="53" fillId="2" borderId="8" xfId="6" applyNumberFormat="1" applyFont="1" applyFill="1" applyBorder="1" applyAlignment="1">
      <alignment horizontal="right" vertical="center" wrapText="1"/>
    </xf>
    <xf numFmtId="200" fontId="53" fillId="2" borderId="8" xfId="6" applyNumberFormat="1" applyFont="1" applyFill="1" applyBorder="1" applyAlignment="1">
      <alignment horizontal="right" vertical="center" wrapText="1"/>
    </xf>
    <xf numFmtId="0" fontId="50" fillId="0" borderId="6" xfId="6" applyFont="1" applyBorder="1" applyAlignment="1">
      <alignment horizontal="center" vertical="center" wrapText="1"/>
    </xf>
    <xf numFmtId="0" fontId="50" fillId="0" borderId="4" xfId="6" applyFont="1" applyBorder="1" applyAlignment="1">
      <alignment horizontal="center" vertical="center" wrapText="1"/>
    </xf>
    <xf numFmtId="0" fontId="50" fillId="0" borderId="2" xfId="6" applyFont="1" applyBorder="1" applyAlignment="1">
      <alignment horizontal="center" vertical="center" wrapText="1"/>
    </xf>
    <xf numFmtId="0" fontId="53" fillId="0" borderId="52" xfId="6" applyFont="1" applyBorder="1" applyAlignment="1">
      <alignment horizontal="center" vertical="center" wrapText="1"/>
    </xf>
    <xf numFmtId="193" fontId="53" fillId="2" borderId="53" xfId="6" applyNumberFormat="1" applyFont="1" applyFill="1" applyBorder="1" applyAlignment="1">
      <alignment horizontal="right" vertical="center" wrapText="1"/>
    </xf>
    <xf numFmtId="183" fontId="53" fillId="2" borderId="0" xfId="6" applyNumberFormat="1" applyFont="1" applyFill="1" applyAlignment="1">
      <alignment vertical="center" wrapText="1"/>
    </xf>
    <xf numFmtId="187" fontId="53" fillId="2" borderId="0" xfId="6" applyNumberFormat="1" applyFont="1" applyFill="1" applyAlignment="1">
      <alignment vertical="center" wrapText="1"/>
    </xf>
    <xf numFmtId="194" fontId="53" fillId="2" borderId="53" xfId="6" applyNumberFormat="1" applyFont="1" applyFill="1" applyBorder="1" applyAlignment="1">
      <alignment horizontal="right" vertical="center" wrapText="1"/>
    </xf>
    <xf numFmtId="0" fontId="53" fillId="0" borderId="8" xfId="6" applyFont="1" applyBorder="1" applyAlignment="1">
      <alignment vertical="top" wrapText="1"/>
    </xf>
    <xf numFmtId="0" fontId="53" fillId="0" borderId="29" xfId="6" applyFont="1" applyBorder="1" applyAlignment="1">
      <alignment horizontal="center" vertical="center" wrapText="1"/>
    </xf>
    <xf numFmtId="185" fontId="53" fillId="2" borderId="8" xfId="6" applyNumberFormat="1" applyFont="1" applyFill="1" applyBorder="1" applyAlignment="1">
      <alignment vertical="center" wrapText="1"/>
    </xf>
    <xf numFmtId="185" fontId="53" fillId="2" borderId="0" xfId="6" applyNumberFormat="1" applyFont="1" applyFill="1" applyAlignment="1">
      <alignment vertical="center" wrapText="1"/>
    </xf>
    <xf numFmtId="183" fontId="50" fillId="0" borderId="6" xfId="6" applyNumberFormat="1" applyFont="1" applyBorder="1" applyAlignment="1">
      <alignment horizontal="center" vertical="center" wrapText="1"/>
    </xf>
    <xf numFmtId="0" fontId="53" fillId="0" borderId="9" xfId="6" applyFont="1" applyBorder="1" applyAlignment="1">
      <alignment vertical="top" wrapText="1"/>
    </xf>
    <xf numFmtId="0" fontId="53" fillId="0" borderId="9" xfId="6" applyFont="1" applyBorder="1" applyAlignment="1">
      <alignment horizontal="center" vertical="center" wrapText="1"/>
    </xf>
    <xf numFmtId="185" fontId="53" fillId="2" borderId="9" xfId="6" applyNumberFormat="1" applyFont="1" applyFill="1" applyBorder="1" applyAlignment="1">
      <alignment horizontal="right" vertical="center" wrapText="1"/>
    </xf>
    <xf numFmtId="185" fontId="53" fillId="2" borderId="9" xfId="6" applyNumberFormat="1" applyFont="1" applyFill="1" applyBorder="1" applyAlignment="1">
      <alignment vertical="center" wrapText="1"/>
    </xf>
    <xf numFmtId="0" fontId="48" fillId="0" borderId="51" xfId="6" applyFont="1" applyBorder="1" applyAlignment="1">
      <alignment horizontal="center" vertical="center" wrapText="1"/>
    </xf>
    <xf numFmtId="0" fontId="48" fillId="0" borderId="21" xfId="6" applyFont="1" applyBorder="1" applyAlignment="1">
      <alignment horizontal="center" vertical="center" wrapText="1"/>
    </xf>
    <xf numFmtId="0" fontId="48" fillId="0" borderId="15" xfId="6" applyFont="1" applyBorder="1" applyAlignment="1">
      <alignment horizontal="center" vertical="center" wrapText="1"/>
    </xf>
    <xf numFmtId="0" fontId="48" fillId="0" borderId="50" xfId="6" applyFont="1" applyBorder="1" applyAlignment="1">
      <alignment horizontal="center" vertical="center" wrapText="1"/>
    </xf>
    <xf numFmtId="0" fontId="48" fillId="0" borderId="0" xfId="6" applyFont="1" applyAlignment="1">
      <alignment horizontal="center" vertical="center" wrapText="1"/>
    </xf>
    <xf numFmtId="0" fontId="48" fillId="0" borderId="52" xfId="6" applyFont="1" applyBorder="1" applyAlignment="1">
      <alignment horizontal="center" vertical="center" wrapText="1"/>
    </xf>
    <xf numFmtId="0" fontId="48" fillId="0" borderId="18" xfId="6" applyFont="1" applyBorder="1" applyAlignment="1">
      <alignment horizontal="center" vertical="center" wrapText="1"/>
    </xf>
    <xf numFmtId="0" fontId="48" fillId="0" borderId="38" xfId="6" applyFont="1" applyBorder="1" applyAlignment="1">
      <alignment horizontal="center" vertical="center" wrapText="1"/>
    </xf>
    <xf numFmtId="0" fontId="53" fillId="0" borderId="15" xfId="6" applyFont="1" applyBorder="1" applyAlignment="1">
      <alignment horizontal="center" vertical="top" wrapText="1"/>
    </xf>
    <xf numFmtId="0" fontId="53" fillId="0" borderId="43" xfId="6" applyFont="1" applyBorder="1" applyAlignment="1">
      <alignment horizontal="center" wrapText="1"/>
    </xf>
    <xf numFmtId="0" fontId="53" fillId="0" borderId="43" xfId="6" applyFont="1" applyBorder="1" applyAlignment="1">
      <alignment horizontal="center" vertical="center" wrapText="1"/>
    </xf>
    <xf numFmtId="0" fontId="53" fillId="0" borderId="73" xfId="6" applyFont="1" applyBorder="1" applyAlignment="1">
      <alignment horizontal="center" wrapText="1"/>
    </xf>
    <xf numFmtId="0" fontId="53" fillId="0" borderId="8" xfId="6" applyFont="1" applyBorder="1" applyAlignment="1">
      <alignment horizontal="center" vertical="center" wrapText="1"/>
    </xf>
    <xf numFmtId="0" fontId="53" fillId="0" borderId="30" xfId="6" applyFont="1" applyBorder="1" applyAlignment="1">
      <alignment horizontal="center" vertical="top" wrapText="1"/>
    </xf>
    <xf numFmtId="0" fontId="60" fillId="0" borderId="33" xfId="6" applyFont="1" applyBorder="1" applyAlignment="1">
      <alignment horizontal="center" vertical="center" wrapText="1"/>
    </xf>
    <xf numFmtId="0" fontId="53" fillId="0" borderId="30" xfId="6" applyFont="1" applyBorder="1" applyAlignment="1">
      <alignment horizontal="center" vertical="center" wrapText="1"/>
    </xf>
    <xf numFmtId="0" fontId="60" fillId="0" borderId="53" xfId="6" applyFont="1" applyBorder="1" applyAlignment="1">
      <alignment vertical="center" wrapText="1"/>
    </xf>
    <xf numFmtId="182" fontId="55" fillId="0" borderId="0" xfId="6" applyNumberFormat="1" applyFont="1" applyAlignment="1">
      <alignment horizontal="right" vertical="center" wrapText="1"/>
    </xf>
    <xf numFmtId="0" fontId="55" fillId="0" borderId="53" xfId="6" applyFont="1" applyBorder="1" applyAlignment="1">
      <alignment vertical="center" wrapText="1"/>
    </xf>
    <xf numFmtId="184" fontId="55" fillId="0" borderId="0" xfId="6" applyNumberFormat="1" applyFont="1" applyAlignment="1">
      <alignment horizontal="right" vertical="center" wrapText="1"/>
    </xf>
    <xf numFmtId="0" fontId="55" fillId="0" borderId="36" xfId="6" applyFont="1" applyBorder="1" applyAlignment="1">
      <alignment vertical="center" wrapText="1"/>
    </xf>
    <xf numFmtId="182" fontId="55" fillId="0" borderId="8" xfId="6" applyNumberFormat="1" applyFont="1" applyBorder="1" applyAlignment="1">
      <alignment horizontal="right" vertical="center" wrapText="1"/>
    </xf>
    <xf numFmtId="197" fontId="55" fillId="0" borderId="8" xfId="6" applyNumberFormat="1" applyFont="1" applyBorder="1" applyAlignment="1">
      <alignment horizontal="right" vertical="center" wrapText="1"/>
    </xf>
    <xf numFmtId="3" fontId="55" fillId="0" borderId="8" xfId="6" applyNumberFormat="1" applyFont="1" applyBorder="1" applyAlignment="1">
      <alignment horizontal="right" vertical="center" wrapText="1"/>
    </xf>
    <xf numFmtId="0" fontId="55" fillId="0" borderId="8" xfId="6" applyFont="1" applyBorder="1" applyAlignment="1">
      <alignment vertical="center" wrapText="1"/>
    </xf>
    <xf numFmtId="0" fontId="60" fillId="0" borderId="36" xfId="6" applyFont="1" applyBorder="1" applyAlignment="1">
      <alignment vertical="center" wrapText="1"/>
    </xf>
    <xf numFmtId="0" fontId="53" fillId="2" borderId="8" xfId="6" applyFont="1" applyFill="1" applyBorder="1" applyAlignment="1">
      <alignment vertical="center" wrapText="1"/>
    </xf>
    <xf numFmtId="0" fontId="60" fillId="0" borderId="36" xfId="6" applyFont="1" applyBorder="1" applyAlignment="1">
      <alignment horizontal="center" vertical="center" wrapText="1"/>
    </xf>
    <xf numFmtId="185" fontId="60" fillId="0" borderId="8" xfId="6" applyNumberFormat="1" applyFont="1" applyBorder="1" applyAlignment="1">
      <alignment horizontal="right" vertical="center" wrapText="1"/>
    </xf>
    <xf numFmtId="49" fontId="55" fillId="0" borderId="0" xfId="6" applyNumberFormat="1" applyFont="1" applyAlignment="1">
      <alignment horizontal="center" vertical="center"/>
    </xf>
    <xf numFmtId="49" fontId="55" fillId="0" borderId="0" xfId="6" quotePrefix="1" applyNumberFormat="1" applyFont="1" applyAlignment="1">
      <alignment horizontal="center" vertical="center" wrapText="1"/>
    </xf>
    <xf numFmtId="0" fontId="55" fillId="0" borderId="0" xfId="6" applyFont="1" applyAlignment="1">
      <alignment horizontal="center" vertical="center" wrapText="1"/>
    </xf>
    <xf numFmtId="0" fontId="59" fillId="0" borderId="0" xfId="6" applyFont="1" applyAlignment="1">
      <alignment vertical="center" wrapText="1"/>
    </xf>
    <xf numFmtId="49" fontId="55" fillId="0" borderId="8" xfId="6" applyNumberFormat="1" applyFont="1" applyBorder="1" applyAlignment="1">
      <alignment horizontal="center" vertical="center"/>
    </xf>
    <xf numFmtId="49" fontId="55" fillId="0" borderId="8" xfId="6" applyNumberFormat="1" applyFont="1" applyBorder="1" applyAlignment="1">
      <alignment horizontal="center" vertical="center" wrapText="1"/>
    </xf>
    <xf numFmtId="0" fontId="55" fillId="0" borderId="8" xfId="6" applyFont="1" applyBorder="1" applyAlignment="1">
      <alignment horizontal="center" vertical="center" wrapText="1"/>
    </xf>
    <xf numFmtId="49" fontId="55" fillId="0" borderId="0" xfId="6" applyNumberFormat="1" applyFont="1" applyAlignment="1">
      <alignment horizontal="center" vertical="center" wrapText="1"/>
    </xf>
    <xf numFmtId="49" fontId="55" fillId="0" borderId="8" xfId="6" quotePrefix="1" applyNumberFormat="1" applyFont="1" applyBorder="1" applyAlignment="1">
      <alignment horizontal="center" vertical="center" wrapText="1"/>
    </xf>
    <xf numFmtId="0" fontId="55" fillId="0" borderId="9" xfId="6" applyFont="1" applyBorder="1" applyAlignment="1">
      <alignment horizontal="center" vertical="center" wrapText="1"/>
    </xf>
    <xf numFmtId="0" fontId="55" fillId="0" borderId="9" xfId="6" applyFont="1" applyBorder="1" applyAlignment="1">
      <alignment vertical="center" wrapText="1"/>
    </xf>
    <xf numFmtId="0" fontId="62" fillId="0" borderId="0" xfId="6" applyFont="1">
      <alignment wrapText="1"/>
    </xf>
    <xf numFmtId="0" fontId="73" fillId="0" borderId="0" xfId="6" applyFont="1" applyAlignment="1">
      <alignment vertical="top" wrapText="1"/>
    </xf>
    <xf numFmtId="0" fontId="76" fillId="0" borderId="4" xfId="3" applyFont="1" applyBorder="1" applyAlignment="1">
      <alignment horizontal="center" vertical="center" wrapText="1"/>
    </xf>
    <xf numFmtId="0" fontId="76" fillId="0" borderId="6" xfId="3" applyFont="1" applyBorder="1" applyAlignment="1">
      <alignment horizontal="center" vertical="center" wrapText="1"/>
    </xf>
    <xf numFmtId="0" fontId="76" fillId="0" borderId="2" xfId="3" applyFont="1" applyBorder="1" applyAlignment="1">
      <alignment horizontal="center" vertical="center" wrapText="1"/>
    </xf>
    <xf numFmtId="0" fontId="77" fillId="0" borderId="0" xfId="3" applyFont="1">
      <alignment vertical="center"/>
    </xf>
    <xf numFmtId="49" fontId="78" fillId="0" borderId="0" xfId="3" applyNumberFormat="1" applyFont="1">
      <alignment vertical="center"/>
    </xf>
    <xf numFmtId="0" fontId="78" fillId="0" borderId="0" xfId="3" applyFont="1">
      <alignment vertical="center"/>
    </xf>
    <xf numFmtId="0" fontId="78" fillId="0" borderId="0" xfId="3" applyFont="1" applyAlignment="1">
      <alignment vertical="center" wrapText="1"/>
    </xf>
    <xf numFmtId="0" fontId="79" fillId="0" borderId="8" xfId="3" applyFont="1" applyBorder="1">
      <alignment vertical="center"/>
    </xf>
    <xf numFmtId="49" fontId="78" fillId="0" borderId="8" xfId="3" applyNumberFormat="1" applyFont="1" applyBorder="1">
      <alignment vertical="center"/>
    </xf>
    <xf numFmtId="0" fontId="78" fillId="0" borderId="8" xfId="3" applyFont="1" applyBorder="1">
      <alignment vertical="center"/>
    </xf>
    <xf numFmtId="0" fontId="78" fillId="0" borderId="8" xfId="3" applyFont="1" applyBorder="1" applyAlignment="1">
      <alignment vertical="center" wrapText="1"/>
    </xf>
    <xf numFmtId="0" fontId="79" fillId="0" borderId="0" xfId="3" applyFont="1">
      <alignment vertical="center"/>
    </xf>
    <xf numFmtId="0" fontId="50" fillId="0" borderId="77" xfId="6" applyFont="1" applyBorder="1" applyAlignment="1">
      <alignment horizontal="center" vertical="center" wrapText="1"/>
    </xf>
    <xf numFmtId="0" fontId="50" fillId="0" borderId="82" xfId="6" applyFont="1" applyBorder="1" applyAlignment="1">
      <alignment horizontal="center" vertical="center" wrapText="1"/>
    </xf>
    <xf numFmtId="3" fontId="50" fillId="2" borderId="53" xfId="6" applyNumberFormat="1" applyFont="1" applyFill="1" applyBorder="1" applyAlignment="1">
      <alignment horizontal="right" vertical="center" wrapText="1"/>
    </xf>
    <xf numFmtId="197" fontId="50" fillId="2" borderId="53" xfId="6" applyNumberFormat="1" applyFont="1" applyFill="1" applyBorder="1" applyAlignment="1">
      <alignment horizontal="right" vertical="center" wrapText="1"/>
    </xf>
    <xf numFmtId="185" fontId="50" fillId="2" borderId="36" xfId="6" applyNumberFormat="1" applyFont="1" applyFill="1" applyBorder="1" applyAlignment="1">
      <alignment horizontal="right" vertical="center" wrapText="1"/>
    </xf>
    <xf numFmtId="0" fontId="50" fillId="0" borderId="29" xfId="6" applyFont="1" applyBorder="1" applyAlignment="1">
      <alignment horizontal="left" vertical="center" wrapText="1"/>
    </xf>
    <xf numFmtId="0" fontId="82" fillId="0" borderId="22" xfId="3" applyFont="1" applyBorder="1" applyAlignment="1">
      <alignment horizontal="left" vertical="center" readingOrder="1"/>
    </xf>
    <xf numFmtId="0" fontId="22" fillId="0" borderId="7" xfId="3" applyFont="1" applyBorder="1">
      <alignment vertical="center"/>
    </xf>
    <xf numFmtId="0" fontId="16" fillId="0" borderId="22" xfId="4" applyFont="1" applyBorder="1" applyAlignment="1">
      <alignment vertical="center" readingOrder="1"/>
    </xf>
    <xf numFmtId="0" fontId="85" fillId="0" borderId="0" xfId="3" applyFont="1">
      <alignment vertical="center"/>
    </xf>
    <xf numFmtId="0" fontId="85" fillId="0" borderId="7" xfId="3" applyFont="1" applyBorder="1">
      <alignment vertical="center"/>
    </xf>
    <xf numFmtId="0" fontId="86" fillId="0" borderId="22" xfId="3" applyFont="1" applyBorder="1" applyAlignment="1">
      <alignment horizontal="left" vertical="center" readingOrder="1"/>
    </xf>
    <xf numFmtId="0" fontId="86" fillId="0" borderId="0" xfId="3" applyFont="1">
      <alignment vertical="center"/>
    </xf>
    <xf numFmtId="0" fontId="87" fillId="0" borderId="22" xfId="3" applyFont="1" applyBorder="1" applyAlignment="1">
      <alignment horizontal="left" vertical="center" readingOrder="1"/>
    </xf>
    <xf numFmtId="0" fontId="88" fillId="0" borderId="22" xfId="3" applyFont="1" applyBorder="1" applyAlignment="1">
      <alignment horizontal="left" vertical="center" readingOrder="1"/>
    </xf>
    <xf numFmtId="0" fontId="87" fillId="0" borderId="12" xfId="3" applyFont="1" applyBorder="1" applyAlignment="1">
      <alignment horizontal="left" vertical="top" readingOrder="1"/>
    </xf>
    <xf numFmtId="0" fontId="86" fillId="0" borderId="8" xfId="3" applyFont="1" applyBorder="1" applyAlignment="1">
      <alignment vertical="top"/>
    </xf>
    <xf numFmtId="0" fontId="22" fillId="0" borderId="5" xfId="3" applyFont="1" applyBorder="1" applyAlignment="1">
      <alignment vertical="top"/>
    </xf>
    <xf numFmtId="0" fontId="82" fillId="0" borderId="0" xfId="3" applyFont="1">
      <alignment vertical="center"/>
    </xf>
    <xf numFmtId="0" fontId="90" fillId="0" borderId="0" xfId="3" applyFont="1">
      <alignment vertical="center"/>
    </xf>
    <xf numFmtId="0" fontId="90" fillId="0" borderId="0" xfId="3" applyFont="1" applyAlignment="1">
      <alignment horizontal="left" vertical="center"/>
    </xf>
    <xf numFmtId="0" fontId="22" fillId="0" borderId="0" xfId="3" applyFont="1" applyAlignment="1">
      <alignment vertical="top"/>
    </xf>
    <xf numFmtId="0" fontId="16" fillId="0" borderId="0" xfId="2" applyFont="1">
      <alignment vertical="center"/>
    </xf>
    <xf numFmtId="0" fontId="16" fillId="0" borderId="0" xfId="2" applyFont="1" applyAlignment="1">
      <alignment horizontal="left" vertical="center" indent="4"/>
    </xf>
    <xf numFmtId="0" fontId="22" fillId="0" borderId="0" xfId="0" applyFont="1">
      <alignment vertical="center"/>
    </xf>
    <xf numFmtId="0" fontId="25" fillId="0" borderId="0" xfId="3" applyFont="1" applyAlignment="1">
      <alignment horizontal="left" vertical="top" wrapText="1"/>
    </xf>
    <xf numFmtId="0" fontId="25" fillId="0" borderId="0" xfId="3" applyFont="1" applyAlignment="1">
      <alignment horizontal="left" vertical="center" wrapText="1"/>
    </xf>
    <xf numFmtId="0" fontId="30" fillId="0" borderId="0" xfId="3" applyFont="1" applyAlignment="1">
      <alignment horizontal="center" vertical="center"/>
    </xf>
    <xf numFmtId="0" fontId="32" fillId="0" borderId="0" xfId="3" applyFont="1" applyAlignment="1">
      <alignment horizontal="center" vertical="center"/>
    </xf>
    <xf numFmtId="0" fontId="35" fillId="0" borderId="9" xfId="5" applyFont="1" applyBorder="1" applyAlignment="1">
      <alignment horizontal="left" vertical="top" wrapText="1"/>
    </xf>
    <xf numFmtId="0" fontId="35" fillId="0" borderId="0" xfId="5" applyFont="1" applyAlignment="1">
      <alignment horizontal="left" vertical="top" wrapText="1"/>
    </xf>
    <xf numFmtId="0" fontId="35" fillId="0" borderId="0" xfId="5" applyFont="1" applyAlignment="1">
      <alignment horizontal="left" vertical="center"/>
    </xf>
    <xf numFmtId="0" fontId="33" fillId="0" borderId="0" xfId="5" applyFont="1" applyAlignment="1">
      <alignment horizontal="center" vertical="center"/>
    </xf>
    <xf numFmtId="0" fontId="8" fillId="0" borderId="0" xfId="5" applyFont="1" applyAlignment="1">
      <alignment horizontal="center" vertical="center"/>
    </xf>
    <xf numFmtId="0" fontId="35" fillId="0" borderId="0" xfId="5" applyFont="1" applyAlignment="1">
      <alignment horizontal="right" vertical="center"/>
    </xf>
    <xf numFmtId="0" fontId="35" fillId="0" borderId="1" xfId="5" applyFont="1" applyBorder="1" applyAlignment="1">
      <alignment horizontal="center" vertical="center"/>
    </xf>
    <xf numFmtId="0" fontId="35" fillId="0" borderId="5" xfId="5" applyFont="1" applyBorder="1" applyAlignment="1">
      <alignment horizontal="center" vertical="center"/>
    </xf>
    <xf numFmtId="0" fontId="35" fillId="0" borderId="2" xfId="5" applyFont="1" applyBorder="1" applyAlignment="1">
      <alignment horizontal="center" vertical="center"/>
    </xf>
    <xf numFmtId="0" fontId="35" fillId="0" borderId="3" xfId="5" applyFont="1" applyBorder="1" applyAlignment="1">
      <alignment horizontal="center" vertical="center"/>
    </xf>
    <xf numFmtId="0" fontId="35" fillId="0" borderId="4" xfId="5" applyFont="1" applyBorder="1" applyAlignment="1">
      <alignment horizontal="center" vertical="center"/>
    </xf>
    <xf numFmtId="0" fontId="35" fillId="0" borderId="9" xfId="5" applyFont="1" applyBorder="1" applyAlignment="1">
      <alignment horizontal="left" vertical="top"/>
    </xf>
    <xf numFmtId="0" fontId="35" fillId="0" borderId="0" xfId="5" applyFont="1" applyAlignment="1">
      <alignment horizontal="left" vertical="top"/>
    </xf>
    <xf numFmtId="0" fontId="35" fillId="0" borderId="1" xfId="5" applyFont="1" applyBorder="1" applyAlignment="1">
      <alignment vertical="center"/>
    </xf>
    <xf numFmtId="0" fontId="35" fillId="0" borderId="5" xfId="5" applyFont="1" applyBorder="1" applyAlignment="1">
      <alignment vertical="center"/>
    </xf>
    <xf numFmtId="0" fontId="35" fillId="0" borderId="7" xfId="5" applyFont="1" applyBorder="1" applyAlignment="1">
      <alignment horizontal="center" vertical="center"/>
    </xf>
    <xf numFmtId="0" fontId="35" fillId="0" borderId="10" xfId="5" applyFont="1" applyBorder="1" applyAlignment="1">
      <alignment horizontal="center" vertical="center"/>
    </xf>
    <xf numFmtId="0" fontId="35" fillId="0" borderId="9" xfId="5" applyFont="1" applyBorder="1" applyAlignment="1">
      <alignment horizontal="center" vertical="center"/>
    </xf>
    <xf numFmtId="0" fontId="35" fillId="0" borderId="12" xfId="5" applyFont="1" applyBorder="1" applyAlignment="1">
      <alignment horizontal="center" vertical="center"/>
    </xf>
    <xf numFmtId="0" fontId="35" fillId="0" borderId="8" xfId="5" applyFont="1" applyBorder="1" applyAlignment="1">
      <alignment horizontal="center" vertical="center"/>
    </xf>
    <xf numFmtId="0" fontId="35" fillId="0" borderId="11" xfId="5" applyFont="1" applyBorder="1" applyAlignment="1">
      <alignment horizontal="center" vertical="center"/>
    </xf>
    <xf numFmtId="0" fontId="35" fillId="0" borderId="13" xfId="5" applyFont="1" applyBorder="1" applyAlignment="1">
      <alignment horizontal="center" vertical="center"/>
    </xf>
    <xf numFmtId="0" fontId="35" fillId="0" borderId="9" xfId="5" applyFont="1" applyBorder="1" applyAlignment="1">
      <alignment horizontal="center" vertical="center" wrapText="1"/>
    </xf>
    <xf numFmtId="0" fontId="38" fillId="0" borderId="0" xfId="6" applyFont="1" applyAlignment="1">
      <alignment horizontal="center" vertical="top" wrapText="1"/>
    </xf>
    <xf numFmtId="0" fontId="39" fillId="0" borderId="0" xfId="6" applyFont="1" applyAlignment="1">
      <alignment horizontal="center" vertical="top" wrapText="1"/>
    </xf>
    <xf numFmtId="0" fontId="40" fillId="0" borderId="0" xfId="6" applyFont="1" applyAlignment="1">
      <alignment horizontal="right" wrapText="1"/>
    </xf>
    <xf numFmtId="0" fontId="40" fillId="0" borderId="16" xfId="6" applyFont="1" applyBorder="1" applyAlignment="1">
      <alignment horizontal="center" vertical="center" wrapText="1"/>
    </xf>
    <xf numFmtId="0" fontId="40" fillId="0" borderId="17" xfId="6" applyFont="1" applyBorder="1" applyAlignment="1">
      <alignment horizontal="center" vertical="center" wrapText="1"/>
    </xf>
    <xf numFmtId="0" fontId="41" fillId="0" borderId="0" xfId="6" applyFont="1" applyAlignment="1">
      <alignment horizontal="right" vertical="top" wrapText="1"/>
    </xf>
    <xf numFmtId="0" fontId="41" fillId="0" borderId="0" xfId="6" applyFont="1" applyAlignment="1">
      <alignment horizontal="left" vertical="top" wrapText="1"/>
    </xf>
    <xf numFmtId="0" fontId="43" fillId="0" borderId="23" xfId="6" applyFont="1" applyBorder="1" applyAlignment="1">
      <alignment horizontal="center" vertical="center" wrapText="1"/>
    </xf>
    <xf numFmtId="0" fontId="43" fillId="0" borderId="4" xfId="6" applyFont="1" applyBorder="1" applyAlignment="1">
      <alignment horizontal="center" vertical="center" wrapText="1"/>
    </xf>
    <xf numFmtId="0" fontId="43" fillId="0" borderId="2" xfId="6" applyFont="1" applyBorder="1" applyAlignment="1">
      <alignment horizontal="center" vertical="center" wrapText="1"/>
    </xf>
    <xf numFmtId="0" fontId="43" fillId="0" borderId="3" xfId="6" applyFont="1" applyBorder="1" applyAlignment="1">
      <alignment horizontal="center" vertical="center" wrapText="1"/>
    </xf>
    <xf numFmtId="0" fontId="43" fillId="0" borderId="24" xfId="6" applyFont="1" applyBorder="1" applyAlignment="1">
      <alignment horizontal="center" vertical="center" wrapText="1"/>
    </xf>
    <xf numFmtId="0" fontId="43" fillId="0" borderId="25" xfId="6" applyFont="1" applyBorder="1" applyAlignment="1">
      <alignment horizontal="center" vertical="center" wrapText="1"/>
    </xf>
    <xf numFmtId="0" fontId="43" fillId="0" borderId="26" xfId="6" applyFont="1" applyBorder="1" applyAlignment="1">
      <alignment horizontal="center" vertical="center" wrapText="1"/>
    </xf>
    <xf numFmtId="0" fontId="43" fillId="0" borderId="27" xfId="6" applyFont="1" applyBorder="1" applyAlignment="1">
      <alignment horizontal="center" vertical="center" wrapText="1"/>
    </xf>
    <xf numFmtId="0" fontId="43" fillId="0" borderId="28" xfId="6" applyFont="1" applyBorder="1" applyAlignment="1">
      <alignment horizontal="center" vertical="center" wrapText="1"/>
    </xf>
    <xf numFmtId="0" fontId="43" fillId="0" borderId="0" xfId="6" applyFont="1" applyAlignment="1">
      <alignment horizontal="right" wrapText="1"/>
    </xf>
    <xf numFmtId="0" fontId="43" fillId="0" borderId="37" xfId="6" applyFont="1" applyBorder="1" applyAlignment="1">
      <alignment horizontal="center" vertical="center" wrapText="1"/>
    </xf>
    <xf numFmtId="0" fontId="43" fillId="0" borderId="18" xfId="6" applyFont="1" applyBorder="1" applyAlignment="1">
      <alignment horizontal="center" vertical="center" wrapText="1"/>
    </xf>
    <xf numFmtId="0" fontId="33" fillId="0" borderId="0" xfId="6" applyFont="1" applyAlignment="1">
      <alignment horizontal="left" vertical="top" wrapText="1"/>
    </xf>
    <xf numFmtId="0" fontId="42" fillId="0" borderId="8" xfId="6" applyFont="1" applyBorder="1" applyAlignment="1">
      <alignment horizontal="right" vertical="top" wrapText="1"/>
    </xf>
    <xf numFmtId="0" fontId="43" fillId="0" borderId="35" xfId="6" applyFont="1" applyBorder="1" applyAlignment="1">
      <alignment horizontal="center" vertical="center" wrapText="1"/>
    </xf>
    <xf numFmtId="0" fontId="43" fillId="0" borderId="29" xfId="6" applyFont="1" applyBorder="1" applyAlignment="1">
      <alignment horizontal="center" vertical="center" wrapText="1"/>
    </xf>
    <xf numFmtId="0" fontId="43" fillId="0" borderId="5" xfId="6" applyFont="1" applyBorder="1" applyAlignment="1">
      <alignment horizontal="center" vertical="center" wrapText="1"/>
    </xf>
    <xf numFmtId="0" fontId="43" fillId="0" borderId="12" xfId="6" applyFont="1" applyBorder="1" applyAlignment="1">
      <alignment horizontal="center" vertical="center" wrapText="1"/>
    </xf>
    <xf numFmtId="0" fontId="43" fillId="0" borderId="8" xfId="6" applyFont="1" applyBorder="1" applyAlignment="1">
      <alignment horizontal="center" vertical="center" wrapText="1"/>
    </xf>
    <xf numFmtId="0" fontId="43" fillId="0" borderId="36" xfId="6" applyFont="1" applyBorder="1" applyAlignment="1">
      <alignment horizontal="center" vertical="center" wrapText="1"/>
    </xf>
    <xf numFmtId="0" fontId="35" fillId="0" borderId="8" xfId="6" applyFont="1" applyBorder="1" applyAlignment="1">
      <alignment horizontal="center" vertical="center" wrapText="1"/>
    </xf>
    <xf numFmtId="0" fontId="35" fillId="0" borderId="29" xfId="6" applyFont="1" applyBorder="1" applyAlignment="1">
      <alignment horizontal="center" vertical="center" wrapText="1"/>
    </xf>
    <xf numFmtId="0" fontId="43" fillId="0" borderId="38" xfId="6" applyFont="1" applyBorder="1" applyAlignment="1">
      <alignment horizontal="center" vertical="center" wrapText="1"/>
    </xf>
    <xf numFmtId="0" fontId="53" fillId="0" borderId="0" xfId="6" applyFont="1" applyAlignment="1">
      <alignment horizontal="left" vertical="top" wrapText="1"/>
    </xf>
    <xf numFmtId="0" fontId="43" fillId="0" borderId="39" xfId="6" applyFont="1" applyBorder="1" applyAlignment="1">
      <alignment horizontal="center" vertical="center" wrapText="1"/>
    </xf>
    <xf numFmtId="0" fontId="43" fillId="0" borderId="8" xfId="6" applyFont="1" applyBorder="1" applyAlignment="1">
      <alignment horizontal="right" wrapText="1"/>
    </xf>
    <xf numFmtId="0" fontId="40" fillId="0" borderId="46" xfId="6" applyFont="1" applyBorder="1" applyAlignment="1">
      <alignment horizontal="center" vertical="center" wrapText="1"/>
    </xf>
    <xf numFmtId="0" fontId="40" fillId="0" borderId="12" xfId="6" applyFont="1" applyBorder="1" applyAlignment="1">
      <alignment horizontal="center" vertical="center" wrapText="1"/>
    </xf>
    <xf numFmtId="0" fontId="40" fillId="0" borderId="45" xfId="6" applyFont="1" applyBorder="1" applyAlignment="1">
      <alignment horizontal="center" vertical="center" wrapText="1"/>
    </xf>
    <xf numFmtId="0" fontId="40" fillId="0" borderId="35" xfId="6" applyFont="1" applyBorder="1" applyAlignment="1">
      <alignment horizontal="center" vertical="center" wrapText="1"/>
    </xf>
    <xf numFmtId="0" fontId="40" fillId="0" borderId="43" xfId="6" applyFont="1" applyBorder="1" applyAlignment="1">
      <alignment horizontal="center" vertical="center" wrapText="1"/>
    </xf>
    <xf numFmtId="0" fontId="40" fillId="0" borderId="30" xfId="6" applyFont="1" applyBorder="1" applyAlignment="1">
      <alignment horizontal="center" vertical="center" wrapText="1"/>
    </xf>
    <xf numFmtId="0" fontId="40" fillId="0" borderId="44" xfId="6" applyFont="1" applyBorder="1" applyAlignment="1">
      <alignment horizontal="center" vertical="center" wrapText="1"/>
    </xf>
    <xf numFmtId="0" fontId="40" fillId="0" borderId="36" xfId="6" applyFont="1" applyBorder="1" applyAlignment="1">
      <alignment horizontal="center" vertical="center" wrapText="1"/>
    </xf>
    <xf numFmtId="0" fontId="40" fillId="0" borderId="27" xfId="6" applyFont="1" applyBorder="1" applyAlignment="1">
      <alignment horizontal="center" vertical="center" wrapText="1"/>
    </xf>
    <xf numFmtId="0" fontId="40" fillId="0" borderId="28" xfId="6" applyFont="1" applyBorder="1" applyAlignment="1">
      <alignment horizontal="center" vertical="center" wrapText="1"/>
    </xf>
    <xf numFmtId="0" fontId="40" fillId="0" borderId="42" xfId="6" applyFont="1" applyBorder="1" applyAlignment="1">
      <alignment horizontal="center" vertical="center" wrapText="1"/>
    </xf>
    <xf numFmtId="0" fontId="35" fillId="0" borderId="9" xfId="6" applyFont="1" applyBorder="1" applyAlignment="1">
      <alignment horizontal="left" vertical="top" wrapText="1"/>
    </xf>
    <xf numFmtId="0" fontId="35" fillId="0" borderId="0" xfId="6" applyFont="1" applyAlignment="1">
      <alignment horizontal="left" vertical="top" wrapText="1"/>
    </xf>
    <xf numFmtId="0" fontId="40" fillId="0" borderId="49" xfId="6" applyFont="1" applyBorder="1" applyAlignment="1">
      <alignment horizontal="center" vertical="center" wrapText="1"/>
    </xf>
    <xf numFmtId="0" fontId="40" fillId="0" borderId="31" xfId="6" applyFont="1" applyBorder="1" applyAlignment="1">
      <alignment horizontal="center" vertical="center" wrapText="1"/>
    </xf>
    <xf numFmtId="0" fontId="40" fillId="0" borderId="50" xfId="6" applyFont="1" applyBorder="1" applyAlignment="1">
      <alignment horizontal="center" vertical="center" wrapText="1"/>
    </xf>
    <xf numFmtId="0" fontId="40" fillId="0" borderId="29" xfId="6" applyFont="1" applyBorder="1" applyAlignment="1">
      <alignment horizontal="center" vertical="center" wrapText="1"/>
    </xf>
    <xf numFmtId="0" fontId="40" fillId="0" borderId="8" xfId="6" applyFont="1" applyBorder="1" applyAlignment="1">
      <alignment horizontal="right" wrapText="1"/>
    </xf>
    <xf numFmtId="0" fontId="40" fillId="0" borderId="37" xfId="6" applyFont="1" applyBorder="1" applyAlignment="1">
      <alignment horizontal="center" vertical="center" wrapText="1"/>
    </xf>
    <xf numFmtId="0" fontId="40" fillId="0" borderId="18" xfId="6" applyFont="1" applyBorder="1" applyAlignment="1">
      <alignment horizontal="center" vertical="center" wrapText="1"/>
    </xf>
    <xf numFmtId="0" fontId="40" fillId="0" borderId="47" xfId="6" applyFont="1" applyBorder="1" applyAlignment="1">
      <alignment horizontal="center" vertical="center" wrapText="1"/>
    </xf>
    <xf numFmtId="0" fontId="40" fillId="0" borderId="48" xfId="6" applyFont="1" applyBorder="1" applyAlignment="1">
      <alignment horizontal="center" vertical="center" wrapText="1"/>
    </xf>
    <xf numFmtId="0" fontId="50" fillId="0" borderId="19" xfId="6" applyFont="1" applyBorder="1" applyAlignment="1">
      <alignment horizontal="center" vertical="center" wrapText="1"/>
    </xf>
    <xf numFmtId="0" fontId="50" fillId="0" borderId="21" xfId="6" applyFont="1" applyBorder="1" applyAlignment="1">
      <alignment horizontal="center" vertical="center" wrapText="1"/>
    </xf>
    <xf numFmtId="0" fontId="43" fillId="0" borderId="18" xfId="6" applyFont="1" applyBorder="1" applyAlignment="1">
      <alignment horizontal="center" wrapText="1"/>
    </xf>
    <xf numFmtId="0" fontId="50" fillId="0" borderId="15" xfId="6" applyFont="1" applyBorder="1" applyAlignment="1">
      <alignment vertical="center" wrapText="1"/>
    </xf>
    <xf numFmtId="0" fontId="50" fillId="0" borderId="0" xfId="6" applyFont="1" applyAlignment="1">
      <alignment horizontal="left" vertical="center" wrapText="1"/>
    </xf>
    <xf numFmtId="182" fontId="50" fillId="0" borderId="0" xfId="6" applyNumberFormat="1" applyFont="1" applyAlignment="1">
      <alignment horizontal="right" vertical="center" wrapText="1"/>
    </xf>
    <xf numFmtId="185" fontId="50" fillId="0" borderId="0" xfId="6" applyNumberFormat="1" applyFont="1" applyAlignment="1">
      <alignment horizontal="right" vertical="center" wrapText="1"/>
    </xf>
    <xf numFmtId="0" fontId="50" fillId="0" borderId="52" xfId="6" applyFont="1" applyBorder="1" applyAlignment="1">
      <alignment vertical="center" wrapText="1"/>
    </xf>
    <xf numFmtId="182" fontId="50" fillId="2" borderId="0" xfId="6" applyNumberFormat="1" applyFont="1" applyFill="1" applyAlignment="1">
      <alignment horizontal="right" vertical="center" wrapText="1"/>
    </xf>
    <xf numFmtId="185" fontId="50" fillId="2" borderId="0" xfId="6" applyNumberFormat="1" applyFont="1" applyFill="1" applyAlignment="1">
      <alignment horizontal="right" vertical="center" wrapText="1"/>
    </xf>
    <xf numFmtId="184" fontId="50" fillId="2" borderId="0" xfId="6" applyNumberFormat="1" applyFont="1" applyFill="1" applyAlignment="1">
      <alignment horizontal="right" vertical="center" wrapText="1"/>
    </xf>
    <xf numFmtId="0" fontId="50" fillId="0" borderId="18" xfId="6" applyFont="1" applyBorder="1" applyAlignment="1">
      <alignment horizontal="center" vertical="center" wrapText="1"/>
    </xf>
    <xf numFmtId="0" fontId="50" fillId="0" borderId="0" xfId="6" applyFont="1" applyAlignment="1">
      <alignment vertical="center" wrapText="1"/>
    </xf>
    <xf numFmtId="0" fontId="50" fillId="0" borderId="51" xfId="6" applyFont="1" applyBorder="1" applyAlignment="1">
      <alignment horizontal="center" vertical="center" wrapText="1"/>
    </xf>
    <xf numFmtId="0" fontId="53" fillId="0" borderId="0" xfId="6" applyFont="1" applyAlignment="1">
      <alignment horizontal="left" vertical="top"/>
    </xf>
    <xf numFmtId="0" fontId="50" fillId="0" borderId="52" xfId="6" applyFont="1" applyBorder="1" applyAlignment="1">
      <alignment horizontal="left" vertical="center" wrapText="1"/>
    </xf>
    <xf numFmtId="0" fontId="43" fillId="0" borderId="18" xfId="6" applyFont="1" applyBorder="1" applyAlignment="1">
      <alignment horizontal="right" wrapText="1"/>
    </xf>
    <xf numFmtId="0" fontId="40" fillId="0" borderId="15" xfId="6" applyFont="1" applyBorder="1" applyAlignment="1">
      <alignment vertical="top" wrapText="1"/>
    </xf>
    <xf numFmtId="0" fontId="53" fillId="0" borderId="0" xfId="6" applyFont="1" applyAlignment="1">
      <alignment vertical="top" wrapText="1"/>
    </xf>
    <xf numFmtId="0" fontId="53" fillId="0" borderId="0" xfId="6" applyFont="1" applyAlignment="1">
      <alignment horizontal="center" vertical="center" wrapText="1"/>
    </xf>
    <xf numFmtId="193" fontId="53" fillId="0" borderId="52" xfId="6" applyNumberFormat="1" applyFont="1" applyBorder="1" applyAlignment="1">
      <alignment horizontal="center" vertical="center" wrapText="1"/>
    </xf>
    <xf numFmtId="183" fontId="59" fillId="2" borderId="0" xfId="6" applyNumberFormat="1" applyFont="1" applyFill="1" applyAlignment="1">
      <alignment horizontal="right" vertical="center" wrapText="1"/>
    </xf>
    <xf numFmtId="185" fontId="59" fillId="2" borderId="15" xfId="6" applyNumberFormat="1" applyFont="1" applyFill="1" applyBorder="1" applyAlignment="1">
      <alignment horizontal="right" vertical="center" wrapText="1"/>
    </xf>
    <xf numFmtId="0" fontId="60" fillId="0" borderId="18" xfId="6" applyFont="1" applyBorder="1" applyAlignment="1">
      <alignment horizontal="center" vertical="center" wrapText="1"/>
    </xf>
    <xf numFmtId="0" fontId="60" fillId="0" borderId="38" xfId="6" applyFont="1" applyBorder="1" applyAlignment="1">
      <alignment horizontal="center" vertical="center" wrapText="1"/>
    </xf>
    <xf numFmtId="185" fontId="59" fillId="2" borderId="18" xfId="6" applyNumberFormat="1" applyFont="1" applyFill="1" applyBorder="1" applyAlignment="1">
      <alignment horizontal="right" vertical="center" wrapText="1"/>
    </xf>
    <xf numFmtId="0" fontId="50" fillId="0" borderId="15" xfId="6" applyFont="1" applyBorder="1" applyAlignment="1">
      <alignment horizontal="center" vertical="center" wrapText="1"/>
    </xf>
    <xf numFmtId="0" fontId="53" fillId="0" borderId="52" xfId="6" applyFont="1" applyBorder="1" applyAlignment="1">
      <alignment horizontal="center" vertical="center" wrapText="1"/>
    </xf>
    <xf numFmtId="185" fontId="59" fillId="2" borderId="0" xfId="6" applyNumberFormat="1" applyFont="1" applyFill="1" applyAlignment="1">
      <alignment horizontal="right" vertical="center" wrapText="1"/>
    </xf>
    <xf numFmtId="194" fontId="53" fillId="0" borderId="52" xfId="6" applyNumberFormat="1" applyFont="1" applyBorder="1" applyAlignment="1">
      <alignment horizontal="center" vertical="center" wrapText="1"/>
    </xf>
    <xf numFmtId="187" fontId="59" fillId="2" borderId="0" xfId="6" applyNumberFormat="1" applyFont="1" applyFill="1" applyAlignment="1">
      <alignment horizontal="right" vertical="center" wrapText="1"/>
    </xf>
    <xf numFmtId="0" fontId="50" fillId="0" borderId="54" xfId="6" applyFont="1" applyBorder="1" applyAlignment="1">
      <alignment horizontal="center" vertical="center" wrapText="1"/>
    </xf>
    <xf numFmtId="0" fontId="50" fillId="0" borderId="38" xfId="6" applyFont="1" applyBorder="1" applyAlignment="1">
      <alignment horizontal="center" vertical="center" wrapText="1"/>
    </xf>
    <xf numFmtId="0" fontId="50" fillId="0" borderId="18" xfId="6" applyFont="1" applyBorder="1" applyAlignment="1">
      <alignment horizontal="right" vertical="center"/>
    </xf>
    <xf numFmtId="0" fontId="50" fillId="0" borderId="50" xfId="6" applyFont="1" applyBorder="1" applyAlignment="1">
      <alignment horizontal="center" vertical="center" wrapText="1"/>
    </xf>
    <xf numFmtId="0" fontId="53" fillId="0" borderId="52" xfId="6" applyFont="1" applyBorder="1" applyAlignment="1">
      <alignment vertical="center" wrapText="1"/>
    </xf>
    <xf numFmtId="0" fontId="53" fillId="0" borderId="0" xfId="6" applyFont="1" applyAlignment="1">
      <alignment vertical="center" wrapText="1"/>
    </xf>
    <xf numFmtId="0" fontId="50" fillId="0" borderId="51" xfId="6" applyFont="1" applyBorder="1" applyAlignment="1">
      <alignment vertical="center" wrapText="1"/>
    </xf>
    <xf numFmtId="0" fontId="53" fillId="0" borderId="9" xfId="6" applyFont="1" applyBorder="1" applyAlignment="1">
      <alignment horizontal="left" vertical="top" wrapText="1"/>
    </xf>
    <xf numFmtId="0" fontId="50" fillId="0" borderId="25" xfId="6" applyFont="1" applyBorder="1" applyAlignment="1">
      <alignment vertical="center" wrapText="1"/>
    </xf>
    <xf numFmtId="0" fontId="55" fillId="2" borderId="52" xfId="6" applyFont="1" applyFill="1" applyBorder="1" applyAlignment="1">
      <alignment vertical="center" wrapText="1"/>
    </xf>
    <xf numFmtId="0" fontId="50" fillId="0" borderId="57" xfId="6" applyFont="1" applyBorder="1" applyAlignment="1">
      <alignment horizontal="center" vertical="center" wrapText="1"/>
    </xf>
    <xf numFmtId="0" fontId="50" fillId="0" borderId="58" xfId="6" applyFont="1" applyBorder="1" applyAlignment="1">
      <alignment horizontal="center" vertical="center" wrapText="1"/>
    </xf>
    <xf numFmtId="187" fontId="53" fillId="2" borderId="0" xfId="6" applyNumberFormat="1" applyFont="1" applyFill="1" applyAlignment="1">
      <alignment horizontal="right" vertical="center" wrapText="1"/>
    </xf>
    <xf numFmtId="185" fontId="53" fillId="2" borderId="0" xfId="6" applyNumberFormat="1" applyFont="1" applyFill="1" applyAlignment="1">
      <alignment horizontal="right" vertical="center" wrapText="1"/>
    </xf>
    <xf numFmtId="0" fontId="53" fillId="2" borderId="0" xfId="6" applyFont="1" applyFill="1" applyAlignment="1">
      <alignment horizontal="right" vertical="center" wrapText="1"/>
    </xf>
    <xf numFmtId="183" fontId="53" fillId="2" borderId="0" xfId="6" applyNumberFormat="1" applyFont="1" applyFill="1" applyAlignment="1">
      <alignment horizontal="right" vertical="center" wrapText="1"/>
    </xf>
    <xf numFmtId="183" fontId="53" fillId="2" borderId="8" xfId="6" applyNumberFormat="1" applyFont="1" applyFill="1" applyBorder="1" applyAlignment="1">
      <alignment horizontal="right" vertical="center" wrapText="1"/>
    </xf>
    <xf numFmtId="185" fontId="53" fillId="2" borderId="8" xfId="6" applyNumberFormat="1" applyFont="1" applyFill="1" applyBorder="1" applyAlignment="1">
      <alignment horizontal="right" vertical="center" wrapText="1"/>
    </xf>
    <xf numFmtId="0" fontId="50" fillId="0" borderId="37" xfId="6" applyFont="1" applyBorder="1" applyAlignment="1">
      <alignment horizontal="center" vertical="center" wrapText="1"/>
    </xf>
    <xf numFmtId="0" fontId="40" fillId="0" borderId="18" xfId="6" applyFont="1" applyBorder="1" applyAlignment="1">
      <alignment horizontal="right" vertical="center" wrapText="1"/>
    </xf>
    <xf numFmtId="0" fontId="50" fillId="0" borderId="18" xfId="6" applyFont="1" applyBorder="1" applyAlignment="1">
      <alignment horizontal="right" vertical="center" wrapText="1"/>
    </xf>
    <xf numFmtId="0" fontId="50" fillId="0" borderId="59" xfId="6" applyFont="1" applyBorder="1" applyAlignment="1">
      <alignment horizontal="center" vertical="center" wrapText="1"/>
    </xf>
    <xf numFmtId="0" fontId="50" fillId="0" borderId="60" xfId="6" applyFont="1" applyBorder="1" applyAlignment="1">
      <alignment horizontal="center" vertical="center" wrapText="1"/>
    </xf>
    <xf numFmtId="0" fontId="53" fillId="0" borderId="19" xfId="6" applyFont="1" applyBorder="1" applyAlignment="1">
      <alignment horizontal="center" vertical="center" wrapText="1"/>
    </xf>
    <xf numFmtId="0" fontId="62" fillId="0" borderId="0" xfId="8" applyFont="1" applyAlignment="1">
      <alignment horizontal="left" vertical="center"/>
    </xf>
    <xf numFmtId="0" fontId="64" fillId="0" borderId="6" xfId="8" applyFont="1" applyBorder="1" applyAlignment="1">
      <alignment horizontal="left" vertical="center"/>
    </xf>
    <xf numFmtId="49" fontId="64" fillId="0" borderId="4" xfId="8" applyNumberFormat="1" applyFont="1" applyBorder="1" applyAlignment="1">
      <alignment horizontal="center" vertical="center"/>
    </xf>
    <xf numFmtId="0" fontId="64" fillId="0" borderId="6" xfId="8" applyFont="1" applyBorder="1" applyAlignment="1">
      <alignment horizontal="center" vertical="center"/>
    </xf>
    <xf numFmtId="0" fontId="66" fillId="0" borderId="6" xfId="8" applyFont="1" applyBorder="1" applyAlignment="1">
      <alignment horizontal="center" vertical="center"/>
    </xf>
    <xf numFmtId="49" fontId="64" fillId="0" borderId="1" xfId="8" applyNumberFormat="1" applyFont="1" applyBorder="1" applyAlignment="1">
      <alignment horizontal="center" vertical="center"/>
    </xf>
    <xf numFmtId="49" fontId="64" fillId="0" borderId="7" xfId="8" applyNumberFormat="1" applyFont="1" applyBorder="1" applyAlignment="1">
      <alignment horizontal="center" vertical="center"/>
    </xf>
    <xf numFmtId="49" fontId="64" fillId="0" borderId="5" xfId="8" applyNumberFormat="1" applyFont="1" applyBorder="1" applyAlignment="1">
      <alignment horizontal="center" vertical="center"/>
    </xf>
    <xf numFmtId="0" fontId="64" fillId="0" borderId="61" xfId="8" applyFont="1" applyBorder="1" applyAlignment="1">
      <alignment horizontal="left" vertical="center"/>
    </xf>
    <xf numFmtId="0" fontId="64" fillId="0" borderId="62" xfId="8" applyFont="1" applyBorder="1" applyAlignment="1">
      <alignment horizontal="left" vertical="center"/>
    </xf>
    <xf numFmtId="0" fontId="64" fillId="0" borderId="63" xfId="8" applyFont="1" applyBorder="1" applyAlignment="1">
      <alignment horizontal="left" vertical="center"/>
    </xf>
    <xf numFmtId="0" fontId="64" fillId="0" borderId="61" xfId="8" applyFont="1" applyBorder="1" applyAlignment="1">
      <alignment horizontal="center" vertical="center"/>
    </xf>
    <xf numFmtId="0" fontId="64" fillId="0" borderId="62" xfId="8" applyFont="1" applyBorder="1" applyAlignment="1">
      <alignment horizontal="center" vertical="center"/>
    </xf>
    <xf numFmtId="0" fontId="64" fillId="0" borderId="63" xfId="8" applyFont="1" applyBorder="1" applyAlignment="1">
      <alignment horizontal="center" vertical="center"/>
    </xf>
    <xf numFmtId="0" fontId="64" fillId="0" borderId="6" xfId="8" applyFont="1" applyBorder="1" applyAlignment="1">
      <alignment vertical="center"/>
    </xf>
    <xf numFmtId="0" fontId="62" fillId="0" borderId="6" xfId="8" applyFont="1" applyBorder="1" applyAlignment="1">
      <alignment horizontal="center" vertical="center"/>
    </xf>
    <xf numFmtId="0" fontId="62" fillId="0" borderId="2" xfId="8" applyFont="1" applyBorder="1" applyAlignment="1">
      <alignment horizontal="center" vertical="center"/>
    </xf>
    <xf numFmtId="49" fontId="64" fillId="0" borderId="8" xfId="8" applyNumberFormat="1" applyFont="1" applyBorder="1" applyAlignment="1">
      <alignment horizontal="center" vertical="center"/>
    </xf>
    <xf numFmtId="0" fontId="33" fillId="0" borderId="0" xfId="8" applyFont="1" applyAlignment="1">
      <alignment horizontal="center" vertical="center"/>
    </xf>
    <xf numFmtId="0" fontId="8" fillId="0" borderId="0" xfId="8" applyFont="1" applyAlignment="1">
      <alignment horizontal="center" vertical="center"/>
    </xf>
    <xf numFmtId="0" fontId="48" fillId="0" borderId="8" xfId="8" applyFont="1" applyBorder="1" applyAlignment="1">
      <alignment horizontal="right" vertical="center"/>
    </xf>
    <xf numFmtId="0" fontId="62" fillId="0" borderId="4" xfId="8" applyFont="1" applyBorder="1" applyAlignment="1">
      <alignment horizontal="center" vertical="center" wrapText="1"/>
    </xf>
    <xf numFmtId="0" fontId="62" fillId="0" borderId="4" xfId="8" applyFont="1" applyBorder="1" applyAlignment="1">
      <alignment horizontal="center" vertical="center"/>
    </xf>
    <xf numFmtId="0" fontId="48" fillId="0" borderId="6" xfId="8" applyFont="1" applyBorder="1" applyAlignment="1">
      <alignment horizontal="center" vertical="center"/>
    </xf>
    <xf numFmtId="0" fontId="63" fillId="0" borderId="6" xfId="8" applyFont="1" applyBorder="1" applyAlignment="1">
      <alignment horizontal="center" vertical="center" wrapText="1"/>
    </xf>
    <xf numFmtId="0" fontId="62" fillId="0" borderId="6" xfId="8" applyFont="1" applyBorder="1" applyAlignment="1">
      <alignment horizontal="center" vertical="center" wrapText="1"/>
    </xf>
    <xf numFmtId="0" fontId="63" fillId="0" borderId="6" xfId="8" applyFont="1" applyBorder="1" applyAlignment="1">
      <alignment horizontal="center" vertical="center"/>
    </xf>
    <xf numFmtId="0" fontId="35" fillId="0" borderId="69" xfId="10" applyFont="1" applyBorder="1" applyAlignment="1">
      <alignment horizontal="center" vertical="center" textRotation="255"/>
    </xf>
    <xf numFmtId="0" fontId="35" fillId="0" borderId="70" xfId="10" applyFont="1" applyBorder="1" applyAlignment="1">
      <alignment horizontal="center" vertical="center" textRotation="255"/>
    </xf>
    <xf numFmtId="0" fontId="35" fillId="0" borderId="0" xfId="10" applyFont="1" applyAlignment="1">
      <alignment horizontal="center" vertical="center" textRotation="255"/>
    </xf>
    <xf numFmtId="0" fontId="35" fillId="0" borderId="7" xfId="10" applyFont="1" applyBorder="1" applyAlignment="1">
      <alignment horizontal="center" vertical="center" textRotation="255"/>
    </xf>
    <xf numFmtId="0" fontId="35" fillId="0" borderId="8" xfId="10" applyFont="1" applyBorder="1" applyAlignment="1">
      <alignment horizontal="center" vertical="center" textRotation="255"/>
    </xf>
    <xf numFmtId="0" fontId="35" fillId="0" borderId="5" xfId="10" applyFont="1" applyBorder="1" applyAlignment="1">
      <alignment horizontal="center" vertical="center" textRotation="255"/>
    </xf>
    <xf numFmtId="192" fontId="35" fillId="0" borderId="71" xfId="11" applyNumberFormat="1" applyFont="1" applyFill="1" applyBorder="1" applyAlignment="1">
      <alignment horizontal="center" vertical="top" textRotation="255"/>
    </xf>
    <xf numFmtId="192" fontId="35" fillId="0" borderId="6" xfId="11" applyNumberFormat="1" applyFont="1" applyFill="1" applyBorder="1" applyAlignment="1">
      <alignment horizontal="center" vertical="top" textRotation="255"/>
    </xf>
    <xf numFmtId="0" fontId="48" fillId="0" borderId="9" xfId="10" applyFont="1" applyBorder="1" applyAlignment="1">
      <alignment horizontal="left" vertical="top" wrapText="1"/>
    </xf>
    <xf numFmtId="0" fontId="48" fillId="0" borderId="9" xfId="10" applyFont="1" applyBorder="1" applyAlignment="1">
      <alignment horizontal="left" vertical="top"/>
    </xf>
    <xf numFmtId="0" fontId="48" fillId="0" borderId="0" xfId="10" applyFont="1" applyAlignment="1">
      <alignment horizontal="left" vertical="top"/>
    </xf>
    <xf numFmtId="0" fontId="35" fillId="0" borderId="4" xfId="10" applyFont="1" applyBorder="1" applyAlignment="1">
      <alignment horizontal="center" vertical="center" wrapText="1"/>
    </xf>
    <xf numFmtId="0" fontId="35" fillId="0" borderId="4" xfId="10" applyFont="1" applyBorder="1" applyAlignment="1">
      <alignment horizontal="center" vertical="center"/>
    </xf>
    <xf numFmtId="0" fontId="35" fillId="0" borderId="64" xfId="10" applyFont="1" applyBorder="1" applyAlignment="1">
      <alignment horizontal="center" vertical="center"/>
    </xf>
    <xf numFmtId="0" fontId="35" fillId="0" borderId="6" xfId="10" applyFont="1" applyBorder="1" applyAlignment="1">
      <alignment horizontal="center" vertical="center"/>
    </xf>
    <xf numFmtId="0" fontId="35" fillId="0" borderId="65" xfId="10" applyFont="1" applyBorder="1" applyAlignment="1">
      <alignment horizontal="center" vertical="center"/>
    </xf>
    <xf numFmtId="0" fontId="35" fillId="0" borderId="6" xfId="10" applyFont="1" applyBorder="1" applyAlignment="1">
      <alignment horizontal="center" vertical="center" wrapText="1"/>
    </xf>
    <xf numFmtId="0" fontId="35" fillId="0" borderId="2" xfId="10" applyFont="1" applyBorder="1" applyAlignment="1">
      <alignment horizontal="center" vertical="center" wrapText="1"/>
    </xf>
    <xf numFmtId="0" fontId="48" fillId="0" borderId="4" xfId="10" applyFont="1" applyBorder="1" applyAlignment="1">
      <alignment horizontal="center" vertical="center" wrapText="1"/>
    </xf>
    <xf numFmtId="0" fontId="48" fillId="0" borderId="6" xfId="10" applyFont="1" applyBorder="1" applyAlignment="1">
      <alignment horizontal="center" vertical="center" wrapText="1"/>
    </xf>
    <xf numFmtId="49" fontId="48" fillId="0" borderId="2" xfId="10" applyNumberFormat="1" applyFont="1" applyBorder="1" applyAlignment="1">
      <alignment horizontal="center" vertical="center"/>
    </xf>
    <xf numFmtId="49" fontId="48" fillId="0" borderId="4" xfId="10" applyNumberFormat="1" applyFont="1" applyBorder="1" applyAlignment="1">
      <alignment horizontal="center" vertical="center"/>
    </xf>
    <xf numFmtId="49" fontId="48" fillId="0" borderId="6" xfId="10" applyNumberFormat="1" applyFont="1" applyBorder="1" applyAlignment="1">
      <alignment horizontal="center" vertical="center"/>
    </xf>
    <xf numFmtId="0" fontId="48" fillId="0" borderId="2" xfId="10" applyFont="1" applyBorder="1" applyAlignment="1">
      <alignment horizontal="center" vertical="center"/>
    </xf>
    <xf numFmtId="0" fontId="48" fillId="0" borderId="4" xfId="10" applyFont="1" applyBorder="1" applyAlignment="1">
      <alignment horizontal="center" vertical="center"/>
    </xf>
    <xf numFmtId="0" fontId="48" fillId="0" borderId="6" xfId="10" applyFont="1" applyBorder="1" applyAlignment="1">
      <alignment horizontal="center" vertical="center"/>
    </xf>
    <xf numFmtId="0" fontId="33" fillId="0" borderId="0" xfId="10" applyFont="1" applyAlignment="1">
      <alignment horizontal="center"/>
    </xf>
    <xf numFmtId="0" fontId="8" fillId="0" borderId="0" xfId="10" applyFont="1" applyAlignment="1">
      <alignment horizontal="center"/>
    </xf>
    <xf numFmtId="0" fontId="35" fillId="0" borderId="5" xfId="10" applyFont="1" applyBorder="1" applyAlignment="1">
      <alignment horizontal="center" vertical="center" wrapText="1"/>
    </xf>
    <xf numFmtId="0" fontId="35" fillId="0" borderId="63" xfId="10" applyFont="1" applyBorder="1" applyAlignment="1">
      <alignment horizontal="center" vertical="center" wrapText="1"/>
    </xf>
    <xf numFmtId="192" fontId="48" fillId="0" borderId="2" xfId="11" applyNumberFormat="1" applyFont="1" applyFill="1" applyBorder="1" applyAlignment="1">
      <alignment horizontal="center" vertical="center"/>
    </xf>
    <xf numFmtId="192" fontId="48" fillId="0" borderId="4" xfId="11" applyNumberFormat="1" applyFont="1" applyFill="1" applyBorder="1" applyAlignment="1">
      <alignment horizontal="center" vertical="center"/>
    </xf>
    <xf numFmtId="0" fontId="35" fillId="0" borderId="2" xfId="10" applyFont="1" applyBorder="1" applyAlignment="1">
      <alignment horizontal="center" vertical="center"/>
    </xf>
    <xf numFmtId="0" fontId="55" fillId="0" borderId="15" xfId="6" applyFont="1" applyBorder="1" applyAlignment="1">
      <alignment horizontal="left" vertical="center" wrapText="1"/>
    </xf>
    <xf numFmtId="0" fontId="50" fillId="0" borderId="15" xfId="6" applyFont="1" applyBorder="1" applyAlignment="1">
      <alignment horizontal="left" vertical="center" wrapText="1"/>
    </xf>
    <xf numFmtId="0" fontId="50" fillId="0" borderId="39" xfId="6" applyFont="1" applyBorder="1" applyAlignment="1">
      <alignment horizontal="center" vertical="top" wrapText="1"/>
    </xf>
    <xf numFmtId="0" fontId="67" fillId="0" borderId="19" xfId="6" applyFont="1" applyBorder="1" applyAlignment="1">
      <alignment horizontal="center" vertical="center" wrapText="1"/>
    </xf>
    <xf numFmtId="0" fontId="50" fillId="0" borderId="43" xfId="6" applyFont="1" applyBorder="1" applyAlignment="1">
      <alignment horizontal="center" vertical="center" wrapText="1"/>
    </xf>
    <xf numFmtId="184" fontId="50" fillId="0" borderId="0" xfId="6" applyNumberFormat="1" applyFont="1" applyAlignment="1">
      <alignment horizontal="right" vertical="center" wrapText="1"/>
    </xf>
    <xf numFmtId="0" fontId="50" fillId="0" borderId="44" xfId="6" applyFont="1" applyBorder="1" applyAlignment="1">
      <alignment horizontal="center" vertical="center" wrapText="1"/>
    </xf>
    <xf numFmtId="0" fontId="50" fillId="0" borderId="39" xfId="6" applyFont="1" applyBorder="1" applyAlignment="1">
      <alignment horizontal="center" vertical="center" wrapText="1"/>
    </xf>
    <xf numFmtId="0" fontId="53" fillId="2" borderId="52" xfId="6" applyFont="1" applyFill="1" applyBorder="1" applyAlignment="1">
      <alignment vertical="center" wrapText="1"/>
    </xf>
    <xf numFmtId="0" fontId="50" fillId="0" borderId="72" xfId="6" applyFont="1" applyBorder="1" applyAlignment="1">
      <alignment horizontal="center" vertical="center" wrapText="1"/>
    </xf>
    <xf numFmtId="0" fontId="50" fillId="0" borderId="56" xfId="6" applyFont="1" applyBorder="1" applyAlignment="1">
      <alignment horizontal="center" vertical="center" wrapText="1"/>
    </xf>
    <xf numFmtId="0" fontId="50" fillId="0" borderId="55" xfId="6" applyFont="1" applyBorder="1" applyAlignment="1">
      <alignment horizontal="center" vertical="center" wrapText="1"/>
    </xf>
    <xf numFmtId="181" fontId="53" fillId="0" borderId="0" xfId="6" applyNumberFormat="1" applyFont="1" applyAlignment="1">
      <alignment vertical="center" wrapText="1"/>
    </xf>
    <xf numFmtId="181" fontId="53" fillId="0" borderId="52" xfId="6" applyNumberFormat="1" applyFont="1" applyBorder="1" applyAlignment="1">
      <alignment vertical="center" wrapText="1"/>
    </xf>
    <xf numFmtId="180" fontId="53" fillId="0" borderId="0" xfId="6" applyNumberFormat="1" applyFont="1" applyAlignment="1">
      <alignment vertical="center" wrapText="1"/>
    </xf>
    <xf numFmtId="180" fontId="53" fillId="0" borderId="52" xfId="6" applyNumberFormat="1" applyFont="1" applyBorder="1" applyAlignment="1">
      <alignment vertical="center" wrapText="1"/>
    </xf>
    <xf numFmtId="0" fontId="53" fillId="0" borderId="8" xfId="6" applyFont="1" applyBorder="1" applyAlignment="1">
      <alignment vertical="center" wrapText="1"/>
    </xf>
    <xf numFmtId="180" fontId="53" fillId="0" borderId="8" xfId="6" applyNumberFormat="1" applyFont="1" applyBorder="1" applyAlignment="1">
      <alignment vertical="center" wrapText="1"/>
    </xf>
    <xf numFmtId="180" fontId="53" fillId="0" borderId="29" xfId="6" applyNumberFormat="1" applyFont="1" applyBorder="1" applyAlignment="1">
      <alignment vertical="center" wrapText="1"/>
    </xf>
    <xf numFmtId="0" fontId="61" fillId="0" borderId="19" xfId="6" applyFont="1" applyBorder="1" applyAlignment="1">
      <alignment horizontal="center" vertical="center" wrapText="1"/>
    </xf>
    <xf numFmtId="0" fontId="35" fillId="0" borderId="0" xfId="6" applyFont="1">
      <alignment wrapText="1"/>
    </xf>
    <xf numFmtId="0" fontId="35" fillId="0" borderId="19" xfId="6" applyFont="1" applyBorder="1" applyAlignment="1">
      <alignment horizontal="center" vertical="center" wrapText="1"/>
    </xf>
    <xf numFmtId="0" fontId="35" fillId="0" borderId="21" xfId="6" applyFont="1" applyBorder="1" applyAlignment="1">
      <alignment horizontal="center" vertical="center" wrapText="1"/>
    </xf>
    <xf numFmtId="0" fontId="62" fillId="0" borderId="0" xfId="6" applyFont="1" applyAlignment="1">
      <alignment horizontal="left" wrapText="1"/>
    </xf>
    <xf numFmtId="0" fontId="40" fillId="0" borderId="39" xfId="6" applyFont="1" applyBorder="1" applyAlignment="1">
      <alignment horizontal="center" vertical="center" wrapText="1"/>
    </xf>
    <xf numFmtId="0" fontId="48" fillId="0" borderId="0" xfId="6" applyFont="1" applyAlignment="1">
      <alignment horizontal="left" wrapText="1"/>
    </xf>
    <xf numFmtId="0" fontId="40" fillId="0" borderId="52" xfId="6" applyFont="1" applyBorder="1" applyAlignment="1">
      <alignment vertical="center" wrapText="1"/>
    </xf>
    <xf numFmtId="0" fontId="40" fillId="0" borderId="29" xfId="6" applyFont="1" applyBorder="1" applyAlignment="1">
      <alignment vertical="center" wrapText="1"/>
    </xf>
    <xf numFmtId="0" fontId="40" fillId="0" borderId="52" xfId="6" applyFont="1" applyBorder="1" applyAlignment="1">
      <alignment horizontal="left" vertical="center" wrapText="1"/>
    </xf>
    <xf numFmtId="0" fontId="42" fillId="0" borderId="6" xfId="6" applyFont="1" applyBorder="1" applyAlignment="1">
      <alignment horizontal="center" vertical="center" wrapText="1"/>
    </xf>
    <xf numFmtId="0" fontId="42" fillId="0" borderId="2" xfId="6" applyFont="1" applyBorder="1" applyAlignment="1">
      <alignment horizontal="center" vertical="center" wrapText="1"/>
    </xf>
    <xf numFmtId="0" fontId="42" fillId="0" borderId="4" xfId="6" applyFont="1" applyBorder="1" applyAlignment="1">
      <alignment horizontal="center" vertical="center" wrapText="1"/>
    </xf>
    <xf numFmtId="0" fontId="38" fillId="0" borderId="0" xfId="6" applyFont="1" applyAlignment="1">
      <alignment horizontal="right" vertical="top" wrapText="1"/>
    </xf>
    <xf numFmtId="0" fontId="38" fillId="0" borderId="0" xfId="6" applyFont="1" applyAlignment="1">
      <alignment horizontal="left" vertical="top" wrapText="1"/>
    </xf>
    <xf numFmtId="0" fontId="39" fillId="0" borderId="0" xfId="6" applyFont="1" applyAlignment="1">
      <alignment horizontal="right" vertical="top" wrapText="1"/>
    </xf>
    <xf numFmtId="0" fontId="39" fillId="0" borderId="0" xfId="6" applyFont="1" applyAlignment="1">
      <alignment horizontal="left" vertical="top" wrapText="1"/>
    </xf>
    <xf numFmtId="0" fontId="40" fillId="0" borderId="8" xfId="6" applyFont="1" applyBorder="1" applyAlignment="1">
      <alignment horizontal="right" vertical="top" wrapText="1"/>
    </xf>
    <xf numFmtId="0" fontId="50" fillId="0" borderId="8" xfId="6" applyFont="1" applyBorder="1" applyAlignment="1">
      <alignment horizontal="right" vertical="top" wrapText="1"/>
    </xf>
    <xf numFmtId="0" fontId="42" fillId="0" borderId="9" xfId="6" applyFont="1" applyBorder="1" applyAlignment="1">
      <alignment horizontal="center" vertical="center" wrapText="1"/>
    </xf>
    <xf numFmtId="0" fontId="42" fillId="0" borderId="1" xfId="6" applyFont="1" applyBorder="1" applyAlignment="1">
      <alignment horizontal="center" vertical="center" wrapText="1"/>
    </xf>
    <xf numFmtId="0" fontId="42" fillId="0" borderId="0" xfId="6" applyFont="1" applyAlignment="1">
      <alignment horizontal="center" vertical="center" wrapText="1"/>
    </xf>
    <xf numFmtId="0" fontId="42" fillId="0" borderId="7" xfId="6" applyFont="1" applyBorder="1" applyAlignment="1">
      <alignment horizontal="center" vertical="center" wrapText="1"/>
    </xf>
    <xf numFmtId="0" fontId="42" fillId="0" borderId="8" xfId="6" applyFont="1" applyBorder="1" applyAlignment="1">
      <alignment horizontal="center" vertical="center" wrapText="1"/>
    </xf>
    <xf numFmtId="0" fontId="42" fillId="0" borderId="5" xfId="6" applyFont="1" applyBorder="1" applyAlignment="1">
      <alignment horizontal="center" vertical="center" wrapText="1"/>
    </xf>
    <xf numFmtId="0" fontId="35" fillId="0" borderId="6" xfId="6" applyFont="1" applyBorder="1" applyAlignment="1">
      <alignment horizontal="center" vertical="center" wrapText="1"/>
    </xf>
    <xf numFmtId="180" fontId="50" fillId="2" borderId="0" xfId="6" applyNumberFormat="1" applyFont="1" applyFill="1" applyAlignment="1">
      <alignment horizontal="right" vertical="center" wrapText="1"/>
    </xf>
    <xf numFmtId="181" fontId="50" fillId="2" borderId="0" xfId="6" applyNumberFormat="1" applyFont="1" applyFill="1" applyAlignment="1">
      <alignment horizontal="right" vertical="center" wrapText="1"/>
    </xf>
    <xf numFmtId="3" fontId="53" fillId="0" borderId="0" xfId="6" applyNumberFormat="1" applyFont="1" applyAlignment="1">
      <alignment horizontal="right" vertical="center" wrapText="1"/>
    </xf>
    <xf numFmtId="185" fontId="53" fillId="0" borderId="0" xfId="6" applyNumberFormat="1" applyFont="1" applyAlignment="1">
      <alignment horizontal="right" vertical="center" wrapText="1"/>
    </xf>
    <xf numFmtId="185" fontId="53" fillId="0" borderId="8" xfId="6" applyNumberFormat="1" applyFont="1" applyBorder="1" applyAlignment="1">
      <alignment horizontal="right" vertical="center" wrapText="1"/>
    </xf>
    <xf numFmtId="197" fontId="53" fillId="0" borderId="0" xfId="6" applyNumberFormat="1" applyFont="1" applyAlignment="1">
      <alignment horizontal="right" vertical="center" wrapText="1"/>
    </xf>
    <xf numFmtId="0" fontId="50" fillId="0" borderId="16" xfId="6" applyFont="1" applyBorder="1" applyAlignment="1">
      <alignment horizontal="center" vertical="center" wrapText="1"/>
    </xf>
    <xf numFmtId="0" fontId="50" fillId="0" borderId="77" xfId="6" applyFont="1" applyBorder="1" applyAlignment="1">
      <alignment horizontal="center" vertical="center" wrapText="1"/>
    </xf>
    <xf numFmtId="0" fontId="50" fillId="0" borderId="17" xfId="6" applyFont="1" applyBorder="1" applyAlignment="1">
      <alignment horizontal="center" vertical="center" wrapText="1"/>
    </xf>
    <xf numFmtId="0" fontId="50" fillId="0" borderId="0" xfId="6" applyFont="1" applyAlignment="1">
      <alignment horizontal="left" vertical="top" wrapText="1"/>
    </xf>
    <xf numFmtId="0" fontId="53" fillId="0" borderId="0" xfId="6" applyFont="1" applyAlignment="1">
      <alignment horizontal="right" vertical="center" wrapText="1"/>
    </xf>
    <xf numFmtId="0" fontId="53" fillId="0" borderId="52" xfId="6" applyFont="1" applyBorder="1" applyAlignment="1">
      <alignment horizontal="right" vertical="center" wrapText="1"/>
    </xf>
    <xf numFmtId="0" fontId="53" fillId="0" borderId="0" xfId="6" applyFont="1" applyAlignment="1">
      <alignment horizontal="left" vertical="center"/>
    </xf>
    <xf numFmtId="0" fontId="53" fillId="0" borderId="52" xfId="6" applyFont="1" applyBorder="1" applyAlignment="1">
      <alignment horizontal="left" vertical="center"/>
    </xf>
    <xf numFmtId="0" fontId="53" fillId="0" borderId="18" xfId="6" applyFont="1" applyBorder="1" applyAlignment="1">
      <alignment horizontal="right" vertical="center" wrapText="1"/>
    </xf>
    <xf numFmtId="0" fontId="53" fillId="0" borderId="38" xfId="6" applyFont="1" applyBorder="1" applyAlignment="1">
      <alignment horizontal="right" vertical="center" wrapText="1"/>
    </xf>
    <xf numFmtId="0" fontId="50" fillId="0" borderId="81" xfId="6" applyFont="1" applyBorder="1" applyAlignment="1">
      <alignment horizontal="center" vertical="center" wrapText="1"/>
    </xf>
    <xf numFmtId="0" fontId="50" fillId="0" borderId="32" xfId="6" applyFont="1" applyBorder="1" applyAlignment="1">
      <alignment horizontal="center" vertical="center" wrapText="1"/>
    </xf>
    <xf numFmtId="0" fontId="53" fillId="0" borderId="15" xfId="6" applyFont="1" applyBorder="1" applyAlignment="1">
      <alignment vertical="center" wrapText="1"/>
    </xf>
    <xf numFmtId="0" fontId="53" fillId="0" borderId="50" xfId="6" applyFont="1" applyBorder="1" applyAlignment="1">
      <alignment vertical="center" wrapText="1"/>
    </xf>
    <xf numFmtId="0" fontId="50" fillId="0" borderId="80" xfId="6" applyFont="1" applyBorder="1" applyAlignment="1">
      <alignment horizontal="center" vertical="center" wrapText="1"/>
    </xf>
    <xf numFmtId="0" fontId="50" fillId="0" borderId="26" xfId="6" applyFont="1" applyBorder="1" applyAlignment="1">
      <alignment horizontal="center" vertical="center" wrapText="1"/>
    </xf>
    <xf numFmtId="0" fontId="50" fillId="0" borderId="27" xfId="6" applyFont="1" applyBorder="1" applyAlignment="1">
      <alignment horizontal="center" vertical="center" wrapText="1"/>
    </xf>
    <xf numFmtId="0" fontId="50" fillId="0" borderId="78" xfId="6" applyFont="1" applyBorder="1" applyAlignment="1">
      <alignment horizontal="center" vertical="center" wrapText="1"/>
    </xf>
    <xf numFmtId="0" fontId="50" fillId="0" borderId="18" xfId="6" applyFont="1" applyBorder="1" applyAlignment="1">
      <alignment horizontal="left" vertical="center" wrapText="1"/>
    </xf>
    <xf numFmtId="0" fontId="50" fillId="0" borderId="38" xfId="6" applyFont="1" applyBorder="1" applyAlignment="1">
      <alignment horizontal="left" vertical="center" wrapText="1"/>
    </xf>
    <xf numFmtId="0" fontId="40" fillId="0" borderId="15" xfId="6" applyFont="1" applyBorder="1" applyAlignment="1">
      <alignment horizontal="center" vertical="center" wrapText="1"/>
    </xf>
    <xf numFmtId="0" fontId="40" fillId="0" borderId="18" xfId="6" applyFont="1" applyBorder="1" applyAlignment="1">
      <alignment vertical="center" wrapText="1"/>
    </xf>
    <xf numFmtId="0" fontId="40" fillId="0" borderId="0" xfId="6" applyFont="1" applyAlignment="1">
      <alignment vertical="center" wrapText="1"/>
    </xf>
    <xf numFmtId="0" fontId="40" fillId="0" borderId="19" xfId="6" applyFont="1" applyBorder="1" applyAlignment="1">
      <alignment horizontal="center" vertical="center" wrapText="1"/>
    </xf>
    <xf numFmtId="0" fontId="40" fillId="0" borderId="21" xfId="6" applyFont="1" applyBorder="1" applyAlignment="1">
      <alignment horizontal="center" vertical="center" wrapText="1"/>
    </xf>
    <xf numFmtId="0" fontId="40" fillId="0" borderId="41" xfId="6" applyFont="1" applyBorder="1" applyAlignment="1">
      <alignment horizontal="center" vertical="center" wrapText="1"/>
    </xf>
    <xf numFmtId="0" fontId="50" fillId="0" borderId="9" xfId="6" applyFont="1" applyBorder="1" applyAlignment="1">
      <alignment horizontal="left" vertical="top" wrapText="1"/>
    </xf>
    <xf numFmtId="0" fontId="50" fillId="0" borderId="9" xfId="6" applyFont="1" applyBorder="1" applyAlignment="1">
      <alignment horizontal="left" vertical="top"/>
    </xf>
    <xf numFmtId="0" fontId="48" fillId="0" borderId="0" xfId="6" applyFont="1" applyAlignment="1">
      <alignment horizontal="left"/>
    </xf>
    <xf numFmtId="0" fontId="48" fillId="0" borderId="0" xfId="6" applyFont="1" applyAlignment="1">
      <alignment horizontal="left" vertical="center"/>
    </xf>
    <xf numFmtId="0" fontId="48" fillId="0" borderId="9" xfId="6" applyFont="1" applyBorder="1" applyAlignment="1">
      <alignment horizontal="left" vertical="center" wrapText="1"/>
    </xf>
    <xf numFmtId="0" fontId="62" fillId="0" borderId="9" xfId="6" applyFont="1" applyBorder="1" applyAlignment="1">
      <alignment horizontal="left" vertical="top" wrapText="1"/>
    </xf>
    <xf numFmtId="0" fontId="73" fillId="0" borderId="0" xfId="6" applyFont="1" applyAlignment="1">
      <alignment horizontal="center" vertical="top" wrapText="1"/>
    </xf>
    <xf numFmtId="0" fontId="50" fillId="0" borderId="0" xfId="6" applyFont="1" applyAlignment="1">
      <alignment horizontal="right" vertical="top" wrapText="1"/>
    </xf>
    <xf numFmtId="0" fontId="50" fillId="0" borderId="9" xfId="6" applyFont="1" applyBorder="1" applyAlignment="1">
      <alignment horizontal="center" vertical="center" wrapText="1"/>
    </xf>
    <xf numFmtId="0" fontId="50" fillId="0" borderId="74" xfId="6" applyFont="1" applyBorder="1" applyAlignment="1">
      <alignment horizontal="center" vertical="center" wrapText="1"/>
    </xf>
    <xf numFmtId="0" fontId="50" fillId="0" borderId="8" xfId="6" applyFont="1" applyBorder="1" applyAlignment="1">
      <alignment horizontal="center" vertical="center" wrapText="1"/>
    </xf>
    <xf numFmtId="0" fontId="50" fillId="0" borderId="29" xfId="6" applyFont="1" applyBorder="1" applyAlignment="1">
      <alignment horizontal="center" vertical="center" wrapText="1"/>
    </xf>
    <xf numFmtId="0" fontId="50" fillId="0" borderId="30" xfId="6" applyFont="1" applyBorder="1" applyAlignment="1">
      <alignment horizontal="center" vertical="center" wrapText="1"/>
    </xf>
    <xf numFmtId="0" fontId="48" fillId="0" borderId="19" xfId="6" applyFont="1" applyBorder="1" applyAlignment="1">
      <alignment horizontal="center" vertical="center" wrapText="1"/>
    </xf>
    <xf numFmtId="0" fontId="48" fillId="0" borderId="21" xfId="6" applyFont="1" applyBorder="1" applyAlignment="1">
      <alignment horizontal="center" vertical="center" wrapText="1"/>
    </xf>
    <xf numFmtId="0" fontId="35" fillId="0" borderId="0" xfId="6" applyFont="1" applyAlignment="1">
      <alignment vertical="top" wrapText="1"/>
    </xf>
    <xf numFmtId="0" fontId="60" fillId="0" borderId="18" xfId="6" applyFont="1" applyBorder="1" applyAlignment="1">
      <alignment horizontal="left" vertical="center"/>
    </xf>
    <xf numFmtId="0" fontId="60" fillId="0" borderId="38" xfId="6" applyFont="1" applyBorder="1" applyAlignment="1">
      <alignment horizontal="left" vertical="center"/>
    </xf>
    <xf numFmtId="0" fontId="55" fillId="0" borderId="0" xfId="6" applyFont="1" applyAlignment="1">
      <alignment horizontal="left" vertical="top" wrapText="1"/>
    </xf>
    <xf numFmtId="0" fontId="53" fillId="0" borderId="21" xfId="6" applyFont="1" applyBorder="1" applyAlignment="1">
      <alignment horizontal="center" vertical="center" wrapText="1"/>
    </xf>
    <xf numFmtId="185" fontId="55" fillId="2" borderId="0" xfId="6" applyNumberFormat="1" applyFont="1" applyFill="1" applyAlignment="1">
      <alignment horizontal="right" vertical="center" wrapText="1"/>
    </xf>
    <xf numFmtId="183" fontId="55" fillId="2" borderId="0" xfId="6" applyNumberFormat="1" applyFont="1" applyFill="1" applyAlignment="1">
      <alignment horizontal="right" vertical="center" wrapText="1"/>
    </xf>
    <xf numFmtId="187" fontId="55" fillId="2" borderId="0" xfId="6" applyNumberFormat="1" applyFont="1" applyFill="1" applyAlignment="1">
      <alignment horizontal="right" vertical="center" wrapText="1"/>
    </xf>
    <xf numFmtId="0" fontId="53" fillId="0" borderId="17" xfId="6" applyFont="1" applyBorder="1" applyAlignment="1">
      <alignment horizontal="center" vertical="center" wrapText="1"/>
    </xf>
    <xf numFmtId="0" fontId="74" fillId="0" borderId="0" xfId="6" applyFont="1" applyAlignment="1">
      <alignment horizontal="center" wrapText="1"/>
    </xf>
    <xf numFmtId="0" fontId="55" fillId="0" borderId="19" xfId="6" applyFont="1" applyBorder="1" applyAlignment="1">
      <alignment horizontal="center" vertical="center" wrapText="1"/>
    </xf>
    <xf numFmtId="0" fontId="53" fillId="0" borderId="16" xfId="6" applyFont="1" applyBorder="1" applyAlignment="1">
      <alignment horizontal="center" vertical="center" wrapText="1"/>
    </xf>
    <xf numFmtId="0" fontId="50" fillId="0" borderId="50" xfId="6" applyFont="1" applyBorder="1" applyAlignment="1">
      <alignment vertical="center" wrapText="1"/>
    </xf>
    <xf numFmtId="0" fontId="50" fillId="0" borderId="37" xfId="6" applyFont="1" applyBorder="1" applyAlignment="1">
      <alignment horizontal="center" vertical="top" wrapText="1"/>
    </xf>
    <xf numFmtId="185" fontId="53" fillId="0" borderId="15" xfId="6" applyNumberFormat="1" applyFont="1" applyBorder="1" applyAlignment="1">
      <alignment horizontal="right" vertical="center" wrapText="1"/>
    </xf>
    <xf numFmtId="0" fontId="50" fillId="0" borderId="73" xfId="6" applyFont="1" applyBorder="1" applyAlignment="1">
      <alignment horizontal="center" vertical="top" wrapText="1"/>
    </xf>
    <xf numFmtId="0" fontId="50" fillId="0" borderId="43" xfId="6" applyFont="1" applyBorder="1" applyAlignment="1">
      <alignment horizontal="center" vertical="top" wrapText="1"/>
    </xf>
    <xf numFmtId="0" fontId="50" fillId="0" borderId="44" xfId="6" applyFont="1" applyBorder="1" applyAlignment="1">
      <alignment horizontal="center" wrapText="1"/>
    </xf>
    <xf numFmtId="200" fontId="53" fillId="2" borderId="8" xfId="6" applyNumberFormat="1" applyFont="1" applyFill="1" applyBorder="1" applyAlignment="1">
      <alignment horizontal="right" vertical="center" wrapText="1"/>
    </xf>
    <xf numFmtId="199" fontId="53" fillId="2" borderId="0" xfId="6" applyNumberFormat="1" applyFont="1" applyFill="1" applyAlignment="1">
      <alignment horizontal="right" vertical="center" wrapText="1"/>
    </xf>
    <xf numFmtId="200" fontId="53" fillId="2" borderId="0" xfId="6" applyNumberFormat="1" applyFont="1" applyFill="1" applyAlignment="1">
      <alignment horizontal="right" vertical="center" wrapText="1"/>
    </xf>
    <xf numFmtId="183" fontId="75" fillId="0" borderId="6" xfId="6" applyNumberFormat="1" applyFont="1" applyBorder="1" applyAlignment="1">
      <alignment horizontal="center" vertical="center" wrapText="1"/>
    </xf>
    <xf numFmtId="183" fontId="50" fillId="0" borderId="6" xfId="6" applyNumberFormat="1" applyFont="1" applyBorder="1" applyAlignment="1">
      <alignment horizontal="center" vertical="center" wrapText="1"/>
    </xf>
    <xf numFmtId="0" fontId="50" fillId="0" borderId="6" xfId="6" applyFont="1" applyBorder="1" applyAlignment="1">
      <alignment horizontal="center" vertical="center" wrapText="1"/>
    </xf>
    <xf numFmtId="0" fontId="50" fillId="0" borderId="2" xfId="6" applyFont="1" applyBorder="1" applyAlignment="1">
      <alignment horizontal="center" vertical="center" wrapText="1"/>
    </xf>
    <xf numFmtId="187" fontId="50" fillId="0" borderId="6" xfId="6" applyNumberFormat="1" applyFont="1" applyBorder="1" applyAlignment="1">
      <alignment horizontal="center" vertical="center" wrapText="1"/>
    </xf>
    <xf numFmtId="183" fontId="50" fillId="0" borderId="4" xfId="6" applyNumberFormat="1" applyFont="1" applyBorder="1" applyAlignment="1">
      <alignment horizontal="center" vertical="center" wrapText="1"/>
    </xf>
    <xf numFmtId="0" fontId="39" fillId="0" borderId="0" xfId="6" applyFont="1" applyAlignment="1">
      <alignment horizontal="right" vertical="center" wrapText="1"/>
    </xf>
    <xf numFmtId="0" fontId="39" fillId="0" borderId="0" xfId="6" quotePrefix="1" applyFont="1" applyAlignment="1">
      <alignment horizontal="left" vertical="center" wrapText="1"/>
    </xf>
    <xf numFmtId="0" fontId="39" fillId="0" borderId="0" xfId="6" applyFont="1" applyAlignment="1">
      <alignment horizontal="left" vertical="center" wrapText="1"/>
    </xf>
    <xf numFmtId="0" fontId="73" fillId="0" borderId="0" xfId="6" applyFont="1" applyAlignment="1">
      <alignment horizontal="right" vertical="top" wrapText="1"/>
    </xf>
    <xf numFmtId="0" fontId="73" fillId="0" borderId="0" xfId="6" applyFont="1" applyAlignment="1">
      <alignment horizontal="left" vertical="top" wrapText="1"/>
    </xf>
    <xf numFmtId="0" fontId="50" fillId="0" borderId="18" xfId="6" applyFont="1" applyBorder="1" applyAlignment="1">
      <alignment horizontal="right" vertical="top" wrapText="1"/>
    </xf>
    <xf numFmtId="0" fontId="50" fillId="0" borderId="73" xfId="6" applyFont="1" applyBorder="1" applyAlignment="1">
      <alignment horizontal="center" vertical="center" wrapText="1"/>
    </xf>
    <xf numFmtId="183" fontId="75" fillId="0" borderId="2" xfId="6" applyNumberFormat="1" applyFont="1" applyBorder="1" applyAlignment="1">
      <alignment horizontal="center" vertical="center" wrapText="1"/>
    </xf>
    <xf numFmtId="0" fontId="50" fillId="0" borderId="4" xfId="6" applyFont="1" applyBorder="1" applyAlignment="1">
      <alignment horizontal="center" vertical="center" wrapText="1"/>
    </xf>
    <xf numFmtId="0" fontId="53" fillId="0" borderId="15" xfId="6" applyFont="1" applyBorder="1" applyAlignment="1">
      <alignment horizontal="left" vertical="center" wrapText="1"/>
    </xf>
    <xf numFmtId="0" fontId="53" fillId="0" borderId="0" xfId="6" applyFont="1" applyAlignment="1">
      <alignment horizontal="left" vertical="center" wrapText="1"/>
    </xf>
    <xf numFmtId="0" fontId="48" fillId="0" borderId="54" xfId="6" applyFont="1" applyBorder="1" applyAlignment="1">
      <alignment horizontal="left" vertical="center" wrapText="1"/>
    </xf>
    <xf numFmtId="0" fontId="8" fillId="0" borderId="54" xfId="3" applyFont="1" applyBorder="1" applyAlignment="1">
      <alignment vertical="center" wrapText="1"/>
    </xf>
    <xf numFmtId="0" fontId="8" fillId="0" borderId="54" xfId="3" applyFont="1" applyBorder="1" applyAlignment="1">
      <alignment horizontal="center" vertical="center" wrapText="1"/>
    </xf>
    <xf numFmtId="0" fontId="50" fillId="0" borderId="19" xfId="6" applyFont="1" applyBorder="1" applyAlignment="1">
      <alignment horizontal="right" vertical="center" wrapText="1"/>
    </xf>
    <xf numFmtId="0" fontId="50" fillId="0" borderId="21" xfId="6" applyFont="1" applyBorder="1" applyAlignment="1">
      <alignment horizontal="right" vertical="center" wrapText="1"/>
    </xf>
    <xf numFmtId="0" fontId="50" fillId="0" borderId="54" xfId="6" applyFont="1" applyBorder="1" applyAlignment="1">
      <alignment horizontal="left" vertical="center" wrapText="1"/>
    </xf>
    <xf numFmtId="0" fontId="50" fillId="0" borderId="21" xfId="6" applyFont="1" applyBorder="1" applyAlignment="1">
      <alignment horizontal="left" vertical="center" wrapText="1"/>
    </xf>
    <xf numFmtId="0" fontId="37" fillId="0" borderId="39" xfId="3" applyFont="1" applyBorder="1" applyAlignment="1">
      <alignment vertical="center" wrapText="1"/>
    </xf>
    <xf numFmtId="0" fontId="48" fillId="0" borderId="21" xfId="6" applyFont="1" applyBorder="1" applyAlignment="1">
      <alignment horizontal="right" vertical="center" wrapText="1"/>
    </xf>
    <xf numFmtId="0" fontId="8" fillId="0" borderId="54" xfId="3" applyFont="1" applyBorder="1" applyAlignment="1">
      <alignment horizontal="right" vertical="center" wrapText="1"/>
    </xf>
    <xf numFmtId="0" fontId="8" fillId="0" borderId="54" xfId="3" applyFont="1" applyBorder="1" applyAlignment="1">
      <alignment horizontal="left" vertical="center" wrapText="1"/>
    </xf>
    <xf numFmtId="0" fontId="8" fillId="0" borderId="51" xfId="3" applyFont="1" applyBorder="1" applyAlignment="1">
      <alignment horizontal="left" vertical="center" wrapText="1"/>
    </xf>
    <xf numFmtId="0" fontId="48" fillId="0" borderId="43" xfId="6" applyFont="1" applyBorder="1" applyAlignment="1">
      <alignment horizontal="center" vertical="center" wrapText="1"/>
    </xf>
    <xf numFmtId="0" fontId="48" fillId="0" borderId="73" xfId="6" applyFont="1" applyBorder="1" applyAlignment="1">
      <alignment horizontal="center" vertical="center" wrapText="1"/>
    </xf>
    <xf numFmtId="0" fontId="48" fillId="0" borderId="39" xfId="6" applyFont="1" applyBorder="1" applyAlignment="1">
      <alignment horizontal="center" vertical="center" wrapText="1"/>
    </xf>
    <xf numFmtId="0" fontId="48" fillId="0" borderId="19" xfId="6" applyFont="1" applyBorder="1" applyAlignment="1">
      <alignment horizontal="right" vertical="center" wrapText="1"/>
    </xf>
    <xf numFmtId="0" fontId="48" fillId="0" borderId="21" xfId="6" applyFont="1" applyBorder="1" applyAlignment="1">
      <alignment horizontal="left" vertical="center" wrapText="1"/>
    </xf>
    <xf numFmtId="0" fontId="8" fillId="0" borderId="39" xfId="3" applyFont="1" applyBorder="1" applyAlignment="1">
      <alignment vertical="center" wrapText="1"/>
    </xf>
    <xf numFmtId="0" fontId="53" fillId="0" borderId="15" xfId="6" applyFont="1" applyBorder="1" applyAlignment="1">
      <alignment horizontal="left" vertical="top" wrapText="1"/>
    </xf>
    <xf numFmtId="184" fontId="55" fillId="0" borderId="0" xfId="6" applyNumberFormat="1" applyFont="1" applyAlignment="1">
      <alignment horizontal="right" vertical="center" wrapText="1"/>
    </xf>
    <xf numFmtId="0" fontId="60" fillId="0" borderId="0" xfId="6" applyFont="1" applyAlignment="1">
      <alignment horizontal="right" vertical="center" wrapText="1"/>
    </xf>
    <xf numFmtId="184" fontId="55" fillId="0" borderId="8" xfId="6" applyNumberFormat="1" applyFont="1" applyBorder="1" applyAlignment="1">
      <alignment horizontal="right" vertical="center" wrapText="1"/>
    </xf>
    <xf numFmtId="185" fontId="60" fillId="0" borderId="8" xfId="6" applyNumberFormat="1" applyFont="1" applyBorder="1" applyAlignment="1">
      <alignment horizontal="right" vertical="center" wrapText="1"/>
    </xf>
    <xf numFmtId="182" fontId="55" fillId="0" borderId="0" xfId="6" applyNumberFormat="1" applyFont="1" applyAlignment="1">
      <alignment horizontal="right" vertical="center" wrapText="1"/>
    </xf>
    <xf numFmtId="182" fontId="55" fillId="0" borderId="8" xfId="6" applyNumberFormat="1" applyFont="1" applyBorder="1" applyAlignment="1">
      <alignment horizontal="right" vertical="center" wrapText="1"/>
    </xf>
    <xf numFmtId="0" fontId="53" fillId="0" borderId="43" xfId="6" applyFont="1" applyBorder="1" applyAlignment="1">
      <alignment horizontal="center" wrapText="1"/>
    </xf>
    <xf numFmtId="0" fontId="53" fillId="0" borderId="53" xfId="6" applyFont="1" applyBorder="1" applyAlignment="1">
      <alignment horizontal="center" wrapText="1"/>
    </xf>
    <xf numFmtId="0" fontId="53" fillId="0" borderId="36" xfId="6" applyFont="1" applyBorder="1" applyAlignment="1">
      <alignment horizontal="center" vertical="top" wrapText="1"/>
    </xf>
    <xf numFmtId="185" fontId="60" fillId="0" borderId="0" xfId="6" applyNumberFormat="1" applyFont="1" applyAlignment="1">
      <alignment horizontal="right" vertical="center" wrapText="1"/>
    </xf>
    <xf numFmtId="0" fontId="53" fillId="0" borderId="44" xfId="6" applyFont="1" applyBorder="1" applyAlignment="1">
      <alignment horizontal="center" vertical="top" wrapText="1"/>
    </xf>
    <xf numFmtId="0" fontId="37" fillId="0" borderId="0" xfId="3" applyFont="1" applyAlignment="1">
      <alignment horizontal="center" vertical="center" wrapText="1"/>
    </xf>
    <xf numFmtId="197" fontId="50" fillId="2" borderId="0" xfId="6" applyNumberFormat="1" applyFont="1" applyFill="1" applyAlignment="1">
      <alignment horizontal="right" vertical="center" wrapText="1"/>
    </xf>
    <xf numFmtId="0" fontId="50" fillId="0" borderId="29" xfId="6" applyFont="1" applyBorder="1" applyAlignment="1">
      <alignment horizontal="left" vertical="center" wrapText="1"/>
    </xf>
    <xf numFmtId="185" fontId="50" fillId="2" borderId="8" xfId="6" applyNumberFormat="1" applyFont="1" applyFill="1" applyBorder="1" applyAlignment="1">
      <alignment horizontal="right" vertical="center" wrapText="1"/>
    </xf>
    <xf numFmtId="3" fontId="50" fillId="2" borderId="0" xfId="6" applyNumberFormat="1" applyFont="1" applyFill="1" applyAlignment="1">
      <alignment horizontal="right" vertical="center" wrapText="1"/>
    </xf>
    <xf numFmtId="0" fontId="80" fillId="0" borderId="10" xfId="3" applyFont="1" applyBorder="1" applyAlignment="1">
      <alignment horizontal="center" vertical="center" readingOrder="1"/>
    </xf>
    <xf numFmtId="0" fontId="80" fillId="0" borderId="9" xfId="3" applyFont="1" applyBorder="1" applyAlignment="1">
      <alignment horizontal="center" vertical="center" readingOrder="1"/>
    </xf>
    <xf numFmtId="0" fontId="80" fillId="0" borderId="1" xfId="3" applyFont="1" applyBorder="1" applyAlignment="1">
      <alignment horizontal="center" vertical="center" readingOrder="1"/>
    </xf>
    <xf numFmtId="0" fontId="82" fillId="0" borderId="22" xfId="3" applyFont="1" applyBorder="1" applyAlignment="1">
      <alignment horizontal="center" vertical="center" readingOrder="1"/>
    </xf>
    <xf numFmtId="0" fontId="82" fillId="0" borderId="0" xfId="3" applyFont="1" applyAlignment="1">
      <alignment horizontal="center" vertical="center" readingOrder="1"/>
    </xf>
    <xf numFmtId="0" fontId="82" fillId="0" borderId="7" xfId="3" applyFont="1" applyBorder="1" applyAlignment="1">
      <alignment horizontal="center" vertical="center" readingOrder="1"/>
    </xf>
    <xf numFmtId="0" fontId="91" fillId="0" borderId="0" xfId="3" applyFont="1" applyAlignment="1">
      <alignment horizontal="center" vertical="center"/>
    </xf>
    <xf numFmtId="0" fontId="92" fillId="0" borderId="0" xfId="2" applyFont="1" applyAlignment="1">
      <alignment horizontal="left" vertical="center" indent="4"/>
    </xf>
    <xf numFmtId="0" fontId="15" fillId="0" borderId="0" xfId="2" applyFont="1" applyAlignment="1">
      <alignment horizontal="left" vertical="center" indent="4"/>
    </xf>
    <xf numFmtId="0" fontId="94" fillId="0" borderId="0" xfId="3" applyFont="1">
      <alignment vertical="center"/>
    </xf>
    <xf numFmtId="0" fontId="39" fillId="0" borderId="0" xfId="6" applyFont="1" applyAlignment="1">
      <alignment horizontal="center" vertical="center" wrapText="1"/>
    </xf>
    <xf numFmtId="0" fontId="38" fillId="0" borderId="0" xfId="6" applyFont="1" applyAlignment="1">
      <alignment horizontal="center" vertical="center" wrapText="1"/>
    </xf>
    <xf numFmtId="0" fontId="95" fillId="0" borderId="0" xfId="3" applyFont="1" applyAlignment="1">
      <alignment horizontal="center" vertical="center"/>
    </xf>
  </cellXfs>
  <cellStyles count="12">
    <cellStyle name="一般" xfId="0" builtinId="0"/>
    <cellStyle name="一般 2" xfId="3" xr:uid="{5A12427F-50E5-4C18-88C7-4EF013FBDF1D}"/>
    <cellStyle name="一般 2 2 3" xfId="6" xr:uid="{23DEF9B6-9A6D-4E9E-B4F6-0F3FCC44DFB7}"/>
    <cellStyle name="一般 5" xfId="10" xr:uid="{09726E0B-9D83-4C3D-9614-D5FF0D380745}"/>
    <cellStyle name="一般_96第二校區4-4" xfId="8" xr:uid="{C7BEA81E-AC82-4FC0-BEC5-A25DE2ABA2FD}"/>
    <cellStyle name="一般_97highprint" xfId="1" xr:uid="{96BAA598-8505-4DCE-BE5F-829E402E0FFD}"/>
    <cellStyle name="一般_附錄13.歷年校數97" xfId="5" xr:uid="{F4FCE1BF-3212-4FF1-A79A-612D31DC4A40}"/>
    <cellStyle name="千分位 2" xfId="7" xr:uid="{DA4A2992-7CF3-4B9C-B886-A104BCFA20A2}"/>
    <cellStyle name="千分位 2 2" xfId="9" xr:uid="{76B3AAB0-F116-44CE-B2F5-4C085FFDC13C}"/>
    <cellStyle name="千分位 3" xfId="11" xr:uid="{0AB444BE-FCA0-437E-AC3F-3C2C52495A8D}"/>
    <cellStyle name="超連結" xfId="2" builtinId="8"/>
    <cellStyle name="超連結 2" xfId="4" xr:uid="{2612BDB2-472A-4DE7-BC1A-46BD5372146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2.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1.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2.xml.rels><?xml version="1.0" encoding="UTF-8" standalone="yes"?>
<Relationships xmlns="http://schemas.openxmlformats.org/package/2006/relationships"><Relationship Id="rId2" Type="http://schemas.openxmlformats.org/officeDocument/2006/relationships/image" Target="http://i.creativecommons.org/l/by-nc-nd/3.0/88x31.png" TargetMode="External"/><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2162175</xdr:colOff>
          <xdr:row>5</xdr:row>
          <xdr:rowOff>3781425</xdr:rowOff>
        </xdr:from>
        <xdr:to>
          <xdr:col>0</xdr:col>
          <xdr:colOff>3057525</xdr:colOff>
          <xdr:row>6</xdr:row>
          <xdr:rowOff>876300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a:alpha val="0"/>
              </a:srgbClr>
            </a:solidFill>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47625</xdr:colOff>
      <xdr:row>31</xdr:row>
      <xdr:rowOff>142876</xdr:rowOff>
    </xdr:from>
    <xdr:to>
      <xdr:col>2</xdr:col>
      <xdr:colOff>152400</xdr:colOff>
      <xdr:row>33</xdr:row>
      <xdr:rowOff>68407</xdr:rowOff>
    </xdr:to>
    <xdr:pic>
      <xdr:nvPicPr>
        <xdr:cNvPr id="2" name="圖片 9" descr="Creative Commons License">
          <a:extLst>
            <a:ext uri="{FF2B5EF4-FFF2-40B4-BE49-F238E27FC236}">
              <a16:creationId xmlns:a16="http://schemas.microsoft.com/office/drawing/2014/main" id="{C6E75BE9-5EAE-461A-ABB7-52F34EB21248}"/>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581025" y="6696076"/>
          <a:ext cx="838200" cy="344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REF"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ats.moe.gov.tw/Documents%20and%20Settings/moejsmpc/Local%20Settings/Temporary%20Internet%20Files/Content.IE5/CXOFGZK3/&#32113;&#35336;&#34389;&#21555;&#21855;&#32681;&#25991;&#20214;/&#32113;&#35336;&#38263;/94&#37325;&#35201;&#25945;&#32946;&#32113;&#35336;&#36039;&#35338;/93&#31777;&#22577;&#30446;&#37636;.xls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tats.moe.gov.tw/Documents%20and%20Settings/moejsmpc/Local%20Settings/Temporary%20Internet%20Files/Content.IE5/CXOFGZK3/&#32113;&#35336;&#34389;&#21555;&#21855;&#32681;&#25991;&#20214;/&#32113;&#35336;&#38263;/94&#37325;&#35201;&#25945;&#32946;&#32113;&#35336;&#36039;&#35338;/93&#31777;&#22577;&#30446;&#37636;.xlss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tats.moe.gov.tw/Documents%20and%20Settings/moejsmpc/Local%20Settings/Temporary%20Internet%20Files/Content.IE5/CXOFGZK3/&#32113;&#35336;&#34389;&#21555;&#21855;&#32681;&#25991;&#20214;/&#32113;&#35336;&#38263;/94&#37325;&#35201;&#25945;&#32946;&#32113;&#35336;&#36039;&#35338;/93&#31777;&#22577;&#30446;&#3763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aa4250\Desktop\104high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錄"/>
      <sheetName val="1大專"/>
      <sheetName val="2"/>
      <sheetName val="3"/>
      <sheetName val="4"/>
      <sheetName val="5"/>
      <sheetName val="5 -1"/>
      <sheetName val="6"/>
      <sheetName val="7"/>
      <sheetName val="8"/>
      <sheetName val="9"/>
      <sheetName val="10"/>
      <sheetName val="11-12"/>
      <sheetName val="13"/>
      <sheetName val="14"/>
      <sheetName val="15"/>
      <sheetName val="16"/>
      <sheetName val="17"/>
      <sheetName val="18"/>
      <sheetName val="19-20"/>
      <sheetName val="21"/>
      <sheetName val="22"/>
      <sheetName val="23"/>
      <sheetName val="24高中職"/>
      <sheetName val="25"/>
      <sheetName val="26"/>
      <sheetName val="27"/>
      <sheetName val="28"/>
      <sheetName val="29"/>
      <sheetName val="30"/>
      <sheetName val="31"/>
      <sheetName val="32"/>
      <sheetName val="33"/>
      <sheetName val="34"/>
      <sheetName val="35"/>
      <sheetName val="36"/>
      <sheetName val="37"/>
      <sheetName val="38國小"/>
      <sheetName val="39"/>
      <sheetName val="40"/>
      <sheetName val="41"/>
      <sheetName val="42"/>
      <sheetName val="43"/>
      <sheetName val="44"/>
      <sheetName val="45"/>
      <sheetName val="46"/>
      <sheetName val="47"/>
      <sheetName val="48"/>
      <sheetName val="49"/>
      <sheetName val="50"/>
      <sheetName val="51"/>
      <sheetName val="52-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row r="3">
          <cell r="B3" t="str">
            <v>1998年</v>
          </cell>
          <cell r="D3" t="str">
            <v>1999年</v>
          </cell>
          <cell r="F3" t="str">
            <v>2000年</v>
          </cell>
        </row>
        <row r="4">
          <cell r="B4" t="str">
            <v>篇數</v>
          </cell>
          <cell r="C4" t="str">
            <v>排名</v>
          </cell>
          <cell r="D4" t="str">
            <v>篇數</v>
          </cell>
          <cell r="E4" t="str">
            <v>排名</v>
          </cell>
          <cell r="F4" t="str">
            <v>篇數</v>
          </cell>
        </row>
        <row r="6">
          <cell r="A6" t="str">
            <v>美國</v>
          </cell>
          <cell r="B6">
            <v>52369</v>
          </cell>
          <cell r="C6">
            <v>1</v>
          </cell>
          <cell r="D6">
            <v>56075</v>
          </cell>
          <cell r="E6">
            <v>1</v>
          </cell>
          <cell r="F6">
            <v>51394</v>
          </cell>
        </row>
        <row r="7">
          <cell r="A7" t="str">
            <v>日本</v>
          </cell>
          <cell r="B7">
            <v>19128</v>
          </cell>
          <cell r="C7">
            <v>2</v>
          </cell>
          <cell r="D7">
            <v>23037</v>
          </cell>
          <cell r="E7">
            <v>2</v>
          </cell>
          <cell r="F7">
            <v>22789</v>
          </cell>
        </row>
        <row r="8">
          <cell r="A8" t="str">
            <v>中國大陸</v>
          </cell>
          <cell r="B8">
            <v>12584</v>
          </cell>
          <cell r="C8">
            <v>3</v>
          </cell>
          <cell r="D8">
            <v>11837</v>
          </cell>
          <cell r="E8">
            <v>3</v>
          </cell>
          <cell r="F8">
            <v>13467</v>
          </cell>
        </row>
        <row r="9">
          <cell r="A9" t="str">
            <v>德國</v>
          </cell>
          <cell r="B9">
            <v>9856</v>
          </cell>
          <cell r="C9">
            <v>5</v>
          </cell>
          <cell r="D9">
            <v>11409</v>
          </cell>
          <cell r="E9">
            <v>5</v>
          </cell>
          <cell r="F9">
            <v>11909</v>
          </cell>
        </row>
        <row r="10">
          <cell r="A10" t="str">
            <v>英國</v>
          </cell>
          <cell r="B10">
            <v>11280</v>
          </cell>
          <cell r="C10">
            <v>4</v>
          </cell>
          <cell r="D10">
            <v>11671</v>
          </cell>
          <cell r="E10">
            <v>4</v>
          </cell>
          <cell r="F10">
            <v>12086</v>
          </cell>
        </row>
        <row r="11">
          <cell r="A11" t="str">
            <v>法國</v>
          </cell>
          <cell r="B11">
            <v>7366</v>
          </cell>
          <cell r="C11">
            <v>6</v>
          </cell>
          <cell r="D11">
            <v>8294</v>
          </cell>
          <cell r="E11">
            <v>6</v>
          </cell>
          <cell r="F11">
            <v>8683</v>
          </cell>
        </row>
        <row r="12">
          <cell r="A12" t="str">
            <v>義大利</v>
          </cell>
          <cell r="B12">
            <v>5084</v>
          </cell>
          <cell r="C12">
            <v>8</v>
          </cell>
          <cell r="D12">
            <v>5616</v>
          </cell>
          <cell r="E12">
            <v>8</v>
          </cell>
          <cell r="F12">
            <v>6339</v>
          </cell>
        </row>
        <row r="13">
          <cell r="A13" t="str">
            <v>南韓</v>
          </cell>
          <cell r="B13">
            <v>3645</v>
          </cell>
          <cell r="C13">
            <v>11</v>
          </cell>
          <cell r="D13">
            <v>5279</v>
          </cell>
          <cell r="E13">
            <v>9</v>
          </cell>
          <cell r="F13">
            <v>5848</v>
          </cell>
        </row>
        <row r="14">
          <cell r="A14" t="str">
            <v>加拿大</v>
          </cell>
          <cell r="B14">
            <v>6237</v>
          </cell>
          <cell r="C14">
            <v>7</v>
          </cell>
          <cell r="D14">
            <v>6426</v>
          </cell>
          <cell r="E14">
            <v>7</v>
          </cell>
          <cell r="F14">
            <v>6172</v>
          </cell>
        </row>
        <row r="15">
          <cell r="A15" t="str">
            <v>印度</v>
          </cell>
          <cell r="B15">
            <v>3613</v>
          </cell>
          <cell r="C15">
            <v>12</v>
          </cell>
          <cell r="D15">
            <v>4550</v>
          </cell>
          <cell r="E15">
            <v>12</v>
          </cell>
          <cell r="F15">
            <v>4393</v>
          </cell>
        </row>
        <row r="16">
          <cell r="A16" t="str">
            <v>中華民國</v>
          </cell>
          <cell r="B16">
            <v>4026</v>
          </cell>
          <cell r="C16">
            <v>9</v>
          </cell>
          <cell r="D16">
            <v>4690</v>
          </cell>
          <cell r="E16">
            <v>11</v>
          </cell>
          <cell r="F16">
            <v>4878</v>
          </cell>
        </row>
        <row r="17">
          <cell r="A17" t="str">
            <v>西班牙</v>
          </cell>
          <cell r="B17">
            <v>2928</v>
          </cell>
          <cell r="C17">
            <v>14</v>
          </cell>
          <cell r="D17">
            <v>3593</v>
          </cell>
          <cell r="E17">
            <v>13</v>
          </cell>
          <cell r="F17">
            <v>3883</v>
          </cell>
        </row>
        <row r="18">
          <cell r="A18" t="str">
            <v>澳大利亞</v>
          </cell>
          <cell r="B18">
            <v>3176</v>
          </cell>
          <cell r="C18">
            <v>13</v>
          </cell>
          <cell r="D18">
            <v>3505</v>
          </cell>
          <cell r="E18">
            <v>14</v>
          </cell>
          <cell r="F18">
            <v>3318</v>
          </cell>
        </row>
        <row r="19">
          <cell r="A19" t="str">
            <v>荷蘭</v>
          </cell>
          <cell r="B19">
            <v>2582</v>
          </cell>
          <cell r="C19">
            <v>15</v>
          </cell>
          <cell r="D19">
            <v>2796</v>
          </cell>
          <cell r="E19">
            <v>15</v>
          </cell>
          <cell r="F19">
            <v>2768</v>
          </cell>
        </row>
        <row r="20">
          <cell r="A20" t="str">
            <v>巴西</v>
          </cell>
          <cell r="B20">
            <v>1628</v>
          </cell>
          <cell r="C20">
            <v>18</v>
          </cell>
          <cell r="D20">
            <v>2160</v>
          </cell>
          <cell r="E20">
            <v>17</v>
          </cell>
          <cell r="F20">
            <v>2166</v>
          </cell>
        </row>
        <row r="21">
          <cell r="A21" t="str">
            <v>瑞典</v>
          </cell>
          <cell r="B21">
            <v>2533</v>
          </cell>
          <cell r="C21">
            <v>16</v>
          </cell>
          <cell r="D21">
            <v>2753</v>
          </cell>
          <cell r="E21">
            <v>16</v>
          </cell>
          <cell r="F21">
            <v>2685</v>
          </cell>
        </row>
        <row r="22">
          <cell r="A22" t="str">
            <v>波蘭</v>
          </cell>
          <cell r="B22">
            <v>1558</v>
          </cell>
          <cell r="C22">
            <v>19</v>
          </cell>
          <cell r="D22">
            <v>2075</v>
          </cell>
          <cell r="E22">
            <v>18</v>
          </cell>
          <cell r="F22">
            <v>2325</v>
          </cell>
        </row>
        <row r="23">
          <cell r="A23" t="str">
            <v>新加坡</v>
          </cell>
          <cell r="B23">
            <v>1213</v>
          </cell>
          <cell r="C23">
            <v>23</v>
          </cell>
          <cell r="D23">
            <v>2010</v>
          </cell>
          <cell r="E23">
            <v>19</v>
          </cell>
          <cell r="F23">
            <v>2252</v>
          </cell>
        </row>
        <row r="24">
          <cell r="A24" t="str">
            <v>香港</v>
          </cell>
          <cell r="B24">
            <v>1483</v>
          </cell>
          <cell r="C24">
            <v>20</v>
          </cell>
          <cell r="D24">
            <v>1782</v>
          </cell>
          <cell r="E24">
            <v>21</v>
          </cell>
          <cell r="F24">
            <v>1907</v>
          </cell>
        </row>
        <row r="25">
          <cell r="A25" t="str">
            <v>瑞士</v>
          </cell>
          <cell r="B25">
            <v>1680</v>
          </cell>
          <cell r="C25">
            <v>17</v>
          </cell>
          <cell r="D25">
            <v>1905</v>
          </cell>
          <cell r="E25">
            <v>20</v>
          </cell>
          <cell r="F25">
            <v>2071</v>
          </cell>
        </row>
        <row r="26">
          <cell r="A26" t="str">
            <v>烏克蘭</v>
          </cell>
          <cell r="B26">
            <v>1076</v>
          </cell>
          <cell r="C26">
            <v>26</v>
          </cell>
          <cell r="D26">
            <v>1310</v>
          </cell>
          <cell r="E26">
            <v>24</v>
          </cell>
          <cell r="F26">
            <v>992</v>
          </cell>
        </row>
        <row r="27">
          <cell r="A27" t="str">
            <v>比利時</v>
          </cell>
          <cell r="B27">
            <v>215</v>
          </cell>
          <cell r="C27">
            <v>45</v>
          </cell>
          <cell r="D27">
            <v>1548</v>
          </cell>
          <cell r="E27">
            <v>23</v>
          </cell>
          <cell r="F27">
            <v>1714</v>
          </cell>
        </row>
        <row r="28">
          <cell r="A28" t="str">
            <v>以色列</v>
          </cell>
          <cell r="B28">
            <v>1436</v>
          </cell>
          <cell r="C28">
            <v>21</v>
          </cell>
          <cell r="D28">
            <v>1570</v>
          </cell>
          <cell r="E28">
            <v>22</v>
          </cell>
          <cell r="F28">
            <v>1649</v>
          </cell>
        </row>
        <row r="29">
          <cell r="A29" t="str">
            <v>土耳其</v>
          </cell>
          <cell r="B29">
            <v>1000</v>
          </cell>
          <cell r="C29">
            <v>27</v>
          </cell>
          <cell r="D29">
            <v>1147</v>
          </cell>
          <cell r="E29">
            <v>27</v>
          </cell>
          <cell r="F29">
            <v>1256</v>
          </cell>
        </row>
        <row r="30">
          <cell r="A30" t="str">
            <v>芬蘭</v>
          </cell>
          <cell r="B30">
            <v>1104</v>
          </cell>
          <cell r="C30">
            <v>24</v>
          </cell>
          <cell r="D30">
            <v>1236</v>
          </cell>
          <cell r="E30">
            <v>25</v>
          </cell>
          <cell r="F30">
            <v>1414</v>
          </cell>
        </row>
        <row r="31">
          <cell r="A31" t="str">
            <v>希臘</v>
          </cell>
          <cell r="B31">
            <v>1090</v>
          </cell>
          <cell r="C31">
            <v>25</v>
          </cell>
          <cell r="D31">
            <v>1165</v>
          </cell>
          <cell r="E31">
            <v>26</v>
          </cell>
          <cell r="F31">
            <v>1271</v>
          </cell>
        </row>
        <row r="32">
          <cell r="A32" t="str">
            <v>奧地利</v>
          </cell>
          <cell r="B32">
            <v>762</v>
          </cell>
          <cell r="C32">
            <v>29</v>
          </cell>
          <cell r="D32">
            <v>900</v>
          </cell>
          <cell r="E32">
            <v>28</v>
          </cell>
          <cell r="F32">
            <v>986</v>
          </cell>
        </row>
        <row r="33">
          <cell r="A33" t="str">
            <v>葡萄牙</v>
          </cell>
          <cell r="B33">
            <v>746</v>
          </cell>
          <cell r="C33">
            <v>30</v>
          </cell>
          <cell r="D33">
            <v>868</v>
          </cell>
          <cell r="E33">
            <v>30</v>
          </cell>
          <cell r="F33">
            <v>971</v>
          </cell>
        </row>
        <row r="34">
          <cell r="A34" t="str">
            <v>匈牙利</v>
          </cell>
          <cell r="B34">
            <v>696</v>
          </cell>
          <cell r="C34">
            <v>31</v>
          </cell>
          <cell r="D34">
            <v>687</v>
          </cell>
          <cell r="E34">
            <v>34</v>
          </cell>
          <cell r="F34">
            <v>731</v>
          </cell>
        </row>
        <row r="35">
          <cell r="A35" t="str">
            <v>丹麥</v>
          </cell>
          <cell r="B35">
            <v>832</v>
          </cell>
          <cell r="C35">
            <v>28</v>
          </cell>
          <cell r="D35">
            <v>815</v>
          </cell>
          <cell r="E35">
            <v>31</v>
          </cell>
          <cell r="F35">
            <v>949</v>
          </cell>
        </row>
        <row r="37">
          <cell r="A37" t="str">
            <v>資料來源：行政院國科會「中華民國科學技術統計要覽」。</v>
          </cell>
        </row>
        <row r="38">
          <cell r="A38" t="str">
            <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錄"/>
      <sheetName val="1大專"/>
      <sheetName val="2"/>
      <sheetName val="3"/>
      <sheetName val="4"/>
      <sheetName val="5"/>
      <sheetName val="5 -1"/>
      <sheetName val="6"/>
      <sheetName val="7"/>
      <sheetName val="8"/>
      <sheetName val="9"/>
      <sheetName val="10"/>
      <sheetName val="11-12"/>
      <sheetName val="13"/>
      <sheetName val="14"/>
      <sheetName val="15"/>
      <sheetName val="16"/>
      <sheetName val="17"/>
      <sheetName val="18"/>
      <sheetName val="19-20"/>
      <sheetName val="21"/>
      <sheetName val="22"/>
      <sheetName val="23"/>
      <sheetName val="24高中職"/>
      <sheetName val="25"/>
      <sheetName val="26"/>
      <sheetName val="27"/>
      <sheetName val="28"/>
      <sheetName val="29"/>
      <sheetName val="30"/>
      <sheetName val="31"/>
      <sheetName val="32"/>
      <sheetName val="33"/>
      <sheetName val="34"/>
      <sheetName val="35"/>
      <sheetName val="36"/>
      <sheetName val="37"/>
      <sheetName val="38國小"/>
      <sheetName val="39"/>
      <sheetName val="40"/>
      <sheetName val="41"/>
      <sheetName val="42"/>
      <sheetName val="43"/>
      <sheetName val="44"/>
      <sheetName val="45"/>
      <sheetName val="46"/>
      <sheetName val="47"/>
      <sheetName val="48"/>
      <sheetName val="49"/>
      <sheetName val="50"/>
      <sheetName val="51"/>
      <sheetName val="52-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row r="3">
          <cell r="B3" t="str">
            <v>1998年</v>
          </cell>
          <cell r="D3" t="str">
            <v>1999年</v>
          </cell>
          <cell r="F3" t="str">
            <v>2000年</v>
          </cell>
        </row>
        <row r="4">
          <cell r="B4" t="str">
            <v>篇數</v>
          </cell>
          <cell r="C4" t="str">
            <v>排名</v>
          </cell>
          <cell r="D4" t="str">
            <v>篇數</v>
          </cell>
          <cell r="E4" t="str">
            <v>排名</v>
          </cell>
          <cell r="F4" t="str">
            <v>篇數</v>
          </cell>
        </row>
        <row r="6">
          <cell r="A6" t="str">
            <v>美國</v>
          </cell>
          <cell r="B6">
            <v>52369</v>
          </cell>
          <cell r="C6">
            <v>1</v>
          </cell>
          <cell r="D6">
            <v>56075</v>
          </cell>
          <cell r="E6">
            <v>1</v>
          </cell>
          <cell r="F6">
            <v>51394</v>
          </cell>
        </row>
        <row r="7">
          <cell r="A7" t="str">
            <v>日本</v>
          </cell>
          <cell r="B7">
            <v>19128</v>
          </cell>
          <cell r="C7">
            <v>2</v>
          </cell>
          <cell r="D7">
            <v>23037</v>
          </cell>
          <cell r="E7">
            <v>2</v>
          </cell>
          <cell r="F7">
            <v>22789</v>
          </cell>
        </row>
        <row r="8">
          <cell r="A8" t="str">
            <v>中國大陸</v>
          </cell>
          <cell r="B8">
            <v>12584</v>
          </cell>
          <cell r="C8">
            <v>3</v>
          </cell>
          <cell r="D8">
            <v>11837</v>
          </cell>
          <cell r="E8">
            <v>3</v>
          </cell>
          <cell r="F8">
            <v>13467</v>
          </cell>
        </row>
        <row r="9">
          <cell r="A9" t="str">
            <v>德國</v>
          </cell>
          <cell r="B9">
            <v>9856</v>
          </cell>
          <cell r="C9">
            <v>5</v>
          </cell>
          <cell r="D9">
            <v>11409</v>
          </cell>
          <cell r="E9">
            <v>5</v>
          </cell>
          <cell r="F9">
            <v>11909</v>
          </cell>
        </row>
        <row r="10">
          <cell r="A10" t="str">
            <v>英國</v>
          </cell>
          <cell r="B10">
            <v>11280</v>
          </cell>
          <cell r="C10">
            <v>4</v>
          </cell>
          <cell r="D10">
            <v>11671</v>
          </cell>
          <cell r="E10">
            <v>4</v>
          </cell>
          <cell r="F10">
            <v>12086</v>
          </cell>
        </row>
        <row r="11">
          <cell r="A11" t="str">
            <v>法國</v>
          </cell>
          <cell r="B11">
            <v>7366</v>
          </cell>
          <cell r="C11">
            <v>6</v>
          </cell>
          <cell r="D11">
            <v>8294</v>
          </cell>
          <cell r="E11">
            <v>6</v>
          </cell>
          <cell r="F11">
            <v>8683</v>
          </cell>
        </row>
        <row r="12">
          <cell r="A12" t="str">
            <v>義大利</v>
          </cell>
          <cell r="B12">
            <v>5084</v>
          </cell>
          <cell r="C12">
            <v>8</v>
          </cell>
          <cell r="D12">
            <v>5616</v>
          </cell>
          <cell r="E12">
            <v>8</v>
          </cell>
          <cell r="F12">
            <v>6339</v>
          </cell>
        </row>
        <row r="13">
          <cell r="A13" t="str">
            <v>南韓</v>
          </cell>
          <cell r="B13">
            <v>3645</v>
          </cell>
          <cell r="C13">
            <v>11</v>
          </cell>
          <cell r="D13">
            <v>5279</v>
          </cell>
          <cell r="E13">
            <v>9</v>
          </cell>
          <cell r="F13">
            <v>5848</v>
          </cell>
        </row>
        <row r="14">
          <cell r="A14" t="str">
            <v>加拿大</v>
          </cell>
          <cell r="B14">
            <v>6237</v>
          </cell>
          <cell r="C14">
            <v>7</v>
          </cell>
          <cell r="D14">
            <v>6426</v>
          </cell>
          <cell r="E14">
            <v>7</v>
          </cell>
          <cell r="F14">
            <v>6172</v>
          </cell>
        </row>
        <row r="15">
          <cell r="A15" t="str">
            <v>印度</v>
          </cell>
          <cell r="B15">
            <v>3613</v>
          </cell>
          <cell r="C15">
            <v>12</v>
          </cell>
          <cell r="D15">
            <v>4550</v>
          </cell>
          <cell r="E15">
            <v>12</v>
          </cell>
          <cell r="F15">
            <v>4393</v>
          </cell>
        </row>
        <row r="16">
          <cell r="A16" t="str">
            <v>中華民國</v>
          </cell>
          <cell r="B16">
            <v>4026</v>
          </cell>
          <cell r="C16">
            <v>9</v>
          </cell>
          <cell r="D16">
            <v>4690</v>
          </cell>
          <cell r="E16">
            <v>11</v>
          </cell>
          <cell r="F16">
            <v>4878</v>
          </cell>
        </row>
        <row r="17">
          <cell r="A17" t="str">
            <v>西班牙</v>
          </cell>
          <cell r="B17">
            <v>2928</v>
          </cell>
          <cell r="C17">
            <v>14</v>
          </cell>
          <cell r="D17">
            <v>3593</v>
          </cell>
          <cell r="E17">
            <v>13</v>
          </cell>
          <cell r="F17">
            <v>3883</v>
          </cell>
        </row>
        <row r="18">
          <cell r="A18" t="str">
            <v>澳大利亞</v>
          </cell>
          <cell r="B18">
            <v>3176</v>
          </cell>
          <cell r="C18">
            <v>13</v>
          </cell>
          <cell r="D18">
            <v>3505</v>
          </cell>
          <cell r="E18">
            <v>14</v>
          </cell>
          <cell r="F18">
            <v>3318</v>
          </cell>
        </row>
        <row r="19">
          <cell r="A19" t="str">
            <v>荷蘭</v>
          </cell>
          <cell r="B19">
            <v>2582</v>
          </cell>
          <cell r="C19">
            <v>15</v>
          </cell>
          <cell r="D19">
            <v>2796</v>
          </cell>
          <cell r="E19">
            <v>15</v>
          </cell>
          <cell r="F19">
            <v>2768</v>
          </cell>
        </row>
        <row r="20">
          <cell r="A20" t="str">
            <v>巴西</v>
          </cell>
          <cell r="B20">
            <v>1628</v>
          </cell>
          <cell r="C20">
            <v>18</v>
          </cell>
          <cell r="D20">
            <v>2160</v>
          </cell>
          <cell r="E20">
            <v>17</v>
          </cell>
          <cell r="F20">
            <v>2166</v>
          </cell>
        </row>
        <row r="21">
          <cell r="A21" t="str">
            <v>瑞典</v>
          </cell>
          <cell r="B21">
            <v>2533</v>
          </cell>
          <cell r="C21">
            <v>16</v>
          </cell>
          <cell r="D21">
            <v>2753</v>
          </cell>
          <cell r="E21">
            <v>16</v>
          </cell>
          <cell r="F21">
            <v>2685</v>
          </cell>
        </row>
        <row r="22">
          <cell r="A22" t="str">
            <v>波蘭</v>
          </cell>
          <cell r="B22">
            <v>1558</v>
          </cell>
          <cell r="C22">
            <v>19</v>
          </cell>
          <cell r="D22">
            <v>2075</v>
          </cell>
          <cell r="E22">
            <v>18</v>
          </cell>
          <cell r="F22">
            <v>2325</v>
          </cell>
        </row>
        <row r="23">
          <cell r="A23" t="str">
            <v>新加坡</v>
          </cell>
          <cell r="B23">
            <v>1213</v>
          </cell>
          <cell r="C23">
            <v>23</v>
          </cell>
          <cell r="D23">
            <v>2010</v>
          </cell>
          <cell r="E23">
            <v>19</v>
          </cell>
          <cell r="F23">
            <v>2252</v>
          </cell>
        </row>
        <row r="24">
          <cell r="A24" t="str">
            <v>香港</v>
          </cell>
          <cell r="B24">
            <v>1483</v>
          </cell>
          <cell r="C24">
            <v>20</v>
          </cell>
          <cell r="D24">
            <v>1782</v>
          </cell>
          <cell r="E24">
            <v>21</v>
          </cell>
          <cell r="F24">
            <v>1907</v>
          </cell>
        </row>
        <row r="25">
          <cell r="A25" t="str">
            <v>瑞士</v>
          </cell>
          <cell r="B25">
            <v>1680</v>
          </cell>
          <cell r="C25">
            <v>17</v>
          </cell>
          <cell r="D25">
            <v>1905</v>
          </cell>
          <cell r="E25">
            <v>20</v>
          </cell>
          <cell r="F25">
            <v>2071</v>
          </cell>
        </row>
        <row r="26">
          <cell r="A26" t="str">
            <v>烏克蘭</v>
          </cell>
          <cell r="B26">
            <v>1076</v>
          </cell>
          <cell r="C26">
            <v>26</v>
          </cell>
          <cell r="D26">
            <v>1310</v>
          </cell>
          <cell r="E26">
            <v>24</v>
          </cell>
          <cell r="F26">
            <v>992</v>
          </cell>
        </row>
        <row r="27">
          <cell r="A27" t="str">
            <v>比利時</v>
          </cell>
          <cell r="B27">
            <v>215</v>
          </cell>
          <cell r="C27">
            <v>45</v>
          </cell>
          <cell r="D27">
            <v>1548</v>
          </cell>
          <cell r="E27">
            <v>23</v>
          </cell>
          <cell r="F27">
            <v>1714</v>
          </cell>
        </row>
        <row r="28">
          <cell r="A28" t="str">
            <v>以色列</v>
          </cell>
          <cell r="B28">
            <v>1436</v>
          </cell>
          <cell r="C28">
            <v>21</v>
          </cell>
          <cell r="D28">
            <v>1570</v>
          </cell>
          <cell r="E28">
            <v>22</v>
          </cell>
          <cell r="F28">
            <v>1649</v>
          </cell>
        </row>
        <row r="29">
          <cell r="A29" t="str">
            <v>土耳其</v>
          </cell>
          <cell r="B29">
            <v>1000</v>
          </cell>
          <cell r="C29">
            <v>27</v>
          </cell>
          <cell r="D29">
            <v>1147</v>
          </cell>
          <cell r="E29">
            <v>27</v>
          </cell>
          <cell r="F29">
            <v>1256</v>
          </cell>
        </row>
        <row r="30">
          <cell r="A30" t="str">
            <v>芬蘭</v>
          </cell>
          <cell r="B30">
            <v>1104</v>
          </cell>
          <cell r="C30">
            <v>24</v>
          </cell>
          <cell r="D30">
            <v>1236</v>
          </cell>
          <cell r="E30">
            <v>25</v>
          </cell>
          <cell r="F30">
            <v>1414</v>
          </cell>
        </row>
        <row r="31">
          <cell r="A31" t="str">
            <v>希臘</v>
          </cell>
          <cell r="B31">
            <v>1090</v>
          </cell>
          <cell r="C31">
            <v>25</v>
          </cell>
          <cell r="D31">
            <v>1165</v>
          </cell>
          <cell r="E31">
            <v>26</v>
          </cell>
          <cell r="F31">
            <v>1271</v>
          </cell>
        </row>
        <row r="32">
          <cell r="A32" t="str">
            <v>奧地利</v>
          </cell>
          <cell r="B32">
            <v>762</v>
          </cell>
          <cell r="C32">
            <v>29</v>
          </cell>
          <cell r="D32">
            <v>900</v>
          </cell>
          <cell r="E32">
            <v>28</v>
          </cell>
          <cell r="F32">
            <v>986</v>
          </cell>
        </row>
        <row r="33">
          <cell r="A33" t="str">
            <v>葡萄牙</v>
          </cell>
          <cell r="B33">
            <v>746</v>
          </cell>
          <cell r="C33">
            <v>30</v>
          </cell>
          <cell r="D33">
            <v>868</v>
          </cell>
          <cell r="E33">
            <v>30</v>
          </cell>
          <cell r="F33">
            <v>971</v>
          </cell>
        </row>
        <row r="34">
          <cell r="A34" t="str">
            <v>匈牙利</v>
          </cell>
          <cell r="B34">
            <v>696</v>
          </cell>
          <cell r="C34">
            <v>31</v>
          </cell>
          <cell r="D34">
            <v>687</v>
          </cell>
          <cell r="E34">
            <v>34</v>
          </cell>
          <cell r="F34">
            <v>731</v>
          </cell>
        </row>
        <row r="35">
          <cell r="A35" t="str">
            <v>丹麥</v>
          </cell>
          <cell r="B35">
            <v>832</v>
          </cell>
          <cell r="C35">
            <v>28</v>
          </cell>
          <cell r="D35">
            <v>815</v>
          </cell>
          <cell r="E35">
            <v>31</v>
          </cell>
          <cell r="F35">
            <v>949</v>
          </cell>
        </row>
        <row r="37">
          <cell r="A37" t="str">
            <v>資料來源：行政院國科會「中華民國科學技術統計要覽」。</v>
          </cell>
        </row>
        <row r="38">
          <cell r="A38" t="str">
            <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錄"/>
      <sheetName val="1大專"/>
      <sheetName val="2"/>
      <sheetName val="3"/>
      <sheetName val="4"/>
      <sheetName val="5"/>
      <sheetName val="5 -1"/>
      <sheetName val="6"/>
      <sheetName val="7"/>
      <sheetName val="8"/>
      <sheetName val="9"/>
      <sheetName val="10"/>
      <sheetName val="11-12"/>
      <sheetName val="13"/>
      <sheetName val="14"/>
      <sheetName val="15"/>
      <sheetName val="16"/>
      <sheetName val="17"/>
      <sheetName val="18"/>
      <sheetName val="19-20"/>
      <sheetName val="21"/>
      <sheetName val="22"/>
      <sheetName val="23"/>
      <sheetName val="24高中職"/>
      <sheetName val="25"/>
      <sheetName val="26"/>
      <sheetName val="27"/>
      <sheetName val="28"/>
      <sheetName val="29"/>
      <sheetName val="30"/>
      <sheetName val="31"/>
      <sheetName val="32"/>
      <sheetName val="33"/>
      <sheetName val="34"/>
      <sheetName val="35"/>
      <sheetName val="36"/>
      <sheetName val="37"/>
      <sheetName val="38國小"/>
      <sheetName val="39"/>
      <sheetName val="40"/>
      <sheetName val="41"/>
      <sheetName val="42"/>
      <sheetName val="43"/>
      <sheetName val="44"/>
      <sheetName val="45"/>
      <sheetName val="46"/>
      <sheetName val="47"/>
      <sheetName val="48"/>
      <sheetName val="49"/>
      <sheetName val="50"/>
      <sheetName val="51"/>
      <sheetName val="52-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ow r="3">
          <cell r="B3" t="str">
            <v>1998年</v>
          </cell>
          <cell r="D3" t="str">
            <v>1999年</v>
          </cell>
          <cell r="F3" t="str">
            <v>2000年</v>
          </cell>
        </row>
        <row r="4">
          <cell r="B4" t="str">
            <v>篇數</v>
          </cell>
          <cell r="C4" t="str">
            <v>排名</v>
          </cell>
          <cell r="D4" t="str">
            <v>篇數</v>
          </cell>
          <cell r="E4" t="str">
            <v>排名</v>
          </cell>
          <cell r="F4" t="str">
            <v>篇數</v>
          </cell>
        </row>
        <row r="6">
          <cell r="A6" t="str">
            <v>美國</v>
          </cell>
          <cell r="B6">
            <v>52369</v>
          </cell>
          <cell r="C6">
            <v>1</v>
          </cell>
          <cell r="D6">
            <v>56075</v>
          </cell>
          <cell r="E6">
            <v>1</v>
          </cell>
          <cell r="F6">
            <v>51394</v>
          </cell>
        </row>
        <row r="7">
          <cell r="A7" t="str">
            <v>日本</v>
          </cell>
          <cell r="B7">
            <v>19128</v>
          </cell>
          <cell r="C7">
            <v>2</v>
          </cell>
          <cell r="D7">
            <v>23037</v>
          </cell>
          <cell r="E7">
            <v>2</v>
          </cell>
          <cell r="F7">
            <v>22789</v>
          </cell>
        </row>
        <row r="8">
          <cell r="A8" t="str">
            <v>中國大陸</v>
          </cell>
          <cell r="B8">
            <v>12584</v>
          </cell>
          <cell r="C8">
            <v>3</v>
          </cell>
          <cell r="D8">
            <v>11837</v>
          </cell>
          <cell r="E8">
            <v>3</v>
          </cell>
          <cell r="F8">
            <v>13467</v>
          </cell>
        </row>
        <row r="9">
          <cell r="A9" t="str">
            <v>德國</v>
          </cell>
          <cell r="B9">
            <v>9856</v>
          </cell>
          <cell r="C9">
            <v>5</v>
          </cell>
          <cell r="D9">
            <v>11409</v>
          </cell>
          <cell r="E9">
            <v>5</v>
          </cell>
          <cell r="F9">
            <v>11909</v>
          </cell>
        </row>
        <row r="10">
          <cell r="A10" t="str">
            <v>英國</v>
          </cell>
          <cell r="B10">
            <v>11280</v>
          </cell>
          <cell r="C10">
            <v>4</v>
          </cell>
          <cell r="D10">
            <v>11671</v>
          </cell>
          <cell r="E10">
            <v>4</v>
          </cell>
          <cell r="F10">
            <v>12086</v>
          </cell>
        </row>
        <row r="11">
          <cell r="A11" t="str">
            <v>法國</v>
          </cell>
          <cell r="B11">
            <v>7366</v>
          </cell>
          <cell r="C11">
            <v>6</v>
          </cell>
          <cell r="D11">
            <v>8294</v>
          </cell>
          <cell r="E11">
            <v>6</v>
          </cell>
          <cell r="F11">
            <v>8683</v>
          </cell>
        </row>
        <row r="12">
          <cell r="A12" t="str">
            <v>義大利</v>
          </cell>
          <cell r="B12">
            <v>5084</v>
          </cell>
          <cell r="C12">
            <v>8</v>
          </cell>
          <cell r="D12">
            <v>5616</v>
          </cell>
          <cell r="E12">
            <v>8</v>
          </cell>
          <cell r="F12">
            <v>6339</v>
          </cell>
        </row>
        <row r="13">
          <cell r="A13" t="str">
            <v>南韓</v>
          </cell>
          <cell r="B13">
            <v>3645</v>
          </cell>
          <cell r="C13">
            <v>11</v>
          </cell>
          <cell r="D13">
            <v>5279</v>
          </cell>
          <cell r="E13">
            <v>9</v>
          </cell>
          <cell r="F13">
            <v>5848</v>
          </cell>
        </row>
        <row r="14">
          <cell r="A14" t="str">
            <v>加拿大</v>
          </cell>
          <cell r="B14">
            <v>6237</v>
          </cell>
          <cell r="C14">
            <v>7</v>
          </cell>
          <cell r="D14">
            <v>6426</v>
          </cell>
          <cell r="E14">
            <v>7</v>
          </cell>
          <cell r="F14">
            <v>6172</v>
          </cell>
        </row>
        <row r="15">
          <cell r="A15" t="str">
            <v>印度</v>
          </cell>
          <cell r="B15">
            <v>3613</v>
          </cell>
          <cell r="C15">
            <v>12</v>
          </cell>
          <cell r="D15">
            <v>4550</v>
          </cell>
          <cell r="E15">
            <v>12</v>
          </cell>
          <cell r="F15">
            <v>4393</v>
          </cell>
        </row>
        <row r="16">
          <cell r="A16" t="str">
            <v>中華民國</v>
          </cell>
          <cell r="B16">
            <v>4026</v>
          </cell>
          <cell r="C16">
            <v>9</v>
          </cell>
          <cell r="D16">
            <v>4690</v>
          </cell>
          <cell r="E16">
            <v>11</v>
          </cell>
          <cell r="F16">
            <v>4878</v>
          </cell>
        </row>
        <row r="17">
          <cell r="A17" t="str">
            <v>西班牙</v>
          </cell>
          <cell r="B17">
            <v>2928</v>
          </cell>
          <cell r="C17">
            <v>14</v>
          </cell>
          <cell r="D17">
            <v>3593</v>
          </cell>
          <cell r="E17">
            <v>13</v>
          </cell>
          <cell r="F17">
            <v>3883</v>
          </cell>
        </row>
        <row r="18">
          <cell r="A18" t="str">
            <v>澳大利亞</v>
          </cell>
          <cell r="B18">
            <v>3176</v>
          </cell>
          <cell r="C18">
            <v>13</v>
          </cell>
          <cell r="D18">
            <v>3505</v>
          </cell>
          <cell r="E18">
            <v>14</v>
          </cell>
          <cell r="F18">
            <v>3318</v>
          </cell>
        </row>
        <row r="19">
          <cell r="A19" t="str">
            <v>荷蘭</v>
          </cell>
          <cell r="B19">
            <v>2582</v>
          </cell>
          <cell r="C19">
            <v>15</v>
          </cell>
          <cell r="D19">
            <v>2796</v>
          </cell>
          <cell r="E19">
            <v>15</v>
          </cell>
          <cell r="F19">
            <v>2768</v>
          </cell>
        </row>
        <row r="20">
          <cell r="A20" t="str">
            <v>巴西</v>
          </cell>
          <cell r="B20">
            <v>1628</v>
          </cell>
          <cell r="C20">
            <v>18</v>
          </cell>
          <cell r="D20">
            <v>2160</v>
          </cell>
          <cell r="E20">
            <v>17</v>
          </cell>
          <cell r="F20">
            <v>2166</v>
          </cell>
        </row>
        <row r="21">
          <cell r="A21" t="str">
            <v>瑞典</v>
          </cell>
          <cell r="B21">
            <v>2533</v>
          </cell>
          <cell r="C21">
            <v>16</v>
          </cell>
          <cell r="D21">
            <v>2753</v>
          </cell>
          <cell r="E21">
            <v>16</v>
          </cell>
          <cell r="F21">
            <v>2685</v>
          </cell>
        </row>
        <row r="22">
          <cell r="A22" t="str">
            <v>波蘭</v>
          </cell>
          <cell r="B22">
            <v>1558</v>
          </cell>
          <cell r="C22">
            <v>19</v>
          </cell>
          <cell r="D22">
            <v>2075</v>
          </cell>
          <cell r="E22">
            <v>18</v>
          </cell>
          <cell r="F22">
            <v>2325</v>
          </cell>
        </row>
        <row r="23">
          <cell r="A23" t="str">
            <v>新加坡</v>
          </cell>
          <cell r="B23">
            <v>1213</v>
          </cell>
          <cell r="C23">
            <v>23</v>
          </cell>
          <cell r="D23">
            <v>2010</v>
          </cell>
          <cell r="E23">
            <v>19</v>
          </cell>
          <cell r="F23">
            <v>2252</v>
          </cell>
        </row>
        <row r="24">
          <cell r="A24" t="str">
            <v>香港</v>
          </cell>
          <cell r="B24">
            <v>1483</v>
          </cell>
          <cell r="C24">
            <v>20</v>
          </cell>
          <cell r="D24">
            <v>1782</v>
          </cell>
          <cell r="E24">
            <v>21</v>
          </cell>
          <cell r="F24">
            <v>1907</v>
          </cell>
        </row>
        <row r="25">
          <cell r="A25" t="str">
            <v>瑞士</v>
          </cell>
          <cell r="B25">
            <v>1680</v>
          </cell>
          <cell r="C25">
            <v>17</v>
          </cell>
          <cell r="D25">
            <v>1905</v>
          </cell>
          <cell r="E25">
            <v>20</v>
          </cell>
          <cell r="F25">
            <v>2071</v>
          </cell>
        </row>
        <row r="26">
          <cell r="A26" t="str">
            <v>烏克蘭</v>
          </cell>
          <cell r="B26">
            <v>1076</v>
          </cell>
          <cell r="C26">
            <v>26</v>
          </cell>
          <cell r="D26">
            <v>1310</v>
          </cell>
          <cell r="E26">
            <v>24</v>
          </cell>
          <cell r="F26">
            <v>992</v>
          </cell>
        </row>
        <row r="27">
          <cell r="A27" t="str">
            <v>比利時</v>
          </cell>
          <cell r="B27">
            <v>215</v>
          </cell>
          <cell r="C27">
            <v>45</v>
          </cell>
          <cell r="D27">
            <v>1548</v>
          </cell>
          <cell r="E27">
            <v>23</v>
          </cell>
          <cell r="F27">
            <v>1714</v>
          </cell>
        </row>
        <row r="28">
          <cell r="A28" t="str">
            <v>以色列</v>
          </cell>
          <cell r="B28">
            <v>1436</v>
          </cell>
          <cell r="C28">
            <v>21</v>
          </cell>
          <cell r="D28">
            <v>1570</v>
          </cell>
          <cell r="E28">
            <v>22</v>
          </cell>
          <cell r="F28">
            <v>1649</v>
          </cell>
        </row>
        <row r="29">
          <cell r="A29" t="str">
            <v>土耳其</v>
          </cell>
          <cell r="B29">
            <v>1000</v>
          </cell>
          <cell r="C29">
            <v>27</v>
          </cell>
          <cell r="D29">
            <v>1147</v>
          </cell>
          <cell r="E29">
            <v>27</v>
          </cell>
          <cell r="F29">
            <v>1256</v>
          </cell>
        </row>
        <row r="30">
          <cell r="A30" t="str">
            <v>芬蘭</v>
          </cell>
          <cell r="B30">
            <v>1104</v>
          </cell>
          <cell r="C30">
            <v>24</v>
          </cell>
          <cell r="D30">
            <v>1236</v>
          </cell>
          <cell r="E30">
            <v>25</v>
          </cell>
          <cell r="F30">
            <v>1414</v>
          </cell>
        </row>
        <row r="31">
          <cell r="A31" t="str">
            <v>希臘</v>
          </cell>
          <cell r="B31">
            <v>1090</v>
          </cell>
          <cell r="C31">
            <v>25</v>
          </cell>
          <cell r="D31">
            <v>1165</v>
          </cell>
          <cell r="E31">
            <v>26</v>
          </cell>
          <cell r="F31">
            <v>1271</v>
          </cell>
        </row>
        <row r="32">
          <cell r="A32" t="str">
            <v>奧地利</v>
          </cell>
          <cell r="B32">
            <v>762</v>
          </cell>
          <cell r="C32">
            <v>29</v>
          </cell>
          <cell r="D32">
            <v>900</v>
          </cell>
          <cell r="E32">
            <v>28</v>
          </cell>
          <cell r="F32">
            <v>986</v>
          </cell>
        </row>
        <row r="33">
          <cell r="A33" t="str">
            <v>葡萄牙</v>
          </cell>
          <cell r="B33">
            <v>746</v>
          </cell>
          <cell r="C33">
            <v>30</v>
          </cell>
          <cell r="D33">
            <v>868</v>
          </cell>
          <cell r="E33">
            <v>30</v>
          </cell>
          <cell r="F33">
            <v>971</v>
          </cell>
        </row>
        <row r="34">
          <cell r="A34" t="str">
            <v>匈牙利</v>
          </cell>
          <cell r="B34">
            <v>696</v>
          </cell>
          <cell r="C34">
            <v>31</v>
          </cell>
          <cell r="D34">
            <v>687</v>
          </cell>
          <cell r="E34">
            <v>34</v>
          </cell>
          <cell r="F34">
            <v>731</v>
          </cell>
        </row>
        <row r="35">
          <cell r="A35" t="str">
            <v>丹麥</v>
          </cell>
          <cell r="B35">
            <v>832</v>
          </cell>
          <cell r="C35">
            <v>28</v>
          </cell>
          <cell r="D35">
            <v>815</v>
          </cell>
          <cell r="E35">
            <v>31</v>
          </cell>
          <cell r="F35">
            <v>949</v>
          </cell>
        </row>
        <row r="37">
          <cell r="A37" t="str">
            <v>資料來源：行政院國科會「中華民國科學技術統計要覽」。</v>
          </cell>
        </row>
        <row r="38">
          <cell r="A38" t="str">
            <v xml:space="preserve">                    </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封面"/>
      <sheetName val="目次"/>
      <sheetName val="編輯說明"/>
      <sheetName val="一 般 概 況"/>
      <sheetName val="學生 "/>
      <sheetName val="表A1-1"/>
      <sheetName val="表A1-2"/>
      <sheetName val="表A1-3"/>
      <sheetName val="表A1-4"/>
      <sheetName val="表A1-5"/>
      <sheetName val="表A1-5-1"/>
      <sheetName val="表A1-5-2"/>
      <sheetName val="表A1-6"/>
      <sheetName val="表A1-7"/>
      <sheetName val="表A1-8"/>
      <sheetName val="表A1-9"/>
      <sheetName val="畢業生"/>
      <sheetName val="表A2-1"/>
      <sheetName val="表A2-2"/>
      <sheetName val="表A2-3"/>
      <sheetName val="表A2-4"/>
      <sheetName val="表A2-5"/>
      <sheetName val="專任教師"/>
      <sheetName val="表A3-1"/>
      <sheetName val="表A3-2"/>
      <sheetName val="表A3-3"/>
      <sheetName val="表A3-4"/>
      <sheetName val="表A 3-5"/>
      <sheetName val="職員警衛工友"/>
      <sheetName val="表A4-1"/>
      <sheetName val="表A4-2"/>
      <sheetName val="表A4-3"/>
      <sheetName val="生師比"/>
      <sheetName val="表A5-1"/>
      <sheetName val="教師學生及畢業生"/>
      <sheetName val="A6-1"/>
      <sheetName val="A6-1-1"/>
      <sheetName val="A6-1-2"/>
      <sheetName val="各校概況 "/>
      <sheetName val="表B1-1"/>
      <sheetName val="表B1-2"/>
      <sheetName val="表B1-3"/>
      <sheetName val="空大及進修學校"/>
      <sheetName val="表C1-1"/>
      <sheetName val="表C1-2"/>
      <sheetName val="表C1-3"/>
      <sheetName val="宗教研修學院"/>
      <sheetName val="表D1-1"/>
      <sheetName val="附錄"/>
      <sheetName val="附錄1"/>
      <sheetName val="附錄2"/>
      <sheetName val="附錄3"/>
      <sheetName val="附錄3-1"/>
      <sheetName val="附錄4"/>
      <sheetName val="附錄4-1"/>
      <sheetName val="附錄4-2"/>
      <sheetName val="附錄5"/>
      <sheetName val="附錄5-1"/>
      <sheetName val="附錄6"/>
      <sheetName val="附錄6-1"/>
      <sheetName val="附錄7"/>
      <sheetName val="附錄7-1"/>
      <sheetName val="附錄8"/>
      <sheetName val="附錄8-1"/>
      <sheetName val="附錄9"/>
      <sheetName val="附錄10"/>
      <sheetName val="附錄11"/>
      <sheetName val="附錄12"/>
      <sheetName val="附錄13"/>
      <sheetName val="附錄14"/>
      <sheetName val="附錄14-1"/>
      <sheetName val="附錄15"/>
      <sheetName val="附錄16"/>
      <sheetName val="工作人員"/>
      <sheetName val="版權頁"/>
    </sheetNames>
    <sheetDataSet>
      <sheetData sheetId="0"/>
      <sheetData sheetId="1">
        <row r="2">
          <cell r="A2" t="str">
            <v>編輯說明………………………………………………………………………………..</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82.bin"/><Relationship Id="rId1" Type="http://schemas.openxmlformats.org/officeDocument/2006/relationships/hyperlink" Target="https://stats.moe.gov.tw/files/ebook/higher/114/114higher.ods"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A70CF-5058-479B-B2FA-0E9835D71CFC}">
  <dimension ref="A1:A10"/>
  <sheetViews>
    <sheetView view="pageBreakPreview" zoomScaleNormal="100" zoomScaleSheetLayoutView="100" workbookViewId="0">
      <selection activeCell="A2" sqref="A2"/>
    </sheetView>
  </sheetViews>
  <sheetFormatPr defaultRowHeight="16.5"/>
  <cols>
    <col min="1" max="1" width="88.125" style="2" customWidth="1"/>
    <col min="2" max="16384" width="9" style="2"/>
  </cols>
  <sheetData>
    <row r="1" spans="1:1" ht="65.099999999999994" customHeight="1">
      <c r="A1" s="1"/>
    </row>
    <row r="2" spans="1:1" ht="42.75">
      <c r="A2" s="3" t="s">
        <v>0</v>
      </c>
    </row>
    <row r="3" spans="1:1" ht="15.75" customHeight="1">
      <c r="A3" s="4"/>
    </row>
    <row r="4" spans="1:1" ht="36.75" customHeight="1">
      <c r="A4" s="5" t="s">
        <v>1</v>
      </c>
    </row>
    <row r="5" spans="1:1" ht="43.5" customHeight="1">
      <c r="A5" s="4"/>
    </row>
    <row r="6" spans="1:1" ht="300" customHeight="1">
      <c r="A6" s="6"/>
    </row>
    <row r="7" spans="1:1" ht="75" customHeight="1">
      <c r="A7" s="7" t="s">
        <v>2</v>
      </c>
    </row>
    <row r="8" spans="1:1" ht="84" customHeight="1">
      <c r="A8" s="7" t="s">
        <v>3</v>
      </c>
    </row>
    <row r="9" spans="1:1" ht="26.25">
      <c r="A9" s="8"/>
    </row>
    <row r="10" spans="1:1" ht="51.75" customHeight="1"/>
  </sheetData>
  <phoneticPr fontId="3" type="noConversion"/>
  <printOptions horizontalCentered="1" verticalCentered="1"/>
  <pageMargins left="0.59055118110236227" right="0.59055118110236227" top="0.39370078740157483" bottom="0.39370078740157483" header="0" footer="0"/>
  <pageSetup paperSize="9" orientation="portrait" horizontalDpi="1200" verticalDpi="1200" r:id="rId1"/>
  <headerFooter alignWithMargins="0"/>
  <drawing r:id="rId2"/>
  <legacyDrawing r:id="rId3"/>
  <oleObjects>
    <mc:AlternateContent xmlns:mc="http://schemas.openxmlformats.org/markup-compatibility/2006">
      <mc:Choice Requires="x14">
        <oleObject shapeId="1025" r:id="rId4">
          <objectPr defaultSize="0" autoPict="0" r:id="rId5">
            <anchor moveWithCells="1" sizeWithCells="1">
              <from>
                <xdr:col>0</xdr:col>
                <xdr:colOff>2162175</xdr:colOff>
                <xdr:row>5</xdr:row>
                <xdr:rowOff>3781425</xdr:rowOff>
              </from>
              <to>
                <xdr:col>0</xdr:col>
                <xdr:colOff>3057525</xdr:colOff>
                <xdr:row>6</xdr:row>
                <xdr:rowOff>876300</xdr:rowOff>
              </to>
            </anchor>
          </objectPr>
        </oleObject>
      </mc:Choice>
      <mc:Fallback>
        <oleObject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229DF-3803-44BD-A996-8F157EAE04B8}">
  <sheetPr>
    <outlinePr summaryBelow="0" summaryRight="0"/>
  </sheetPr>
  <dimension ref="A1:IV52"/>
  <sheetViews>
    <sheetView showGridLines="0" view="pageBreakPreview" zoomScaleSheetLayoutView="100" workbookViewId="0">
      <pane ySplit="5" topLeftCell="A6" activePane="bottomLeft" state="frozen"/>
      <selection pane="bottomLeft" sqref="A1:N1"/>
    </sheetView>
  </sheetViews>
  <sheetFormatPr defaultColWidth="9" defaultRowHeight="12.75" customHeight="1"/>
  <cols>
    <col min="1" max="1" width="6.75" style="91" customWidth="1"/>
    <col min="2" max="2" width="3.875" style="92" customWidth="1"/>
    <col min="3" max="3" width="7.625" style="23" customWidth="1"/>
    <col min="4" max="5" width="6.625" style="23" customWidth="1"/>
    <col min="6" max="7" width="5.875" style="23" customWidth="1"/>
    <col min="8" max="8" width="6.125" style="23" customWidth="1"/>
    <col min="9" max="10" width="6.625" style="23" customWidth="1"/>
    <col min="11" max="11" width="6.125" style="23" customWidth="1"/>
    <col min="12" max="14" width="6.625" style="23" customWidth="1"/>
    <col min="15" max="17" width="7.25" style="23" customWidth="1"/>
    <col min="18" max="20" width="6" style="23" customWidth="1"/>
    <col min="21" max="26" width="7.25" style="23" customWidth="1"/>
    <col min="27" max="256" width="8.125" style="23" customWidth="1"/>
    <col min="257" max="16384" width="9" style="37"/>
  </cols>
  <sheetData>
    <row r="1" spans="1:26" s="24" customFormat="1" ht="19.899999999999999" customHeight="1">
      <c r="A1" s="796" t="s">
        <v>108</v>
      </c>
      <c r="B1" s="796"/>
      <c r="C1" s="796"/>
      <c r="D1" s="796"/>
      <c r="E1" s="796"/>
      <c r="F1" s="796"/>
      <c r="G1" s="796"/>
      <c r="H1" s="796"/>
      <c r="I1" s="796"/>
      <c r="J1" s="796"/>
      <c r="K1" s="796"/>
      <c r="L1" s="796"/>
      <c r="M1" s="796"/>
      <c r="N1" s="796"/>
      <c r="O1" s="797" t="s">
        <v>109</v>
      </c>
      <c r="P1" s="797"/>
      <c r="Q1" s="797"/>
      <c r="R1" s="797"/>
      <c r="S1" s="797"/>
      <c r="T1" s="797"/>
      <c r="U1" s="797"/>
      <c r="V1" s="797"/>
      <c r="W1" s="797"/>
      <c r="X1" s="797"/>
      <c r="Y1" s="797"/>
      <c r="Z1" s="797"/>
    </row>
    <row r="2" spans="1:26" s="25" customFormat="1" ht="15" customHeight="1">
      <c r="A2" s="62"/>
      <c r="B2" s="62"/>
      <c r="C2" s="62"/>
      <c r="D2" s="62"/>
      <c r="E2" s="62"/>
      <c r="F2" s="62"/>
      <c r="G2" s="62"/>
      <c r="H2" s="62"/>
      <c r="I2" s="62"/>
      <c r="J2" s="62"/>
      <c r="K2" s="62"/>
      <c r="L2" s="62"/>
      <c r="M2" s="62"/>
      <c r="N2" s="62"/>
      <c r="O2" s="63"/>
      <c r="P2" s="63"/>
      <c r="Q2" s="63"/>
      <c r="R2" s="63"/>
      <c r="S2" s="63"/>
      <c r="T2" s="63"/>
      <c r="U2" s="63"/>
      <c r="V2" s="63"/>
      <c r="W2" s="63"/>
      <c r="X2" s="63"/>
      <c r="Y2" s="63"/>
      <c r="Z2" s="63"/>
    </row>
    <row r="3" spans="1:26" s="23" customFormat="1" ht="12" customHeight="1">
      <c r="A3" s="64"/>
      <c r="B3" s="65"/>
      <c r="C3" s="65"/>
      <c r="D3" s="65"/>
      <c r="E3" s="65"/>
      <c r="F3" s="65"/>
      <c r="G3" s="65"/>
      <c r="H3" s="65"/>
      <c r="I3" s="65"/>
      <c r="J3" s="65"/>
      <c r="K3" s="65"/>
      <c r="L3" s="65"/>
      <c r="M3" s="65"/>
      <c r="N3" s="65"/>
      <c r="O3" s="65"/>
      <c r="P3" s="66"/>
      <c r="Q3" s="66"/>
      <c r="R3" s="66"/>
      <c r="S3" s="66"/>
      <c r="T3" s="66"/>
      <c r="U3" s="66"/>
      <c r="V3" s="66"/>
      <c r="W3" s="66"/>
      <c r="X3" s="66"/>
      <c r="Y3" s="66"/>
      <c r="Z3" s="67" t="s">
        <v>110</v>
      </c>
    </row>
    <row r="4" spans="1:26" s="23" customFormat="1" ht="19.149999999999999" customHeight="1">
      <c r="A4" s="68"/>
      <c r="B4" s="69"/>
      <c r="C4" s="798" t="s">
        <v>101</v>
      </c>
      <c r="D4" s="798"/>
      <c r="E4" s="799"/>
      <c r="F4" s="800" t="s">
        <v>111</v>
      </c>
      <c r="G4" s="801"/>
      <c r="H4" s="798"/>
      <c r="I4" s="800" t="s">
        <v>112</v>
      </c>
      <c r="J4" s="801"/>
      <c r="K4" s="798"/>
      <c r="L4" s="802" t="s">
        <v>103</v>
      </c>
      <c r="M4" s="801"/>
      <c r="N4" s="799"/>
      <c r="O4" s="803" t="s">
        <v>104</v>
      </c>
      <c r="P4" s="803"/>
      <c r="Q4" s="804"/>
      <c r="R4" s="805" t="s">
        <v>113</v>
      </c>
      <c r="S4" s="806"/>
      <c r="T4" s="803"/>
      <c r="U4" s="805" t="s">
        <v>106</v>
      </c>
      <c r="V4" s="806"/>
      <c r="W4" s="803"/>
      <c r="X4" s="805" t="s">
        <v>114</v>
      </c>
      <c r="Y4" s="806"/>
      <c r="Z4" s="806"/>
    </row>
    <row r="5" spans="1:26" s="23" customFormat="1" ht="19.350000000000001" customHeight="1">
      <c r="A5" s="70"/>
      <c r="B5" s="71"/>
      <c r="C5" s="72" t="s">
        <v>52</v>
      </c>
      <c r="D5" s="73" t="s">
        <v>115</v>
      </c>
      <c r="E5" s="73" t="s">
        <v>116</v>
      </c>
      <c r="F5" s="72" t="s">
        <v>52</v>
      </c>
      <c r="G5" s="73" t="s">
        <v>115</v>
      </c>
      <c r="H5" s="73" t="s">
        <v>116</v>
      </c>
      <c r="I5" s="72" t="s">
        <v>52</v>
      </c>
      <c r="J5" s="73" t="s">
        <v>115</v>
      </c>
      <c r="K5" s="73" t="s">
        <v>116</v>
      </c>
      <c r="L5" s="73" t="s">
        <v>52</v>
      </c>
      <c r="M5" s="73" t="s">
        <v>115</v>
      </c>
      <c r="N5" s="74" t="s">
        <v>116</v>
      </c>
      <c r="O5" s="75" t="s">
        <v>52</v>
      </c>
      <c r="P5" s="75" t="s">
        <v>115</v>
      </c>
      <c r="Q5" s="76" t="s">
        <v>116</v>
      </c>
      <c r="R5" s="75" t="s">
        <v>52</v>
      </c>
      <c r="S5" s="76" t="s">
        <v>115</v>
      </c>
      <c r="T5" s="76" t="s">
        <v>116</v>
      </c>
      <c r="U5" s="75" t="s">
        <v>52</v>
      </c>
      <c r="V5" s="76" t="s">
        <v>115</v>
      </c>
      <c r="W5" s="76" t="s">
        <v>116</v>
      </c>
      <c r="X5" s="75" t="s">
        <v>52</v>
      </c>
      <c r="Y5" s="76" t="s">
        <v>115</v>
      </c>
      <c r="Z5" s="77" t="s">
        <v>116</v>
      </c>
    </row>
    <row r="6" spans="1:26" s="64" customFormat="1" ht="15" customHeight="1">
      <c r="A6" s="78" t="s">
        <v>117</v>
      </c>
      <c r="B6" s="79" t="s">
        <v>52</v>
      </c>
      <c r="C6" s="80">
        <v>1352084</v>
      </c>
      <c r="D6" s="80">
        <v>683367</v>
      </c>
      <c r="E6" s="80">
        <v>668717</v>
      </c>
      <c r="F6" s="80">
        <v>33686</v>
      </c>
      <c r="G6" s="80">
        <v>23696</v>
      </c>
      <c r="H6" s="80">
        <v>9990</v>
      </c>
      <c r="I6" s="80">
        <v>184113</v>
      </c>
      <c r="J6" s="80">
        <v>104188</v>
      </c>
      <c r="K6" s="80">
        <v>79925</v>
      </c>
      <c r="L6" s="80">
        <v>986938</v>
      </c>
      <c r="M6" s="80">
        <v>512749</v>
      </c>
      <c r="N6" s="80">
        <v>474189</v>
      </c>
      <c r="O6" s="80">
        <v>45575</v>
      </c>
      <c r="P6" s="80">
        <v>14411</v>
      </c>
      <c r="Q6" s="80">
        <v>31164</v>
      </c>
      <c r="R6" s="81">
        <v>472</v>
      </c>
      <c r="S6" s="81">
        <v>296</v>
      </c>
      <c r="T6" s="81">
        <v>176</v>
      </c>
      <c r="U6" s="80">
        <v>13230</v>
      </c>
      <c r="V6" s="80">
        <v>6377</v>
      </c>
      <c r="W6" s="80">
        <v>6853</v>
      </c>
      <c r="X6" s="80">
        <v>88070</v>
      </c>
      <c r="Y6" s="80">
        <v>21650</v>
      </c>
      <c r="Z6" s="80">
        <v>66420</v>
      </c>
    </row>
    <row r="7" spans="1:26" s="64" customFormat="1" ht="15" customHeight="1">
      <c r="A7" s="82"/>
      <c r="B7" s="83" t="s">
        <v>102</v>
      </c>
      <c r="C7" s="84">
        <v>436861</v>
      </c>
      <c r="D7" s="84">
        <v>238613</v>
      </c>
      <c r="E7" s="84">
        <v>198248</v>
      </c>
      <c r="F7" s="84">
        <v>27625</v>
      </c>
      <c r="G7" s="84">
        <v>19656</v>
      </c>
      <c r="H7" s="84">
        <v>7969</v>
      </c>
      <c r="I7" s="84">
        <v>119487</v>
      </c>
      <c r="J7" s="84">
        <v>67340</v>
      </c>
      <c r="K7" s="84">
        <v>52147</v>
      </c>
      <c r="L7" s="84">
        <v>269310</v>
      </c>
      <c r="M7" s="84">
        <v>144585</v>
      </c>
      <c r="N7" s="84">
        <v>124725</v>
      </c>
      <c r="O7" s="84">
        <v>9471</v>
      </c>
      <c r="P7" s="84">
        <v>4094</v>
      </c>
      <c r="Q7" s="84">
        <v>5377</v>
      </c>
      <c r="R7" s="85">
        <v>269</v>
      </c>
      <c r="S7" s="85">
        <v>176</v>
      </c>
      <c r="T7" s="85">
        <v>93</v>
      </c>
      <c r="U7" s="84">
        <v>2093</v>
      </c>
      <c r="V7" s="84">
        <v>840</v>
      </c>
      <c r="W7" s="84">
        <v>1253</v>
      </c>
      <c r="X7" s="84">
        <v>8606</v>
      </c>
      <c r="Y7" s="84">
        <v>1922</v>
      </c>
      <c r="Z7" s="84">
        <v>6684</v>
      </c>
    </row>
    <row r="8" spans="1:26" s="64" customFormat="1" ht="15" customHeight="1">
      <c r="A8" s="82"/>
      <c r="B8" s="83" t="s">
        <v>55</v>
      </c>
      <c r="C8" s="84">
        <v>915223</v>
      </c>
      <c r="D8" s="84">
        <v>444754</v>
      </c>
      <c r="E8" s="84">
        <v>470469</v>
      </c>
      <c r="F8" s="84">
        <v>6061</v>
      </c>
      <c r="G8" s="84">
        <v>4040</v>
      </c>
      <c r="H8" s="84">
        <v>2021</v>
      </c>
      <c r="I8" s="84">
        <v>64626</v>
      </c>
      <c r="J8" s="84">
        <v>36848</v>
      </c>
      <c r="K8" s="84">
        <v>27778</v>
      </c>
      <c r="L8" s="84">
        <v>717628</v>
      </c>
      <c r="M8" s="84">
        <v>368164</v>
      </c>
      <c r="N8" s="84">
        <v>349464</v>
      </c>
      <c r="O8" s="84">
        <v>36104</v>
      </c>
      <c r="P8" s="84">
        <v>10317</v>
      </c>
      <c r="Q8" s="84">
        <v>25787</v>
      </c>
      <c r="R8" s="85">
        <v>203</v>
      </c>
      <c r="S8" s="85">
        <v>120</v>
      </c>
      <c r="T8" s="85">
        <v>83</v>
      </c>
      <c r="U8" s="84">
        <v>11137</v>
      </c>
      <c r="V8" s="84">
        <v>5537</v>
      </c>
      <c r="W8" s="84">
        <v>5600</v>
      </c>
      <c r="X8" s="84">
        <v>79464</v>
      </c>
      <c r="Y8" s="84">
        <v>19728</v>
      </c>
      <c r="Z8" s="84">
        <v>59736</v>
      </c>
    </row>
    <row r="9" spans="1:26" s="64" customFormat="1" ht="15" customHeight="1">
      <c r="A9" s="78" t="s">
        <v>118</v>
      </c>
      <c r="B9" s="79" t="s">
        <v>52</v>
      </c>
      <c r="C9" s="80">
        <v>1355290</v>
      </c>
      <c r="D9" s="80">
        <v>683446</v>
      </c>
      <c r="E9" s="80">
        <v>671844</v>
      </c>
      <c r="F9" s="80">
        <v>32731</v>
      </c>
      <c r="G9" s="80">
        <v>22923</v>
      </c>
      <c r="H9" s="80">
        <v>9808</v>
      </c>
      <c r="I9" s="80">
        <v>183094</v>
      </c>
      <c r="J9" s="80">
        <v>104219</v>
      </c>
      <c r="K9" s="80">
        <v>78875</v>
      </c>
      <c r="L9" s="80">
        <v>995453</v>
      </c>
      <c r="M9" s="80">
        <v>515852</v>
      </c>
      <c r="N9" s="80">
        <v>479601</v>
      </c>
      <c r="O9" s="80">
        <v>42179</v>
      </c>
      <c r="P9" s="80">
        <v>12391</v>
      </c>
      <c r="Q9" s="80">
        <v>29788</v>
      </c>
      <c r="R9" s="81">
        <v>409</v>
      </c>
      <c r="S9" s="81">
        <v>272</v>
      </c>
      <c r="T9" s="81">
        <v>137</v>
      </c>
      <c r="U9" s="80">
        <v>12364</v>
      </c>
      <c r="V9" s="80">
        <v>6088</v>
      </c>
      <c r="W9" s="80">
        <v>6276</v>
      </c>
      <c r="X9" s="80">
        <v>89060</v>
      </c>
      <c r="Y9" s="80">
        <v>21701</v>
      </c>
      <c r="Z9" s="80">
        <v>67359</v>
      </c>
    </row>
    <row r="10" spans="1:26" s="64" customFormat="1" ht="15" customHeight="1">
      <c r="A10" s="82"/>
      <c r="B10" s="83" t="s">
        <v>102</v>
      </c>
      <c r="C10" s="84">
        <v>437026</v>
      </c>
      <c r="D10" s="84">
        <v>239428</v>
      </c>
      <c r="E10" s="84">
        <v>197598</v>
      </c>
      <c r="F10" s="84">
        <v>26624</v>
      </c>
      <c r="G10" s="84">
        <v>18883</v>
      </c>
      <c r="H10" s="84">
        <v>7741</v>
      </c>
      <c r="I10" s="84">
        <v>119277</v>
      </c>
      <c r="J10" s="84">
        <v>68025</v>
      </c>
      <c r="K10" s="84">
        <v>51252</v>
      </c>
      <c r="L10" s="84">
        <v>271314</v>
      </c>
      <c r="M10" s="84">
        <v>146213</v>
      </c>
      <c r="N10" s="84">
        <v>125101</v>
      </c>
      <c r="O10" s="84">
        <v>8799</v>
      </c>
      <c r="P10" s="84">
        <v>3390</v>
      </c>
      <c r="Q10" s="84">
        <v>5409</v>
      </c>
      <c r="R10" s="85">
        <v>235</v>
      </c>
      <c r="S10" s="85">
        <v>155</v>
      </c>
      <c r="T10" s="85">
        <v>80</v>
      </c>
      <c r="U10" s="84">
        <v>1926</v>
      </c>
      <c r="V10" s="84">
        <v>720</v>
      </c>
      <c r="W10" s="84">
        <v>1206</v>
      </c>
      <c r="X10" s="84">
        <v>8851</v>
      </c>
      <c r="Y10" s="84">
        <v>2042</v>
      </c>
      <c r="Z10" s="84">
        <v>6809</v>
      </c>
    </row>
    <row r="11" spans="1:26" s="64" customFormat="1" ht="15" customHeight="1">
      <c r="A11" s="82"/>
      <c r="B11" s="83" t="s">
        <v>55</v>
      </c>
      <c r="C11" s="84">
        <v>918264</v>
      </c>
      <c r="D11" s="84">
        <v>444018</v>
      </c>
      <c r="E11" s="84">
        <v>474246</v>
      </c>
      <c r="F11" s="84">
        <v>6107</v>
      </c>
      <c r="G11" s="84">
        <v>4040</v>
      </c>
      <c r="H11" s="84">
        <v>2067</v>
      </c>
      <c r="I11" s="84">
        <v>63817</v>
      </c>
      <c r="J11" s="84">
        <v>36194</v>
      </c>
      <c r="K11" s="84">
        <v>27623</v>
      </c>
      <c r="L11" s="84">
        <v>724139</v>
      </c>
      <c r="M11" s="84">
        <v>369639</v>
      </c>
      <c r="N11" s="84">
        <v>354500</v>
      </c>
      <c r="O11" s="84">
        <v>33380</v>
      </c>
      <c r="P11" s="84">
        <v>9001</v>
      </c>
      <c r="Q11" s="84">
        <v>24379</v>
      </c>
      <c r="R11" s="85">
        <v>174</v>
      </c>
      <c r="S11" s="85">
        <v>117</v>
      </c>
      <c r="T11" s="85">
        <v>57</v>
      </c>
      <c r="U11" s="84">
        <v>10438</v>
      </c>
      <c r="V11" s="84">
        <v>5368</v>
      </c>
      <c r="W11" s="84">
        <v>5070</v>
      </c>
      <c r="X11" s="84">
        <v>80209</v>
      </c>
      <c r="Y11" s="84">
        <v>19659</v>
      </c>
      <c r="Z11" s="84">
        <v>60550</v>
      </c>
    </row>
    <row r="12" spans="1:26" s="64" customFormat="1" ht="15" customHeight="1">
      <c r="A12" s="78" t="s">
        <v>119</v>
      </c>
      <c r="B12" s="79" t="s">
        <v>52</v>
      </c>
      <c r="C12" s="80">
        <v>1345973</v>
      </c>
      <c r="D12" s="80">
        <v>673876</v>
      </c>
      <c r="E12" s="80">
        <v>672097</v>
      </c>
      <c r="F12" s="80">
        <v>31475</v>
      </c>
      <c r="G12" s="80">
        <v>21890</v>
      </c>
      <c r="H12" s="80">
        <v>9585</v>
      </c>
      <c r="I12" s="80">
        <v>177305</v>
      </c>
      <c r="J12" s="80">
        <v>100398</v>
      </c>
      <c r="K12" s="80">
        <v>76907</v>
      </c>
      <c r="L12" s="80">
        <v>996511</v>
      </c>
      <c r="M12" s="80">
        <v>512871</v>
      </c>
      <c r="N12" s="80">
        <v>483640</v>
      </c>
      <c r="O12" s="80">
        <v>38583</v>
      </c>
      <c r="P12" s="80">
        <v>10954</v>
      </c>
      <c r="Q12" s="80">
        <v>27629</v>
      </c>
      <c r="R12" s="81">
        <v>440</v>
      </c>
      <c r="S12" s="81">
        <v>335</v>
      </c>
      <c r="T12" s="81">
        <v>105</v>
      </c>
      <c r="U12" s="80">
        <v>11261</v>
      </c>
      <c r="V12" s="80">
        <v>5528</v>
      </c>
      <c r="W12" s="80">
        <v>5733</v>
      </c>
      <c r="X12" s="80">
        <v>90398</v>
      </c>
      <c r="Y12" s="80">
        <v>21900</v>
      </c>
      <c r="Z12" s="80">
        <v>68498</v>
      </c>
    </row>
    <row r="13" spans="1:26" s="64" customFormat="1" ht="15" customHeight="1">
      <c r="A13" s="82"/>
      <c r="B13" s="83" t="s">
        <v>102</v>
      </c>
      <c r="C13" s="84">
        <v>435427</v>
      </c>
      <c r="D13" s="84">
        <v>237910</v>
      </c>
      <c r="E13" s="84">
        <v>197517</v>
      </c>
      <c r="F13" s="84">
        <v>25357</v>
      </c>
      <c r="G13" s="84">
        <v>17847</v>
      </c>
      <c r="H13" s="84">
        <v>7510</v>
      </c>
      <c r="I13" s="84">
        <v>117327</v>
      </c>
      <c r="J13" s="84">
        <v>66808</v>
      </c>
      <c r="K13" s="84">
        <v>50519</v>
      </c>
      <c r="L13" s="84">
        <v>272561</v>
      </c>
      <c r="M13" s="84">
        <v>147031</v>
      </c>
      <c r="N13" s="84">
        <v>125530</v>
      </c>
      <c r="O13" s="84">
        <v>8518</v>
      </c>
      <c r="P13" s="84">
        <v>2979</v>
      </c>
      <c r="Q13" s="84">
        <v>5539</v>
      </c>
      <c r="R13" s="85">
        <v>238</v>
      </c>
      <c r="S13" s="85">
        <v>188</v>
      </c>
      <c r="T13" s="85">
        <v>50</v>
      </c>
      <c r="U13" s="84">
        <v>2387</v>
      </c>
      <c r="V13" s="84">
        <v>936</v>
      </c>
      <c r="W13" s="84">
        <v>1451</v>
      </c>
      <c r="X13" s="84">
        <v>9039</v>
      </c>
      <c r="Y13" s="84">
        <v>2121</v>
      </c>
      <c r="Z13" s="84">
        <v>6918</v>
      </c>
    </row>
    <row r="14" spans="1:26" s="64" customFormat="1" ht="15" customHeight="1">
      <c r="A14" s="82"/>
      <c r="B14" s="83" t="s">
        <v>55</v>
      </c>
      <c r="C14" s="84">
        <v>910546</v>
      </c>
      <c r="D14" s="84">
        <v>435966</v>
      </c>
      <c r="E14" s="84">
        <v>474580</v>
      </c>
      <c r="F14" s="84">
        <v>6118</v>
      </c>
      <c r="G14" s="84">
        <v>4043</v>
      </c>
      <c r="H14" s="84">
        <v>2075</v>
      </c>
      <c r="I14" s="84">
        <v>59978</v>
      </c>
      <c r="J14" s="84">
        <v>33590</v>
      </c>
      <c r="K14" s="84">
        <v>26388</v>
      </c>
      <c r="L14" s="84">
        <v>723950</v>
      </c>
      <c r="M14" s="84">
        <v>365840</v>
      </c>
      <c r="N14" s="84">
        <v>358110</v>
      </c>
      <c r="O14" s="84">
        <v>30065</v>
      </c>
      <c r="P14" s="84">
        <v>7975</v>
      </c>
      <c r="Q14" s="84">
        <v>22090</v>
      </c>
      <c r="R14" s="85">
        <v>202</v>
      </c>
      <c r="S14" s="85">
        <v>147</v>
      </c>
      <c r="T14" s="85">
        <v>55</v>
      </c>
      <c r="U14" s="84">
        <v>8874</v>
      </c>
      <c r="V14" s="84">
        <v>4592</v>
      </c>
      <c r="W14" s="84">
        <v>4282</v>
      </c>
      <c r="X14" s="84">
        <v>81359</v>
      </c>
      <c r="Y14" s="84">
        <v>19779</v>
      </c>
      <c r="Z14" s="84">
        <v>61580</v>
      </c>
    </row>
    <row r="15" spans="1:26" s="64" customFormat="1" ht="15" customHeight="1">
      <c r="A15" s="78" t="s">
        <v>120</v>
      </c>
      <c r="B15" s="79" t="s">
        <v>52</v>
      </c>
      <c r="C15" s="80">
        <v>1339849</v>
      </c>
      <c r="D15" s="80">
        <v>666128</v>
      </c>
      <c r="E15" s="80">
        <v>673721</v>
      </c>
      <c r="F15" s="80">
        <v>30549</v>
      </c>
      <c r="G15" s="80">
        <v>21042</v>
      </c>
      <c r="H15" s="80">
        <v>9507</v>
      </c>
      <c r="I15" s="80">
        <v>172968</v>
      </c>
      <c r="J15" s="80">
        <v>96694</v>
      </c>
      <c r="K15" s="80">
        <v>76274</v>
      </c>
      <c r="L15" s="80">
        <v>999809</v>
      </c>
      <c r="M15" s="80">
        <v>511735</v>
      </c>
      <c r="N15" s="80">
        <v>488074</v>
      </c>
      <c r="O15" s="80">
        <v>36837</v>
      </c>
      <c r="P15" s="80">
        <v>10047</v>
      </c>
      <c r="Q15" s="80">
        <v>26790</v>
      </c>
      <c r="R15" s="81">
        <v>416</v>
      </c>
      <c r="S15" s="81">
        <v>308</v>
      </c>
      <c r="T15" s="81">
        <v>108</v>
      </c>
      <c r="U15" s="80">
        <v>9786</v>
      </c>
      <c r="V15" s="80">
        <v>4846</v>
      </c>
      <c r="W15" s="80">
        <v>4940</v>
      </c>
      <c r="X15" s="80">
        <v>89484</v>
      </c>
      <c r="Y15" s="80">
        <v>21456</v>
      </c>
      <c r="Z15" s="80">
        <v>68028</v>
      </c>
    </row>
    <row r="16" spans="1:26" s="64" customFormat="1" ht="15" customHeight="1">
      <c r="A16" s="82"/>
      <c r="B16" s="83" t="s">
        <v>102</v>
      </c>
      <c r="C16" s="84">
        <v>434655</v>
      </c>
      <c r="D16" s="84">
        <v>236744</v>
      </c>
      <c r="E16" s="84">
        <v>197911</v>
      </c>
      <c r="F16" s="84">
        <v>24382</v>
      </c>
      <c r="G16" s="84">
        <v>16983</v>
      </c>
      <c r="H16" s="84">
        <v>7399</v>
      </c>
      <c r="I16" s="84">
        <v>115205</v>
      </c>
      <c r="J16" s="84">
        <v>65269</v>
      </c>
      <c r="K16" s="84">
        <v>49936</v>
      </c>
      <c r="L16" s="84">
        <v>275165</v>
      </c>
      <c r="M16" s="84">
        <v>148469</v>
      </c>
      <c r="N16" s="84">
        <v>126696</v>
      </c>
      <c r="O16" s="84">
        <v>8448</v>
      </c>
      <c r="P16" s="84">
        <v>2794</v>
      </c>
      <c r="Q16" s="84">
        <v>5654</v>
      </c>
      <c r="R16" s="85">
        <v>241</v>
      </c>
      <c r="S16" s="85">
        <v>187</v>
      </c>
      <c r="T16" s="85">
        <v>54</v>
      </c>
      <c r="U16" s="84">
        <v>2076</v>
      </c>
      <c r="V16" s="84">
        <v>828</v>
      </c>
      <c r="W16" s="84">
        <v>1248</v>
      </c>
      <c r="X16" s="84">
        <v>9138</v>
      </c>
      <c r="Y16" s="84">
        <v>2214</v>
      </c>
      <c r="Z16" s="84">
        <v>6924</v>
      </c>
    </row>
    <row r="17" spans="1:26" s="64" customFormat="1" ht="15" customHeight="1">
      <c r="A17" s="82"/>
      <c r="B17" s="83" t="s">
        <v>55</v>
      </c>
      <c r="C17" s="84">
        <v>905194</v>
      </c>
      <c r="D17" s="84">
        <v>429384</v>
      </c>
      <c r="E17" s="84">
        <v>475810</v>
      </c>
      <c r="F17" s="84">
        <v>6167</v>
      </c>
      <c r="G17" s="84">
        <v>4059</v>
      </c>
      <c r="H17" s="84">
        <v>2108</v>
      </c>
      <c r="I17" s="84">
        <v>57763</v>
      </c>
      <c r="J17" s="84">
        <v>31425</v>
      </c>
      <c r="K17" s="84">
        <v>26338</v>
      </c>
      <c r="L17" s="84">
        <v>724644</v>
      </c>
      <c r="M17" s="84">
        <v>363266</v>
      </c>
      <c r="N17" s="84">
        <v>361378</v>
      </c>
      <c r="O17" s="84">
        <v>28389</v>
      </c>
      <c r="P17" s="84">
        <v>7253</v>
      </c>
      <c r="Q17" s="84">
        <v>21136</v>
      </c>
      <c r="R17" s="85">
        <v>175</v>
      </c>
      <c r="S17" s="85">
        <v>121</v>
      </c>
      <c r="T17" s="85">
        <v>54</v>
      </c>
      <c r="U17" s="84">
        <v>7710</v>
      </c>
      <c r="V17" s="84">
        <v>4018</v>
      </c>
      <c r="W17" s="84">
        <v>3692</v>
      </c>
      <c r="X17" s="84">
        <v>80346</v>
      </c>
      <c r="Y17" s="84">
        <v>19242</v>
      </c>
      <c r="Z17" s="84">
        <v>61104</v>
      </c>
    </row>
    <row r="18" spans="1:26" s="64" customFormat="1" ht="15" customHeight="1">
      <c r="A18" s="78" t="s">
        <v>121</v>
      </c>
      <c r="B18" s="79" t="s">
        <v>52</v>
      </c>
      <c r="C18" s="80">
        <v>1332445</v>
      </c>
      <c r="D18" s="80">
        <v>660775</v>
      </c>
      <c r="E18" s="80">
        <v>671670</v>
      </c>
      <c r="F18" s="80">
        <v>29333</v>
      </c>
      <c r="G18" s="80">
        <v>19999</v>
      </c>
      <c r="H18" s="80">
        <v>9334</v>
      </c>
      <c r="I18" s="80">
        <v>170428</v>
      </c>
      <c r="J18" s="80">
        <v>94884</v>
      </c>
      <c r="K18" s="80">
        <v>75544</v>
      </c>
      <c r="L18" s="80">
        <v>998732</v>
      </c>
      <c r="M18" s="80">
        <v>510129</v>
      </c>
      <c r="N18" s="80">
        <v>488603</v>
      </c>
      <c r="O18" s="80">
        <v>36129</v>
      </c>
      <c r="P18" s="80">
        <v>9501</v>
      </c>
      <c r="Q18" s="80">
        <v>26628</v>
      </c>
      <c r="R18" s="81">
        <v>357</v>
      </c>
      <c r="S18" s="81">
        <v>272</v>
      </c>
      <c r="T18" s="81">
        <v>85</v>
      </c>
      <c r="U18" s="80">
        <v>8323</v>
      </c>
      <c r="V18" s="80">
        <v>4230</v>
      </c>
      <c r="W18" s="80">
        <v>4093</v>
      </c>
      <c r="X18" s="80">
        <v>89143</v>
      </c>
      <c r="Y18" s="80">
        <v>21760</v>
      </c>
      <c r="Z18" s="80">
        <v>67383</v>
      </c>
    </row>
    <row r="19" spans="1:26" s="64" customFormat="1" ht="15" customHeight="1">
      <c r="A19" s="82"/>
      <c r="B19" s="83" t="s">
        <v>102</v>
      </c>
      <c r="C19" s="84">
        <v>435888</v>
      </c>
      <c r="D19" s="84">
        <v>237758</v>
      </c>
      <c r="E19" s="84">
        <v>198130</v>
      </c>
      <c r="F19" s="84">
        <v>23166</v>
      </c>
      <c r="G19" s="84">
        <v>15973</v>
      </c>
      <c r="H19" s="84">
        <v>7193</v>
      </c>
      <c r="I19" s="84">
        <v>114966</v>
      </c>
      <c r="J19" s="84">
        <v>65046</v>
      </c>
      <c r="K19" s="84">
        <v>49920</v>
      </c>
      <c r="L19" s="84">
        <v>278210</v>
      </c>
      <c r="M19" s="84">
        <v>150965</v>
      </c>
      <c r="N19" s="84">
        <v>127245</v>
      </c>
      <c r="O19" s="84">
        <v>8599</v>
      </c>
      <c r="P19" s="84">
        <v>2700</v>
      </c>
      <c r="Q19" s="84">
        <v>5899</v>
      </c>
      <c r="R19" s="85">
        <v>220</v>
      </c>
      <c r="S19" s="85">
        <v>169</v>
      </c>
      <c r="T19" s="85">
        <v>51</v>
      </c>
      <c r="U19" s="84">
        <v>1533</v>
      </c>
      <c r="V19" s="84">
        <v>598</v>
      </c>
      <c r="W19" s="84">
        <v>935</v>
      </c>
      <c r="X19" s="84">
        <v>9194</v>
      </c>
      <c r="Y19" s="84">
        <v>2307</v>
      </c>
      <c r="Z19" s="84">
        <v>6887</v>
      </c>
    </row>
    <row r="20" spans="1:26" s="64" customFormat="1" ht="15" customHeight="1">
      <c r="A20" s="82"/>
      <c r="B20" s="83" t="s">
        <v>55</v>
      </c>
      <c r="C20" s="84">
        <v>896557</v>
      </c>
      <c r="D20" s="84">
        <v>423017</v>
      </c>
      <c r="E20" s="84">
        <v>473540</v>
      </c>
      <c r="F20" s="84">
        <v>6167</v>
      </c>
      <c r="G20" s="84">
        <v>4026</v>
      </c>
      <c r="H20" s="84">
        <v>2141</v>
      </c>
      <c r="I20" s="84">
        <v>55462</v>
      </c>
      <c r="J20" s="84">
        <v>29838</v>
      </c>
      <c r="K20" s="84">
        <v>25624</v>
      </c>
      <c r="L20" s="84">
        <v>720522</v>
      </c>
      <c r="M20" s="84">
        <v>359164</v>
      </c>
      <c r="N20" s="84">
        <v>361358</v>
      </c>
      <c r="O20" s="84">
        <v>27530</v>
      </c>
      <c r="P20" s="84">
        <v>6801</v>
      </c>
      <c r="Q20" s="84">
        <v>20729</v>
      </c>
      <c r="R20" s="85">
        <v>137</v>
      </c>
      <c r="S20" s="85">
        <v>103</v>
      </c>
      <c r="T20" s="85">
        <v>34</v>
      </c>
      <c r="U20" s="84">
        <v>6790</v>
      </c>
      <c r="V20" s="84">
        <v>3632</v>
      </c>
      <c r="W20" s="84">
        <v>3158</v>
      </c>
      <c r="X20" s="84">
        <v>79949</v>
      </c>
      <c r="Y20" s="84">
        <v>19453</v>
      </c>
      <c r="Z20" s="84">
        <v>60496</v>
      </c>
    </row>
    <row r="21" spans="1:26" s="64" customFormat="1" ht="15" customHeight="1">
      <c r="A21" s="78" t="s">
        <v>122</v>
      </c>
      <c r="B21" s="79" t="s">
        <v>52</v>
      </c>
      <c r="C21" s="80">
        <v>1309441</v>
      </c>
      <c r="D21" s="80">
        <v>646866</v>
      </c>
      <c r="E21" s="80">
        <v>662575</v>
      </c>
      <c r="F21" s="80">
        <v>28821</v>
      </c>
      <c r="G21" s="80">
        <v>19464</v>
      </c>
      <c r="H21" s="80">
        <v>9357</v>
      </c>
      <c r="I21" s="80">
        <v>169538</v>
      </c>
      <c r="J21" s="80">
        <v>93583</v>
      </c>
      <c r="K21" s="80">
        <v>75955</v>
      </c>
      <c r="L21" s="80">
        <v>978579</v>
      </c>
      <c r="M21" s="80">
        <v>498342</v>
      </c>
      <c r="N21" s="80">
        <v>480237</v>
      </c>
      <c r="O21" s="80">
        <v>36257</v>
      </c>
      <c r="P21" s="80">
        <v>9493</v>
      </c>
      <c r="Q21" s="80">
        <v>26764</v>
      </c>
      <c r="R21" s="81">
        <v>562</v>
      </c>
      <c r="S21" s="81">
        <v>371</v>
      </c>
      <c r="T21" s="81">
        <v>191</v>
      </c>
      <c r="U21" s="80">
        <v>7259</v>
      </c>
      <c r="V21" s="80">
        <v>3754</v>
      </c>
      <c r="W21" s="80">
        <v>3505</v>
      </c>
      <c r="X21" s="80">
        <v>88425</v>
      </c>
      <c r="Y21" s="80">
        <v>21859</v>
      </c>
      <c r="Z21" s="80">
        <v>66566</v>
      </c>
    </row>
    <row r="22" spans="1:26" s="64" customFormat="1" ht="15" customHeight="1">
      <c r="A22" s="82"/>
      <c r="B22" s="83" t="s">
        <v>102</v>
      </c>
      <c r="C22" s="84">
        <v>437680</v>
      </c>
      <c r="D22" s="84">
        <v>238189</v>
      </c>
      <c r="E22" s="84">
        <v>199491</v>
      </c>
      <c r="F22" s="84">
        <v>22557</v>
      </c>
      <c r="G22" s="84">
        <v>15392</v>
      </c>
      <c r="H22" s="84">
        <v>7165</v>
      </c>
      <c r="I22" s="84">
        <v>115452</v>
      </c>
      <c r="J22" s="84">
        <v>64735</v>
      </c>
      <c r="K22" s="84">
        <v>50717</v>
      </c>
      <c r="L22" s="84">
        <v>280463</v>
      </c>
      <c r="M22" s="84">
        <v>152446</v>
      </c>
      <c r="N22" s="84">
        <v>128017</v>
      </c>
      <c r="O22" s="84">
        <v>8527</v>
      </c>
      <c r="P22" s="84">
        <v>2526</v>
      </c>
      <c r="Q22" s="84">
        <v>6001</v>
      </c>
      <c r="R22" s="85">
        <v>342</v>
      </c>
      <c r="S22" s="85">
        <v>227</v>
      </c>
      <c r="T22" s="85">
        <v>115</v>
      </c>
      <c r="U22" s="84">
        <v>1296</v>
      </c>
      <c r="V22" s="84">
        <v>575</v>
      </c>
      <c r="W22" s="84">
        <v>721</v>
      </c>
      <c r="X22" s="84">
        <v>9043</v>
      </c>
      <c r="Y22" s="84">
        <v>2288</v>
      </c>
      <c r="Z22" s="84">
        <v>6755</v>
      </c>
    </row>
    <row r="23" spans="1:26" s="64" customFormat="1" ht="15" customHeight="1">
      <c r="A23" s="82"/>
      <c r="B23" s="83" t="s">
        <v>55</v>
      </c>
      <c r="C23" s="84">
        <v>871761</v>
      </c>
      <c r="D23" s="84">
        <v>408677</v>
      </c>
      <c r="E23" s="84">
        <v>463084</v>
      </c>
      <c r="F23" s="84">
        <v>6264</v>
      </c>
      <c r="G23" s="84">
        <v>4072</v>
      </c>
      <c r="H23" s="84">
        <v>2192</v>
      </c>
      <c r="I23" s="84">
        <v>54086</v>
      </c>
      <c r="J23" s="84">
        <v>28848</v>
      </c>
      <c r="K23" s="84">
        <v>25238</v>
      </c>
      <c r="L23" s="84">
        <v>698116</v>
      </c>
      <c r="M23" s="84">
        <v>345896</v>
      </c>
      <c r="N23" s="84">
        <v>352220</v>
      </c>
      <c r="O23" s="84">
        <v>27730</v>
      </c>
      <c r="P23" s="84">
        <v>6967</v>
      </c>
      <c r="Q23" s="84">
        <v>20763</v>
      </c>
      <c r="R23" s="85">
        <v>220</v>
      </c>
      <c r="S23" s="85">
        <v>144</v>
      </c>
      <c r="T23" s="85">
        <v>76</v>
      </c>
      <c r="U23" s="84">
        <v>5963</v>
      </c>
      <c r="V23" s="84">
        <v>3179</v>
      </c>
      <c r="W23" s="84">
        <v>2784</v>
      </c>
      <c r="X23" s="84">
        <v>79382</v>
      </c>
      <c r="Y23" s="84">
        <v>19571</v>
      </c>
      <c r="Z23" s="84">
        <v>59811</v>
      </c>
    </row>
    <row r="24" spans="1:26" s="64" customFormat="1" ht="15" customHeight="1">
      <c r="A24" s="78" t="s">
        <v>123</v>
      </c>
      <c r="B24" s="79" t="s">
        <v>52</v>
      </c>
      <c r="C24" s="80">
        <v>1273894</v>
      </c>
      <c r="D24" s="80">
        <v>629040</v>
      </c>
      <c r="E24" s="80">
        <v>644854</v>
      </c>
      <c r="F24" s="80">
        <v>28346</v>
      </c>
      <c r="G24" s="80">
        <v>18958</v>
      </c>
      <c r="H24" s="80">
        <v>9388</v>
      </c>
      <c r="I24" s="80">
        <v>168783</v>
      </c>
      <c r="J24" s="80">
        <v>92210</v>
      </c>
      <c r="K24" s="80">
        <v>76573</v>
      </c>
      <c r="L24" s="80">
        <v>950301</v>
      </c>
      <c r="M24" s="80">
        <v>484455</v>
      </c>
      <c r="N24" s="80">
        <v>465846</v>
      </c>
      <c r="O24" s="80">
        <v>35068</v>
      </c>
      <c r="P24" s="80">
        <v>9376</v>
      </c>
      <c r="Q24" s="80">
        <v>25692</v>
      </c>
      <c r="R24" s="81">
        <v>558</v>
      </c>
      <c r="S24" s="81">
        <v>356</v>
      </c>
      <c r="T24" s="81">
        <v>202</v>
      </c>
      <c r="U24" s="80">
        <v>6061</v>
      </c>
      <c r="V24" s="80">
        <v>3216</v>
      </c>
      <c r="W24" s="80">
        <v>2845</v>
      </c>
      <c r="X24" s="80">
        <v>84777</v>
      </c>
      <c r="Y24" s="80">
        <v>20469</v>
      </c>
      <c r="Z24" s="80">
        <v>64308</v>
      </c>
    </row>
    <row r="25" spans="1:26" s="64" customFormat="1" ht="15" customHeight="1">
      <c r="A25" s="82"/>
      <c r="B25" s="83" t="s">
        <v>102</v>
      </c>
      <c r="C25" s="84">
        <v>438229</v>
      </c>
      <c r="D25" s="84">
        <v>238283</v>
      </c>
      <c r="E25" s="84">
        <v>199946</v>
      </c>
      <c r="F25" s="84">
        <v>22074</v>
      </c>
      <c r="G25" s="84">
        <v>14949</v>
      </c>
      <c r="H25" s="84">
        <v>7125</v>
      </c>
      <c r="I25" s="84">
        <v>116061</v>
      </c>
      <c r="J25" s="84">
        <v>64575</v>
      </c>
      <c r="K25" s="84">
        <v>51486</v>
      </c>
      <c r="L25" s="84">
        <v>281892</v>
      </c>
      <c r="M25" s="84">
        <v>153433</v>
      </c>
      <c r="N25" s="84">
        <v>128459</v>
      </c>
      <c r="O25" s="84">
        <v>8032</v>
      </c>
      <c r="P25" s="84">
        <v>2335</v>
      </c>
      <c r="Q25" s="84">
        <v>5697</v>
      </c>
      <c r="R25" s="85">
        <v>342</v>
      </c>
      <c r="S25" s="85">
        <v>232</v>
      </c>
      <c r="T25" s="85">
        <v>110</v>
      </c>
      <c r="U25" s="84">
        <v>1047</v>
      </c>
      <c r="V25" s="84">
        <v>554</v>
      </c>
      <c r="W25" s="84">
        <v>493</v>
      </c>
      <c r="X25" s="84">
        <v>8781</v>
      </c>
      <c r="Y25" s="84">
        <v>2205</v>
      </c>
      <c r="Z25" s="84">
        <v>6576</v>
      </c>
    </row>
    <row r="26" spans="1:26" s="64" customFormat="1" ht="15" customHeight="1">
      <c r="A26" s="82"/>
      <c r="B26" s="83" t="s">
        <v>55</v>
      </c>
      <c r="C26" s="84">
        <v>835665</v>
      </c>
      <c r="D26" s="84">
        <v>390757</v>
      </c>
      <c r="E26" s="84">
        <v>444908</v>
      </c>
      <c r="F26" s="84">
        <v>6272</v>
      </c>
      <c r="G26" s="84">
        <v>4009</v>
      </c>
      <c r="H26" s="84">
        <v>2263</v>
      </c>
      <c r="I26" s="84">
        <v>52722</v>
      </c>
      <c r="J26" s="84">
        <v>27635</v>
      </c>
      <c r="K26" s="84">
        <v>25087</v>
      </c>
      <c r="L26" s="84">
        <v>668409</v>
      </c>
      <c r="M26" s="84">
        <v>331022</v>
      </c>
      <c r="N26" s="84">
        <v>337387</v>
      </c>
      <c r="O26" s="84">
        <v>27036</v>
      </c>
      <c r="P26" s="84">
        <v>7041</v>
      </c>
      <c r="Q26" s="84">
        <v>19995</v>
      </c>
      <c r="R26" s="85">
        <v>216</v>
      </c>
      <c r="S26" s="85">
        <v>124</v>
      </c>
      <c r="T26" s="85">
        <v>92</v>
      </c>
      <c r="U26" s="84">
        <v>5014</v>
      </c>
      <c r="V26" s="84">
        <v>2662</v>
      </c>
      <c r="W26" s="84">
        <v>2352</v>
      </c>
      <c r="X26" s="84">
        <v>75996</v>
      </c>
      <c r="Y26" s="84">
        <v>18264</v>
      </c>
      <c r="Z26" s="84">
        <v>57732</v>
      </c>
    </row>
    <row r="27" spans="1:26" s="64" customFormat="1" ht="15" customHeight="1">
      <c r="A27" s="78" t="s">
        <v>124</v>
      </c>
      <c r="B27" s="79" t="s">
        <v>52</v>
      </c>
      <c r="C27" s="80">
        <v>1244822</v>
      </c>
      <c r="D27" s="80">
        <v>614353</v>
      </c>
      <c r="E27" s="80">
        <v>630469</v>
      </c>
      <c r="F27" s="80">
        <v>28167</v>
      </c>
      <c r="G27" s="80">
        <v>18611</v>
      </c>
      <c r="H27" s="80">
        <v>9556</v>
      </c>
      <c r="I27" s="80">
        <v>168092</v>
      </c>
      <c r="J27" s="80">
        <v>90910</v>
      </c>
      <c r="K27" s="80">
        <v>77182</v>
      </c>
      <c r="L27" s="80">
        <v>926951</v>
      </c>
      <c r="M27" s="80">
        <v>472862</v>
      </c>
      <c r="N27" s="80">
        <v>454089</v>
      </c>
      <c r="O27" s="80">
        <v>34459</v>
      </c>
      <c r="P27" s="80">
        <v>9459</v>
      </c>
      <c r="Q27" s="80">
        <v>25000</v>
      </c>
      <c r="R27" s="81">
        <v>495</v>
      </c>
      <c r="S27" s="81">
        <v>321</v>
      </c>
      <c r="T27" s="81">
        <v>174</v>
      </c>
      <c r="U27" s="80">
        <v>5162</v>
      </c>
      <c r="V27" s="80">
        <v>2742</v>
      </c>
      <c r="W27" s="80">
        <v>2420</v>
      </c>
      <c r="X27" s="80">
        <v>81496</v>
      </c>
      <c r="Y27" s="80">
        <v>19448</v>
      </c>
      <c r="Z27" s="80">
        <v>62048</v>
      </c>
    </row>
    <row r="28" spans="1:26" s="64" customFormat="1" ht="15" customHeight="1">
      <c r="A28" s="82"/>
      <c r="B28" s="83" t="s">
        <v>102</v>
      </c>
      <c r="C28" s="84">
        <v>437707</v>
      </c>
      <c r="D28" s="84">
        <v>238208</v>
      </c>
      <c r="E28" s="84">
        <v>199499</v>
      </c>
      <c r="F28" s="84">
        <v>21839</v>
      </c>
      <c r="G28" s="84">
        <v>14606</v>
      </c>
      <c r="H28" s="84">
        <v>7233</v>
      </c>
      <c r="I28" s="84">
        <v>116864</v>
      </c>
      <c r="J28" s="84">
        <v>64852</v>
      </c>
      <c r="K28" s="84">
        <v>52012</v>
      </c>
      <c r="L28" s="84">
        <v>281220</v>
      </c>
      <c r="M28" s="84">
        <v>153377</v>
      </c>
      <c r="N28" s="84">
        <v>127843</v>
      </c>
      <c r="O28" s="84">
        <v>7730</v>
      </c>
      <c r="P28" s="84">
        <v>2229</v>
      </c>
      <c r="Q28" s="84">
        <v>5501</v>
      </c>
      <c r="R28" s="85">
        <v>319</v>
      </c>
      <c r="S28" s="85">
        <v>219</v>
      </c>
      <c r="T28" s="85">
        <v>100</v>
      </c>
      <c r="U28" s="84">
        <v>859</v>
      </c>
      <c r="V28" s="84">
        <v>504</v>
      </c>
      <c r="W28" s="84">
        <v>355</v>
      </c>
      <c r="X28" s="84">
        <v>8876</v>
      </c>
      <c r="Y28" s="84">
        <v>2421</v>
      </c>
      <c r="Z28" s="84">
        <v>6455</v>
      </c>
    </row>
    <row r="29" spans="1:26" s="64" customFormat="1" ht="15" customHeight="1">
      <c r="A29" s="82"/>
      <c r="B29" s="83" t="s">
        <v>55</v>
      </c>
      <c r="C29" s="84">
        <v>807115</v>
      </c>
      <c r="D29" s="84">
        <v>376145</v>
      </c>
      <c r="E29" s="84">
        <v>430970</v>
      </c>
      <c r="F29" s="84">
        <v>6328</v>
      </c>
      <c r="G29" s="84">
        <v>4005</v>
      </c>
      <c r="H29" s="84">
        <v>2323</v>
      </c>
      <c r="I29" s="84">
        <v>51228</v>
      </c>
      <c r="J29" s="84">
        <v>26058</v>
      </c>
      <c r="K29" s="84">
        <v>25170</v>
      </c>
      <c r="L29" s="84">
        <v>645731</v>
      </c>
      <c r="M29" s="84">
        <v>319485</v>
      </c>
      <c r="N29" s="84">
        <v>326246</v>
      </c>
      <c r="O29" s="84">
        <v>26729</v>
      </c>
      <c r="P29" s="84">
        <v>7230</v>
      </c>
      <c r="Q29" s="84">
        <v>19499</v>
      </c>
      <c r="R29" s="85">
        <v>176</v>
      </c>
      <c r="S29" s="85">
        <v>102</v>
      </c>
      <c r="T29" s="85">
        <v>74</v>
      </c>
      <c r="U29" s="84">
        <v>4303</v>
      </c>
      <c r="V29" s="84">
        <v>2238</v>
      </c>
      <c r="W29" s="84">
        <v>2065</v>
      </c>
      <c r="X29" s="84">
        <v>72620</v>
      </c>
      <c r="Y29" s="84">
        <v>17027</v>
      </c>
      <c r="Z29" s="84">
        <v>55593</v>
      </c>
    </row>
    <row r="30" spans="1:26" s="64" customFormat="1" ht="15" customHeight="1">
      <c r="A30" s="78" t="s">
        <v>125</v>
      </c>
      <c r="B30" s="79" t="s">
        <v>52</v>
      </c>
      <c r="C30" s="80">
        <v>1213172</v>
      </c>
      <c r="D30" s="80">
        <v>599191</v>
      </c>
      <c r="E30" s="80">
        <v>613981</v>
      </c>
      <c r="F30" s="80">
        <v>28510</v>
      </c>
      <c r="G30" s="80">
        <v>18721</v>
      </c>
      <c r="H30" s="80">
        <v>9789</v>
      </c>
      <c r="I30" s="80">
        <v>168203</v>
      </c>
      <c r="J30" s="80">
        <v>90480</v>
      </c>
      <c r="K30" s="80">
        <v>77723</v>
      </c>
      <c r="L30" s="80">
        <v>897850</v>
      </c>
      <c r="M30" s="80">
        <v>458402</v>
      </c>
      <c r="N30" s="80">
        <v>439448</v>
      </c>
      <c r="O30" s="80">
        <v>34371</v>
      </c>
      <c r="P30" s="80">
        <v>9923</v>
      </c>
      <c r="Q30" s="80">
        <v>24448</v>
      </c>
      <c r="R30" s="81">
        <v>297</v>
      </c>
      <c r="S30" s="81">
        <v>217</v>
      </c>
      <c r="T30" s="81">
        <v>80</v>
      </c>
      <c r="U30" s="80">
        <v>4784</v>
      </c>
      <c r="V30" s="80">
        <v>2468</v>
      </c>
      <c r="W30" s="80">
        <v>2316</v>
      </c>
      <c r="X30" s="80">
        <v>79157</v>
      </c>
      <c r="Y30" s="80">
        <v>18980</v>
      </c>
      <c r="Z30" s="80">
        <v>60177</v>
      </c>
    </row>
    <row r="31" spans="1:26" s="64" customFormat="1" ht="15" customHeight="1">
      <c r="A31" s="82"/>
      <c r="B31" s="83" t="s">
        <v>102</v>
      </c>
      <c r="C31" s="84">
        <v>439073</v>
      </c>
      <c r="D31" s="84">
        <v>239400</v>
      </c>
      <c r="E31" s="84">
        <v>199673</v>
      </c>
      <c r="F31" s="84">
        <v>22105</v>
      </c>
      <c r="G31" s="84">
        <v>14723</v>
      </c>
      <c r="H31" s="84">
        <v>7382</v>
      </c>
      <c r="I31" s="84">
        <v>118563</v>
      </c>
      <c r="J31" s="84">
        <v>65517</v>
      </c>
      <c r="K31" s="84">
        <v>53046</v>
      </c>
      <c r="L31" s="84">
        <v>280978</v>
      </c>
      <c r="M31" s="84">
        <v>153661</v>
      </c>
      <c r="N31" s="84">
        <v>127317</v>
      </c>
      <c r="O31" s="84">
        <v>7461</v>
      </c>
      <c r="P31" s="84">
        <v>2206</v>
      </c>
      <c r="Q31" s="84">
        <v>5255</v>
      </c>
      <c r="R31" s="85">
        <v>224</v>
      </c>
      <c r="S31" s="85">
        <v>170</v>
      </c>
      <c r="T31" s="85">
        <v>54</v>
      </c>
      <c r="U31" s="84">
        <v>880</v>
      </c>
      <c r="V31" s="84">
        <v>539</v>
      </c>
      <c r="W31" s="84">
        <v>341</v>
      </c>
      <c r="X31" s="84">
        <v>8862</v>
      </c>
      <c r="Y31" s="84">
        <v>2584</v>
      </c>
      <c r="Z31" s="84">
        <v>6278</v>
      </c>
    </row>
    <row r="32" spans="1:26" s="64" customFormat="1" ht="15" customHeight="1">
      <c r="A32" s="82"/>
      <c r="B32" s="83" t="s">
        <v>55</v>
      </c>
      <c r="C32" s="84">
        <v>774099</v>
      </c>
      <c r="D32" s="84">
        <v>359791</v>
      </c>
      <c r="E32" s="84">
        <v>414308</v>
      </c>
      <c r="F32" s="84">
        <v>6405</v>
      </c>
      <c r="G32" s="84">
        <v>3998</v>
      </c>
      <c r="H32" s="84">
        <v>2407</v>
      </c>
      <c r="I32" s="84">
        <v>49640</v>
      </c>
      <c r="J32" s="84">
        <v>24963</v>
      </c>
      <c r="K32" s="84">
        <v>24677</v>
      </c>
      <c r="L32" s="84">
        <v>616872</v>
      </c>
      <c r="M32" s="84">
        <v>304741</v>
      </c>
      <c r="N32" s="84">
        <v>312131</v>
      </c>
      <c r="O32" s="84">
        <v>26910</v>
      </c>
      <c r="P32" s="84">
        <v>7717</v>
      </c>
      <c r="Q32" s="84">
        <v>19193</v>
      </c>
      <c r="R32" s="85">
        <v>73</v>
      </c>
      <c r="S32" s="85">
        <v>47</v>
      </c>
      <c r="T32" s="85">
        <v>26</v>
      </c>
      <c r="U32" s="84">
        <v>3904</v>
      </c>
      <c r="V32" s="84">
        <v>1929</v>
      </c>
      <c r="W32" s="84">
        <v>1975</v>
      </c>
      <c r="X32" s="84">
        <v>70295</v>
      </c>
      <c r="Y32" s="84">
        <v>16396</v>
      </c>
      <c r="Z32" s="84">
        <v>53899</v>
      </c>
    </row>
    <row r="33" spans="1:26" s="64" customFormat="1" ht="15" customHeight="1">
      <c r="A33" s="78" t="s">
        <v>126</v>
      </c>
      <c r="B33" s="79" t="s">
        <v>52</v>
      </c>
      <c r="C33" s="80">
        <v>1203460</v>
      </c>
      <c r="D33" s="80">
        <v>594838</v>
      </c>
      <c r="E33" s="80">
        <v>608622</v>
      </c>
      <c r="F33" s="80">
        <v>28555</v>
      </c>
      <c r="G33" s="80">
        <v>18537</v>
      </c>
      <c r="H33" s="80">
        <v>10018</v>
      </c>
      <c r="I33" s="80">
        <v>168974</v>
      </c>
      <c r="J33" s="80">
        <v>90308</v>
      </c>
      <c r="K33" s="80">
        <v>78666</v>
      </c>
      <c r="L33" s="80">
        <v>873765</v>
      </c>
      <c r="M33" s="80">
        <v>447770</v>
      </c>
      <c r="N33" s="80">
        <v>425995</v>
      </c>
      <c r="O33" s="80">
        <v>43337</v>
      </c>
      <c r="P33" s="80">
        <v>13836</v>
      </c>
      <c r="Q33" s="80">
        <v>29501</v>
      </c>
      <c r="R33" s="81">
        <v>95</v>
      </c>
      <c r="S33" s="81">
        <v>66</v>
      </c>
      <c r="T33" s="81">
        <v>29</v>
      </c>
      <c r="U33" s="80">
        <v>12144</v>
      </c>
      <c r="V33" s="80">
        <v>6088</v>
      </c>
      <c r="W33" s="80">
        <v>6056</v>
      </c>
      <c r="X33" s="80">
        <v>76590</v>
      </c>
      <c r="Y33" s="80">
        <v>18233</v>
      </c>
      <c r="Z33" s="80">
        <v>58357</v>
      </c>
    </row>
    <row r="34" spans="1:26" s="64" customFormat="1" ht="15" customHeight="1">
      <c r="A34" s="82"/>
      <c r="B34" s="83" t="s">
        <v>102</v>
      </c>
      <c r="C34" s="84">
        <v>447146</v>
      </c>
      <c r="D34" s="84">
        <v>243613</v>
      </c>
      <c r="E34" s="84">
        <v>203533</v>
      </c>
      <c r="F34" s="84">
        <v>22191</v>
      </c>
      <c r="G34" s="84">
        <v>14587</v>
      </c>
      <c r="H34" s="84">
        <v>7604</v>
      </c>
      <c r="I34" s="84">
        <v>120519</v>
      </c>
      <c r="J34" s="84">
        <v>66248</v>
      </c>
      <c r="K34" s="84">
        <v>54271</v>
      </c>
      <c r="L34" s="84">
        <v>282866</v>
      </c>
      <c r="M34" s="84">
        <v>155304</v>
      </c>
      <c r="N34" s="84">
        <v>127562</v>
      </c>
      <c r="O34" s="84">
        <v>9196</v>
      </c>
      <c r="P34" s="84">
        <v>2964</v>
      </c>
      <c r="Q34" s="84">
        <v>6232</v>
      </c>
      <c r="R34" s="85">
        <v>88</v>
      </c>
      <c r="S34" s="85">
        <v>65</v>
      </c>
      <c r="T34" s="85">
        <v>23</v>
      </c>
      <c r="U34" s="84">
        <v>3395</v>
      </c>
      <c r="V34" s="84">
        <v>1713</v>
      </c>
      <c r="W34" s="84">
        <v>1682</v>
      </c>
      <c r="X34" s="84">
        <v>8891</v>
      </c>
      <c r="Y34" s="84">
        <v>2732</v>
      </c>
      <c r="Z34" s="84">
        <v>6159</v>
      </c>
    </row>
    <row r="35" spans="1:26" s="64" customFormat="1" ht="15" customHeight="1">
      <c r="A35" s="82"/>
      <c r="B35" s="83" t="s">
        <v>55</v>
      </c>
      <c r="C35" s="84">
        <v>756314</v>
      </c>
      <c r="D35" s="84">
        <v>351225</v>
      </c>
      <c r="E35" s="84">
        <v>405089</v>
      </c>
      <c r="F35" s="84">
        <v>6364</v>
      </c>
      <c r="G35" s="84">
        <v>3950</v>
      </c>
      <c r="H35" s="84">
        <v>2414</v>
      </c>
      <c r="I35" s="84">
        <v>48455</v>
      </c>
      <c r="J35" s="84">
        <v>24060</v>
      </c>
      <c r="K35" s="84">
        <v>24395</v>
      </c>
      <c r="L35" s="84">
        <v>590899</v>
      </c>
      <c r="M35" s="84">
        <v>292466</v>
      </c>
      <c r="N35" s="84">
        <v>298433</v>
      </c>
      <c r="O35" s="84">
        <v>34141</v>
      </c>
      <c r="P35" s="84">
        <v>10872</v>
      </c>
      <c r="Q35" s="84">
        <v>23269</v>
      </c>
      <c r="R35" s="85">
        <v>7</v>
      </c>
      <c r="S35" s="85">
        <v>1</v>
      </c>
      <c r="T35" s="85">
        <v>6</v>
      </c>
      <c r="U35" s="84">
        <v>8749</v>
      </c>
      <c r="V35" s="84">
        <v>4375</v>
      </c>
      <c r="W35" s="84">
        <v>4374</v>
      </c>
      <c r="X35" s="84">
        <v>67699</v>
      </c>
      <c r="Y35" s="84">
        <v>15501</v>
      </c>
      <c r="Z35" s="84">
        <v>52198</v>
      </c>
    </row>
    <row r="36" spans="1:26" s="64" customFormat="1" ht="15" customHeight="1">
      <c r="A36" s="78" t="s">
        <v>127</v>
      </c>
      <c r="B36" s="79" t="s">
        <v>52</v>
      </c>
      <c r="C36" s="80">
        <v>1185830</v>
      </c>
      <c r="D36" s="80">
        <v>587164</v>
      </c>
      <c r="E36" s="80">
        <v>598666</v>
      </c>
      <c r="F36" s="80">
        <v>28907</v>
      </c>
      <c r="G36" s="80">
        <v>18546</v>
      </c>
      <c r="H36" s="80">
        <v>10361</v>
      </c>
      <c r="I36" s="80">
        <v>171779</v>
      </c>
      <c r="J36" s="80">
        <v>91104</v>
      </c>
      <c r="K36" s="80">
        <v>80675</v>
      </c>
      <c r="L36" s="80">
        <v>857512</v>
      </c>
      <c r="M36" s="80">
        <v>440804</v>
      </c>
      <c r="N36" s="80">
        <v>416708</v>
      </c>
      <c r="O36" s="80">
        <v>43959</v>
      </c>
      <c r="P36" s="80">
        <v>14182</v>
      </c>
      <c r="Q36" s="80">
        <v>29777</v>
      </c>
      <c r="R36" s="81">
        <v>4</v>
      </c>
      <c r="S36" s="81">
        <v>3</v>
      </c>
      <c r="T36" s="81">
        <v>1</v>
      </c>
      <c r="U36" s="80">
        <v>10129</v>
      </c>
      <c r="V36" s="80">
        <v>5042</v>
      </c>
      <c r="W36" s="80">
        <v>5087</v>
      </c>
      <c r="X36" s="80">
        <v>73540</v>
      </c>
      <c r="Y36" s="80">
        <v>17483</v>
      </c>
      <c r="Z36" s="80">
        <v>56057</v>
      </c>
    </row>
    <row r="37" spans="1:26" s="64" customFormat="1" ht="15" customHeight="1">
      <c r="A37" s="82"/>
      <c r="B37" s="83" t="s">
        <v>102</v>
      </c>
      <c r="C37" s="84">
        <v>453358</v>
      </c>
      <c r="D37" s="84">
        <v>247491</v>
      </c>
      <c r="E37" s="84">
        <v>205867</v>
      </c>
      <c r="F37" s="84">
        <v>22579</v>
      </c>
      <c r="G37" s="84">
        <v>14658</v>
      </c>
      <c r="H37" s="84">
        <v>7921</v>
      </c>
      <c r="I37" s="84">
        <v>123346</v>
      </c>
      <c r="J37" s="84">
        <v>67528</v>
      </c>
      <c r="K37" s="84">
        <v>55818</v>
      </c>
      <c r="L37" s="84">
        <v>286203</v>
      </c>
      <c r="M37" s="84">
        <v>157896</v>
      </c>
      <c r="N37" s="84">
        <v>128307</v>
      </c>
      <c r="O37" s="84">
        <v>9186</v>
      </c>
      <c r="P37" s="84">
        <v>2976</v>
      </c>
      <c r="Q37" s="84">
        <v>6210</v>
      </c>
      <c r="R37" s="85">
        <v>3</v>
      </c>
      <c r="S37" s="85">
        <v>3</v>
      </c>
      <c r="T37" s="86">
        <v>0</v>
      </c>
      <c r="U37" s="84">
        <v>2972</v>
      </c>
      <c r="V37" s="84">
        <v>1455</v>
      </c>
      <c r="W37" s="84">
        <v>1517</v>
      </c>
      <c r="X37" s="84">
        <v>9069</v>
      </c>
      <c r="Y37" s="84">
        <v>2975</v>
      </c>
      <c r="Z37" s="84">
        <v>6094</v>
      </c>
    </row>
    <row r="38" spans="1:26" s="64" customFormat="1" ht="15" customHeight="1">
      <c r="A38" s="82"/>
      <c r="B38" s="83" t="s">
        <v>55</v>
      </c>
      <c r="C38" s="84">
        <v>732472</v>
      </c>
      <c r="D38" s="84">
        <v>339673</v>
      </c>
      <c r="E38" s="84">
        <v>392799</v>
      </c>
      <c r="F38" s="84">
        <v>6328</v>
      </c>
      <c r="G38" s="84">
        <v>3888</v>
      </c>
      <c r="H38" s="84">
        <v>2440</v>
      </c>
      <c r="I38" s="84">
        <v>48433</v>
      </c>
      <c r="J38" s="84">
        <v>23576</v>
      </c>
      <c r="K38" s="84">
        <v>24857</v>
      </c>
      <c r="L38" s="84">
        <v>571309</v>
      </c>
      <c r="M38" s="84">
        <v>282908</v>
      </c>
      <c r="N38" s="84">
        <v>288401</v>
      </c>
      <c r="O38" s="84">
        <v>34773</v>
      </c>
      <c r="P38" s="84">
        <v>11206</v>
      </c>
      <c r="Q38" s="84">
        <v>23567</v>
      </c>
      <c r="R38" s="85">
        <v>1</v>
      </c>
      <c r="S38" s="86">
        <v>0</v>
      </c>
      <c r="T38" s="85">
        <v>1</v>
      </c>
      <c r="U38" s="84">
        <v>7157</v>
      </c>
      <c r="V38" s="84">
        <v>3587</v>
      </c>
      <c r="W38" s="84">
        <v>3570</v>
      </c>
      <c r="X38" s="84">
        <v>64471</v>
      </c>
      <c r="Y38" s="84">
        <v>14508</v>
      </c>
      <c r="Z38" s="84">
        <v>49963</v>
      </c>
    </row>
    <row r="39" spans="1:26" s="64" customFormat="1" ht="15" customHeight="1">
      <c r="A39" s="78" t="s">
        <v>128</v>
      </c>
      <c r="B39" s="79" t="s">
        <v>52</v>
      </c>
      <c r="C39" s="80">
        <v>1140089</v>
      </c>
      <c r="D39" s="80">
        <v>564176</v>
      </c>
      <c r="E39" s="80">
        <v>575913</v>
      </c>
      <c r="F39" s="80">
        <v>28672</v>
      </c>
      <c r="G39" s="80">
        <v>18187</v>
      </c>
      <c r="H39" s="80">
        <v>10485</v>
      </c>
      <c r="I39" s="80">
        <v>174926</v>
      </c>
      <c r="J39" s="80">
        <v>92138</v>
      </c>
      <c r="K39" s="80">
        <v>82788</v>
      </c>
      <c r="L39" s="80">
        <v>814986</v>
      </c>
      <c r="M39" s="80">
        <v>419487</v>
      </c>
      <c r="N39" s="80">
        <v>395499</v>
      </c>
      <c r="O39" s="80">
        <v>41480</v>
      </c>
      <c r="P39" s="80">
        <v>13239</v>
      </c>
      <c r="Q39" s="80">
        <v>28241</v>
      </c>
      <c r="R39" s="81">
        <v>1</v>
      </c>
      <c r="S39" s="81">
        <v>1</v>
      </c>
      <c r="T39" s="87">
        <v>0</v>
      </c>
      <c r="U39" s="80">
        <v>8232</v>
      </c>
      <c r="V39" s="80">
        <v>4081</v>
      </c>
      <c r="W39" s="80">
        <v>4151</v>
      </c>
      <c r="X39" s="80">
        <v>71792</v>
      </c>
      <c r="Y39" s="80">
        <v>17043</v>
      </c>
      <c r="Z39" s="80">
        <v>54749</v>
      </c>
    </row>
    <row r="40" spans="1:26" s="64" customFormat="1" ht="15" customHeight="1">
      <c r="A40" s="82"/>
      <c r="B40" s="83" t="s">
        <v>102</v>
      </c>
      <c r="C40" s="84">
        <v>456651</v>
      </c>
      <c r="D40" s="84">
        <v>249360</v>
      </c>
      <c r="E40" s="84">
        <v>207291</v>
      </c>
      <c r="F40" s="84">
        <v>22443</v>
      </c>
      <c r="G40" s="84">
        <v>14447</v>
      </c>
      <c r="H40" s="84">
        <v>7996</v>
      </c>
      <c r="I40" s="84">
        <v>126746</v>
      </c>
      <c r="J40" s="84">
        <v>69006</v>
      </c>
      <c r="K40" s="84">
        <v>57740</v>
      </c>
      <c r="L40" s="84">
        <v>286988</v>
      </c>
      <c r="M40" s="84">
        <v>158662</v>
      </c>
      <c r="N40" s="84">
        <v>128326</v>
      </c>
      <c r="O40" s="84">
        <v>8673</v>
      </c>
      <c r="P40" s="84">
        <v>2866</v>
      </c>
      <c r="Q40" s="84">
        <v>5807</v>
      </c>
      <c r="R40" s="85">
        <v>1</v>
      </c>
      <c r="S40" s="85">
        <v>1</v>
      </c>
      <c r="T40" s="86">
        <v>0</v>
      </c>
      <c r="U40" s="84">
        <v>2327</v>
      </c>
      <c r="V40" s="84">
        <v>1127</v>
      </c>
      <c r="W40" s="84">
        <v>1200</v>
      </c>
      <c r="X40" s="84">
        <v>9473</v>
      </c>
      <c r="Y40" s="84">
        <v>3251</v>
      </c>
      <c r="Z40" s="84">
        <v>6222</v>
      </c>
    </row>
    <row r="41" spans="1:26" s="64" customFormat="1" ht="15" customHeight="1">
      <c r="A41" s="82"/>
      <c r="B41" s="83" t="s">
        <v>55</v>
      </c>
      <c r="C41" s="84">
        <v>683438</v>
      </c>
      <c r="D41" s="84">
        <v>314816</v>
      </c>
      <c r="E41" s="84">
        <v>368622</v>
      </c>
      <c r="F41" s="84">
        <v>6229</v>
      </c>
      <c r="G41" s="84">
        <v>3740</v>
      </c>
      <c r="H41" s="84">
        <v>2489</v>
      </c>
      <c r="I41" s="84">
        <v>48180</v>
      </c>
      <c r="J41" s="84">
        <v>23132</v>
      </c>
      <c r="K41" s="84">
        <v>25048</v>
      </c>
      <c r="L41" s="84">
        <v>527998</v>
      </c>
      <c r="M41" s="84">
        <v>260825</v>
      </c>
      <c r="N41" s="84">
        <v>267173</v>
      </c>
      <c r="O41" s="84">
        <v>32807</v>
      </c>
      <c r="P41" s="84">
        <v>10373</v>
      </c>
      <c r="Q41" s="84">
        <v>22434</v>
      </c>
      <c r="R41" s="86">
        <v>0</v>
      </c>
      <c r="S41" s="86">
        <v>0</v>
      </c>
      <c r="T41" s="86">
        <v>0</v>
      </c>
      <c r="U41" s="84">
        <v>5905</v>
      </c>
      <c r="V41" s="84">
        <v>2954</v>
      </c>
      <c r="W41" s="84">
        <v>2951</v>
      </c>
      <c r="X41" s="84">
        <v>62319</v>
      </c>
      <c r="Y41" s="84">
        <v>13792</v>
      </c>
      <c r="Z41" s="84">
        <v>48527</v>
      </c>
    </row>
    <row r="42" spans="1:26" s="64" customFormat="1" ht="15" customHeight="1">
      <c r="A42" s="78" t="s">
        <v>129</v>
      </c>
      <c r="B42" s="79" t="s">
        <v>52</v>
      </c>
      <c r="C42" s="80">
        <v>1094829</v>
      </c>
      <c r="D42" s="80">
        <v>541413</v>
      </c>
      <c r="E42" s="80">
        <v>553416</v>
      </c>
      <c r="F42" s="80">
        <v>28504</v>
      </c>
      <c r="G42" s="80">
        <v>17877</v>
      </c>
      <c r="H42" s="80">
        <v>10627</v>
      </c>
      <c r="I42" s="80">
        <v>176703</v>
      </c>
      <c r="J42" s="80">
        <v>92338</v>
      </c>
      <c r="K42" s="80">
        <v>84365</v>
      </c>
      <c r="L42" s="80">
        <v>772911</v>
      </c>
      <c r="M42" s="80">
        <v>398050</v>
      </c>
      <c r="N42" s="80">
        <v>374861</v>
      </c>
      <c r="O42" s="80">
        <v>39795</v>
      </c>
      <c r="P42" s="80">
        <v>13062</v>
      </c>
      <c r="Q42" s="80">
        <v>26733</v>
      </c>
      <c r="R42" s="81">
        <v>1</v>
      </c>
      <c r="S42" s="81">
        <v>1</v>
      </c>
      <c r="T42" s="87">
        <v>0</v>
      </c>
      <c r="U42" s="80">
        <v>6851</v>
      </c>
      <c r="V42" s="80">
        <v>3409</v>
      </c>
      <c r="W42" s="80">
        <v>3442</v>
      </c>
      <c r="X42" s="80">
        <v>70064</v>
      </c>
      <c r="Y42" s="80">
        <v>16676</v>
      </c>
      <c r="Z42" s="80">
        <v>53388</v>
      </c>
    </row>
    <row r="43" spans="1:26" s="64" customFormat="1" ht="15" customHeight="1">
      <c r="A43" s="82"/>
      <c r="B43" s="83" t="s">
        <v>102</v>
      </c>
      <c r="C43" s="84">
        <v>459407</v>
      </c>
      <c r="D43" s="84">
        <v>250437</v>
      </c>
      <c r="E43" s="84">
        <v>208970</v>
      </c>
      <c r="F43" s="84">
        <v>22297</v>
      </c>
      <c r="G43" s="84">
        <v>14159</v>
      </c>
      <c r="H43" s="84">
        <v>8138</v>
      </c>
      <c r="I43" s="84">
        <v>129389</v>
      </c>
      <c r="J43" s="84">
        <v>69860</v>
      </c>
      <c r="K43" s="84">
        <v>59529</v>
      </c>
      <c r="L43" s="84">
        <v>287707</v>
      </c>
      <c r="M43" s="84">
        <v>159106</v>
      </c>
      <c r="N43" s="84">
        <v>128601</v>
      </c>
      <c r="O43" s="84">
        <v>8646</v>
      </c>
      <c r="P43" s="84">
        <v>3034</v>
      </c>
      <c r="Q43" s="84">
        <v>5612</v>
      </c>
      <c r="R43" s="85">
        <v>1</v>
      </c>
      <c r="S43" s="85">
        <v>1</v>
      </c>
      <c r="T43" s="86">
        <v>0</v>
      </c>
      <c r="U43" s="84">
        <v>1866</v>
      </c>
      <c r="V43" s="84">
        <v>963</v>
      </c>
      <c r="W43" s="84">
        <v>903</v>
      </c>
      <c r="X43" s="84">
        <v>9501</v>
      </c>
      <c r="Y43" s="84">
        <v>3314</v>
      </c>
      <c r="Z43" s="84">
        <v>6187</v>
      </c>
    </row>
    <row r="44" spans="1:26" s="64" customFormat="1" ht="15" customHeight="1">
      <c r="A44" s="82"/>
      <c r="B44" s="83" t="s">
        <v>55</v>
      </c>
      <c r="C44" s="84">
        <v>635422</v>
      </c>
      <c r="D44" s="84">
        <v>290976</v>
      </c>
      <c r="E44" s="84">
        <v>344446</v>
      </c>
      <c r="F44" s="84">
        <v>6207</v>
      </c>
      <c r="G44" s="84">
        <v>3718</v>
      </c>
      <c r="H44" s="84">
        <v>2489</v>
      </c>
      <c r="I44" s="84">
        <v>47314</v>
      </c>
      <c r="J44" s="84">
        <v>22478</v>
      </c>
      <c r="K44" s="84">
        <v>24836</v>
      </c>
      <c r="L44" s="84">
        <v>485204</v>
      </c>
      <c r="M44" s="84">
        <v>238944</v>
      </c>
      <c r="N44" s="84">
        <v>246260</v>
      </c>
      <c r="O44" s="84">
        <v>31149</v>
      </c>
      <c r="P44" s="84">
        <v>10028</v>
      </c>
      <c r="Q44" s="84">
        <v>21121</v>
      </c>
      <c r="R44" s="86">
        <v>0</v>
      </c>
      <c r="S44" s="86">
        <v>0</v>
      </c>
      <c r="T44" s="86">
        <v>0</v>
      </c>
      <c r="U44" s="84">
        <v>4985</v>
      </c>
      <c r="V44" s="84">
        <v>2446</v>
      </c>
      <c r="W44" s="84">
        <v>2539</v>
      </c>
      <c r="X44" s="84">
        <v>60563</v>
      </c>
      <c r="Y44" s="84">
        <v>13362</v>
      </c>
      <c r="Z44" s="84">
        <v>47201</v>
      </c>
    </row>
    <row r="45" spans="1:26" s="64" customFormat="1" ht="15" customHeight="1">
      <c r="A45" s="78" t="s">
        <v>130</v>
      </c>
      <c r="B45" s="79" t="s">
        <v>52</v>
      </c>
      <c r="C45" s="80">
        <v>1074365</v>
      </c>
      <c r="D45" s="80">
        <v>532325</v>
      </c>
      <c r="E45" s="80">
        <v>542040</v>
      </c>
      <c r="F45" s="80">
        <v>28816</v>
      </c>
      <c r="G45" s="80">
        <v>17918</v>
      </c>
      <c r="H45" s="80">
        <v>10898</v>
      </c>
      <c r="I45" s="80">
        <v>177888</v>
      </c>
      <c r="J45" s="80">
        <v>93293</v>
      </c>
      <c r="K45" s="80">
        <v>84595</v>
      </c>
      <c r="L45" s="80">
        <v>753654</v>
      </c>
      <c r="M45" s="80">
        <v>388286</v>
      </c>
      <c r="N45" s="80">
        <v>365368</v>
      </c>
      <c r="O45" s="80">
        <v>39517</v>
      </c>
      <c r="P45" s="80">
        <v>13216</v>
      </c>
      <c r="Q45" s="80">
        <v>26301</v>
      </c>
      <c r="R45" s="81">
        <v>44</v>
      </c>
      <c r="S45" s="81">
        <v>13</v>
      </c>
      <c r="T45" s="81">
        <v>31</v>
      </c>
      <c r="U45" s="80">
        <v>6179</v>
      </c>
      <c r="V45" s="80">
        <v>3046</v>
      </c>
      <c r="W45" s="80">
        <v>3133</v>
      </c>
      <c r="X45" s="80">
        <v>68267</v>
      </c>
      <c r="Y45" s="80">
        <v>16553</v>
      </c>
      <c r="Z45" s="80">
        <v>51714</v>
      </c>
    </row>
    <row r="46" spans="1:26" s="64" customFormat="1" ht="15" customHeight="1">
      <c r="A46" s="82"/>
      <c r="B46" s="83" t="s">
        <v>102</v>
      </c>
      <c r="C46" s="84">
        <v>459496</v>
      </c>
      <c r="D46" s="84">
        <v>251033</v>
      </c>
      <c r="E46" s="84">
        <v>208463</v>
      </c>
      <c r="F46" s="84">
        <v>22612</v>
      </c>
      <c r="G46" s="84">
        <v>14234</v>
      </c>
      <c r="H46" s="84">
        <v>8378</v>
      </c>
      <c r="I46" s="84">
        <v>131576</v>
      </c>
      <c r="J46" s="84">
        <v>71494</v>
      </c>
      <c r="K46" s="84">
        <v>60082</v>
      </c>
      <c r="L46" s="84">
        <v>285757</v>
      </c>
      <c r="M46" s="84">
        <v>158065</v>
      </c>
      <c r="N46" s="84">
        <v>127692</v>
      </c>
      <c r="O46" s="84">
        <v>8545</v>
      </c>
      <c r="P46" s="84">
        <v>3061</v>
      </c>
      <c r="Q46" s="84">
        <v>5484</v>
      </c>
      <c r="R46" s="86">
        <v>0</v>
      </c>
      <c r="S46" s="86">
        <v>0</v>
      </c>
      <c r="T46" s="86">
        <v>0</v>
      </c>
      <c r="U46" s="84">
        <v>1447</v>
      </c>
      <c r="V46" s="84">
        <v>811</v>
      </c>
      <c r="W46" s="84">
        <v>636</v>
      </c>
      <c r="X46" s="84">
        <v>9559</v>
      </c>
      <c r="Y46" s="84">
        <v>3368</v>
      </c>
      <c r="Z46" s="84">
        <v>6191</v>
      </c>
    </row>
    <row r="47" spans="1:26" s="64" customFormat="1" ht="15" customHeight="1">
      <c r="A47" s="82"/>
      <c r="B47" s="83" t="s">
        <v>55</v>
      </c>
      <c r="C47" s="84">
        <v>614869</v>
      </c>
      <c r="D47" s="84">
        <v>281292</v>
      </c>
      <c r="E47" s="84">
        <v>333577</v>
      </c>
      <c r="F47" s="84">
        <v>6204</v>
      </c>
      <c r="G47" s="84">
        <v>3684</v>
      </c>
      <c r="H47" s="84">
        <v>2520</v>
      </c>
      <c r="I47" s="84">
        <v>46312</v>
      </c>
      <c r="J47" s="84">
        <v>21799</v>
      </c>
      <c r="K47" s="84">
        <v>24513</v>
      </c>
      <c r="L47" s="84">
        <v>467897</v>
      </c>
      <c r="M47" s="84">
        <v>230221</v>
      </c>
      <c r="N47" s="84">
        <v>237676</v>
      </c>
      <c r="O47" s="84">
        <v>30972</v>
      </c>
      <c r="P47" s="84">
        <v>10155</v>
      </c>
      <c r="Q47" s="84">
        <v>20817</v>
      </c>
      <c r="R47" s="85">
        <v>44</v>
      </c>
      <c r="S47" s="85">
        <v>13</v>
      </c>
      <c r="T47" s="85">
        <v>31</v>
      </c>
      <c r="U47" s="84">
        <v>4732</v>
      </c>
      <c r="V47" s="84">
        <v>2235</v>
      </c>
      <c r="W47" s="84">
        <v>2497</v>
      </c>
      <c r="X47" s="84">
        <v>58708</v>
      </c>
      <c r="Y47" s="84">
        <v>13185</v>
      </c>
      <c r="Z47" s="84">
        <v>45523</v>
      </c>
    </row>
    <row r="48" spans="1:26" s="64" customFormat="1" ht="15" customHeight="1">
      <c r="A48" s="78" t="s">
        <v>131</v>
      </c>
      <c r="B48" s="79" t="s">
        <v>52</v>
      </c>
      <c r="C48" s="80">
        <v>1056844</v>
      </c>
      <c r="D48" s="80">
        <v>523584</v>
      </c>
      <c r="E48" s="80">
        <v>533260</v>
      </c>
      <c r="F48" s="80">
        <v>29304</v>
      </c>
      <c r="G48" s="80">
        <v>18066</v>
      </c>
      <c r="H48" s="80">
        <v>11238</v>
      </c>
      <c r="I48" s="80">
        <v>178837</v>
      </c>
      <c r="J48" s="80">
        <v>93656</v>
      </c>
      <c r="K48" s="80">
        <v>85181</v>
      </c>
      <c r="L48" s="80">
        <v>739102</v>
      </c>
      <c r="M48" s="80">
        <v>380169</v>
      </c>
      <c r="N48" s="80">
        <v>358933</v>
      </c>
      <c r="O48" s="80">
        <v>38531</v>
      </c>
      <c r="P48" s="80">
        <v>12691</v>
      </c>
      <c r="Q48" s="80">
        <v>25840</v>
      </c>
      <c r="R48" s="81">
        <v>21</v>
      </c>
      <c r="S48" s="81">
        <v>14</v>
      </c>
      <c r="T48" s="81">
        <v>7</v>
      </c>
      <c r="U48" s="80">
        <v>5885</v>
      </c>
      <c r="V48" s="80">
        <v>2737</v>
      </c>
      <c r="W48" s="80">
        <v>3148</v>
      </c>
      <c r="X48" s="80">
        <v>65164</v>
      </c>
      <c r="Y48" s="80">
        <v>16251</v>
      </c>
      <c r="Z48" s="80">
        <v>48913</v>
      </c>
    </row>
    <row r="49" spans="1:26" s="64" customFormat="1" ht="15" customHeight="1">
      <c r="A49" s="82"/>
      <c r="B49" s="83" t="s">
        <v>102</v>
      </c>
      <c r="C49" s="84">
        <v>458067</v>
      </c>
      <c r="D49" s="84">
        <v>249821</v>
      </c>
      <c r="E49" s="84">
        <v>208246</v>
      </c>
      <c r="F49" s="84">
        <v>23034</v>
      </c>
      <c r="G49" s="84">
        <v>14387</v>
      </c>
      <c r="H49" s="84">
        <v>8647</v>
      </c>
      <c r="I49" s="84">
        <v>132846</v>
      </c>
      <c r="J49" s="84">
        <v>72219</v>
      </c>
      <c r="K49" s="84">
        <v>60627</v>
      </c>
      <c r="L49" s="84">
        <v>283260</v>
      </c>
      <c r="M49" s="84">
        <v>156276</v>
      </c>
      <c r="N49" s="84">
        <v>126984</v>
      </c>
      <c r="O49" s="84">
        <v>8266</v>
      </c>
      <c r="P49" s="84">
        <v>2889</v>
      </c>
      <c r="Q49" s="84">
        <v>5377</v>
      </c>
      <c r="R49" s="85">
        <v>1</v>
      </c>
      <c r="S49" s="85">
        <v>1</v>
      </c>
      <c r="T49" s="86">
        <v>0</v>
      </c>
      <c r="U49" s="84">
        <v>1175</v>
      </c>
      <c r="V49" s="84">
        <v>645</v>
      </c>
      <c r="W49" s="84">
        <v>530</v>
      </c>
      <c r="X49" s="84">
        <v>9485</v>
      </c>
      <c r="Y49" s="84">
        <v>3404</v>
      </c>
      <c r="Z49" s="84">
        <v>6081</v>
      </c>
    </row>
    <row r="50" spans="1:26" s="64" customFormat="1" ht="15" customHeight="1">
      <c r="A50" s="82"/>
      <c r="B50" s="83" t="s">
        <v>55</v>
      </c>
      <c r="C50" s="84">
        <v>598777</v>
      </c>
      <c r="D50" s="84">
        <v>273763</v>
      </c>
      <c r="E50" s="84">
        <v>325014</v>
      </c>
      <c r="F50" s="84">
        <v>6270</v>
      </c>
      <c r="G50" s="84">
        <v>3679</v>
      </c>
      <c r="H50" s="84">
        <v>2591</v>
      </c>
      <c r="I50" s="84">
        <v>45991</v>
      </c>
      <c r="J50" s="84">
        <v>21437</v>
      </c>
      <c r="K50" s="84">
        <v>24554</v>
      </c>
      <c r="L50" s="84">
        <v>455842</v>
      </c>
      <c r="M50" s="84">
        <v>223893</v>
      </c>
      <c r="N50" s="84">
        <v>231949</v>
      </c>
      <c r="O50" s="84">
        <v>30265</v>
      </c>
      <c r="P50" s="84">
        <v>9802</v>
      </c>
      <c r="Q50" s="84">
        <v>20463</v>
      </c>
      <c r="R50" s="85">
        <v>20</v>
      </c>
      <c r="S50" s="85">
        <v>13</v>
      </c>
      <c r="T50" s="85">
        <v>7</v>
      </c>
      <c r="U50" s="84">
        <v>4710</v>
      </c>
      <c r="V50" s="84">
        <v>2092</v>
      </c>
      <c r="W50" s="84">
        <v>2618</v>
      </c>
      <c r="X50" s="84">
        <v>55679</v>
      </c>
      <c r="Y50" s="84">
        <v>12847</v>
      </c>
      <c r="Z50" s="84">
        <v>42832</v>
      </c>
    </row>
    <row r="51" spans="1:26" s="23" customFormat="1" ht="0.95" customHeight="1">
      <c r="A51" s="88"/>
      <c r="B51" s="89"/>
      <c r="C51" s="90"/>
      <c r="D51" s="90"/>
      <c r="E51" s="90"/>
      <c r="F51" s="90"/>
      <c r="G51" s="90"/>
      <c r="H51" s="90"/>
      <c r="I51" s="90"/>
      <c r="J51" s="90"/>
      <c r="K51" s="90"/>
      <c r="L51" s="90"/>
      <c r="M51" s="90"/>
      <c r="N51" s="90"/>
      <c r="O51" s="90"/>
      <c r="P51" s="90"/>
      <c r="Q51" s="90"/>
      <c r="R51" s="90"/>
      <c r="S51" s="90"/>
      <c r="T51" s="90"/>
      <c r="U51" s="90"/>
      <c r="V51" s="90"/>
      <c r="W51" s="90"/>
      <c r="X51" s="90"/>
      <c r="Y51" s="90"/>
      <c r="Z51" s="90"/>
    </row>
    <row r="52" spans="1:26" s="23" customFormat="1" ht="19.350000000000001" customHeight="1">
      <c r="A52" s="91"/>
      <c r="B52" s="92"/>
    </row>
  </sheetData>
  <mergeCells count="10">
    <mergeCell ref="A1:N1"/>
    <mergeCell ref="O1:Z1"/>
    <mergeCell ref="C4:E4"/>
    <mergeCell ref="F4:H4"/>
    <mergeCell ref="I4:K4"/>
    <mergeCell ref="L4:N4"/>
    <mergeCell ref="O4:Q4"/>
    <mergeCell ref="R4:T4"/>
    <mergeCell ref="U4:W4"/>
    <mergeCell ref="X4:Z4"/>
  </mergeCells>
  <phoneticPr fontId="3" type="noConversion"/>
  <printOptions horizontalCentered="1"/>
  <pageMargins left="0.51181102362204722" right="0.51181102362204722" top="0.59055118110236227" bottom="0.59055118110236227" header="0.39370078740157483" footer="0.39370078740157483"/>
  <pageSetup paperSize="9" orientation="portrait" r:id="rId1"/>
  <headerFooter alignWithMargins="0">
    <oddFooter>&amp;L&amp;"新細明體"&amp;8   
&amp;C&amp;"新細明體"&amp;10</oddFooter>
  </headerFooter>
  <colBreaks count="1" manualBreakCount="1">
    <brk id="14" max="5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254F5-2D90-49BF-9C99-4623559078C8}">
  <sheetPr>
    <outlinePr summaryBelow="0" summaryRight="0"/>
  </sheetPr>
  <dimension ref="A1:AD29"/>
  <sheetViews>
    <sheetView showGridLines="0" view="pageBreakPreview" zoomScaleSheetLayoutView="100" workbookViewId="0">
      <selection sqref="A1:P1"/>
    </sheetView>
  </sheetViews>
  <sheetFormatPr defaultColWidth="9" defaultRowHeight="12.75" customHeight="1"/>
  <cols>
    <col min="1" max="1" width="6.5" style="119" customWidth="1"/>
    <col min="2" max="2" width="2.75" style="92" bestFit="1" customWidth="1"/>
    <col min="3" max="3" width="7.5" style="92" customWidth="1"/>
    <col min="4" max="4" width="5.375" style="23" customWidth="1"/>
    <col min="5" max="5" width="6.625" style="23" customWidth="1"/>
    <col min="6" max="6" width="6.125" style="23" customWidth="1"/>
    <col min="7" max="9" width="5.375" style="23" customWidth="1"/>
    <col min="10" max="10" width="6.625" style="23" customWidth="1"/>
    <col min="11" max="12" width="5.375" style="23" customWidth="1"/>
    <col min="13" max="13" width="4.625" style="23" customWidth="1"/>
    <col min="14" max="16" width="5.375" style="23" customWidth="1"/>
    <col min="17" max="17" width="7" style="23" customWidth="1"/>
    <col min="18" max="18" width="6.625" style="23" customWidth="1"/>
    <col min="19" max="23" width="6" style="23" customWidth="1"/>
    <col min="24" max="24" width="6.625" style="23" customWidth="1"/>
    <col min="25" max="25" width="6" style="23" customWidth="1"/>
    <col min="26" max="26" width="6.625" style="23" customWidth="1"/>
    <col min="27" max="27" width="7" style="23" customWidth="1"/>
    <col min="28" max="28" width="4.625" style="23" customWidth="1"/>
    <col min="29" max="30" width="5.625" style="23" customWidth="1"/>
    <col min="31" max="16384" width="9" style="37"/>
  </cols>
  <sheetData>
    <row r="1" spans="1:30" s="24" customFormat="1" ht="19.899999999999999" customHeight="1">
      <c r="A1" s="796" t="s">
        <v>132</v>
      </c>
      <c r="B1" s="796"/>
      <c r="C1" s="796"/>
      <c r="D1" s="796"/>
      <c r="E1" s="796"/>
      <c r="F1" s="796"/>
      <c r="G1" s="796"/>
      <c r="H1" s="796"/>
      <c r="I1" s="796"/>
      <c r="J1" s="796"/>
      <c r="K1" s="796"/>
      <c r="L1" s="796"/>
      <c r="M1" s="796"/>
      <c r="N1" s="796"/>
      <c r="O1" s="796"/>
      <c r="P1" s="796"/>
      <c r="Q1" s="797" t="s">
        <v>133</v>
      </c>
      <c r="R1" s="797"/>
      <c r="S1" s="797"/>
      <c r="T1" s="797"/>
      <c r="U1" s="797"/>
      <c r="V1" s="797"/>
      <c r="W1" s="797"/>
      <c r="X1" s="797"/>
      <c r="Y1" s="797"/>
      <c r="Z1" s="797"/>
      <c r="AA1" s="797"/>
      <c r="AB1" s="797"/>
      <c r="AC1" s="797"/>
      <c r="AD1" s="797"/>
    </row>
    <row r="2" spans="1:30" s="25" customFormat="1" ht="15" customHeight="1">
      <c r="A2" s="63"/>
      <c r="B2" s="62"/>
      <c r="C2" s="62"/>
      <c r="D2" s="62"/>
      <c r="E2" s="62"/>
      <c r="F2" s="62"/>
      <c r="G2" s="62"/>
      <c r="H2" s="62"/>
      <c r="I2" s="62"/>
      <c r="J2" s="62"/>
      <c r="K2" s="62"/>
      <c r="L2" s="62"/>
      <c r="M2" s="62"/>
      <c r="N2" s="62"/>
      <c r="O2" s="62"/>
      <c r="P2" s="62"/>
      <c r="Q2" s="63"/>
      <c r="R2" s="63"/>
      <c r="S2" s="63"/>
      <c r="T2" s="63"/>
      <c r="U2" s="63"/>
      <c r="V2" s="63"/>
      <c r="W2" s="63"/>
      <c r="X2" s="63"/>
      <c r="Y2" s="63"/>
      <c r="Z2" s="63"/>
      <c r="AA2" s="63"/>
      <c r="AB2" s="63"/>
      <c r="AC2" s="63"/>
      <c r="AD2" s="63"/>
    </row>
    <row r="3" spans="1:30" ht="12" customHeight="1">
      <c r="A3" s="93"/>
      <c r="B3" s="65"/>
      <c r="C3" s="65"/>
      <c r="D3" s="65"/>
      <c r="E3" s="65"/>
      <c r="F3" s="65"/>
      <c r="G3" s="65"/>
      <c r="H3" s="65"/>
      <c r="I3" s="65"/>
      <c r="J3" s="65"/>
      <c r="K3" s="65"/>
      <c r="L3" s="65"/>
      <c r="M3" s="65"/>
      <c r="N3" s="65"/>
      <c r="O3" s="65"/>
      <c r="P3" s="66"/>
      <c r="Q3" s="66"/>
      <c r="R3" s="66"/>
      <c r="S3" s="66"/>
      <c r="T3" s="66"/>
      <c r="U3" s="66"/>
      <c r="V3" s="66"/>
      <c r="W3" s="66"/>
      <c r="X3" s="66"/>
      <c r="Y3" s="66"/>
      <c r="Z3" s="66"/>
      <c r="AA3" s="66"/>
      <c r="AC3" s="807" t="s">
        <v>110</v>
      </c>
      <c r="AD3" s="807"/>
    </row>
    <row r="4" spans="1:30" s="101" customFormat="1" ht="60" customHeight="1">
      <c r="A4" s="94"/>
      <c r="B4" s="95"/>
      <c r="C4" s="96" t="s">
        <v>101</v>
      </c>
      <c r="D4" s="96" t="s">
        <v>134</v>
      </c>
      <c r="E4" s="96" t="s">
        <v>135</v>
      </c>
      <c r="F4" s="96" t="s">
        <v>136</v>
      </c>
      <c r="G4" s="96" t="s">
        <v>137</v>
      </c>
      <c r="H4" s="96" t="s">
        <v>138</v>
      </c>
      <c r="I4" s="97" t="s">
        <v>139</v>
      </c>
      <c r="J4" s="96" t="s">
        <v>140</v>
      </c>
      <c r="K4" s="96" t="s">
        <v>141</v>
      </c>
      <c r="L4" s="98" t="s">
        <v>142</v>
      </c>
      <c r="M4" s="96" t="s">
        <v>143</v>
      </c>
      <c r="N4" s="97" t="s">
        <v>144</v>
      </c>
      <c r="O4" s="96" t="s">
        <v>145</v>
      </c>
      <c r="P4" s="96" t="s">
        <v>146</v>
      </c>
      <c r="Q4" s="95" t="s">
        <v>147</v>
      </c>
      <c r="R4" s="96" t="s">
        <v>148</v>
      </c>
      <c r="S4" s="96" t="s">
        <v>149</v>
      </c>
      <c r="T4" s="96" t="s">
        <v>150</v>
      </c>
      <c r="U4" s="96" t="s">
        <v>151</v>
      </c>
      <c r="V4" s="96" t="s">
        <v>152</v>
      </c>
      <c r="W4" s="96" t="s">
        <v>153</v>
      </c>
      <c r="X4" s="96" t="s">
        <v>154</v>
      </c>
      <c r="Y4" s="96" t="s">
        <v>155</v>
      </c>
      <c r="Z4" s="96" t="s">
        <v>156</v>
      </c>
      <c r="AA4" s="99" t="s">
        <v>157</v>
      </c>
      <c r="AB4" s="99" t="s">
        <v>158</v>
      </c>
      <c r="AC4" s="99" t="s">
        <v>159</v>
      </c>
      <c r="AD4" s="100" t="s">
        <v>160</v>
      </c>
    </row>
    <row r="5" spans="1:30" ht="28.35" customHeight="1">
      <c r="A5" s="102" t="s">
        <v>124</v>
      </c>
      <c r="B5" s="79" t="s">
        <v>52</v>
      </c>
      <c r="C5" s="103">
        <v>1244822</v>
      </c>
      <c r="D5" s="103">
        <v>35701</v>
      </c>
      <c r="E5" s="103">
        <v>104695</v>
      </c>
      <c r="F5" s="103">
        <v>14585</v>
      </c>
      <c r="G5" s="103">
        <v>87605</v>
      </c>
      <c r="H5" s="103">
        <v>40346</v>
      </c>
      <c r="I5" s="103">
        <v>17888</v>
      </c>
      <c r="J5" s="103">
        <v>211565</v>
      </c>
      <c r="K5" s="103">
        <v>20212</v>
      </c>
      <c r="L5" s="103">
        <v>25259</v>
      </c>
      <c r="M5" s="104">
        <v>2805</v>
      </c>
      <c r="N5" s="103">
        <v>21170</v>
      </c>
      <c r="O5" s="104">
        <v>13066</v>
      </c>
      <c r="P5" s="103">
        <v>83239</v>
      </c>
      <c r="Q5" s="103">
        <v>203484</v>
      </c>
      <c r="R5" s="103">
        <v>9977</v>
      </c>
      <c r="S5" s="103">
        <v>31364</v>
      </c>
      <c r="T5" s="103">
        <v>9837</v>
      </c>
      <c r="U5" s="104">
        <v>2329</v>
      </c>
      <c r="V5" s="103">
        <v>2530</v>
      </c>
      <c r="W5" s="103">
        <v>2004</v>
      </c>
      <c r="X5" s="103">
        <v>120488</v>
      </c>
      <c r="Y5" s="103">
        <v>29903</v>
      </c>
      <c r="Z5" s="103">
        <v>140785</v>
      </c>
      <c r="AA5" s="103">
        <v>1634</v>
      </c>
      <c r="AB5" s="103">
        <v>1299</v>
      </c>
      <c r="AC5" s="103">
        <v>9553</v>
      </c>
      <c r="AD5" s="105">
        <v>1499</v>
      </c>
    </row>
    <row r="6" spans="1:30" ht="28.35" customHeight="1">
      <c r="A6" s="106"/>
      <c r="B6" s="83" t="s">
        <v>115</v>
      </c>
      <c r="C6" s="107">
        <v>614353</v>
      </c>
      <c r="D6" s="107">
        <v>11728</v>
      </c>
      <c r="E6" s="107">
        <v>38260</v>
      </c>
      <c r="F6" s="107">
        <v>7212</v>
      </c>
      <c r="G6" s="107">
        <v>25145</v>
      </c>
      <c r="H6" s="107">
        <v>17575</v>
      </c>
      <c r="I6" s="107">
        <v>5908</v>
      </c>
      <c r="J6" s="107">
        <v>87655</v>
      </c>
      <c r="K6" s="107">
        <v>9733</v>
      </c>
      <c r="L6" s="107">
        <v>11061</v>
      </c>
      <c r="M6" s="108">
        <v>1685</v>
      </c>
      <c r="N6" s="107">
        <v>14881</v>
      </c>
      <c r="O6" s="108">
        <v>8843</v>
      </c>
      <c r="P6" s="107">
        <v>60659</v>
      </c>
      <c r="Q6" s="107">
        <v>174876</v>
      </c>
      <c r="R6" s="107">
        <v>4203</v>
      </c>
      <c r="S6" s="107">
        <v>21367</v>
      </c>
      <c r="T6" s="107">
        <v>5226</v>
      </c>
      <c r="U6" s="108">
        <v>1302</v>
      </c>
      <c r="V6" s="107">
        <v>1791</v>
      </c>
      <c r="W6" s="107">
        <v>905</v>
      </c>
      <c r="X6" s="107">
        <v>32805</v>
      </c>
      <c r="Y6" s="107">
        <v>5095</v>
      </c>
      <c r="Z6" s="107">
        <v>58783</v>
      </c>
      <c r="AA6" s="107">
        <v>978</v>
      </c>
      <c r="AB6" s="107">
        <v>1149</v>
      </c>
      <c r="AC6" s="107">
        <v>4806</v>
      </c>
      <c r="AD6" s="109">
        <v>722</v>
      </c>
    </row>
    <row r="7" spans="1:30" ht="28.35" customHeight="1">
      <c r="A7" s="106"/>
      <c r="B7" s="83" t="s">
        <v>116</v>
      </c>
      <c r="C7" s="107">
        <v>630469</v>
      </c>
      <c r="D7" s="107">
        <v>23973</v>
      </c>
      <c r="E7" s="107">
        <v>66435</v>
      </c>
      <c r="F7" s="107">
        <v>7373</v>
      </c>
      <c r="G7" s="107">
        <v>62460</v>
      </c>
      <c r="H7" s="107">
        <v>22771</v>
      </c>
      <c r="I7" s="107">
        <v>11980</v>
      </c>
      <c r="J7" s="107">
        <v>123910</v>
      </c>
      <c r="K7" s="107">
        <v>10479</v>
      </c>
      <c r="L7" s="107">
        <v>14198</v>
      </c>
      <c r="M7" s="108">
        <v>1120</v>
      </c>
      <c r="N7" s="107">
        <v>6289</v>
      </c>
      <c r="O7" s="108">
        <v>4223</v>
      </c>
      <c r="P7" s="107">
        <v>22580</v>
      </c>
      <c r="Q7" s="107">
        <v>28608</v>
      </c>
      <c r="R7" s="107">
        <v>5774</v>
      </c>
      <c r="S7" s="107">
        <v>9997</v>
      </c>
      <c r="T7" s="107">
        <v>4611</v>
      </c>
      <c r="U7" s="108">
        <v>1027</v>
      </c>
      <c r="V7" s="107">
        <v>739</v>
      </c>
      <c r="W7" s="107">
        <v>1099</v>
      </c>
      <c r="X7" s="107">
        <v>87683</v>
      </c>
      <c r="Y7" s="107">
        <v>24808</v>
      </c>
      <c r="Z7" s="107">
        <v>82002</v>
      </c>
      <c r="AA7" s="107">
        <v>656</v>
      </c>
      <c r="AB7" s="107">
        <v>150</v>
      </c>
      <c r="AC7" s="107">
        <v>4747</v>
      </c>
      <c r="AD7" s="109">
        <v>777</v>
      </c>
    </row>
    <row r="8" spans="1:30" ht="28.35" customHeight="1">
      <c r="A8" s="102" t="s">
        <v>125</v>
      </c>
      <c r="B8" s="79" t="s">
        <v>52</v>
      </c>
      <c r="C8" s="103">
        <v>1213172</v>
      </c>
      <c r="D8" s="103">
        <v>35466</v>
      </c>
      <c r="E8" s="103">
        <v>102243</v>
      </c>
      <c r="F8" s="103">
        <v>14231</v>
      </c>
      <c r="G8" s="103">
        <v>84808</v>
      </c>
      <c r="H8" s="103">
        <v>40221</v>
      </c>
      <c r="I8" s="103">
        <v>17272</v>
      </c>
      <c r="J8" s="103">
        <v>205368</v>
      </c>
      <c r="K8" s="103">
        <v>20106</v>
      </c>
      <c r="L8" s="103">
        <v>24533</v>
      </c>
      <c r="M8" s="104">
        <v>2639</v>
      </c>
      <c r="N8" s="103">
        <v>21218</v>
      </c>
      <c r="O8" s="104">
        <v>12867</v>
      </c>
      <c r="P8" s="103">
        <v>80364</v>
      </c>
      <c r="Q8" s="103">
        <v>201516</v>
      </c>
      <c r="R8" s="103">
        <v>9733</v>
      </c>
      <c r="S8" s="103">
        <v>30234</v>
      </c>
      <c r="T8" s="103">
        <v>10030</v>
      </c>
      <c r="U8" s="104">
        <v>2274</v>
      </c>
      <c r="V8" s="103">
        <v>2553</v>
      </c>
      <c r="W8" s="103">
        <v>2010</v>
      </c>
      <c r="X8" s="103">
        <v>119067</v>
      </c>
      <c r="Y8" s="103">
        <v>29634</v>
      </c>
      <c r="Z8" s="103">
        <v>130394</v>
      </c>
      <c r="AA8" s="103">
        <v>1738</v>
      </c>
      <c r="AB8" s="103">
        <v>1439</v>
      </c>
      <c r="AC8" s="103">
        <v>9544</v>
      </c>
      <c r="AD8" s="105">
        <v>1670</v>
      </c>
    </row>
    <row r="9" spans="1:30" ht="28.35" customHeight="1">
      <c r="A9" s="106"/>
      <c r="B9" s="83" t="s">
        <v>115</v>
      </c>
      <c r="C9" s="107">
        <v>599191</v>
      </c>
      <c r="D9" s="107">
        <v>11641</v>
      </c>
      <c r="E9" s="107">
        <v>37597</v>
      </c>
      <c r="F9" s="107">
        <v>6980</v>
      </c>
      <c r="G9" s="107">
        <v>24963</v>
      </c>
      <c r="H9" s="107">
        <v>17419</v>
      </c>
      <c r="I9" s="107">
        <v>5692</v>
      </c>
      <c r="J9" s="107">
        <v>85602</v>
      </c>
      <c r="K9" s="107">
        <v>9715</v>
      </c>
      <c r="L9" s="107">
        <v>10488</v>
      </c>
      <c r="M9" s="108">
        <v>1593</v>
      </c>
      <c r="N9" s="107">
        <v>14803</v>
      </c>
      <c r="O9" s="108">
        <v>8786</v>
      </c>
      <c r="P9" s="107">
        <v>58262</v>
      </c>
      <c r="Q9" s="107">
        <v>171922</v>
      </c>
      <c r="R9" s="107">
        <v>4028</v>
      </c>
      <c r="S9" s="107">
        <v>20506</v>
      </c>
      <c r="T9" s="107">
        <v>5268</v>
      </c>
      <c r="U9" s="108">
        <v>1302</v>
      </c>
      <c r="V9" s="107">
        <v>1819</v>
      </c>
      <c r="W9" s="107">
        <v>883</v>
      </c>
      <c r="X9" s="107">
        <v>31960</v>
      </c>
      <c r="Y9" s="107">
        <v>5180</v>
      </c>
      <c r="Z9" s="107">
        <v>54866</v>
      </c>
      <c r="AA9" s="107">
        <v>1071</v>
      </c>
      <c r="AB9" s="107">
        <v>1251</v>
      </c>
      <c r="AC9" s="107">
        <v>4819</v>
      </c>
      <c r="AD9" s="109">
        <v>775</v>
      </c>
    </row>
    <row r="10" spans="1:30" ht="28.35" customHeight="1">
      <c r="A10" s="106"/>
      <c r="B10" s="83" t="s">
        <v>116</v>
      </c>
      <c r="C10" s="107">
        <v>613981</v>
      </c>
      <c r="D10" s="107">
        <v>23825</v>
      </c>
      <c r="E10" s="107">
        <v>64646</v>
      </c>
      <c r="F10" s="107">
        <v>7251</v>
      </c>
      <c r="G10" s="107">
        <v>59845</v>
      </c>
      <c r="H10" s="107">
        <v>22802</v>
      </c>
      <c r="I10" s="107">
        <v>11580</v>
      </c>
      <c r="J10" s="107">
        <v>119766</v>
      </c>
      <c r="K10" s="107">
        <v>10391</v>
      </c>
      <c r="L10" s="107">
        <v>14045</v>
      </c>
      <c r="M10" s="108">
        <v>1046</v>
      </c>
      <c r="N10" s="107">
        <v>6415</v>
      </c>
      <c r="O10" s="108">
        <v>4081</v>
      </c>
      <c r="P10" s="107">
        <v>22102</v>
      </c>
      <c r="Q10" s="107">
        <v>29594</v>
      </c>
      <c r="R10" s="107">
        <v>5705</v>
      </c>
      <c r="S10" s="107">
        <v>9728</v>
      </c>
      <c r="T10" s="107">
        <v>4762</v>
      </c>
      <c r="U10" s="108">
        <v>972</v>
      </c>
      <c r="V10" s="107">
        <v>734</v>
      </c>
      <c r="W10" s="107">
        <v>1127</v>
      </c>
      <c r="X10" s="107">
        <v>87107</v>
      </c>
      <c r="Y10" s="107">
        <v>24454</v>
      </c>
      <c r="Z10" s="107">
        <v>75528</v>
      </c>
      <c r="AA10" s="107">
        <v>667</v>
      </c>
      <c r="AB10" s="107">
        <v>188</v>
      </c>
      <c r="AC10" s="107">
        <v>4725</v>
      </c>
      <c r="AD10" s="109">
        <v>895</v>
      </c>
    </row>
    <row r="11" spans="1:30" ht="28.35" customHeight="1">
      <c r="A11" s="102" t="s">
        <v>126</v>
      </c>
      <c r="B11" s="79" t="s">
        <v>52</v>
      </c>
      <c r="C11" s="103">
        <v>1203460</v>
      </c>
      <c r="D11" s="103">
        <v>35808</v>
      </c>
      <c r="E11" s="103">
        <v>100113</v>
      </c>
      <c r="F11" s="103">
        <v>14248</v>
      </c>
      <c r="G11" s="103">
        <v>82876</v>
      </c>
      <c r="H11" s="103">
        <v>39845</v>
      </c>
      <c r="I11" s="103">
        <v>16642</v>
      </c>
      <c r="J11" s="103">
        <v>205918</v>
      </c>
      <c r="K11" s="103">
        <v>20179</v>
      </c>
      <c r="L11" s="103">
        <v>23718</v>
      </c>
      <c r="M11" s="104">
        <v>2651</v>
      </c>
      <c r="N11" s="103">
        <v>21070</v>
      </c>
      <c r="O11" s="104">
        <v>12857</v>
      </c>
      <c r="P11" s="103">
        <v>81302</v>
      </c>
      <c r="Q11" s="103">
        <v>201599</v>
      </c>
      <c r="R11" s="103">
        <v>9586</v>
      </c>
      <c r="S11" s="103">
        <v>30061</v>
      </c>
      <c r="T11" s="103">
        <v>10280</v>
      </c>
      <c r="U11" s="104">
        <v>2273</v>
      </c>
      <c r="V11" s="103">
        <v>2512</v>
      </c>
      <c r="W11" s="103">
        <v>1976</v>
      </c>
      <c r="X11" s="103">
        <v>119027</v>
      </c>
      <c r="Y11" s="103">
        <v>31106</v>
      </c>
      <c r="Z11" s="103">
        <v>124175</v>
      </c>
      <c r="AA11" s="103">
        <v>1718</v>
      </c>
      <c r="AB11" s="103">
        <v>1356</v>
      </c>
      <c r="AC11" s="103">
        <v>8816</v>
      </c>
      <c r="AD11" s="105">
        <v>1748</v>
      </c>
    </row>
    <row r="12" spans="1:30" ht="28.35" customHeight="1">
      <c r="A12" s="106"/>
      <c r="B12" s="83" t="s">
        <v>115</v>
      </c>
      <c r="C12" s="107">
        <v>594838</v>
      </c>
      <c r="D12" s="107">
        <v>11723</v>
      </c>
      <c r="E12" s="107">
        <v>36777</v>
      </c>
      <c r="F12" s="107">
        <v>6893</v>
      </c>
      <c r="G12" s="107">
        <v>25179</v>
      </c>
      <c r="H12" s="107">
        <v>17156</v>
      </c>
      <c r="I12" s="107">
        <v>5482</v>
      </c>
      <c r="J12" s="107">
        <v>86465</v>
      </c>
      <c r="K12" s="107">
        <v>9726</v>
      </c>
      <c r="L12" s="107">
        <v>9922</v>
      </c>
      <c r="M12" s="108">
        <v>1620</v>
      </c>
      <c r="N12" s="107">
        <v>14393</v>
      </c>
      <c r="O12" s="108">
        <v>8705</v>
      </c>
      <c r="P12" s="107">
        <v>58701</v>
      </c>
      <c r="Q12" s="107">
        <v>170804</v>
      </c>
      <c r="R12" s="107">
        <v>3937</v>
      </c>
      <c r="S12" s="107">
        <v>20294</v>
      </c>
      <c r="T12" s="107">
        <v>5421</v>
      </c>
      <c r="U12" s="108">
        <v>1289</v>
      </c>
      <c r="V12" s="107">
        <v>1801</v>
      </c>
      <c r="W12" s="107">
        <v>854</v>
      </c>
      <c r="X12" s="107">
        <v>31949</v>
      </c>
      <c r="Y12" s="107">
        <v>5390</v>
      </c>
      <c r="Z12" s="107">
        <v>52854</v>
      </c>
      <c r="AA12" s="107">
        <v>1058</v>
      </c>
      <c r="AB12" s="107">
        <v>1161</v>
      </c>
      <c r="AC12" s="107">
        <v>4453</v>
      </c>
      <c r="AD12" s="109">
        <v>831</v>
      </c>
    </row>
    <row r="13" spans="1:30" ht="28.35" customHeight="1">
      <c r="A13" s="106"/>
      <c r="B13" s="83" t="s">
        <v>116</v>
      </c>
      <c r="C13" s="107">
        <v>608622</v>
      </c>
      <c r="D13" s="107">
        <v>24085</v>
      </c>
      <c r="E13" s="107">
        <v>63336</v>
      </c>
      <c r="F13" s="107">
        <v>7355</v>
      </c>
      <c r="G13" s="107">
        <v>57697</v>
      </c>
      <c r="H13" s="107">
        <v>22689</v>
      </c>
      <c r="I13" s="107">
        <v>11160</v>
      </c>
      <c r="J13" s="107">
        <v>119453</v>
      </c>
      <c r="K13" s="107">
        <v>10453</v>
      </c>
      <c r="L13" s="107">
        <v>13796</v>
      </c>
      <c r="M13" s="108">
        <v>1031</v>
      </c>
      <c r="N13" s="107">
        <v>6677</v>
      </c>
      <c r="O13" s="108">
        <v>4152</v>
      </c>
      <c r="P13" s="107">
        <v>22601</v>
      </c>
      <c r="Q13" s="107">
        <v>30795</v>
      </c>
      <c r="R13" s="107">
        <v>5649</v>
      </c>
      <c r="S13" s="107">
        <v>9767</v>
      </c>
      <c r="T13" s="107">
        <v>4859</v>
      </c>
      <c r="U13" s="108">
        <v>984</v>
      </c>
      <c r="V13" s="107">
        <v>711</v>
      </c>
      <c r="W13" s="107">
        <v>1122</v>
      </c>
      <c r="X13" s="107">
        <v>87078</v>
      </c>
      <c r="Y13" s="107">
        <v>25716</v>
      </c>
      <c r="Z13" s="107">
        <v>71321</v>
      </c>
      <c r="AA13" s="107">
        <v>660</v>
      </c>
      <c r="AB13" s="107">
        <v>195</v>
      </c>
      <c r="AC13" s="107">
        <v>4363</v>
      </c>
      <c r="AD13" s="109">
        <v>917</v>
      </c>
    </row>
    <row r="14" spans="1:30" ht="28.35" customHeight="1">
      <c r="A14" s="102" t="s">
        <v>127</v>
      </c>
      <c r="B14" s="79" t="s">
        <v>52</v>
      </c>
      <c r="C14" s="103">
        <v>1185830</v>
      </c>
      <c r="D14" s="103">
        <v>35775</v>
      </c>
      <c r="E14" s="103">
        <v>97438</v>
      </c>
      <c r="F14" s="103">
        <v>14183</v>
      </c>
      <c r="G14" s="103">
        <v>80427</v>
      </c>
      <c r="H14" s="103">
        <v>40422</v>
      </c>
      <c r="I14" s="103">
        <v>16549</v>
      </c>
      <c r="J14" s="103">
        <v>201574</v>
      </c>
      <c r="K14" s="103">
        <v>20176</v>
      </c>
      <c r="L14" s="103">
        <v>23339</v>
      </c>
      <c r="M14" s="104">
        <v>2615</v>
      </c>
      <c r="N14" s="103">
        <v>21603</v>
      </c>
      <c r="O14" s="104">
        <v>12911</v>
      </c>
      <c r="P14" s="103">
        <v>83563</v>
      </c>
      <c r="Q14" s="103">
        <v>201570</v>
      </c>
      <c r="R14" s="103">
        <v>9217</v>
      </c>
      <c r="S14" s="103">
        <v>30406</v>
      </c>
      <c r="T14" s="103">
        <v>10250</v>
      </c>
      <c r="U14" s="104">
        <v>2291</v>
      </c>
      <c r="V14" s="103">
        <v>2484</v>
      </c>
      <c r="W14" s="103">
        <v>2150</v>
      </c>
      <c r="X14" s="103">
        <v>118835</v>
      </c>
      <c r="Y14" s="103">
        <v>31421</v>
      </c>
      <c r="Z14" s="103">
        <v>113137</v>
      </c>
      <c r="AA14" s="103">
        <v>1692</v>
      </c>
      <c r="AB14" s="103">
        <v>1213</v>
      </c>
      <c r="AC14" s="103">
        <v>8564</v>
      </c>
      <c r="AD14" s="105">
        <v>2025</v>
      </c>
    </row>
    <row r="15" spans="1:30" ht="28.35" customHeight="1">
      <c r="A15" s="106"/>
      <c r="B15" s="83" t="s">
        <v>115</v>
      </c>
      <c r="C15" s="107">
        <v>587164</v>
      </c>
      <c r="D15" s="107">
        <v>11770</v>
      </c>
      <c r="E15" s="107">
        <v>35676</v>
      </c>
      <c r="F15" s="107">
        <v>6819</v>
      </c>
      <c r="G15" s="107">
        <v>25127</v>
      </c>
      <c r="H15" s="107">
        <v>17259</v>
      </c>
      <c r="I15" s="107">
        <v>5486</v>
      </c>
      <c r="J15" s="107">
        <v>84261</v>
      </c>
      <c r="K15" s="107">
        <v>9711</v>
      </c>
      <c r="L15" s="107">
        <v>9808</v>
      </c>
      <c r="M15" s="108">
        <v>1607</v>
      </c>
      <c r="N15" s="107">
        <v>14631</v>
      </c>
      <c r="O15" s="108">
        <v>8721</v>
      </c>
      <c r="P15" s="107">
        <v>60126</v>
      </c>
      <c r="Q15" s="107">
        <v>169378</v>
      </c>
      <c r="R15" s="107">
        <v>3713</v>
      </c>
      <c r="S15" s="107">
        <v>20383</v>
      </c>
      <c r="T15" s="107">
        <v>5400</v>
      </c>
      <c r="U15" s="108">
        <v>1304</v>
      </c>
      <c r="V15" s="107">
        <v>1768</v>
      </c>
      <c r="W15" s="107">
        <v>857</v>
      </c>
      <c r="X15" s="107">
        <v>32051</v>
      </c>
      <c r="Y15" s="107">
        <v>5469</v>
      </c>
      <c r="Z15" s="107">
        <v>48258</v>
      </c>
      <c r="AA15" s="107">
        <v>1060</v>
      </c>
      <c r="AB15" s="107">
        <v>1047</v>
      </c>
      <c r="AC15" s="107">
        <v>4459</v>
      </c>
      <c r="AD15" s="109">
        <v>1015</v>
      </c>
    </row>
    <row r="16" spans="1:30" ht="28.35" customHeight="1">
      <c r="A16" s="106"/>
      <c r="B16" s="83" t="s">
        <v>116</v>
      </c>
      <c r="C16" s="107">
        <v>598666</v>
      </c>
      <c r="D16" s="107">
        <v>24005</v>
      </c>
      <c r="E16" s="107">
        <v>61762</v>
      </c>
      <c r="F16" s="107">
        <v>7364</v>
      </c>
      <c r="G16" s="107">
        <v>55300</v>
      </c>
      <c r="H16" s="107">
        <v>23163</v>
      </c>
      <c r="I16" s="107">
        <v>11063</v>
      </c>
      <c r="J16" s="107">
        <v>117313</v>
      </c>
      <c r="K16" s="107">
        <v>10465</v>
      </c>
      <c r="L16" s="107">
        <v>13531</v>
      </c>
      <c r="M16" s="108">
        <v>1008</v>
      </c>
      <c r="N16" s="107">
        <v>6972</v>
      </c>
      <c r="O16" s="108">
        <v>4190</v>
      </c>
      <c r="P16" s="107">
        <v>23437</v>
      </c>
      <c r="Q16" s="107">
        <v>32192</v>
      </c>
      <c r="R16" s="107">
        <v>5504</v>
      </c>
      <c r="S16" s="107">
        <v>10023</v>
      </c>
      <c r="T16" s="107">
        <v>4850</v>
      </c>
      <c r="U16" s="108">
        <v>987</v>
      </c>
      <c r="V16" s="107">
        <v>716</v>
      </c>
      <c r="W16" s="107">
        <v>1293</v>
      </c>
      <c r="X16" s="107">
        <v>86784</v>
      </c>
      <c r="Y16" s="107">
        <v>25952</v>
      </c>
      <c r="Z16" s="107">
        <v>64879</v>
      </c>
      <c r="AA16" s="107">
        <v>632</v>
      </c>
      <c r="AB16" s="107">
        <v>166</v>
      </c>
      <c r="AC16" s="107">
        <v>4105</v>
      </c>
      <c r="AD16" s="109">
        <v>1010</v>
      </c>
    </row>
    <row r="17" spans="1:30" ht="28.35" customHeight="1">
      <c r="A17" s="102" t="s">
        <v>128</v>
      </c>
      <c r="B17" s="79" t="s">
        <v>52</v>
      </c>
      <c r="C17" s="103">
        <v>1140089</v>
      </c>
      <c r="D17" s="103">
        <v>35559</v>
      </c>
      <c r="E17" s="103">
        <v>91247</v>
      </c>
      <c r="F17" s="103">
        <v>13918</v>
      </c>
      <c r="G17" s="103">
        <v>74340</v>
      </c>
      <c r="H17" s="103">
        <v>40218</v>
      </c>
      <c r="I17" s="103">
        <v>16036</v>
      </c>
      <c r="J17" s="103">
        <v>191606</v>
      </c>
      <c r="K17" s="103">
        <v>19988</v>
      </c>
      <c r="L17" s="103">
        <v>22385</v>
      </c>
      <c r="M17" s="104">
        <v>2595</v>
      </c>
      <c r="N17" s="103">
        <v>21669</v>
      </c>
      <c r="O17" s="104">
        <v>12603</v>
      </c>
      <c r="P17" s="103">
        <v>83083</v>
      </c>
      <c r="Q17" s="103">
        <v>198940</v>
      </c>
      <c r="R17" s="103">
        <v>8414</v>
      </c>
      <c r="S17" s="103">
        <v>29826</v>
      </c>
      <c r="T17" s="103">
        <v>10184</v>
      </c>
      <c r="U17" s="104">
        <v>2274</v>
      </c>
      <c r="V17" s="103">
        <v>2401</v>
      </c>
      <c r="W17" s="103">
        <v>2091</v>
      </c>
      <c r="X17" s="103">
        <v>116603</v>
      </c>
      <c r="Y17" s="103">
        <v>30475</v>
      </c>
      <c r="Z17" s="103">
        <v>100547</v>
      </c>
      <c r="AA17" s="103">
        <v>1572</v>
      </c>
      <c r="AB17" s="103">
        <v>1006</v>
      </c>
      <c r="AC17" s="103">
        <v>8279</v>
      </c>
      <c r="AD17" s="105">
        <v>2230</v>
      </c>
    </row>
    <row r="18" spans="1:30" ht="28.35" customHeight="1">
      <c r="A18" s="106"/>
      <c r="B18" s="83" t="s">
        <v>115</v>
      </c>
      <c r="C18" s="107">
        <v>564176</v>
      </c>
      <c r="D18" s="107">
        <v>11652</v>
      </c>
      <c r="E18" s="107">
        <v>33054</v>
      </c>
      <c r="F18" s="107">
        <v>6658</v>
      </c>
      <c r="G18" s="107">
        <v>23585</v>
      </c>
      <c r="H18" s="107">
        <v>17005</v>
      </c>
      <c r="I18" s="107">
        <v>5253</v>
      </c>
      <c r="J18" s="107">
        <v>79567</v>
      </c>
      <c r="K18" s="107">
        <v>9529</v>
      </c>
      <c r="L18" s="107">
        <v>9454</v>
      </c>
      <c r="M18" s="108">
        <v>1548</v>
      </c>
      <c r="N18" s="107">
        <v>14602</v>
      </c>
      <c r="O18" s="108">
        <v>8591</v>
      </c>
      <c r="P18" s="107">
        <v>59243</v>
      </c>
      <c r="Q18" s="107">
        <v>165444</v>
      </c>
      <c r="R18" s="107">
        <v>3332</v>
      </c>
      <c r="S18" s="107">
        <v>19893</v>
      </c>
      <c r="T18" s="107">
        <v>5238</v>
      </c>
      <c r="U18" s="108">
        <v>1261</v>
      </c>
      <c r="V18" s="107">
        <v>1707</v>
      </c>
      <c r="W18" s="107">
        <v>826</v>
      </c>
      <c r="X18" s="107">
        <v>31430</v>
      </c>
      <c r="Y18" s="107">
        <v>5269</v>
      </c>
      <c r="Z18" s="107">
        <v>42734</v>
      </c>
      <c r="AA18" s="107">
        <v>973</v>
      </c>
      <c r="AB18" s="107">
        <v>859</v>
      </c>
      <c r="AC18" s="107">
        <v>4407</v>
      </c>
      <c r="AD18" s="109">
        <v>1062</v>
      </c>
    </row>
    <row r="19" spans="1:30" ht="28.35" customHeight="1">
      <c r="A19" s="106"/>
      <c r="B19" s="83" t="s">
        <v>116</v>
      </c>
      <c r="C19" s="107">
        <v>575913</v>
      </c>
      <c r="D19" s="107">
        <v>23907</v>
      </c>
      <c r="E19" s="107">
        <v>58193</v>
      </c>
      <c r="F19" s="107">
        <v>7260</v>
      </c>
      <c r="G19" s="107">
        <v>50755</v>
      </c>
      <c r="H19" s="107">
        <v>23213</v>
      </c>
      <c r="I19" s="107">
        <v>10783</v>
      </c>
      <c r="J19" s="107">
        <v>112039</v>
      </c>
      <c r="K19" s="107">
        <v>10459</v>
      </c>
      <c r="L19" s="107">
        <v>12931</v>
      </c>
      <c r="M19" s="108">
        <v>1047</v>
      </c>
      <c r="N19" s="107">
        <v>7067</v>
      </c>
      <c r="O19" s="108">
        <v>4012</v>
      </c>
      <c r="P19" s="107">
        <v>23840</v>
      </c>
      <c r="Q19" s="107">
        <v>33496</v>
      </c>
      <c r="R19" s="107">
        <v>5082</v>
      </c>
      <c r="S19" s="107">
        <v>9933</v>
      </c>
      <c r="T19" s="107">
        <v>4946</v>
      </c>
      <c r="U19" s="108">
        <v>1013</v>
      </c>
      <c r="V19" s="107">
        <v>694</v>
      </c>
      <c r="W19" s="107">
        <v>1265</v>
      </c>
      <c r="X19" s="107">
        <v>85173</v>
      </c>
      <c r="Y19" s="107">
        <v>25206</v>
      </c>
      <c r="Z19" s="107">
        <v>57813</v>
      </c>
      <c r="AA19" s="107">
        <v>599</v>
      </c>
      <c r="AB19" s="107">
        <v>147</v>
      </c>
      <c r="AC19" s="107">
        <v>3872</v>
      </c>
      <c r="AD19" s="109">
        <v>1168</v>
      </c>
    </row>
    <row r="20" spans="1:30" ht="28.35" customHeight="1">
      <c r="A20" s="102" t="s">
        <v>129</v>
      </c>
      <c r="B20" s="79" t="s">
        <v>52</v>
      </c>
      <c r="C20" s="103">
        <v>1094829</v>
      </c>
      <c r="D20" s="103">
        <v>35831</v>
      </c>
      <c r="E20" s="103">
        <v>86001</v>
      </c>
      <c r="F20" s="103">
        <v>13622</v>
      </c>
      <c r="G20" s="103">
        <v>68919</v>
      </c>
      <c r="H20" s="103">
        <v>39768</v>
      </c>
      <c r="I20" s="103">
        <v>14523</v>
      </c>
      <c r="J20" s="103">
        <v>180415</v>
      </c>
      <c r="K20" s="103">
        <v>19677</v>
      </c>
      <c r="L20" s="103">
        <v>21562</v>
      </c>
      <c r="M20" s="104">
        <v>2618</v>
      </c>
      <c r="N20" s="103">
        <v>21816</v>
      </c>
      <c r="O20" s="104">
        <v>12342</v>
      </c>
      <c r="P20" s="103">
        <v>81831</v>
      </c>
      <c r="Q20" s="103">
        <v>197134</v>
      </c>
      <c r="R20" s="103">
        <v>7738</v>
      </c>
      <c r="S20" s="103">
        <v>28879</v>
      </c>
      <c r="T20" s="103">
        <v>9961</v>
      </c>
      <c r="U20" s="104">
        <v>2217</v>
      </c>
      <c r="V20" s="103">
        <v>2328</v>
      </c>
      <c r="W20" s="103">
        <v>2048</v>
      </c>
      <c r="X20" s="103">
        <v>113170</v>
      </c>
      <c r="Y20" s="103">
        <v>30252</v>
      </c>
      <c r="Z20" s="103">
        <v>89090</v>
      </c>
      <c r="AA20" s="103">
        <v>1904</v>
      </c>
      <c r="AB20" s="103">
        <v>785</v>
      </c>
      <c r="AC20" s="103">
        <v>8099</v>
      </c>
      <c r="AD20" s="105">
        <v>2299</v>
      </c>
    </row>
    <row r="21" spans="1:30" ht="28.35" customHeight="1">
      <c r="A21" s="106"/>
      <c r="B21" s="83" t="s">
        <v>115</v>
      </c>
      <c r="C21" s="107">
        <v>541413</v>
      </c>
      <c r="D21" s="107">
        <v>11481</v>
      </c>
      <c r="E21" s="107">
        <v>30540</v>
      </c>
      <c r="F21" s="107">
        <v>6490</v>
      </c>
      <c r="G21" s="107">
        <v>22070</v>
      </c>
      <c r="H21" s="107">
        <v>16396</v>
      </c>
      <c r="I21" s="107">
        <v>4782</v>
      </c>
      <c r="J21" s="107">
        <v>74836</v>
      </c>
      <c r="K21" s="107">
        <v>9292</v>
      </c>
      <c r="L21" s="107">
        <v>8887</v>
      </c>
      <c r="M21" s="108">
        <v>1519</v>
      </c>
      <c r="N21" s="107">
        <v>14580</v>
      </c>
      <c r="O21" s="108">
        <v>8376</v>
      </c>
      <c r="P21" s="107">
        <v>57637</v>
      </c>
      <c r="Q21" s="107">
        <v>162026</v>
      </c>
      <c r="R21" s="107">
        <v>3018</v>
      </c>
      <c r="S21" s="107">
        <v>19058</v>
      </c>
      <c r="T21" s="107">
        <v>5116</v>
      </c>
      <c r="U21" s="108">
        <v>1212</v>
      </c>
      <c r="V21" s="107">
        <v>1652</v>
      </c>
      <c r="W21" s="107">
        <v>819</v>
      </c>
      <c r="X21" s="107">
        <v>30810</v>
      </c>
      <c r="Y21" s="107">
        <v>5358</v>
      </c>
      <c r="Z21" s="107">
        <v>38202</v>
      </c>
      <c r="AA21" s="107">
        <v>1061</v>
      </c>
      <c r="AB21" s="107">
        <v>661</v>
      </c>
      <c r="AC21" s="107">
        <v>4453</v>
      </c>
      <c r="AD21" s="109">
        <v>1081</v>
      </c>
    </row>
    <row r="22" spans="1:30" ht="28.35" customHeight="1">
      <c r="A22" s="106"/>
      <c r="B22" s="83" t="s">
        <v>116</v>
      </c>
      <c r="C22" s="107">
        <v>553416</v>
      </c>
      <c r="D22" s="107">
        <v>24350</v>
      </c>
      <c r="E22" s="107">
        <v>55461</v>
      </c>
      <c r="F22" s="107">
        <v>7132</v>
      </c>
      <c r="G22" s="107">
        <v>46849</v>
      </c>
      <c r="H22" s="107">
        <v>23372</v>
      </c>
      <c r="I22" s="107">
        <v>9741</v>
      </c>
      <c r="J22" s="107">
        <v>105579</v>
      </c>
      <c r="K22" s="107">
        <v>10385</v>
      </c>
      <c r="L22" s="107">
        <v>12675</v>
      </c>
      <c r="M22" s="108">
        <v>1099</v>
      </c>
      <c r="N22" s="107">
        <v>7236</v>
      </c>
      <c r="O22" s="108">
        <v>3966</v>
      </c>
      <c r="P22" s="107">
        <v>24194</v>
      </c>
      <c r="Q22" s="107">
        <v>35108</v>
      </c>
      <c r="R22" s="107">
        <v>4720</v>
      </c>
      <c r="S22" s="107">
        <v>9821</v>
      </c>
      <c r="T22" s="107">
        <v>4845</v>
      </c>
      <c r="U22" s="108">
        <v>1005</v>
      </c>
      <c r="V22" s="107">
        <v>676</v>
      </c>
      <c r="W22" s="107">
        <v>1229</v>
      </c>
      <c r="X22" s="107">
        <v>82360</v>
      </c>
      <c r="Y22" s="107">
        <v>24894</v>
      </c>
      <c r="Z22" s="107">
        <v>50888</v>
      </c>
      <c r="AA22" s="107">
        <v>843</v>
      </c>
      <c r="AB22" s="107">
        <v>124</v>
      </c>
      <c r="AC22" s="107">
        <v>3646</v>
      </c>
      <c r="AD22" s="109">
        <v>1218</v>
      </c>
    </row>
    <row r="23" spans="1:30" ht="28.35" customHeight="1">
      <c r="A23" s="102" t="s">
        <v>130</v>
      </c>
      <c r="B23" s="79" t="s">
        <v>52</v>
      </c>
      <c r="C23" s="103">
        <v>1074365</v>
      </c>
      <c r="D23" s="103">
        <v>35811</v>
      </c>
      <c r="E23" s="103">
        <v>81451</v>
      </c>
      <c r="F23" s="103">
        <v>13283</v>
      </c>
      <c r="G23" s="103">
        <v>64596</v>
      </c>
      <c r="H23" s="103">
        <v>39075</v>
      </c>
      <c r="I23" s="103">
        <v>14094</v>
      </c>
      <c r="J23" s="103">
        <v>173802</v>
      </c>
      <c r="K23" s="103">
        <v>19607</v>
      </c>
      <c r="L23" s="103">
        <v>21603</v>
      </c>
      <c r="M23" s="104">
        <v>2565</v>
      </c>
      <c r="N23" s="103">
        <v>21426</v>
      </c>
      <c r="O23" s="104">
        <v>12066</v>
      </c>
      <c r="P23" s="103">
        <v>84008</v>
      </c>
      <c r="Q23" s="103">
        <v>199654</v>
      </c>
      <c r="R23" s="103">
        <v>7389</v>
      </c>
      <c r="S23" s="103">
        <v>28527</v>
      </c>
      <c r="T23" s="103">
        <v>9707</v>
      </c>
      <c r="U23" s="104">
        <v>2121</v>
      </c>
      <c r="V23" s="103">
        <v>2266</v>
      </c>
      <c r="W23" s="103">
        <v>2079</v>
      </c>
      <c r="X23" s="103">
        <v>109704</v>
      </c>
      <c r="Y23" s="103">
        <v>30868</v>
      </c>
      <c r="Z23" s="103">
        <v>86210</v>
      </c>
      <c r="AA23" s="103">
        <v>1826</v>
      </c>
      <c r="AB23" s="103">
        <v>541</v>
      </c>
      <c r="AC23" s="103">
        <v>7776</v>
      </c>
      <c r="AD23" s="105">
        <v>2310</v>
      </c>
    </row>
    <row r="24" spans="1:30" ht="28.35" customHeight="1">
      <c r="A24" s="106"/>
      <c r="B24" s="83" t="s">
        <v>115</v>
      </c>
      <c r="C24" s="107">
        <v>532325</v>
      </c>
      <c r="D24" s="107">
        <v>11527</v>
      </c>
      <c r="E24" s="107">
        <v>28246</v>
      </c>
      <c r="F24" s="107">
        <v>6322</v>
      </c>
      <c r="G24" s="107">
        <v>20949</v>
      </c>
      <c r="H24" s="107">
        <v>16088</v>
      </c>
      <c r="I24" s="107">
        <v>4608</v>
      </c>
      <c r="J24" s="107">
        <v>71965</v>
      </c>
      <c r="K24" s="107">
        <v>9287</v>
      </c>
      <c r="L24" s="107">
        <v>8863</v>
      </c>
      <c r="M24" s="108">
        <v>1463</v>
      </c>
      <c r="N24" s="107">
        <v>14351</v>
      </c>
      <c r="O24" s="108">
        <v>8242</v>
      </c>
      <c r="P24" s="107">
        <v>58592</v>
      </c>
      <c r="Q24" s="107">
        <v>162220</v>
      </c>
      <c r="R24" s="107">
        <v>2935</v>
      </c>
      <c r="S24" s="107">
        <v>18733</v>
      </c>
      <c r="T24" s="107">
        <v>4889</v>
      </c>
      <c r="U24" s="108">
        <v>1159</v>
      </c>
      <c r="V24" s="107">
        <v>1578</v>
      </c>
      <c r="W24" s="107">
        <v>807</v>
      </c>
      <c r="X24" s="107">
        <v>30131</v>
      </c>
      <c r="Y24" s="107">
        <v>5670</v>
      </c>
      <c r="Z24" s="107">
        <v>36792</v>
      </c>
      <c r="AA24" s="107">
        <v>1010</v>
      </c>
      <c r="AB24" s="107">
        <v>452</v>
      </c>
      <c r="AC24" s="107">
        <v>4354</v>
      </c>
      <c r="AD24" s="109">
        <v>1092</v>
      </c>
    </row>
    <row r="25" spans="1:30" ht="28.35" customHeight="1">
      <c r="A25" s="106"/>
      <c r="B25" s="83" t="s">
        <v>116</v>
      </c>
      <c r="C25" s="107">
        <v>542040</v>
      </c>
      <c r="D25" s="107">
        <v>24284</v>
      </c>
      <c r="E25" s="107">
        <v>53205</v>
      </c>
      <c r="F25" s="107">
        <v>6961</v>
      </c>
      <c r="G25" s="107">
        <v>43647</v>
      </c>
      <c r="H25" s="107">
        <v>22987</v>
      </c>
      <c r="I25" s="107">
        <v>9486</v>
      </c>
      <c r="J25" s="107">
        <v>101837</v>
      </c>
      <c r="K25" s="107">
        <v>10320</v>
      </c>
      <c r="L25" s="107">
        <v>12740</v>
      </c>
      <c r="M25" s="108">
        <v>1102</v>
      </c>
      <c r="N25" s="107">
        <v>7075</v>
      </c>
      <c r="O25" s="108">
        <v>3824</v>
      </c>
      <c r="P25" s="107">
        <v>25416</v>
      </c>
      <c r="Q25" s="107">
        <v>37434</v>
      </c>
      <c r="R25" s="107">
        <v>4454</v>
      </c>
      <c r="S25" s="107">
        <v>9794</v>
      </c>
      <c r="T25" s="107">
        <v>4818</v>
      </c>
      <c r="U25" s="108">
        <v>962</v>
      </c>
      <c r="V25" s="107">
        <v>688</v>
      </c>
      <c r="W25" s="107">
        <v>1272</v>
      </c>
      <c r="X25" s="107">
        <v>79573</v>
      </c>
      <c r="Y25" s="107">
        <v>25198</v>
      </c>
      <c r="Z25" s="107">
        <v>49418</v>
      </c>
      <c r="AA25" s="107">
        <v>816</v>
      </c>
      <c r="AB25" s="107">
        <v>89</v>
      </c>
      <c r="AC25" s="107">
        <v>3422</v>
      </c>
      <c r="AD25" s="109">
        <v>1218</v>
      </c>
    </row>
    <row r="26" spans="1:30" ht="28.35" customHeight="1">
      <c r="A26" s="102" t="s">
        <v>131</v>
      </c>
      <c r="B26" s="79" t="s">
        <v>52</v>
      </c>
      <c r="C26" s="103">
        <v>1056844</v>
      </c>
      <c r="D26" s="103">
        <v>35698</v>
      </c>
      <c r="E26" s="103">
        <v>78012</v>
      </c>
      <c r="F26" s="103">
        <v>13030</v>
      </c>
      <c r="G26" s="103">
        <v>61351</v>
      </c>
      <c r="H26" s="103">
        <v>38465</v>
      </c>
      <c r="I26" s="103">
        <v>13254</v>
      </c>
      <c r="J26" s="103">
        <v>166820</v>
      </c>
      <c r="K26" s="103">
        <v>19300</v>
      </c>
      <c r="L26" s="103">
        <v>21578</v>
      </c>
      <c r="M26" s="104">
        <v>2571</v>
      </c>
      <c r="N26" s="103">
        <v>21319</v>
      </c>
      <c r="O26" s="104">
        <v>12003</v>
      </c>
      <c r="P26" s="103">
        <v>84653</v>
      </c>
      <c r="Q26" s="103">
        <v>201944</v>
      </c>
      <c r="R26" s="103">
        <v>7304</v>
      </c>
      <c r="S26" s="103">
        <v>28135</v>
      </c>
      <c r="T26" s="103">
        <v>9916</v>
      </c>
      <c r="U26" s="104">
        <v>2068</v>
      </c>
      <c r="V26" s="103">
        <v>2247</v>
      </c>
      <c r="W26" s="103">
        <v>2128</v>
      </c>
      <c r="X26" s="103">
        <v>106141</v>
      </c>
      <c r="Y26" s="103">
        <v>30598</v>
      </c>
      <c r="Z26" s="103">
        <v>86006</v>
      </c>
      <c r="AA26" s="103">
        <v>1778</v>
      </c>
      <c r="AB26" s="103">
        <v>465</v>
      </c>
      <c r="AC26" s="103">
        <v>7767</v>
      </c>
      <c r="AD26" s="105">
        <v>2293</v>
      </c>
    </row>
    <row r="27" spans="1:30" ht="28.35" customHeight="1">
      <c r="A27" s="106"/>
      <c r="B27" s="83" t="s">
        <v>115</v>
      </c>
      <c r="C27" s="107">
        <v>523584</v>
      </c>
      <c r="D27" s="107">
        <v>11418</v>
      </c>
      <c r="E27" s="107">
        <v>26628</v>
      </c>
      <c r="F27" s="107">
        <v>6186</v>
      </c>
      <c r="G27" s="107">
        <v>20100</v>
      </c>
      <c r="H27" s="107">
        <v>15648</v>
      </c>
      <c r="I27" s="107">
        <v>4231</v>
      </c>
      <c r="J27" s="107">
        <v>69237</v>
      </c>
      <c r="K27" s="107">
        <v>8990</v>
      </c>
      <c r="L27" s="107">
        <v>8804</v>
      </c>
      <c r="M27" s="108">
        <v>1499</v>
      </c>
      <c r="N27" s="107">
        <v>14220</v>
      </c>
      <c r="O27" s="108">
        <v>8202</v>
      </c>
      <c r="P27" s="107">
        <v>58524</v>
      </c>
      <c r="Q27" s="107">
        <v>162328</v>
      </c>
      <c r="R27" s="107">
        <v>2924</v>
      </c>
      <c r="S27" s="107">
        <v>18362</v>
      </c>
      <c r="T27" s="107">
        <v>4842</v>
      </c>
      <c r="U27" s="108">
        <v>1153</v>
      </c>
      <c r="V27" s="107">
        <v>1548</v>
      </c>
      <c r="W27" s="107">
        <v>818</v>
      </c>
      <c r="X27" s="107">
        <v>29432</v>
      </c>
      <c r="Y27" s="107">
        <v>5723</v>
      </c>
      <c r="Z27" s="107">
        <v>36026</v>
      </c>
      <c r="AA27" s="107">
        <v>990</v>
      </c>
      <c r="AB27" s="107">
        <v>372</v>
      </c>
      <c r="AC27" s="107">
        <v>4303</v>
      </c>
      <c r="AD27" s="109">
        <v>1076</v>
      </c>
    </row>
    <row r="28" spans="1:30" ht="28.35" customHeight="1">
      <c r="A28" s="110"/>
      <c r="B28" s="111" t="s">
        <v>116</v>
      </c>
      <c r="C28" s="112">
        <v>533260</v>
      </c>
      <c r="D28" s="112">
        <v>24280</v>
      </c>
      <c r="E28" s="112">
        <v>51384</v>
      </c>
      <c r="F28" s="112">
        <v>6844</v>
      </c>
      <c r="G28" s="112">
        <v>41251</v>
      </c>
      <c r="H28" s="112">
        <v>22817</v>
      </c>
      <c r="I28" s="112">
        <v>9023</v>
      </c>
      <c r="J28" s="112">
        <v>97583</v>
      </c>
      <c r="K28" s="112">
        <v>10310</v>
      </c>
      <c r="L28" s="112">
        <v>12774</v>
      </c>
      <c r="M28" s="113">
        <v>1072</v>
      </c>
      <c r="N28" s="112">
        <v>7099</v>
      </c>
      <c r="O28" s="113">
        <v>3801</v>
      </c>
      <c r="P28" s="112">
        <v>26129</v>
      </c>
      <c r="Q28" s="112">
        <v>39616</v>
      </c>
      <c r="R28" s="112">
        <v>4380</v>
      </c>
      <c r="S28" s="112">
        <v>9773</v>
      </c>
      <c r="T28" s="112">
        <v>5074</v>
      </c>
      <c r="U28" s="113">
        <v>915</v>
      </c>
      <c r="V28" s="112">
        <v>699</v>
      </c>
      <c r="W28" s="112">
        <v>1310</v>
      </c>
      <c r="X28" s="112">
        <v>76709</v>
      </c>
      <c r="Y28" s="112">
        <v>24875</v>
      </c>
      <c r="Z28" s="112">
        <v>49980</v>
      </c>
      <c r="AA28" s="112">
        <v>788</v>
      </c>
      <c r="AB28" s="112">
        <v>93</v>
      </c>
      <c r="AC28" s="112">
        <v>3464</v>
      </c>
      <c r="AD28" s="114">
        <v>1217</v>
      </c>
    </row>
    <row r="29" spans="1:30" ht="0.95" customHeight="1">
      <c r="A29" s="110"/>
      <c r="B29" s="115"/>
      <c r="C29" s="116"/>
      <c r="D29" s="117"/>
      <c r="E29" s="117"/>
      <c r="F29" s="117"/>
      <c r="G29" s="117"/>
      <c r="H29" s="117"/>
      <c r="I29" s="117"/>
      <c r="J29" s="117"/>
      <c r="K29" s="117"/>
      <c r="L29" s="117"/>
      <c r="M29" s="117"/>
      <c r="N29" s="117"/>
      <c r="O29" s="117"/>
      <c r="P29" s="117"/>
      <c r="Q29" s="118"/>
      <c r="R29" s="118"/>
      <c r="S29" s="118"/>
      <c r="T29" s="118"/>
      <c r="U29" s="118"/>
      <c r="V29" s="118"/>
      <c r="W29" s="118"/>
      <c r="X29" s="118"/>
      <c r="Y29" s="118"/>
      <c r="Z29" s="118"/>
      <c r="AA29" s="118"/>
      <c r="AB29" s="118"/>
      <c r="AC29" s="118"/>
      <c r="AD29" s="118"/>
    </row>
  </sheetData>
  <mergeCells count="3">
    <mergeCell ref="A1:P1"/>
    <mergeCell ref="Q1:AD1"/>
    <mergeCell ref="AC3:AD3"/>
  </mergeCells>
  <phoneticPr fontId="3" type="noConversion"/>
  <printOptions horizontalCentered="1"/>
  <pageMargins left="0.51181102362204722" right="0.51181102362204722" top="0.59055118110236227" bottom="0.59055118110236227" header="0.39370078740157483" footer="0.39370078740157483"/>
  <pageSetup paperSize="9" fitToHeight="0" orientation="portrait" r:id="rId1"/>
  <headerFooter alignWithMargins="0">
    <oddFooter>&amp;L&amp;"新細明體"&amp;8   
&amp;C&amp;"新細明體"&amp;10</oddFooter>
  </headerFooter>
  <colBreaks count="2" manualBreakCount="2">
    <brk id="16" max="27" man="1"/>
    <brk id="30" max="27"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96701-CD10-42E3-AEC2-D47C03304E49}">
  <sheetPr>
    <outlinePr summaryBelow="0" summaryRight="0"/>
  </sheetPr>
  <dimension ref="A1:IV51"/>
  <sheetViews>
    <sheetView showGridLines="0" view="pageBreakPreview" zoomScaleSheetLayoutView="100" workbookViewId="0">
      <pane ySplit="5" topLeftCell="A6" activePane="bottomLeft" state="frozen"/>
      <selection pane="bottomLeft" sqref="A1:N1"/>
    </sheetView>
  </sheetViews>
  <sheetFormatPr defaultColWidth="9" defaultRowHeight="12.75" customHeight="1"/>
  <cols>
    <col min="1" max="1" width="6.75" style="101" customWidth="1"/>
    <col min="2" max="2" width="4.5" style="92" customWidth="1"/>
    <col min="3" max="5" width="6.875" style="23" customWidth="1"/>
    <col min="6" max="7" width="5.75" style="23" customWidth="1"/>
    <col min="8" max="8" width="5.125" style="23" customWidth="1"/>
    <col min="9" max="10" width="7.125" style="23" customWidth="1"/>
    <col min="11" max="11" width="6" style="23" customWidth="1"/>
    <col min="12" max="14" width="6.875" style="23" customWidth="1"/>
    <col min="15" max="17" width="7.25" style="23" customWidth="1"/>
    <col min="18" max="20" width="6" style="23" customWidth="1"/>
    <col min="21" max="26" width="7.25" style="23" customWidth="1"/>
    <col min="27" max="256" width="8.125" style="23" customWidth="1"/>
    <col min="257" max="16384" width="9" style="37"/>
  </cols>
  <sheetData>
    <row r="1" spans="1:26" s="24" customFormat="1" ht="19.899999999999999" customHeight="1">
      <c r="A1" s="796" t="s">
        <v>161</v>
      </c>
      <c r="B1" s="796"/>
      <c r="C1" s="796"/>
      <c r="D1" s="796"/>
      <c r="E1" s="796"/>
      <c r="F1" s="796"/>
      <c r="G1" s="796"/>
      <c r="H1" s="796"/>
      <c r="I1" s="796"/>
      <c r="J1" s="796"/>
      <c r="K1" s="796"/>
      <c r="L1" s="796"/>
      <c r="M1" s="796"/>
      <c r="N1" s="796"/>
      <c r="O1" s="810" t="s">
        <v>162</v>
      </c>
      <c r="P1" s="810"/>
      <c r="Q1" s="810"/>
      <c r="R1" s="810"/>
      <c r="S1" s="810"/>
      <c r="T1" s="810"/>
      <c r="U1" s="810"/>
      <c r="V1" s="810"/>
      <c r="W1" s="810"/>
      <c r="X1" s="810"/>
      <c r="Y1" s="810"/>
      <c r="Z1" s="810"/>
    </row>
    <row r="2" spans="1:26" s="25" customFormat="1" ht="15" customHeight="1">
      <c r="A2" s="62"/>
      <c r="B2" s="62"/>
      <c r="C2" s="62"/>
      <c r="D2" s="62"/>
      <c r="E2" s="62"/>
      <c r="F2" s="62"/>
      <c r="G2" s="62"/>
      <c r="H2" s="62"/>
      <c r="I2" s="62"/>
      <c r="J2" s="62"/>
      <c r="K2" s="62"/>
      <c r="L2" s="62"/>
      <c r="M2" s="62"/>
      <c r="N2" s="62"/>
      <c r="O2" s="120"/>
      <c r="P2" s="120"/>
      <c r="Q2" s="120"/>
      <c r="R2" s="120"/>
      <c r="S2" s="120"/>
      <c r="T2" s="120"/>
      <c r="U2" s="120"/>
      <c r="V2" s="120"/>
      <c r="W2" s="120"/>
      <c r="X2" s="120"/>
      <c r="Y2" s="120"/>
      <c r="Z2" s="120"/>
    </row>
    <row r="3" spans="1:26" s="23" customFormat="1" ht="12" customHeight="1">
      <c r="A3" s="811"/>
      <c r="B3" s="811"/>
      <c r="C3" s="811"/>
      <c r="D3" s="811"/>
      <c r="E3" s="811"/>
      <c r="F3" s="811"/>
      <c r="G3" s="811"/>
      <c r="H3" s="811"/>
      <c r="I3" s="811"/>
      <c r="J3" s="811"/>
      <c r="K3" s="811"/>
      <c r="L3" s="811"/>
      <c r="M3" s="811"/>
      <c r="N3" s="811"/>
      <c r="O3" s="121"/>
      <c r="P3" s="122"/>
      <c r="Q3" s="122"/>
      <c r="R3" s="122"/>
      <c r="S3" s="122"/>
      <c r="T3" s="122"/>
      <c r="U3" s="122"/>
      <c r="V3" s="122"/>
      <c r="W3" s="122"/>
      <c r="X3" s="122"/>
      <c r="Y3" s="122"/>
      <c r="Z3" s="123" t="s">
        <v>110</v>
      </c>
    </row>
    <row r="4" spans="1:26" s="23" customFormat="1" ht="18" customHeight="1">
      <c r="A4" s="124"/>
      <c r="B4" s="124"/>
      <c r="C4" s="812" t="s">
        <v>101</v>
      </c>
      <c r="D4" s="813"/>
      <c r="E4" s="814"/>
      <c r="F4" s="815" t="s">
        <v>163</v>
      </c>
      <c r="G4" s="816"/>
      <c r="H4" s="813"/>
      <c r="I4" s="817" t="s">
        <v>164</v>
      </c>
      <c r="J4" s="816"/>
      <c r="K4" s="813"/>
      <c r="L4" s="817" t="s">
        <v>103</v>
      </c>
      <c r="M4" s="816"/>
      <c r="N4" s="814"/>
      <c r="O4" s="818" t="s">
        <v>104</v>
      </c>
      <c r="P4" s="818"/>
      <c r="Q4" s="819"/>
      <c r="R4" s="808" t="s">
        <v>113</v>
      </c>
      <c r="S4" s="809"/>
      <c r="T4" s="820"/>
      <c r="U4" s="808" t="s">
        <v>106</v>
      </c>
      <c r="V4" s="809"/>
      <c r="W4" s="820"/>
      <c r="X4" s="808" t="s">
        <v>165</v>
      </c>
      <c r="Y4" s="809"/>
      <c r="Z4" s="809"/>
    </row>
    <row r="5" spans="1:26" s="23" customFormat="1" ht="15.6" customHeight="1">
      <c r="A5" s="125"/>
      <c r="B5" s="125"/>
      <c r="C5" s="73" t="s">
        <v>52</v>
      </c>
      <c r="D5" s="73" t="s">
        <v>115</v>
      </c>
      <c r="E5" s="73" t="s">
        <v>116</v>
      </c>
      <c r="F5" s="73" t="s">
        <v>52</v>
      </c>
      <c r="G5" s="73" t="s">
        <v>115</v>
      </c>
      <c r="H5" s="73" t="s">
        <v>116</v>
      </c>
      <c r="I5" s="73" t="s">
        <v>52</v>
      </c>
      <c r="J5" s="73" t="s">
        <v>115</v>
      </c>
      <c r="K5" s="73" t="s">
        <v>116</v>
      </c>
      <c r="L5" s="73" t="s">
        <v>52</v>
      </c>
      <c r="M5" s="73" t="s">
        <v>115</v>
      </c>
      <c r="N5" s="74" t="s">
        <v>116</v>
      </c>
      <c r="O5" s="72" t="s">
        <v>52</v>
      </c>
      <c r="P5" s="72" t="s">
        <v>115</v>
      </c>
      <c r="Q5" s="73" t="s">
        <v>116</v>
      </c>
      <c r="R5" s="72" t="s">
        <v>52</v>
      </c>
      <c r="S5" s="76" t="s">
        <v>115</v>
      </c>
      <c r="T5" s="76" t="s">
        <v>116</v>
      </c>
      <c r="U5" s="72" t="s">
        <v>52</v>
      </c>
      <c r="V5" s="76" t="s">
        <v>115</v>
      </c>
      <c r="W5" s="76" t="s">
        <v>116</v>
      </c>
      <c r="X5" s="72" t="s">
        <v>52</v>
      </c>
      <c r="Y5" s="76" t="s">
        <v>115</v>
      </c>
      <c r="Z5" s="77" t="s">
        <v>116</v>
      </c>
    </row>
    <row r="6" spans="1:26" s="23" customFormat="1" ht="15" customHeight="1">
      <c r="A6" s="78" t="s">
        <v>166</v>
      </c>
      <c r="B6" s="79" t="s">
        <v>52</v>
      </c>
      <c r="C6" s="126">
        <v>313211</v>
      </c>
      <c r="D6" s="126">
        <v>154105</v>
      </c>
      <c r="E6" s="126">
        <v>159106</v>
      </c>
      <c r="F6" s="127">
        <v>3846</v>
      </c>
      <c r="G6" s="127">
        <v>2802</v>
      </c>
      <c r="H6" s="127">
        <v>1044</v>
      </c>
      <c r="I6" s="126">
        <v>60024</v>
      </c>
      <c r="J6" s="126">
        <v>34951</v>
      </c>
      <c r="K6" s="126">
        <v>25073</v>
      </c>
      <c r="L6" s="126">
        <v>205301</v>
      </c>
      <c r="M6" s="126">
        <v>102120</v>
      </c>
      <c r="N6" s="126">
        <v>103181</v>
      </c>
      <c r="O6" s="126">
        <v>23482</v>
      </c>
      <c r="P6" s="126">
        <v>8136</v>
      </c>
      <c r="Q6" s="126">
        <v>15346</v>
      </c>
      <c r="R6" s="128">
        <v>95</v>
      </c>
      <c r="S6" s="128">
        <v>44</v>
      </c>
      <c r="T6" s="128">
        <v>51</v>
      </c>
      <c r="U6" s="126">
        <v>7107</v>
      </c>
      <c r="V6" s="126">
        <v>3152</v>
      </c>
      <c r="W6" s="126">
        <v>3955</v>
      </c>
      <c r="X6" s="126">
        <v>13356</v>
      </c>
      <c r="Y6" s="126">
        <v>2900</v>
      </c>
      <c r="Z6" s="126">
        <v>10456</v>
      </c>
    </row>
    <row r="7" spans="1:26" s="23" customFormat="1" ht="15" customHeight="1">
      <c r="A7" s="129"/>
      <c r="B7" s="83" t="s">
        <v>102</v>
      </c>
      <c r="C7" s="130">
        <v>107560</v>
      </c>
      <c r="D7" s="130">
        <v>58320</v>
      </c>
      <c r="E7" s="130">
        <v>49240</v>
      </c>
      <c r="F7" s="131">
        <v>3234</v>
      </c>
      <c r="G7" s="131">
        <v>2393</v>
      </c>
      <c r="H7" s="131">
        <v>841</v>
      </c>
      <c r="I7" s="130">
        <v>39538</v>
      </c>
      <c r="J7" s="130">
        <v>23170</v>
      </c>
      <c r="K7" s="130">
        <v>16368</v>
      </c>
      <c r="L7" s="130">
        <v>57450</v>
      </c>
      <c r="M7" s="130">
        <v>29902</v>
      </c>
      <c r="N7" s="130">
        <v>27548</v>
      </c>
      <c r="O7" s="130">
        <v>4695</v>
      </c>
      <c r="P7" s="130">
        <v>2160</v>
      </c>
      <c r="Q7" s="130">
        <v>2535</v>
      </c>
      <c r="R7" s="132">
        <v>17</v>
      </c>
      <c r="S7" s="132">
        <v>8</v>
      </c>
      <c r="T7" s="132">
        <v>9</v>
      </c>
      <c r="U7" s="130">
        <v>1334</v>
      </c>
      <c r="V7" s="130">
        <v>475</v>
      </c>
      <c r="W7" s="130">
        <v>859</v>
      </c>
      <c r="X7" s="130">
        <v>1292</v>
      </c>
      <c r="Y7" s="130">
        <v>212</v>
      </c>
      <c r="Z7" s="130">
        <v>1080</v>
      </c>
    </row>
    <row r="8" spans="1:26" s="23" customFormat="1" ht="15" customHeight="1">
      <c r="A8" s="129"/>
      <c r="B8" s="83" t="s">
        <v>55</v>
      </c>
      <c r="C8" s="130">
        <v>205651</v>
      </c>
      <c r="D8" s="130">
        <v>95785</v>
      </c>
      <c r="E8" s="130">
        <v>109866</v>
      </c>
      <c r="F8" s="131">
        <v>612</v>
      </c>
      <c r="G8" s="131">
        <v>409</v>
      </c>
      <c r="H8" s="131">
        <v>203</v>
      </c>
      <c r="I8" s="130">
        <v>20486</v>
      </c>
      <c r="J8" s="130">
        <v>11781</v>
      </c>
      <c r="K8" s="130">
        <v>8705</v>
      </c>
      <c r="L8" s="130">
        <v>147851</v>
      </c>
      <c r="M8" s="130">
        <v>72218</v>
      </c>
      <c r="N8" s="130">
        <v>75633</v>
      </c>
      <c r="O8" s="130">
        <v>18787</v>
      </c>
      <c r="P8" s="130">
        <v>5976</v>
      </c>
      <c r="Q8" s="130">
        <v>12811</v>
      </c>
      <c r="R8" s="132">
        <v>78</v>
      </c>
      <c r="S8" s="132">
        <v>36</v>
      </c>
      <c r="T8" s="132">
        <v>42</v>
      </c>
      <c r="U8" s="130">
        <v>5773</v>
      </c>
      <c r="V8" s="130">
        <v>2677</v>
      </c>
      <c r="W8" s="130">
        <v>3096</v>
      </c>
      <c r="X8" s="130">
        <v>12064</v>
      </c>
      <c r="Y8" s="130">
        <v>2688</v>
      </c>
      <c r="Z8" s="130">
        <v>9376</v>
      </c>
    </row>
    <row r="9" spans="1:26" s="23" customFormat="1" ht="15" customHeight="1">
      <c r="A9" s="78" t="s">
        <v>117</v>
      </c>
      <c r="B9" s="79" t="s">
        <v>52</v>
      </c>
      <c r="C9" s="126">
        <v>315564</v>
      </c>
      <c r="D9" s="126">
        <v>154158</v>
      </c>
      <c r="E9" s="126">
        <v>161406</v>
      </c>
      <c r="F9" s="127">
        <v>3861</v>
      </c>
      <c r="G9" s="127">
        <v>2769</v>
      </c>
      <c r="H9" s="127">
        <v>1092</v>
      </c>
      <c r="I9" s="126">
        <v>60050</v>
      </c>
      <c r="J9" s="126">
        <v>34524</v>
      </c>
      <c r="K9" s="126">
        <v>25526</v>
      </c>
      <c r="L9" s="126">
        <v>210682</v>
      </c>
      <c r="M9" s="126">
        <v>104740</v>
      </c>
      <c r="N9" s="126">
        <v>105942</v>
      </c>
      <c r="O9" s="126">
        <v>21497</v>
      </c>
      <c r="P9" s="126">
        <v>6790</v>
      </c>
      <c r="Q9" s="126">
        <v>14707</v>
      </c>
      <c r="R9" s="128">
        <v>269</v>
      </c>
      <c r="S9" s="128">
        <v>162</v>
      </c>
      <c r="T9" s="128">
        <v>107</v>
      </c>
      <c r="U9" s="126">
        <v>5666</v>
      </c>
      <c r="V9" s="126">
        <v>2479</v>
      </c>
      <c r="W9" s="126">
        <v>3187</v>
      </c>
      <c r="X9" s="126">
        <v>13539</v>
      </c>
      <c r="Y9" s="126">
        <v>2694</v>
      </c>
      <c r="Z9" s="126">
        <v>10845</v>
      </c>
    </row>
    <row r="10" spans="1:26" s="23" customFormat="1" ht="15" customHeight="1">
      <c r="A10" s="129"/>
      <c r="B10" s="83" t="s">
        <v>102</v>
      </c>
      <c r="C10" s="130">
        <v>108596</v>
      </c>
      <c r="D10" s="130">
        <v>58510</v>
      </c>
      <c r="E10" s="130">
        <v>50086</v>
      </c>
      <c r="F10" s="131">
        <v>3240</v>
      </c>
      <c r="G10" s="131">
        <v>2348</v>
      </c>
      <c r="H10" s="131">
        <v>892</v>
      </c>
      <c r="I10" s="130">
        <v>39383</v>
      </c>
      <c r="J10" s="130">
        <v>22860</v>
      </c>
      <c r="K10" s="130">
        <v>16523</v>
      </c>
      <c r="L10" s="130">
        <v>59545</v>
      </c>
      <c r="M10" s="130">
        <v>30835</v>
      </c>
      <c r="N10" s="130">
        <v>28710</v>
      </c>
      <c r="O10" s="130">
        <v>4149</v>
      </c>
      <c r="P10" s="130">
        <v>1822</v>
      </c>
      <c r="Q10" s="130">
        <v>2327</v>
      </c>
      <c r="R10" s="132">
        <v>144</v>
      </c>
      <c r="S10" s="132">
        <v>95</v>
      </c>
      <c r="T10" s="132">
        <v>49</v>
      </c>
      <c r="U10" s="130">
        <v>810</v>
      </c>
      <c r="V10" s="130">
        <v>314</v>
      </c>
      <c r="W10" s="130">
        <v>496</v>
      </c>
      <c r="X10" s="130">
        <v>1325</v>
      </c>
      <c r="Y10" s="130">
        <v>236</v>
      </c>
      <c r="Z10" s="130">
        <v>1089</v>
      </c>
    </row>
    <row r="11" spans="1:26" s="23" customFormat="1" ht="15" customHeight="1">
      <c r="A11" s="129"/>
      <c r="B11" s="83" t="s">
        <v>55</v>
      </c>
      <c r="C11" s="130">
        <v>206968</v>
      </c>
      <c r="D11" s="130">
        <v>95648</v>
      </c>
      <c r="E11" s="130">
        <v>111320</v>
      </c>
      <c r="F11" s="131">
        <v>621</v>
      </c>
      <c r="G11" s="131">
        <v>421</v>
      </c>
      <c r="H11" s="131">
        <v>200</v>
      </c>
      <c r="I11" s="130">
        <v>20667</v>
      </c>
      <c r="J11" s="130">
        <v>11664</v>
      </c>
      <c r="K11" s="130">
        <v>9003</v>
      </c>
      <c r="L11" s="130">
        <v>151137</v>
      </c>
      <c r="M11" s="130">
        <v>73905</v>
      </c>
      <c r="N11" s="130">
        <v>77232</v>
      </c>
      <c r="O11" s="130">
        <v>17348</v>
      </c>
      <c r="P11" s="130">
        <v>4968</v>
      </c>
      <c r="Q11" s="130">
        <v>12380</v>
      </c>
      <c r="R11" s="132">
        <v>125</v>
      </c>
      <c r="S11" s="132">
        <v>67</v>
      </c>
      <c r="T11" s="132">
        <v>58</v>
      </c>
      <c r="U11" s="130">
        <v>4856</v>
      </c>
      <c r="V11" s="130">
        <v>2165</v>
      </c>
      <c r="W11" s="130">
        <v>2691</v>
      </c>
      <c r="X11" s="130">
        <v>12214</v>
      </c>
      <c r="Y11" s="130">
        <v>2458</v>
      </c>
      <c r="Z11" s="130">
        <v>9756</v>
      </c>
    </row>
    <row r="12" spans="1:26" s="23" customFormat="1" ht="15" customHeight="1">
      <c r="A12" s="78" t="s">
        <v>118</v>
      </c>
      <c r="B12" s="79" t="s">
        <v>52</v>
      </c>
      <c r="C12" s="126">
        <v>309333</v>
      </c>
      <c r="D12" s="126">
        <v>151921</v>
      </c>
      <c r="E12" s="126">
        <v>157412</v>
      </c>
      <c r="F12" s="127">
        <v>4241</v>
      </c>
      <c r="G12" s="127">
        <v>3007</v>
      </c>
      <c r="H12" s="127">
        <v>1234</v>
      </c>
      <c r="I12" s="126">
        <v>60218</v>
      </c>
      <c r="J12" s="126">
        <v>34706</v>
      </c>
      <c r="K12" s="126">
        <v>25512</v>
      </c>
      <c r="L12" s="126">
        <v>206913</v>
      </c>
      <c r="M12" s="126">
        <v>103401</v>
      </c>
      <c r="N12" s="126">
        <v>103512</v>
      </c>
      <c r="O12" s="126">
        <v>19732</v>
      </c>
      <c r="P12" s="126">
        <v>5951</v>
      </c>
      <c r="Q12" s="126">
        <v>13781</v>
      </c>
      <c r="R12" s="128">
        <v>154</v>
      </c>
      <c r="S12" s="128">
        <v>90</v>
      </c>
      <c r="T12" s="128">
        <v>64</v>
      </c>
      <c r="U12" s="126">
        <v>5342</v>
      </c>
      <c r="V12" s="126">
        <v>2313</v>
      </c>
      <c r="W12" s="126">
        <v>3029</v>
      </c>
      <c r="X12" s="126">
        <v>12733</v>
      </c>
      <c r="Y12" s="126">
        <v>2453</v>
      </c>
      <c r="Z12" s="126">
        <v>10280</v>
      </c>
    </row>
    <row r="13" spans="1:26" s="23" customFormat="1" ht="15" customHeight="1">
      <c r="A13" s="129"/>
      <c r="B13" s="83" t="s">
        <v>102</v>
      </c>
      <c r="C13" s="130">
        <v>108930</v>
      </c>
      <c r="D13" s="130">
        <v>59316</v>
      </c>
      <c r="E13" s="130">
        <v>49614</v>
      </c>
      <c r="F13" s="131">
        <v>3538</v>
      </c>
      <c r="G13" s="131">
        <v>2545</v>
      </c>
      <c r="H13" s="131">
        <v>993</v>
      </c>
      <c r="I13" s="130">
        <v>39328</v>
      </c>
      <c r="J13" s="130">
        <v>23174</v>
      </c>
      <c r="K13" s="130">
        <v>16154</v>
      </c>
      <c r="L13" s="130">
        <v>59900</v>
      </c>
      <c r="M13" s="130">
        <v>31427</v>
      </c>
      <c r="N13" s="130">
        <v>28473</v>
      </c>
      <c r="O13" s="130">
        <v>3900</v>
      </c>
      <c r="P13" s="130">
        <v>1624</v>
      </c>
      <c r="Q13" s="130">
        <v>2276</v>
      </c>
      <c r="R13" s="132">
        <v>90</v>
      </c>
      <c r="S13" s="132">
        <v>54</v>
      </c>
      <c r="T13" s="132">
        <v>36</v>
      </c>
      <c r="U13" s="130">
        <v>837</v>
      </c>
      <c r="V13" s="130">
        <v>262</v>
      </c>
      <c r="W13" s="130">
        <v>575</v>
      </c>
      <c r="X13" s="130">
        <v>1337</v>
      </c>
      <c r="Y13" s="130">
        <v>230</v>
      </c>
      <c r="Z13" s="130">
        <v>1107</v>
      </c>
    </row>
    <row r="14" spans="1:26" s="23" customFormat="1" ht="15" customHeight="1">
      <c r="A14" s="129"/>
      <c r="B14" s="83" t="s">
        <v>55</v>
      </c>
      <c r="C14" s="130">
        <v>200403</v>
      </c>
      <c r="D14" s="130">
        <v>92605</v>
      </c>
      <c r="E14" s="130">
        <v>107798</v>
      </c>
      <c r="F14" s="131">
        <v>703</v>
      </c>
      <c r="G14" s="131">
        <v>462</v>
      </c>
      <c r="H14" s="131">
        <v>241</v>
      </c>
      <c r="I14" s="130">
        <v>20890</v>
      </c>
      <c r="J14" s="130">
        <v>11532</v>
      </c>
      <c r="K14" s="130">
        <v>9358</v>
      </c>
      <c r="L14" s="130">
        <v>147013</v>
      </c>
      <c r="M14" s="130">
        <v>71974</v>
      </c>
      <c r="N14" s="130">
        <v>75039</v>
      </c>
      <c r="O14" s="130">
        <v>15832</v>
      </c>
      <c r="P14" s="130">
        <v>4327</v>
      </c>
      <c r="Q14" s="130">
        <v>11505</v>
      </c>
      <c r="R14" s="132">
        <v>64</v>
      </c>
      <c r="S14" s="132">
        <v>36</v>
      </c>
      <c r="T14" s="132">
        <v>28</v>
      </c>
      <c r="U14" s="130">
        <v>4505</v>
      </c>
      <c r="V14" s="130">
        <v>2051</v>
      </c>
      <c r="W14" s="130">
        <v>2454</v>
      </c>
      <c r="X14" s="130">
        <v>11396</v>
      </c>
      <c r="Y14" s="130">
        <v>2223</v>
      </c>
      <c r="Z14" s="130">
        <v>9173</v>
      </c>
    </row>
    <row r="15" spans="1:26" s="23" customFormat="1" ht="15" customHeight="1">
      <c r="A15" s="78" t="s">
        <v>119</v>
      </c>
      <c r="B15" s="79" t="s">
        <v>52</v>
      </c>
      <c r="C15" s="126">
        <v>311041</v>
      </c>
      <c r="D15" s="126">
        <v>151424</v>
      </c>
      <c r="E15" s="126">
        <v>159617</v>
      </c>
      <c r="F15" s="127">
        <v>4048</v>
      </c>
      <c r="G15" s="127">
        <v>2870</v>
      </c>
      <c r="H15" s="127">
        <v>1178</v>
      </c>
      <c r="I15" s="126">
        <v>59991</v>
      </c>
      <c r="J15" s="126">
        <v>34484</v>
      </c>
      <c r="K15" s="126">
        <v>25507</v>
      </c>
      <c r="L15" s="126">
        <v>209965</v>
      </c>
      <c r="M15" s="126">
        <v>104194</v>
      </c>
      <c r="N15" s="126">
        <v>105771</v>
      </c>
      <c r="O15" s="126">
        <v>18550</v>
      </c>
      <c r="P15" s="126">
        <v>5123</v>
      </c>
      <c r="Q15" s="126">
        <v>13427</v>
      </c>
      <c r="R15" s="128">
        <v>247</v>
      </c>
      <c r="S15" s="128">
        <v>173</v>
      </c>
      <c r="T15" s="128">
        <v>74</v>
      </c>
      <c r="U15" s="126">
        <v>4900</v>
      </c>
      <c r="V15" s="126">
        <v>2168</v>
      </c>
      <c r="W15" s="126">
        <v>2732</v>
      </c>
      <c r="X15" s="126">
        <v>13340</v>
      </c>
      <c r="Y15" s="126">
        <v>2412</v>
      </c>
      <c r="Z15" s="126">
        <v>10928</v>
      </c>
    </row>
    <row r="16" spans="1:26" s="23" customFormat="1" ht="15" customHeight="1">
      <c r="A16" s="129"/>
      <c r="B16" s="83" t="s">
        <v>102</v>
      </c>
      <c r="C16" s="130">
        <v>109548</v>
      </c>
      <c r="D16" s="130">
        <v>59230</v>
      </c>
      <c r="E16" s="130">
        <v>50318</v>
      </c>
      <c r="F16" s="131">
        <v>3364</v>
      </c>
      <c r="G16" s="131">
        <v>2414</v>
      </c>
      <c r="H16" s="131">
        <v>950</v>
      </c>
      <c r="I16" s="130">
        <v>39561</v>
      </c>
      <c r="J16" s="130">
        <v>23237</v>
      </c>
      <c r="K16" s="130">
        <v>16324</v>
      </c>
      <c r="L16" s="130">
        <v>60483</v>
      </c>
      <c r="M16" s="130">
        <v>31628</v>
      </c>
      <c r="N16" s="130">
        <v>28855</v>
      </c>
      <c r="O16" s="130">
        <v>3814</v>
      </c>
      <c r="P16" s="130">
        <v>1329</v>
      </c>
      <c r="Q16" s="130">
        <v>2485</v>
      </c>
      <c r="R16" s="132">
        <v>146</v>
      </c>
      <c r="S16" s="132">
        <v>111</v>
      </c>
      <c r="T16" s="132">
        <v>35</v>
      </c>
      <c r="U16" s="130">
        <v>848</v>
      </c>
      <c r="V16" s="130">
        <v>271</v>
      </c>
      <c r="W16" s="130">
        <v>577</v>
      </c>
      <c r="X16" s="130">
        <v>1332</v>
      </c>
      <c r="Y16" s="130">
        <v>240</v>
      </c>
      <c r="Z16" s="130">
        <v>1092</v>
      </c>
    </row>
    <row r="17" spans="1:26" s="23" customFormat="1" ht="15" customHeight="1">
      <c r="A17" s="129"/>
      <c r="B17" s="83" t="s">
        <v>55</v>
      </c>
      <c r="C17" s="130">
        <v>201493</v>
      </c>
      <c r="D17" s="130">
        <v>92194</v>
      </c>
      <c r="E17" s="130">
        <v>109299</v>
      </c>
      <c r="F17" s="131">
        <v>684</v>
      </c>
      <c r="G17" s="131">
        <v>456</v>
      </c>
      <c r="H17" s="131">
        <v>228</v>
      </c>
      <c r="I17" s="130">
        <v>20430</v>
      </c>
      <c r="J17" s="130">
        <v>11247</v>
      </c>
      <c r="K17" s="130">
        <v>9183</v>
      </c>
      <c r="L17" s="130">
        <v>149482</v>
      </c>
      <c r="M17" s="130">
        <v>72566</v>
      </c>
      <c r="N17" s="130">
        <v>76916</v>
      </c>
      <c r="O17" s="130">
        <v>14736</v>
      </c>
      <c r="P17" s="130">
        <v>3794</v>
      </c>
      <c r="Q17" s="130">
        <v>10942</v>
      </c>
      <c r="R17" s="132">
        <v>101</v>
      </c>
      <c r="S17" s="132">
        <v>62</v>
      </c>
      <c r="T17" s="132">
        <v>39</v>
      </c>
      <c r="U17" s="130">
        <v>4052</v>
      </c>
      <c r="V17" s="130">
        <v>1897</v>
      </c>
      <c r="W17" s="130">
        <v>2155</v>
      </c>
      <c r="X17" s="130">
        <v>12008</v>
      </c>
      <c r="Y17" s="130">
        <v>2172</v>
      </c>
      <c r="Z17" s="130">
        <v>9836</v>
      </c>
    </row>
    <row r="18" spans="1:26" s="23" customFormat="1" ht="15" customHeight="1">
      <c r="A18" s="78" t="s">
        <v>120</v>
      </c>
      <c r="B18" s="79" t="s">
        <v>52</v>
      </c>
      <c r="C18" s="126">
        <v>309849</v>
      </c>
      <c r="D18" s="126">
        <v>148826</v>
      </c>
      <c r="E18" s="126">
        <v>161023</v>
      </c>
      <c r="F18" s="127">
        <v>4000</v>
      </c>
      <c r="G18" s="127">
        <v>2804</v>
      </c>
      <c r="H18" s="127">
        <v>1196</v>
      </c>
      <c r="I18" s="126">
        <v>57461</v>
      </c>
      <c r="J18" s="126">
        <v>32102</v>
      </c>
      <c r="K18" s="126">
        <v>25359</v>
      </c>
      <c r="L18" s="126">
        <v>212457</v>
      </c>
      <c r="M18" s="126">
        <v>104564</v>
      </c>
      <c r="N18" s="126">
        <v>107893</v>
      </c>
      <c r="O18" s="126">
        <v>16849</v>
      </c>
      <c r="P18" s="126">
        <v>4531</v>
      </c>
      <c r="Q18" s="126">
        <v>12318</v>
      </c>
      <c r="R18" s="128">
        <v>240</v>
      </c>
      <c r="S18" s="128">
        <v>185</v>
      </c>
      <c r="T18" s="128">
        <v>55</v>
      </c>
      <c r="U18" s="126">
        <v>4428</v>
      </c>
      <c r="V18" s="126">
        <v>2028</v>
      </c>
      <c r="W18" s="126">
        <v>2400</v>
      </c>
      <c r="X18" s="126">
        <v>14414</v>
      </c>
      <c r="Y18" s="126">
        <v>2612</v>
      </c>
      <c r="Z18" s="126">
        <v>11802</v>
      </c>
    </row>
    <row r="19" spans="1:26" s="23" customFormat="1" ht="15" customHeight="1">
      <c r="A19" s="129"/>
      <c r="B19" s="83" t="s">
        <v>102</v>
      </c>
      <c r="C19" s="130">
        <v>107513</v>
      </c>
      <c r="D19" s="130">
        <v>57132</v>
      </c>
      <c r="E19" s="130">
        <v>50381</v>
      </c>
      <c r="F19" s="131">
        <v>3278</v>
      </c>
      <c r="G19" s="131">
        <v>2344</v>
      </c>
      <c r="H19" s="131">
        <v>934</v>
      </c>
      <c r="I19" s="130">
        <v>37653</v>
      </c>
      <c r="J19" s="130">
        <v>21783</v>
      </c>
      <c r="K19" s="130">
        <v>15870</v>
      </c>
      <c r="L19" s="130">
        <v>60281</v>
      </c>
      <c r="M19" s="130">
        <v>31072</v>
      </c>
      <c r="N19" s="130">
        <v>29209</v>
      </c>
      <c r="O19" s="130">
        <v>3618</v>
      </c>
      <c r="P19" s="130">
        <v>1170</v>
      </c>
      <c r="Q19" s="130">
        <v>2448</v>
      </c>
      <c r="R19" s="132">
        <v>140</v>
      </c>
      <c r="S19" s="132">
        <v>115</v>
      </c>
      <c r="T19" s="132">
        <v>25</v>
      </c>
      <c r="U19" s="130">
        <v>949</v>
      </c>
      <c r="V19" s="130">
        <v>353</v>
      </c>
      <c r="W19" s="130">
        <v>596</v>
      </c>
      <c r="X19" s="130">
        <v>1594</v>
      </c>
      <c r="Y19" s="130">
        <v>295</v>
      </c>
      <c r="Z19" s="130">
        <v>1299</v>
      </c>
    </row>
    <row r="20" spans="1:26" s="23" customFormat="1" ht="15" customHeight="1">
      <c r="A20" s="129"/>
      <c r="B20" s="83" t="s">
        <v>55</v>
      </c>
      <c r="C20" s="130">
        <v>202336</v>
      </c>
      <c r="D20" s="130">
        <v>91694</v>
      </c>
      <c r="E20" s="130">
        <v>110642</v>
      </c>
      <c r="F20" s="131">
        <v>722</v>
      </c>
      <c r="G20" s="131">
        <v>460</v>
      </c>
      <c r="H20" s="131">
        <v>262</v>
      </c>
      <c r="I20" s="130">
        <v>19808</v>
      </c>
      <c r="J20" s="130">
        <v>10319</v>
      </c>
      <c r="K20" s="130">
        <v>9489</v>
      </c>
      <c r="L20" s="130">
        <v>152176</v>
      </c>
      <c r="M20" s="130">
        <v>73492</v>
      </c>
      <c r="N20" s="130">
        <v>78684</v>
      </c>
      <c r="O20" s="130">
        <v>13231</v>
      </c>
      <c r="P20" s="130">
        <v>3361</v>
      </c>
      <c r="Q20" s="130">
        <v>9870</v>
      </c>
      <c r="R20" s="132">
        <v>100</v>
      </c>
      <c r="S20" s="132">
        <v>70</v>
      </c>
      <c r="T20" s="132">
        <v>30</v>
      </c>
      <c r="U20" s="130">
        <v>3479</v>
      </c>
      <c r="V20" s="130">
        <v>1675</v>
      </c>
      <c r="W20" s="130">
        <v>1804</v>
      </c>
      <c r="X20" s="130">
        <v>12820</v>
      </c>
      <c r="Y20" s="130">
        <v>2317</v>
      </c>
      <c r="Z20" s="130">
        <v>10503</v>
      </c>
    </row>
    <row r="21" spans="1:26" s="23" customFormat="1" ht="15" customHeight="1">
      <c r="A21" s="78" t="s">
        <v>121</v>
      </c>
      <c r="B21" s="79" t="s">
        <v>52</v>
      </c>
      <c r="C21" s="126">
        <v>309277</v>
      </c>
      <c r="D21" s="126">
        <v>148881</v>
      </c>
      <c r="E21" s="126">
        <v>160396</v>
      </c>
      <c r="F21" s="127">
        <v>3623</v>
      </c>
      <c r="G21" s="127">
        <v>2475</v>
      </c>
      <c r="H21" s="127">
        <v>1148</v>
      </c>
      <c r="I21" s="126">
        <v>55752</v>
      </c>
      <c r="J21" s="126">
        <v>31282</v>
      </c>
      <c r="K21" s="126">
        <v>24470</v>
      </c>
      <c r="L21" s="126">
        <v>216262</v>
      </c>
      <c r="M21" s="126">
        <v>106447</v>
      </c>
      <c r="N21" s="126">
        <v>109815</v>
      </c>
      <c r="O21" s="126">
        <v>15988</v>
      </c>
      <c r="P21" s="126">
        <v>4173</v>
      </c>
      <c r="Q21" s="126">
        <v>11815</v>
      </c>
      <c r="R21" s="128">
        <v>167</v>
      </c>
      <c r="S21" s="128">
        <v>118</v>
      </c>
      <c r="T21" s="128">
        <v>49</v>
      </c>
      <c r="U21" s="126">
        <v>3757</v>
      </c>
      <c r="V21" s="126">
        <v>1895</v>
      </c>
      <c r="W21" s="126">
        <v>1862</v>
      </c>
      <c r="X21" s="126">
        <v>13728</v>
      </c>
      <c r="Y21" s="126">
        <v>2491</v>
      </c>
      <c r="Z21" s="126">
        <v>11237</v>
      </c>
    </row>
    <row r="22" spans="1:26" s="23" customFormat="1" ht="15" customHeight="1">
      <c r="A22" s="129"/>
      <c r="B22" s="83" t="s">
        <v>102</v>
      </c>
      <c r="C22" s="130">
        <v>107164</v>
      </c>
      <c r="D22" s="130">
        <v>57853</v>
      </c>
      <c r="E22" s="130">
        <v>49311</v>
      </c>
      <c r="F22" s="131">
        <v>2898</v>
      </c>
      <c r="G22" s="131">
        <v>2005</v>
      </c>
      <c r="H22" s="131">
        <v>893</v>
      </c>
      <c r="I22" s="130">
        <v>37021</v>
      </c>
      <c r="J22" s="130">
        <v>21583</v>
      </c>
      <c r="K22" s="130">
        <v>15438</v>
      </c>
      <c r="L22" s="130">
        <v>61446</v>
      </c>
      <c r="M22" s="130">
        <v>32548</v>
      </c>
      <c r="N22" s="130">
        <v>28898</v>
      </c>
      <c r="O22" s="130">
        <v>3530</v>
      </c>
      <c r="P22" s="130">
        <v>1110</v>
      </c>
      <c r="Q22" s="130">
        <v>2420</v>
      </c>
      <c r="R22" s="132">
        <v>93</v>
      </c>
      <c r="S22" s="132">
        <v>68</v>
      </c>
      <c r="T22" s="132">
        <v>25</v>
      </c>
      <c r="U22" s="130">
        <v>675</v>
      </c>
      <c r="V22" s="130">
        <v>234</v>
      </c>
      <c r="W22" s="130">
        <v>441</v>
      </c>
      <c r="X22" s="130">
        <v>1501</v>
      </c>
      <c r="Y22" s="130">
        <v>305</v>
      </c>
      <c r="Z22" s="130">
        <v>1196</v>
      </c>
    </row>
    <row r="23" spans="1:26" s="23" customFormat="1" ht="15" customHeight="1">
      <c r="A23" s="129"/>
      <c r="B23" s="83" t="s">
        <v>55</v>
      </c>
      <c r="C23" s="130">
        <v>202113</v>
      </c>
      <c r="D23" s="130">
        <v>91028</v>
      </c>
      <c r="E23" s="130">
        <v>111085</v>
      </c>
      <c r="F23" s="131">
        <v>725</v>
      </c>
      <c r="G23" s="131">
        <v>470</v>
      </c>
      <c r="H23" s="131">
        <v>255</v>
      </c>
      <c r="I23" s="130">
        <v>18731</v>
      </c>
      <c r="J23" s="130">
        <v>9699</v>
      </c>
      <c r="K23" s="130">
        <v>9032</v>
      </c>
      <c r="L23" s="130">
        <v>154816</v>
      </c>
      <c r="M23" s="130">
        <v>73899</v>
      </c>
      <c r="N23" s="130">
        <v>80917</v>
      </c>
      <c r="O23" s="130">
        <v>12458</v>
      </c>
      <c r="P23" s="130">
        <v>3063</v>
      </c>
      <c r="Q23" s="130">
        <v>9395</v>
      </c>
      <c r="R23" s="132">
        <v>74</v>
      </c>
      <c r="S23" s="132">
        <v>50</v>
      </c>
      <c r="T23" s="132">
        <v>24</v>
      </c>
      <c r="U23" s="130">
        <v>3082</v>
      </c>
      <c r="V23" s="130">
        <v>1661</v>
      </c>
      <c r="W23" s="130">
        <v>1421</v>
      </c>
      <c r="X23" s="130">
        <v>12227</v>
      </c>
      <c r="Y23" s="130">
        <v>2186</v>
      </c>
      <c r="Z23" s="130">
        <v>10041</v>
      </c>
    </row>
    <row r="24" spans="1:26" s="23" customFormat="1" ht="15" customHeight="1">
      <c r="A24" s="78" t="s">
        <v>122</v>
      </c>
      <c r="B24" s="79" t="s">
        <v>52</v>
      </c>
      <c r="C24" s="126">
        <v>304649</v>
      </c>
      <c r="D24" s="126">
        <v>145424</v>
      </c>
      <c r="E24" s="126">
        <v>159225</v>
      </c>
      <c r="F24" s="127">
        <v>3512</v>
      </c>
      <c r="G24" s="127">
        <v>2415</v>
      </c>
      <c r="H24" s="127">
        <v>1097</v>
      </c>
      <c r="I24" s="126">
        <v>54941</v>
      </c>
      <c r="J24" s="126">
        <v>30857</v>
      </c>
      <c r="K24" s="126">
        <v>24084</v>
      </c>
      <c r="L24" s="126">
        <v>211728</v>
      </c>
      <c r="M24" s="126">
        <v>103554</v>
      </c>
      <c r="N24" s="126">
        <v>108174</v>
      </c>
      <c r="O24" s="126">
        <v>16820</v>
      </c>
      <c r="P24" s="126">
        <v>4218</v>
      </c>
      <c r="Q24" s="126">
        <v>12602</v>
      </c>
      <c r="R24" s="128">
        <v>245</v>
      </c>
      <c r="S24" s="128">
        <v>161</v>
      </c>
      <c r="T24" s="128">
        <v>84</v>
      </c>
      <c r="U24" s="126">
        <v>3251</v>
      </c>
      <c r="V24" s="126">
        <v>1560</v>
      </c>
      <c r="W24" s="126">
        <v>1691</v>
      </c>
      <c r="X24" s="126">
        <v>14152</v>
      </c>
      <c r="Y24" s="126">
        <v>2659</v>
      </c>
      <c r="Z24" s="126">
        <v>11493</v>
      </c>
    </row>
    <row r="25" spans="1:26" s="23" customFormat="1" ht="15" customHeight="1">
      <c r="A25" s="129"/>
      <c r="B25" s="83" t="s">
        <v>102</v>
      </c>
      <c r="C25" s="130">
        <v>106993</v>
      </c>
      <c r="D25" s="130">
        <v>57260</v>
      </c>
      <c r="E25" s="130">
        <v>49733</v>
      </c>
      <c r="F25" s="131">
        <v>2790</v>
      </c>
      <c r="G25" s="131">
        <v>1947</v>
      </c>
      <c r="H25" s="131">
        <v>843</v>
      </c>
      <c r="I25" s="130">
        <v>36919</v>
      </c>
      <c r="J25" s="130">
        <v>21389</v>
      </c>
      <c r="K25" s="130">
        <v>15530</v>
      </c>
      <c r="L25" s="130">
        <v>61396</v>
      </c>
      <c r="M25" s="130">
        <v>32232</v>
      </c>
      <c r="N25" s="130">
        <v>29164</v>
      </c>
      <c r="O25" s="130">
        <v>3691</v>
      </c>
      <c r="P25" s="130">
        <v>1065</v>
      </c>
      <c r="Q25" s="130">
        <v>2626</v>
      </c>
      <c r="R25" s="132">
        <v>139</v>
      </c>
      <c r="S25" s="132">
        <v>87</v>
      </c>
      <c r="T25" s="132">
        <v>52</v>
      </c>
      <c r="U25" s="130">
        <v>536</v>
      </c>
      <c r="V25" s="130">
        <v>203</v>
      </c>
      <c r="W25" s="130">
        <v>333</v>
      </c>
      <c r="X25" s="130">
        <v>1522</v>
      </c>
      <c r="Y25" s="130">
        <v>337</v>
      </c>
      <c r="Z25" s="130">
        <v>1185</v>
      </c>
    </row>
    <row r="26" spans="1:26" s="23" customFormat="1" ht="15" customHeight="1">
      <c r="A26" s="129"/>
      <c r="B26" s="83" t="s">
        <v>55</v>
      </c>
      <c r="C26" s="130">
        <v>197656</v>
      </c>
      <c r="D26" s="130">
        <v>88164</v>
      </c>
      <c r="E26" s="130">
        <v>109492</v>
      </c>
      <c r="F26" s="131">
        <v>722</v>
      </c>
      <c r="G26" s="131">
        <v>468</v>
      </c>
      <c r="H26" s="131">
        <v>254</v>
      </c>
      <c r="I26" s="130">
        <v>18022</v>
      </c>
      <c r="J26" s="130">
        <v>9468</v>
      </c>
      <c r="K26" s="130">
        <v>8554</v>
      </c>
      <c r="L26" s="130">
        <v>150332</v>
      </c>
      <c r="M26" s="130">
        <v>71322</v>
      </c>
      <c r="N26" s="130">
        <v>79010</v>
      </c>
      <c r="O26" s="130">
        <v>13129</v>
      </c>
      <c r="P26" s="130">
        <v>3153</v>
      </c>
      <c r="Q26" s="130">
        <v>9976</v>
      </c>
      <c r="R26" s="132">
        <v>106</v>
      </c>
      <c r="S26" s="132">
        <v>74</v>
      </c>
      <c r="T26" s="132">
        <v>32</v>
      </c>
      <c r="U26" s="130">
        <v>2715</v>
      </c>
      <c r="V26" s="130">
        <v>1357</v>
      </c>
      <c r="W26" s="130">
        <v>1358</v>
      </c>
      <c r="X26" s="130">
        <v>12630</v>
      </c>
      <c r="Y26" s="130">
        <v>2322</v>
      </c>
      <c r="Z26" s="130">
        <v>10308</v>
      </c>
    </row>
    <row r="27" spans="1:26" s="23" customFormat="1" ht="15" customHeight="1">
      <c r="A27" s="78" t="s">
        <v>123</v>
      </c>
      <c r="B27" s="79" t="s">
        <v>52</v>
      </c>
      <c r="C27" s="126">
        <v>304919</v>
      </c>
      <c r="D27" s="126">
        <v>146063</v>
      </c>
      <c r="E27" s="126">
        <v>158856</v>
      </c>
      <c r="F27" s="127">
        <v>3423</v>
      </c>
      <c r="G27" s="127">
        <v>2346</v>
      </c>
      <c r="H27" s="127">
        <v>1077</v>
      </c>
      <c r="I27" s="126">
        <v>54346</v>
      </c>
      <c r="J27" s="126">
        <v>30216</v>
      </c>
      <c r="K27" s="126">
        <v>24130</v>
      </c>
      <c r="L27" s="126">
        <v>214649</v>
      </c>
      <c r="M27" s="126">
        <v>104988</v>
      </c>
      <c r="N27" s="126">
        <v>109661</v>
      </c>
      <c r="O27" s="126">
        <v>16037</v>
      </c>
      <c r="P27" s="126">
        <v>4311</v>
      </c>
      <c r="Q27" s="126">
        <v>11726</v>
      </c>
      <c r="R27" s="128">
        <v>317</v>
      </c>
      <c r="S27" s="128">
        <v>202</v>
      </c>
      <c r="T27" s="128">
        <v>115</v>
      </c>
      <c r="U27" s="126">
        <v>2630</v>
      </c>
      <c r="V27" s="126">
        <v>1361</v>
      </c>
      <c r="W27" s="126">
        <v>1269</v>
      </c>
      <c r="X27" s="126">
        <v>13517</v>
      </c>
      <c r="Y27" s="126">
        <v>2639</v>
      </c>
      <c r="Z27" s="126">
        <v>10878</v>
      </c>
    </row>
    <row r="28" spans="1:26" s="23" customFormat="1" ht="15" customHeight="1">
      <c r="A28" s="129"/>
      <c r="B28" s="83" t="s">
        <v>102</v>
      </c>
      <c r="C28" s="130">
        <v>107669</v>
      </c>
      <c r="D28" s="130">
        <v>57514</v>
      </c>
      <c r="E28" s="130">
        <v>50155</v>
      </c>
      <c r="F28" s="131">
        <v>2706</v>
      </c>
      <c r="G28" s="131">
        <v>1891</v>
      </c>
      <c r="H28" s="131">
        <v>815</v>
      </c>
      <c r="I28" s="130">
        <v>36826</v>
      </c>
      <c r="J28" s="130">
        <v>21159</v>
      </c>
      <c r="K28" s="130">
        <v>15667</v>
      </c>
      <c r="L28" s="130">
        <v>62463</v>
      </c>
      <c r="M28" s="130">
        <v>32806</v>
      </c>
      <c r="N28" s="130">
        <v>29657</v>
      </c>
      <c r="O28" s="130">
        <v>3503</v>
      </c>
      <c r="P28" s="130">
        <v>1009</v>
      </c>
      <c r="Q28" s="130">
        <v>2494</v>
      </c>
      <c r="R28" s="132">
        <v>173</v>
      </c>
      <c r="S28" s="132">
        <v>117</v>
      </c>
      <c r="T28" s="132">
        <v>56</v>
      </c>
      <c r="U28" s="130">
        <v>499</v>
      </c>
      <c r="V28" s="130">
        <v>231</v>
      </c>
      <c r="W28" s="130">
        <v>268</v>
      </c>
      <c r="X28" s="130">
        <v>1499</v>
      </c>
      <c r="Y28" s="130">
        <v>301</v>
      </c>
      <c r="Z28" s="130">
        <v>1198</v>
      </c>
    </row>
    <row r="29" spans="1:26" s="23" customFormat="1" ht="15" customHeight="1">
      <c r="A29" s="129"/>
      <c r="B29" s="83" t="s">
        <v>55</v>
      </c>
      <c r="C29" s="130">
        <v>197250</v>
      </c>
      <c r="D29" s="130">
        <v>88549</v>
      </c>
      <c r="E29" s="130">
        <v>108701</v>
      </c>
      <c r="F29" s="131">
        <v>717</v>
      </c>
      <c r="G29" s="131">
        <v>455</v>
      </c>
      <c r="H29" s="131">
        <v>262</v>
      </c>
      <c r="I29" s="130">
        <v>17520</v>
      </c>
      <c r="J29" s="130">
        <v>9057</v>
      </c>
      <c r="K29" s="130">
        <v>8463</v>
      </c>
      <c r="L29" s="130">
        <v>152186</v>
      </c>
      <c r="M29" s="130">
        <v>72182</v>
      </c>
      <c r="N29" s="130">
        <v>80004</v>
      </c>
      <c r="O29" s="130">
        <v>12534</v>
      </c>
      <c r="P29" s="130">
        <v>3302</v>
      </c>
      <c r="Q29" s="130">
        <v>9232</v>
      </c>
      <c r="R29" s="132">
        <v>144</v>
      </c>
      <c r="S29" s="132">
        <v>85</v>
      </c>
      <c r="T29" s="132">
        <v>59</v>
      </c>
      <c r="U29" s="130">
        <v>2131</v>
      </c>
      <c r="V29" s="130">
        <v>1130</v>
      </c>
      <c r="W29" s="130">
        <v>1001</v>
      </c>
      <c r="X29" s="130">
        <v>12018</v>
      </c>
      <c r="Y29" s="130">
        <v>2338</v>
      </c>
      <c r="Z29" s="130">
        <v>9680</v>
      </c>
    </row>
    <row r="30" spans="1:26" s="23" customFormat="1" ht="15" customHeight="1">
      <c r="A30" s="78" t="s">
        <v>124</v>
      </c>
      <c r="B30" s="79" t="s">
        <v>52</v>
      </c>
      <c r="C30" s="126">
        <v>301170</v>
      </c>
      <c r="D30" s="126">
        <v>143929</v>
      </c>
      <c r="E30" s="126">
        <v>157241</v>
      </c>
      <c r="F30" s="127">
        <v>3306</v>
      </c>
      <c r="G30" s="127">
        <v>2209</v>
      </c>
      <c r="H30" s="127">
        <v>1097</v>
      </c>
      <c r="I30" s="126">
        <v>54248</v>
      </c>
      <c r="J30" s="126">
        <v>29806</v>
      </c>
      <c r="K30" s="126">
        <v>24442</v>
      </c>
      <c r="L30" s="126">
        <v>212725</v>
      </c>
      <c r="M30" s="126">
        <v>104080</v>
      </c>
      <c r="N30" s="126">
        <v>108645</v>
      </c>
      <c r="O30" s="126">
        <v>16152</v>
      </c>
      <c r="P30" s="126">
        <v>4265</v>
      </c>
      <c r="Q30" s="126">
        <v>11887</v>
      </c>
      <c r="R30" s="128">
        <v>256</v>
      </c>
      <c r="S30" s="128">
        <v>149</v>
      </c>
      <c r="T30" s="128">
        <v>107</v>
      </c>
      <c r="U30" s="126">
        <v>2121</v>
      </c>
      <c r="V30" s="126">
        <v>1087</v>
      </c>
      <c r="W30" s="126">
        <v>1034</v>
      </c>
      <c r="X30" s="126">
        <v>12362</v>
      </c>
      <c r="Y30" s="126">
        <v>2333</v>
      </c>
      <c r="Z30" s="126">
        <v>10029</v>
      </c>
    </row>
    <row r="31" spans="1:26" s="23" customFormat="1" ht="15" customHeight="1">
      <c r="A31" s="129"/>
      <c r="B31" s="83" t="s">
        <v>102</v>
      </c>
      <c r="C31" s="130">
        <v>108100</v>
      </c>
      <c r="D31" s="130">
        <v>57908</v>
      </c>
      <c r="E31" s="130">
        <v>50192</v>
      </c>
      <c r="F31" s="131">
        <v>2565</v>
      </c>
      <c r="G31" s="131">
        <v>1729</v>
      </c>
      <c r="H31" s="131">
        <v>836</v>
      </c>
      <c r="I31" s="130">
        <v>36861</v>
      </c>
      <c r="J31" s="130">
        <v>21117</v>
      </c>
      <c r="K31" s="130">
        <v>15744</v>
      </c>
      <c r="L31" s="130">
        <v>63341</v>
      </c>
      <c r="M31" s="130">
        <v>33512</v>
      </c>
      <c r="N31" s="130">
        <v>29829</v>
      </c>
      <c r="O31" s="130">
        <v>3335</v>
      </c>
      <c r="P31" s="130">
        <v>937</v>
      </c>
      <c r="Q31" s="130">
        <v>2398</v>
      </c>
      <c r="R31" s="132">
        <v>159</v>
      </c>
      <c r="S31" s="132">
        <v>101</v>
      </c>
      <c r="T31" s="132">
        <v>58</v>
      </c>
      <c r="U31" s="130">
        <v>324</v>
      </c>
      <c r="V31" s="130">
        <v>188</v>
      </c>
      <c r="W31" s="130">
        <v>136</v>
      </c>
      <c r="X31" s="130">
        <v>1515</v>
      </c>
      <c r="Y31" s="130">
        <v>324</v>
      </c>
      <c r="Z31" s="130">
        <v>1191</v>
      </c>
    </row>
    <row r="32" spans="1:26" s="23" customFormat="1" ht="15" customHeight="1">
      <c r="A32" s="129"/>
      <c r="B32" s="83" t="s">
        <v>55</v>
      </c>
      <c r="C32" s="130">
        <v>193070</v>
      </c>
      <c r="D32" s="130">
        <v>86021</v>
      </c>
      <c r="E32" s="130">
        <v>107049</v>
      </c>
      <c r="F32" s="131">
        <v>741</v>
      </c>
      <c r="G32" s="131">
        <v>480</v>
      </c>
      <c r="H32" s="131">
        <v>261</v>
      </c>
      <c r="I32" s="130">
        <v>17387</v>
      </c>
      <c r="J32" s="130">
        <v>8689</v>
      </c>
      <c r="K32" s="130">
        <v>8698</v>
      </c>
      <c r="L32" s="130">
        <v>149384</v>
      </c>
      <c r="M32" s="130">
        <v>70568</v>
      </c>
      <c r="N32" s="130">
        <v>78816</v>
      </c>
      <c r="O32" s="130">
        <v>12817</v>
      </c>
      <c r="P32" s="130">
        <v>3328</v>
      </c>
      <c r="Q32" s="130">
        <v>9489</v>
      </c>
      <c r="R32" s="132">
        <v>97</v>
      </c>
      <c r="S32" s="132">
        <v>48</v>
      </c>
      <c r="T32" s="132">
        <v>49</v>
      </c>
      <c r="U32" s="130">
        <v>1797</v>
      </c>
      <c r="V32" s="130">
        <v>899</v>
      </c>
      <c r="W32" s="130">
        <v>898</v>
      </c>
      <c r="X32" s="130">
        <v>10847</v>
      </c>
      <c r="Y32" s="130">
        <v>2009</v>
      </c>
      <c r="Z32" s="130">
        <v>8838</v>
      </c>
    </row>
    <row r="33" spans="1:26" s="23" customFormat="1" ht="15" customHeight="1">
      <c r="A33" s="78" t="s">
        <v>125</v>
      </c>
      <c r="B33" s="79" t="s">
        <v>52</v>
      </c>
      <c r="C33" s="126">
        <v>284662</v>
      </c>
      <c r="D33" s="126">
        <v>135918</v>
      </c>
      <c r="E33" s="126">
        <v>148744</v>
      </c>
      <c r="F33" s="127">
        <v>3368</v>
      </c>
      <c r="G33" s="127">
        <v>2268</v>
      </c>
      <c r="H33" s="127">
        <v>1100</v>
      </c>
      <c r="I33" s="126">
        <v>53430</v>
      </c>
      <c r="J33" s="126">
        <v>29255</v>
      </c>
      <c r="K33" s="126">
        <v>24175</v>
      </c>
      <c r="L33" s="126">
        <v>197504</v>
      </c>
      <c r="M33" s="126">
        <v>96524</v>
      </c>
      <c r="N33" s="126">
        <v>100980</v>
      </c>
      <c r="O33" s="126">
        <v>15186</v>
      </c>
      <c r="P33" s="126">
        <v>4151</v>
      </c>
      <c r="Q33" s="126">
        <v>11035</v>
      </c>
      <c r="R33" s="128">
        <v>173</v>
      </c>
      <c r="S33" s="128">
        <v>128</v>
      </c>
      <c r="T33" s="128">
        <v>45</v>
      </c>
      <c r="U33" s="126">
        <v>1981</v>
      </c>
      <c r="V33" s="126">
        <v>990</v>
      </c>
      <c r="W33" s="126">
        <v>991</v>
      </c>
      <c r="X33" s="126">
        <v>13020</v>
      </c>
      <c r="Y33" s="126">
        <v>2602</v>
      </c>
      <c r="Z33" s="126">
        <v>10418</v>
      </c>
    </row>
    <row r="34" spans="1:26" s="23" customFormat="1" ht="15" customHeight="1">
      <c r="A34" s="129"/>
      <c r="B34" s="83" t="s">
        <v>102</v>
      </c>
      <c r="C34" s="130">
        <v>108213</v>
      </c>
      <c r="D34" s="130">
        <v>58193</v>
      </c>
      <c r="E34" s="130">
        <v>50020</v>
      </c>
      <c r="F34" s="131">
        <v>2580</v>
      </c>
      <c r="G34" s="131">
        <v>1756</v>
      </c>
      <c r="H34" s="131">
        <v>824</v>
      </c>
      <c r="I34" s="130">
        <v>37436</v>
      </c>
      <c r="J34" s="130">
        <v>21460</v>
      </c>
      <c r="K34" s="130">
        <v>15976</v>
      </c>
      <c r="L34" s="130">
        <v>62903</v>
      </c>
      <c r="M34" s="130">
        <v>33408</v>
      </c>
      <c r="N34" s="130">
        <v>29495</v>
      </c>
      <c r="O34" s="130">
        <v>3297</v>
      </c>
      <c r="P34" s="130">
        <v>928</v>
      </c>
      <c r="Q34" s="130">
        <v>2369</v>
      </c>
      <c r="R34" s="132">
        <v>118</v>
      </c>
      <c r="S34" s="132">
        <v>91</v>
      </c>
      <c r="T34" s="132">
        <v>27</v>
      </c>
      <c r="U34" s="130">
        <v>352</v>
      </c>
      <c r="V34" s="130">
        <v>197</v>
      </c>
      <c r="W34" s="130">
        <v>155</v>
      </c>
      <c r="X34" s="130">
        <v>1527</v>
      </c>
      <c r="Y34" s="130">
        <v>353</v>
      </c>
      <c r="Z34" s="130">
        <v>1174</v>
      </c>
    </row>
    <row r="35" spans="1:26" s="23" customFormat="1" ht="15" customHeight="1">
      <c r="A35" s="129"/>
      <c r="B35" s="83" t="s">
        <v>55</v>
      </c>
      <c r="C35" s="130">
        <v>176449</v>
      </c>
      <c r="D35" s="130">
        <v>77725</v>
      </c>
      <c r="E35" s="130">
        <v>98724</v>
      </c>
      <c r="F35" s="131">
        <v>788</v>
      </c>
      <c r="G35" s="131">
        <v>512</v>
      </c>
      <c r="H35" s="131">
        <v>276</v>
      </c>
      <c r="I35" s="130">
        <v>15994</v>
      </c>
      <c r="J35" s="130">
        <v>7795</v>
      </c>
      <c r="K35" s="130">
        <v>8199</v>
      </c>
      <c r="L35" s="130">
        <v>134601</v>
      </c>
      <c r="M35" s="130">
        <v>63116</v>
      </c>
      <c r="N35" s="130">
        <v>71485</v>
      </c>
      <c r="O35" s="130">
        <v>11889</v>
      </c>
      <c r="P35" s="130">
        <v>3223</v>
      </c>
      <c r="Q35" s="130">
        <v>8666</v>
      </c>
      <c r="R35" s="132">
        <v>55</v>
      </c>
      <c r="S35" s="132">
        <v>37</v>
      </c>
      <c r="T35" s="132">
        <v>18</v>
      </c>
      <c r="U35" s="130">
        <v>1629</v>
      </c>
      <c r="V35" s="130">
        <v>793</v>
      </c>
      <c r="W35" s="130">
        <v>836</v>
      </c>
      <c r="X35" s="130">
        <v>11493</v>
      </c>
      <c r="Y35" s="130">
        <v>2249</v>
      </c>
      <c r="Z35" s="130">
        <v>9244</v>
      </c>
    </row>
    <row r="36" spans="1:26" s="23" customFormat="1" ht="15" customHeight="1">
      <c r="A36" s="78" t="s">
        <v>126</v>
      </c>
      <c r="B36" s="79" t="s">
        <v>52</v>
      </c>
      <c r="C36" s="126">
        <v>284414</v>
      </c>
      <c r="D36" s="126">
        <v>135693</v>
      </c>
      <c r="E36" s="126">
        <v>148721</v>
      </c>
      <c r="F36" s="127">
        <v>3557</v>
      </c>
      <c r="G36" s="127">
        <v>2366</v>
      </c>
      <c r="H36" s="127">
        <v>1191</v>
      </c>
      <c r="I36" s="126">
        <v>54398</v>
      </c>
      <c r="J36" s="126">
        <v>29838</v>
      </c>
      <c r="K36" s="126">
        <v>24560</v>
      </c>
      <c r="L36" s="126">
        <v>189395</v>
      </c>
      <c r="M36" s="126">
        <v>92794</v>
      </c>
      <c r="N36" s="126">
        <v>96601</v>
      </c>
      <c r="O36" s="126">
        <v>19264</v>
      </c>
      <c r="P36" s="126">
        <v>5809</v>
      </c>
      <c r="Q36" s="126">
        <v>13455</v>
      </c>
      <c r="R36" s="128">
        <v>82</v>
      </c>
      <c r="S36" s="128">
        <v>57</v>
      </c>
      <c r="T36" s="128">
        <v>25</v>
      </c>
      <c r="U36" s="126">
        <v>4933</v>
      </c>
      <c r="V36" s="126">
        <v>2283</v>
      </c>
      <c r="W36" s="126">
        <v>2650</v>
      </c>
      <c r="X36" s="126">
        <v>12785</v>
      </c>
      <c r="Y36" s="126">
        <v>2546</v>
      </c>
      <c r="Z36" s="126">
        <v>10239</v>
      </c>
    </row>
    <row r="37" spans="1:26" s="23" customFormat="1" ht="15" customHeight="1">
      <c r="A37" s="129"/>
      <c r="B37" s="83" t="s">
        <v>102</v>
      </c>
      <c r="C37" s="130">
        <v>111799</v>
      </c>
      <c r="D37" s="130">
        <v>59836</v>
      </c>
      <c r="E37" s="130">
        <v>51963</v>
      </c>
      <c r="F37" s="131">
        <v>2657</v>
      </c>
      <c r="G37" s="131">
        <v>1808</v>
      </c>
      <c r="H37" s="131">
        <v>849</v>
      </c>
      <c r="I37" s="130">
        <v>38931</v>
      </c>
      <c r="J37" s="130">
        <v>22233</v>
      </c>
      <c r="K37" s="130">
        <v>16698</v>
      </c>
      <c r="L37" s="130">
        <v>63499</v>
      </c>
      <c r="M37" s="130">
        <v>33624</v>
      </c>
      <c r="N37" s="130">
        <v>29875</v>
      </c>
      <c r="O37" s="130">
        <v>3910</v>
      </c>
      <c r="P37" s="130">
        <v>1209</v>
      </c>
      <c r="Q37" s="130">
        <v>2701</v>
      </c>
      <c r="R37" s="132">
        <v>77</v>
      </c>
      <c r="S37" s="132">
        <v>56</v>
      </c>
      <c r="T37" s="132">
        <v>21</v>
      </c>
      <c r="U37" s="130">
        <v>1395</v>
      </c>
      <c r="V37" s="130">
        <v>619</v>
      </c>
      <c r="W37" s="130">
        <v>776</v>
      </c>
      <c r="X37" s="130">
        <v>1330</v>
      </c>
      <c r="Y37" s="130">
        <v>287</v>
      </c>
      <c r="Z37" s="130">
        <v>1043</v>
      </c>
    </row>
    <row r="38" spans="1:26" s="23" customFormat="1" ht="15" customHeight="1">
      <c r="A38" s="129"/>
      <c r="B38" s="83" t="s">
        <v>55</v>
      </c>
      <c r="C38" s="130">
        <v>172615</v>
      </c>
      <c r="D38" s="130">
        <v>75857</v>
      </c>
      <c r="E38" s="130">
        <v>96758</v>
      </c>
      <c r="F38" s="131">
        <v>900</v>
      </c>
      <c r="G38" s="131">
        <v>558</v>
      </c>
      <c r="H38" s="131">
        <v>342</v>
      </c>
      <c r="I38" s="130">
        <v>15467</v>
      </c>
      <c r="J38" s="130">
        <v>7605</v>
      </c>
      <c r="K38" s="130">
        <v>7862</v>
      </c>
      <c r="L38" s="130">
        <v>125896</v>
      </c>
      <c r="M38" s="130">
        <v>59170</v>
      </c>
      <c r="N38" s="130">
        <v>66726</v>
      </c>
      <c r="O38" s="130">
        <v>15354</v>
      </c>
      <c r="P38" s="130">
        <v>4600</v>
      </c>
      <c r="Q38" s="130">
        <v>10754</v>
      </c>
      <c r="R38" s="132">
        <v>5</v>
      </c>
      <c r="S38" s="132">
        <v>1</v>
      </c>
      <c r="T38" s="132">
        <v>4</v>
      </c>
      <c r="U38" s="130">
        <v>3538</v>
      </c>
      <c r="V38" s="130">
        <v>1664</v>
      </c>
      <c r="W38" s="130">
        <v>1874</v>
      </c>
      <c r="X38" s="130">
        <v>11455</v>
      </c>
      <c r="Y38" s="130">
        <v>2259</v>
      </c>
      <c r="Z38" s="130">
        <v>9196</v>
      </c>
    </row>
    <row r="39" spans="1:26" s="23" customFormat="1" ht="15" customHeight="1">
      <c r="A39" s="78" t="s">
        <v>127</v>
      </c>
      <c r="B39" s="79" t="s">
        <v>52</v>
      </c>
      <c r="C39" s="126">
        <v>283661</v>
      </c>
      <c r="D39" s="126">
        <v>136326</v>
      </c>
      <c r="E39" s="126">
        <v>147335</v>
      </c>
      <c r="F39" s="127">
        <v>3488</v>
      </c>
      <c r="G39" s="127">
        <v>2216</v>
      </c>
      <c r="H39" s="127">
        <v>1272</v>
      </c>
      <c r="I39" s="126">
        <v>52139</v>
      </c>
      <c r="J39" s="126">
        <v>28307</v>
      </c>
      <c r="K39" s="126">
        <v>23832</v>
      </c>
      <c r="L39" s="126">
        <v>191706</v>
      </c>
      <c r="M39" s="126">
        <v>94989</v>
      </c>
      <c r="N39" s="126">
        <v>96717</v>
      </c>
      <c r="O39" s="126">
        <v>20489</v>
      </c>
      <c r="P39" s="126">
        <v>6588</v>
      </c>
      <c r="Q39" s="126">
        <v>13901</v>
      </c>
      <c r="R39" s="128">
        <v>4</v>
      </c>
      <c r="S39" s="128">
        <v>3</v>
      </c>
      <c r="T39" s="128">
        <v>1</v>
      </c>
      <c r="U39" s="126">
        <v>4194</v>
      </c>
      <c r="V39" s="126">
        <v>1965</v>
      </c>
      <c r="W39" s="126">
        <v>2229</v>
      </c>
      <c r="X39" s="126">
        <v>11641</v>
      </c>
      <c r="Y39" s="126">
        <v>2258</v>
      </c>
      <c r="Z39" s="126">
        <v>9383</v>
      </c>
    </row>
    <row r="40" spans="1:26" s="23" customFormat="1" ht="15" customHeight="1">
      <c r="A40" s="129"/>
      <c r="B40" s="83" t="s">
        <v>102</v>
      </c>
      <c r="C40" s="130">
        <v>109333</v>
      </c>
      <c r="D40" s="130">
        <v>58701</v>
      </c>
      <c r="E40" s="130">
        <v>50632</v>
      </c>
      <c r="F40" s="131">
        <v>2595</v>
      </c>
      <c r="G40" s="131">
        <v>1653</v>
      </c>
      <c r="H40" s="131">
        <v>942</v>
      </c>
      <c r="I40" s="130">
        <v>37323</v>
      </c>
      <c r="J40" s="130">
        <v>21129</v>
      </c>
      <c r="K40" s="130">
        <v>16194</v>
      </c>
      <c r="L40" s="130">
        <v>62725</v>
      </c>
      <c r="M40" s="130">
        <v>33693</v>
      </c>
      <c r="N40" s="130">
        <v>29032</v>
      </c>
      <c r="O40" s="130">
        <v>4142</v>
      </c>
      <c r="P40" s="130">
        <v>1332</v>
      </c>
      <c r="Q40" s="130">
        <v>2810</v>
      </c>
      <c r="R40" s="132">
        <v>3</v>
      </c>
      <c r="S40" s="132">
        <v>3</v>
      </c>
      <c r="T40" s="133">
        <v>0</v>
      </c>
      <c r="U40" s="130">
        <v>1243</v>
      </c>
      <c r="V40" s="130">
        <v>573</v>
      </c>
      <c r="W40" s="130">
        <v>670</v>
      </c>
      <c r="X40" s="130">
        <v>1302</v>
      </c>
      <c r="Y40" s="130">
        <v>318</v>
      </c>
      <c r="Z40" s="130">
        <v>984</v>
      </c>
    </row>
    <row r="41" spans="1:26" s="23" customFormat="1" ht="15" customHeight="1">
      <c r="A41" s="129"/>
      <c r="B41" s="83" t="s">
        <v>55</v>
      </c>
      <c r="C41" s="130">
        <v>174328</v>
      </c>
      <c r="D41" s="130">
        <v>77625</v>
      </c>
      <c r="E41" s="130">
        <v>96703</v>
      </c>
      <c r="F41" s="131">
        <v>893</v>
      </c>
      <c r="G41" s="131">
        <v>563</v>
      </c>
      <c r="H41" s="131">
        <v>330</v>
      </c>
      <c r="I41" s="130">
        <v>14816</v>
      </c>
      <c r="J41" s="130">
        <v>7178</v>
      </c>
      <c r="K41" s="130">
        <v>7638</v>
      </c>
      <c r="L41" s="130">
        <v>128981</v>
      </c>
      <c r="M41" s="130">
        <v>61296</v>
      </c>
      <c r="N41" s="130">
        <v>67685</v>
      </c>
      <c r="O41" s="130">
        <v>16347</v>
      </c>
      <c r="P41" s="130">
        <v>5256</v>
      </c>
      <c r="Q41" s="130">
        <v>11091</v>
      </c>
      <c r="R41" s="132">
        <v>1</v>
      </c>
      <c r="S41" s="133">
        <v>0</v>
      </c>
      <c r="T41" s="132">
        <v>1</v>
      </c>
      <c r="U41" s="130">
        <v>2951</v>
      </c>
      <c r="V41" s="130">
        <v>1392</v>
      </c>
      <c r="W41" s="130">
        <v>1559</v>
      </c>
      <c r="X41" s="130">
        <v>10339</v>
      </c>
      <c r="Y41" s="130">
        <v>1940</v>
      </c>
      <c r="Z41" s="130">
        <v>8399</v>
      </c>
    </row>
    <row r="42" spans="1:26" s="23" customFormat="1" ht="15" customHeight="1">
      <c r="A42" s="78" t="s">
        <v>128</v>
      </c>
      <c r="B42" s="79" t="s">
        <v>52</v>
      </c>
      <c r="C42" s="126">
        <v>274842</v>
      </c>
      <c r="D42" s="126">
        <v>131733</v>
      </c>
      <c r="E42" s="126">
        <v>143109</v>
      </c>
      <c r="F42" s="127">
        <v>3446</v>
      </c>
      <c r="G42" s="127">
        <v>2228</v>
      </c>
      <c r="H42" s="127">
        <v>1218</v>
      </c>
      <c r="I42" s="126">
        <v>52195</v>
      </c>
      <c r="J42" s="126">
        <v>28280</v>
      </c>
      <c r="K42" s="126">
        <v>23915</v>
      </c>
      <c r="L42" s="126">
        <v>185572</v>
      </c>
      <c r="M42" s="126">
        <v>91680</v>
      </c>
      <c r="N42" s="126">
        <v>93892</v>
      </c>
      <c r="O42" s="126">
        <v>19206</v>
      </c>
      <c r="P42" s="126">
        <v>5830</v>
      </c>
      <c r="Q42" s="126">
        <v>13376</v>
      </c>
      <c r="R42" s="134">
        <v>0</v>
      </c>
      <c r="S42" s="134">
        <v>0</v>
      </c>
      <c r="T42" s="134">
        <v>0</v>
      </c>
      <c r="U42" s="126">
        <v>3166</v>
      </c>
      <c r="V42" s="126">
        <v>1484</v>
      </c>
      <c r="W42" s="126">
        <v>1682</v>
      </c>
      <c r="X42" s="126">
        <v>11257</v>
      </c>
      <c r="Y42" s="126">
        <v>2231</v>
      </c>
      <c r="Z42" s="126">
        <v>9026</v>
      </c>
    </row>
    <row r="43" spans="1:26" s="23" customFormat="1" ht="15" customHeight="1">
      <c r="A43" s="129"/>
      <c r="B43" s="83" t="s">
        <v>102</v>
      </c>
      <c r="C43" s="130">
        <v>108711</v>
      </c>
      <c r="D43" s="130">
        <v>58478</v>
      </c>
      <c r="E43" s="130">
        <v>50233</v>
      </c>
      <c r="F43" s="131">
        <v>2584</v>
      </c>
      <c r="G43" s="131">
        <v>1714</v>
      </c>
      <c r="H43" s="131">
        <v>870</v>
      </c>
      <c r="I43" s="130">
        <v>37670</v>
      </c>
      <c r="J43" s="130">
        <v>21388</v>
      </c>
      <c r="K43" s="130">
        <v>16282</v>
      </c>
      <c r="L43" s="130">
        <v>62336</v>
      </c>
      <c r="M43" s="130">
        <v>33344</v>
      </c>
      <c r="N43" s="130">
        <v>28992</v>
      </c>
      <c r="O43" s="130">
        <v>3738</v>
      </c>
      <c r="P43" s="130">
        <v>1171</v>
      </c>
      <c r="Q43" s="130">
        <v>2567</v>
      </c>
      <c r="R43" s="133">
        <v>0</v>
      </c>
      <c r="S43" s="133">
        <v>0</v>
      </c>
      <c r="T43" s="133">
        <v>0</v>
      </c>
      <c r="U43" s="130">
        <v>948</v>
      </c>
      <c r="V43" s="130">
        <v>426</v>
      </c>
      <c r="W43" s="130">
        <v>522</v>
      </c>
      <c r="X43" s="130">
        <v>1435</v>
      </c>
      <c r="Y43" s="130">
        <v>435</v>
      </c>
      <c r="Z43" s="130">
        <v>1000</v>
      </c>
    </row>
    <row r="44" spans="1:26" s="23" customFormat="1" ht="15" customHeight="1">
      <c r="A44" s="129"/>
      <c r="B44" s="83" t="s">
        <v>55</v>
      </c>
      <c r="C44" s="130">
        <v>166131</v>
      </c>
      <c r="D44" s="130">
        <v>73255</v>
      </c>
      <c r="E44" s="130">
        <v>92876</v>
      </c>
      <c r="F44" s="131">
        <v>862</v>
      </c>
      <c r="G44" s="131">
        <v>514</v>
      </c>
      <c r="H44" s="131">
        <v>348</v>
      </c>
      <c r="I44" s="130">
        <v>14525</v>
      </c>
      <c r="J44" s="130">
        <v>6892</v>
      </c>
      <c r="K44" s="130">
        <v>7633</v>
      </c>
      <c r="L44" s="130">
        <v>123236</v>
      </c>
      <c r="M44" s="130">
        <v>58336</v>
      </c>
      <c r="N44" s="130">
        <v>64900</v>
      </c>
      <c r="O44" s="130">
        <v>15468</v>
      </c>
      <c r="P44" s="130">
        <v>4659</v>
      </c>
      <c r="Q44" s="130">
        <v>10809</v>
      </c>
      <c r="R44" s="133">
        <v>0</v>
      </c>
      <c r="S44" s="133">
        <v>0</v>
      </c>
      <c r="T44" s="133">
        <v>0</v>
      </c>
      <c r="U44" s="130">
        <v>2218</v>
      </c>
      <c r="V44" s="130">
        <v>1058</v>
      </c>
      <c r="W44" s="130">
        <v>1160</v>
      </c>
      <c r="X44" s="130">
        <v>9822</v>
      </c>
      <c r="Y44" s="130">
        <v>1796</v>
      </c>
      <c r="Z44" s="130">
        <v>8026</v>
      </c>
    </row>
    <row r="45" spans="1:26" s="23" customFormat="1" ht="15" customHeight="1">
      <c r="A45" s="78" t="s">
        <v>129</v>
      </c>
      <c r="B45" s="79" t="s">
        <v>52</v>
      </c>
      <c r="C45" s="126">
        <v>263035</v>
      </c>
      <c r="D45" s="126">
        <v>126310</v>
      </c>
      <c r="E45" s="126">
        <v>136725</v>
      </c>
      <c r="F45" s="127">
        <v>3619</v>
      </c>
      <c r="G45" s="127">
        <v>2312</v>
      </c>
      <c r="H45" s="127">
        <v>1307</v>
      </c>
      <c r="I45" s="126">
        <v>55519</v>
      </c>
      <c r="J45" s="126">
        <v>29550</v>
      </c>
      <c r="K45" s="126">
        <v>25969</v>
      </c>
      <c r="L45" s="126">
        <v>172646</v>
      </c>
      <c r="M45" s="126">
        <v>85399</v>
      </c>
      <c r="N45" s="126">
        <v>87247</v>
      </c>
      <c r="O45" s="126">
        <v>17847</v>
      </c>
      <c r="P45" s="126">
        <v>5580</v>
      </c>
      <c r="Q45" s="126">
        <v>12267</v>
      </c>
      <c r="R45" s="134">
        <v>0</v>
      </c>
      <c r="S45" s="134">
        <v>0</v>
      </c>
      <c r="T45" s="134">
        <v>0</v>
      </c>
      <c r="U45" s="126">
        <v>2754</v>
      </c>
      <c r="V45" s="126">
        <v>1267</v>
      </c>
      <c r="W45" s="126">
        <v>1487</v>
      </c>
      <c r="X45" s="126">
        <v>10650</v>
      </c>
      <c r="Y45" s="126">
        <v>2202</v>
      </c>
      <c r="Z45" s="126">
        <v>8448</v>
      </c>
    </row>
    <row r="46" spans="1:26" s="23" customFormat="1" ht="15" customHeight="1">
      <c r="A46" s="129"/>
      <c r="B46" s="83" t="s">
        <v>102</v>
      </c>
      <c r="C46" s="130">
        <v>111680</v>
      </c>
      <c r="D46" s="130">
        <v>59906</v>
      </c>
      <c r="E46" s="130">
        <v>51774</v>
      </c>
      <c r="F46" s="131">
        <v>2787</v>
      </c>
      <c r="G46" s="131">
        <v>1809</v>
      </c>
      <c r="H46" s="131">
        <v>978</v>
      </c>
      <c r="I46" s="130">
        <v>40729</v>
      </c>
      <c r="J46" s="130">
        <v>22681</v>
      </c>
      <c r="K46" s="130">
        <v>18048</v>
      </c>
      <c r="L46" s="130">
        <v>62488</v>
      </c>
      <c r="M46" s="130">
        <v>33498</v>
      </c>
      <c r="N46" s="130">
        <v>28990</v>
      </c>
      <c r="O46" s="130">
        <v>3570</v>
      </c>
      <c r="P46" s="130">
        <v>1169</v>
      </c>
      <c r="Q46" s="130">
        <v>2401</v>
      </c>
      <c r="R46" s="133">
        <v>0</v>
      </c>
      <c r="S46" s="133">
        <v>0</v>
      </c>
      <c r="T46" s="133">
        <v>0</v>
      </c>
      <c r="U46" s="130">
        <v>740</v>
      </c>
      <c r="V46" s="130">
        <v>334</v>
      </c>
      <c r="W46" s="130">
        <v>406</v>
      </c>
      <c r="X46" s="130">
        <v>1366</v>
      </c>
      <c r="Y46" s="130">
        <v>415</v>
      </c>
      <c r="Z46" s="130">
        <v>951</v>
      </c>
    </row>
    <row r="47" spans="1:26" s="23" customFormat="1" ht="15" customHeight="1">
      <c r="A47" s="129"/>
      <c r="B47" s="83" t="s">
        <v>55</v>
      </c>
      <c r="C47" s="130">
        <v>151355</v>
      </c>
      <c r="D47" s="130">
        <v>66404</v>
      </c>
      <c r="E47" s="130">
        <v>84951</v>
      </c>
      <c r="F47" s="131">
        <v>832</v>
      </c>
      <c r="G47" s="131">
        <v>503</v>
      </c>
      <c r="H47" s="131">
        <v>329</v>
      </c>
      <c r="I47" s="130">
        <v>14790</v>
      </c>
      <c r="J47" s="130">
        <v>6869</v>
      </c>
      <c r="K47" s="130">
        <v>7921</v>
      </c>
      <c r="L47" s="130">
        <v>110158</v>
      </c>
      <c r="M47" s="130">
        <v>51901</v>
      </c>
      <c r="N47" s="130">
        <v>58257</v>
      </c>
      <c r="O47" s="130">
        <v>14277</v>
      </c>
      <c r="P47" s="130">
        <v>4411</v>
      </c>
      <c r="Q47" s="130">
        <v>9866</v>
      </c>
      <c r="R47" s="133">
        <v>0</v>
      </c>
      <c r="S47" s="133">
        <v>0</v>
      </c>
      <c r="T47" s="133">
        <v>0</v>
      </c>
      <c r="U47" s="130">
        <v>2014</v>
      </c>
      <c r="V47" s="130">
        <v>933</v>
      </c>
      <c r="W47" s="130">
        <v>1081</v>
      </c>
      <c r="X47" s="130">
        <v>9284</v>
      </c>
      <c r="Y47" s="130">
        <v>1787</v>
      </c>
      <c r="Z47" s="130">
        <v>7497</v>
      </c>
    </row>
    <row r="48" spans="1:26" s="23" customFormat="1" ht="15" customHeight="1">
      <c r="A48" s="78" t="s">
        <v>130</v>
      </c>
      <c r="B48" s="79" t="s">
        <v>52</v>
      </c>
      <c r="C48" s="126">
        <v>258522</v>
      </c>
      <c r="D48" s="126">
        <v>124113</v>
      </c>
      <c r="E48" s="126">
        <v>134409</v>
      </c>
      <c r="F48" s="127">
        <v>3685</v>
      </c>
      <c r="G48" s="127">
        <v>2358</v>
      </c>
      <c r="H48" s="127">
        <v>1327</v>
      </c>
      <c r="I48" s="126">
        <v>57099</v>
      </c>
      <c r="J48" s="126">
        <v>30294</v>
      </c>
      <c r="K48" s="126">
        <v>26805</v>
      </c>
      <c r="L48" s="126">
        <v>166905</v>
      </c>
      <c r="M48" s="126">
        <v>82438</v>
      </c>
      <c r="N48" s="126">
        <v>84467</v>
      </c>
      <c r="O48" s="126">
        <v>17899</v>
      </c>
      <c r="P48" s="126">
        <v>5843</v>
      </c>
      <c r="Q48" s="126">
        <v>12056</v>
      </c>
      <c r="R48" s="134">
        <v>0</v>
      </c>
      <c r="S48" s="134">
        <v>0</v>
      </c>
      <c r="T48" s="134">
        <v>0</v>
      </c>
      <c r="U48" s="126">
        <v>2254</v>
      </c>
      <c r="V48" s="126">
        <v>1069</v>
      </c>
      <c r="W48" s="126">
        <v>1185</v>
      </c>
      <c r="X48" s="126">
        <v>10680</v>
      </c>
      <c r="Y48" s="126">
        <v>2111</v>
      </c>
      <c r="Z48" s="126">
        <v>8569</v>
      </c>
    </row>
    <row r="49" spans="1:26" s="23" customFormat="1" ht="15" customHeight="1">
      <c r="A49" s="129"/>
      <c r="B49" s="83" t="s">
        <v>102</v>
      </c>
      <c r="C49" s="130">
        <v>114148</v>
      </c>
      <c r="D49" s="130">
        <v>61410</v>
      </c>
      <c r="E49" s="130">
        <v>52738</v>
      </c>
      <c r="F49" s="131">
        <v>2838</v>
      </c>
      <c r="G49" s="131">
        <v>1845</v>
      </c>
      <c r="H49" s="131">
        <v>993</v>
      </c>
      <c r="I49" s="130">
        <v>42133</v>
      </c>
      <c r="J49" s="130">
        <v>23285</v>
      </c>
      <c r="K49" s="130">
        <v>18848</v>
      </c>
      <c r="L49" s="130">
        <v>63354</v>
      </c>
      <c r="M49" s="130">
        <v>34157</v>
      </c>
      <c r="N49" s="130">
        <v>29197</v>
      </c>
      <c r="O49" s="130">
        <v>3720</v>
      </c>
      <c r="P49" s="130">
        <v>1328</v>
      </c>
      <c r="Q49" s="130">
        <v>2392</v>
      </c>
      <c r="R49" s="133">
        <v>0</v>
      </c>
      <c r="S49" s="133">
        <v>0</v>
      </c>
      <c r="T49" s="133">
        <v>0</v>
      </c>
      <c r="U49" s="130">
        <v>591</v>
      </c>
      <c r="V49" s="130">
        <v>310</v>
      </c>
      <c r="W49" s="130">
        <v>281</v>
      </c>
      <c r="X49" s="130">
        <v>1512</v>
      </c>
      <c r="Y49" s="130">
        <v>485</v>
      </c>
      <c r="Z49" s="130">
        <v>1027</v>
      </c>
    </row>
    <row r="50" spans="1:26" s="23" customFormat="1" ht="15" customHeight="1">
      <c r="A50" s="129"/>
      <c r="B50" s="83" t="s">
        <v>55</v>
      </c>
      <c r="C50" s="130">
        <v>144374</v>
      </c>
      <c r="D50" s="130">
        <v>62703</v>
      </c>
      <c r="E50" s="130">
        <v>81671</v>
      </c>
      <c r="F50" s="131">
        <v>847</v>
      </c>
      <c r="G50" s="131">
        <v>513</v>
      </c>
      <c r="H50" s="131">
        <v>334</v>
      </c>
      <c r="I50" s="130">
        <v>14966</v>
      </c>
      <c r="J50" s="130">
        <v>7009</v>
      </c>
      <c r="K50" s="130">
        <v>7957</v>
      </c>
      <c r="L50" s="130">
        <v>103551</v>
      </c>
      <c r="M50" s="130">
        <v>48281</v>
      </c>
      <c r="N50" s="130">
        <v>55270</v>
      </c>
      <c r="O50" s="130">
        <v>14179</v>
      </c>
      <c r="P50" s="130">
        <v>4515</v>
      </c>
      <c r="Q50" s="130">
        <v>9664</v>
      </c>
      <c r="R50" s="133">
        <v>0</v>
      </c>
      <c r="S50" s="133">
        <v>0</v>
      </c>
      <c r="T50" s="133">
        <v>0</v>
      </c>
      <c r="U50" s="130">
        <v>1663</v>
      </c>
      <c r="V50" s="130">
        <v>759</v>
      </c>
      <c r="W50" s="130">
        <v>904</v>
      </c>
      <c r="X50" s="130">
        <v>9168</v>
      </c>
      <c r="Y50" s="130">
        <v>1626</v>
      </c>
      <c r="Z50" s="130">
        <v>7542</v>
      </c>
    </row>
    <row r="51" spans="1:26" s="23" customFormat="1" ht="0.95" customHeight="1">
      <c r="A51" s="135"/>
      <c r="B51" s="136"/>
      <c r="C51" s="135"/>
      <c r="D51" s="135"/>
      <c r="E51" s="135"/>
      <c r="F51" s="135"/>
      <c r="G51" s="135"/>
      <c r="H51" s="135"/>
      <c r="I51" s="135"/>
      <c r="J51" s="135"/>
      <c r="K51" s="135"/>
      <c r="L51" s="135"/>
      <c r="M51" s="135"/>
      <c r="N51" s="135"/>
      <c r="O51" s="135"/>
      <c r="P51" s="135"/>
      <c r="Q51" s="135"/>
      <c r="R51" s="137"/>
      <c r="S51" s="135"/>
      <c r="T51" s="135"/>
      <c r="U51" s="135"/>
      <c r="V51" s="135"/>
      <c r="W51" s="135"/>
      <c r="X51" s="135"/>
      <c r="Y51" s="135"/>
      <c r="Z51" s="135"/>
    </row>
  </sheetData>
  <mergeCells count="11">
    <mergeCell ref="X4:Z4"/>
    <mergeCell ref="A1:N1"/>
    <mergeCell ref="O1:Z1"/>
    <mergeCell ref="A3:N3"/>
    <mergeCell ref="C4:E4"/>
    <mergeCell ref="F4:H4"/>
    <mergeCell ref="I4:K4"/>
    <mergeCell ref="L4:N4"/>
    <mergeCell ref="O4:Q4"/>
    <mergeCell ref="R4:T4"/>
    <mergeCell ref="U4:W4"/>
  </mergeCells>
  <phoneticPr fontId="3" type="noConversion"/>
  <printOptions horizontalCentered="1"/>
  <pageMargins left="0.51181102362204722" right="0.51181102362204722" top="0.59055118110236227" bottom="0.59055118110236227" header="0.39370078740157483" footer="0.39370078740157483"/>
  <pageSetup paperSize="9" fitToHeight="0" orientation="portrait" r:id="rId1"/>
  <headerFooter alignWithMargins="0">
    <oddFooter>&amp;L&amp;"新細明體"&amp;8   
&amp;C&amp;"新細明體"&amp;10</oddFooter>
  </headerFooter>
  <colBreaks count="1" manualBreakCount="1">
    <brk id="14" max="52"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7F01F-F83E-4B09-B9C5-37878387A9BF}">
  <sheetPr>
    <outlinePr summaryBelow="0" summaryRight="0"/>
  </sheetPr>
  <dimension ref="A1:IV30"/>
  <sheetViews>
    <sheetView showGridLines="0" view="pageBreakPreview" zoomScaleSheetLayoutView="100" workbookViewId="0">
      <pane ySplit="3" topLeftCell="A4" activePane="bottomLeft" state="frozen"/>
      <selection pane="bottomLeft" sqref="A1:P1"/>
    </sheetView>
  </sheetViews>
  <sheetFormatPr defaultColWidth="9" defaultRowHeight="12.75" customHeight="1"/>
  <cols>
    <col min="1" max="1" width="6.625" style="91" customWidth="1"/>
    <col min="2" max="2" width="2.75" style="92" bestFit="1" customWidth="1"/>
    <col min="3" max="3" width="6.75" style="92" customWidth="1"/>
    <col min="4" max="6" width="5.625" style="23" customWidth="1"/>
    <col min="7" max="10" width="5.375" style="23" customWidth="1"/>
    <col min="11" max="11" width="5.125" style="23" customWidth="1"/>
    <col min="12" max="12" width="5.375" style="23" customWidth="1"/>
    <col min="13" max="13" width="4.375" style="23" customWidth="1"/>
    <col min="14" max="14" width="5.25" style="23" customWidth="1"/>
    <col min="15" max="15" width="4.875" style="23" customWidth="1"/>
    <col min="16" max="16" width="6.25" style="23" bestFit="1" customWidth="1"/>
    <col min="17" max="18" width="7.125" style="23" customWidth="1"/>
    <col min="19" max="20" width="5.5" style="23" bestFit="1" customWidth="1"/>
    <col min="21" max="21" width="4.5" style="23" bestFit="1" customWidth="1"/>
    <col min="22" max="22" width="5.875" style="23" bestFit="1" customWidth="1"/>
    <col min="23" max="23" width="5.5" style="23" bestFit="1" customWidth="1"/>
    <col min="24" max="26" width="6" style="23" customWidth="1"/>
    <col min="27" max="27" width="7.125" style="23" customWidth="1"/>
    <col min="28" max="29" width="5.75" style="23" customWidth="1"/>
    <col min="30" max="30" width="6.875" style="23" bestFit="1" customWidth="1"/>
    <col min="31" max="256" width="8.125" style="23" customWidth="1"/>
    <col min="257" max="16384" width="9" style="37"/>
  </cols>
  <sheetData>
    <row r="1" spans="1:30" s="24" customFormat="1" ht="19.899999999999999" customHeight="1">
      <c r="A1" s="796" t="s">
        <v>167</v>
      </c>
      <c r="B1" s="796"/>
      <c r="C1" s="796"/>
      <c r="D1" s="796"/>
      <c r="E1" s="796"/>
      <c r="F1" s="796"/>
      <c r="G1" s="796"/>
      <c r="H1" s="796"/>
      <c r="I1" s="796"/>
      <c r="J1" s="796"/>
      <c r="K1" s="796"/>
      <c r="L1" s="796"/>
      <c r="M1" s="796"/>
      <c r="N1" s="796"/>
      <c r="O1" s="796"/>
      <c r="P1" s="796"/>
      <c r="Q1" s="797" t="s">
        <v>133</v>
      </c>
      <c r="R1" s="797"/>
      <c r="S1" s="797"/>
      <c r="T1" s="797"/>
      <c r="U1" s="797"/>
      <c r="V1" s="797"/>
      <c r="W1" s="797"/>
      <c r="X1" s="797"/>
      <c r="Y1" s="797"/>
      <c r="Z1" s="797"/>
      <c r="AA1" s="797"/>
      <c r="AB1" s="797"/>
      <c r="AC1" s="797"/>
      <c r="AD1" s="797"/>
    </row>
    <row r="2" spans="1:30" s="25" customFormat="1" ht="15" customHeight="1">
      <c r="A2" s="62"/>
      <c r="B2" s="62"/>
      <c r="C2" s="62"/>
      <c r="D2" s="62"/>
      <c r="E2" s="62"/>
      <c r="F2" s="62"/>
      <c r="G2" s="62"/>
      <c r="H2" s="62"/>
      <c r="I2" s="62"/>
      <c r="J2" s="62"/>
      <c r="K2" s="62"/>
      <c r="L2" s="62"/>
      <c r="M2" s="62"/>
      <c r="N2" s="62"/>
      <c r="O2" s="62"/>
      <c r="P2" s="62"/>
      <c r="Q2" s="63"/>
      <c r="R2" s="63"/>
      <c r="S2" s="63"/>
      <c r="T2" s="63"/>
      <c r="U2" s="63"/>
      <c r="V2" s="63"/>
      <c r="W2" s="63"/>
      <c r="X2" s="63"/>
      <c r="Y2" s="63"/>
      <c r="Z2" s="63"/>
      <c r="AA2" s="63"/>
      <c r="AB2" s="63"/>
      <c r="AC2" s="63"/>
      <c r="AD2" s="63"/>
    </row>
    <row r="3" spans="1:30" s="23" customFormat="1" ht="12" customHeight="1">
      <c r="A3" s="64"/>
      <c r="B3" s="65"/>
      <c r="C3" s="65"/>
      <c r="D3" s="65"/>
      <c r="E3" s="65"/>
      <c r="F3" s="65"/>
      <c r="G3" s="65"/>
      <c r="H3" s="65"/>
      <c r="I3" s="65"/>
      <c r="J3" s="65"/>
      <c r="K3" s="65"/>
      <c r="L3" s="65"/>
      <c r="M3" s="65"/>
      <c r="N3" s="65"/>
      <c r="O3" s="65"/>
      <c r="P3" s="66"/>
      <c r="Q3" s="66"/>
      <c r="R3" s="66"/>
      <c r="S3" s="66"/>
      <c r="T3" s="66"/>
      <c r="U3" s="66"/>
      <c r="V3" s="66"/>
      <c r="W3" s="66"/>
      <c r="X3" s="66"/>
      <c r="Y3" s="66"/>
      <c r="Z3" s="66"/>
      <c r="AA3" s="66"/>
      <c r="AC3" s="807" t="s">
        <v>110</v>
      </c>
      <c r="AD3" s="807"/>
    </row>
    <row r="4" spans="1:30" s="101" customFormat="1" ht="60" customHeight="1">
      <c r="A4" s="138"/>
      <c r="B4" s="95"/>
      <c r="C4" s="96" t="s">
        <v>101</v>
      </c>
      <c r="D4" s="96" t="s">
        <v>134</v>
      </c>
      <c r="E4" s="96" t="s">
        <v>135</v>
      </c>
      <c r="F4" s="96" t="s">
        <v>136</v>
      </c>
      <c r="G4" s="96" t="s">
        <v>137</v>
      </c>
      <c r="H4" s="96" t="s">
        <v>138</v>
      </c>
      <c r="I4" s="97" t="s">
        <v>139</v>
      </c>
      <c r="J4" s="96" t="s">
        <v>140</v>
      </c>
      <c r="K4" s="96" t="s">
        <v>141</v>
      </c>
      <c r="L4" s="98" t="s">
        <v>142</v>
      </c>
      <c r="M4" s="96" t="s">
        <v>143</v>
      </c>
      <c r="N4" s="97" t="s">
        <v>144</v>
      </c>
      <c r="O4" s="96" t="s">
        <v>145</v>
      </c>
      <c r="P4" s="96" t="s">
        <v>146</v>
      </c>
      <c r="Q4" s="95" t="s">
        <v>147</v>
      </c>
      <c r="R4" s="96" t="s">
        <v>148</v>
      </c>
      <c r="S4" s="96" t="s">
        <v>149</v>
      </c>
      <c r="T4" s="96" t="s">
        <v>150</v>
      </c>
      <c r="U4" s="96" t="s">
        <v>151</v>
      </c>
      <c r="V4" s="96" t="s">
        <v>152</v>
      </c>
      <c r="W4" s="96" t="s">
        <v>153</v>
      </c>
      <c r="X4" s="96" t="s">
        <v>154</v>
      </c>
      <c r="Y4" s="96" t="s">
        <v>155</v>
      </c>
      <c r="Z4" s="96" t="s">
        <v>156</v>
      </c>
      <c r="AA4" s="99" t="s">
        <v>157</v>
      </c>
      <c r="AB4" s="99" t="s">
        <v>158</v>
      </c>
      <c r="AC4" s="99" t="s">
        <v>159</v>
      </c>
      <c r="AD4" s="100" t="s">
        <v>160</v>
      </c>
    </row>
    <row r="5" spans="1:30" s="23" customFormat="1" ht="28.35" customHeight="1">
      <c r="A5" s="139" t="s">
        <v>123</v>
      </c>
      <c r="B5" s="79" t="s">
        <v>52</v>
      </c>
      <c r="C5" s="103">
        <v>304919</v>
      </c>
      <c r="D5" s="103">
        <v>7907</v>
      </c>
      <c r="E5" s="103">
        <v>22743</v>
      </c>
      <c r="F5" s="103">
        <v>2943</v>
      </c>
      <c r="G5" s="103">
        <v>19989</v>
      </c>
      <c r="H5" s="103">
        <v>9358</v>
      </c>
      <c r="I5" s="103">
        <v>4165</v>
      </c>
      <c r="J5" s="103">
        <v>58173</v>
      </c>
      <c r="K5" s="103">
        <v>4237</v>
      </c>
      <c r="L5" s="103">
        <v>6547</v>
      </c>
      <c r="M5" s="104">
        <v>740</v>
      </c>
      <c r="N5" s="103">
        <v>5428</v>
      </c>
      <c r="O5" s="104">
        <v>3252</v>
      </c>
      <c r="P5" s="103">
        <v>21770</v>
      </c>
      <c r="Q5" s="103">
        <v>52305</v>
      </c>
      <c r="R5" s="103">
        <v>2370</v>
      </c>
      <c r="S5" s="103">
        <v>7781</v>
      </c>
      <c r="T5" s="103">
        <v>2214</v>
      </c>
      <c r="U5" s="104">
        <v>563</v>
      </c>
      <c r="V5" s="103">
        <v>580</v>
      </c>
      <c r="W5" s="103">
        <v>373</v>
      </c>
      <c r="X5" s="103">
        <v>26665</v>
      </c>
      <c r="Y5" s="103">
        <v>7263</v>
      </c>
      <c r="Z5" s="103">
        <v>34279</v>
      </c>
      <c r="AA5" s="103">
        <v>456</v>
      </c>
      <c r="AB5" s="103">
        <v>209</v>
      </c>
      <c r="AC5" s="103">
        <v>2497</v>
      </c>
      <c r="AD5" s="105">
        <v>112</v>
      </c>
    </row>
    <row r="6" spans="1:30" s="23" customFormat="1" ht="28.35" customHeight="1">
      <c r="A6" s="140"/>
      <c r="B6" s="83" t="s">
        <v>115</v>
      </c>
      <c r="C6" s="107">
        <v>146063</v>
      </c>
      <c r="D6" s="107">
        <v>2293</v>
      </c>
      <c r="E6" s="107">
        <v>7486</v>
      </c>
      <c r="F6" s="107">
        <v>1345</v>
      </c>
      <c r="G6" s="107">
        <v>4930</v>
      </c>
      <c r="H6" s="107">
        <v>3888</v>
      </c>
      <c r="I6" s="107">
        <v>1297</v>
      </c>
      <c r="J6" s="107">
        <v>22753</v>
      </c>
      <c r="K6" s="107">
        <v>1906</v>
      </c>
      <c r="L6" s="107">
        <v>2885</v>
      </c>
      <c r="M6" s="108">
        <v>420</v>
      </c>
      <c r="N6" s="107">
        <v>3841</v>
      </c>
      <c r="O6" s="108">
        <v>2066</v>
      </c>
      <c r="P6" s="107">
        <v>15542</v>
      </c>
      <c r="Q6" s="107">
        <v>44825</v>
      </c>
      <c r="R6" s="107">
        <v>947</v>
      </c>
      <c r="S6" s="107">
        <v>5198</v>
      </c>
      <c r="T6" s="107">
        <v>1169</v>
      </c>
      <c r="U6" s="108">
        <v>296</v>
      </c>
      <c r="V6" s="107">
        <v>363</v>
      </c>
      <c r="W6" s="107">
        <v>186</v>
      </c>
      <c r="X6" s="107">
        <v>6704</v>
      </c>
      <c r="Y6" s="107">
        <v>1038</v>
      </c>
      <c r="Z6" s="107">
        <v>12911</v>
      </c>
      <c r="AA6" s="107">
        <v>265</v>
      </c>
      <c r="AB6" s="107">
        <v>187</v>
      </c>
      <c r="AC6" s="107">
        <v>1263</v>
      </c>
      <c r="AD6" s="109">
        <v>59</v>
      </c>
    </row>
    <row r="7" spans="1:30" s="23" customFormat="1" ht="28.35" customHeight="1">
      <c r="A7" s="140"/>
      <c r="B7" s="83" t="s">
        <v>116</v>
      </c>
      <c r="C7" s="107">
        <v>158856</v>
      </c>
      <c r="D7" s="107">
        <v>5614</v>
      </c>
      <c r="E7" s="107">
        <v>15257</v>
      </c>
      <c r="F7" s="107">
        <v>1598</v>
      </c>
      <c r="G7" s="107">
        <v>15059</v>
      </c>
      <c r="H7" s="107">
        <v>5470</v>
      </c>
      <c r="I7" s="107">
        <v>2868</v>
      </c>
      <c r="J7" s="107">
        <v>35420</v>
      </c>
      <c r="K7" s="107">
        <v>2331</v>
      </c>
      <c r="L7" s="107">
        <v>3662</v>
      </c>
      <c r="M7" s="108">
        <v>320</v>
      </c>
      <c r="N7" s="107">
        <v>1587</v>
      </c>
      <c r="O7" s="108">
        <v>1186</v>
      </c>
      <c r="P7" s="107">
        <v>6228</v>
      </c>
      <c r="Q7" s="107">
        <v>7480</v>
      </c>
      <c r="R7" s="107">
        <v>1423</v>
      </c>
      <c r="S7" s="107">
        <v>2583</v>
      </c>
      <c r="T7" s="107">
        <v>1045</v>
      </c>
      <c r="U7" s="108">
        <v>267</v>
      </c>
      <c r="V7" s="107">
        <v>217</v>
      </c>
      <c r="W7" s="107">
        <v>187</v>
      </c>
      <c r="X7" s="107">
        <v>19961</v>
      </c>
      <c r="Y7" s="107">
        <v>6225</v>
      </c>
      <c r="Z7" s="107">
        <v>21368</v>
      </c>
      <c r="AA7" s="107">
        <v>191</v>
      </c>
      <c r="AB7" s="107">
        <v>22</v>
      </c>
      <c r="AC7" s="107">
        <v>1234</v>
      </c>
      <c r="AD7" s="109">
        <v>53</v>
      </c>
    </row>
    <row r="8" spans="1:30" s="23" customFormat="1" ht="28.35" customHeight="1">
      <c r="A8" s="139" t="s">
        <v>124</v>
      </c>
      <c r="B8" s="79" t="s">
        <v>52</v>
      </c>
      <c r="C8" s="103">
        <v>301170</v>
      </c>
      <c r="D8" s="103">
        <v>8143</v>
      </c>
      <c r="E8" s="103">
        <v>22739</v>
      </c>
      <c r="F8" s="103">
        <v>2877</v>
      </c>
      <c r="G8" s="103">
        <v>19603</v>
      </c>
      <c r="H8" s="103">
        <v>9298</v>
      </c>
      <c r="I8" s="103">
        <v>4224</v>
      </c>
      <c r="J8" s="103">
        <v>57321</v>
      </c>
      <c r="K8" s="103">
        <v>4291</v>
      </c>
      <c r="L8" s="103">
        <v>6408</v>
      </c>
      <c r="M8" s="104">
        <v>728</v>
      </c>
      <c r="N8" s="103">
        <v>5189</v>
      </c>
      <c r="O8" s="104">
        <v>3066</v>
      </c>
      <c r="P8" s="103">
        <v>21271</v>
      </c>
      <c r="Q8" s="103">
        <v>50525</v>
      </c>
      <c r="R8" s="103">
        <v>2555</v>
      </c>
      <c r="S8" s="103">
        <v>7505</v>
      </c>
      <c r="T8" s="103">
        <v>2313</v>
      </c>
      <c r="U8" s="104">
        <v>552</v>
      </c>
      <c r="V8" s="103">
        <v>572</v>
      </c>
      <c r="W8" s="103">
        <v>387</v>
      </c>
      <c r="X8" s="103">
        <v>28281</v>
      </c>
      <c r="Y8" s="103">
        <v>7407</v>
      </c>
      <c r="Z8" s="103">
        <v>32702</v>
      </c>
      <c r="AA8" s="103">
        <v>425</v>
      </c>
      <c r="AB8" s="103">
        <v>256</v>
      </c>
      <c r="AC8" s="103">
        <v>2438</v>
      </c>
      <c r="AD8" s="105">
        <v>94</v>
      </c>
    </row>
    <row r="9" spans="1:30" s="23" customFormat="1" ht="28.35" customHeight="1">
      <c r="A9" s="140"/>
      <c r="B9" s="83" t="s">
        <v>115</v>
      </c>
      <c r="C9" s="107">
        <v>143929</v>
      </c>
      <c r="D9" s="107">
        <v>2428</v>
      </c>
      <c r="E9" s="107">
        <v>7483</v>
      </c>
      <c r="F9" s="107">
        <v>1326</v>
      </c>
      <c r="G9" s="107">
        <v>4922</v>
      </c>
      <c r="H9" s="107">
        <v>3985</v>
      </c>
      <c r="I9" s="107">
        <v>1299</v>
      </c>
      <c r="J9" s="107">
        <v>22612</v>
      </c>
      <c r="K9" s="107">
        <v>1989</v>
      </c>
      <c r="L9" s="107">
        <v>2740</v>
      </c>
      <c r="M9" s="108">
        <v>433</v>
      </c>
      <c r="N9" s="107">
        <v>3584</v>
      </c>
      <c r="O9" s="108">
        <v>2005</v>
      </c>
      <c r="P9" s="107">
        <v>15317</v>
      </c>
      <c r="Q9" s="107">
        <v>43067</v>
      </c>
      <c r="R9" s="107">
        <v>1038</v>
      </c>
      <c r="S9" s="107">
        <v>5038</v>
      </c>
      <c r="T9" s="107">
        <v>1182</v>
      </c>
      <c r="U9" s="108">
        <v>284</v>
      </c>
      <c r="V9" s="107">
        <v>377</v>
      </c>
      <c r="W9" s="107">
        <v>167</v>
      </c>
      <c r="X9" s="107">
        <v>7485</v>
      </c>
      <c r="Y9" s="107">
        <v>1115</v>
      </c>
      <c r="Z9" s="107">
        <v>12373</v>
      </c>
      <c r="AA9" s="107">
        <v>235</v>
      </c>
      <c r="AB9" s="107">
        <v>228</v>
      </c>
      <c r="AC9" s="107">
        <v>1177</v>
      </c>
      <c r="AD9" s="109">
        <v>40</v>
      </c>
    </row>
    <row r="10" spans="1:30" s="23" customFormat="1" ht="28.35" customHeight="1">
      <c r="A10" s="140"/>
      <c r="B10" s="83" t="s">
        <v>116</v>
      </c>
      <c r="C10" s="107">
        <v>157241</v>
      </c>
      <c r="D10" s="107">
        <v>5715</v>
      </c>
      <c r="E10" s="107">
        <v>15256</v>
      </c>
      <c r="F10" s="107">
        <v>1551</v>
      </c>
      <c r="G10" s="107">
        <v>14681</v>
      </c>
      <c r="H10" s="107">
        <v>5313</v>
      </c>
      <c r="I10" s="107">
        <v>2925</v>
      </c>
      <c r="J10" s="107">
        <v>34709</v>
      </c>
      <c r="K10" s="107">
        <v>2302</v>
      </c>
      <c r="L10" s="107">
        <v>3668</v>
      </c>
      <c r="M10" s="108">
        <v>295</v>
      </c>
      <c r="N10" s="107">
        <v>1605</v>
      </c>
      <c r="O10" s="108">
        <v>1061</v>
      </c>
      <c r="P10" s="107">
        <v>5954</v>
      </c>
      <c r="Q10" s="107">
        <v>7458</v>
      </c>
      <c r="R10" s="107">
        <v>1517</v>
      </c>
      <c r="S10" s="107">
        <v>2467</v>
      </c>
      <c r="T10" s="107">
        <v>1131</v>
      </c>
      <c r="U10" s="108">
        <v>268</v>
      </c>
      <c r="V10" s="107">
        <v>195</v>
      </c>
      <c r="W10" s="107">
        <v>220</v>
      </c>
      <c r="X10" s="107">
        <v>20796</v>
      </c>
      <c r="Y10" s="107">
        <v>6292</v>
      </c>
      <c r="Z10" s="107">
        <v>20329</v>
      </c>
      <c r="AA10" s="107">
        <v>190</v>
      </c>
      <c r="AB10" s="107">
        <v>28</v>
      </c>
      <c r="AC10" s="107">
        <v>1261</v>
      </c>
      <c r="AD10" s="109">
        <v>54</v>
      </c>
    </row>
    <row r="11" spans="1:30" s="23" customFormat="1" ht="28.35" customHeight="1">
      <c r="A11" s="139" t="s">
        <v>125</v>
      </c>
      <c r="B11" s="79" t="s">
        <v>52</v>
      </c>
      <c r="C11" s="103">
        <v>284662</v>
      </c>
      <c r="D11" s="103">
        <v>7849</v>
      </c>
      <c r="E11" s="103">
        <v>21919</v>
      </c>
      <c r="F11" s="103">
        <v>2774</v>
      </c>
      <c r="G11" s="103">
        <v>18475</v>
      </c>
      <c r="H11" s="103">
        <v>9372</v>
      </c>
      <c r="I11" s="103">
        <v>4008</v>
      </c>
      <c r="J11" s="103">
        <v>53401</v>
      </c>
      <c r="K11" s="103">
        <v>4290</v>
      </c>
      <c r="L11" s="103">
        <v>6039</v>
      </c>
      <c r="M11" s="104">
        <v>686</v>
      </c>
      <c r="N11" s="103">
        <v>5282</v>
      </c>
      <c r="O11" s="104">
        <v>3061</v>
      </c>
      <c r="P11" s="103">
        <v>19081</v>
      </c>
      <c r="Q11" s="103">
        <v>48312</v>
      </c>
      <c r="R11" s="103">
        <v>2310</v>
      </c>
      <c r="S11" s="103">
        <v>7117</v>
      </c>
      <c r="T11" s="103">
        <v>2208</v>
      </c>
      <c r="U11" s="104">
        <v>545</v>
      </c>
      <c r="V11" s="103">
        <v>564</v>
      </c>
      <c r="W11" s="103">
        <v>399</v>
      </c>
      <c r="X11" s="103">
        <v>26958</v>
      </c>
      <c r="Y11" s="103">
        <v>7260</v>
      </c>
      <c r="Z11" s="103">
        <v>29532</v>
      </c>
      <c r="AA11" s="103">
        <v>472</v>
      </c>
      <c r="AB11" s="103">
        <v>291</v>
      </c>
      <c r="AC11" s="103">
        <v>2339</v>
      </c>
      <c r="AD11" s="105">
        <v>118</v>
      </c>
    </row>
    <row r="12" spans="1:30" s="23" customFormat="1" ht="28.35" customHeight="1">
      <c r="A12" s="140"/>
      <c r="B12" s="83" t="s">
        <v>115</v>
      </c>
      <c r="C12" s="107">
        <v>135918</v>
      </c>
      <c r="D12" s="107">
        <v>2363</v>
      </c>
      <c r="E12" s="107">
        <v>7331</v>
      </c>
      <c r="F12" s="107">
        <v>1347</v>
      </c>
      <c r="G12" s="107">
        <v>4824</v>
      </c>
      <c r="H12" s="107">
        <v>3976</v>
      </c>
      <c r="I12" s="107">
        <v>1252</v>
      </c>
      <c r="J12" s="107">
        <v>21067</v>
      </c>
      <c r="K12" s="107">
        <v>1970</v>
      </c>
      <c r="L12" s="107">
        <v>2534</v>
      </c>
      <c r="M12" s="108">
        <v>400</v>
      </c>
      <c r="N12" s="107">
        <v>3656</v>
      </c>
      <c r="O12" s="108">
        <v>1980</v>
      </c>
      <c r="P12" s="107">
        <v>13522</v>
      </c>
      <c r="Q12" s="107">
        <v>41043</v>
      </c>
      <c r="R12" s="107">
        <v>932</v>
      </c>
      <c r="S12" s="107">
        <v>4848</v>
      </c>
      <c r="T12" s="107">
        <v>1125</v>
      </c>
      <c r="U12" s="108">
        <v>306</v>
      </c>
      <c r="V12" s="107">
        <v>380</v>
      </c>
      <c r="W12" s="107">
        <v>184</v>
      </c>
      <c r="X12" s="107">
        <v>6779</v>
      </c>
      <c r="Y12" s="107">
        <v>1113</v>
      </c>
      <c r="Z12" s="107">
        <v>11290</v>
      </c>
      <c r="AA12" s="107">
        <v>274</v>
      </c>
      <c r="AB12" s="107">
        <v>255</v>
      </c>
      <c r="AC12" s="107">
        <v>1116</v>
      </c>
      <c r="AD12" s="109">
        <v>51</v>
      </c>
    </row>
    <row r="13" spans="1:30" s="23" customFormat="1" ht="28.35" customHeight="1">
      <c r="A13" s="140"/>
      <c r="B13" s="83" t="s">
        <v>116</v>
      </c>
      <c r="C13" s="107">
        <v>148744</v>
      </c>
      <c r="D13" s="107">
        <v>5486</v>
      </c>
      <c r="E13" s="107">
        <v>14588</v>
      </c>
      <c r="F13" s="107">
        <v>1427</v>
      </c>
      <c r="G13" s="107">
        <v>13651</v>
      </c>
      <c r="H13" s="107">
        <v>5396</v>
      </c>
      <c r="I13" s="107">
        <v>2756</v>
      </c>
      <c r="J13" s="107">
        <v>32334</v>
      </c>
      <c r="K13" s="107">
        <v>2320</v>
      </c>
      <c r="L13" s="107">
        <v>3505</v>
      </c>
      <c r="M13" s="108">
        <v>286</v>
      </c>
      <c r="N13" s="107">
        <v>1626</v>
      </c>
      <c r="O13" s="108">
        <v>1081</v>
      </c>
      <c r="P13" s="107">
        <v>5559</v>
      </c>
      <c r="Q13" s="107">
        <v>7269</v>
      </c>
      <c r="R13" s="107">
        <v>1378</v>
      </c>
      <c r="S13" s="107">
        <v>2269</v>
      </c>
      <c r="T13" s="107">
        <v>1083</v>
      </c>
      <c r="U13" s="108">
        <v>239</v>
      </c>
      <c r="V13" s="107">
        <v>184</v>
      </c>
      <c r="W13" s="107">
        <v>215</v>
      </c>
      <c r="X13" s="107">
        <v>20179</v>
      </c>
      <c r="Y13" s="107">
        <v>6147</v>
      </c>
      <c r="Z13" s="107">
        <v>18242</v>
      </c>
      <c r="AA13" s="107">
        <v>198</v>
      </c>
      <c r="AB13" s="107">
        <v>36</v>
      </c>
      <c r="AC13" s="107">
        <v>1223</v>
      </c>
      <c r="AD13" s="109">
        <v>67</v>
      </c>
    </row>
    <row r="14" spans="1:30" s="23" customFormat="1" ht="28.35" customHeight="1">
      <c r="A14" s="139" t="s">
        <v>126</v>
      </c>
      <c r="B14" s="79" t="s">
        <v>52</v>
      </c>
      <c r="C14" s="103">
        <v>284414</v>
      </c>
      <c r="D14" s="103">
        <v>7931</v>
      </c>
      <c r="E14" s="103">
        <v>22029</v>
      </c>
      <c r="F14" s="103">
        <v>2713</v>
      </c>
      <c r="G14" s="103">
        <v>18078</v>
      </c>
      <c r="H14" s="103">
        <v>8846</v>
      </c>
      <c r="I14" s="103">
        <v>3779</v>
      </c>
      <c r="J14" s="103">
        <v>53558</v>
      </c>
      <c r="K14" s="103">
        <v>4250</v>
      </c>
      <c r="L14" s="103">
        <v>5846</v>
      </c>
      <c r="M14" s="104">
        <v>616</v>
      </c>
      <c r="N14" s="103">
        <v>5092</v>
      </c>
      <c r="O14" s="104">
        <v>2907</v>
      </c>
      <c r="P14" s="103">
        <v>19386</v>
      </c>
      <c r="Q14" s="103">
        <v>48839</v>
      </c>
      <c r="R14" s="103">
        <v>2387</v>
      </c>
      <c r="S14" s="103">
        <v>6966</v>
      </c>
      <c r="T14" s="103">
        <v>2471</v>
      </c>
      <c r="U14" s="104">
        <v>497</v>
      </c>
      <c r="V14" s="103">
        <v>572</v>
      </c>
      <c r="W14" s="103">
        <v>461</v>
      </c>
      <c r="X14" s="103">
        <v>27200</v>
      </c>
      <c r="Y14" s="103">
        <v>7958</v>
      </c>
      <c r="Z14" s="103">
        <v>28795</v>
      </c>
      <c r="AA14" s="103">
        <v>456</v>
      </c>
      <c r="AB14" s="103">
        <v>371</v>
      </c>
      <c r="AC14" s="103">
        <v>2246</v>
      </c>
      <c r="AD14" s="105">
        <v>164</v>
      </c>
    </row>
    <row r="15" spans="1:30" s="23" customFormat="1" ht="28.35" customHeight="1">
      <c r="A15" s="140"/>
      <c r="B15" s="83" t="s">
        <v>115</v>
      </c>
      <c r="C15" s="107">
        <v>135693</v>
      </c>
      <c r="D15" s="107">
        <v>2442</v>
      </c>
      <c r="E15" s="107">
        <v>7550</v>
      </c>
      <c r="F15" s="107">
        <v>1300</v>
      </c>
      <c r="G15" s="107">
        <v>4741</v>
      </c>
      <c r="H15" s="107">
        <v>3622</v>
      </c>
      <c r="I15" s="107">
        <v>1123</v>
      </c>
      <c r="J15" s="107">
        <v>21546</v>
      </c>
      <c r="K15" s="107">
        <v>1943</v>
      </c>
      <c r="L15" s="107">
        <v>2316</v>
      </c>
      <c r="M15" s="108">
        <v>375</v>
      </c>
      <c r="N15" s="107">
        <v>3465</v>
      </c>
      <c r="O15" s="108">
        <v>1911</v>
      </c>
      <c r="P15" s="107">
        <v>13748</v>
      </c>
      <c r="Q15" s="107">
        <v>41067</v>
      </c>
      <c r="R15" s="107">
        <v>958</v>
      </c>
      <c r="S15" s="107">
        <v>4663</v>
      </c>
      <c r="T15" s="107">
        <v>1276</v>
      </c>
      <c r="U15" s="108">
        <v>271</v>
      </c>
      <c r="V15" s="107">
        <v>408</v>
      </c>
      <c r="W15" s="107">
        <v>207</v>
      </c>
      <c r="X15" s="107">
        <v>6546</v>
      </c>
      <c r="Y15" s="107">
        <v>1215</v>
      </c>
      <c r="Z15" s="107">
        <v>11291</v>
      </c>
      <c r="AA15" s="107">
        <v>263</v>
      </c>
      <c r="AB15" s="107">
        <v>310</v>
      </c>
      <c r="AC15" s="107">
        <v>1090</v>
      </c>
      <c r="AD15" s="109">
        <v>46</v>
      </c>
    </row>
    <row r="16" spans="1:30" s="23" customFormat="1" ht="28.35" customHeight="1">
      <c r="A16" s="140"/>
      <c r="B16" s="83" t="s">
        <v>116</v>
      </c>
      <c r="C16" s="107">
        <v>148721</v>
      </c>
      <c r="D16" s="107">
        <v>5489</v>
      </c>
      <c r="E16" s="107">
        <v>14479</v>
      </c>
      <c r="F16" s="107">
        <v>1413</v>
      </c>
      <c r="G16" s="107">
        <v>13337</v>
      </c>
      <c r="H16" s="107">
        <v>5224</v>
      </c>
      <c r="I16" s="107">
        <v>2656</v>
      </c>
      <c r="J16" s="107">
        <v>32012</v>
      </c>
      <c r="K16" s="107">
        <v>2307</v>
      </c>
      <c r="L16" s="107">
        <v>3530</v>
      </c>
      <c r="M16" s="108">
        <v>241</v>
      </c>
      <c r="N16" s="107">
        <v>1627</v>
      </c>
      <c r="O16" s="108">
        <v>996</v>
      </c>
      <c r="P16" s="107">
        <v>5638</v>
      </c>
      <c r="Q16" s="107">
        <v>7772</v>
      </c>
      <c r="R16" s="107">
        <v>1429</v>
      </c>
      <c r="S16" s="107">
        <v>2303</v>
      </c>
      <c r="T16" s="107">
        <v>1195</v>
      </c>
      <c r="U16" s="108">
        <v>226</v>
      </c>
      <c r="V16" s="107">
        <v>164</v>
      </c>
      <c r="W16" s="107">
        <v>254</v>
      </c>
      <c r="X16" s="107">
        <v>20654</v>
      </c>
      <c r="Y16" s="107">
        <v>6743</v>
      </c>
      <c r="Z16" s="107">
        <v>17504</v>
      </c>
      <c r="AA16" s="107">
        <v>193</v>
      </c>
      <c r="AB16" s="107">
        <v>61</v>
      </c>
      <c r="AC16" s="107">
        <v>1156</v>
      </c>
      <c r="AD16" s="109">
        <v>118</v>
      </c>
    </row>
    <row r="17" spans="1:30" s="23" customFormat="1" ht="28.35" customHeight="1">
      <c r="A17" s="139" t="s">
        <v>127</v>
      </c>
      <c r="B17" s="79" t="s">
        <v>52</v>
      </c>
      <c r="C17" s="103">
        <v>283661</v>
      </c>
      <c r="D17" s="103">
        <v>7929</v>
      </c>
      <c r="E17" s="103">
        <v>21509</v>
      </c>
      <c r="F17" s="103">
        <v>2689</v>
      </c>
      <c r="G17" s="103">
        <v>17564</v>
      </c>
      <c r="H17" s="103">
        <v>8851</v>
      </c>
      <c r="I17" s="103">
        <v>3808</v>
      </c>
      <c r="J17" s="103">
        <v>53861</v>
      </c>
      <c r="K17" s="103">
        <v>4195</v>
      </c>
      <c r="L17" s="103">
        <v>5592</v>
      </c>
      <c r="M17" s="104">
        <v>633</v>
      </c>
      <c r="N17" s="103">
        <v>5038</v>
      </c>
      <c r="O17" s="104">
        <v>2996</v>
      </c>
      <c r="P17" s="103">
        <v>20370</v>
      </c>
      <c r="Q17" s="103">
        <v>49729</v>
      </c>
      <c r="R17" s="103">
        <v>2338</v>
      </c>
      <c r="S17" s="103">
        <v>6926</v>
      </c>
      <c r="T17" s="103">
        <v>2344</v>
      </c>
      <c r="U17" s="104">
        <v>463</v>
      </c>
      <c r="V17" s="103">
        <v>547</v>
      </c>
      <c r="W17" s="103">
        <v>472</v>
      </c>
      <c r="X17" s="103">
        <v>27116</v>
      </c>
      <c r="Y17" s="103">
        <v>8171</v>
      </c>
      <c r="Z17" s="103">
        <v>27306</v>
      </c>
      <c r="AA17" s="103">
        <v>462</v>
      </c>
      <c r="AB17" s="103">
        <v>363</v>
      </c>
      <c r="AC17" s="103">
        <v>2212</v>
      </c>
      <c r="AD17" s="105">
        <v>177</v>
      </c>
    </row>
    <row r="18" spans="1:30" s="23" customFormat="1" ht="28.35" customHeight="1">
      <c r="A18" s="140"/>
      <c r="B18" s="83" t="s">
        <v>115</v>
      </c>
      <c r="C18" s="107">
        <v>136326</v>
      </c>
      <c r="D18" s="107">
        <v>2455</v>
      </c>
      <c r="E18" s="107">
        <v>7391</v>
      </c>
      <c r="F18" s="107">
        <v>1222</v>
      </c>
      <c r="G18" s="107">
        <v>4963</v>
      </c>
      <c r="H18" s="107">
        <v>3552</v>
      </c>
      <c r="I18" s="107">
        <v>1229</v>
      </c>
      <c r="J18" s="107">
        <v>21682</v>
      </c>
      <c r="K18" s="107">
        <v>1901</v>
      </c>
      <c r="L18" s="107">
        <v>2180</v>
      </c>
      <c r="M18" s="108">
        <v>392</v>
      </c>
      <c r="N18" s="107">
        <v>3301</v>
      </c>
      <c r="O18" s="108">
        <v>1927</v>
      </c>
      <c r="P18" s="107">
        <v>14510</v>
      </c>
      <c r="Q18" s="107">
        <v>41589</v>
      </c>
      <c r="R18" s="107">
        <v>903</v>
      </c>
      <c r="S18" s="107">
        <v>4649</v>
      </c>
      <c r="T18" s="107">
        <v>1249</v>
      </c>
      <c r="U18" s="108">
        <v>268</v>
      </c>
      <c r="V18" s="107">
        <v>388</v>
      </c>
      <c r="W18" s="107">
        <v>193</v>
      </c>
      <c r="X18" s="107">
        <v>6601</v>
      </c>
      <c r="Y18" s="107">
        <v>1285</v>
      </c>
      <c r="Z18" s="107">
        <v>10766</v>
      </c>
      <c r="AA18" s="107">
        <v>258</v>
      </c>
      <c r="AB18" s="107">
        <v>309</v>
      </c>
      <c r="AC18" s="107">
        <v>1090</v>
      </c>
      <c r="AD18" s="109">
        <v>73</v>
      </c>
    </row>
    <row r="19" spans="1:30" s="23" customFormat="1" ht="28.35" customHeight="1">
      <c r="A19" s="140"/>
      <c r="B19" s="83" t="s">
        <v>116</v>
      </c>
      <c r="C19" s="107">
        <v>147335</v>
      </c>
      <c r="D19" s="107">
        <v>5474</v>
      </c>
      <c r="E19" s="107">
        <v>14118</v>
      </c>
      <c r="F19" s="107">
        <v>1467</v>
      </c>
      <c r="G19" s="107">
        <v>12601</v>
      </c>
      <c r="H19" s="107">
        <v>5299</v>
      </c>
      <c r="I19" s="107">
        <v>2579</v>
      </c>
      <c r="J19" s="107">
        <v>32179</v>
      </c>
      <c r="K19" s="107">
        <v>2294</v>
      </c>
      <c r="L19" s="107">
        <v>3412</v>
      </c>
      <c r="M19" s="108">
        <v>241</v>
      </c>
      <c r="N19" s="107">
        <v>1737</v>
      </c>
      <c r="O19" s="108">
        <v>1069</v>
      </c>
      <c r="P19" s="107">
        <v>5860</v>
      </c>
      <c r="Q19" s="107">
        <v>8140</v>
      </c>
      <c r="R19" s="107">
        <v>1435</v>
      </c>
      <c r="S19" s="107">
        <v>2277</v>
      </c>
      <c r="T19" s="107">
        <v>1095</v>
      </c>
      <c r="U19" s="108">
        <v>195</v>
      </c>
      <c r="V19" s="107">
        <v>159</v>
      </c>
      <c r="W19" s="107">
        <v>279</v>
      </c>
      <c r="X19" s="107">
        <v>20515</v>
      </c>
      <c r="Y19" s="107">
        <v>6886</v>
      </c>
      <c r="Z19" s="107">
        <v>16540</v>
      </c>
      <c r="AA19" s="107">
        <v>204</v>
      </c>
      <c r="AB19" s="107">
        <v>54</v>
      </c>
      <c r="AC19" s="107">
        <v>1122</v>
      </c>
      <c r="AD19" s="109">
        <v>104</v>
      </c>
    </row>
    <row r="20" spans="1:30" s="23" customFormat="1" ht="28.35" customHeight="1">
      <c r="A20" s="139" t="s">
        <v>128</v>
      </c>
      <c r="B20" s="79" t="s">
        <v>52</v>
      </c>
      <c r="C20" s="103">
        <v>274842</v>
      </c>
      <c r="D20" s="103">
        <v>7636</v>
      </c>
      <c r="E20" s="103">
        <v>20313</v>
      </c>
      <c r="F20" s="103">
        <v>2542</v>
      </c>
      <c r="G20" s="103">
        <v>16553</v>
      </c>
      <c r="H20" s="103">
        <v>8921</v>
      </c>
      <c r="I20" s="103">
        <v>3799</v>
      </c>
      <c r="J20" s="103">
        <v>51429</v>
      </c>
      <c r="K20" s="103">
        <v>4174</v>
      </c>
      <c r="L20" s="103">
        <v>5540</v>
      </c>
      <c r="M20" s="104">
        <v>578</v>
      </c>
      <c r="N20" s="103">
        <v>5040</v>
      </c>
      <c r="O20" s="104">
        <v>2927</v>
      </c>
      <c r="P20" s="103">
        <v>19640</v>
      </c>
      <c r="Q20" s="103">
        <v>49348</v>
      </c>
      <c r="R20" s="103">
        <v>2232</v>
      </c>
      <c r="S20" s="103">
        <v>6925</v>
      </c>
      <c r="T20" s="103">
        <v>2365</v>
      </c>
      <c r="U20" s="104">
        <v>529</v>
      </c>
      <c r="V20" s="103">
        <v>536</v>
      </c>
      <c r="W20" s="103">
        <v>469</v>
      </c>
      <c r="X20" s="103">
        <v>26355</v>
      </c>
      <c r="Y20" s="103">
        <v>8660</v>
      </c>
      <c r="Z20" s="103">
        <v>25076</v>
      </c>
      <c r="AA20" s="103">
        <v>535</v>
      </c>
      <c r="AB20" s="103">
        <v>324</v>
      </c>
      <c r="AC20" s="103">
        <v>2191</v>
      </c>
      <c r="AD20" s="105">
        <v>205</v>
      </c>
    </row>
    <row r="21" spans="1:30" s="23" customFormat="1" ht="28.35" customHeight="1">
      <c r="A21" s="140"/>
      <c r="B21" s="83" t="s">
        <v>115</v>
      </c>
      <c r="C21" s="107">
        <v>131733</v>
      </c>
      <c r="D21" s="107">
        <v>2393</v>
      </c>
      <c r="E21" s="107">
        <v>6894</v>
      </c>
      <c r="F21" s="107">
        <v>1165</v>
      </c>
      <c r="G21" s="107">
        <v>4836</v>
      </c>
      <c r="H21" s="107">
        <v>3756</v>
      </c>
      <c r="I21" s="107">
        <v>1173</v>
      </c>
      <c r="J21" s="107">
        <v>20213</v>
      </c>
      <c r="K21" s="107">
        <v>1936</v>
      </c>
      <c r="L21" s="107">
        <v>2258</v>
      </c>
      <c r="M21" s="108">
        <v>351</v>
      </c>
      <c r="N21" s="107">
        <v>3365</v>
      </c>
      <c r="O21" s="108">
        <v>1932</v>
      </c>
      <c r="P21" s="107">
        <v>13787</v>
      </c>
      <c r="Q21" s="107">
        <v>41033</v>
      </c>
      <c r="R21" s="107">
        <v>838</v>
      </c>
      <c r="S21" s="107">
        <v>4546</v>
      </c>
      <c r="T21" s="107">
        <v>1146</v>
      </c>
      <c r="U21" s="108">
        <v>292</v>
      </c>
      <c r="V21" s="107">
        <v>366</v>
      </c>
      <c r="W21" s="107">
        <v>188</v>
      </c>
      <c r="X21" s="107">
        <v>6270</v>
      </c>
      <c r="Y21" s="107">
        <v>1317</v>
      </c>
      <c r="Z21" s="107">
        <v>9934</v>
      </c>
      <c r="AA21" s="107">
        <v>311</v>
      </c>
      <c r="AB21" s="107">
        <v>279</v>
      </c>
      <c r="AC21" s="107">
        <v>1076</v>
      </c>
      <c r="AD21" s="109">
        <v>78</v>
      </c>
    </row>
    <row r="22" spans="1:30" s="23" customFormat="1" ht="28.35" customHeight="1">
      <c r="A22" s="140"/>
      <c r="B22" s="83" t="s">
        <v>116</v>
      </c>
      <c r="C22" s="107">
        <v>143109</v>
      </c>
      <c r="D22" s="107">
        <v>5243</v>
      </c>
      <c r="E22" s="107">
        <v>13419</v>
      </c>
      <c r="F22" s="107">
        <v>1377</v>
      </c>
      <c r="G22" s="107">
        <v>11717</v>
      </c>
      <c r="H22" s="107">
        <v>5165</v>
      </c>
      <c r="I22" s="107">
        <v>2626</v>
      </c>
      <c r="J22" s="107">
        <v>31216</v>
      </c>
      <c r="K22" s="107">
        <v>2238</v>
      </c>
      <c r="L22" s="107">
        <v>3282</v>
      </c>
      <c r="M22" s="108">
        <v>227</v>
      </c>
      <c r="N22" s="107">
        <v>1675</v>
      </c>
      <c r="O22" s="108">
        <v>995</v>
      </c>
      <c r="P22" s="107">
        <v>5853</v>
      </c>
      <c r="Q22" s="107">
        <v>8315</v>
      </c>
      <c r="R22" s="107">
        <v>1394</v>
      </c>
      <c r="S22" s="107">
        <v>2379</v>
      </c>
      <c r="T22" s="107">
        <v>1219</v>
      </c>
      <c r="U22" s="108">
        <v>237</v>
      </c>
      <c r="V22" s="107">
        <v>170</v>
      </c>
      <c r="W22" s="107">
        <v>281</v>
      </c>
      <c r="X22" s="107">
        <v>20085</v>
      </c>
      <c r="Y22" s="107">
        <v>7343</v>
      </c>
      <c r="Z22" s="107">
        <v>15142</v>
      </c>
      <c r="AA22" s="107">
        <v>224</v>
      </c>
      <c r="AB22" s="107">
        <v>45</v>
      </c>
      <c r="AC22" s="107">
        <v>1115</v>
      </c>
      <c r="AD22" s="109">
        <v>127</v>
      </c>
    </row>
    <row r="23" spans="1:30" s="23" customFormat="1" ht="28.35" customHeight="1">
      <c r="A23" s="139" t="s">
        <v>129</v>
      </c>
      <c r="B23" s="79" t="s">
        <v>52</v>
      </c>
      <c r="C23" s="103">
        <v>263035</v>
      </c>
      <c r="D23" s="103">
        <v>7677</v>
      </c>
      <c r="E23" s="103">
        <v>18710</v>
      </c>
      <c r="F23" s="103">
        <v>2704</v>
      </c>
      <c r="G23" s="103">
        <v>15711</v>
      </c>
      <c r="H23" s="103">
        <v>8939</v>
      </c>
      <c r="I23" s="103">
        <v>3438</v>
      </c>
      <c r="J23" s="103">
        <v>48322</v>
      </c>
      <c r="K23" s="103">
        <v>4045</v>
      </c>
      <c r="L23" s="103">
        <v>5449</v>
      </c>
      <c r="M23" s="104">
        <v>650</v>
      </c>
      <c r="N23" s="103">
        <v>5061</v>
      </c>
      <c r="O23" s="104">
        <v>3031</v>
      </c>
      <c r="P23" s="103">
        <v>19625</v>
      </c>
      <c r="Q23" s="103">
        <v>48870</v>
      </c>
      <c r="R23" s="103">
        <v>1930</v>
      </c>
      <c r="S23" s="103">
        <v>6843</v>
      </c>
      <c r="T23" s="103">
        <v>2355</v>
      </c>
      <c r="U23" s="104">
        <v>496</v>
      </c>
      <c r="V23" s="103">
        <v>523</v>
      </c>
      <c r="W23" s="103">
        <v>423</v>
      </c>
      <c r="X23" s="103">
        <v>25664</v>
      </c>
      <c r="Y23" s="103">
        <v>8402</v>
      </c>
      <c r="Z23" s="103">
        <v>21063</v>
      </c>
      <c r="AA23" s="103">
        <v>489</v>
      </c>
      <c r="AB23" s="103">
        <v>178</v>
      </c>
      <c r="AC23" s="103">
        <v>2149</v>
      </c>
      <c r="AD23" s="105">
        <v>288</v>
      </c>
    </row>
    <row r="24" spans="1:30" s="23" customFormat="1" ht="28.35" customHeight="1">
      <c r="A24" s="140"/>
      <c r="B24" s="83" t="s">
        <v>115</v>
      </c>
      <c r="C24" s="107">
        <v>126310</v>
      </c>
      <c r="D24" s="107">
        <v>2247</v>
      </c>
      <c r="E24" s="107">
        <v>6278</v>
      </c>
      <c r="F24" s="107">
        <v>1224</v>
      </c>
      <c r="G24" s="107">
        <v>4564</v>
      </c>
      <c r="H24" s="107">
        <v>3603</v>
      </c>
      <c r="I24" s="107">
        <v>1100</v>
      </c>
      <c r="J24" s="107">
        <v>19177</v>
      </c>
      <c r="K24" s="107">
        <v>1822</v>
      </c>
      <c r="L24" s="107">
        <v>2110</v>
      </c>
      <c r="M24" s="108">
        <v>377</v>
      </c>
      <c r="N24" s="107">
        <v>3269</v>
      </c>
      <c r="O24" s="108">
        <v>1971</v>
      </c>
      <c r="P24" s="107">
        <v>13631</v>
      </c>
      <c r="Q24" s="107">
        <v>40075</v>
      </c>
      <c r="R24" s="107">
        <v>714</v>
      </c>
      <c r="S24" s="107">
        <v>4541</v>
      </c>
      <c r="T24" s="107">
        <v>1206</v>
      </c>
      <c r="U24" s="108">
        <v>264</v>
      </c>
      <c r="V24" s="107">
        <v>365</v>
      </c>
      <c r="W24" s="107">
        <v>159</v>
      </c>
      <c r="X24" s="107">
        <v>6299</v>
      </c>
      <c r="Y24" s="107">
        <v>1320</v>
      </c>
      <c r="Z24" s="107">
        <v>8387</v>
      </c>
      <c r="AA24" s="107">
        <v>257</v>
      </c>
      <c r="AB24" s="107">
        <v>139</v>
      </c>
      <c r="AC24" s="107">
        <v>1079</v>
      </c>
      <c r="AD24" s="109">
        <v>132</v>
      </c>
    </row>
    <row r="25" spans="1:30" s="23" customFormat="1" ht="28.35" customHeight="1">
      <c r="A25" s="140"/>
      <c r="B25" s="83" t="s">
        <v>116</v>
      </c>
      <c r="C25" s="107">
        <v>136725</v>
      </c>
      <c r="D25" s="107">
        <v>5430</v>
      </c>
      <c r="E25" s="107">
        <v>12432</v>
      </c>
      <c r="F25" s="107">
        <v>1480</v>
      </c>
      <c r="G25" s="107">
        <v>11147</v>
      </c>
      <c r="H25" s="107">
        <v>5336</v>
      </c>
      <c r="I25" s="107">
        <v>2338</v>
      </c>
      <c r="J25" s="107">
        <v>29145</v>
      </c>
      <c r="K25" s="107">
        <v>2223</v>
      </c>
      <c r="L25" s="107">
        <v>3339</v>
      </c>
      <c r="M25" s="108">
        <v>273</v>
      </c>
      <c r="N25" s="107">
        <v>1792</v>
      </c>
      <c r="O25" s="108">
        <v>1060</v>
      </c>
      <c r="P25" s="107">
        <v>5994</v>
      </c>
      <c r="Q25" s="107">
        <v>8795</v>
      </c>
      <c r="R25" s="107">
        <v>1216</v>
      </c>
      <c r="S25" s="107">
        <v>2302</v>
      </c>
      <c r="T25" s="107">
        <v>1149</v>
      </c>
      <c r="U25" s="108">
        <v>232</v>
      </c>
      <c r="V25" s="107">
        <v>158</v>
      </c>
      <c r="W25" s="107">
        <v>264</v>
      </c>
      <c r="X25" s="107">
        <v>19365</v>
      </c>
      <c r="Y25" s="107">
        <v>7082</v>
      </c>
      <c r="Z25" s="107">
        <v>12676</v>
      </c>
      <c r="AA25" s="107">
        <v>232</v>
      </c>
      <c r="AB25" s="107">
        <v>39</v>
      </c>
      <c r="AC25" s="107">
        <v>1070</v>
      </c>
      <c r="AD25" s="109">
        <v>156</v>
      </c>
    </row>
    <row r="26" spans="1:30" s="23" customFormat="1" ht="28.35" customHeight="1">
      <c r="A26" s="139" t="s">
        <v>130</v>
      </c>
      <c r="B26" s="79" t="s">
        <v>52</v>
      </c>
      <c r="C26" s="103">
        <v>258522</v>
      </c>
      <c r="D26" s="103">
        <v>8018</v>
      </c>
      <c r="E26" s="103">
        <v>17757</v>
      </c>
      <c r="F26" s="103">
        <v>2702</v>
      </c>
      <c r="G26" s="103">
        <v>14545</v>
      </c>
      <c r="H26" s="103">
        <v>9233</v>
      </c>
      <c r="I26" s="103">
        <v>3583</v>
      </c>
      <c r="J26" s="103">
        <v>46755</v>
      </c>
      <c r="K26" s="103">
        <v>4080</v>
      </c>
      <c r="L26" s="103">
        <v>5391</v>
      </c>
      <c r="M26" s="104">
        <v>638</v>
      </c>
      <c r="N26" s="103">
        <v>5203</v>
      </c>
      <c r="O26" s="104">
        <v>2815</v>
      </c>
      <c r="P26" s="103">
        <v>20306</v>
      </c>
      <c r="Q26" s="103">
        <v>49337</v>
      </c>
      <c r="R26" s="103">
        <v>1925</v>
      </c>
      <c r="S26" s="103">
        <v>6814</v>
      </c>
      <c r="T26" s="103">
        <v>2384</v>
      </c>
      <c r="U26" s="104">
        <v>505</v>
      </c>
      <c r="V26" s="103">
        <v>476</v>
      </c>
      <c r="W26" s="103">
        <v>425</v>
      </c>
      <c r="X26" s="103">
        <v>25600</v>
      </c>
      <c r="Y26" s="103">
        <v>8364</v>
      </c>
      <c r="Z26" s="103">
        <v>18878</v>
      </c>
      <c r="AA26" s="103">
        <v>492</v>
      </c>
      <c r="AB26" s="103">
        <v>171</v>
      </c>
      <c r="AC26" s="103">
        <v>1909</v>
      </c>
      <c r="AD26" s="105">
        <v>216</v>
      </c>
    </row>
    <row r="27" spans="1:30" s="23" customFormat="1" ht="28.35" customHeight="1">
      <c r="A27" s="140"/>
      <c r="B27" s="83" t="s">
        <v>115</v>
      </c>
      <c r="C27" s="107">
        <v>124113</v>
      </c>
      <c r="D27" s="107">
        <v>2359</v>
      </c>
      <c r="E27" s="107">
        <v>5865</v>
      </c>
      <c r="F27" s="107">
        <v>1248</v>
      </c>
      <c r="G27" s="107">
        <v>4327</v>
      </c>
      <c r="H27" s="107">
        <v>3671</v>
      </c>
      <c r="I27" s="107">
        <v>1113</v>
      </c>
      <c r="J27" s="107">
        <v>18416</v>
      </c>
      <c r="K27" s="107">
        <v>1829</v>
      </c>
      <c r="L27" s="107">
        <v>2101</v>
      </c>
      <c r="M27" s="108">
        <v>347</v>
      </c>
      <c r="N27" s="107">
        <v>3419</v>
      </c>
      <c r="O27" s="108">
        <v>1822</v>
      </c>
      <c r="P27" s="107">
        <v>13869</v>
      </c>
      <c r="Q27" s="107">
        <v>39897</v>
      </c>
      <c r="R27" s="107">
        <v>680</v>
      </c>
      <c r="S27" s="107">
        <v>4448</v>
      </c>
      <c r="T27" s="107">
        <v>1148</v>
      </c>
      <c r="U27" s="108">
        <v>259</v>
      </c>
      <c r="V27" s="107">
        <v>328</v>
      </c>
      <c r="W27" s="107">
        <v>165</v>
      </c>
      <c r="X27" s="107">
        <v>6367</v>
      </c>
      <c r="Y27" s="107">
        <v>1391</v>
      </c>
      <c r="Z27" s="107">
        <v>7539</v>
      </c>
      <c r="AA27" s="107">
        <v>253</v>
      </c>
      <c r="AB27" s="107">
        <v>154</v>
      </c>
      <c r="AC27" s="107">
        <v>1025</v>
      </c>
      <c r="AD27" s="109">
        <v>73</v>
      </c>
    </row>
    <row r="28" spans="1:30" s="23" customFormat="1" ht="27.75" customHeight="1">
      <c r="A28" s="140"/>
      <c r="B28" s="83" t="s">
        <v>116</v>
      </c>
      <c r="C28" s="107">
        <v>134409</v>
      </c>
      <c r="D28" s="107">
        <v>5659</v>
      </c>
      <c r="E28" s="107">
        <v>11892</v>
      </c>
      <c r="F28" s="107">
        <v>1454</v>
      </c>
      <c r="G28" s="107">
        <v>10218</v>
      </c>
      <c r="H28" s="107">
        <v>5562</v>
      </c>
      <c r="I28" s="107">
        <v>2470</v>
      </c>
      <c r="J28" s="107">
        <v>28339</v>
      </c>
      <c r="K28" s="107">
        <v>2251</v>
      </c>
      <c r="L28" s="107">
        <v>3290</v>
      </c>
      <c r="M28" s="108">
        <v>291</v>
      </c>
      <c r="N28" s="107">
        <v>1784</v>
      </c>
      <c r="O28" s="108">
        <v>993</v>
      </c>
      <c r="P28" s="107">
        <v>6437</v>
      </c>
      <c r="Q28" s="107">
        <v>9440</v>
      </c>
      <c r="R28" s="107">
        <v>1245</v>
      </c>
      <c r="S28" s="107">
        <v>2366</v>
      </c>
      <c r="T28" s="107">
        <v>1236</v>
      </c>
      <c r="U28" s="108">
        <v>246</v>
      </c>
      <c r="V28" s="107">
        <v>148</v>
      </c>
      <c r="W28" s="107">
        <v>260</v>
      </c>
      <c r="X28" s="107">
        <v>19233</v>
      </c>
      <c r="Y28" s="107">
        <v>6973</v>
      </c>
      <c r="Z28" s="107">
        <v>11339</v>
      </c>
      <c r="AA28" s="107">
        <v>239</v>
      </c>
      <c r="AB28" s="107">
        <v>17</v>
      </c>
      <c r="AC28" s="107">
        <v>884</v>
      </c>
      <c r="AD28" s="109">
        <v>143</v>
      </c>
    </row>
    <row r="29" spans="1:30" s="23" customFormat="1" ht="0.95" customHeight="1">
      <c r="A29" s="140"/>
      <c r="B29" s="141"/>
      <c r="C29" s="142"/>
      <c r="D29" s="142"/>
      <c r="E29" s="142"/>
      <c r="F29" s="142"/>
      <c r="G29" s="142"/>
      <c r="H29" s="142"/>
      <c r="I29" s="142"/>
      <c r="J29" s="142"/>
      <c r="K29" s="142"/>
      <c r="L29" s="142"/>
      <c r="M29" s="142"/>
      <c r="N29" s="142"/>
      <c r="O29" s="142"/>
      <c r="P29" s="142"/>
      <c r="Q29" s="140"/>
      <c r="R29" s="140"/>
      <c r="S29" s="140"/>
      <c r="T29" s="140"/>
      <c r="U29" s="140"/>
      <c r="V29" s="140"/>
      <c r="W29" s="140"/>
      <c r="X29" s="140"/>
      <c r="Y29" s="140"/>
      <c r="Z29" s="140"/>
      <c r="AA29" s="140"/>
      <c r="AB29" s="140"/>
      <c r="AC29" s="140"/>
      <c r="AD29" s="140"/>
    </row>
    <row r="30" spans="1:30" s="23" customFormat="1" ht="2.25" customHeight="1">
      <c r="A30" s="88"/>
      <c r="B30" s="89"/>
      <c r="C30" s="89"/>
      <c r="D30" s="90"/>
      <c r="E30" s="90"/>
      <c r="F30" s="90"/>
      <c r="G30" s="90"/>
      <c r="H30" s="90"/>
      <c r="I30" s="90"/>
      <c r="J30" s="90"/>
      <c r="K30" s="90"/>
      <c r="L30" s="90"/>
      <c r="M30" s="90"/>
      <c r="N30" s="90"/>
      <c r="O30" s="90"/>
      <c r="P30" s="90"/>
      <c r="Q30" s="90"/>
      <c r="R30" s="90"/>
      <c r="S30" s="90"/>
      <c r="T30" s="90"/>
      <c r="U30" s="90"/>
      <c r="V30" s="90"/>
      <c r="W30" s="90"/>
      <c r="X30" s="90"/>
      <c r="Y30" s="90"/>
      <c r="Z30" s="90"/>
      <c r="AA30" s="90"/>
      <c r="AB30" s="90"/>
      <c r="AC30" s="90"/>
      <c r="AD30" s="90"/>
    </row>
  </sheetData>
  <mergeCells count="3">
    <mergeCell ref="A1:P1"/>
    <mergeCell ref="Q1:AD1"/>
    <mergeCell ref="AC3:AD3"/>
  </mergeCells>
  <phoneticPr fontId="3" type="noConversion"/>
  <printOptions horizontalCentered="1"/>
  <pageMargins left="0.51181102362204722" right="0.51181102362204722" top="0.59055118110236227" bottom="0.59055118110236227" header="0.39370078740157483" footer="0.39370078740157483"/>
  <pageSetup paperSize="9" fitToHeight="0" orientation="portrait" r:id="rId1"/>
  <headerFooter alignWithMargins="0">
    <oddFooter>&amp;L&amp;"新細明體"&amp;8   
&amp;C&amp;"新細明體"&amp;10</oddFooter>
  </headerFooter>
  <colBreaks count="1" manualBreakCount="1">
    <brk id="16"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911D0-0201-4954-AD96-ADC8C1CA9F41}">
  <sheetPr>
    <outlinePr summaryBelow="0" summaryRight="0"/>
  </sheetPr>
  <dimension ref="A1:IV53"/>
  <sheetViews>
    <sheetView showGridLines="0" view="pageBreakPreview" zoomScaleSheetLayoutView="100" workbookViewId="0">
      <pane ySplit="5" topLeftCell="A6" activePane="bottomLeft" state="frozen"/>
      <selection pane="bottomLeft" sqref="A1:N1"/>
    </sheetView>
  </sheetViews>
  <sheetFormatPr defaultColWidth="9" defaultRowHeight="12.75" customHeight="1"/>
  <cols>
    <col min="1" max="1" width="7.25" style="101" customWidth="1"/>
    <col min="2" max="2" width="4.5" style="92" customWidth="1"/>
    <col min="3" max="5" width="6.625" style="23" customWidth="1"/>
    <col min="6" max="12" width="6" style="23" customWidth="1"/>
    <col min="13" max="14" width="5.875" style="23" customWidth="1"/>
    <col min="15" max="15" width="9.375" style="23" customWidth="1"/>
    <col min="16" max="23" width="9.25" style="23" customWidth="1"/>
    <col min="24" max="256" width="8.125" style="23" customWidth="1"/>
    <col min="257" max="16384" width="9" style="37"/>
  </cols>
  <sheetData>
    <row r="1" spans="1:23" s="24" customFormat="1" ht="19.899999999999999" customHeight="1">
      <c r="A1" s="796" t="s">
        <v>168</v>
      </c>
      <c r="B1" s="796"/>
      <c r="C1" s="796"/>
      <c r="D1" s="796"/>
      <c r="E1" s="796"/>
      <c r="F1" s="796"/>
      <c r="G1" s="796"/>
      <c r="H1" s="796"/>
      <c r="I1" s="796"/>
      <c r="J1" s="796"/>
      <c r="K1" s="796"/>
      <c r="L1" s="796"/>
      <c r="M1" s="796"/>
      <c r="N1" s="796"/>
      <c r="O1" s="797" t="s">
        <v>169</v>
      </c>
      <c r="P1" s="797"/>
      <c r="Q1" s="797"/>
      <c r="R1" s="797"/>
      <c r="S1" s="797"/>
      <c r="T1" s="797"/>
      <c r="U1" s="797"/>
      <c r="V1" s="797"/>
      <c r="W1" s="797"/>
    </row>
    <row r="2" spans="1:23" s="25" customFormat="1" ht="15" customHeight="1">
      <c r="A2" s="62"/>
      <c r="B2" s="62"/>
      <c r="C2" s="62"/>
      <c r="D2" s="62"/>
      <c r="E2" s="62"/>
      <c r="F2" s="62"/>
      <c r="G2" s="62"/>
      <c r="H2" s="62"/>
      <c r="I2" s="62"/>
      <c r="J2" s="62"/>
      <c r="K2" s="62"/>
      <c r="L2" s="62"/>
      <c r="M2" s="62"/>
      <c r="N2" s="62"/>
      <c r="O2" s="63"/>
      <c r="P2" s="63"/>
      <c r="Q2" s="63"/>
      <c r="R2" s="63"/>
      <c r="S2" s="63"/>
      <c r="T2" s="63"/>
      <c r="U2" s="63"/>
      <c r="V2" s="63"/>
      <c r="W2" s="63"/>
    </row>
    <row r="3" spans="1:23" s="23" customFormat="1" ht="12" customHeight="1">
      <c r="A3" s="811"/>
      <c r="B3" s="811"/>
      <c r="C3" s="811"/>
      <c r="D3" s="811"/>
      <c r="E3" s="811"/>
      <c r="F3" s="811"/>
      <c r="G3" s="811"/>
      <c r="H3" s="811"/>
      <c r="I3" s="811"/>
      <c r="J3" s="811"/>
      <c r="K3" s="811"/>
      <c r="L3" s="811"/>
      <c r="M3" s="811"/>
      <c r="N3" s="811"/>
      <c r="O3" s="143"/>
      <c r="P3" s="122"/>
      <c r="Q3" s="122"/>
      <c r="R3" s="122"/>
      <c r="S3" s="122"/>
      <c r="T3" s="122"/>
      <c r="U3" s="121"/>
      <c r="V3" s="121"/>
      <c r="W3" s="144" t="s">
        <v>110</v>
      </c>
    </row>
    <row r="4" spans="1:23" s="23" customFormat="1" ht="19.350000000000001" customHeight="1">
      <c r="A4" s="124"/>
      <c r="B4" s="124"/>
      <c r="C4" s="812" t="s">
        <v>101</v>
      </c>
      <c r="D4" s="813"/>
      <c r="E4" s="814"/>
      <c r="F4" s="815" t="s">
        <v>170</v>
      </c>
      <c r="G4" s="816"/>
      <c r="H4" s="813"/>
      <c r="I4" s="817" t="s">
        <v>171</v>
      </c>
      <c r="J4" s="816"/>
      <c r="K4" s="813"/>
      <c r="L4" s="817" t="s">
        <v>172</v>
      </c>
      <c r="M4" s="816"/>
      <c r="N4" s="813"/>
      <c r="O4" s="820" t="s">
        <v>173</v>
      </c>
      <c r="P4" s="820"/>
      <c r="Q4" s="822"/>
      <c r="R4" s="808" t="s">
        <v>174</v>
      </c>
      <c r="S4" s="809"/>
      <c r="T4" s="809"/>
      <c r="U4" s="808" t="s">
        <v>175</v>
      </c>
      <c r="V4" s="809"/>
      <c r="W4" s="809"/>
    </row>
    <row r="5" spans="1:23" s="23" customFormat="1" ht="19.350000000000001" customHeight="1">
      <c r="A5" s="125"/>
      <c r="B5" s="125"/>
      <c r="C5" s="73" t="s">
        <v>52</v>
      </c>
      <c r="D5" s="73" t="s">
        <v>115</v>
      </c>
      <c r="E5" s="73" t="s">
        <v>116</v>
      </c>
      <c r="F5" s="73" t="s">
        <v>52</v>
      </c>
      <c r="G5" s="73" t="s">
        <v>115</v>
      </c>
      <c r="H5" s="73" t="s">
        <v>116</v>
      </c>
      <c r="I5" s="73" t="s">
        <v>52</v>
      </c>
      <c r="J5" s="73" t="s">
        <v>115</v>
      </c>
      <c r="K5" s="73" t="s">
        <v>116</v>
      </c>
      <c r="L5" s="73" t="s">
        <v>52</v>
      </c>
      <c r="M5" s="73" t="s">
        <v>115</v>
      </c>
      <c r="N5" s="73" t="s">
        <v>116</v>
      </c>
      <c r="O5" s="75" t="s">
        <v>52</v>
      </c>
      <c r="P5" s="75" t="s">
        <v>115</v>
      </c>
      <c r="Q5" s="76" t="s">
        <v>116</v>
      </c>
      <c r="R5" s="77" t="s">
        <v>52</v>
      </c>
      <c r="S5" s="77" t="s">
        <v>115</v>
      </c>
      <c r="T5" s="145" t="s">
        <v>116</v>
      </c>
      <c r="U5" s="146" t="s">
        <v>52</v>
      </c>
      <c r="V5" s="77" t="s">
        <v>115</v>
      </c>
      <c r="W5" s="77" t="s">
        <v>116</v>
      </c>
    </row>
    <row r="6" spans="1:23" s="23" customFormat="1" ht="0.95" customHeight="1">
      <c r="A6" s="82"/>
      <c r="B6" s="147"/>
      <c r="C6" s="82"/>
      <c r="D6" s="82"/>
      <c r="E6" s="82"/>
      <c r="F6" s="82"/>
      <c r="G6" s="82"/>
      <c r="H6" s="82"/>
      <c r="I6" s="82"/>
      <c r="J6" s="82"/>
      <c r="K6" s="82"/>
      <c r="L6" s="82"/>
      <c r="M6" s="82"/>
      <c r="N6" s="82"/>
      <c r="O6" s="82"/>
      <c r="P6" s="82"/>
      <c r="Q6" s="82"/>
      <c r="R6" s="82"/>
      <c r="S6" s="82"/>
      <c r="T6" s="82"/>
      <c r="U6" s="82"/>
      <c r="V6" s="82"/>
      <c r="W6" s="82"/>
    </row>
    <row r="7" spans="1:23" s="23" customFormat="1" ht="13.9" customHeight="1">
      <c r="A7" s="78" t="s">
        <v>117</v>
      </c>
      <c r="B7" s="79" t="s">
        <v>52</v>
      </c>
      <c r="C7" s="126">
        <v>50332</v>
      </c>
      <c r="D7" s="126">
        <v>33080</v>
      </c>
      <c r="E7" s="126">
        <v>17252</v>
      </c>
      <c r="F7" s="127">
        <v>10586</v>
      </c>
      <c r="G7" s="127">
        <v>8647</v>
      </c>
      <c r="H7" s="127">
        <v>1939</v>
      </c>
      <c r="I7" s="126">
        <v>14656</v>
      </c>
      <c r="J7" s="126">
        <v>10248</v>
      </c>
      <c r="K7" s="126">
        <v>4408</v>
      </c>
      <c r="L7" s="126">
        <v>14091</v>
      </c>
      <c r="M7" s="126">
        <v>9028</v>
      </c>
      <c r="N7" s="126">
        <v>5063</v>
      </c>
      <c r="O7" s="126">
        <v>8347</v>
      </c>
      <c r="P7" s="126">
        <v>3936</v>
      </c>
      <c r="Q7" s="126">
        <v>4411</v>
      </c>
      <c r="R7" s="126">
        <v>2249</v>
      </c>
      <c r="S7" s="126">
        <v>1123</v>
      </c>
      <c r="T7" s="126">
        <v>1126</v>
      </c>
      <c r="U7" s="126">
        <v>403</v>
      </c>
      <c r="V7" s="126">
        <v>98</v>
      </c>
      <c r="W7" s="126">
        <v>305</v>
      </c>
    </row>
    <row r="8" spans="1:23" s="23" customFormat="1" ht="13.9" customHeight="1">
      <c r="A8" s="129"/>
      <c r="B8" s="83" t="s">
        <v>102</v>
      </c>
      <c r="C8" s="130">
        <v>19620</v>
      </c>
      <c r="D8" s="130">
        <v>13679</v>
      </c>
      <c r="E8" s="130">
        <v>5941</v>
      </c>
      <c r="F8" s="131">
        <v>6784</v>
      </c>
      <c r="G8" s="131">
        <v>5472</v>
      </c>
      <c r="H8" s="131">
        <v>1312</v>
      </c>
      <c r="I8" s="130">
        <v>6071</v>
      </c>
      <c r="J8" s="130">
        <v>4168</v>
      </c>
      <c r="K8" s="130">
        <v>1903</v>
      </c>
      <c r="L8" s="130">
        <v>4600</v>
      </c>
      <c r="M8" s="130">
        <v>3031</v>
      </c>
      <c r="N8" s="130">
        <v>1569</v>
      </c>
      <c r="O8" s="130">
        <v>1269</v>
      </c>
      <c r="P8" s="130">
        <v>621</v>
      </c>
      <c r="Q8" s="130">
        <v>648</v>
      </c>
      <c r="R8" s="130">
        <v>574</v>
      </c>
      <c r="S8" s="130">
        <v>306</v>
      </c>
      <c r="T8" s="130">
        <v>268</v>
      </c>
      <c r="U8" s="130">
        <v>322</v>
      </c>
      <c r="V8" s="130">
        <v>81</v>
      </c>
      <c r="W8" s="130">
        <v>241</v>
      </c>
    </row>
    <row r="9" spans="1:23" s="23" customFormat="1" ht="13.9" customHeight="1">
      <c r="A9" s="129"/>
      <c r="B9" s="83" t="s">
        <v>55</v>
      </c>
      <c r="C9" s="130">
        <v>30712</v>
      </c>
      <c r="D9" s="130">
        <v>19401</v>
      </c>
      <c r="E9" s="130">
        <v>11311</v>
      </c>
      <c r="F9" s="131">
        <v>3802</v>
      </c>
      <c r="G9" s="131">
        <v>3175</v>
      </c>
      <c r="H9" s="131">
        <v>627</v>
      </c>
      <c r="I9" s="130">
        <v>8585</v>
      </c>
      <c r="J9" s="130">
        <v>6080</v>
      </c>
      <c r="K9" s="130">
        <v>2505</v>
      </c>
      <c r="L9" s="130">
        <v>9491</v>
      </c>
      <c r="M9" s="130">
        <v>5997</v>
      </c>
      <c r="N9" s="130">
        <v>3494</v>
      </c>
      <c r="O9" s="130">
        <v>7078</v>
      </c>
      <c r="P9" s="130">
        <v>3315</v>
      </c>
      <c r="Q9" s="130">
        <v>3763</v>
      </c>
      <c r="R9" s="130">
        <v>1675</v>
      </c>
      <c r="S9" s="130">
        <v>817</v>
      </c>
      <c r="T9" s="130">
        <v>858</v>
      </c>
      <c r="U9" s="130">
        <v>81</v>
      </c>
      <c r="V9" s="130">
        <v>17</v>
      </c>
      <c r="W9" s="130">
        <v>64</v>
      </c>
    </row>
    <row r="10" spans="1:23" s="23" customFormat="1" ht="13.9" customHeight="1">
      <c r="A10" s="78" t="s">
        <v>118</v>
      </c>
      <c r="B10" s="79" t="s">
        <v>52</v>
      </c>
      <c r="C10" s="126">
        <v>50158</v>
      </c>
      <c r="D10" s="126">
        <v>32757</v>
      </c>
      <c r="E10" s="126">
        <v>17401</v>
      </c>
      <c r="F10" s="127">
        <v>10907</v>
      </c>
      <c r="G10" s="127">
        <v>8846</v>
      </c>
      <c r="H10" s="127">
        <v>2061</v>
      </c>
      <c r="I10" s="126">
        <v>14910</v>
      </c>
      <c r="J10" s="126">
        <v>10301</v>
      </c>
      <c r="K10" s="126">
        <v>4609</v>
      </c>
      <c r="L10" s="126">
        <v>13960</v>
      </c>
      <c r="M10" s="126">
        <v>8812</v>
      </c>
      <c r="N10" s="126">
        <v>5148</v>
      </c>
      <c r="O10" s="126">
        <v>7621</v>
      </c>
      <c r="P10" s="126">
        <v>3519</v>
      </c>
      <c r="Q10" s="126">
        <v>4102</v>
      </c>
      <c r="R10" s="126">
        <v>2404</v>
      </c>
      <c r="S10" s="126">
        <v>1196</v>
      </c>
      <c r="T10" s="126">
        <v>1208</v>
      </c>
      <c r="U10" s="126">
        <v>356</v>
      </c>
      <c r="V10" s="126">
        <v>83</v>
      </c>
      <c r="W10" s="126">
        <v>273</v>
      </c>
    </row>
    <row r="11" spans="1:23" s="23" customFormat="1" ht="13.9" customHeight="1">
      <c r="A11" s="129"/>
      <c r="B11" s="83" t="s">
        <v>102</v>
      </c>
      <c r="C11" s="130">
        <v>19733</v>
      </c>
      <c r="D11" s="130">
        <v>13734</v>
      </c>
      <c r="E11" s="130">
        <v>5999</v>
      </c>
      <c r="F11" s="131">
        <v>7084</v>
      </c>
      <c r="G11" s="131">
        <v>5683</v>
      </c>
      <c r="H11" s="131">
        <v>1401</v>
      </c>
      <c r="I11" s="130">
        <v>6181</v>
      </c>
      <c r="J11" s="130">
        <v>4224</v>
      </c>
      <c r="K11" s="130">
        <v>1957</v>
      </c>
      <c r="L11" s="130">
        <v>4455</v>
      </c>
      <c r="M11" s="130">
        <v>2889</v>
      </c>
      <c r="N11" s="130">
        <v>1566</v>
      </c>
      <c r="O11" s="130">
        <v>1181</v>
      </c>
      <c r="P11" s="130">
        <v>586</v>
      </c>
      <c r="Q11" s="130">
        <v>595</v>
      </c>
      <c r="R11" s="130">
        <v>546</v>
      </c>
      <c r="S11" s="130">
        <v>281</v>
      </c>
      <c r="T11" s="130">
        <v>265</v>
      </c>
      <c r="U11" s="130">
        <v>286</v>
      </c>
      <c r="V11" s="130">
        <v>71</v>
      </c>
      <c r="W11" s="130">
        <v>215</v>
      </c>
    </row>
    <row r="12" spans="1:23" s="23" customFormat="1" ht="13.9" customHeight="1">
      <c r="A12" s="129"/>
      <c r="B12" s="83" t="s">
        <v>55</v>
      </c>
      <c r="C12" s="130">
        <v>30425</v>
      </c>
      <c r="D12" s="130">
        <v>19023</v>
      </c>
      <c r="E12" s="130">
        <v>11402</v>
      </c>
      <c r="F12" s="131">
        <v>3823</v>
      </c>
      <c r="G12" s="131">
        <v>3163</v>
      </c>
      <c r="H12" s="131">
        <v>660</v>
      </c>
      <c r="I12" s="130">
        <v>8729</v>
      </c>
      <c r="J12" s="130">
        <v>6077</v>
      </c>
      <c r="K12" s="130">
        <v>2652</v>
      </c>
      <c r="L12" s="130">
        <v>9505</v>
      </c>
      <c r="M12" s="130">
        <v>5923</v>
      </c>
      <c r="N12" s="130">
        <v>3582</v>
      </c>
      <c r="O12" s="130">
        <v>6440</v>
      </c>
      <c r="P12" s="130">
        <v>2933</v>
      </c>
      <c r="Q12" s="130">
        <v>3507</v>
      </c>
      <c r="R12" s="130">
        <v>1858</v>
      </c>
      <c r="S12" s="130">
        <v>915</v>
      </c>
      <c r="T12" s="130">
        <v>943</v>
      </c>
      <c r="U12" s="130">
        <v>70</v>
      </c>
      <c r="V12" s="130">
        <v>12</v>
      </c>
      <c r="W12" s="130">
        <v>58</v>
      </c>
    </row>
    <row r="13" spans="1:23" s="23" customFormat="1" ht="13.9" customHeight="1">
      <c r="A13" s="78" t="s">
        <v>119</v>
      </c>
      <c r="B13" s="79" t="s">
        <v>52</v>
      </c>
      <c r="C13" s="126">
        <v>50024</v>
      </c>
      <c r="D13" s="126">
        <v>32528</v>
      </c>
      <c r="E13" s="126">
        <v>17496</v>
      </c>
      <c r="F13" s="127">
        <v>11259</v>
      </c>
      <c r="G13" s="127">
        <v>9051</v>
      </c>
      <c r="H13" s="127">
        <v>2208</v>
      </c>
      <c r="I13" s="126">
        <v>15099</v>
      </c>
      <c r="J13" s="126">
        <v>10369</v>
      </c>
      <c r="K13" s="126">
        <v>4730</v>
      </c>
      <c r="L13" s="126">
        <v>13578</v>
      </c>
      <c r="M13" s="126">
        <v>8366</v>
      </c>
      <c r="N13" s="126">
        <v>5212</v>
      </c>
      <c r="O13" s="126">
        <v>6771</v>
      </c>
      <c r="P13" s="126">
        <v>3096</v>
      </c>
      <c r="Q13" s="126">
        <v>3675</v>
      </c>
      <c r="R13" s="126">
        <v>2985</v>
      </c>
      <c r="S13" s="126">
        <v>1568</v>
      </c>
      <c r="T13" s="126">
        <v>1417</v>
      </c>
      <c r="U13" s="126">
        <v>332</v>
      </c>
      <c r="V13" s="126">
        <v>78</v>
      </c>
      <c r="W13" s="126">
        <v>254</v>
      </c>
    </row>
    <row r="14" spans="1:23" s="23" customFormat="1" ht="13.9" customHeight="1">
      <c r="A14" s="129"/>
      <c r="B14" s="83" t="s">
        <v>102</v>
      </c>
      <c r="C14" s="130">
        <v>19798</v>
      </c>
      <c r="D14" s="130">
        <v>13749</v>
      </c>
      <c r="E14" s="130">
        <v>6049</v>
      </c>
      <c r="F14" s="131">
        <v>7322</v>
      </c>
      <c r="G14" s="131">
        <v>5841</v>
      </c>
      <c r="H14" s="131">
        <v>1481</v>
      </c>
      <c r="I14" s="130">
        <v>6229</v>
      </c>
      <c r="J14" s="130">
        <v>4245</v>
      </c>
      <c r="K14" s="130">
        <v>1984</v>
      </c>
      <c r="L14" s="130">
        <v>4235</v>
      </c>
      <c r="M14" s="130">
        <v>2680</v>
      </c>
      <c r="N14" s="130">
        <v>1555</v>
      </c>
      <c r="O14" s="130">
        <v>965</v>
      </c>
      <c r="P14" s="130">
        <v>481</v>
      </c>
      <c r="Q14" s="130">
        <v>484</v>
      </c>
      <c r="R14" s="130">
        <v>771</v>
      </c>
      <c r="S14" s="130">
        <v>435</v>
      </c>
      <c r="T14" s="130">
        <v>336</v>
      </c>
      <c r="U14" s="130">
        <v>276</v>
      </c>
      <c r="V14" s="130">
        <v>67</v>
      </c>
      <c r="W14" s="130">
        <v>209</v>
      </c>
    </row>
    <row r="15" spans="1:23" s="23" customFormat="1" ht="13.9" customHeight="1">
      <c r="A15" s="129"/>
      <c r="B15" s="83" t="s">
        <v>55</v>
      </c>
      <c r="C15" s="130">
        <v>30226</v>
      </c>
      <c r="D15" s="130">
        <v>18779</v>
      </c>
      <c r="E15" s="130">
        <v>11447</v>
      </c>
      <c r="F15" s="131">
        <v>3937</v>
      </c>
      <c r="G15" s="131">
        <v>3210</v>
      </c>
      <c r="H15" s="131">
        <v>727</v>
      </c>
      <c r="I15" s="130">
        <v>8870</v>
      </c>
      <c r="J15" s="130">
        <v>6124</v>
      </c>
      <c r="K15" s="130">
        <v>2746</v>
      </c>
      <c r="L15" s="130">
        <v>9343</v>
      </c>
      <c r="M15" s="130">
        <v>5686</v>
      </c>
      <c r="N15" s="130">
        <v>3657</v>
      </c>
      <c r="O15" s="130">
        <v>5806</v>
      </c>
      <c r="P15" s="130">
        <v>2615</v>
      </c>
      <c r="Q15" s="130">
        <v>3191</v>
      </c>
      <c r="R15" s="130">
        <v>2214</v>
      </c>
      <c r="S15" s="130">
        <v>1133</v>
      </c>
      <c r="T15" s="130">
        <v>1081</v>
      </c>
      <c r="U15" s="130">
        <v>56</v>
      </c>
      <c r="V15" s="130">
        <v>11</v>
      </c>
      <c r="W15" s="130">
        <v>45</v>
      </c>
    </row>
    <row r="16" spans="1:23" s="23" customFormat="1" ht="13.9" customHeight="1">
      <c r="A16" s="78" t="s">
        <v>120</v>
      </c>
      <c r="B16" s="79" t="s">
        <v>52</v>
      </c>
      <c r="C16" s="126">
        <v>49357</v>
      </c>
      <c r="D16" s="126">
        <v>31978</v>
      </c>
      <c r="E16" s="126">
        <v>17379</v>
      </c>
      <c r="F16" s="127">
        <v>11776</v>
      </c>
      <c r="G16" s="127">
        <v>9405</v>
      </c>
      <c r="H16" s="127">
        <v>2371</v>
      </c>
      <c r="I16" s="126">
        <v>15078</v>
      </c>
      <c r="J16" s="126">
        <v>10255</v>
      </c>
      <c r="K16" s="126">
        <v>4823</v>
      </c>
      <c r="L16" s="126">
        <v>13297</v>
      </c>
      <c r="M16" s="126">
        <v>8097</v>
      </c>
      <c r="N16" s="126">
        <v>5200</v>
      </c>
      <c r="O16" s="126">
        <v>6000</v>
      </c>
      <c r="P16" s="126">
        <v>2709</v>
      </c>
      <c r="Q16" s="126">
        <v>3291</v>
      </c>
      <c r="R16" s="126">
        <v>2886</v>
      </c>
      <c r="S16" s="126">
        <v>1441</v>
      </c>
      <c r="T16" s="126">
        <v>1445</v>
      </c>
      <c r="U16" s="126">
        <v>320</v>
      </c>
      <c r="V16" s="126">
        <v>71</v>
      </c>
      <c r="W16" s="126">
        <v>249</v>
      </c>
    </row>
    <row r="17" spans="1:23" s="23" customFormat="1" ht="13.9" customHeight="1">
      <c r="A17" s="129"/>
      <c r="B17" s="83" t="s">
        <v>102</v>
      </c>
      <c r="C17" s="130">
        <v>19783</v>
      </c>
      <c r="D17" s="130">
        <v>13756</v>
      </c>
      <c r="E17" s="130">
        <v>6027</v>
      </c>
      <c r="F17" s="131">
        <v>7659</v>
      </c>
      <c r="G17" s="131">
        <v>6070</v>
      </c>
      <c r="H17" s="131">
        <v>1589</v>
      </c>
      <c r="I17" s="130">
        <v>6246</v>
      </c>
      <c r="J17" s="130">
        <v>4246</v>
      </c>
      <c r="K17" s="130">
        <v>2000</v>
      </c>
      <c r="L17" s="130">
        <v>4068</v>
      </c>
      <c r="M17" s="130">
        <v>2567</v>
      </c>
      <c r="N17" s="130">
        <v>1501</v>
      </c>
      <c r="O17" s="130">
        <v>910</v>
      </c>
      <c r="P17" s="130">
        <v>456</v>
      </c>
      <c r="Q17" s="130">
        <v>454</v>
      </c>
      <c r="R17" s="130">
        <v>643</v>
      </c>
      <c r="S17" s="130">
        <v>358</v>
      </c>
      <c r="T17" s="130">
        <v>285</v>
      </c>
      <c r="U17" s="130">
        <v>257</v>
      </c>
      <c r="V17" s="130">
        <v>59</v>
      </c>
      <c r="W17" s="130">
        <v>198</v>
      </c>
    </row>
    <row r="18" spans="1:23" s="23" customFormat="1" ht="13.9" customHeight="1">
      <c r="A18" s="129"/>
      <c r="B18" s="83" t="s">
        <v>55</v>
      </c>
      <c r="C18" s="130">
        <v>29574</v>
      </c>
      <c r="D18" s="130">
        <v>18222</v>
      </c>
      <c r="E18" s="130">
        <v>11352</v>
      </c>
      <c r="F18" s="131">
        <v>4117</v>
      </c>
      <c r="G18" s="131">
        <v>3335</v>
      </c>
      <c r="H18" s="131">
        <v>782</v>
      </c>
      <c r="I18" s="130">
        <v>8832</v>
      </c>
      <c r="J18" s="130">
        <v>6009</v>
      </c>
      <c r="K18" s="130">
        <v>2823</v>
      </c>
      <c r="L18" s="130">
        <v>9229</v>
      </c>
      <c r="M18" s="130">
        <v>5530</v>
      </c>
      <c r="N18" s="130">
        <v>3699</v>
      </c>
      <c r="O18" s="130">
        <v>5090</v>
      </c>
      <c r="P18" s="130">
        <v>2253</v>
      </c>
      <c r="Q18" s="130">
        <v>2837</v>
      </c>
      <c r="R18" s="130">
        <v>2243</v>
      </c>
      <c r="S18" s="130">
        <v>1083</v>
      </c>
      <c r="T18" s="130">
        <v>1160</v>
      </c>
      <c r="U18" s="130">
        <v>63</v>
      </c>
      <c r="V18" s="130">
        <v>12</v>
      </c>
      <c r="W18" s="130">
        <v>51</v>
      </c>
    </row>
    <row r="19" spans="1:23" s="23" customFormat="1" ht="13.9" customHeight="1">
      <c r="A19" s="78" t="s">
        <v>121</v>
      </c>
      <c r="B19" s="79" t="s">
        <v>52</v>
      </c>
      <c r="C19" s="126">
        <v>48696</v>
      </c>
      <c r="D19" s="126">
        <v>31428</v>
      </c>
      <c r="E19" s="126">
        <v>17268</v>
      </c>
      <c r="F19" s="127">
        <v>12116</v>
      </c>
      <c r="G19" s="127">
        <v>9599</v>
      </c>
      <c r="H19" s="127">
        <v>2517</v>
      </c>
      <c r="I19" s="126">
        <v>14993</v>
      </c>
      <c r="J19" s="126">
        <v>10105</v>
      </c>
      <c r="K19" s="126">
        <v>4888</v>
      </c>
      <c r="L19" s="126">
        <v>12900</v>
      </c>
      <c r="M19" s="126">
        <v>7737</v>
      </c>
      <c r="N19" s="126">
        <v>5163</v>
      </c>
      <c r="O19" s="126">
        <v>5352</v>
      </c>
      <c r="P19" s="126">
        <v>2391</v>
      </c>
      <c r="Q19" s="126">
        <v>2961</v>
      </c>
      <c r="R19" s="126">
        <v>3046</v>
      </c>
      <c r="S19" s="126">
        <v>1531</v>
      </c>
      <c r="T19" s="126">
        <v>1515</v>
      </c>
      <c r="U19" s="126">
        <v>289</v>
      </c>
      <c r="V19" s="126">
        <v>65</v>
      </c>
      <c r="W19" s="126">
        <v>224</v>
      </c>
    </row>
    <row r="20" spans="1:23" s="23" customFormat="1" ht="13.9" customHeight="1">
      <c r="A20" s="129"/>
      <c r="B20" s="83" t="s">
        <v>102</v>
      </c>
      <c r="C20" s="130">
        <v>19699</v>
      </c>
      <c r="D20" s="130">
        <v>13677</v>
      </c>
      <c r="E20" s="130">
        <v>6022</v>
      </c>
      <c r="F20" s="131">
        <v>7899</v>
      </c>
      <c r="G20" s="131">
        <v>6212</v>
      </c>
      <c r="H20" s="131">
        <v>1687</v>
      </c>
      <c r="I20" s="130">
        <v>6217</v>
      </c>
      <c r="J20" s="130">
        <v>4206</v>
      </c>
      <c r="K20" s="130">
        <v>2011</v>
      </c>
      <c r="L20" s="130">
        <v>3904</v>
      </c>
      <c r="M20" s="130">
        <v>2432</v>
      </c>
      <c r="N20" s="130">
        <v>1472</v>
      </c>
      <c r="O20" s="130">
        <v>784</v>
      </c>
      <c r="P20" s="130">
        <v>399</v>
      </c>
      <c r="Q20" s="130">
        <v>385</v>
      </c>
      <c r="R20" s="130">
        <v>661</v>
      </c>
      <c r="S20" s="130">
        <v>374</v>
      </c>
      <c r="T20" s="130">
        <v>287</v>
      </c>
      <c r="U20" s="130">
        <v>234</v>
      </c>
      <c r="V20" s="130">
        <v>54</v>
      </c>
      <c r="W20" s="130">
        <v>180</v>
      </c>
    </row>
    <row r="21" spans="1:23" s="23" customFormat="1" ht="13.9" customHeight="1">
      <c r="A21" s="129"/>
      <c r="B21" s="83" t="s">
        <v>55</v>
      </c>
      <c r="C21" s="130">
        <v>28997</v>
      </c>
      <c r="D21" s="130">
        <v>17751</v>
      </c>
      <c r="E21" s="130">
        <v>11246</v>
      </c>
      <c r="F21" s="131">
        <v>4217</v>
      </c>
      <c r="G21" s="131">
        <v>3387</v>
      </c>
      <c r="H21" s="131">
        <v>830</v>
      </c>
      <c r="I21" s="130">
        <v>8776</v>
      </c>
      <c r="J21" s="130">
        <v>5899</v>
      </c>
      <c r="K21" s="130">
        <v>2877</v>
      </c>
      <c r="L21" s="130">
        <v>8996</v>
      </c>
      <c r="M21" s="130">
        <v>5305</v>
      </c>
      <c r="N21" s="130">
        <v>3691</v>
      </c>
      <c r="O21" s="130">
        <v>4568</v>
      </c>
      <c r="P21" s="130">
        <v>1992</v>
      </c>
      <c r="Q21" s="130">
        <v>2576</v>
      </c>
      <c r="R21" s="130">
        <v>2385</v>
      </c>
      <c r="S21" s="130">
        <v>1157</v>
      </c>
      <c r="T21" s="130">
        <v>1228</v>
      </c>
      <c r="U21" s="130">
        <v>55</v>
      </c>
      <c r="V21" s="130">
        <v>11</v>
      </c>
      <c r="W21" s="130">
        <v>44</v>
      </c>
    </row>
    <row r="22" spans="1:23" s="23" customFormat="1" ht="13.9" customHeight="1">
      <c r="A22" s="78" t="s">
        <v>122</v>
      </c>
      <c r="B22" s="79" t="s">
        <v>52</v>
      </c>
      <c r="C22" s="126">
        <v>48096</v>
      </c>
      <c r="D22" s="126">
        <v>30958</v>
      </c>
      <c r="E22" s="126">
        <v>17138</v>
      </c>
      <c r="F22" s="127">
        <v>12222</v>
      </c>
      <c r="G22" s="127">
        <v>9607</v>
      </c>
      <c r="H22" s="127">
        <v>2615</v>
      </c>
      <c r="I22" s="126">
        <v>15007</v>
      </c>
      <c r="J22" s="126">
        <v>9980</v>
      </c>
      <c r="K22" s="126">
        <v>5027</v>
      </c>
      <c r="L22" s="126">
        <v>11909</v>
      </c>
      <c r="M22" s="126">
        <v>7097</v>
      </c>
      <c r="N22" s="126">
        <v>4812</v>
      </c>
      <c r="O22" s="126">
        <v>4828</v>
      </c>
      <c r="P22" s="126">
        <v>2103</v>
      </c>
      <c r="Q22" s="126">
        <v>2725</v>
      </c>
      <c r="R22" s="126">
        <v>3882</v>
      </c>
      <c r="S22" s="126">
        <v>2122</v>
      </c>
      <c r="T22" s="126">
        <v>1760</v>
      </c>
      <c r="U22" s="126">
        <v>248</v>
      </c>
      <c r="V22" s="126">
        <v>49</v>
      </c>
      <c r="W22" s="126">
        <v>199</v>
      </c>
    </row>
    <row r="23" spans="1:23" s="23" customFormat="1" ht="13.9" customHeight="1">
      <c r="A23" s="129"/>
      <c r="B23" s="83" t="s">
        <v>102</v>
      </c>
      <c r="C23" s="130">
        <v>19557</v>
      </c>
      <c r="D23" s="130">
        <v>13540</v>
      </c>
      <c r="E23" s="130">
        <v>6017</v>
      </c>
      <c r="F23" s="131">
        <v>7987</v>
      </c>
      <c r="G23" s="131">
        <v>6237</v>
      </c>
      <c r="H23" s="131">
        <v>1750</v>
      </c>
      <c r="I23" s="130">
        <v>6215</v>
      </c>
      <c r="J23" s="130">
        <v>4141</v>
      </c>
      <c r="K23" s="130">
        <v>2074</v>
      </c>
      <c r="L23" s="130">
        <v>3543</v>
      </c>
      <c r="M23" s="130">
        <v>2230</v>
      </c>
      <c r="N23" s="130">
        <v>1313</v>
      </c>
      <c r="O23" s="130">
        <v>644</v>
      </c>
      <c r="P23" s="130">
        <v>324</v>
      </c>
      <c r="Q23" s="130">
        <v>320</v>
      </c>
      <c r="R23" s="130">
        <v>959</v>
      </c>
      <c r="S23" s="130">
        <v>563</v>
      </c>
      <c r="T23" s="130">
        <v>396</v>
      </c>
      <c r="U23" s="130">
        <v>209</v>
      </c>
      <c r="V23" s="130">
        <v>45</v>
      </c>
      <c r="W23" s="130">
        <v>164</v>
      </c>
    </row>
    <row r="24" spans="1:23" s="23" customFormat="1" ht="13.9" customHeight="1">
      <c r="A24" s="129"/>
      <c r="B24" s="83" t="s">
        <v>55</v>
      </c>
      <c r="C24" s="130">
        <v>28539</v>
      </c>
      <c r="D24" s="130">
        <v>17418</v>
      </c>
      <c r="E24" s="130">
        <v>11121</v>
      </c>
      <c r="F24" s="131">
        <v>4235</v>
      </c>
      <c r="G24" s="131">
        <v>3370</v>
      </c>
      <c r="H24" s="131">
        <v>865</v>
      </c>
      <c r="I24" s="130">
        <v>8792</v>
      </c>
      <c r="J24" s="130">
        <v>5839</v>
      </c>
      <c r="K24" s="130">
        <v>2953</v>
      </c>
      <c r="L24" s="130">
        <v>8366</v>
      </c>
      <c r="M24" s="130">
        <v>4867</v>
      </c>
      <c r="N24" s="130">
        <v>3499</v>
      </c>
      <c r="O24" s="130">
        <v>4184</v>
      </c>
      <c r="P24" s="130">
        <v>1779</v>
      </c>
      <c r="Q24" s="130">
        <v>2405</v>
      </c>
      <c r="R24" s="130">
        <v>2923</v>
      </c>
      <c r="S24" s="130">
        <v>1559</v>
      </c>
      <c r="T24" s="130">
        <v>1364</v>
      </c>
      <c r="U24" s="130">
        <v>39</v>
      </c>
      <c r="V24" s="130">
        <v>4</v>
      </c>
      <c r="W24" s="130">
        <v>35</v>
      </c>
    </row>
    <row r="25" spans="1:23" s="23" customFormat="1" ht="13.9" customHeight="1">
      <c r="A25" s="78" t="s">
        <v>123</v>
      </c>
      <c r="B25" s="79" t="s">
        <v>52</v>
      </c>
      <c r="C25" s="126">
        <v>47412</v>
      </c>
      <c r="D25" s="126">
        <v>30342</v>
      </c>
      <c r="E25" s="126">
        <v>17070</v>
      </c>
      <c r="F25" s="127">
        <v>12731</v>
      </c>
      <c r="G25" s="127">
        <v>9973</v>
      </c>
      <c r="H25" s="127">
        <v>2758</v>
      </c>
      <c r="I25" s="126">
        <v>15154</v>
      </c>
      <c r="J25" s="126">
        <v>9989</v>
      </c>
      <c r="K25" s="126">
        <v>5165</v>
      </c>
      <c r="L25" s="126">
        <v>12950</v>
      </c>
      <c r="M25" s="126">
        <v>7708</v>
      </c>
      <c r="N25" s="126">
        <v>5242</v>
      </c>
      <c r="O25" s="126">
        <v>4916</v>
      </c>
      <c r="P25" s="126">
        <v>2146</v>
      </c>
      <c r="Q25" s="126">
        <v>2770</v>
      </c>
      <c r="R25" s="126">
        <v>1438</v>
      </c>
      <c r="S25" s="126">
        <v>485</v>
      </c>
      <c r="T25" s="126">
        <v>953</v>
      </c>
      <c r="U25" s="126">
        <v>223</v>
      </c>
      <c r="V25" s="126">
        <v>41</v>
      </c>
      <c r="W25" s="126">
        <v>182</v>
      </c>
    </row>
    <row r="26" spans="1:23" s="23" customFormat="1" ht="13.9" customHeight="1">
      <c r="A26" s="129"/>
      <c r="B26" s="83" t="s">
        <v>102</v>
      </c>
      <c r="C26" s="130">
        <v>19523</v>
      </c>
      <c r="D26" s="130">
        <v>13480</v>
      </c>
      <c r="E26" s="130">
        <v>6043</v>
      </c>
      <c r="F26" s="131">
        <v>8257</v>
      </c>
      <c r="G26" s="131">
        <v>6424</v>
      </c>
      <c r="H26" s="131">
        <v>1833</v>
      </c>
      <c r="I26" s="130">
        <v>6206</v>
      </c>
      <c r="J26" s="130">
        <v>4105</v>
      </c>
      <c r="K26" s="130">
        <v>2101</v>
      </c>
      <c r="L26" s="130">
        <v>3837</v>
      </c>
      <c r="M26" s="130">
        <v>2420</v>
      </c>
      <c r="N26" s="130">
        <v>1417</v>
      </c>
      <c r="O26" s="130">
        <v>744</v>
      </c>
      <c r="P26" s="130">
        <v>367</v>
      </c>
      <c r="Q26" s="130">
        <v>377</v>
      </c>
      <c r="R26" s="130">
        <v>293</v>
      </c>
      <c r="S26" s="130">
        <v>127</v>
      </c>
      <c r="T26" s="130">
        <v>166</v>
      </c>
      <c r="U26" s="130">
        <v>186</v>
      </c>
      <c r="V26" s="130">
        <v>37</v>
      </c>
      <c r="W26" s="130">
        <v>149</v>
      </c>
    </row>
    <row r="27" spans="1:23" s="23" customFormat="1" ht="13.9" customHeight="1">
      <c r="A27" s="129"/>
      <c r="B27" s="83" t="s">
        <v>55</v>
      </c>
      <c r="C27" s="130">
        <v>27889</v>
      </c>
      <c r="D27" s="130">
        <v>16862</v>
      </c>
      <c r="E27" s="130">
        <v>11027</v>
      </c>
      <c r="F27" s="131">
        <v>4474</v>
      </c>
      <c r="G27" s="131">
        <v>3549</v>
      </c>
      <c r="H27" s="131">
        <v>925</v>
      </c>
      <c r="I27" s="130">
        <v>8948</v>
      </c>
      <c r="J27" s="130">
        <v>5884</v>
      </c>
      <c r="K27" s="130">
        <v>3064</v>
      </c>
      <c r="L27" s="130">
        <v>9113</v>
      </c>
      <c r="M27" s="130">
        <v>5288</v>
      </c>
      <c r="N27" s="130">
        <v>3825</v>
      </c>
      <c r="O27" s="130">
        <v>4172</v>
      </c>
      <c r="P27" s="130">
        <v>1779</v>
      </c>
      <c r="Q27" s="130">
        <v>2393</v>
      </c>
      <c r="R27" s="130">
        <v>1145</v>
      </c>
      <c r="S27" s="130">
        <v>358</v>
      </c>
      <c r="T27" s="130">
        <v>787</v>
      </c>
      <c r="U27" s="130">
        <v>37</v>
      </c>
      <c r="V27" s="130">
        <v>4</v>
      </c>
      <c r="W27" s="130">
        <v>33</v>
      </c>
    </row>
    <row r="28" spans="1:23" s="23" customFormat="1" ht="13.9" customHeight="1">
      <c r="A28" s="78" t="s">
        <v>124</v>
      </c>
      <c r="B28" s="79" t="s">
        <v>52</v>
      </c>
      <c r="C28" s="126">
        <v>46794</v>
      </c>
      <c r="D28" s="126">
        <v>29836</v>
      </c>
      <c r="E28" s="126">
        <v>16958</v>
      </c>
      <c r="F28" s="127">
        <v>12959</v>
      </c>
      <c r="G28" s="127">
        <v>10053</v>
      </c>
      <c r="H28" s="127">
        <v>2906</v>
      </c>
      <c r="I28" s="126">
        <v>14846</v>
      </c>
      <c r="J28" s="126">
        <v>9674</v>
      </c>
      <c r="K28" s="126">
        <v>5172</v>
      </c>
      <c r="L28" s="126">
        <v>12724</v>
      </c>
      <c r="M28" s="126">
        <v>7567</v>
      </c>
      <c r="N28" s="126">
        <v>5157</v>
      </c>
      <c r="O28" s="126">
        <v>4636</v>
      </c>
      <c r="P28" s="126">
        <v>2035</v>
      </c>
      <c r="Q28" s="126">
        <v>2601</v>
      </c>
      <c r="R28" s="126">
        <v>1425</v>
      </c>
      <c r="S28" s="126">
        <v>472</v>
      </c>
      <c r="T28" s="126">
        <v>953</v>
      </c>
      <c r="U28" s="126">
        <v>204</v>
      </c>
      <c r="V28" s="126">
        <v>35</v>
      </c>
      <c r="W28" s="126">
        <v>169</v>
      </c>
    </row>
    <row r="29" spans="1:23" s="23" customFormat="1" ht="13.9" customHeight="1">
      <c r="A29" s="129"/>
      <c r="B29" s="83" t="s">
        <v>102</v>
      </c>
      <c r="C29" s="130">
        <v>19760</v>
      </c>
      <c r="D29" s="130">
        <v>13625</v>
      </c>
      <c r="E29" s="130">
        <v>6135</v>
      </c>
      <c r="F29" s="131">
        <v>8524</v>
      </c>
      <c r="G29" s="131">
        <v>6589</v>
      </c>
      <c r="H29" s="131">
        <v>1935</v>
      </c>
      <c r="I29" s="130">
        <v>6122</v>
      </c>
      <c r="J29" s="130">
        <v>4032</v>
      </c>
      <c r="K29" s="130">
        <v>2090</v>
      </c>
      <c r="L29" s="130">
        <v>3932</v>
      </c>
      <c r="M29" s="130">
        <v>2491</v>
      </c>
      <c r="N29" s="130">
        <v>1441</v>
      </c>
      <c r="O29" s="130">
        <v>730</v>
      </c>
      <c r="P29" s="130">
        <v>365</v>
      </c>
      <c r="Q29" s="130">
        <v>365</v>
      </c>
      <c r="R29" s="130">
        <v>285</v>
      </c>
      <c r="S29" s="130">
        <v>117</v>
      </c>
      <c r="T29" s="130">
        <v>168</v>
      </c>
      <c r="U29" s="130">
        <v>167</v>
      </c>
      <c r="V29" s="130">
        <v>31</v>
      </c>
      <c r="W29" s="130">
        <v>136</v>
      </c>
    </row>
    <row r="30" spans="1:23" s="23" customFormat="1" ht="13.9" customHeight="1">
      <c r="A30" s="129"/>
      <c r="B30" s="83" t="s">
        <v>55</v>
      </c>
      <c r="C30" s="130">
        <v>27034</v>
      </c>
      <c r="D30" s="130">
        <v>16211</v>
      </c>
      <c r="E30" s="130">
        <v>10823</v>
      </c>
      <c r="F30" s="131">
        <v>4435</v>
      </c>
      <c r="G30" s="131">
        <v>3464</v>
      </c>
      <c r="H30" s="131">
        <v>971</v>
      </c>
      <c r="I30" s="130">
        <v>8724</v>
      </c>
      <c r="J30" s="130">
        <v>5642</v>
      </c>
      <c r="K30" s="130">
        <v>3082</v>
      </c>
      <c r="L30" s="130">
        <v>8792</v>
      </c>
      <c r="M30" s="130">
        <v>5076</v>
      </c>
      <c r="N30" s="130">
        <v>3716</v>
      </c>
      <c r="O30" s="130">
        <v>3906</v>
      </c>
      <c r="P30" s="130">
        <v>1670</v>
      </c>
      <c r="Q30" s="130">
        <v>2236</v>
      </c>
      <c r="R30" s="130">
        <v>1140</v>
      </c>
      <c r="S30" s="130">
        <v>355</v>
      </c>
      <c r="T30" s="130">
        <v>785</v>
      </c>
      <c r="U30" s="130">
        <v>37</v>
      </c>
      <c r="V30" s="130">
        <v>4</v>
      </c>
      <c r="W30" s="130">
        <v>33</v>
      </c>
    </row>
    <row r="31" spans="1:23" s="23" customFormat="1" ht="13.9" customHeight="1">
      <c r="A31" s="78" t="s">
        <v>125</v>
      </c>
      <c r="B31" s="79" t="s">
        <v>52</v>
      </c>
      <c r="C31" s="126">
        <v>46137</v>
      </c>
      <c r="D31" s="126">
        <v>29386</v>
      </c>
      <c r="E31" s="126">
        <v>16751</v>
      </c>
      <c r="F31" s="127">
        <v>13218</v>
      </c>
      <c r="G31" s="127">
        <v>10199</v>
      </c>
      <c r="H31" s="127">
        <v>3019</v>
      </c>
      <c r="I31" s="126">
        <v>14575</v>
      </c>
      <c r="J31" s="126">
        <v>9378</v>
      </c>
      <c r="K31" s="126">
        <v>5197</v>
      </c>
      <c r="L31" s="126">
        <v>12532</v>
      </c>
      <c r="M31" s="126">
        <v>7427</v>
      </c>
      <c r="N31" s="126">
        <v>5105</v>
      </c>
      <c r="O31" s="126">
        <v>4261</v>
      </c>
      <c r="P31" s="126">
        <v>1866</v>
      </c>
      <c r="Q31" s="126">
        <v>2395</v>
      </c>
      <c r="R31" s="126">
        <v>1359</v>
      </c>
      <c r="S31" s="126">
        <v>484</v>
      </c>
      <c r="T31" s="126">
        <v>875</v>
      </c>
      <c r="U31" s="126">
        <v>192</v>
      </c>
      <c r="V31" s="126">
        <v>32</v>
      </c>
      <c r="W31" s="126">
        <v>160</v>
      </c>
    </row>
    <row r="32" spans="1:23" s="23" customFormat="1" ht="13.9" customHeight="1">
      <c r="A32" s="129"/>
      <c r="B32" s="83" t="s">
        <v>102</v>
      </c>
      <c r="C32" s="130">
        <v>19880</v>
      </c>
      <c r="D32" s="130">
        <v>13693</v>
      </c>
      <c r="E32" s="130">
        <v>6187</v>
      </c>
      <c r="F32" s="131">
        <v>8705</v>
      </c>
      <c r="G32" s="131">
        <v>6710</v>
      </c>
      <c r="H32" s="131">
        <v>1995</v>
      </c>
      <c r="I32" s="130">
        <v>6087</v>
      </c>
      <c r="J32" s="130">
        <v>3978</v>
      </c>
      <c r="K32" s="130">
        <v>2109</v>
      </c>
      <c r="L32" s="130">
        <v>3963</v>
      </c>
      <c r="M32" s="130">
        <v>2516</v>
      </c>
      <c r="N32" s="130">
        <v>1447</v>
      </c>
      <c r="O32" s="130">
        <v>683</v>
      </c>
      <c r="P32" s="130">
        <v>340</v>
      </c>
      <c r="Q32" s="130">
        <v>343</v>
      </c>
      <c r="R32" s="130">
        <v>282</v>
      </c>
      <c r="S32" s="130">
        <v>121</v>
      </c>
      <c r="T32" s="130">
        <v>161</v>
      </c>
      <c r="U32" s="130">
        <v>160</v>
      </c>
      <c r="V32" s="130">
        <v>28</v>
      </c>
      <c r="W32" s="130">
        <v>132</v>
      </c>
    </row>
    <row r="33" spans="1:23" s="23" customFormat="1" ht="13.9" customHeight="1">
      <c r="A33" s="129"/>
      <c r="B33" s="83" t="s">
        <v>55</v>
      </c>
      <c r="C33" s="130">
        <v>26257</v>
      </c>
      <c r="D33" s="130">
        <v>15693</v>
      </c>
      <c r="E33" s="130">
        <v>10564</v>
      </c>
      <c r="F33" s="131">
        <v>4513</v>
      </c>
      <c r="G33" s="131">
        <v>3489</v>
      </c>
      <c r="H33" s="131">
        <v>1024</v>
      </c>
      <c r="I33" s="130">
        <v>8488</v>
      </c>
      <c r="J33" s="130">
        <v>5400</v>
      </c>
      <c r="K33" s="130">
        <v>3088</v>
      </c>
      <c r="L33" s="130">
        <v>8569</v>
      </c>
      <c r="M33" s="130">
        <v>4911</v>
      </c>
      <c r="N33" s="130">
        <v>3658</v>
      </c>
      <c r="O33" s="130">
        <v>3578</v>
      </c>
      <c r="P33" s="130">
        <v>1526</v>
      </c>
      <c r="Q33" s="130">
        <v>2052</v>
      </c>
      <c r="R33" s="130">
        <v>1077</v>
      </c>
      <c r="S33" s="130">
        <v>363</v>
      </c>
      <c r="T33" s="130">
        <v>714</v>
      </c>
      <c r="U33" s="130">
        <v>32</v>
      </c>
      <c r="V33" s="130">
        <v>4</v>
      </c>
      <c r="W33" s="130">
        <v>28</v>
      </c>
    </row>
    <row r="34" spans="1:23" s="23" customFormat="1" ht="13.9" customHeight="1">
      <c r="A34" s="78" t="s">
        <v>126</v>
      </c>
      <c r="B34" s="79" t="s">
        <v>52</v>
      </c>
      <c r="C34" s="126">
        <v>45811</v>
      </c>
      <c r="D34" s="126">
        <v>29124</v>
      </c>
      <c r="E34" s="126">
        <v>16687</v>
      </c>
      <c r="F34" s="127">
        <v>13489</v>
      </c>
      <c r="G34" s="127">
        <v>10354</v>
      </c>
      <c r="H34" s="127">
        <v>3135</v>
      </c>
      <c r="I34" s="126">
        <v>14263</v>
      </c>
      <c r="J34" s="126">
        <v>9076</v>
      </c>
      <c r="K34" s="126">
        <v>5187</v>
      </c>
      <c r="L34" s="126">
        <v>12558</v>
      </c>
      <c r="M34" s="126">
        <v>7470</v>
      </c>
      <c r="N34" s="126">
        <v>5088</v>
      </c>
      <c r="O34" s="126">
        <v>3971</v>
      </c>
      <c r="P34" s="126">
        <v>1726</v>
      </c>
      <c r="Q34" s="126">
        <v>2245</v>
      </c>
      <c r="R34" s="126">
        <v>1342</v>
      </c>
      <c r="S34" s="126">
        <v>466</v>
      </c>
      <c r="T34" s="126">
        <v>876</v>
      </c>
      <c r="U34" s="126">
        <v>188</v>
      </c>
      <c r="V34" s="126">
        <v>32</v>
      </c>
      <c r="W34" s="126">
        <v>156</v>
      </c>
    </row>
    <row r="35" spans="1:23" s="23" customFormat="1" ht="13.9" customHeight="1">
      <c r="A35" s="129"/>
      <c r="B35" s="83" t="s">
        <v>102</v>
      </c>
      <c r="C35" s="130">
        <v>20039</v>
      </c>
      <c r="D35" s="130">
        <v>13789</v>
      </c>
      <c r="E35" s="130">
        <v>6250</v>
      </c>
      <c r="F35" s="131">
        <v>8863</v>
      </c>
      <c r="G35" s="131">
        <v>6810</v>
      </c>
      <c r="H35" s="131">
        <v>2053</v>
      </c>
      <c r="I35" s="130">
        <v>6042</v>
      </c>
      <c r="J35" s="130">
        <v>3925</v>
      </c>
      <c r="K35" s="130">
        <v>2117</v>
      </c>
      <c r="L35" s="130">
        <v>4057</v>
      </c>
      <c r="M35" s="130">
        <v>2584</v>
      </c>
      <c r="N35" s="130">
        <v>1473</v>
      </c>
      <c r="O35" s="130">
        <v>654</v>
      </c>
      <c r="P35" s="130">
        <v>324</v>
      </c>
      <c r="Q35" s="130">
        <v>330</v>
      </c>
      <c r="R35" s="130">
        <v>270</v>
      </c>
      <c r="S35" s="130">
        <v>118</v>
      </c>
      <c r="T35" s="130">
        <v>152</v>
      </c>
      <c r="U35" s="130">
        <v>153</v>
      </c>
      <c r="V35" s="130">
        <v>28</v>
      </c>
      <c r="W35" s="130">
        <v>125</v>
      </c>
    </row>
    <row r="36" spans="1:23" s="23" customFormat="1" ht="13.9" customHeight="1">
      <c r="A36" s="129"/>
      <c r="B36" s="83" t="s">
        <v>55</v>
      </c>
      <c r="C36" s="130">
        <v>25772</v>
      </c>
      <c r="D36" s="130">
        <v>15335</v>
      </c>
      <c r="E36" s="130">
        <v>10437</v>
      </c>
      <c r="F36" s="131">
        <v>4626</v>
      </c>
      <c r="G36" s="131">
        <v>3544</v>
      </c>
      <c r="H36" s="131">
        <v>1082</v>
      </c>
      <c r="I36" s="130">
        <v>8221</v>
      </c>
      <c r="J36" s="130">
        <v>5151</v>
      </c>
      <c r="K36" s="130">
        <v>3070</v>
      </c>
      <c r="L36" s="130">
        <v>8501</v>
      </c>
      <c r="M36" s="130">
        <v>4886</v>
      </c>
      <c r="N36" s="130">
        <v>3615</v>
      </c>
      <c r="O36" s="130">
        <v>3317</v>
      </c>
      <c r="P36" s="130">
        <v>1402</v>
      </c>
      <c r="Q36" s="130">
        <v>1915</v>
      </c>
      <c r="R36" s="130">
        <v>1072</v>
      </c>
      <c r="S36" s="130">
        <v>348</v>
      </c>
      <c r="T36" s="130">
        <v>724</v>
      </c>
      <c r="U36" s="130">
        <v>35</v>
      </c>
      <c r="V36" s="130">
        <v>4</v>
      </c>
      <c r="W36" s="130">
        <v>31</v>
      </c>
    </row>
    <row r="37" spans="1:23" s="23" customFormat="1" ht="13.9" customHeight="1">
      <c r="A37" s="78" t="s">
        <v>127</v>
      </c>
      <c r="B37" s="79" t="s">
        <v>52</v>
      </c>
      <c r="C37" s="126">
        <v>45119</v>
      </c>
      <c r="D37" s="126">
        <v>28620</v>
      </c>
      <c r="E37" s="126">
        <v>16499</v>
      </c>
      <c r="F37" s="127">
        <v>13740</v>
      </c>
      <c r="G37" s="127">
        <v>10477</v>
      </c>
      <c r="H37" s="127">
        <v>3263</v>
      </c>
      <c r="I37" s="126">
        <v>13882</v>
      </c>
      <c r="J37" s="126">
        <v>8737</v>
      </c>
      <c r="K37" s="126">
        <v>5145</v>
      </c>
      <c r="L37" s="126">
        <v>12410</v>
      </c>
      <c r="M37" s="126">
        <v>7386</v>
      </c>
      <c r="N37" s="126">
        <v>5024</v>
      </c>
      <c r="O37" s="126">
        <v>3652</v>
      </c>
      <c r="P37" s="126">
        <v>1577</v>
      </c>
      <c r="Q37" s="126">
        <v>2075</v>
      </c>
      <c r="R37" s="126">
        <v>1254</v>
      </c>
      <c r="S37" s="126">
        <v>411</v>
      </c>
      <c r="T37" s="126">
        <v>843</v>
      </c>
      <c r="U37" s="126">
        <v>181</v>
      </c>
      <c r="V37" s="126">
        <v>32</v>
      </c>
      <c r="W37" s="126">
        <v>149</v>
      </c>
    </row>
    <row r="38" spans="1:23" s="23" customFormat="1" ht="13.9" customHeight="1">
      <c r="A38" s="129"/>
      <c r="B38" s="83" t="s">
        <v>102</v>
      </c>
      <c r="C38" s="130">
        <v>20087</v>
      </c>
      <c r="D38" s="130">
        <v>13781</v>
      </c>
      <c r="E38" s="130">
        <v>6306</v>
      </c>
      <c r="F38" s="131">
        <v>9014</v>
      </c>
      <c r="G38" s="131">
        <v>6876</v>
      </c>
      <c r="H38" s="131">
        <v>2138</v>
      </c>
      <c r="I38" s="130">
        <v>5984</v>
      </c>
      <c r="J38" s="130">
        <v>3854</v>
      </c>
      <c r="K38" s="130">
        <v>2130</v>
      </c>
      <c r="L38" s="130">
        <v>4103</v>
      </c>
      <c r="M38" s="130">
        <v>2623</v>
      </c>
      <c r="N38" s="130">
        <v>1480</v>
      </c>
      <c r="O38" s="130">
        <v>581</v>
      </c>
      <c r="P38" s="130">
        <v>291</v>
      </c>
      <c r="Q38" s="130">
        <v>290</v>
      </c>
      <c r="R38" s="130">
        <v>257</v>
      </c>
      <c r="S38" s="130">
        <v>109</v>
      </c>
      <c r="T38" s="130">
        <v>148</v>
      </c>
      <c r="U38" s="130">
        <v>148</v>
      </c>
      <c r="V38" s="130">
        <v>28</v>
      </c>
      <c r="W38" s="130">
        <v>120</v>
      </c>
    </row>
    <row r="39" spans="1:23" s="23" customFormat="1" ht="13.9" customHeight="1">
      <c r="A39" s="129"/>
      <c r="B39" s="83" t="s">
        <v>55</v>
      </c>
      <c r="C39" s="130">
        <v>25032</v>
      </c>
      <c r="D39" s="130">
        <v>14839</v>
      </c>
      <c r="E39" s="130">
        <v>10193</v>
      </c>
      <c r="F39" s="131">
        <v>4726</v>
      </c>
      <c r="G39" s="131">
        <v>3601</v>
      </c>
      <c r="H39" s="131">
        <v>1125</v>
      </c>
      <c r="I39" s="130">
        <v>7898</v>
      </c>
      <c r="J39" s="130">
        <v>4883</v>
      </c>
      <c r="K39" s="130">
        <v>3015</v>
      </c>
      <c r="L39" s="130">
        <v>8307</v>
      </c>
      <c r="M39" s="130">
        <v>4763</v>
      </c>
      <c r="N39" s="130">
        <v>3544</v>
      </c>
      <c r="O39" s="130">
        <v>3071</v>
      </c>
      <c r="P39" s="130">
        <v>1286</v>
      </c>
      <c r="Q39" s="130">
        <v>1785</v>
      </c>
      <c r="R39" s="130">
        <v>997</v>
      </c>
      <c r="S39" s="130">
        <v>302</v>
      </c>
      <c r="T39" s="130">
        <v>695</v>
      </c>
      <c r="U39" s="130">
        <v>33</v>
      </c>
      <c r="V39" s="130">
        <v>4</v>
      </c>
      <c r="W39" s="130">
        <v>29</v>
      </c>
    </row>
    <row r="40" spans="1:23" s="23" customFormat="1" ht="13.9" customHeight="1">
      <c r="A40" s="78" t="s">
        <v>128</v>
      </c>
      <c r="B40" s="79" t="s">
        <v>52</v>
      </c>
      <c r="C40" s="126">
        <v>44388</v>
      </c>
      <c r="D40" s="126">
        <v>28016</v>
      </c>
      <c r="E40" s="126">
        <v>16372</v>
      </c>
      <c r="F40" s="127">
        <v>13806</v>
      </c>
      <c r="G40" s="127">
        <v>10424</v>
      </c>
      <c r="H40" s="127">
        <v>3382</v>
      </c>
      <c r="I40" s="126">
        <v>13464</v>
      </c>
      <c r="J40" s="126">
        <v>8392</v>
      </c>
      <c r="K40" s="126">
        <v>5072</v>
      </c>
      <c r="L40" s="126">
        <v>12370</v>
      </c>
      <c r="M40" s="126">
        <v>7330</v>
      </c>
      <c r="N40" s="126">
        <v>5040</v>
      </c>
      <c r="O40" s="126">
        <v>3404</v>
      </c>
      <c r="P40" s="126">
        <v>1465</v>
      </c>
      <c r="Q40" s="126">
        <v>1939</v>
      </c>
      <c r="R40" s="126">
        <v>1176</v>
      </c>
      <c r="S40" s="126">
        <v>374</v>
      </c>
      <c r="T40" s="126">
        <v>802</v>
      </c>
      <c r="U40" s="126">
        <v>168</v>
      </c>
      <c r="V40" s="126">
        <v>31</v>
      </c>
      <c r="W40" s="126">
        <v>137</v>
      </c>
    </row>
    <row r="41" spans="1:23" s="23" customFormat="1" ht="13.9" customHeight="1">
      <c r="A41" s="129"/>
      <c r="B41" s="83" t="s">
        <v>102</v>
      </c>
      <c r="C41" s="130">
        <v>20152</v>
      </c>
      <c r="D41" s="130">
        <v>13748</v>
      </c>
      <c r="E41" s="130">
        <v>6404</v>
      </c>
      <c r="F41" s="131">
        <v>9011</v>
      </c>
      <c r="G41" s="131">
        <v>6798</v>
      </c>
      <c r="H41" s="131">
        <v>2213</v>
      </c>
      <c r="I41" s="130">
        <v>5884</v>
      </c>
      <c r="J41" s="130">
        <v>3772</v>
      </c>
      <c r="K41" s="130">
        <v>2112</v>
      </c>
      <c r="L41" s="130">
        <v>4297</v>
      </c>
      <c r="M41" s="130">
        <v>2755</v>
      </c>
      <c r="N41" s="130">
        <v>1542</v>
      </c>
      <c r="O41" s="130">
        <v>573</v>
      </c>
      <c r="P41" s="130">
        <v>294</v>
      </c>
      <c r="Q41" s="130">
        <v>279</v>
      </c>
      <c r="R41" s="130">
        <v>247</v>
      </c>
      <c r="S41" s="130">
        <v>102</v>
      </c>
      <c r="T41" s="130">
        <v>145</v>
      </c>
      <c r="U41" s="130">
        <v>140</v>
      </c>
      <c r="V41" s="130">
        <v>27</v>
      </c>
      <c r="W41" s="130">
        <v>113</v>
      </c>
    </row>
    <row r="42" spans="1:23" s="23" customFormat="1" ht="13.9" customHeight="1">
      <c r="A42" s="129"/>
      <c r="B42" s="83" t="s">
        <v>55</v>
      </c>
      <c r="C42" s="130">
        <v>24236</v>
      </c>
      <c r="D42" s="130">
        <v>14268</v>
      </c>
      <c r="E42" s="130">
        <v>9968</v>
      </c>
      <c r="F42" s="131">
        <v>4795</v>
      </c>
      <c r="G42" s="131">
        <v>3626</v>
      </c>
      <c r="H42" s="131">
        <v>1169</v>
      </c>
      <c r="I42" s="130">
        <v>7580</v>
      </c>
      <c r="J42" s="130">
        <v>4620</v>
      </c>
      <c r="K42" s="130">
        <v>2960</v>
      </c>
      <c r="L42" s="130">
        <v>8073</v>
      </c>
      <c r="M42" s="130">
        <v>4575</v>
      </c>
      <c r="N42" s="130">
        <v>3498</v>
      </c>
      <c r="O42" s="130">
        <v>2831</v>
      </c>
      <c r="P42" s="130">
        <v>1171</v>
      </c>
      <c r="Q42" s="130">
        <v>1660</v>
      </c>
      <c r="R42" s="130">
        <v>929</v>
      </c>
      <c r="S42" s="130">
        <v>272</v>
      </c>
      <c r="T42" s="130">
        <v>657</v>
      </c>
      <c r="U42" s="130">
        <v>28</v>
      </c>
      <c r="V42" s="130">
        <v>4</v>
      </c>
      <c r="W42" s="130">
        <v>24</v>
      </c>
    </row>
    <row r="43" spans="1:23" s="23" customFormat="1" ht="13.9" customHeight="1">
      <c r="A43" s="78" t="s">
        <v>129</v>
      </c>
      <c r="B43" s="79" t="s">
        <v>52</v>
      </c>
      <c r="C43" s="126">
        <v>43307</v>
      </c>
      <c r="D43" s="126">
        <v>27251</v>
      </c>
      <c r="E43" s="126">
        <v>16056</v>
      </c>
      <c r="F43" s="127">
        <v>13857</v>
      </c>
      <c r="G43" s="127">
        <v>10361</v>
      </c>
      <c r="H43" s="127">
        <v>3496</v>
      </c>
      <c r="I43" s="126">
        <v>12977</v>
      </c>
      <c r="J43" s="126">
        <v>8025</v>
      </c>
      <c r="K43" s="126">
        <v>4952</v>
      </c>
      <c r="L43" s="126">
        <v>12022</v>
      </c>
      <c r="M43" s="126">
        <v>7136</v>
      </c>
      <c r="N43" s="126">
        <v>4886</v>
      </c>
      <c r="O43" s="126">
        <v>3150</v>
      </c>
      <c r="P43" s="126">
        <v>1351</v>
      </c>
      <c r="Q43" s="126">
        <v>1799</v>
      </c>
      <c r="R43" s="126">
        <v>1145</v>
      </c>
      <c r="S43" s="126">
        <v>347</v>
      </c>
      <c r="T43" s="126">
        <v>798</v>
      </c>
      <c r="U43" s="126">
        <v>156</v>
      </c>
      <c r="V43" s="126">
        <v>31</v>
      </c>
      <c r="W43" s="126">
        <v>125</v>
      </c>
    </row>
    <row r="44" spans="1:23" s="23" customFormat="1" ht="13.9" customHeight="1">
      <c r="A44" s="129"/>
      <c r="B44" s="83" t="s">
        <v>102</v>
      </c>
      <c r="C44" s="130">
        <v>20201</v>
      </c>
      <c r="D44" s="130">
        <v>13748</v>
      </c>
      <c r="E44" s="130">
        <v>6453</v>
      </c>
      <c r="F44" s="131">
        <v>9109</v>
      </c>
      <c r="G44" s="131">
        <v>6834</v>
      </c>
      <c r="H44" s="131">
        <v>2275</v>
      </c>
      <c r="I44" s="130">
        <v>5835</v>
      </c>
      <c r="J44" s="130">
        <v>3720</v>
      </c>
      <c r="K44" s="130">
        <v>2115</v>
      </c>
      <c r="L44" s="130">
        <v>4332</v>
      </c>
      <c r="M44" s="130">
        <v>2784</v>
      </c>
      <c r="N44" s="130">
        <v>1548</v>
      </c>
      <c r="O44" s="130">
        <v>553</v>
      </c>
      <c r="P44" s="130">
        <v>284</v>
      </c>
      <c r="Q44" s="130">
        <v>269</v>
      </c>
      <c r="R44" s="130">
        <v>241</v>
      </c>
      <c r="S44" s="130">
        <v>99</v>
      </c>
      <c r="T44" s="130">
        <v>142</v>
      </c>
      <c r="U44" s="130">
        <v>131</v>
      </c>
      <c r="V44" s="130">
        <v>27</v>
      </c>
      <c r="W44" s="130">
        <v>104</v>
      </c>
    </row>
    <row r="45" spans="1:23" s="23" customFormat="1" ht="13.9" customHeight="1">
      <c r="A45" s="129"/>
      <c r="B45" s="83" t="s">
        <v>55</v>
      </c>
      <c r="C45" s="130">
        <v>23106</v>
      </c>
      <c r="D45" s="130">
        <v>13503</v>
      </c>
      <c r="E45" s="130">
        <v>9603</v>
      </c>
      <c r="F45" s="131">
        <v>4748</v>
      </c>
      <c r="G45" s="131">
        <v>3527</v>
      </c>
      <c r="H45" s="131">
        <v>1221</v>
      </c>
      <c r="I45" s="130">
        <v>7142</v>
      </c>
      <c r="J45" s="130">
        <v>4305</v>
      </c>
      <c r="K45" s="130">
        <v>2837</v>
      </c>
      <c r="L45" s="130">
        <v>7690</v>
      </c>
      <c r="M45" s="130">
        <v>4352</v>
      </c>
      <c r="N45" s="130">
        <v>3338</v>
      </c>
      <c r="O45" s="130">
        <v>2597</v>
      </c>
      <c r="P45" s="130">
        <v>1067</v>
      </c>
      <c r="Q45" s="130">
        <v>1530</v>
      </c>
      <c r="R45" s="130">
        <v>904</v>
      </c>
      <c r="S45" s="130">
        <v>248</v>
      </c>
      <c r="T45" s="130">
        <v>656</v>
      </c>
      <c r="U45" s="130">
        <v>25</v>
      </c>
      <c r="V45" s="130">
        <v>4</v>
      </c>
      <c r="W45" s="130">
        <v>21</v>
      </c>
    </row>
    <row r="46" spans="1:23" s="23" customFormat="1" ht="13.9" customHeight="1">
      <c r="A46" s="78" t="s">
        <v>130</v>
      </c>
      <c r="B46" s="79" t="s">
        <v>52</v>
      </c>
      <c r="C46" s="126">
        <v>42262</v>
      </c>
      <c r="D46" s="126">
        <v>26575</v>
      </c>
      <c r="E46" s="126">
        <v>15687</v>
      </c>
      <c r="F46" s="127">
        <v>13879</v>
      </c>
      <c r="G46" s="127">
        <v>10312</v>
      </c>
      <c r="H46" s="127">
        <v>3567</v>
      </c>
      <c r="I46" s="126">
        <v>12548</v>
      </c>
      <c r="J46" s="126">
        <v>7706</v>
      </c>
      <c r="K46" s="126">
        <v>4842</v>
      </c>
      <c r="L46" s="126">
        <v>11794</v>
      </c>
      <c r="M46" s="126">
        <v>6981</v>
      </c>
      <c r="N46" s="126">
        <v>4813</v>
      </c>
      <c r="O46" s="126">
        <v>2847</v>
      </c>
      <c r="P46" s="126">
        <v>1219</v>
      </c>
      <c r="Q46" s="126">
        <v>1628</v>
      </c>
      <c r="R46" s="126">
        <v>1046</v>
      </c>
      <c r="S46" s="126">
        <v>328</v>
      </c>
      <c r="T46" s="126">
        <v>718</v>
      </c>
      <c r="U46" s="126">
        <v>148</v>
      </c>
      <c r="V46" s="126">
        <v>29</v>
      </c>
      <c r="W46" s="126">
        <v>119</v>
      </c>
    </row>
    <row r="47" spans="1:23" s="23" customFormat="1" ht="13.9" customHeight="1">
      <c r="A47" s="129"/>
      <c r="B47" s="83" t="s">
        <v>102</v>
      </c>
      <c r="C47" s="130">
        <v>20267</v>
      </c>
      <c r="D47" s="130">
        <v>13754</v>
      </c>
      <c r="E47" s="130">
        <v>6513</v>
      </c>
      <c r="F47" s="131">
        <v>9188</v>
      </c>
      <c r="G47" s="131">
        <v>6861</v>
      </c>
      <c r="H47" s="131">
        <v>2327</v>
      </c>
      <c r="I47" s="130">
        <v>5796</v>
      </c>
      <c r="J47" s="130">
        <v>3667</v>
      </c>
      <c r="K47" s="130">
        <v>2129</v>
      </c>
      <c r="L47" s="130">
        <v>4412</v>
      </c>
      <c r="M47" s="130">
        <v>2832</v>
      </c>
      <c r="N47" s="130">
        <v>1580</v>
      </c>
      <c r="O47" s="130">
        <v>522</v>
      </c>
      <c r="P47" s="130">
        <v>276</v>
      </c>
      <c r="Q47" s="130">
        <v>246</v>
      </c>
      <c r="R47" s="130">
        <v>225</v>
      </c>
      <c r="S47" s="130">
        <v>93</v>
      </c>
      <c r="T47" s="130">
        <v>132</v>
      </c>
      <c r="U47" s="130">
        <v>124</v>
      </c>
      <c r="V47" s="130">
        <v>25</v>
      </c>
      <c r="W47" s="130">
        <v>99</v>
      </c>
    </row>
    <row r="48" spans="1:23" s="23" customFormat="1" ht="13.9" customHeight="1">
      <c r="A48" s="129"/>
      <c r="B48" s="83" t="s">
        <v>55</v>
      </c>
      <c r="C48" s="130">
        <v>21995</v>
      </c>
      <c r="D48" s="130">
        <v>12821</v>
      </c>
      <c r="E48" s="130">
        <v>9174</v>
      </c>
      <c r="F48" s="131">
        <v>4691</v>
      </c>
      <c r="G48" s="131">
        <v>3451</v>
      </c>
      <c r="H48" s="131">
        <v>1240</v>
      </c>
      <c r="I48" s="130">
        <v>6752</v>
      </c>
      <c r="J48" s="130">
        <v>4039</v>
      </c>
      <c r="K48" s="130">
        <v>2713</v>
      </c>
      <c r="L48" s="130">
        <v>7382</v>
      </c>
      <c r="M48" s="130">
        <v>4149</v>
      </c>
      <c r="N48" s="130">
        <v>3233</v>
      </c>
      <c r="O48" s="130">
        <v>2325</v>
      </c>
      <c r="P48" s="130">
        <v>943</v>
      </c>
      <c r="Q48" s="130">
        <v>1382</v>
      </c>
      <c r="R48" s="130">
        <v>821</v>
      </c>
      <c r="S48" s="130">
        <v>235</v>
      </c>
      <c r="T48" s="130">
        <v>586</v>
      </c>
      <c r="U48" s="130">
        <v>24</v>
      </c>
      <c r="V48" s="130">
        <v>4</v>
      </c>
      <c r="W48" s="130">
        <v>20</v>
      </c>
    </row>
    <row r="49" spans="1:23" s="23" customFormat="1" ht="13.9" customHeight="1">
      <c r="A49" s="78" t="s">
        <v>131</v>
      </c>
      <c r="B49" s="79" t="s">
        <v>52</v>
      </c>
      <c r="C49" s="126">
        <v>41572</v>
      </c>
      <c r="D49" s="126">
        <v>26125</v>
      </c>
      <c r="E49" s="126">
        <v>15447</v>
      </c>
      <c r="F49" s="127">
        <v>13826</v>
      </c>
      <c r="G49" s="127">
        <v>10196</v>
      </c>
      <c r="H49" s="127">
        <v>3630</v>
      </c>
      <c r="I49" s="126">
        <v>12219</v>
      </c>
      <c r="J49" s="126">
        <v>7470</v>
      </c>
      <c r="K49" s="126">
        <v>4749</v>
      </c>
      <c r="L49" s="126">
        <v>11754</v>
      </c>
      <c r="M49" s="126">
        <v>7006</v>
      </c>
      <c r="N49" s="126">
        <v>4748</v>
      </c>
      <c r="O49" s="126">
        <v>2705</v>
      </c>
      <c r="P49" s="126">
        <v>1148</v>
      </c>
      <c r="Q49" s="126">
        <v>1557</v>
      </c>
      <c r="R49" s="126">
        <v>942</v>
      </c>
      <c r="S49" s="126">
        <v>280</v>
      </c>
      <c r="T49" s="126">
        <v>662</v>
      </c>
      <c r="U49" s="126">
        <v>126</v>
      </c>
      <c r="V49" s="126">
        <v>25</v>
      </c>
      <c r="W49" s="126">
        <v>101</v>
      </c>
    </row>
    <row r="50" spans="1:23" s="23" customFormat="1" ht="13.9" customHeight="1">
      <c r="A50" s="129"/>
      <c r="B50" s="83" t="s">
        <v>102</v>
      </c>
      <c r="C50" s="130">
        <v>20151</v>
      </c>
      <c r="D50" s="130">
        <v>13635</v>
      </c>
      <c r="E50" s="130">
        <v>6516</v>
      </c>
      <c r="F50" s="131">
        <v>9166</v>
      </c>
      <c r="G50" s="131">
        <v>6801</v>
      </c>
      <c r="H50" s="131">
        <v>2365</v>
      </c>
      <c r="I50" s="130">
        <v>5760</v>
      </c>
      <c r="J50" s="130">
        <v>3656</v>
      </c>
      <c r="K50" s="130">
        <v>2104</v>
      </c>
      <c r="L50" s="130">
        <v>4431</v>
      </c>
      <c r="M50" s="130">
        <v>2827</v>
      </c>
      <c r="N50" s="130">
        <v>1604</v>
      </c>
      <c r="O50" s="130">
        <v>491</v>
      </c>
      <c r="P50" s="130">
        <v>251</v>
      </c>
      <c r="Q50" s="130">
        <v>240</v>
      </c>
      <c r="R50" s="130">
        <v>199</v>
      </c>
      <c r="S50" s="130">
        <v>79</v>
      </c>
      <c r="T50" s="130">
        <v>120</v>
      </c>
      <c r="U50" s="130">
        <v>104</v>
      </c>
      <c r="V50" s="130">
        <v>21</v>
      </c>
      <c r="W50" s="130">
        <v>83</v>
      </c>
    </row>
    <row r="51" spans="1:23" s="23" customFormat="1" ht="13.9" customHeight="1">
      <c r="A51" s="129"/>
      <c r="B51" s="83" t="s">
        <v>55</v>
      </c>
      <c r="C51" s="130">
        <v>21421</v>
      </c>
      <c r="D51" s="130">
        <v>12490</v>
      </c>
      <c r="E51" s="130">
        <v>8931</v>
      </c>
      <c r="F51" s="131">
        <v>4660</v>
      </c>
      <c r="G51" s="131">
        <v>3395</v>
      </c>
      <c r="H51" s="131">
        <v>1265</v>
      </c>
      <c r="I51" s="130">
        <v>6459</v>
      </c>
      <c r="J51" s="130">
        <v>3814</v>
      </c>
      <c r="K51" s="130">
        <v>2645</v>
      </c>
      <c r="L51" s="130">
        <v>7323</v>
      </c>
      <c r="M51" s="130">
        <v>4179</v>
      </c>
      <c r="N51" s="130">
        <v>3144</v>
      </c>
      <c r="O51" s="130">
        <v>2214</v>
      </c>
      <c r="P51" s="130">
        <v>897</v>
      </c>
      <c r="Q51" s="130">
        <v>1317</v>
      </c>
      <c r="R51" s="130">
        <v>743</v>
      </c>
      <c r="S51" s="130">
        <v>201</v>
      </c>
      <c r="T51" s="130">
        <v>542</v>
      </c>
      <c r="U51" s="130">
        <v>22</v>
      </c>
      <c r="V51" s="130">
        <v>4</v>
      </c>
      <c r="W51" s="130">
        <v>18</v>
      </c>
    </row>
    <row r="52" spans="1:23" s="149" customFormat="1" ht="0.95" customHeight="1">
      <c r="A52" s="135"/>
      <c r="B52" s="136"/>
      <c r="C52" s="135"/>
      <c r="D52" s="135"/>
      <c r="E52" s="135"/>
      <c r="F52" s="135"/>
      <c r="G52" s="135"/>
      <c r="H52" s="135"/>
      <c r="I52" s="135"/>
      <c r="J52" s="135"/>
      <c r="K52" s="135"/>
      <c r="L52" s="135"/>
      <c r="M52" s="135"/>
      <c r="N52" s="135"/>
      <c r="O52" s="135"/>
      <c r="P52" s="135"/>
      <c r="Q52" s="135"/>
      <c r="R52" s="148"/>
      <c r="S52" s="148"/>
      <c r="T52" s="148"/>
      <c r="U52" s="148"/>
      <c r="V52" s="148"/>
      <c r="W52" s="148"/>
    </row>
    <row r="53" spans="1:23" s="23" customFormat="1" ht="56.25" customHeight="1">
      <c r="A53" s="821" t="s">
        <v>176</v>
      </c>
      <c r="B53" s="821"/>
      <c r="C53" s="821"/>
      <c r="D53" s="821"/>
      <c r="E53" s="821"/>
      <c r="F53" s="821"/>
      <c r="G53" s="821"/>
      <c r="H53" s="821"/>
      <c r="I53" s="821"/>
      <c r="J53" s="821"/>
      <c r="K53" s="821"/>
      <c r="L53" s="821"/>
      <c r="M53" s="821"/>
      <c r="N53" s="821"/>
    </row>
  </sheetData>
  <mergeCells count="11">
    <mergeCell ref="A53:N53"/>
    <mergeCell ref="A1:N1"/>
    <mergeCell ref="O1:W1"/>
    <mergeCell ref="A3:N3"/>
    <mergeCell ref="C4:E4"/>
    <mergeCell ref="F4:H4"/>
    <mergeCell ref="I4:K4"/>
    <mergeCell ref="L4:N4"/>
    <mergeCell ref="O4:Q4"/>
    <mergeCell ref="R4:T4"/>
    <mergeCell ref="U4:W4"/>
  </mergeCells>
  <phoneticPr fontId="3" type="noConversion"/>
  <printOptions horizontalCentered="1"/>
  <pageMargins left="0.51181102362204722" right="0.51181102362204722" top="0.59055118110236227" bottom="0.59055118110236227" header="0.39370078740157483" footer="0.39370078740157483"/>
  <pageSetup paperSize="9" orientation="portrait" r:id="rId1"/>
  <headerFooter alignWithMargins="0">
    <oddFooter>&amp;L&amp;"新細明體"&amp;8   
&amp;C&amp;"新細明體"&amp;10</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D5558-78F0-40F4-BD78-351893A39C91}">
  <sheetPr>
    <outlinePr summaryBelow="0" summaryRight="0"/>
  </sheetPr>
  <dimension ref="A1:IV30"/>
  <sheetViews>
    <sheetView showGridLines="0" view="pageBreakPreview" zoomScaleSheetLayoutView="100" workbookViewId="0">
      <pane ySplit="3" topLeftCell="A4" activePane="bottomLeft" state="frozen"/>
      <selection pane="bottomLeft" sqref="A1:P1"/>
    </sheetView>
  </sheetViews>
  <sheetFormatPr defaultColWidth="9" defaultRowHeight="12.75" customHeight="1"/>
  <cols>
    <col min="1" max="1" width="7" style="91" customWidth="1"/>
    <col min="2" max="2" width="2.75" style="92" bestFit="1" customWidth="1"/>
    <col min="3" max="3" width="6.625" style="92" customWidth="1"/>
    <col min="4" max="5" width="5.125" style="23" customWidth="1"/>
    <col min="6" max="6" width="5.25" style="23" customWidth="1"/>
    <col min="7" max="7" width="4.75" style="23" customWidth="1"/>
    <col min="8" max="9" width="5.5" style="23" bestFit="1" customWidth="1"/>
    <col min="10" max="10" width="5.75" style="23" customWidth="1"/>
    <col min="11" max="11" width="4.75" style="23" customWidth="1"/>
    <col min="12" max="12" width="5.125" style="23" customWidth="1"/>
    <col min="13" max="13" width="4.375" style="23" customWidth="1"/>
    <col min="14" max="14" width="5.25" style="23" customWidth="1"/>
    <col min="15" max="15" width="4.875" style="23" customWidth="1"/>
    <col min="16" max="16" width="6" style="23" bestFit="1" customWidth="1"/>
    <col min="17" max="17" width="7.375" style="23" customWidth="1"/>
    <col min="18" max="18" width="7.25" style="23" customWidth="1"/>
    <col min="19" max="20" width="5.375" style="23" bestFit="1" customWidth="1"/>
    <col min="21" max="21" width="4.375" style="23" bestFit="1" customWidth="1"/>
    <col min="22" max="22" width="5.75" style="23" bestFit="1" customWidth="1"/>
    <col min="23" max="23" width="5.375" style="23" bestFit="1" customWidth="1"/>
    <col min="24" max="24" width="5.75" style="23" bestFit="1" customWidth="1"/>
    <col min="25" max="25" width="5.375" style="23" bestFit="1" customWidth="1"/>
    <col min="26" max="26" width="5.75" style="23" bestFit="1" customWidth="1"/>
    <col min="27" max="27" width="7.125" style="23" customWidth="1"/>
    <col min="28" max="29" width="5.75" style="23" customWidth="1"/>
    <col min="30" max="30" width="6.75" style="23" bestFit="1" customWidth="1"/>
    <col min="31" max="256" width="8.125" style="23" customWidth="1"/>
    <col min="257" max="16384" width="9" style="37"/>
  </cols>
  <sheetData>
    <row r="1" spans="1:30" s="24" customFormat="1" ht="19.899999999999999" customHeight="1">
      <c r="A1" s="796" t="s">
        <v>177</v>
      </c>
      <c r="B1" s="796"/>
      <c r="C1" s="796"/>
      <c r="D1" s="796"/>
      <c r="E1" s="796"/>
      <c r="F1" s="796"/>
      <c r="G1" s="796"/>
      <c r="H1" s="796"/>
      <c r="I1" s="796"/>
      <c r="J1" s="796"/>
      <c r="K1" s="796"/>
      <c r="L1" s="796"/>
      <c r="M1" s="796"/>
      <c r="N1" s="796"/>
      <c r="O1" s="796"/>
      <c r="P1" s="796"/>
      <c r="Q1" s="797" t="s">
        <v>133</v>
      </c>
      <c r="R1" s="797"/>
      <c r="S1" s="797"/>
      <c r="T1" s="797"/>
      <c r="U1" s="797"/>
      <c r="V1" s="797"/>
      <c r="W1" s="797"/>
      <c r="X1" s="797"/>
      <c r="Y1" s="797"/>
      <c r="Z1" s="797"/>
      <c r="AA1" s="797"/>
      <c r="AB1" s="797"/>
      <c r="AC1" s="797"/>
      <c r="AD1" s="797"/>
    </row>
    <row r="2" spans="1:30" s="25" customFormat="1" ht="15" customHeight="1">
      <c r="A2" s="62"/>
      <c r="B2" s="62"/>
      <c r="C2" s="62"/>
      <c r="D2" s="62"/>
      <c r="E2" s="62"/>
      <c r="F2" s="62"/>
      <c r="G2" s="62"/>
      <c r="H2" s="62"/>
      <c r="I2" s="62"/>
      <c r="J2" s="62"/>
      <c r="K2" s="62"/>
      <c r="L2" s="62"/>
      <c r="M2" s="62"/>
      <c r="N2" s="62"/>
      <c r="O2" s="62"/>
      <c r="P2" s="62"/>
      <c r="Q2" s="63"/>
      <c r="R2" s="63"/>
      <c r="S2" s="63"/>
      <c r="T2" s="63"/>
      <c r="U2" s="63"/>
      <c r="V2" s="63"/>
      <c r="W2" s="63"/>
      <c r="X2" s="63"/>
      <c r="Y2" s="63"/>
      <c r="Z2" s="63"/>
      <c r="AA2" s="63"/>
      <c r="AB2" s="63"/>
      <c r="AC2" s="63"/>
      <c r="AD2" s="63"/>
    </row>
    <row r="3" spans="1:30" s="23" customFormat="1" ht="12" customHeight="1">
      <c r="A3" s="150"/>
      <c r="B3" s="143"/>
      <c r="C3" s="143"/>
      <c r="D3" s="143"/>
      <c r="E3" s="143"/>
      <c r="F3" s="143"/>
      <c r="G3" s="143"/>
      <c r="H3" s="143"/>
      <c r="I3" s="143"/>
      <c r="J3" s="143"/>
      <c r="K3" s="143"/>
      <c r="L3" s="143"/>
      <c r="M3" s="143"/>
      <c r="N3" s="143"/>
      <c r="O3" s="143"/>
      <c r="P3" s="122"/>
      <c r="Q3" s="122"/>
      <c r="R3" s="122"/>
      <c r="S3" s="122"/>
      <c r="T3" s="122"/>
      <c r="U3" s="122"/>
      <c r="V3" s="122"/>
      <c r="W3" s="122"/>
      <c r="X3" s="122"/>
      <c r="Y3" s="122"/>
      <c r="Z3" s="122"/>
      <c r="AA3" s="122"/>
      <c r="AB3" s="121"/>
      <c r="AC3" s="823" t="s">
        <v>110</v>
      </c>
      <c r="AD3" s="823"/>
    </row>
    <row r="4" spans="1:30" s="101" customFormat="1" ht="60" customHeight="1">
      <c r="A4" s="138"/>
      <c r="B4" s="95"/>
      <c r="C4" s="96" t="s">
        <v>101</v>
      </c>
      <c r="D4" s="96" t="s">
        <v>134</v>
      </c>
      <c r="E4" s="96" t="s">
        <v>135</v>
      </c>
      <c r="F4" s="96" t="s">
        <v>136</v>
      </c>
      <c r="G4" s="96" t="s">
        <v>137</v>
      </c>
      <c r="H4" s="96" t="s">
        <v>138</v>
      </c>
      <c r="I4" s="97" t="s">
        <v>139</v>
      </c>
      <c r="J4" s="96" t="s">
        <v>140</v>
      </c>
      <c r="K4" s="96" t="s">
        <v>141</v>
      </c>
      <c r="L4" s="98" t="s">
        <v>142</v>
      </c>
      <c r="M4" s="96" t="s">
        <v>143</v>
      </c>
      <c r="N4" s="97" t="s">
        <v>144</v>
      </c>
      <c r="O4" s="96" t="s">
        <v>145</v>
      </c>
      <c r="P4" s="96" t="s">
        <v>146</v>
      </c>
      <c r="Q4" s="95" t="s">
        <v>147</v>
      </c>
      <c r="R4" s="95" t="s">
        <v>148</v>
      </c>
      <c r="S4" s="96" t="s">
        <v>149</v>
      </c>
      <c r="T4" s="96" t="s">
        <v>150</v>
      </c>
      <c r="U4" s="96" t="s">
        <v>151</v>
      </c>
      <c r="V4" s="96" t="s">
        <v>152</v>
      </c>
      <c r="W4" s="96" t="s">
        <v>153</v>
      </c>
      <c r="X4" s="96" t="s">
        <v>154</v>
      </c>
      <c r="Y4" s="96" t="s">
        <v>155</v>
      </c>
      <c r="Z4" s="96" t="s">
        <v>156</v>
      </c>
      <c r="AA4" s="99" t="s">
        <v>157</v>
      </c>
      <c r="AB4" s="99" t="s">
        <v>158</v>
      </c>
      <c r="AC4" s="99" t="s">
        <v>159</v>
      </c>
      <c r="AD4" s="100" t="s">
        <v>160</v>
      </c>
    </row>
    <row r="5" spans="1:30" s="23" customFormat="1" ht="28.35" customHeight="1">
      <c r="A5" s="151" t="s">
        <v>124</v>
      </c>
      <c r="B5" s="79" t="s">
        <v>52</v>
      </c>
      <c r="C5" s="103">
        <v>46794</v>
      </c>
      <c r="D5" s="103">
        <v>1437</v>
      </c>
      <c r="E5" s="103">
        <v>3109</v>
      </c>
      <c r="F5" s="103">
        <v>731</v>
      </c>
      <c r="G5" s="103">
        <v>3212</v>
      </c>
      <c r="H5" s="103">
        <v>1611</v>
      </c>
      <c r="I5" s="103">
        <v>488</v>
      </c>
      <c r="J5" s="103">
        <v>5595</v>
      </c>
      <c r="K5" s="103">
        <v>594</v>
      </c>
      <c r="L5" s="103">
        <v>1327</v>
      </c>
      <c r="M5" s="103">
        <v>137</v>
      </c>
      <c r="N5" s="103">
        <v>1308</v>
      </c>
      <c r="O5" s="103">
        <v>701</v>
      </c>
      <c r="P5" s="103">
        <v>2856</v>
      </c>
      <c r="Q5" s="103">
        <v>7115</v>
      </c>
      <c r="R5" s="103">
        <v>339</v>
      </c>
      <c r="S5" s="103">
        <v>1194</v>
      </c>
      <c r="T5" s="103">
        <v>386</v>
      </c>
      <c r="U5" s="103">
        <v>101</v>
      </c>
      <c r="V5" s="103">
        <v>101</v>
      </c>
      <c r="W5" s="103">
        <v>125</v>
      </c>
      <c r="X5" s="103">
        <v>6003</v>
      </c>
      <c r="Y5" s="103">
        <v>821</v>
      </c>
      <c r="Z5" s="103">
        <v>3502</v>
      </c>
      <c r="AA5" s="103">
        <v>70</v>
      </c>
      <c r="AB5" s="103">
        <v>22</v>
      </c>
      <c r="AC5" s="103">
        <v>251</v>
      </c>
      <c r="AD5" s="103">
        <v>3658</v>
      </c>
    </row>
    <row r="6" spans="1:30" s="23" customFormat="1" ht="28.35" customHeight="1">
      <c r="A6" s="152"/>
      <c r="B6" s="83" t="s">
        <v>115</v>
      </c>
      <c r="C6" s="107">
        <v>29836</v>
      </c>
      <c r="D6" s="107">
        <v>706</v>
      </c>
      <c r="E6" s="107">
        <v>1862</v>
      </c>
      <c r="F6" s="107">
        <v>456</v>
      </c>
      <c r="G6" s="107">
        <v>1210</v>
      </c>
      <c r="H6" s="107">
        <v>979</v>
      </c>
      <c r="I6" s="107">
        <v>272</v>
      </c>
      <c r="J6" s="107">
        <v>3441</v>
      </c>
      <c r="K6" s="107">
        <v>421</v>
      </c>
      <c r="L6" s="107">
        <v>839</v>
      </c>
      <c r="M6" s="107">
        <v>99</v>
      </c>
      <c r="N6" s="107">
        <v>1095</v>
      </c>
      <c r="O6" s="107">
        <v>547</v>
      </c>
      <c r="P6" s="107">
        <v>2386</v>
      </c>
      <c r="Q6" s="107">
        <v>6480</v>
      </c>
      <c r="R6" s="107">
        <v>215</v>
      </c>
      <c r="S6" s="107">
        <v>1009</v>
      </c>
      <c r="T6" s="107">
        <v>274</v>
      </c>
      <c r="U6" s="107">
        <v>85</v>
      </c>
      <c r="V6" s="107">
        <v>88</v>
      </c>
      <c r="W6" s="107">
        <v>96</v>
      </c>
      <c r="X6" s="107">
        <v>2741</v>
      </c>
      <c r="Y6" s="107">
        <v>264</v>
      </c>
      <c r="Z6" s="107">
        <v>2050</v>
      </c>
      <c r="AA6" s="107">
        <v>57</v>
      </c>
      <c r="AB6" s="107">
        <v>20</v>
      </c>
      <c r="AC6" s="107">
        <v>187</v>
      </c>
      <c r="AD6" s="107">
        <v>1957</v>
      </c>
    </row>
    <row r="7" spans="1:30" s="23" customFormat="1" ht="28.35" customHeight="1">
      <c r="A7" s="152"/>
      <c r="B7" s="83" t="s">
        <v>116</v>
      </c>
      <c r="C7" s="107">
        <v>16958</v>
      </c>
      <c r="D7" s="107">
        <v>731</v>
      </c>
      <c r="E7" s="107">
        <v>1247</v>
      </c>
      <c r="F7" s="107">
        <v>275</v>
      </c>
      <c r="G7" s="107">
        <v>2002</v>
      </c>
      <c r="H7" s="107">
        <v>632</v>
      </c>
      <c r="I7" s="107">
        <v>216</v>
      </c>
      <c r="J7" s="107">
        <v>2154</v>
      </c>
      <c r="K7" s="107">
        <v>173</v>
      </c>
      <c r="L7" s="107">
        <v>488</v>
      </c>
      <c r="M7" s="107">
        <v>38</v>
      </c>
      <c r="N7" s="107">
        <v>213</v>
      </c>
      <c r="O7" s="107">
        <v>154</v>
      </c>
      <c r="P7" s="107">
        <v>470</v>
      </c>
      <c r="Q7" s="107">
        <v>635</v>
      </c>
      <c r="R7" s="107">
        <v>124</v>
      </c>
      <c r="S7" s="107">
        <v>185</v>
      </c>
      <c r="T7" s="107">
        <v>112</v>
      </c>
      <c r="U7" s="107">
        <v>16</v>
      </c>
      <c r="V7" s="107">
        <v>13</v>
      </c>
      <c r="W7" s="107">
        <v>29</v>
      </c>
      <c r="X7" s="107">
        <v>3262</v>
      </c>
      <c r="Y7" s="107">
        <v>557</v>
      </c>
      <c r="Z7" s="107">
        <v>1452</v>
      </c>
      <c r="AA7" s="107">
        <v>13</v>
      </c>
      <c r="AB7" s="107">
        <v>2</v>
      </c>
      <c r="AC7" s="107">
        <v>64</v>
      </c>
      <c r="AD7" s="107">
        <v>1701</v>
      </c>
    </row>
    <row r="8" spans="1:30" s="23" customFormat="1" ht="28.35" customHeight="1">
      <c r="A8" s="151" t="s">
        <v>125</v>
      </c>
      <c r="B8" s="79" t="s">
        <v>52</v>
      </c>
      <c r="C8" s="103">
        <v>46137</v>
      </c>
      <c r="D8" s="103">
        <v>1434</v>
      </c>
      <c r="E8" s="103">
        <v>3116</v>
      </c>
      <c r="F8" s="103">
        <v>726</v>
      </c>
      <c r="G8" s="103">
        <v>3149</v>
      </c>
      <c r="H8" s="103">
        <v>1598</v>
      </c>
      <c r="I8" s="103">
        <v>477</v>
      </c>
      <c r="J8" s="103">
        <v>5536</v>
      </c>
      <c r="K8" s="103">
        <v>602</v>
      </c>
      <c r="L8" s="103">
        <v>1312</v>
      </c>
      <c r="M8" s="103">
        <v>140</v>
      </c>
      <c r="N8" s="103">
        <v>1320</v>
      </c>
      <c r="O8" s="103">
        <v>686</v>
      </c>
      <c r="P8" s="103">
        <v>2760</v>
      </c>
      <c r="Q8" s="103">
        <v>6983</v>
      </c>
      <c r="R8" s="103">
        <v>339</v>
      </c>
      <c r="S8" s="103">
        <v>1166</v>
      </c>
      <c r="T8" s="103">
        <v>403</v>
      </c>
      <c r="U8" s="103">
        <v>98</v>
      </c>
      <c r="V8" s="103">
        <v>102</v>
      </c>
      <c r="W8" s="103">
        <v>124</v>
      </c>
      <c r="X8" s="103">
        <v>6035</v>
      </c>
      <c r="Y8" s="103">
        <v>816</v>
      </c>
      <c r="Z8" s="103">
        <v>3333</v>
      </c>
      <c r="AA8" s="103">
        <v>64</v>
      </c>
      <c r="AB8" s="103">
        <v>20</v>
      </c>
      <c r="AC8" s="103">
        <v>248</v>
      </c>
      <c r="AD8" s="103">
        <v>3550</v>
      </c>
    </row>
    <row r="9" spans="1:30" s="23" customFormat="1" ht="28.35" customHeight="1">
      <c r="A9" s="152"/>
      <c r="B9" s="83" t="s">
        <v>115</v>
      </c>
      <c r="C9" s="107">
        <v>29386</v>
      </c>
      <c r="D9" s="107">
        <v>690</v>
      </c>
      <c r="E9" s="107">
        <v>1866</v>
      </c>
      <c r="F9" s="107">
        <v>451</v>
      </c>
      <c r="G9" s="107">
        <v>1188</v>
      </c>
      <c r="H9" s="107">
        <v>964</v>
      </c>
      <c r="I9" s="107">
        <v>265</v>
      </c>
      <c r="J9" s="107">
        <v>3377</v>
      </c>
      <c r="K9" s="107">
        <v>428</v>
      </c>
      <c r="L9" s="107">
        <v>826</v>
      </c>
      <c r="M9" s="107">
        <v>101</v>
      </c>
      <c r="N9" s="107">
        <v>1094</v>
      </c>
      <c r="O9" s="107">
        <v>535</v>
      </c>
      <c r="P9" s="107">
        <v>2306</v>
      </c>
      <c r="Q9" s="107">
        <v>6359</v>
      </c>
      <c r="R9" s="107">
        <v>215</v>
      </c>
      <c r="S9" s="107">
        <v>982</v>
      </c>
      <c r="T9" s="107">
        <v>286</v>
      </c>
      <c r="U9" s="107">
        <v>82</v>
      </c>
      <c r="V9" s="107">
        <v>85</v>
      </c>
      <c r="W9" s="107">
        <v>93</v>
      </c>
      <c r="X9" s="107">
        <v>2787</v>
      </c>
      <c r="Y9" s="107">
        <v>266</v>
      </c>
      <c r="Z9" s="107">
        <v>1946</v>
      </c>
      <c r="AA9" s="107">
        <v>52</v>
      </c>
      <c r="AB9" s="107">
        <v>18</v>
      </c>
      <c r="AC9" s="107">
        <v>179</v>
      </c>
      <c r="AD9" s="107">
        <v>1945</v>
      </c>
    </row>
    <row r="10" spans="1:30" s="23" customFormat="1" ht="28.35" customHeight="1">
      <c r="A10" s="152"/>
      <c r="B10" s="83" t="s">
        <v>116</v>
      </c>
      <c r="C10" s="107">
        <v>16751</v>
      </c>
      <c r="D10" s="107">
        <v>744</v>
      </c>
      <c r="E10" s="107">
        <v>1250</v>
      </c>
      <c r="F10" s="107">
        <v>275</v>
      </c>
      <c r="G10" s="107">
        <v>1961</v>
      </c>
      <c r="H10" s="107">
        <v>634</v>
      </c>
      <c r="I10" s="107">
        <v>212</v>
      </c>
      <c r="J10" s="107">
        <v>2159</v>
      </c>
      <c r="K10" s="107">
        <v>174</v>
      </c>
      <c r="L10" s="107">
        <v>486</v>
      </c>
      <c r="M10" s="107">
        <v>39</v>
      </c>
      <c r="N10" s="107">
        <v>226</v>
      </c>
      <c r="O10" s="107">
        <v>151</v>
      </c>
      <c r="P10" s="107">
        <v>454</v>
      </c>
      <c r="Q10" s="107">
        <v>624</v>
      </c>
      <c r="R10" s="107">
        <v>124</v>
      </c>
      <c r="S10" s="107">
        <v>184</v>
      </c>
      <c r="T10" s="107">
        <v>117</v>
      </c>
      <c r="U10" s="107">
        <v>16</v>
      </c>
      <c r="V10" s="107">
        <v>17</v>
      </c>
      <c r="W10" s="107">
        <v>31</v>
      </c>
      <c r="X10" s="107">
        <v>3248</v>
      </c>
      <c r="Y10" s="107">
        <v>550</v>
      </c>
      <c r="Z10" s="107">
        <v>1387</v>
      </c>
      <c r="AA10" s="107">
        <v>12</v>
      </c>
      <c r="AB10" s="107">
        <v>2</v>
      </c>
      <c r="AC10" s="107">
        <v>69</v>
      </c>
      <c r="AD10" s="107">
        <v>1605</v>
      </c>
    </row>
    <row r="11" spans="1:30" s="23" customFormat="1" ht="28.35" customHeight="1">
      <c r="A11" s="151" t="s">
        <v>126</v>
      </c>
      <c r="B11" s="79" t="s">
        <v>52</v>
      </c>
      <c r="C11" s="103">
        <v>45811</v>
      </c>
      <c r="D11" s="103">
        <v>1429</v>
      </c>
      <c r="E11" s="103">
        <v>3196</v>
      </c>
      <c r="F11" s="103">
        <v>747</v>
      </c>
      <c r="G11" s="103">
        <v>3054</v>
      </c>
      <c r="H11" s="103">
        <v>1620</v>
      </c>
      <c r="I11" s="103">
        <v>480</v>
      </c>
      <c r="J11" s="103">
        <v>5537</v>
      </c>
      <c r="K11" s="103">
        <v>592</v>
      </c>
      <c r="L11" s="103">
        <v>1258</v>
      </c>
      <c r="M11" s="103">
        <v>141</v>
      </c>
      <c r="N11" s="103">
        <v>1314</v>
      </c>
      <c r="O11" s="103">
        <v>671</v>
      </c>
      <c r="P11" s="103">
        <v>2705</v>
      </c>
      <c r="Q11" s="103">
        <v>6935</v>
      </c>
      <c r="R11" s="103">
        <v>341</v>
      </c>
      <c r="S11" s="103">
        <v>1147</v>
      </c>
      <c r="T11" s="103">
        <v>425</v>
      </c>
      <c r="U11" s="103">
        <v>97</v>
      </c>
      <c r="V11" s="103">
        <v>105</v>
      </c>
      <c r="W11" s="103">
        <v>123</v>
      </c>
      <c r="X11" s="103">
        <v>6169</v>
      </c>
      <c r="Y11" s="103">
        <v>845</v>
      </c>
      <c r="Z11" s="103">
        <v>3238</v>
      </c>
      <c r="AA11" s="103">
        <v>62</v>
      </c>
      <c r="AB11" s="103">
        <v>23</v>
      </c>
      <c r="AC11" s="103">
        <v>244</v>
      </c>
      <c r="AD11" s="103">
        <v>3313</v>
      </c>
    </row>
    <row r="12" spans="1:30" s="23" customFormat="1" ht="28.35" customHeight="1">
      <c r="A12" s="152"/>
      <c r="B12" s="83" t="s">
        <v>115</v>
      </c>
      <c r="C12" s="107">
        <v>29124</v>
      </c>
      <c r="D12" s="107">
        <v>696</v>
      </c>
      <c r="E12" s="107">
        <v>1914</v>
      </c>
      <c r="F12" s="107">
        <v>465</v>
      </c>
      <c r="G12" s="107">
        <v>1160</v>
      </c>
      <c r="H12" s="107">
        <v>974</v>
      </c>
      <c r="I12" s="107">
        <v>264</v>
      </c>
      <c r="J12" s="107">
        <v>3368</v>
      </c>
      <c r="K12" s="107">
        <v>421</v>
      </c>
      <c r="L12" s="107">
        <v>795</v>
      </c>
      <c r="M12" s="107">
        <v>100</v>
      </c>
      <c r="N12" s="107">
        <v>1086</v>
      </c>
      <c r="O12" s="107">
        <v>524</v>
      </c>
      <c r="P12" s="107">
        <v>2268</v>
      </c>
      <c r="Q12" s="107">
        <v>6301</v>
      </c>
      <c r="R12" s="107">
        <v>222</v>
      </c>
      <c r="S12" s="107">
        <v>958</v>
      </c>
      <c r="T12" s="107">
        <v>292</v>
      </c>
      <c r="U12" s="107">
        <v>81</v>
      </c>
      <c r="V12" s="107">
        <v>88</v>
      </c>
      <c r="W12" s="107">
        <v>90</v>
      </c>
      <c r="X12" s="107">
        <v>2805</v>
      </c>
      <c r="Y12" s="107">
        <v>279</v>
      </c>
      <c r="Z12" s="107">
        <v>1873</v>
      </c>
      <c r="AA12" s="107">
        <v>51</v>
      </c>
      <c r="AB12" s="107">
        <v>20</v>
      </c>
      <c r="AC12" s="107">
        <v>176</v>
      </c>
      <c r="AD12" s="107">
        <v>1853</v>
      </c>
    </row>
    <row r="13" spans="1:30" s="23" customFormat="1" ht="28.35" customHeight="1">
      <c r="A13" s="152"/>
      <c r="B13" s="83" t="s">
        <v>116</v>
      </c>
      <c r="C13" s="107">
        <v>16687</v>
      </c>
      <c r="D13" s="107">
        <v>733</v>
      </c>
      <c r="E13" s="107">
        <v>1282</v>
      </c>
      <c r="F13" s="107">
        <v>282</v>
      </c>
      <c r="G13" s="107">
        <v>1894</v>
      </c>
      <c r="H13" s="107">
        <v>646</v>
      </c>
      <c r="I13" s="107">
        <v>216</v>
      </c>
      <c r="J13" s="107">
        <v>2169</v>
      </c>
      <c r="K13" s="107">
        <v>171</v>
      </c>
      <c r="L13" s="107">
        <v>463</v>
      </c>
      <c r="M13" s="107">
        <v>41</v>
      </c>
      <c r="N13" s="107">
        <v>228</v>
      </c>
      <c r="O13" s="107">
        <v>147</v>
      </c>
      <c r="P13" s="107">
        <v>437</v>
      </c>
      <c r="Q13" s="107">
        <v>634</v>
      </c>
      <c r="R13" s="107">
        <v>119</v>
      </c>
      <c r="S13" s="107">
        <v>189</v>
      </c>
      <c r="T13" s="107">
        <v>133</v>
      </c>
      <c r="U13" s="107">
        <v>16</v>
      </c>
      <c r="V13" s="107">
        <v>17</v>
      </c>
      <c r="W13" s="107">
        <v>33</v>
      </c>
      <c r="X13" s="107">
        <v>3364</v>
      </c>
      <c r="Y13" s="107">
        <v>566</v>
      </c>
      <c r="Z13" s="107">
        <v>1365</v>
      </c>
      <c r="AA13" s="107">
        <v>11</v>
      </c>
      <c r="AB13" s="107">
        <v>3</v>
      </c>
      <c r="AC13" s="107">
        <v>68</v>
      </c>
      <c r="AD13" s="107">
        <v>1460</v>
      </c>
    </row>
    <row r="14" spans="1:30" s="23" customFormat="1" ht="28.35" customHeight="1">
      <c r="A14" s="151" t="s">
        <v>127</v>
      </c>
      <c r="B14" s="79" t="s">
        <v>52</v>
      </c>
      <c r="C14" s="103">
        <v>45119</v>
      </c>
      <c r="D14" s="103">
        <v>1403</v>
      </c>
      <c r="E14" s="103">
        <v>3169</v>
      </c>
      <c r="F14" s="103">
        <v>772</v>
      </c>
      <c r="G14" s="103">
        <v>3012</v>
      </c>
      <c r="H14" s="103">
        <v>1612</v>
      </c>
      <c r="I14" s="103">
        <v>479</v>
      </c>
      <c r="J14" s="103">
        <v>5474</v>
      </c>
      <c r="K14" s="103">
        <v>600</v>
      </c>
      <c r="L14" s="103">
        <v>1246</v>
      </c>
      <c r="M14" s="103">
        <v>147</v>
      </c>
      <c r="N14" s="103">
        <v>1314</v>
      </c>
      <c r="O14" s="103">
        <v>661</v>
      </c>
      <c r="P14" s="103">
        <v>2694</v>
      </c>
      <c r="Q14" s="103">
        <v>6757</v>
      </c>
      <c r="R14" s="103">
        <v>331</v>
      </c>
      <c r="S14" s="103">
        <v>1147</v>
      </c>
      <c r="T14" s="103">
        <v>425</v>
      </c>
      <c r="U14" s="103">
        <v>91</v>
      </c>
      <c r="V14" s="103">
        <v>100</v>
      </c>
      <c r="W14" s="103">
        <v>131</v>
      </c>
      <c r="X14" s="103">
        <v>6183</v>
      </c>
      <c r="Y14" s="103">
        <v>854</v>
      </c>
      <c r="Z14" s="103">
        <v>3031</v>
      </c>
      <c r="AA14" s="103">
        <v>57</v>
      </c>
      <c r="AB14" s="103">
        <v>22</v>
      </c>
      <c r="AC14" s="103">
        <v>249</v>
      </c>
      <c r="AD14" s="103">
        <v>3158</v>
      </c>
    </row>
    <row r="15" spans="1:30" s="23" customFormat="1" ht="28.35" customHeight="1">
      <c r="A15" s="152"/>
      <c r="B15" s="83" t="s">
        <v>115</v>
      </c>
      <c r="C15" s="107">
        <v>28620</v>
      </c>
      <c r="D15" s="107">
        <v>687</v>
      </c>
      <c r="E15" s="107">
        <v>1911</v>
      </c>
      <c r="F15" s="107">
        <v>481</v>
      </c>
      <c r="G15" s="107">
        <v>1124</v>
      </c>
      <c r="H15" s="107">
        <v>963</v>
      </c>
      <c r="I15" s="107">
        <v>269</v>
      </c>
      <c r="J15" s="107">
        <v>3336</v>
      </c>
      <c r="K15" s="107">
        <v>429</v>
      </c>
      <c r="L15" s="107">
        <v>788</v>
      </c>
      <c r="M15" s="107">
        <v>105</v>
      </c>
      <c r="N15" s="107">
        <v>1086</v>
      </c>
      <c r="O15" s="107">
        <v>517</v>
      </c>
      <c r="P15" s="107">
        <v>2243</v>
      </c>
      <c r="Q15" s="107">
        <v>6123</v>
      </c>
      <c r="R15" s="107">
        <v>209</v>
      </c>
      <c r="S15" s="107">
        <v>952</v>
      </c>
      <c r="T15" s="107">
        <v>293</v>
      </c>
      <c r="U15" s="107">
        <v>77</v>
      </c>
      <c r="V15" s="107">
        <v>83</v>
      </c>
      <c r="W15" s="107">
        <v>95</v>
      </c>
      <c r="X15" s="107">
        <v>2807</v>
      </c>
      <c r="Y15" s="107">
        <v>286</v>
      </c>
      <c r="Z15" s="107">
        <v>1742</v>
      </c>
      <c r="AA15" s="107">
        <v>45</v>
      </c>
      <c r="AB15" s="107">
        <v>19</v>
      </c>
      <c r="AC15" s="107">
        <v>182</v>
      </c>
      <c r="AD15" s="107">
        <v>1768</v>
      </c>
    </row>
    <row r="16" spans="1:30" s="23" customFormat="1" ht="28.35" customHeight="1">
      <c r="A16" s="152"/>
      <c r="B16" s="83" t="s">
        <v>116</v>
      </c>
      <c r="C16" s="107">
        <v>16499</v>
      </c>
      <c r="D16" s="107">
        <v>716</v>
      </c>
      <c r="E16" s="107">
        <v>1258</v>
      </c>
      <c r="F16" s="107">
        <v>291</v>
      </c>
      <c r="G16" s="107">
        <v>1888</v>
      </c>
      <c r="H16" s="107">
        <v>649</v>
      </c>
      <c r="I16" s="107">
        <v>210</v>
      </c>
      <c r="J16" s="107">
        <v>2138</v>
      </c>
      <c r="K16" s="107">
        <v>171</v>
      </c>
      <c r="L16" s="107">
        <v>458</v>
      </c>
      <c r="M16" s="107">
        <v>42</v>
      </c>
      <c r="N16" s="107">
        <v>228</v>
      </c>
      <c r="O16" s="107">
        <v>144</v>
      </c>
      <c r="P16" s="107">
        <v>451</v>
      </c>
      <c r="Q16" s="107">
        <v>634</v>
      </c>
      <c r="R16" s="107">
        <v>122</v>
      </c>
      <c r="S16" s="107">
        <v>195</v>
      </c>
      <c r="T16" s="107">
        <v>132</v>
      </c>
      <c r="U16" s="107">
        <v>14</v>
      </c>
      <c r="V16" s="107">
        <v>17</v>
      </c>
      <c r="W16" s="107">
        <v>36</v>
      </c>
      <c r="X16" s="107">
        <v>3376</v>
      </c>
      <c r="Y16" s="107">
        <v>568</v>
      </c>
      <c r="Z16" s="107">
        <v>1289</v>
      </c>
      <c r="AA16" s="107">
        <v>12</v>
      </c>
      <c r="AB16" s="107">
        <v>3</v>
      </c>
      <c r="AC16" s="107">
        <v>67</v>
      </c>
      <c r="AD16" s="107">
        <v>1390</v>
      </c>
    </row>
    <row r="17" spans="1:30" s="23" customFormat="1" ht="28.35" customHeight="1">
      <c r="A17" s="151" t="s">
        <v>128</v>
      </c>
      <c r="B17" s="79" t="s">
        <v>52</v>
      </c>
      <c r="C17" s="103">
        <v>44388</v>
      </c>
      <c r="D17" s="103">
        <v>1389</v>
      </c>
      <c r="E17" s="103">
        <v>3084</v>
      </c>
      <c r="F17" s="103">
        <v>734</v>
      </c>
      <c r="G17" s="103">
        <v>2954</v>
      </c>
      <c r="H17" s="103">
        <v>1614</v>
      </c>
      <c r="I17" s="103">
        <v>463</v>
      </c>
      <c r="J17" s="103">
        <v>5347</v>
      </c>
      <c r="K17" s="103">
        <v>590</v>
      </c>
      <c r="L17" s="103">
        <v>1221</v>
      </c>
      <c r="M17" s="103">
        <v>148</v>
      </c>
      <c r="N17" s="103">
        <v>1291</v>
      </c>
      <c r="O17" s="103">
        <v>664</v>
      </c>
      <c r="P17" s="103">
        <v>2685</v>
      </c>
      <c r="Q17" s="103">
        <v>6686</v>
      </c>
      <c r="R17" s="103">
        <v>319</v>
      </c>
      <c r="S17" s="103">
        <v>1156</v>
      </c>
      <c r="T17" s="103">
        <v>434</v>
      </c>
      <c r="U17" s="103">
        <v>92</v>
      </c>
      <c r="V17" s="103">
        <v>98</v>
      </c>
      <c r="W17" s="103">
        <v>137</v>
      </c>
      <c r="X17" s="103">
        <v>6276</v>
      </c>
      <c r="Y17" s="103">
        <v>853</v>
      </c>
      <c r="Z17" s="103">
        <v>2835</v>
      </c>
      <c r="AA17" s="103">
        <v>57</v>
      </c>
      <c r="AB17" s="103">
        <v>23</v>
      </c>
      <c r="AC17" s="103">
        <v>242</v>
      </c>
      <c r="AD17" s="103">
        <v>2996</v>
      </c>
    </row>
    <row r="18" spans="1:30" s="23" customFormat="1" ht="28.35" customHeight="1">
      <c r="A18" s="152"/>
      <c r="B18" s="83" t="s">
        <v>115</v>
      </c>
      <c r="C18" s="107">
        <v>28016</v>
      </c>
      <c r="D18" s="107">
        <v>669</v>
      </c>
      <c r="E18" s="107">
        <v>1865</v>
      </c>
      <c r="F18" s="107">
        <v>458</v>
      </c>
      <c r="G18" s="107">
        <v>1101</v>
      </c>
      <c r="H18" s="107">
        <v>959</v>
      </c>
      <c r="I18" s="107">
        <v>255</v>
      </c>
      <c r="J18" s="107">
        <v>3228</v>
      </c>
      <c r="K18" s="107">
        <v>428</v>
      </c>
      <c r="L18" s="107">
        <v>768</v>
      </c>
      <c r="M18" s="107">
        <v>108</v>
      </c>
      <c r="N18" s="107">
        <v>1068</v>
      </c>
      <c r="O18" s="107">
        <v>522</v>
      </c>
      <c r="P18" s="107">
        <v>2242</v>
      </c>
      <c r="Q18" s="107">
        <v>6020</v>
      </c>
      <c r="R18" s="107">
        <v>205</v>
      </c>
      <c r="S18" s="107">
        <v>943</v>
      </c>
      <c r="T18" s="107">
        <v>295</v>
      </c>
      <c r="U18" s="107">
        <v>78</v>
      </c>
      <c r="V18" s="107">
        <v>78</v>
      </c>
      <c r="W18" s="107">
        <v>94</v>
      </c>
      <c r="X18" s="107">
        <v>2889</v>
      </c>
      <c r="Y18" s="107">
        <v>275</v>
      </c>
      <c r="Z18" s="107">
        <v>1618</v>
      </c>
      <c r="AA18" s="107">
        <v>45</v>
      </c>
      <c r="AB18" s="107">
        <v>18</v>
      </c>
      <c r="AC18" s="107">
        <v>178</v>
      </c>
      <c r="AD18" s="107">
        <v>1609</v>
      </c>
    </row>
    <row r="19" spans="1:30" s="23" customFormat="1" ht="28.35" customHeight="1">
      <c r="A19" s="152"/>
      <c r="B19" s="83" t="s">
        <v>116</v>
      </c>
      <c r="C19" s="107">
        <v>16372</v>
      </c>
      <c r="D19" s="107">
        <v>720</v>
      </c>
      <c r="E19" s="107">
        <v>1219</v>
      </c>
      <c r="F19" s="107">
        <v>276</v>
      </c>
      <c r="G19" s="107">
        <v>1853</v>
      </c>
      <c r="H19" s="107">
        <v>655</v>
      </c>
      <c r="I19" s="107">
        <v>208</v>
      </c>
      <c r="J19" s="107">
        <v>2119</v>
      </c>
      <c r="K19" s="107">
        <v>162</v>
      </c>
      <c r="L19" s="107">
        <v>453</v>
      </c>
      <c r="M19" s="107">
        <v>40</v>
      </c>
      <c r="N19" s="107">
        <v>223</v>
      </c>
      <c r="O19" s="107">
        <v>142</v>
      </c>
      <c r="P19" s="107">
        <v>443</v>
      </c>
      <c r="Q19" s="107">
        <v>666</v>
      </c>
      <c r="R19" s="107">
        <v>114</v>
      </c>
      <c r="S19" s="107">
        <v>213</v>
      </c>
      <c r="T19" s="107">
        <v>139</v>
      </c>
      <c r="U19" s="107">
        <v>14</v>
      </c>
      <c r="V19" s="107">
        <v>20</v>
      </c>
      <c r="W19" s="107">
        <v>43</v>
      </c>
      <c r="X19" s="107">
        <v>3387</v>
      </c>
      <c r="Y19" s="107">
        <v>578</v>
      </c>
      <c r="Z19" s="107">
        <v>1217</v>
      </c>
      <c r="AA19" s="107">
        <v>12</v>
      </c>
      <c r="AB19" s="107">
        <v>5</v>
      </c>
      <c r="AC19" s="107">
        <v>64</v>
      </c>
      <c r="AD19" s="107">
        <v>1387</v>
      </c>
    </row>
    <row r="20" spans="1:30" s="23" customFormat="1" ht="28.35" customHeight="1">
      <c r="A20" s="151" t="s">
        <v>129</v>
      </c>
      <c r="B20" s="79" t="s">
        <v>52</v>
      </c>
      <c r="C20" s="103">
        <v>43307</v>
      </c>
      <c r="D20" s="103">
        <v>1379</v>
      </c>
      <c r="E20" s="103">
        <v>2987</v>
      </c>
      <c r="F20" s="103">
        <v>728</v>
      </c>
      <c r="G20" s="103">
        <v>2786</v>
      </c>
      <c r="H20" s="103">
        <v>1564</v>
      </c>
      <c r="I20" s="103">
        <v>446</v>
      </c>
      <c r="J20" s="103">
        <v>5150</v>
      </c>
      <c r="K20" s="103">
        <v>576</v>
      </c>
      <c r="L20" s="103">
        <v>1185</v>
      </c>
      <c r="M20" s="103">
        <v>147</v>
      </c>
      <c r="N20" s="103">
        <v>1274</v>
      </c>
      <c r="O20" s="103">
        <v>636</v>
      </c>
      <c r="P20" s="103">
        <v>2640</v>
      </c>
      <c r="Q20" s="103">
        <v>6543</v>
      </c>
      <c r="R20" s="103">
        <v>293</v>
      </c>
      <c r="S20" s="103">
        <v>1110</v>
      </c>
      <c r="T20" s="103">
        <v>429</v>
      </c>
      <c r="U20" s="103">
        <v>96</v>
      </c>
      <c r="V20" s="103">
        <v>106</v>
      </c>
      <c r="W20" s="103">
        <v>131</v>
      </c>
      <c r="X20" s="103">
        <v>6299</v>
      </c>
      <c r="Y20" s="103">
        <v>891</v>
      </c>
      <c r="Z20" s="103">
        <v>2631</v>
      </c>
      <c r="AA20" s="103">
        <v>63</v>
      </c>
      <c r="AB20" s="103">
        <v>20</v>
      </c>
      <c r="AC20" s="103">
        <v>236</v>
      </c>
      <c r="AD20" s="103">
        <v>2961</v>
      </c>
    </row>
    <row r="21" spans="1:30" s="23" customFormat="1" ht="28.35" customHeight="1">
      <c r="A21" s="152"/>
      <c r="B21" s="83" t="s">
        <v>115</v>
      </c>
      <c r="C21" s="107">
        <v>27251</v>
      </c>
      <c r="D21" s="107">
        <v>657</v>
      </c>
      <c r="E21" s="107">
        <v>1786</v>
      </c>
      <c r="F21" s="107">
        <v>454</v>
      </c>
      <c r="G21" s="107">
        <v>1037</v>
      </c>
      <c r="H21" s="107">
        <v>925</v>
      </c>
      <c r="I21" s="107">
        <v>248</v>
      </c>
      <c r="J21" s="107">
        <v>3100</v>
      </c>
      <c r="K21" s="107">
        <v>410</v>
      </c>
      <c r="L21" s="107">
        <v>748</v>
      </c>
      <c r="M21" s="107">
        <v>107</v>
      </c>
      <c r="N21" s="107">
        <v>1056</v>
      </c>
      <c r="O21" s="107">
        <v>502</v>
      </c>
      <c r="P21" s="107">
        <v>2186</v>
      </c>
      <c r="Q21" s="107">
        <v>5876</v>
      </c>
      <c r="R21" s="107">
        <v>187</v>
      </c>
      <c r="S21" s="107">
        <v>901</v>
      </c>
      <c r="T21" s="107">
        <v>293</v>
      </c>
      <c r="U21" s="107">
        <v>82</v>
      </c>
      <c r="V21" s="107">
        <v>85</v>
      </c>
      <c r="W21" s="107">
        <v>87</v>
      </c>
      <c r="X21" s="107">
        <v>2900</v>
      </c>
      <c r="Y21" s="107">
        <v>293</v>
      </c>
      <c r="Z21" s="107">
        <v>1509</v>
      </c>
      <c r="AA21" s="107">
        <v>47</v>
      </c>
      <c r="AB21" s="107">
        <v>15</v>
      </c>
      <c r="AC21" s="107">
        <v>175</v>
      </c>
      <c r="AD21" s="107">
        <v>1585</v>
      </c>
    </row>
    <row r="22" spans="1:30" s="23" customFormat="1" ht="28.35" customHeight="1">
      <c r="A22" s="152"/>
      <c r="B22" s="83" t="s">
        <v>116</v>
      </c>
      <c r="C22" s="107">
        <v>16056</v>
      </c>
      <c r="D22" s="107">
        <v>722</v>
      </c>
      <c r="E22" s="107">
        <v>1201</v>
      </c>
      <c r="F22" s="107">
        <v>274</v>
      </c>
      <c r="G22" s="107">
        <v>1749</v>
      </c>
      <c r="H22" s="107">
        <v>639</v>
      </c>
      <c r="I22" s="107">
        <v>198</v>
      </c>
      <c r="J22" s="107">
        <v>2050</v>
      </c>
      <c r="K22" s="107">
        <v>166</v>
      </c>
      <c r="L22" s="107">
        <v>437</v>
      </c>
      <c r="M22" s="107">
        <v>40</v>
      </c>
      <c r="N22" s="107">
        <v>218</v>
      </c>
      <c r="O22" s="107">
        <v>134</v>
      </c>
      <c r="P22" s="107">
        <v>454</v>
      </c>
      <c r="Q22" s="107">
        <v>667</v>
      </c>
      <c r="R22" s="107">
        <v>106</v>
      </c>
      <c r="S22" s="107">
        <v>209</v>
      </c>
      <c r="T22" s="107">
        <v>136</v>
      </c>
      <c r="U22" s="107">
        <v>14</v>
      </c>
      <c r="V22" s="107">
        <v>21</v>
      </c>
      <c r="W22" s="107">
        <v>44</v>
      </c>
      <c r="X22" s="107">
        <v>3399</v>
      </c>
      <c r="Y22" s="107">
        <v>598</v>
      </c>
      <c r="Z22" s="107">
        <v>1122</v>
      </c>
      <c r="AA22" s="107">
        <v>16</v>
      </c>
      <c r="AB22" s="107">
        <v>5</v>
      </c>
      <c r="AC22" s="107">
        <v>61</v>
      </c>
      <c r="AD22" s="107">
        <v>1376</v>
      </c>
    </row>
    <row r="23" spans="1:30" s="23" customFormat="1" ht="28.35" customHeight="1">
      <c r="A23" s="151" t="s">
        <v>130</v>
      </c>
      <c r="B23" s="79" t="s">
        <v>52</v>
      </c>
      <c r="C23" s="103">
        <v>42262</v>
      </c>
      <c r="D23" s="103">
        <v>1352</v>
      </c>
      <c r="E23" s="103">
        <v>2822</v>
      </c>
      <c r="F23" s="103">
        <v>695</v>
      </c>
      <c r="G23" s="103">
        <v>2649</v>
      </c>
      <c r="H23" s="103">
        <v>1541</v>
      </c>
      <c r="I23" s="103">
        <v>436</v>
      </c>
      <c r="J23" s="103">
        <v>4974</v>
      </c>
      <c r="K23" s="103">
        <v>575</v>
      </c>
      <c r="L23" s="103">
        <v>1183</v>
      </c>
      <c r="M23" s="103">
        <v>151</v>
      </c>
      <c r="N23" s="103">
        <v>1231</v>
      </c>
      <c r="O23" s="103">
        <v>634</v>
      </c>
      <c r="P23" s="103">
        <v>2610</v>
      </c>
      <c r="Q23" s="103">
        <v>6516</v>
      </c>
      <c r="R23" s="103">
        <v>294</v>
      </c>
      <c r="S23" s="103">
        <v>1083</v>
      </c>
      <c r="T23" s="103">
        <v>419</v>
      </c>
      <c r="U23" s="103">
        <v>96</v>
      </c>
      <c r="V23" s="103">
        <v>109</v>
      </c>
      <c r="W23" s="103">
        <v>131</v>
      </c>
      <c r="X23" s="103">
        <v>6160</v>
      </c>
      <c r="Y23" s="103">
        <v>922</v>
      </c>
      <c r="Z23" s="103">
        <v>2422</v>
      </c>
      <c r="AA23" s="103">
        <v>59</v>
      </c>
      <c r="AB23" s="103">
        <v>13</v>
      </c>
      <c r="AC23" s="103">
        <v>237</v>
      </c>
      <c r="AD23" s="103">
        <v>2948</v>
      </c>
    </row>
    <row r="24" spans="1:30" s="23" customFormat="1" ht="28.35" customHeight="1">
      <c r="A24" s="152"/>
      <c r="B24" s="83" t="s">
        <v>115</v>
      </c>
      <c r="C24" s="107">
        <v>26575</v>
      </c>
      <c r="D24" s="107">
        <v>634</v>
      </c>
      <c r="E24" s="107">
        <v>1686</v>
      </c>
      <c r="F24" s="107">
        <v>423</v>
      </c>
      <c r="G24" s="107">
        <v>996</v>
      </c>
      <c r="H24" s="107">
        <v>901</v>
      </c>
      <c r="I24" s="107">
        <v>252</v>
      </c>
      <c r="J24" s="107">
        <v>2961</v>
      </c>
      <c r="K24" s="107">
        <v>415</v>
      </c>
      <c r="L24" s="107">
        <v>741</v>
      </c>
      <c r="M24" s="107">
        <v>110</v>
      </c>
      <c r="N24" s="107">
        <v>1018</v>
      </c>
      <c r="O24" s="107">
        <v>505</v>
      </c>
      <c r="P24" s="107">
        <v>2152</v>
      </c>
      <c r="Q24" s="107">
        <v>5819</v>
      </c>
      <c r="R24" s="107">
        <v>192</v>
      </c>
      <c r="S24" s="107">
        <v>880</v>
      </c>
      <c r="T24" s="107">
        <v>284</v>
      </c>
      <c r="U24" s="107">
        <v>79</v>
      </c>
      <c r="V24" s="107">
        <v>87</v>
      </c>
      <c r="W24" s="107">
        <v>84</v>
      </c>
      <c r="X24" s="107">
        <v>2866</v>
      </c>
      <c r="Y24" s="107">
        <v>314</v>
      </c>
      <c r="Z24" s="107">
        <v>1385</v>
      </c>
      <c r="AA24" s="107">
        <v>43</v>
      </c>
      <c r="AB24" s="107">
        <v>10</v>
      </c>
      <c r="AC24" s="107">
        <v>174</v>
      </c>
      <c r="AD24" s="107">
        <v>1564</v>
      </c>
    </row>
    <row r="25" spans="1:30" s="23" customFormat="1" ht="28.35" customHeight="1">
      <c r="A25" s="152"/>
      <c r="B25" s="83" t="s">
        <v>116</v>
      </c>
      <c r="C25" s="107">
        <v>15687</v>
      </c>
      <c r="D25" s="107">
        <v>718</v>
      </c>
      <c r="E25" s="107">
        <v>1136</v>
      </c>
      <c r="F25" s="107">
        <v>272</v>
      </c>
      <c r="G25" s="107">
        <v>1653</v>
      </c>
      <c r="H25" s="107">
        <v>640</v>
      </c>
      <c r="I25" s="107">
        <v>184</v>
      </c>
      <c r="J25" s="107">
        <v>2013</v>
      </c>
      <c r="K25" s="107">
        <v>160</v>
      </c>
      <c r="L25" s="107">
        <v>442</v>
      </c>
      <c r="M25" s="107">
        <v>41</v>
      </c>
      <c r="N25" s="107">
        <v>213</v>
      </c>
      <c r="O25" s="107">
        <v>129</v>
      </c>
      <c r="P25" s="107">
        <v>458</v>
      </c>
      <c r="Q25" s="107">
        <v>697</v>
      </c>
      <c r="R25" s="107">
        <v>102</v>
      </c>
      <c r="S25" s="107">
        <v>203</v>
      </c>
      <c r="T25" s="107">
        <v>135</v>
      </c>
      <c r="U25" s="107">
        <v>17</v>
      </c>
      <c r="V25" s="107">
        <v>22</v>
      </c>
      <c r="W25" s="107">
        <v>47</v>
      </c>
      <c r="X25" s="107">
        <v>3294</v>
      </c>
      <c r="Y25" s="107">
        <v>608</v>
      </c>
      <c r="Z25" s="107">
        <v>1037</v>
      </c>
      <c r="AA25" s="107">
        <v>16</v>
      </c>
      <c r="AB25" s="107">
        <v>3</v>
      </c>
      <c r="AC25" s="107">
        <v>63</v>
      </c>
      <c r="AD25" s="107">
        <v>1384</v>
      </c>
    </row>
    <row r="26" spans="1:30" s="23" customFormat="1" ht="28.35" customHeight="1">
      <c r="A26" s="151" t="s">
        <v>131</v>
      </c>
      <c r="B26" s="79" t="s">
        <v>52</v>
      </c>
      <c r="C26" s="103">
        <v>41572</v>
      </c>
      <c r="D26" s="103">
        <v>1341</v>
      </c>
      <c r="E26" s="103">
        <v>2747</v>
      </c>
      <c r="F26" s="103">
        <v>702</v>
      </c>
      <c r="G26" s="103">
        <v>2535</v>
      </c>
      <c r="H26" s="103">
        <v>1530</v>
      </c>
      <c r="I26" s="103">
        <v>435</v>
      </c>
      <c r="J26" s="103">
        <v>4880</v>
      </c>
      <c r="K26" s="103">
        <v>586</v>
      </c>
      <c r="L26" s="103">
        <v>1181</v>
      </c>
      <c r="M26" s="103">
        <v>158</v>
      </c>
      <c r="N26" s="103">
        <v>1194</v>
      </c>
      <c r="O26" s="103">
        <v>632</v>
      </c>
      <c r="P26" s="103">
        <v>2597</v>
      </c>
      <c r="Q26" s="103">
        <v>6451</v>
      </c>
      <c r="R26" s="103">
        <v>282</v>
      </c>
      <c r="S26" s="103">
        <v>1058</v>
      </c>
      <c r="T26" s="103">
        <v>427</v>
      </c>
      <c r="U26" s="103">
        <v>91</v>
      </c>
      <c r="V26" s="103">
        <v>103</v>
      </c>
      <c r="W26" s="103">
        <v>134</v>
      </c>
      <c r="X26" s="103">
        <v>6152</v>
      </c>
      <c r="Y26" s="103">
        <v>930</v>
      </c>
      <c r="Z26" s="103">
        <v>2371</v>
      </c>
      <c r="AA26" s="103">
        <v>57</v>
      </c>
      <c r="AB26" s="103">
        <v>14</v>
      </c>
      <c r="AC26" s="103">
        <v>231</v>
      </c>
      <c r="AD26" s="103">
        <v>2753</v>
      </c>
    </row>
    <row r="27" spans="1:30" s="23" customFormat="1" ht="28.35" customHeight="1">
      <c r="A27" s="152"/>
      <c r="B27" s="83" t="s">
        <v>115</v>
      </c>
      <c r="C27" s="107">
        <v>26125</v>
      </c>
      <c r="D27" s="107">
        <v>626</v>
      </c>
      <c r="E27" s="107">
        <v>1622</v>
      </c>
      <c r="F27" s="107">
        <v>430</v>
      </c>
      <c r="G27" s="107">
        <v>964</v>
      </c>
      <c r="H27" s="107">
        <v>896</v>
      </c>
      <c r="I27" s="107">
        <v>250</v>
      </c>
      <c r="J27" s="107">
        <v>2895</v>
      </c>
      <c r="K27" s="107">
        <v>426</v>
      </c>
      <c r="L27" s="107">
        <v>739</v>
      </c>
      <c r="M27" s="107">
        <v>114</v>
      </c>
      <c r="N27" s="107">
        <v>985</v>
      </c>
      <c r="O27" s="107">
        <v>506</v>
      </c>
      <c r="P27" s="107">
        <v>2135</v>
      </c>
      <c r="Q27" s="107">
        <v>5754</v>
      </c>
      <c r="R27" s="107">
        <v>187</v>
      </c>
      <c r="S27" s="107">
        <v>854</v>
      </c>
      <c r="T27" s="107">
        <v>286</v>
      </c>
      <c r="U27" s="107">
        <v>74</v>
      </c>
      <c r="V27" s="107">
        <v>82</v>
      </c>
      <c r="W27" s="107">
        <v>82</v>
      </c>
      <c r="X27" s="107">
        <v>2885</v>
      </c>
      <c r="Y27" s="107">
        <v>308</v>
      </c>
      <c r="Z27" s="107">
        <v>1359</v>
      </c>
      <c r="AA27" s="107">
        <v>42</v>
      </c>
      <c r="AB27" s="107">
        <v>11</v>
      </c>
      <c r="AC27" s="107">
        <v>165</v>
      </c>
      <c r="AD27" s="107">
        <v>1448</v>
      </c>
    </row>
    <row r="28" spans="1:30" s="23" customFormat="1" ht="28.35" customHeight="1">
      <c r="A28" s="152"/>
      <c r="B28" s="83" t="s">
        <v>116</v>
      </c>
      <c r="C28" s="107">
        <v>15447</v>
      </c>
      <c r="D28" s="107">
        <v>715</v>
      </c>
      <c r="E28" s="107">
        <v>1125</v>
      </c>
      <c r="F28" s="107">
        <v>272</v>
      </c>
      <c r="G28" s="107">
        <v>1571</v>
      </c>
      <c r="H28" s="107">
        <v>634</v>
      </c>
      <c r="I28" s="107">
        <v>185</v>
      </c>
      <c r="J28" s="107">
        <v>1985</v>
      </c>
      <c r="K28" s="107">
        <v>160</v>
      </c>
      <c r="L28" s="107">
        <v>442</v>
      </c>
      <c r="M28" s="107">
        <v>44</v>
      </c>
      <c r="N28" s="107">
        <v>209</v>
      </c>
      <c r="O28" s="107">
        <v>126</v>
      </c>
      <c r="P28" s="107">
        <v>462</v>
      </c>
      <c r="Q28" s="107">
        <v>697</v>
      </c>
      <c r="R28" s="107">
        <v>95</v>
      </c>
      <c r="S28" s="107">
        <v>204</v>
      </c>
      <c r="T28" s="107">
        <v>141</v>
      </c>
      <c r="U28" s="107">
        <v>17</v>
      </c>
      <c r="V28" s="107">
        <v>21</v>
      </c>
      <c r="W28" s="107">
        <v>52</v>
      </c>
      <c r="X28" s="107">
        <v>3267</v>
      </c>
      <c r="Y28" s="107">
        <v>622</v>
      </c>
      <c r="Z28" s="107">
        <v>1012</v>
      </c>
      <c r="AA28" s="107">
        <v>15</v>
      </c>
      <c r="AB28" s="107">
        <v>3</v>
      </c>
      <c r="AC28" s="107">
        <v>66</v>
      </c>
      <c r="AD28" s="107">
        <v>1305</v>
      </c>
    </row>
    <row r="29" spans="1:30" s="23" customFormat="1" ht="0.95" customHeight="1">
      <c r="A29" s="153"/>
      <c r="B29" s="115"/>
      <c r="C29" s="117"/>
      <c r="D29" s="117"/>
      <c r="E29" s="117"/>
      <c r="F29" s="117"/>
      <c r="G29" s="117"/>
      <c r="H29" s="117"/>
      <c r="I29" s="117"/>
      <c r="J29" s="117"/>
      <c r="K29" s="117"/>
      <c r="L29" s="117"/>
      <c r="M29" s="117"/>
      <c r="N29" s="117"/>
      <c r="O29" s="117"/>
      <c r="P29" s="117"/>
      <c r="Q29" s="118"/>
      <c r="R29" s="118"/>
      <c r="S29" s="118"/>
      <c r="T29" s="118"/>
      <c r="U29" s="118"/>
      <c r="V29" s="118"/>
      <c r="W29" s="118"/>
      <c r="X29" s="118"/>
      <c r="Y29" s="118"/>
      <c r="Z29" s="118"/>
      <c r="AA29" s="118"/>
      <c r="AB29" s="118"/>
      <c r="AC29" s="118"/>
      <c r="AD29" s="118"/>
    </row>
    <row r="30" spans="1:30" s="23" customFormat="1" ht="24.95" customHeight="1">
      <c r="A30" s="88"/>
      <c r="B30" s="89"/>
      <c r="C30" s="89"/>
      <c r="D30" s="90"/>
      <c r="E30" s="90"/>
      <c r="F30" s="90"/>
      <c r="G30" s="90"/>
      <c r="H30" s="90"/>
      <c r="I30" s="90"/>
      <c r="J30" s="90"/>
      <c r="K30" s="90"/>
      <c r="L30" s="90"/>
      <c r="M30" s="90"/>
      <c r="N30" s="90"/>
      <c r="O30" s="90"/>
      <c r="P30" s="90"/>
      <c r="Q30" s="90"/>
      <c r="R30" s="90"/>
      <c r="S30" s="90"/>
      <c r="T30" s="90"/>
      <c r="U30" s="90"/>
      <c r="V30" s="90"/>
      <c r="W30" s="90"/>
      <c r="X30" s="90"/>
      <c r="Y30" s="90"/>
      <c r="Z30" s="90"/>
      <c r="AA30" s="90"/>
      <c r="AB30" s="90"/>
      <c r="AC30" s="90"/>
      <c r="AD30" s="90"/>
    </row>
  </sheetData>
  <mergeCells count="3">
    <mergeCell ref="A1:P1"/>
    <mergeCell ref="Q1:AD1"/>
    <mergeCell ref="AC3:AD3"/>
  </mergeCells>
  <phoneticPr fontId="3" type="noConversion"/>
  <printOptions horizontalCentered="1"/>
  <pageMargins left="0.51181102362204722" right="0.51181102362204722" top="0.59055118110236227" bottom="0.59055118110236227" header="0.39370078740157483" footer="0.39370078740157483"/>
  <pageSetup paperSize="9" fitToHeight="0" orientation="portrait" r:id="rId1"/>
  <headerFooter alignWithMargins="0">
    <oddFooter>&amp;L&amp;"新細明體"&amp;8   
&amp;C&amp;"新細明體"&amp;10</oddFooter>
  </headerFooter>
  <colBreaks count="1" manualBreakCount="1">
    <brk id="16" max="9"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80FF8-BC3A-47BB-B642-AF95280E1DDF}">
  <sheetPr>
    <outlinePr summaryBelow="0" summaryRight="0"/>
  </sheetPr>
  <dimension ref="A1:IV25"/>
  <sheetViews>
    <sheetView showGridLines="0" view="pageBreakPreview" zoomScaleSheetLayoutView="100" workbookViewId="0">
      <pane ySplit="3" topLeftCell="A4" activePane="bottomLeft" state="frozenSplit"/>
      <selection pane="bottomLeft" sqref="A1:M1"/>
    </sheetView>
  </sheetViews>
  <sheetFormatPr defaultColWidth="9" defaultRowHeight="12.75" customHeight="1"/>
  <cols>
    <col min="1" max="1" width="9.375" style="23" customWidth="1"/>
    <col min="2" max="13" width="6.875" style="23" customWidth="1"/>
    <col min="14" max="256" width="8.125" style="23" customWidth="1"/>
    <col min="257" max="16384" width="9" style="37"/>
  </cols>
  <sheetData>
    <row r="1" spans="1:13" s="24" customFormat="1" ht="19.899999999999999" customHeight="1">
      <c r="A1" s="791" t="s">
        <v>17</v>
      </c>
      <c r="B1" s="791"/>
      <c r="C1" s="791"/>
      <c r="D1" s="791"/>
      <c r="E1" s="791"/>
      <c r="F1" s="791"/>
      <c r="G1" s="791"/>
      <c r="H1" s="791"/>
      <c r="I1" s="791"/>
      <c r="J1" s="791"/>
      <c r="K1" s="791"/>
      <c r="L1" s="791"/>
      <c r="M1" s="791"/>
    </row>
    <row r="2" spans="1:13" s="25" customFormat="1" ht="15" customHeight="1">
      <c r="A2" s="792"/>
      <c r="B2" s="792"/>
      <c r="C2" s="792"/>
      <c r="D2" s="792"/>
      <c r="E2" s="792"/>
      <c r="F2" s="792"/>
      <c r="G2" s="792"/>
      <c r="H2" s="792"/>
      <c r="I2" s="792"/>
      <c r="J2" s="154"/>
    </row>
    <row r="3" spans="1:13" s="23" customFormat="1" ht="12.95" customHeight="1">
      <c r="A3" s="793" t="s">
        <v>178</v>
      </c>
      <c r="B3" s="793"/>
      <c r="C3" s="793"/>
      <c r="D3" s="793"/>
      <c r="E3" s="793"/>
      <c r="F3" s="793"/>
      <c r="G3" s="793"/>
      <c r="H3" s="793"/>
      <c r="I3" s="793"/>
      <c r="J3" s="793"/>
      <c r="K3" s="793"/>
      <c r="L3" s="793"/>
      <c r="M3" s="793"/>
    </row>
    <row r="4" spans="1:13" s="23" customFormat="1" ht="24.95" customHeight="1">
      <c r="A4" s="155"/>
      <c r="B4" s="832" t="s">
        <v>179</v>
      </c>
      <c r="C4" s="833"/>
      <c r="D4" s="833"/>
      <c r="E4" s="833"/>
      <c r="F4" s="833"/>
      <c r="G4" s="834" t="s">
        <v>180</v>
      </c>
      <c r="H4" s="833"/>
      <c r="I4" s="833"/>
      <c r="J4" s="833"/>
      <c r="K4" s="833"/>
      <c r="L4" s="833"/>
      <c r="M4" s="833"/>
    </row>
    <row r="5" spans="1:13" s="23" customFormat="1" ht="10.9" customHeight="1">
      <c r="A5" s="156"/>
      <c r="B5" s="828" t="s">
        <v>101</v>
      </c>
      <c r="C5" s="828" t="s">
        <v>111</v>
      </c>
      <c r="D5" s="828" t="s">
        <v>112</v>
      </c>
      <c r="E5" s="828" t="s">
        <v>181</v>
      </c>
      <c r="F5" s="830" t="s">
        <v>182</v>
      </c>
      <c r="G5" s="826" t="s">
        <v>101</v>
      </c>
      <c r="H5" s="828" t="s">
        <v>170</v>
      </c>
      <c r="I5" s="828" t="s">
        <v>171</v>
      </c>
      <c r="J5" s="828" t="s">
        <v>183</v>
      </c>
      <c r="K5" s="828" t="s">
        <v>173</v>
      </c>
      <c r="L5" s="830" t="s">
        <v>174</v>
      </c>
      <c r="M5" s="824" t="s">
        <v>175</v>
      </c>
    </row>
    <row r="6" spans="1:13" s="23" customFormat="1" ht="27.6" customHeight="1">
      <c r="A6" s="157"/>
      <c r="B6" s="829" t="s">
        <v>101</v>
      </c>
      <c r="C6" s="829" t="s">
        <v>111</v>
      </c>
      <c r="D6" s="829" t="s">
        <v>112</v>
      </c>
      <c r="E6" s="829" t="s">
        <v>181</v>
      </c>
      <c r="F6" s="831" t="s">
        <v>182</v>
      </c>
      <c r="G6" s="827" t="s">
        <v>101</v>
      </c>
      <c r="H6" s="829" t="s">
        <v>170</v>
      </c>
      <c r="I6" s="829" t="s">
        <v>171</v>
      </c>
      <c r="J6" s="829"/>
      <c r="K6" s="829"/>
      <c r="L6" s="831"/>
      <c r="M6" s="825"/>
    </row>
    <row r="7" spans="1:13" s="23" customFormat="1" ht="35.450000000000003" customHeight="1">
      <c r="A7" s="54" t="s">
        <v>63</v>
      </c>
      <c r="B7" s="158">
        <v>48.924337641266398</v>
      </c>
      <c r="C7" s="159">
        <v>27.849563710437501</v>
      </c>
      <c r="D7" s="159">
        <v>41.667726717143502</v>
      </c>
      <c r="E7" s="159">
        <v>48.9775390566762</v>
      </c>
      <c r="F7" s="159">
        <v>65.512991593924497</v>
      </c>
      <c r="G7" s="160">
        <v>34.339139045843801</v>
      </c>
      <c r="H7" s="159">
        <v>17.0549860205033</v>
      </c>
      <c r="I7" s="159">
        <v>27.9059643012625</v>
      </c>
      <c r="J7" s="159">
        <v>33.079611650485397</v>
      </c>
      <c r="K7" s="159">
        <v>50.0526777875329</v>
      </c>
      <c r="L7" s="159">
        <v>42.602308499475299</v>
      </c>
      <c r="M7" s="159">
        <v>75.092543627710199</v>
      </c>
    </row>
    <row r="8" spans="1:13" s="23" customFormat="1" ht="35.450000000000003" customHeight="1">
      <c r="A8" s="54" t="s">
        <v>64</v>
      </c>
      <c r="B8" s="158">
        <v>49.124047344909997</v>
      </c>
      <c r="C8" s="159">
        <v>28.473230422802299</v>
      </c>
      <c r="D8" s="159">
        <v>42.7026024939886</v>
      </c>
      <c r="E8" s="159">
        <v>48.858007106173197</v>
      </c>
      <c r="F8" s="159">
        <v>68.871079176454302</v>
      </c>
      <c r="G8" s="160">
        <v>33.609696395436103</v>
      </c>
      <c r="H8" s="159">
        <v>17.463346053424399</v>
      </c>
      <c r="I8" s="159">
        <v>28.403408690752901</v>
      </c>
      <c r="J8" s="159">
        <v>34.092248747421202</v>
      </c>
      <c r="K8" s="159">
        <v>50.853670299990398</v>
      </c>
      <c r="L8" s="159">
        <v>47.511089206505702</v>
      </c>
      <c r="M8" s="159">
        <v>73.358348968105105</v>
      </c>
    </row>
    <row r="9" spans="1:13" s="23" customFormat="1" ht="35.450000000000003" customHeight="1">
      <c r="A9" s="54" t="s">
        <v>65</v>
      </c>
      <c r="B9" s="158">
        <v>49.311366527166101</v>
      </c>
      <c r="C9" s="159">
        <v>28.9074843466557</v>
      </c>
      <c r="D9" s="159">
        <v>43.300540540540503</v>
      </c>
      <c r="E9" s="159">
        <v>48.875431171180303</v>
      </c>
      <c r="F9" s="159">
        <v>71.246923308914404</v>
      </c>
      <c r="G9" s="160">
        <v>33.992976087128099</v>
      </c>
      <c r="H9" s="159">
        <v>17.9464720194647</v>
      </c>
      <c r="I9" s="159">
        <v>29.3014859047355</v>
      </c>
      <c r="J9" s="159">
        <v>35.1357142857143</v>
      </c>
      <c r="K9" s="159">
        <v>51.269468743332602</v>
      </c>
      <c r="L9" s="159">
        <v>50.508788159111901</v>
      </c>
      <c r="M9" s="159">
        <v>73.885350318471296</v>
      </c>
    </row>
    <row r="10" spans="1:13" s="23" customFormat="1" ht="35.450000000000003" customHeight="1">
      <c r="A10" s="54" t="s">
        <v>66</v>
      </c>
      <c r="B10" s="158">
        <v>49.4582437185855</v>
      </c>
      <c r="C10" s="159">
        <v>29.656237012408699</v>
      </c>
      <c r="D10" s="159">
        <v>43.410840081906201</v>
      </c>
      <c r="E10" s="159">
        <v>48.938658354187098</v>
      </c>
      <c r="F10" s="159">
        <v>72.332675222112499</v>
      </c>
      <c r="G10" s="160">
        <v>34.276404672971502</v>
      </c>
      <c r="H10" s="159">
        <v>18.316644624976401</v>
      </c>
      <c r="I10" s="159">
        <v>30.0764192139738</v>
      </c>
      <c r="J10" s="159">
        <v>35.930735930735899</v>
      </c>
      <c r="K10" s="159">
        <v>52.845333652809401</v>
      </c>
      <c r="L10" s="159">
        <v>50.066696309470899</v>
      </c>
      <c r="M10" s="159">
        <v>75.682382133995006</v>
      </c>
    </row>
    <row r="11" spans="1:13" s="23" customFormat="1" ht="35.450000000000003" customHeight="1">
      <c r="A11" s="54" t="s">
        <v>67</v>
      </c>
      <c r="B11" s="158">
        <v>49.571973525961198</v>
      </c>
      <c r="C11" s="159">
        <v>29.965476154104699</v>
      </c>
      <c r="D11" s="159">
        <v>43.0789649032737</v>
      </c>
      <c r="E11" s="159">
        <v>49.085344413178298</v>
      </c>
      <c r="F11" s="159">
        <v>72.601159488878395</v>
      </c>
      <c r="G11" s="160">
        <v>34.692372104150898</v>
      </c>
      <c r="H11" s="159">
        <v>18.896121756669999</v>
      </c>
      <c r="I11" s="159">
        <v>30.912139503688799</v>
      </c>
      <c r="J11" s="159">
        <v>36.876790830945602</v>
      </c>
      <c r="K11" s="159">
        <v>53.824957354677899</v>
      </c>
      <c r="L11" s="159">
        <v>50.249584026622301</v>
      </c>
      <c r="M11" s="159">
        <v>76.685393258426998</v>
      </c>
    </row>
    <row r="12" spans="1:13" s="23" customFormat="1" ht="35.450000000000003" customHeight="1">
      <c r="A12" s="54" t="s">
        <v>68</v>
      </c>
      <c r="B12" s="158">
        <v>49.933913978958003</v>
      </c>
      <c r="C12" s="159">
        <v>30.4527402700556</v>
      </c>
      <c r="D12" s="159">
        <v>43.375539324892102</v>
      </c>
      <c r="E12" s="159">
        <v>49.382637363910803</v>
      </c>
      <c r="F12" s="159">
        <v>73.019604757080003</v>
      </c>
      <c r="G12" s="160">
        <v>34.975211898288798</v>
      </c>
      <c r="H12" s="159">
        <v>19.610977884359201</v>
      </c>
      <c r="I12" s="159">
        <v>31.3265779190675</v>
      </c>
      <c r="J12" s="159">
        <v>38.385623803211097</v>
      </c>
      <c r="K12" s="159">
        <v>54.275587062472297</v>
      </c>
      <c r="L12" s="159">
        <v>47.470686767169198</v>
      </c>
      <c r="M12" s="159">
        <v>76.506024096385502</v>
      </c>
    </row>
    <row r="13" spans="1:13" s="23" customFormat="1" ht="35.450000000000003" customHeight="1">
      <c r="A13" s="54" t="s">
        <v>69</v>
      </c>
      <c r="B13" s="158">
        <v>50.283352825579598</v>
      </c>
      <c r="C13" s="159">
        <v>31.1204949425513</v>
      </c>
      <c r="D13" s="159">
        <v>44.097174043753803</v>
      </c>
      <c r="E13" s="159">
        <v>49.656818975143203</v>
      </c>
      <c r="F13" s="159">
        <v>73.504583459252501</v>
      </c>
      <c r="G13" s="160">
        <v>35.210811029843804</v>
      </c>
      <c r="H13" s="159">
        <v>20.1341711956522</v>
      </c>
      <c r="I13" s="159">
        <v>31.9870009285051</v>
      </c>
      <c r="J13" s="159">
        <v>39.106565390689603</v>
      </c>
      <c r="K13" s="159">
        <v>54.85</v>
      </c>
      <c r="L13" s="159">
        <v>50.069300069300098</v>
      </c>
      <c r="M13" s="159">
        <v>77.8125</v>
      </c>
    </row>
    <row r="14" spans="1:13" s="23" customFormat="1" ht="35.450000000000003" customHeight="1">
      <c r="A14" s="54" t="s">
        <v>70</v>
      </c>
      <c r="B14" s="158">
        <v>50.408834886243</v>
      </c>
      <c r="C14" s="159">
        <v>31.820816145637998</v>
      </c>
      <c r="D14" s="159">
        <v>44.326049710141497</v>
      </c>
      <c r="E14" s="159">
        <v>49.778500760226301</v>
      </c>
      <c r="F14" s="159">
        <v>73.334290932222501</v>
      </c>
      <c r="G14" s="160">
        <v>35.460818137013298</v>
      </c>
      <c r="H14" s="159">
        <v>20.774182898646401</v>
      </c>
      <c r="I14" s="159">
        <v>32.6018808777429</v>
      </c>
      <c r="J14" s="159">
        <v>40.023255813953497</v>
      </c>
      <c r="K14" s="159">
        <v>55.325112107623298</v>
      </c>
      <c r="L14" s="159">
        <v>49.737360472751099</v>
      </c>
      <c r="M14" s="159">
        <v>77.508650519031093</v>
      </c>
    </row>
    <row r="15" spans="1:13" s="23" customFormat="1" ht="35.450000000000003" customHeight="1">
      <c r="A15" s="54" t="s">
        <v>71</v>
      </c>
      <c r="B15" s="158">
        <v>50.599836113272801</v>
      </c>
      <c r="C15" s="159">
        <v>32.465910273758702</v>
      </c>
      <c r="D15" s="159">
        <v>44.801165520414301</v>
      </c>
      <c r="E15" s="159">
        <v>49.950068840001698</v>
      </c>
      <c r="F15" s="159">
        <v>73.231679277622206</v>
      </c>
      <c r="G15" s="160">
        <v>35.632900864936801</v>
      </c>
      <c r="H15" s="159">
        <v>21.395843560791999</v>
      </c>
      <c r="I15" s="159">
        <v>33.497701072832697</v>
      </c>
      <c r="J15" s="159">
        <v>40.406415316147502</v>
      </c>
      <c r="K15" s="159">
        <v>56.441590720795404</v>
      </c>
      <c r="L15" s="159">
        <v>45.337454920144303</v>
      </c>
      <c r="M15" s="159">
        <v>80.241935483871003</v>
      </c>
    </row>
    <row r="16" spans="1:13" s="23" customFormat="1" ht="35.450000000000003" customHeight="1">
      <c r="A16" s="54" t="s">
        <v>72</v>
      </c>
      <c r="B16" s="158">
        <v>50.620695285479002</v>
      </c>
      <c r="C16" s="159">
        <v>33.1193113666831</v>
      </c>
      <c r="D16" s="159">
        <v>45.367720682770198</v>
      </c>
      <c r="E16" s="159">
        <v>49.875903591239499</v>
      </c>
      <c r="F16" s="159">
        <v>73.926110218190601</v>
      </c>
      <c r="G16" s="160">
        <v>36.003543406732497</v>
      </c>
      <c r="H16" s="159">
        <v>21.663655643704299</v>
      </c>
      <c r="I16" s="159">
        <v>34.083410320707401</v>
      </c>
      <c r="J16" s="159">
        <v>40.478764478764496</v>
      </c>
      <c r="K16" s="159">
        <v>56.346623270952001</v>
      </c>
      <c r="L16" s="159">
        <v>66.272600834492295</v>
      </c>
      <c r="M16" s="159">
        <v>81.614349775784802</v>
      </c>
    </row>
    <row r="17" spans="1:13" s="23" customFormat="1" ht="35.450000000000003" customHeight="1">
      <c r="A17" s="54" t="s">
        <v>73</v>
      </c>
      <c r="B17" s="158">
        <v>50.647321464434299</v>
      </c>
      <c r="C17" s="159">
        <v>33.926225725139297</v>
      </c>
      <c r="D17" s="159">
        <v>45.916521904671299</v>
      </c>
      <c r="E17" s="159">
        <v>49.824358954366602</v>
      </c>
      <c r="F17" s="159">
        <v>74.393593205474403</v>
      </c>
      <c r="G17" s="160">
        <v>36.239688848997702</v>
      </c>
      <c r="H17" s="159">
        <v>22.4245697970522</v>
      </c>
      <c r="I17" s="159">
        <v>34.837666711572098</v>
      </c>
      <c r="J17" s="159">
        <v>40.529707639107201</v>
      </c>
      <c r="K17" s="159">
        <v>56.1044003451251</v>
      </c>
      <c r="L17" s="159">
        <v>66.877192982456094</v>
      </c>
      <c r="M17" s="159">
        <v>82.843137254902004</v>
      </c>
    </row>
    <row r="18" spans="1:13" s="23" customFormat="1" ht="35.450000000000003" customHeight="1">
      <c r="A18" s="54" t="s">
        <v>74</v>
      </c>
      <c r="B18" s="158">
        <v>50.609559073239403</v>
      </c>
      <c r="C18" s="159">
        <v>34.335320940020999</v>
      </c>
      <c r="D18" s="159">
        <v>46.207855983543702</v>
      </c>
      <c r="E18" s="159">
        <v>49.755178988502102</v>
      </c>
      <c r="F18" s="159">
        <v>74.448719934239506</v>
      </c>
      <c r="G18" s="160">
        <v>36.307085419511502</v>
      </c>
      <c r="H18" s="159">
        <v>22.840066575881401</v>
      </c>
      <c r="I18" s="159">
        <v>35.656946826758102</v>
      </c>
      <c r="J18" s="159">
        <v>40.735716565592099</v>
      </c>
      <c r="K18" s="159">
        <v>56.207463036845802</v>
      </c>
      <c r="L18" s="159">
        <v>64.385577630610697</v>
      </c>
      <c r="M18" s="159">
        <v>83.3333333333333</v>
      </c>
    </row>
    <row r="19" spans="1:13" s="23" customFormat="1" ht="35.450000000000003" customHeight="1">
      <c r="A19" s="54" t="s">
        <v>75</v>
      </c>
      <c r="B19" s="158">
        <v>50.572682099945197</v>
      </c>
      <c r="C19" s="159">
        <v>35.083172824374003</v>
      </c>
      <c r="D19" s="159">
        <v>46.555091315823702</v>
      </c>
      <c r="E19" s="159">
        <v>49.664902959778502</v>
      </c>
      <c r="F19" s="159">
        <v>72.591115017918696</v>
      </c>
      <c r="G19" s="160">
        <v>36.425749274191801</v>
      </c>
      <c r="H19" s="159">
        <v>23.241159463266399</v>
      </c>
      <c r="I19" s="159">
        <v>36.3668232489659</v>
      </c>
      <c r="J19" s="159">
        <v>40.516005733397002</v>
      </c>
      <c r="K19" s="159">
        <v>56.534877864517803</v>
      </c>
      <c r="L19" s="159">
        <v>65.275707898658695</v>
      </c>
      <c r="M19" s="159">
        <v>82.978723404255305</v>
      </c>
    </row>
    <row r="20" spans="1:13" s="23" customFormat="1" ht="35.450000000000003" customHeight="1">
      <c r="A20" s="54" t="s">
        <v>76</v>
      </c>
      <c r="B20" s="158">
        <v>50.484976767327503</v>
      </c>
      <c r="C20" s="159">
        <v>35.842529491126697</v>
      </c>
      <c r="D20" s="159">
        <v>46.964413577911202</v>
      </c>
      <c r="E20" s="159">
        <v>49.528384037272197</v>
      </c>
      <c r="F20" s="159">
        <v>73.078440043504798</v>
      </c>
      <c r="G20" s="160">
        <v>36.567743079412203</v>
      </c>
      <c r="H20" s="159">
        <v>23.748180494905402</v>
      </c>
      <c r="I20" s="159">
        <v>37.062382941939198</v>
      </c>
      <c r="J20" s="159">
        <v>40.483481063658303</v>
      </c>
      <c r="K20" s="159">
        <v>56.818181818181799</v>
      </c>
      <c r="L20" s="159">
        <v>67.224880382775098</v>
      </c>
      <c r="M20" s="159">
        <v>82.320441988950293</v>
      </c>
    </row>
    <row r="21" spans="1:13" s="23" customFormat="1" ht="35.450000000000003" customHeight="1">
      <c r="A21" s="54" t="s">
        <v>77</v>
      </c>
      <c r="B21" s="158">
        <v>50.514740515871999</v>
      </c>
      <c r="C21" s="159">
        <v>36.568777901785701</v>
      </c>
      <c r="D21" s="159">
        <v>47.3274413180431</v>
      </c>
      <c r="E21" s="159">
        <v>49.475344642583998</v>
      </c>
      <c r="F21" s="159">
        <v>73.602919124262698</v>
      </c>
      <c r="G21" s="160">
        <v>36.8838424799495</v>
      </c>
      <c r="H21" s="159">
        <v>24.4965956830364</v>
      </c>
      <c r="I21" s="159">
        <v>37.670825906120001</v>
      </c>
      <c r="J21" s="159">
        <v>40.743734842360602</v>
      </c>
      <c r="K21" s="159">
        <v>56.962397179788503</v>
      </c>
      <c r="L21" s="159">
        <v>68.197278911564595</v>
      </c>
      <c r="M21" s="159">
        <v>81.547619047618994</v>
      </c>
    </row>
    <row r="22" spans="1:13" s="23" customFormat="1" ht="35.450000000000003" customHeight="1">
      <c r="A22" s="54" t="s">
        <v>78</v>
      </c>
      <c r="B22" s="158">
        <v>50.548167796066799</v>
      </c>
      <c r="C22" s="159">
        <v>37.2824866685378</v>
      </c>
      <c r="D22" s="159">
        <v>47.743954545197298</v>
      </c>
      <c r="E22" s="159">
        <v>49.414364586499197</v>
      </c>
      <c r="F22" s="159">
        <v>73.886758109601502</v>
      </c>
      <c r="G22" s="160">
        <v>37.074837786039197</v>
      </c>
      <c r="H22" s="159">
        <v>25.229126073464698</v>
      </c>
      <c r="I22" s="159">
        <v>38.1598212221623</v>
      </c>
      <c r="J22" s="159">
        <v>40.642156047246701</v>
      </c>
      <c r="K22" s="159">
        <v>57.1111111111111</v>
      </c>
      <c r="L22" s="159">
        <v>69.6943231441048</v>
      </c>
      <c r="M22" s="159">
        <v>80.128205128205096</v>
      </c>
    </row>
    <row r="23" spans="1:13" s="23" customFormat="1" ht="35.450000000000003" customHeight="1">
      <c r="A23" s="54" t="s">
        <v>79</v>
      </c>
      <c r="B23" s="158">
        <v>50.452127535800201</v>
      </c>
      <c r="C23" s="159">
        <v>37.819267073847897</v>
      </c>
      <c r="D23" s="159">
        <v>47.5552032739701</v>
      </c>
      <c r="E23" s="159">
        <v>49.381315280220399</v>
      </c>
      <c r="F23" s="159">
        <v>73.673535179861901</v>
      </c>
      <c r="G23" s="160">
        <v>37.118451564052798</v>
      </c>
      <c r="H23" s="159">
        <v>25.700698897615101</v>
      </c>
      <c r="I23" s="159">
        <v>38.587822760599302</v>
      </c>
      <c r="J23" s="159">
        <v>40.808885874173299</v>
      </c>
      <c r="K23" s="159">
        <v>57.182999648753103</v>
      </c>
      <c r="L23" s="159">
        <v>68.642447418738101</v>
      </c>
      <c r="M23" s="159">
        <v>80.405405405405403</v>
      </c>
    </row>
    <row r="24" spans="1:13" s="23" customFormat="1" ht="35.450000000000003" customHeight="1">
      <c r="A24" s="54" t="s">
        <v>80</v>
      </c>
      <c r="B24" s="158">
        <v>50.457778063744499</v>
      </c>
      <c r="C24" s="159">
        <v>38.349713349713298</v>
      </c>
      <c r="D24" s="159">
        <v>47.6305238848784</v>
      </c>
      <c r="E24" s="159">
        <v>49.479588608815703</v>
      </c>
      <c r="F24" s="159">
        <v>73.274782192571294</v>
      </c>
      <c r="G24" s="160">
        <v>37.157221206581397</v>
      </c>
      <c r="H24" s="159">
        <v>26.254882106176801</v>
      </c>
      <c r="I24" s="159">
        <v>38.865700957525199</v>
      </c>
      <c r="J24" s="159">
        <v>40.3947592309001</v>
      </c>
      <c r="K24" s="159">
        <v>57.560073937153398</v>
      </c>
      <c r="L24" s="159">
        <v>70.276008492569005</v>
      </c>
      <c r="M24" s="159">
        <v>80.158730158730194</v>
      </c>
    </row>
    <row r="25" spans="1:13" s="23" customFormat="1" ht="0.95" customHeight="1">
      <c r="A25" s="59"/>
      <c r="B25" s="161"/>
      <c r="C25" s="162"/>
      <c r="D25" s="162"/>
      <c r="E25" s="162"/>
      <c r="F25" s="162"/>
      <c r="G25" s="163"/>
      <c r="H25" s="162"/>
      <c r="I25" s="162"/>
      <c r="J25" s="162"/>
      <c r="K25" s="162"/>
      <c r="L25" s="162"/>
      <c r="M25" s="162"/>
    </row>
  </sheetData>
  <mergeCells count="17">
    <mergeCell ref="B5:B6"/>
    <mergeCell ref="C5:C6"/>
    <mergeCell ref="D5:D6"/>
    <mergeCell ref="E5:E6"/>
    <mergeCell ref="F5:F6"/>
    <mergeCell ref="A1:M1"/>
    <mergeCell ref="A2:I2"/>
    <mergeCell ref="A3:M3"/>
    <mergeCell ref="B4:F4"/>
    <mergeCell ref="G4:M4"/>
    <mergeCell ref="M5:M6"/>
    <mergeCell ref="G5:G6"/>
    <mergeCell ref="H5:H6"/>
    <mergeCell ref="I5:I6"/>
    <mergeCell ref="J5:J6"/>
    <mergeCell ref="K5:K6"/>
    <mergeCell ref="L5:L6"/>
  </mergeCells>
  <phoneticPr fontId="3" type="noConversion"/>
  <printOptions horizontalCentered="1"/>
  <pageMargins left="0.51181102362204722" right="0.51181102362204722" top="0.59055118110236227" bottom="0.59055118110236227" header="0.39370078740157483" footer="0.39370078740157483"/>
  <pageSetup paperSize="9" orientation="portrait" r:id="rId1"/>
  <headerFooter alignWithMargins="0">
    <oddFooter>&amp;L&amp;"新細明體"&amp;8   
&amp;C&amp;"新細明體"&amp;10</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580E4-FDF0-4B04-9E57-D5D9ECF0C308}">
  <sheetPr>
    <outlinePr summaryBelow="0" summaryRight="0"/>
  </sheetPr>
  <dimension ref="A1:IV25"/>
  <sheetViews>
    <sheetView showGridLines="0" view="pageBreakPreview" zoomScaleSheetLayoutView="100" workbookViewId="0">
      <selection sqref="A1:J1"/>
    </sheetView>
  </sheetViews>
  <sheetFormatPr defaultColWidth="9" defaultRowHeight="12.75" customHeight="1"/>
  <cols>
    <col min="1" max="1" width="8.375" style="23" customWidth="1"/>
    <col min="2" max="2" width="8.5" style="23" customWidth="1"/>
    <col min="3" max="7" width="8.25" style="23" customWidth="1"/>
    <col min="8" max="8" width="8.5" style="23" customWidth="1"/>
    <col min="9" max="10" width="8.25" style="23" customWidth="1"/>
    <col min="11" max="256" width="8.125" style="23" customWidth="1"/>
    <col min="257" max="16384" width="9" style="37"/>
  </cols>
  <sheetData>
    <row r="1" spans="1:10" s="24" customFormat="1" ht="19.899999999999999" customHeight="1">
      <c r="A1" s="1136" t="s">
        <v>184</v>
      </c>
      <c r="B1" s="1137"/>
      <c r="C1" s="1137"/>
      <c r="D1" s="1137"/>
      <c r="E1" s="1137"/>
      <c r="F1" s="1137"/>
      <c r="G1" s="1137"/>
      <c r="H1" s="1137"/>
      <c r="I1" s="1137"/>
      <c r="J1" s="1137"/>
    </row>
    <row r="2" spans="1:10" s="25" customFormat="1" ht="15" customHeight="1">
      <c r="A2" s="792"/>
      <c r="B2" s="792"/>
      <c r="C2" s="792"/>
      <c r="D2" s="792"/>
      <c r="E2" s="792"/>
      <c r="F2" s="792"/>
      <c r="G2" s="792"/>
      <c r="H2" s="792"/>
      <c r="I2" s="792"/>
      <c r="J2" s="792"/>
    </row>
    <row r="3" spans="1:10" s="23" customFormat="1" ht="12.95" customHeight="1">
      <c r="A3" s="841" t="s">
        <v>110</v>
      </c>
      <c r="B3" s="841"/>
      <c r="C3" s="841"/>
      <c r="D3" s="841"/>
      <c r="E3" s="841"/>
      <c r="F3" s="841"/>
      <c r="G3" s="841"/>
      <c r="H3" s="841"/>
      <c r="I3" s="841"/>
      <c r="J3" s="841"/>
    </row>
    <row r="4" spans="1:10" s="23" customFormat="1" ht="35.450000000000003" customHeight="1">
      <c r="A4" s="26"/>
      <c r="B4" s="842" t="s">
        <v>185</v>
      </c>
      <c r="C4" s="843"/>
      <c r="D4" s="844"/>
      <c r="E4" s="845" t="s">
        <v>186</v>
      </c>
      <c r="F4" s="843"/>
      <c r="G4" s="844"/>
      <c r="H4" s="843" t="s">
        <v>187</v>
      </c>
      <c r="I4" s="843"/>
      <c r="J4" s="843"/>
    </row>
    <row r="5" spans="1:10" s="23" customFormat="1" ht="14.25" customHeight="1">
      <c r="A5" s="156"/>
      <c r="B5" s="828" t="s">
        <v>52</v>
      </c>
      <c r="C5" s="828" t="s">
        <v>102</v>
      </c>
      <c r="D5" s="828" t="s">
        <v>55</v>
      </c>
      <c r="E5" s="828" t="s">
        <v>52</v>
      </c>
      <c r="F5" s="837" t="s">
        <v>102</v>
      </c>
      <c r="G5" s="839" t="s">
        <v>55</v>
      </c>
      <c r="H5" s="828" t="s">
        <v>52</v>
      </c>
      <c r="I5" s="830" t="s">
        <v>102</v>
      </c>
      <c r="J5" s="830" t="s">
        <v>55</v>
      </c>
    </row>
    <row r="6" spans="1:10" s="23" customFormat="1" ht="23.45" customHeight="1">
      <c r="A6" s="157"/>
      <c r="B6" s="829" t="s">
        <v>101</v>
      </c>
      <c r="C6" s="829" t="s">
        <v>111</v>
      </c>
      <c r="D6" s="829" t="s">
        <v>112</v>
      </c>
      <c r="E6" s="829" t="s">
        <v>101</v>
      </c>
      <c r="F6" s="838" t="s">
        <v>111</v>
      </c>
      <c r="G6" s="840" t="s">
        <v>112</v>
      </c>
      <c r="H6" s="829" t="s">
        <v>101</v>
      </c>
      <c r="I6" s="829" t="s">
        <v>111</v>
      </c>
      <c r="J6" s="831" t="s">
        <v>112</v>
      </c>
    </row>
    <row r="7" spans="1:10" s="23" customFormat="1" ht="48" customHeight="1">
      <c r="A7" s="54" t="s">
        <v>69</v>
      </c>
      <c r="B7" s="164">
        <v>22.561666362141398</v>
      </c>
      <c r="C7" s="165">
        <v>18.775716524288502</v>
      </c>
      <c r="D7" s="165">
        <v>25.102802469973501</v>
      </c>
      <c r="E7" s="166">
        <v>20.772312090364</v>
      </c>
      <c r="F7" s="165">
        <v>17.4038248877903</v>
      </c>
      <c r="G7" s="165">
        <v>24.662609871534801</v>
      </c>
      <c r="H7" s="166">
        <v>25.0564817965294</v>
      </c>
      <c r="I7" s="165">
        <v>23.558049886621301</v>
      </c>
      <c r="J7" s="165">
        <v>25.465322031801001</v>
      </c>
    </row>
    <row r="8" spans="1:10" s="23" customFormat="1" ht="48" customHeight="1">
      <c r="A8" s="54" t="s">
        <v>70</v>
      </c>
      <c r="B8" s="164">
        <v>22.849575922266101</v>
      </c>
      <c r="C8" s="165">
        <v>18.945580993959101</v>
      </c>
      <c r="D8" s="165">
        <v>25.512761020881701</v>
      </c>
      <c r="E8" s="166">
        <v>21.0289748698053</v>
      </c>
      <c r="F8" s="165">
        <v>17.4800990163507</v>
      </c>
      <c r="G8" s="165">
        <v>25.137481146304701</v>
      </c>
      <c r="H8" s="166">
        <v>25.4586025544703</v>
      </c>
      <c r="I8" s="165">
        <v>24.119595216191399</v>
      </c>
      <c r="J8" s="165">
        <v>25.831401677658999</v>
      </c>
    </row>
    <row r="9" spans="1:10" s="23" customFormat="1" ht="48" customHeight="1">
      <c r="A9" s="54" t="s">
        <v>71</v>
      </c>
      <c r="B9" s="164">
        <v>23.277066331422699</v>
      </c>
      <c r="C9" s="165">
        <v>19.3732919254658</v>
      </c>
      <c r="D9" s="165">
        <v>26.008619752996999</v>
      </c>
      <c r="E9" s="166">
        <v>21.090668827965299</v>
      </c>
      <c r="F9" s="165">
        <v>17.7682097338704</v>
      </c>
      <c r="G9" s="165">
        <v>24.8921042689838</v>
      </c>
      <c r="H9" s="166">
        <v>26.621301137282401</v>
      </c>
      <c r="I9" s="165">
        <v>25.1922432367728</v>
      </c>
      <c r="J9" s="165">
        <v>27.036519198664401</v>
      </c>
    </row>
    <row r="10" spans="1:10" s="23" customFormat="1" ht="48" customHeight="1">
      <c r="A10" s="54" t="s">
        <v>72</v>
      </c>
      <c r="B10" s="164">
        <v>22.559656980323101</v>
      </c>
      <c r="C10" s="165">
        <v>19.2071424906357</v>
      </c>
      <c r="D10" s="165">
        <v>24.925059734993798</v>
      </c>
      <c r="E10" s="166">
        <v>21.0449314092286</v>
      </c>
      <c r="F10" s="165">
        <v>17.819662363455802</v>
      </c>
      <c r="G10" s="165">
        <v>24.804012345678998</v>
      </c>
      <c r="H10" s="166">
        <v>24.791662291294799</v>
      </c>
      <c r="I10" s="165">
        <v>23.987682481751801</v>
      </c>
      <c r="J10" s="165">
        <v>25.032055654071801</v>
      </c>
    </row>
    <row r="11" spans="1:10" s="23" customFormat="1" ht="48" customHeight="1">
      <c r="A11" s="54" t="s">
        <v>73</v>
      </c>
      <c r="B11" s="164">
        <v>22.298419184858599</v>
      </c>
      <c r="C11" s="165">
        <v>18.932579713083602</v>
      </c>
      <c r="D11" s="165">
        <v>24.7789151225344</v>
      </c>
      <c r="E11" s="166">
        <v>20.754827635531399</v>
      </c>
      <c r="F11" s="165">
        <v>17.658361347307402</v>
      </c>
      <c r="G11" s="165">
        <v>24.426874071758</v>
      </c>
      <c r="H11" s="166">
        <v>24.627758890507799</v>
      </c>
      <c r="I11" s="165">
        <v>23.175592625109701</v>
      </c>
      <c r="J11" s="165">
        <v>25.101180679785301</v>
      </c>
    </row>
    <row r="12" spans="1:10" s="23" customFormat="1" ht="48" customHeight="1">
      <c r="A12" s="54" t="s">
        <v>74</v>
      </c>
      <c r="B12" s="164">
        <v>21.986853579837799</v>
      </c>
      <c r="C12" s="165">
        <v>18.837287794065801</v>
      </c>
      <c r="D12" s="165">
        <v>24.389975785063601</v>
      </c>
      <c r="E12" s="166">
        <v>20.420060223688001</v>
      </c>
      <c r="F12" s="165">
        <v>17.635987114588101</v>
      </c>
      <c r="G12" s="165">
        <v>23.7585337012219</v>
      </c>
      <c r="H12" s="166">
        <v>24.418818161584699</v>
      </c>
      <c r="I12" s="165">
        <v>22.7754310344828</v>
      </c>
      <c r="J12" s="165">
        <v>24.9907740774077</v>
      </c>
    </row>
    <row r="13" spans="1:10" s="23" customFormat="1" ht="48" customHeight="1">
      <c r="A13" s="54" t="s">
        <v>75</v>
      </c>
      <c r="B13" s="164">
        <v>21.726258210496301</v>
      </c>
      <c r="C13" s="165">
        <v>18.7991803278689</v>
      </c>
      <c r="D13" s="165">
        <v>24.0217536158037</v>
      </c>
      <c r="E13" s="166">
        <v>20.320705983641801</v>
      </c>
      <c r="F13" s="165">
        <v>17.679155224271</v>
      </c>
      <c r="G13" s="165">
        <v>23.531632490860002</v>
      </c>
      <c r="H13" s="166">
        <v>23.9467837914423</v>
      </c>
      <c r="I13" s="165">
        <v>22.432965634280901</v>
      </c>
      <c r="J13" s="165">
        <v>24.498646663057801</v>
      </c>
    </row>
    <row r="14" spans="1:10" s="23" customFormat="1" ht="48" customHeight="1">
      <c r="A14" s="54" t="s">
        <v>76</v>
      </c>
      <c r="B14" s="164">
        <v>21.876526972804299</v>
      </c>
      <c r="C14" s="165">
        <v>19.061701915402999</v>
      </c>
      <c r="D14" s="165">
        <v>24.150894728357201</v>
      </c>
      <c r="E14" s="166">
        <v>20.465767188172801</v>
      </c>
      <c r="F14" s="165">
        <v>17.872906659742998</v>
      </c>
      <c r="G14" s="165">
        <v>23.671160327395299</v>
      </c>
      <c r="H14" s="166">
        <v>24.190266007533001</v>
      </c>
      <c r="I14" s="165">
        <v>23.007109004739299</v>
      </c>
      <c r="J14" s="165">
        <v>24.634979757084999</v>
      </c>
    </row>
    <row r="15" spans="1:10" s="23" customFormat="1" ht="48" customHeight="1">
      <c r="A15" s="54" t="s">
        <v>77</v>
      </c>
      <c r="B15" s="164">
        <v>21.534022394487501</v>
      </c>
      <c r="C15" s="165">
        <v>19.237016052880101</v>
      </c>
      <c r="D15" s="165">
        <v>23.460015835312699</v>
      </c>
      <c r="E15" s="166">
        <v>20.341801971586001</v>
      </c>
      <c r="F15" s="165">
        <v>18.112603842159899</v>
      </c>
      <c r="G15" s="165">
        <v>23.160866710439901</v>
      </c>
      <c r="H15" s="166">
        <v>23.5245673484207</v>
      </c>
      <c r="I15" s="165">
        <v>22.913006577551499</v>
      </c>
      <c r="J15" s="165">
        <v>23.768560060949799</v>
      </c>
    </row>
    <row r="16" spans="1:10" s="23" customFormat="1" ht="48" customHeight="1">
      <c r="A16" s="54" t="s">
        <v>78</v>
      </c>
      <c r="B16" s="164">
        <v>21.487009952805899</v>
      </c>
      <c r="C16" s="165">
        <v>19.648028133634799</v>
      </c>
      <c r="D16" s="165">
        <v>23.085688081408001</v>
      </c>
      <c r="E16" s="166">
        <v>20.647001826109602</v>
      </c>
      <c r="F16" s="165">
        <v>18.7689396454419</v>
      </c>
      <c r="G16" s="165">
        <v>23.049779136935101</v>
      </c>
      <c r="H16" s="166">
        <v>22.898490825975301</v>
      </c>
      <c r="I16" s="165">
        <v>22.381296449215501</v>
      </c>
      <c r="J16" s="165">
        <v>23.123685393258398</v>
      </c>
    </row>
    <row r="17" spans="1:10" s="23" customFormat="1" ht="48" customHeight="1">
      <c r="A17" s="54" t="s">
        <v>79</v>
      </c>
      <c r="B17" s="164">
        <v>21.655077985474499</v>
      </c>
      <c r="C17" s="165">
        <v>19.4738820736051</v>
      </c>
      <c r="D17" s="165">
        <v>23.679737361678701</v>
      </c>
      <c r="E17" s="166">
        <v>20.494193165374199</v>
      </c>
      <c r="F17" s="165">
        <v>18.569651579290099</v>
      </c>
      <c r="G17" s="165">
        <v>23.042600896861</v>
      </c>
      <c r="H17" s="166">
        <v>23.734777984578599</v>
      </c>
      <c r="I17" s="165">
        <v>22.330178975519399</v>
      </c>
      <c r="J17" s="165">
        <v>24.405283315329498</v>
      </c>
    </row>
    <row r="18" spans="1:10" s="23" customFormat="1" ht="48" customHeight="1">
      <c r="A18" s="54" t="s">
        <v>80</v>
      </c>
      <c r="B18" s="164">
        <v>21.864704313459299</v>
      </c>
      <c r="C18" s="165">
        <v>19.623538193580501</v>
      </c>
      <c r="D18" s="165">
        <v>23.994278418762999</v>
      </c>
      <c r="E18" s="166">
        <v>20.5425723279868</v>
      </c>
      <c r="F18" s="165">
        <v>18.684982644573999</v>
      </c>
      <c r="G18" s="165">
        <v>23.027332457292999</v>
      </c>
      <c r="H18" s="166">
        <v>24.287931863452201</v>
      </c>
      <c r="I18" s="165">
        <v>22.593037712391201</v>
      </c>
      <c r="J18" s="165">
        <v>25.1283263125449</v>
      </c>
    </row>
    <row r="19" spans="1:10" s="23" customFormat="1" ht="0.95" customHeight="1">
      <c r="A19" s="59"/>
      <c r="B19" s="167"/>
      <c r="C19" s="168"/>
      <c r="D19" s="168"/>
      <c r="E19" s="169"/>
      <c r="F19" s="168"/>
      <c r="G19" s="168"/>
      <c r="H19" s="169"/>
      <c r="I19" s="168"/>
      <c r="J19" s="168"/>
    </row>
    <row r="20" spans="1:10" s="23" customFormat="1" ht="14.25" customHeight="1">
      <c r="A20" s="835" t="s">
        <v>188</v>
      </c>
      <c r="B20" s="835"/>
      <c r="C20" s="835"/>
      <c r="D20" s="835"/>
      <c r="E20" s="835"/>
      <c r="F20" s="835"/>
      <c r="G20" s="835"/>
      <c r="H20" s="835"/>
      <c r="I20" s="835"/>
      <c r="J20" s="835"/>
    </row>
    <row r="21" spans="1:10" s="23" customFormat="1" ht="14.25" customHeight="1">
      <c r="A21" s="836"/>
      <c r="B21" s="836"/>
      <c r="C21" s="836"/>
      <c r="D21" s="836"/>
      <c r="E21" s="836"/>
      <c r="F21" s="836"/>
      <c r="G21" s="836"/>
      <c r="H21" s="836"/>
      <c r="I21" s="836"/>
      <c r="J21" s="836"/>
    </row>
    <row r="22" spans="1:10" s="23" customFormat="1" ht="14.25" customHeight="1">
      <c r="A22" s="836"/>
      <c r="B22" s="836"/>
      <c r="C22" s="836"/>
      <c r="D22" s="836"/>
      <c r="E22" s="836"/>
      <c r="F22" s="836"/>
      <c r="G22" s="836"/>
      <c r="H22" s="836"/>
      <c r="I22" s="836"/>
      <c r="J22" s="836"/>
    </row>
    <row r="23" spans="1:10" s="23" customFormat="1" ht="14.25" customHeight="1">
      <c r="A23" s="836"/>
      <c r="B23" s="836"/>
      <c r="C23" s="836"/>
      <c r="D23" s="836"/>
      <c r="E23" s="836"/>
      <c r="F23" s="836"/>
      <c r="G23" s="836"/>
      <c r="H23" s="836"/>
      <c r="I23" s="836"/>
      <c r="J23" s="836"/>
    </row>
    <row r="24" spans="1:10" s="170" customFormat="1" ht="14.25" customHeight="1">
      <c r="A24" s="836"/>
      <c r="B24" s="836"/>
      <c r="C24" s="836"/>
      <c r="D24" s="836"/>
      <c r="E24" s="836"/>
      <c r="F24" s="836"/>
      <c r="G24" s="836"/>
      <c r="H24" s="836"/>
      <c r="I24" s="836"/>
      <c r="J24" s="836"/>
    </row>
    <row r="25" spans="1:10" s="23" customFormat="1" ht="12.75" customHeight="1">
      <c r="A25" s="836"/>
      <c r="B25" s="836"/>
      <c r="C25" s="836"/>
      <c r="D25" s="836"/>
      <c r="E25" s="836"/>
      <c r="F25" s="836"/>
      <c r="G25" s="836"/>
      <c r="H25" s="836"/>
      <c r="I25" s="836"/>
      <c r="J25" s="836"/>
    </row>
  </sheetData>
  <mergeCells count="16">
    <mergeCell ref="A1:J1"/>
    <mergeCell ref="A2:J2"/>
    <mergeCell ref="A3:J3"/>
    <mergeCell ref="B4:D4"/>
    <mergeCell ref="E4:G4"/>
    <mergeCell ref="H4:J4"/>
    <mergeCell ref="H5:H6"/>
    <mergeCell ref="I5:I6"/>
    <mergeCell ref="J5:J6"/>
    <mergeCell ref="A20:J25"/>
    <mergeCell ref="B5:B6"/>
    <mergeCell ref="C5:C6"/>
    <mergeCell ref="D5:D6"/>
    <mergeCell ref="E5:E6"/>
    <mergeCell ref="F5:F6"/>
    <mergeCell ref="G5:G6"/>
  </mergeCells>
  <phoneticPr fontId="3" type="noConversion"/>
  <printOptions horizontalCentered="1"/>
  <pageMargins left="0.51181102362204722" right="0.51181102362204722" top="0.59055118110236227" bottom="0.59055118110236227" header="0.39370078740157483" footer="0.39370078740157483"/>
  <pageSetup paperSize="9" orientation="portrait" r:id="rId1"/>
  <headerFooter alignWithMargins="0">
    <oddFooter>&amp;L&amp;"新細明體"&amp;8   
&amp;C&amp;"新細明體"&amp;10</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838CC-A3B9-4062-9D31-425D48DA6BB0}">
  <sheetPr>
    <tabColor rgb="FFF7BD81"/>
  </sheetPr>
  <dimension ref="A8:I8"/>
  <sheetViews>
    <sheetView zoomScaleNormal="100" workbookViewId="0">
      <selection activeCell="A8" sqref="A8:I8"/>
    </sheetView>
  </sheetViews>
  <sheetFormatPr defaultRowHeight="15.75"/>
  <cols>
    <col min="1" max="16384" width="9" style="14"/>
  </cols>
  <sheetData>
    <row r="8" spans="1:9" ht="32.25">
      <c r="A8" s="767" t="s">
        <v>189</v>
      </c>
      <c r="B8" s="767"/>
      <c r="C8" s="767"/>
      <c r="D8" s="767"/>
      <c r="E8" s="767"/>
      <c r="F8" s="767"/>
      <c r="G8" s="767"/>
      <c r="H8" s="767"/>
      <c r="I8" s="767"/>
    </row>
  </sheetData>
  <mergeCells count="1">
    <mergeCell ref="A8:I8"/>
  </mergeCells>
  <phoneticPr fontId="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15121-122B-4FD2-8008-5212EA24E0EC}">
  <dimension ref="A1:W1043"/>
  <sheetViews>
    <sheetView view="pageBreakPreview" zoomScaleNormal="145" zoomScaleSheetLayoutView="100" workbookViewId="0">
      <selection sqref="A1:U1"/>
    </sheetView>
  </sheetViews>
  <sheetFormatPr defaultColWidth="9" defaultRowHeight="16.5" customHeight="1"/>
  <cols>
    <col min="1" max="1" width="2.25" style="37" customWidth="1"/>
    <col min="2" max="2" width="9" style="37" customWidth="1"/>
    <col min="3" max="3" width="5.25" style="37" customWidth="1"/>
    <col min="4" max="13" width="4.375" style="37" customWidth="1"/>
    <col min="14" max="21" width="3.75" style="37" customWidth="1"/>
    <col min="22" max="22" width="4.625" style="37" customWidth="1"/>
    <col min="23" max="23" width="7.875" style="37" hidden="1" customWidth="1"/>
    <col min="24" max="255" width="9" style="37" customWidth="1"/>
    <col min="256" max="16384" width="9" style="37"/>
  </cols>
  <sheetData>
    <row r="1" spans="1:23" ht="17.25" customHeight="1">
      <c r="A1" s="791" t="s">
        <v>190</v>
      </c>
      <c r="B1" s="791"/>
      <c r="C1" s="791"/>
      <c r="D1" s="791"/>
      <c r="E1" s="791"/>
      <c r="F1" s="791"/>
      <c r="G1" s="791"/>
      <c r="H1" s="791"/>
      <c r="I1" s="791"/>
      <c r="J1" s="791"/>
      <c r="K1" s="791"/>
      <c r="L1" s="791"/>
      <c r="M1" s="791"/>
      <c r="N1" s="791"/>
      <c r="O1" s="791"/>
      <c r="P1" s="791"/>
      <c r="Q1" s="791"/>
      <c r="R1" s="791"/>
      <c r="S1" s="791"/>
      <c r="T1" s="791"/>
      <c r="U1" s="791"/>
      <c r="W1" s="154">
        <v>114</v>
      </c>
    </row>
    <row r="2" spans="1:23" ht="15.75">
      <c r="A2" s="792" t="str">
        <f>W1&amp;"學年度 SY "&amp;VALUE(W1+1911)&amp;"-"&amp;+VALUE(W1+1912)</f>
        <v>114學年度 SY 2025-2026</v>
      </c>
      <c r="B2" s="792"/>
      <c r="C2" s="792"/>
      <c r="D2" s="792"/>
      <c r="E2" s="792"/>
      <c r="F2" s="792"/>
      <c r="G2" s="792"/>
      <c r="H2" s="792"/>
      <c r="I2" s="792"/>
      <c r="J2" s="792"/>
      <c r="K2" s="792"/>
      <c r="L2" s="792"/>
      <c r="M2" s="792"/>
      <c r="N2" s="792"/>
      <c r="O2" s="792"/>
      <c r="P2" s="792"/>
      <c r="Q2" s="792"/>
      <c r="R2" s="792"/>
      <c r="S2" s="792"/>
      <c r="T2" s="792"/>
      <c r="U2" s="792"/>
      <c r="W2" s="25"/>
    </row>
    <row r="3" spans="1:23" ht="15.75">
      <c r="A3" s="171"/>
      <c r="B3" s="171"/>
      <c r="C3" s="171"/>
      <c r="D3" s="171"/>
      <c r="E3" s="171"/>
      <c r="F3" s="171"/>
      <c r="G3" s="171"/>
      <c r="H3" s="171"/>
      <c r="I3" s="171"/>
      <c r="J3" s="171"/>
      <c r="K3" s="171"/>
      <c r="L3" s="171"/>
      <c r="M3" s="171"/>
      <c r="N3" s="171"/>
      <c r="O3" s="171"/>
      <c r="P3" s="171"/>
      <c r="Q3" s="171"/>
      <c r="R3" s="171"/>
      <c r="S3" s="171"/>
      <c r="T3" s="848" t="s">
        <v>110</v>
      </c>
      <c r="U3" s="848"/>
    </row>
    <row r="4" spans="1:23" ht="15.75">
      <c r="A4" s="172"/>
      <c r="B4" s="172"/>
      <c r="C4" s="846" t="s">
        <v>101</v>
      </c>
      <c r="D4" s="846"/>
      <c r="E4" s="846"/>
      <c r="F4" s="846" t="s">
        <v>191</v>
      </c>
      <c r="G4" s="846"/>
      <c r="H4" s="846" t="s">
        <v>192</v>
      </c>
      <c r="I4" s="846"/>
      <c r="J4" s="846" t="s">
        <v>193</v>
      </c>
      <c r="K4" s="846"/>
      <c r="L4" s="846" t="s">
        <v>194</v>
      </c>
      <c r="M4" s="846"/>
      <c r="N4" s="846" t="s">
        <v>195</v>
      </c>
      <c r="O4" s="846"/>
      <c r="P4" s="846" t="s">
        <v>196</v>
      </c>
      <c r="Q4" s="846"/>
      <c r="R4" s="846" t="s">
        <v>197</v>
      </c>
      <c r="S4" s="846"/>
      <c r="T4" s="847" t="s">
        <v>198</v>
      </c>
      <c r="U4" s="847"/>
    </row>
    <row r="5" spans="1:23" ht="15.75">
      <c r="A5" s="173"/>
      <c r="B5" s="173"/>
      <c r="C5" s="174" t="s">
        <v>52</v>
      </c>
      <c r="D5" s="174" t="s">
        <v>115</v>
      </c>
      <c r="E5" s="174" t="s">
        <v>116</v>
      </c>
      <c r="F5" s="174" t="s">
        <v>115</v>
      </c>
      <c r="G5" s="174" t="s">
        <v>116</v>
      </c>
      <c r="H5" s="174" t="s">
        <v>115</v>
      </c>
      <c r="I5" s="174" t="s">
        <v>116</v>
      </c>
      <c r="J5" s="174" t="s">
        <v>115</v>
      </c>
      <c r="K5" s="174" t="s">
        <v>116</v>
      </c>
      <c r="L5" s="174" t="s">
        <v>115</v>
      </c>
      <c r="M5" s="174" t="s">
        <v>116</v>
      </c>
      <c r="N5" s="174" t="s">
        <v>115</v>
      </c>
      <c r="O5" s="174" t="s">
        <v>116</v>
      </c>
      <c r="P5" s="174" t="s">
        <v>115</v>
      </c>
      <c r="Q5" s="174" t="s">
        <v>116</v>
      </c>
      <c r="R5" s="174" t="s">
        <v>115</v>
      </c>
      <c r="S5" s="174" t="s">
        <v>116</v>
      </c>
      <c r="T5" s="174" t="s">
        <v>115</v>
      </c>
      <c r="U5" s="175" t="s">
        <v>116</v>
      </c>
    </row>
    <row r="6" spans="1:23" ht="2.25" customHeight="1">
      <c r="A6" s="176"/>
      <c r="B6" s="176"/>
      <c r="C6" s="177"/>
      <c r="D6" s="177"/>
      <c r="E6" s="177"/>
      <c r="F6" s="177"/>
      <c r="G6" s="177"/>
      <c r="H6" s="177"/>
      <c r="I6" s="177"/>
      <c r="J6" s="177"/>
      <c r="K6" s="177"/>
      <c r="L6" s="177"/>
      <c r="M6" s="177"/>
      <c r="N6" s="177"/>
      <c r="O6" s="177"/>
      <c r="P6" s="177"/>
      <c r="Q6" s="177"/>
      <c r="R6" s="177"/>
      <c r="S6" s="177"/>
      <c r="T6" s="177"/>
      <c r="U6" s="177"/>
      <c r="W6" s="178"/>
    </row>
    <row r="7" spans="1:23" ht="13.35" customHeight="1">
      <c r="A7" s="179" t="s">
        <v>199</v>
      </c>
      <c r="B7" s="180"/>
      <c r="C7" s="181">
        <v>1056844</v>
      </c>
      <c r="D7" s="182">
        <v>523584</v>
      </c>
      <c r="E7" s="182">
        <v>533260</v>
      </c>
      <c r="F7" s="182">
        <v>141871</v>
      </c>
      <c r="G7" s="182">
        <v>137807</v>
      </c>
      <c r="H7" s="182">
        <v>128465</v>
      </c>
      <c r="I7" s="182">
        <v>124968</v>
      </c>
      <c r="J7" s="182">
        <v>108404</v>
      </c>
      <c r="K7" s="182">
        <v>117932</v>
      </c>
      <c r="L7" s="182">
        <v>101406</v>
      </c>
      <c r="M7" s="182">
        <v>111642</v>
      </c>
      <c r="N7" s="182">
        <v>8832</v>
      </c>
      <c r="O7" s="182">
        <v>14711</v>
      </c>
      <c r="P7" s="182">
        <v>3546</v>
      </c>
      <c r="Q7" s="182">
        <v>3066</v>
      </c>
      <c r="R7" s="182">
        <v>2173</v>
      </c>
      <c r="S7" s="182">
        <v>1373</v>
      </c>
      <c r="T7" s="182">
        <v>28887</v>
      </c>
      <c r="U7" s="182">
        <v>21761</v>
      </c>
      <c r="W7" s="178"/>
    </row>
    <row r="8" spans="1:23" ht="13.35" customHeight="1">
      <c r="A8" s="180"/>
      <c r="B8" s="180" t="s">
        <v>200</v>
      </c>
      <c r="C8" s="183">
        <v>29304</v>
      </c>
      <c r="D8" s="184">
        <v>18066</v>
      </c>
      <c r="E8" s="184">
        <v>11238</v>
      </c>
      <c r="F8" s="184">
        <v>3655</v>
      </c>
      <c r="G8" s="184">
        <v>2238</v>
      </c>
      <c r="H8" s="184">
        <v>3272</v>
      </c>
      <c r="I8" s="184">
        <v>2066</v>
      </c>
      <c r="J8" s="184">
        <v>2937</v>
      </c>
      <c r="K8" s="184">
        <v>1732</v>
      </c>
      <c r="L8" s="184">
        <v>2575</v>
      </c>
      <c r="M8" s="184">
        <v>1728</v>
      </c>
      <c r="N8" s="184">
        <v>2105</v>
      </c>
      <c r="O8" s="184">
        <v>1307</v>
      </c>
      <c r="P8" s="184">
        <v>1494</v>
      </c>
      <c r="Q8" s="184">
        <v>1015</v>
      </c>
      <c r="R8" s="184">
        <v>2028</v>
      </c>
      <c r="S8" s="184">
        <v>1152</v>
      </c>
      <c r="T8" s="185">
        <v>0</v>
      </c>
      <c r="U8" s="185">
        <v>0</v>
      </c>
      <c r="W8" s="178"/>
    </row>
    <row r="9" spans="1:23" ht="13.35" customHeight="1">
      <c r="A9" s="180"/>
      <c r="B9" s="180" t="s">
        <v>201</v>
      </c>
      <c r="C9" s="186">
        <v>0</v>
      </c>
      <c r="D9" s="185">
        <v>0</v>
      </c>
      <c r="E9" s="185">
        <v>0</v>
      </c>
      <c r="F9" s="185">
        <v>0</v>
      </c>
      <c r="G9" s="185">
        <v>0</v>
      </c>
      <c r="H9" s="185">
        <v>0</v>
      </c>
      <c r="I9" s="185">
        <v>0</v>
      </c>
      <c r="J9" s="185">
        <v>0</v>
      </c>
      <c r="K9" s="185">
        <v>0</v>
      </c>
      <c r="L9" s="185">
        <v>0</v>
      </c>
      <c r="M9" s="185">
        <v>0</v>
      </c>
      <c r="N9" s="185">
        <v>0</v>
      </c>
      <c r="O9" s="185">
        <v>0</v>
      </c>
      <c r="P9" s="185">
        <v>0</v>
      </c>
      <c r="Q9" s="185">
        <v>0</v>
      </c>
      <c r="R9" s="185">
        <v>0</v>
      </c>
      <c r="S9" s="185">
        <v>0</v>
      </c>
      <c r="T9" s="185">
        <v>0</v>
      </c>
      <c r="U9" s="185">
        <v>0</v>
      </c>
      <c r="W9" s="178"/>
    </row>
    <row r="10" spans="1:23" ht="13.35" customHeight="1">
      <c r="A10" s="180"/>
      <c r="B10" s="180" t="s">
        <v>202</v>
      </c>
      <c r="C10" s="183">
        <v>126651</v>
      </c>
      <c r="D10" s="184">
        <v>69204</v>
      </c>
      <c r="E10" s="184">
        <v>57447</v>
      </c>
      <c r="F10" s="184">
        <v>27978</v>
      </c>
      <c r="G10" s="184">
        <v>22252</v>
      </c>
      <c r="H10" s="184">
        <v>24908</v>
      </c>
      <c r="I10" s="184">
        <v>19211</v>
      </c>
      <c r="J10" s="184">
        <v>10491</v>
      </c>
      <c r="K10" s="184">
        <v>9341</v>
      </c>
      <c r="L10" s="184">
        <v>5334</v>
      </c>
      <c r="M10" s="184">
        <v>5859</v>
      </c>
      <c r="N10" s="184">
        <v>273</v>
      </c>
      <c r="O10" s="184">
        <v>444</v>
      </c>
      <c r="P10" s="184">
        <v>182</v>
      </c>
      <c r="Q10" s="184">
        <v>269</v>
      </c>
      <c r="R10" s="184">
        <v>38</v>
      </c>
      <c r="S10" s="184">
        <v>71</v>
      </c>
      <c r="T10" s="185">
        <v>0</v>
      </c>
      <c r="U10" s="185">
        <v>0</v>
      </c>
      <c r="W10" s="178"/>
    </row>
    <row r="11" spans="1:23" ht="13.35" customHeight="1">
      <c r="A11" s="180"/>
      <c r="B11" s="180" t="s">
        <v>203</v>
      </c>
      <c r="C11" s="183">
        <v>52186</v>
      </c>
      <c r="D11" s="184">
        <v>24452</v>
      </c>
      <c r="E11" s="184">
        <v>27734</v>
      </c>
      <c r="F11" s="184">
        <v>8786</v>
      </c>
      <c r="G11" s="184">
        <v>9736</v>
      </c>
      <c r="H11" s="184">
        <v>7759</v>
      </c>
      <c r="I11" s="184">
        <v>8785</v>
      </c>
      <c r="J11" s="184">
        <v>3443</v>
      </c>
      <c r="K11" s="184">
        <v>4080</v>
      </c>
      <c r="L11" s="184">
        <v>2314</v>
      </c>
      <c r="M11" s="184">
        <v>2653</v>
      </c>
      <c r="N11" s="184">
        <v>1428</v>
      </c>
      <c r="O11" s="184">
        <v>1542</v>
      </c>
      <c r="P11" s="184">
        <v>699</v>
      </c>
      <c r="Q11" s="184">
        <v>886</v>
      </c>
      <c r="R11" s="184">
        <v>23</v>
      </c>
      <c r="S11" s="184">
        <v>52</v>
      </c>
      <c r="T11" s="185">
        <v>0</v>
      </c>
      <c r="U11" s="185">
        <v>0</v>
      </c>
      <c r="W11" s="178"/>
    </row>
    <row r="12" spans="1:23" ht="13.35" customHeight="1">
      <c r="A12" s="180"/>
      <c r="B12" s="180" t="s">
        <v>204</v>
      </c>
      <c r="C12" s="183">
        <v>417242</v>
      </c>
      <c r="D12" s="184">
        <v>205524</v>
      </c>
      <c r="E12" s="184">
        <v>211718</v>
      </c>
      <c r="F12" s="184">
        <v>49771</v>
      </c>
      <c r="G12" s="184">
        <v>52811</v>
      </c>
      <c r="H12" s="184">
        <v>47233</v>
      </c>
      <c r="I12" s="184">
        <v>49269</v>
      </c>
      <c r="J12" s="184">
        <v>45093</v>
      </c>
      <c r="K12" s="184">
        <v>48053</v>
      </c>
      <c r="L12" s="184">
        <v>45040</v>
      </c>
      <c r="M12" s="184">
        <v>47410</v>
      </c>
      <c r="N12" s="184">
        <v>2029</v>
      </c>
      <c r="O12" s="184">
        <v>1715</v>
      </c>
      <c r="P12" s="184">
        <v>1171</v>
      </c>
      <c r="Q12" s="184">
        <v>896</v>
      </c>
      <c r="R12" s="184">
        <v>84</v>
      </c>
      <c r="S12" s="184">
        <v>98</v>
      </c>
      <c r="T12" s="184">
        <v>15103</v>
      </c>
      <c r="U12" s="184">
        <v>11466</v>
      </c>
      <c r="W12" s="178"/>
    </row>
    <row r="13" spans="1:23" ht="13.35" customHeight="1">
      <c r="A13" s="180"/>
      <c r="B13" s="180" t="s">
        <v>205</v>
      </c>
      <c r="C13" s="183">
        <v>252333</v>
      </c>
      <c r="D13" s="184">
        <v>132949</v>
      </c>
      <c r="E13" s="184">
        <v>119384</v>
      </c>
      <c r="F13" s="184">
        <v>36645</v>
      </c>
      <c r="G13" s="184">
        <v>33648</v>
      </c>
      <c r="H13" s="184">
        <v>31617</v>
      </c>
      <c r="I13" s="184">
        <v>28436</v>
      </c>
      <c r="J13" s="184">
        <v>27807</v>
      </c>
      <c r="K13" s="184">
        <v>25866</v>
      </c>
      <c r="L13" s="184">
        <v>28222</v>
      </c>
      <c r="M13" s="184">
        <v>25805</v>
      </c>
      <c r="N13" s="184">
        <v>234</v>
      </c>
      <c r="O13" s="184">
        <v>276</v>
      </c>
      <c r="P13" s="185">
        <v>0</v>
      </c>
      <c r="Q13" s="185">
        <v>0</v>
      </c>
      <c r="R13" s="185">
        <v>0</v>
      </c>
      <c r="S13" s="185">
        <v>0</v>
      </c>
      <c r="T13" s="184">
        <v>8424</v>
      </c>
      <c r="U13" s="184">
        <v>5353</v>
      </c>
      <c r="W13" s="178"/>
    </row>
    <row r="14" spans="1:23" ht="13.35" customHeight="1">
      <c r="A14" s="180"/>
      <c r="B14" s="180" t="s">
        <v>206</v>
      </c>
      <c r="C14" s="183">
        <v>18211</v>
      </c>
      <c r="D14" s="184">
        <v>9246</v>
      </c>
      <c r="E14" s="184">
        <v>8965</v>
      </c>
      <c r="F14" s="184">
        <v>2358</v>
      </c>
      <c r="G14" s="184">
        <v>2152</v>
      </c>
      <c r="H14" s="184">
        <v>1970</v>
      </c>
      <c r="I14" s="184">
        <v>1947</v>
      </c>
      <c r="J14" s="184">
        <v>1928</v>
      </c>
      <c r="K14" s="184">
        <v>1885</v>
      </c>
      <c r="L14" s="184">
        <v>1919</v>
      </c>
      <c r="M14" s="184">
        <v>2022</v>
      </c>
      <c r="N14" s="184">
        <v>53</v>
      </c>
      <c r="O14" s="184">
        <v>65</v>
      </c>
      <c r="P14" s="185">
        <v>0</v>
      </c>
      <c r="Q14" s="185">
        <v>0</v>
      </c>
      <c r="R14" s="185">
        <v>0</v>
      </c>
      <c r="S14" s="185">
        <v>0</v>
      </c>
      <c r="T14" s="184">
        <v>1018</v>
      </c>
      <c r="U14" s="184">
        <v>894</v>
      </c>
      <c r="W14" s="178"/>
    </row>
    <row r="15" spans="1:23" ht="13.35" customHeight="1">
      <c r="A15" s="180"/>
      <c r="B15" s="180" t="s">
        <v>207</v>
      </c>
      <c r="C15" s="183">
        <v>51316</v>
      </c>
      <c r="D15" s="184">
        <v>32450</v>
      </c>
      <c r="E15" s="184">
        <v>18866</v>
      </c>
      <c r="F15" s="184">
        <v>8075</v>
      </c>
      <c r="G15" s="184">
        <v>4530</v>
      </c>
      <c r="H15" s="184">
        <v>6939</v>
      </c>
      <c r="I15" s="184">
        <v>3910</v>
      </c>
      <c r="J15" s="184">
        <v>7207</v>
      </c>
      <c r="K15" s="184">
        <v>4181</v>
      </c>
      <c r="L15" s="184">
        <v>7228</v>
      </c>
      <c r="M15" s="184">
        <v>4672</v>
      </c>
      <c r="N15" s="184">
        <v>27</v>
      </c>
      <c r="O15" s="184">
        <v>87</v>
      </c>
      <c r="P15" s="185">
        <v>0</v>
      </c>
      <c r="Q15" s="185">
        <v>0</v>
      </c>
      <c r="R15" s="185">
        <v>0</v>
      </c>
      <c r="S15" s="185">
        <v>0</v>
      </c>
      <c r="T15" s="184">
        <v>2974</v>
      </c>
      <c r="U15" s="184">
        <v>1486</v>
      </c>
      <c r="W15" s="178"/>
    </row>
    <row r="16" spans="1:23" ht="13.35" customHeight="1">
      <c r="A16" s="180"/>
      <c r="B16" s="180" t="s">
        <v>208</v>
      </c>
      <c r="C16" s="183">
        <v>10445</v>
      </c>
      <c r="D16" s="184">
        <v>2452</v>
      </c>
      <c r="E16" s="184">
        <v>7993</v>
      </c>
      <c r="F16" s="185">
        <v>0</v>
      </c>
      <c r="G16" s="184">
        <v>4</v>
      </c>
      <c r="H16" s="185">
        <v>0</v>
      </c>
      <c r="I16" s="185">
        <v>0</v>
      </c>
      <c r="J16" s="184">
        <v>1132</v>
      </c>
      <c r="K16" s="184">
        <v>3957</v>
      </c>
      <c r="L16" s="184">
        <v>1141</v>
      </c>
      <c r="M16" s="184">
        <v>3752</v>
      </c>
      <c r="N16" s="184">
        <v>35</v>
      </c>
      <c r="O16" s="184">
        <v>19</v>
      </c>
      <c r="P16" s="185">
        <v>0</v>
      </c>
      <c r="Q16" s="185">
        <v>0</v>
      </c>
      <c r="R16" s="185">
        <v>0</v>
      </c>
      <c r="S16" s="185">
        <v>0</v>
      </c>
      <c r="T16" s="184">
        <v>144</v>
      </c>
      <c r="U16" s="184">
        <v>261</v>
      </c>
      <c r="W16" s="178"/>
    </row>
    <row r="17" spans="1:23" ht="13.35" customHeight="1">
      <c r="A17" s="180"/>
      <c r="B17" s="180" t="s">
        <v>209</v>
      </c>
      <c r="C17" s="183">
        <v>28086</v>
      </c>
      <c r="D17" s="184">
        <v>10239</v>
      </c>
      <c r="E17" s="184">
        <v>17847</v>
      </c>
      <c r="F17" s="185">
        <v>0</v>
      </c>
      <c r="G17" s="185">
        <v>0</v>
      </c>
      <c r="H17" s="185">
        <v>0</v>
      </c>
      <c r="I17" s="185">
        <v>0</v>
      </c>
      <c r="J17" s="184">
        <v>4944</v>
      </c>
      <c r="K17" s="184">
        <v>8514</v>
      </c>
      <c r="L17" s="184">
        <v>4740</v>
      </c>
      <c r="M17" s="184">
        <v>8337</v>
      </c>
      <c r="N17" s="184">
        <v>94</v>
      </c>
      <c r="O17" s="184">
        <v>495</v>
      </c>
      <c r="P17" s="185">
        <v>0</v>
      </c>
      <c r="Q17" s="185">
        <v>0</v>
      </c>
      <c r="R17" s="185">
        <v>0</v>
      </c>
      <c r="S17" s="185">
        <v>0</v>
      </c>
      <c r="T17" s="184">
        <v>461</v>
      </c>
      <c r="U17" s="184">
        <v>501</v>
      </c>
      <c r="W17" s="178"/>
    </row>
    <row r="18" spans="1:23" ht="13.35" customHeight="1">
      <c r="A18" s="180"/>
      <c r="B18" s="180" t="s">
        <v>210</v>
      </c>
      <c r="C18" s="183">
        <v>21</v>
      </c>
      <c r="D18" s="184">
        <v>14</v>
      </c>
      <c r="E18" s="184">
        <v>7</v>
      </c>
      <c r="F18" s="184">
        <v>10</v>
      </c>
      <c r="G18" s="184">
        <v>3</v>
      </c>
      <c r="H18" s="184">
        <v>3</v>
      </c>
      <c r="I18" s="184">
        <v>4</v>
      </c>
      <c r="J18" s="185">
        <v>0</v>
      </c>
      <c r="K18" s="185">
        <v>0</v>
      </c>
      <c r="L18" s="185">
        <v>0</v>
      </c>
      <c r="M18" s="185">
        <v>0</v>
      </c>
      <c r="N18" s="185">
        <v>0</v>
      </c>
      <c r="O18" s="185">
        <v>0</v>
      </c>
      <c r="P18" s="185">
        <v>0</v>
      </c>
      <c r="Q18" s="185">
        <v>0</v>
      </c>
      <c r="R18" s="185">
        <v>0</v>
      </c>
      <c r="S18" s="185">
        <v>0</v>
      </c>
      <c r="T18" s="184">
        <v>1</v>
      </c>
      <c r="U18" s="185">
        <v>0</v>
      </c>
      <c r="W18" s="178"/>
    </row>
    <row r="19" spans="1:23" ht="13.35" customHeight="1">
      <c r="A19" s="180"/>
      <c r="B19" s="180" t="s">
        <v>211</v>
      </c>
      <c r="C19" s="186">
        <v>0</v>
      </c>
      <c r="D19" s="185">
        <v>0</v>
      </c>
      <c r="E19" s="185">
        <v>0</v>
      </c>
      <c r="F19" s="185">
        <v>0</v>
      </c>
      <c r="G19" s="185">
        <v>0</v>
      </c>
      <c r="H19" s="185">
        <v>0</v>
      </c>
      <c r="I19" s="185">
        <v>0</v>
      </c>
      <c r="J19" s="185">
        <v>0</v>
      </c>
      <c r="K19" s="185">
        <v>0</v>
      </c>
      <c r="L19" s="185">
        <v>0</v>
      </c>
      <c r="M19" s="185">
        <v>0</v>
      </c>
      <c r="N19" s="185">
        <v>0</v>
      </c>
      <c r="O19" s="185">
        <v>0</v>
      </c>
      <c r="P19" s="185">
        <v>0</v>
      </c>
      <c r="Q19" s="185">
        <v>0</v>
      </c>
      <c r="R19" s="185">
        <v>0</v>
      </c>
      <c r="S19" s="185">
        <v>0</v>
      </c>
      <c r="T19" s="185">
        <v>0</v>
      </c>
      <c r="U19" s="185">
        <v>0</v>
      </c>
      <c r="W19" s="178"/>
    </row>
    <row r="20" spans="1:23" ht="13.35" customHeight="1">
      <c r="A20" s="180"/>
      <c r="B20" s="180" t="s">
        <v>212</v>
      </c>
      <c r="C20" s="183">
        <v>606</v>
      </c>
      <c r="D20" s="184">
        <v>353</v>
      </c>
      <c r="E20" s="184">
        <v>253</v>
      </c>
      <c r="F20" s="184">
        <v>174</v>
      </c>
      <c r="G20" s="184">
        <v>146</v>
      </c>
      <c r="H20" s="184">
        <v>158</v>
      </c>
      <c r="I20" s="184">
        <v>94</v>
      </c>
      <c r="J20" s="185">
        <v>0</v>
      </c>
      <c r="K20" s="185">
        <v>0</v>
      </c>
      <c r="L20" s="185">
        <v>0</v>
      </c>
      <c r="M20" s="185">
        <v>0</v>
      </c>
      <c r="N20" s="185">
        <v>0</v>
      </c>
      <c r="O20" s="185">
        <v>0</v>
      </c>
      <c r="P20" s="185">
        <v>0</v>
      </c>
      <c r="Q20" s="185">
        <v>0</v>
      </c>
      <c r="R20" s="185">
        <v>0</v>
      </c>
      <c r="S20" s="185">
        <v>0</v>
      </c>
      <c r="T20" s="184">
        <v>21</v>
      </c>
      <c r="U20" s="184">
        <v>13</v>
      </c>
      <c r="W20" s="178"/>
    </row>
    <row r="21" spans="1:23" ht="13.35" customHeight="1">
      <c r="A21" s="180"/>
      <c r="B21" s="180" t="s">
        <v>213</v>
      </c>
      <c r="C21" s="183">
        <v>5279</v>
      </c>
      <c r="D21" s="184">
        <v>2384</v>
      </c>
      <c r="E21" s="184">
        <v>2895</v>
      </c>
      <c r="F21" s="184">
        <v>1129</v>
      </c>
      <c r="G21" s="184">
        <v>1436</v>
      </c>
      <c r="H21" s="184">
        <v>1018</v>
      </c>
      <c r="I21" s="184">
        <v>1278</v>
      </c>
      <c r="J21" s="184">
        <v>84</v>
      </c>
      <c r="K21" s="184">
        <v>62</v>
      </c>
      <c r="L21" s="184">
        <v>27</v>
      </c>
      <c r="M21" s="184">
        <v>26</v>
      </c>
      <c r="N21" s="185">
        <v>0</v>
      </c>
      <c r="O21" s="185">
        <v>0</v>
      </c>
      <c r="P21" s="185">
        <v>0</v>
      </c>
      <c r="Q21" s="185">
        <v>0</v>
      </c>
      <c r="R21" s="185">
        <v>0</v>
      </c>
      <c r="S21" s="185">
        <v>0</v>
      </c>
      <c r="T21" s="184">
        <v>126</v>
      </c>
      <c r="U21" s="184">
        <v>93</v>
      </c>
      <c r="W21" s="178"/>
    </row>
    <row r="22" spans="1:23" ht="13.35" customHeight="1">
      <c r="A22" s="180"/>
      <c r="B22" s="180" t="s">
        <v>214</v>
      </c>
      <c r="C22" s="183">
        <v>65164</v>
      </c>
      <c r="D22" s="184">
        <v>16251</v>
      </c>
      <c r="E22" s="184">
        <v>48913</v>
      </c>
      <c r="F22" s="184">
        <v>3290</v>
      </c>
      <c r="G22" s="184">
        <v>8851</v>
      </c>
      <c r="H22" s="184">
        <v>3588</v>
      </c>
      <c r="I22" s="184">
        <v>9968</v>
      </c>
      <c r="J22" s="184">
        <v>3338</v>
      </c>
      <c r="K22" s="184">
        <v>10261</v>
      </c>
      <c r="L22" s="184">
        <v>2866</v>
      </c>
      <c r="M22" s="184">
        <v>9378</v>
      </c>
      <c r="N22" s="184">
        <v>2554</v>
      </c>
      <c r="O22" s="184">
        <v>8761</v>
      </c>
      <c r="P22" s="185">
        <v>0</v>
      </c>
      <c r="Q22" s="185">
        <v>0</v>
      </c>
      <c r="R22" s="185">
        <v>0</v>
      </c>
      <c r="S22" s="185">
        <v>0</v>
      </c>
      <c r="T22" s="184">
        <v>615</v>
      </c>
      <c r="U22" s="184">
        <v>1694</v>
      </c>
      <c r="W22" s="178"/>
    </row>
    <row r="23" spans="1:23" ht="13.35" customHeight="1">
      <c r="A23" s="179" t="s">
        <v>215</v>
      </c>
      <c r="B23" s="180"/>
      <c r="C23" s="187"/>
      <c r="D23" s="187"/>
      <c r="E23" s="187"/>
      <c r="F23" s="187"/>
      <c r="G23" s="187"/>
      <c r="H23" s="187"/>
      <c r="I23" s="187"/>
      <c r="J23" s="187"/>
      <c r="K23" s="187"/>
      <c r="L23" s="187"/>
      <c r="M23" s="187"/>
      <c r="N23" s="187"/>
      <c r="O23" s="187"/>
      <c r="P23" s="187"/>
      <c r="Q23" s="187"/>
      <c r="R23" s="187"/>
      <c r="S23" s="187"/>
      <c r="T23" s="187"/>
      <c r="U23" s="187"/>
      <c r="W23" s="178"/>
    </row>
    <row r="24" spans="1:23" ht="13.35" customHeight="1">
      <c r="A24" s="180"/>
      <c r="B24" s="180" t="s">
        <v>216</v>
      </c>
      <c r="C24" s="183">
        <v>16784</v>
      </c>
      <c r="D24" s="184">
        <v>7216</v>
      </c>
      <c r="E24" s="184">
        <v>9568</v>
      </c>
      <c r="F24" s="184">
        <v>1909</v>
      </c>
      <c r="G24" s="184">
        <v>2558</v>
      </c>
      <c r="H24" s="184">
        <v>1876</v>
      </c>
      <c r="I24" s="184">
        <v>2386</v>
      </c>
      <c r="J24" s="184">
        <v>1496</v>
      </c>
      <c r="K24" s="184">
        <v>2084</v>
      </c>
      <c r="L24" s="184">
        <v>1289</v>
      </c>
      <c r="M24" s="184">
        <v>1803</v>
      </c>
      <c r="N24" s="184">
        <v>147</v>
      </c>
      <c r="O24" s="184">
        <v>143</v>
      </c>
      <c r="P24" s="184">
        <v>56</v>
      </c>
      <c r="Q24" s="184">
        <v>45</v>
      </c>
      <c r="R24" s="184">
        <v>63</v>
      </c>
      <c r="S24" s="184">
        <v>48</v>
      </c>
      <c r="T24" s="184">
        <v>380</v>
      </c>
      <c r="U24" s="184">
        <v>501</v>
      </c>
      <c r="W24" s="178"/>
    </row>
    <row r="25" spans="1:23" ht="13.35" customHeight="1">
      <c r="A25" s="180"/>
      <c r="B25" s="180" t="s">
        <v>200</v>
      </c>
      <c r="C25" s="183">
        <v>876</v>
      </c>
      <c r="D25" s="184">
        <v>488</v>
      </c>
      <c r="E25" s="184">
        <v>388</v>
      </c>
      <c r="F25" s="184">
        <v>89</v>
      </c>
      <c r="G25" s="184">
        <v>57</v>
      </c>
      <c r="H25" s="184">
        <v>76</v>
      </c>
      <c r="I25" s="184">
        <v>63</v>
      </c>
      <c r="J25" s="184">
        <v>77</v>
      </c>
      <c r="K25" s="184">
        <v>57</v>
      </c>
      <c r="L25" s="184">
        <v>59</v>
      </c>
      <c r="M25" s="184">
        <v>61</v>
      </c>
      <c r="N25" s="184">
        <v>70</v>
      </c>
      <c r="O25" s="184">
        <v>57</v>
      </c>
      <c r="P25" s="184">
        <v>54</v>
      </c>
      <c r="Q25" s="184">
        <v>45</v>
      </c>
      <c r="R25" s="184">
        <v>63</v>
      </c>
      <c r="S25" s="184">
        <v>48</v>
      </c>
      <c r="T25" s="185">
        <v>0</v>
      </c>
      <c r="U25" s="185">
        <v>0</v>
      </c>
      <c r="W25" s="178"/>
    </row>
    <row r="26" spans="1:23" ht="13.35" customHeight="1">
      <c r="A26" s="180"/>
      <c r="B26" s="180" t="s">
        <v>202</v>
      </c>
      <c r="C26" s="183">
        <v>4241</v>
      </c>
      <c r="D26" s="184">
        <v>1863</v>
      </c>
      <c r="E26" s="184">
        <v>2378</v>
      </c>
      <c r="F26" s="184">
        <v>660</v>
      </c>
      <c r="G26" s="184">
        <v>842</v>
      </c>
      <c r="H26" s="184">
        <v>622</v>
      </c>
      <c r="I26" s="184">
        <v>772</v>
      </c>
      <c r="J26" s="184">
        <v>340</v>
      </c>
      <c r="K26" s="184">
        <v>504</v>
      </c>
      <c r="L26" s="184">
        <v>237</v>
      </c>
      <c r="M26" s="184">
        <v>260</v>
      </c>
      <c r="N26" s="184">
        <v>2</v>
      </c>
      <c r="O26" s="185">
        <v>0</v>
      </c>
      <c r="P26" s="184">
        <v>2</v>
      </c>
      <c r="Q26" s="185">
        <v>0</v>
      </c>
      <c r="R26" s="185">
        <v>0</v>
      </c>
      <c r="S26" s="185">
        <v>0</v>
      </c>
      <c r="T26" s="185">
        <v>0</v>
      </c>
      <c r="U26" s="185">
        <v>0</v>
      </c>
      <c r="W26" s="178"/>
    </row>
    <row r="27" spans="1:23" ht="13.35" customHeight="1">
      <c r="A27" s="180"/>
      <c r="B27" s="180" t="s">
        <v>203</v>
      </c>
      <c r="C27" s="183">
        <v>1915</v>
      </c>
      <c r="D27" s="184">
        <v>966</v>
      </c>
      <c r="E27" s="184">
        <v>949</v>
      </c>
      <c r="F27" s="184">
        <v>324</v>
      </c>
      <c r="G27" s="184">
        <v>290</v>
      </c>
      <c r="H27" s="184">
        <v>272</v>
      </c>
      <c r="I27" s="184">
        <v>279</v>
      </c>
      <c r="J27" s="184">
        <v>180</v>
      </c>
      <c r="K27" s="184">
        <v>194</v>
      </c>
      <c r="L27" s="184">
        <v>115</v>
      </c>
      <c r="M27" s="184">
        <v>100</v>
      </c>
      <c r="N27" s="184">
        <v>75</v>
      </c>
      <c r="O27" s="184">
        <v>86</v>
      </c>
      <c r="P27" s="185">
        <v>0</v>
      </c>
      <c r="Q27" s="185">
        <v>0</v>
      </c>
      <c r="R27" s="185">
        <v>0</v>
      </c>
      <c r="S27" s="185">
        <v>0</v>
      </c>
      <c r="T27" s="185">
        <v>0</v>
      </c>
      <c r="U27" s="185">
        <v>0</v>
      </c>
      <c r="W27" s="178"/>
    </row>
    <row r="28" spans="1:23" ht="13.35" customHeight="1">
      <c r="A28" s="180"/>
      <c r="B28" s="180" t="s">
        <v>204</v>
      </c>
      <c r="C28" s="183">
        <v>9752</v>
      </c>
      <c r="D28" s="184">
        <v>3899</v>
      </c>
      <c r="E28" s="184">
        <v>5853</v>
      </c>
      <c r="F28" s="184">
        <v>836</v>
      </c>
      <c r="G28" s="184">
        <v>1369</v>
      </c>
      <c r="H28" s="184">
        <v>906</v>
      </c>
      <c r="I28" s="184">
        <v>1272</v>
      </c>
      <c r="J28" s="184">
        <v>899</v>
      </c>
      <c r="K28" s="184">
        <v>1329</v>
      </c>
      <c r="L28" s="184">
        <v>878</v>
      </c>
      <c r="M28" s="184">
        <v>1382</v>
      </c>
      <c r="N28" s="185">
        <v>0</v>
      </c>
      <c r="O28" s="185">
        <v>0</v>
      </c>
      <c r="P28" s="185">
        <v>0</v>
      </c>
      <c r="Q28" s="185">
        <v>0</v>
      </c>
      <c r="R28" s="185">
        <v>0</v>
      </c>
      <c r="S28" s="185">
        <v>0</v>
      </c>
      <c r="T28" s="184">
        <v>380</v>
      </c>
      <c r="U28" s="184">
        <v>501</v>
      </c>
      <c r="W28" s="178"/>
    </row>
    <row r="29" spans="1:23" ht="13.35" customHeight="1">
      <c r="A29" s="179" t="s">
        <v>217</v>
      </c>
      <c r="B29" s="180"/>
      <c r="C29" s="187"/>
      <c r="D29" s="187"/>
      <c r="E29" s="187"/>
      <c r="F29" s="187"/>
      <c r="G29" s="187"/>
      <c r="H29" s="187"/>
      <c r="I29" s="187"/>
      <c r="J29" s="187"/>
      <c r="K29" s="187"/>
      <c r="L29" s="187"/>
      <c r="M29" s="187"/>
      <c r="N29" s="187"/>
      <c r="O29" s="187"/>
      <c r="P29" s="187"/>
      <c r="Q29" s="187"/>
      <c r="R29" s="187"/>
      <c r="S29" s="187"/>
      <c r="T29" s="187"/>
      <c r="U29" s="187"/>
      <c r="W29" s="178"/>
    </row>
    <row r="30" spans="1:23" ht="13.35" customHeight="1">
      <c r="A30" s="180"/>
      <c r="B30" s="180" t="s">
        <v>216</v>
      </c>
      <c r="C30" s="183">
        <v>18393</v>
      </c>
      <c r="D30" s="184">
        <v>10299</v>
      </c>
      <c r="E30" s="184">
        <v>8094</v>
      </c>
      <c r="F30" s="184">
        <v>3036</v>
      </c>
      <c r="G30" s="184">
        <v>2346</v>
      </c>
      <c r="H30" s="184">
        <v>2898</v>
      </c>
      <c r="I30" s="184">
        <v>2167</v>
      </c>
      <c r="J30" s="184">
        <v>1998</v>
      </c>
      <c r="K30" s="184">
        <v>1618</v>
      </c>
      <c r="L30" s="184">
        <v>1650</v>
      </c>
      <c r="M30" s="184">
        <v>1405</v>
      </c>
      <c r="N30" s="184">
        <v>162</v>
      </c>
      <c r="O30" s="184">
        <v>155</v>
      </c>
      <c r="P30" s="184">
        <v>91</v>
      </c>
      <c r="Q30" s="184">
        <v>45</v>
      </c>
      <c r="R30" s="184">
        <v>107</v>
      </c>
      <c r="S30" s="184">
        <v>91</v>
      </c>
      <c r="T30" s="184">
        <v>357</v>
      </c>
      <c r="U30" s="184">
        <v>267</v>
      </c>
      <c r="W30" s="178"/>
    </row>
    <row r="31" spans="1:23" ht="13.35" customHeight="1">
      <c r="A31" s="180"/>
      <c r="B31" s="180" t="s">
        <v>200</v>
      </c>
      <c r="C31" s="183">
        <v>1681</v>
      </c>
      <c r="D31" s="184">
        <v>1139</v>
      </c>
      <c r="E31" s="184">
        <v>542</v>
      </c>
      <c r="F31" s="184">
        <v>241</v>
      </c>
      <c r="G31" s="184">
        <v>136</v>
      </c>
      <c r="H31" s="184">
        <v>214</v>
      </c>
      <c r="I31" s="184">
        <v>82</v>
      </c>
      <c r="J31" s="184">
        <v>188</v>
      </c>
      <c r="K31" s="184">
        <v>76</v>
      </c>
      <c r="L31" s="184">
        <v>180</v>
      </c>
      <c r="M31" s="184">
        <v>78</v>
      </c>
      <c r="N31" s="184">
        <v>120</v>
      </c>
      <c r="O31" s="184">
        <v>65</v>
      </c>
      <c r="P31" s="184">
        <v>91</v>
      </c>
      <c r="Q31" s="184">
        <v>41</v>
      </c>
      <c r="R31" s="184">
        <v>105</v>
      </c>
      <c r="S31" s="184">
        <v>64</v>
      </c>
      <c r="T31" s="185">
        <v>0</v>
      </c>
      <c r="U31" s="185">
        <v>0</v>
      </c>
      <c r="W31" s="178"/>
    </row>
    <row r="32" spans="1:23" ht="13.35" customHeight="1">
      <c r="A32" s="180"/>
      <c r="B32" s="180" t="s">
        <v>202</v>
      </c>
      <c r="C32" s="183">
        <v>5928</v>
      </c>
      <c r="D32" s="184">
        <v>3576</v>
      </c>
      <c r="E32" s="184">
        <v>2352</v>
      </c>
      <c r="F32" s="184">
        <v>1420</v>
      </c>
      <c r="G32" s="184">
        <v>896</v>
      </c>
      <c r="H32" s="184">
        <v>1290</v>
      </c>
      <c r="I32" s="184">
        <v>824</v>
      </c>
      <c r="J32" s="184">
        <v>599</v>
      </c>
      <c r="K32" s="184">
        <v>401</v>
      </c>
      <c r="L32" s="184">
        <v>260</v>
      </c>
      <c r="M32" s="184">
        <v>223</v>
      </c>
      <c r="N32" s="184">
        <v>7</v>
      </c>
      <c r="O32" s="184">
        <v>8</v>
      </c>
      <c r="P32" s="185">
        <v>0</v>
      </c>
      <c r="Q32" s="185">
        <v>0</v>
      </c>
      <c r="R32" s="185">
        <v>0</v>
      </c>
      <c r="S32" s="185">
        <v>0</v>
      </c>
      <c r="T32" s="185">
        <v>0</v>
      </c>
      <c r="U32" s="185">
        <v>0</v>
      </c>
      <c r="W32" s="178"/>
    </row>
    <row r="33" spans="1:23" ht="13.35" customHeight="1">
      <c r="A33" s="180"/>
      <c r="B33" s="180" t="s">
        <v>203</v>
      </c>
      <c r="C33" s="183">
        <v>1385</v>
      </c>
      <c r="D33" s="184">
        <v>499</v>
      </c>
      <c r="E33" s="184">
        <v>886</v>
      </c>
      <c r="F33" s="184">
        <v>186</v>
      </c>
      <c r="G33" s="184">
        <v>269</v>
      </c>
      <c r="H33" s="184">
        <v>193</v>
      </c>
      <c r="I33" s="184">
        <v>266</v>
      </c>
      <c r="J33" s="184">
        <v>52</v>
      </c>
      <c r="K33" s="184">
        <v>136</v>
      </c>
      <c r="L33" s="184">
        <v>31</v>
      </c>
      <c r="M33" s="184">
        <v>102</v>
      </c>
      <c r="N33" s="184">
        <v>35</v>
      </c>
      <c r="O33" s="184">
        <v>82</v>
      </c>
      <c r="P33" s="185">
        <v>0</v>
      </c>
      <c r="Q33" s="184">
        <v>4</v>
      </c>
      <c r="R33" s="184">
        <v>2</v>
      </c>
      <c r="S33" s="184">
        <v>27</v>
      </c>
      <c r="T33" s="185">
        <v>0</v>
      </c>
      <c r="U33" s="185">
        <v>0</v>
      </c>
      <c r="W33" s="178"/>
    </row>
    <row r="34" spans="1:23" ht="13.35" customHeight="1">
      <c r="A34" s="180"/>
      <c r="B34" s="180" t="s">
        <v>204</v>
      </c>
      <c r="C34" s="183">
        <v>9398</v>
      </c>
      <c r="D34" s="184">
        <v>5084</v>
      </c>
      <c r="E34" s="184">
        <v>4314</v>
      </c>
      <c r="F34" s="184">
        <v>1189</v>
      </c>
      <c r="G34" s="184">
        <v>1045</v>
      </c>
      <c r="H34" s="184">
        <v>1201</v>
      </c>
      <c r="I34" s="184">
        <v>995</v>
      </c>
      <c r="J34" s="184">
        <v>1159</v>
      </c>
      <c r="K34" s="184">
        <v>1005</v>
      </c>
      <c r="L34" s="184">
        <v>1179</v>
      </c>
      <c r="M34" s="184">
        <v>1002</v>
      </c>
      <c r="N34" s="185">
        <v>0</v>
      </c>
      <c r="O34" s="185">
        <v>0</v>
      </c>
      <c r="P34" s="185">
        <v>0</v>
      </c>
      <c r="Q34" s="185">
        <v>0</v>
      </c>
      <c r="R34" s="185">
        <v>0</v>
      </c>
      <c r="S34" s="185">
        <v>0</v>
      </c>
      <c r="T34" s="184">
        <v>356</v>
      </c>
      <c r="U34" s="184">
        <v>267</v>
      </c>
      <c r="W34" s="178"/>
    </row>
    <row r="35" spans="1:23" ht="13.35" customHeight="1">
      <c r="A35" s="180"/>
      <c r="B35" s="180" t="s">
        <v>210</v>
      </c>
      <c r="C35" s="183">
        <v>1</v>
      </c>
      <c r="D35" s="184">
        <v>1</v>
      </c>
      <c r="E35" s="185">
        <v>0</v>
      </c>
      <c r="F35" s="185">
        <v>0</v>
      </c>
      <c r="G35" s="185">
        <v>0</v>
      </c>
      <c r="H35" s="185">
        <v>0</v>
      </c>
      <c r="I35" s="185">
        <v>0</v>
      </c>
      <c r="J35" s="185">
        <v>0</v>
      </c>
      <c r="K35" s="185">
        <v>0</v>
      </c>
      <c r="L35" s="185">
        <v>0</v>
      </c>
      <c r="M35" s="185">
        <v>0</v>
      </c>
      <c r="N35" s="185">
        <v>0</v>
      </c>
      <c r="O35" s="185">
        <v>0</v>
      </c>
      <c r="P35" s="185">
        <v>0</v>
      </c>
      <c r="Q35" s="185">
        <v>0</v>
      </c>
      <c r="R35" s="185">
        <v>0</v>
      </c>
      <c r="S35" s="185">
        <v>0</v>
      </c>
      <c r="T35" s="184">
        <v>1</v>
      </c>
      <c r="U35" s="185">
        <v>0</v>
      </c>
      <c r="W35" s="178"/>
    </row>
    <row r="36" spans="1:23" ht="13.35" customHeight="1">
      <c r="A36" s="179" t="s">
        <v>218</v>
      </c>
      <c r="B36" s="180"/>
      <c r="C36" s="187"/>
      <c r="D36" s="187"/>
      <c r="E36" s="187"/>
      <c r="F36" s="187"/>
      <c r="G36" s="187"/>
      <c r="H36" s="187"/>
      <c r="I36" s="187"/>
      <c r="J36" s="187"/>
      <c r="K36" s="187"/>
      <c r="L36" s="187"/>
      <c r="M36" s="187"/>
      <c r="N36" s="187"/>
      <c r="O36" s="187"/>
      <c r="P36" s="187"/>
      <c r="Q36" s="187"/>
      <c r="R36" s="187"/>
      <c r="S36" s="187"/>
      <c r="T36" s="187"/>
      <c r="U36" s="187"/>
      <c r="W36" s="178"/>
    </row>
    <row r="37" spans="1:23" ht="13.35" customHeight="1">
      <c r="A37" s="180"/>
      <c r="B37" s="180" t="s">
        <v>216</v>
      </c>
      <c r="C37" s="183">
        <v>34941</v>
      </c>
      <c r="D37" s="184">
        <v>20344</v>
      </c>
      <c r="E37" s="184">
        <v>14597</v>
      </c>
      <c r="F37" s="184">
        <v>5709</v>
      </c>
      <c r="G37" s="184">
        <v>4092</v>
      </c>
      <c r="H37" s="184">
        <v>5416</v>
      </c>
      <c r="I37" s="184">
        <v>4041</v>
      </c>
      <c r="J37" s="184">
        <v>3902</v>
      </c>
      <c r="K37" s="184">
        <v>2704</v>
      </c>
      <c r="L37" s="184">
        <v>3110</v>
      </c>
      <c r="M37" s="184">
        <v>2395</v>
      </c>
      <c r="N37" s="184">
        <v>622</v>
      </c>
      <c r="O37" s="184">
        <v>297</v>
      </c>
      <c r="P37" s="184">
        <v>445</v>
      </c>
      <c r="Q37" s="184">
        <v>241</v>
      </c>
      <c r="R37" s="184">
        <v>312</v>
      </c>
      <c r="S37" s="184">
        <v>132</v>
      </c>
      <c r="T37" s="184">
        <v>828</v>
      </c>
      <c r="U37" s="184">
        <v>695</v>
      </c>
      <c r="W37" s="178"/>
    </row>
    <row r="38" spans="1:23" ht="13.35" customHeight="1">
      <c r="A38" s="180"/>
      <c r="B38" s="180" t="s">
        <v>200</v>
      </c>
      <c r="C38" s="183">
        <v>3890</v>
      </c>
      <c r="D38" s="184">
        <v>2569</v>
      </c>
      <c r="E38" s="184">
        <v>1321</v>
      </c>
      <c r="F38" s="184">
        <v>506</v>
      </c>
      <c r="G38" s="184">
        <v>266</v>
      </c>
      <c r="H38" s="184">
        <v>427</v>
      </c>
      <c r="I38" s="184">
        <v>247</v>
      </c>
      <c r="J38" s="184">
        <v>393</v>
      </c>
      <c r="K38" s="184">
        <v>207</v>
      </c>
      <c r="L38" s="184">
        <v>354</v>
      </c>
      <c r="M38" s="184">
        <v>200</v>
      </c>
      <c r="N38" s="184">
        <v>344</v>
      </c>
      <c r="O38" s="184">
        <v>156</v>
      </c>
      <c r="P38" s="184">
        <v>233</v>
      </c>
      <c r="Q38" s="184">
        <v>113</v>
      </c>
      <c r="R38" s="184">
        <v>312</v>
      </c>
      <c r="S38" s="184">
        <v>132</v>
      </c>
      <c r="T38" s="185">
        <v>0</v>
      </c>
      <c r="U38" s="185">
        <v>0</v>
      </c>
      <c r="W38" s="178"/>
    </row>
    <row r="39" spans="1:23" ht="13.35" customHeight="1">
      <c r="A39" s="180"/>
      <c r="B39" s="180" t="s">
        <v>202</v>
      </c>
      <c r="C39" s="183">
        <v>11814</v>
      </c>
      <c r="D39" s="184">
        <v>7015</v>
      </c>
      <c r="E39" s="184">
        <v>4799</v>
      </c>
      <c r="F39" s="184">
        <v>2704</v>
      </c>
      <c r="G39" s="184">
        <v>1840</v>
      </c>
      <c r="H39" s="184">
        <v>2498</v>
      </c>
      <c r="I39" s="184">
        <v>1748</v>
      </c>
      <c r="J39" s="184">
        <v>1185</v>
      </c>
      <c r="K39" s="184">
        <v>730</v>
      </c>
      <c r="L39" s="184">
        <v>628</v>
      </c>
      <c r="M39" s="184">
        <v>481</v>
      </c>
      <c r="N39" s="185">
        <v>0</v>
      </c>
      <c r="O39" s="185">
        <v>0</v>
      </c>
      <c r="P39" s="185">
        <v>0</v>
      </c>
      <c r="Q39" s="185">
        <v>0</v>
      </c>
      <c r="R39" s="185">
        <v>0</v>
      </c>
      <c r="S39" s="185">
        <v>0</v>
      </c>
      <c r="T39" s="185">
        <v>0</v>
      </c>
      <c r="U39" s="185">
        <v>0</v>
      </c>
      <c r="W39" s="178"/>
    </row>
    <row r="40" spans="1:23" ht="13.35" customHeight="1">
      <c r="A40" s="180"/>
      <c r="B40" s="180" t="s">
        <v>203</v>
      </c>
      <c r="C40" s="183">
        <v>1669</v>
      </c>
      <c r="D40" s="184">
        <v>970</v>
      </c>
      <c r="E40" s="184">
        <v>699</v>
      </c>
      <c r="F40" s="184">
        <v>312</v>
      </c>
      <c r="G40" s="184">
        <v>270</v>
      </c>
      <c r="H40" s="184">
        <v>327</v>
      </c>
      <c r="I40" s="184">
        <v>249</v>
      </c>
      <c r="J40" s="184">
        <v>182</v>
      </c>
      <c r="K40" s="184">
        <v>91</v>
      </c>
      <c r="L40" s="184">
        <v>37</v>
      </c>
      <c r="M40" s="184">
        <v>28</v>
      </c>
      <c r="N40" s="184">
        <v>59</v>
      </c>
      <c r="O40" s="184">
        <v>28</v>
      </c>
      <c r="P40" s="184">
        <v>53</v>
      </c>
      <c r="Q40" s="184">
        <v>33</v>
      </c>
      <c r="R40" s="185">
        <v>0</v>
      </c>
      <c r="S40" s="185">
        <v>0</v>
      </c>
      <c r="T40" s="185">
        <v>0</v>
      </c>
      <c r="U40" s="185">
        <v>0</v>
      </c>
      <c r="W40" s="178"/>
    </row>
    <row r="41" spans="1:23" ht="13.35" customHeight="1">
      <c r="A41" s="180"/>
      <c r="B41" s="180" t="s">
        <v>204</v>
      </c>
      <c r="C41" s="183">
        <v>17568</v>
      </c>
      <c r="D41" s="184">
        <v>9790</v>
      </c>
      <c r="E41" s="184">
        <v>7778</v>
      </c>
      <c r="F41" s="184">
        <v>2187</v>
      </c>
      <c r="G41" s="184">
        <v>1716</v>
      </c>
      <c r="H41" s="184">
        <v>2164</v>
      </c>
      <c r="I41" s="184">
        <v>1797</v>
      </c>
      <c r="J41" s="184">
        <v>2142</v>
      </c>
      <c r="K41" s="184">
        <v>1676</v>
      </c>
      <c r="L41" s="184">
        <v>2091</v>
      </c>
      <c r="M41" s="184">
        <v>1686</v>
      </c>
      <c r="N41" s="184">
        <v>219</v>
      </c>
      <c r="O41" s="184">
        <v>113</v>
      </c>
      <c r="P41" s="184">
        <v>159</v>
      </c>
      <c r="Q41" s="184">
        <v>95</v>
      </c>
      <c r="R41" s="185">
        <v>0</v>
      </c>
      <c r="S41" s="185">
        <v>0</v>
      </c>
      <c r="T41" s="184">
        <v>828</v>
      </c>
      <c r="U41" s="184">
        <v>695</v>
      </c>
      <c r="W41" s="178"/>
    </row>
    <row r="42" spans="1:23" ht="13.35" customHeight="1">
      <c r="A42" s="179" t="s">
        <v>219</v>
      </c>
      <c r="B42" s="180"/>
      <c r="C42" s="187"/>
      <c r="D42" s="187"/>
      <c r="E42" s="187"/>
      <c r="F42" s="187"/>
      <c r="G42" s="187"/>
      <c r="H42" s="187"/>
      <c r="I42" s="187"/>
      <c r="J42" s="187"/>
      <c r="K42" s="187"/>
      <c r="L42" s="187"/>
      <c r="M42" s="187"/>
      <c r="N42" s="187"/>
      <c r="O42" s="187"/>
      <c r="P42" s="187"/>
      <c r="Q42" s="187"/>
      <c r="R42" s="187"/>
      <c r="S42" s="187"/>
      <c r="T42" s="187"/>
      <c r="U42" s="187"/>
      <c r="W42" s="178"/>
    </row>
    <row r="43" spans="1:23" ht="13.35" customHeight="1">
      <c r="A43" s="180"/>
      <c r="B43" s="180" t="s">
        <v>216</v>
      </c>
      <c r="C43" s="183">
        <v>16808</v>
      </c>
      <c r="D43" s="184">
        <v>7128</v>
      </c>
      <c r="E43" s="184">
        <v>9680</v>
      </c>
      <c r="F43" s="184">
        <v>2008</v>
      </c>
      <c r="G43" s="184">
        <v>2733</v>
      </c>
      <c r="H43" s="184">
        <v>1884</v>
      </c>
      <c r="I43" s="184">
        <v>2524</v>
      </c>
      <c r="J43" s="184">
        <v>1423</v>
      </c>
      <c r="K43" s="184">
        <v>1985</v>
      </c>
      <c r="L43" s="184">
        <v>1259</v>
      </c>
      <c r="M43" s="184">
        <v>1676</v>
      </c>
      <c r="N43" s="184">
        <v>117</v>
      </c>
      <c r="O43" s="184">
        <v>206</v>
      </c>
      <c r="P43" s="184">
        <v>82</v>
      </c>
      <c r="Q43" s="184">
        <v>137</v>
      </c>
      <c r="R43" s="184">
        <v>58</v>
      </c>
      <c r="S43" s="184">
        <v>64</v>
      </c>
      <c r="T43" s="184">
        <v>297</v>
      </c>
      <c r="U43" s="184">
        <v>355</v>
      </c>
      <c r="W43" s="178"/>
    </row>
    <row r="44" spans="1:23" ht="13.35" customHeight="1">
      <c r="A44" s="180"/>
      <c r="B44" s="180" t="s">
        <v>200</v>
      </c>
      <c r="C44" s="183">
        <v>1334</v>
      </c>
      <c r="D44" s="184">
        <v>629</v>
      </c>
      <c r="E44" s="184">
        <v>705</v>
      </c>
      <c r="F44" s="184">
        <v>133</v>
      </c>
      <c r="G44" s="184">
        <v>128</v>
      </c>
      <c r="H44" s="184">
        <v>103</v>
      </c>
      <c r="I44" s="184">
        <v>111</v>
      </c>
      <c r="J44" s="184">
        <v>95</v>
      </c>
      <c r="K44" s="184">
        <v>112</v>
      </c>
      <c r="L44" s="184">
        <v>106</v>
      </c>
      <c r="M44" s="184">
        <v>114</v>
      </c>
      <c r="N44" s="184">
        <v>80</v>
      </c>
      <c r="O44" s="184">
        <v>98</v>
      </c>
      <c r="P44" s="184">
        <v>54</v>
      </c>
      <c r="Q44" s="184">
        <v>78</v>
      </c>
      <c r="R44" s="184">
        <v>58</v>
      </c>
      <c r="S44" s="184">
        <v>64</v>
      </c>
      <c r="T44" s="185">
        <v>0</v>
      </c>
      <c r="U44" s="185">
        <v>0</v>
      </c>
      <c r="W44" s="178"/>
    </row>
    <row r="45" spans="1:23" ht="13.35" customHeight="1">
      <c r="A45" s="180"/>
      <c r="B45" s="180" t="s">
        <v>202</v>
      </c>
      <c r="C45" s="183">
        <v>4493</v>
      </c>
      <c r="D45" s="184">
        <v>1880</v>
      </c>
      <c r="E45" s="184">
        <v>2613</v>
      </c>
      <c r="F45" s="184">
        <v>701</v>
      </c>
      <c r="G45" s="184">
        <v>911</v>
      </c>
      <c r="H45" s="184">
        <v>631</v>
      </c>
      <c r="I45" s="184">
        <v>836</v>
      </c>
      <c r="J45" s="184">
        <v>332</v>
      </c>
      <c r="K45" s="184">
        <v>512</v>
      </c>
      <c r="L45" s="184">
        <v>216</v>
      </c>
      <c r="M45" s="184">
        <v>354</v>
      </c>
      <c r="N45" s="185">
        <v>0</v>
      </c>
      <c r="O45" s="185">
        <v>0</v>
      </c>
      <c r="P45" s="185">
        <v>0</v>
      </c>
      <c r="Q45" s="185">
        <v>0</v>
      </c>
      <c r="R45" s="185">
        <v>0</v>
      </c>
      <c r="S45" s="185">
        <v>0</v>
      </c>
      <c r="T45" s="185">
        <v>0</v>
      </c>
      <c r="U45" s="185">
        <v>0</v>
      </c>
      <c r="W45" s="178"/>
    </row>
    <row r="46" spans="1:23" ht="13.35" customHeight="1">
      <c r="A46" s="180"/>
      <c r="B46" s="180" t="s">
        <v>203</v>
      </c>
      <c r="C46" s="183">
        <v>2307</v>
      </c>
      <c r="D46" s="184">
        <v>716</v>
      </c>
      <c r="E46" s="184">
        <v>1591</v>
      </c>
      <c r="F46" s="184">
        <v>229</v>
      </c>
      <c r="G46" s="184">
        <v>492</v>
      </c>
      <c r="H46" s="184">
        <v>235</v>
      </c>
      <c r="I46" s="184">
        <v>460</v>
      </c>
      <c r="J46" s="184">
        <v>98</v>
      </c>
      <c r="K46" s="184">
        <v>296</v>
      </c>
      <c r="L46" s="184">
        <v>89</v>
      </c>
      <c r="M46" s="184">
        <v>176</v>
      </c>
      <c r="N46" s="184">
        <v>37</v>
      </c>
      <c r="O46" s="184">
        <v>108</v>
      </c>
      <c r="P46" s="184">
        <v>28</v>
      </c>
      <c r="Q46" s="184">
        <v>59</v>
      </c>
      <c r="R46" s="185">
        <v>0</v>
      </c>
      <c r="S46" s="185">
        <v>0</v>
      </c>
      <c r="T46" s="185">
        <v>0</v>
      </c>
      <c r="U46" s="185">
        <v>0</v>
      </c>
      <c r="W46" s="178"/>
    </row>
    <row r="47" spans="1:23" ht="13.35" customHeight="1">
      <c r="A47" s="180"/>
      <c r="B47" s="180" t="s">
        <v>204</v>
      </c>
      <c r="C47" s="183">
        <v>8674</v>
      </c>
      <c r="D47" s="184">
        <v>3903</v>
      </c>
      <c r="E47" s="184">
        <v>4771</v>
      </c>
      <c r="F47" s="184">
        <v>945</v>
      </c>
      <c r="G47" s="184">
        <v>1202</v>
      </c>
      <c r="H47" s="184">
        <v>915</v>
      </c>
      <c r="I47" s="184">
        <v>1117</v>
      </c>
      <c r="J47" s="184">
        <v>898</v>
      </c>
      <c r="K47" s="184">
        <v>1065</v>
      </c>
      <c r="L47" s="184">
        <v>848</v>
      </c>
      <c r="M47" s="184">
        <v>1032</v>
      </c>
      <c r="N47" s="185">
        <v>0</v>
      </c>
      <c r="O47" s="185">
        <v>0</v>
      </c>
      <c r="P47" s="185">
        <v>0</v>
      </c>
      <c r="Q47" s="185">
        <v>0</v>
      </c>
      <c r="R47" s="185">
        <v>0</v>
      </c>
      <c r="S47" s="185">
        <v>0</v>
      </c>
      <c r="T47" s="184">
        <v>297</v>
      </c>
      <c r="U47" s="184">
        <v>355</v>
      </c>
      <c r="W47" s="178"/>
    </row>
    <row r="48" spans="1:23" ht="13.35" customHeight="1">
      <c r="A48" s="179" t="s">
        <v>220</v>
      </c>
      <c r="B48" s="180"/>
      <c r="C48" s="187"/>
      <c r="D48" s="187"/>
      <c r="E48" s="187"/>
      <c r="F48" s="187"/>
      <c r="G48" s="187"/>
      <c r="H48" s="187"/>
      <c r="I48" s="187"/>
      <c r="J48" s="187"/>
      <c r="K48" s="187"/>
      <c r="L48" s="187"/>
      <c r="M48" s="187"/>
      <c r="N48" s="187"/>
      <c r="O48" s="187"/>
      <c r="P48" s="187"/>
      <c r="Q48" s="187"/>
      <c r="R48" s="187"/>
      <c r="S48" s="187"/>
      <c r="T48" s="187"/>
      <c r="U48" s="187"/>
      <c r="W48" s="178"/>
    </row>
    <row r="49" spans="1:23" ht="13.35" customHeight="1">
      <c r="A49" s="180"/>
      <c r="B49" s="180" t="s">
        <v>216</v>
      </c>
      <c r="C49" s="183">
        <v>23485</v>
      </c>
      <c r="D49" s="184">
        <v>14549</v>
      </c>
      <c r="E49" s="184">
        <v>8936</v>
      </c>
      <c r="F49" s="184">
        <v>4357</v>
      </c>
      <c r="G49" s="184">
        <v>2730</v>
      </c>
      <c r="H49" s="184">
        <v>4265</v>
      </c>
      <c r="I49" s="184">
        <v>2549</v>
      </c>
      <c r="J49" s="184">
        <v>2653</v>
      </c>
      <c r="K49" s="184">
        <v>1719</v>
      </c>
      <c r="L49" s="184">
        <v>2160</v>
      </c>
      <c r="M49" s="184">
        <v>1355</v>
      </c>
      <c r="N49" s="184">
        <v>336</v>
      </c>
      <c r="O49" s="184">
        <v>208</v>
      </c>
      <c r="P49" s="184">
        <v>190</v>
      </c>
      <c r="Q49" s="184">
        <v>120</v>
      </c>
      <c r="R49" s="184">
        <v>124</v>
      </c>
      <c r="S49" s="184">
        <v>35</v>
      </c>
      <c r="T49" s="184">
        <v>464</v>
      </c>
      <c r="U49" s="184">
        <v>220</v>
      </c>
      <c r="W49" s="178"/>
    </row>
    <row r="50" spans="1:23" ht="13.35" customHeight="1">
      <c r="A50" s="180"/>
      <c r="B50" s="180" t="s">
        <v>200</v>
      </c>
      <c r="C50" s="183">
        <v>1936</v>
      </c>
      <c r="D50" s="184">
        <v>1263</v>
      </c>
      <c r="E50" s="184">
        <v>673</v>
      </c>
      <c r="F50" s="184">
        <v>247</v>
      </c>
      <c r="G50" s="184">
        <v>139</v>
      </c>
      <c r="H50" s="184">
        <v>250</v>
      </c>
      <c r="I50" s="184">
        <v>132</v>
      </c>
      <c r="J50" s="184">
        <v>201</v>
      </c>
      <c r="K50" s="184">
        <v>118</v>
      </c>
      <c r="L50" s="184">
        <v>184</v>
      </c>
      <c r="M50" s="184">
        <v>92</v>
      </c>
      <c r="N50" s="184">
        <v>148</v>
      </c>
      <c r="O50" s="184">
        <v>87</v>
      </c>
      <c r="P50" s="184">
        <v>110</v>
      </c>
      <c r="Q50" s="184">
        <v>71</v>
      </c>
      <c r="R50" s="184">
        <v>123</v>
      </c>
      <c r="S50" s="184">
        <v>34</v>
      </c>
      <c r="T50" s="185">
        <v>0</v>
      </c>
      <c r="U50" s="185">
        <v>0</v>
      </c>
      <c r="W50" s="178"/>
    </row>
    <row r="51" spans="1:23" ht="13.35" customHeight="1">
      <c r="A51" s="180"/>
      <c r="B51" s="180" t="s">
        <v>202</v>
      </c>
      <c r="C51" s="183">
        <v>7634</v>
      </c>
      <c r="D51" s="184">
        <v>4900</v>
      </c>
      <c r="E51" s="184">
        <v>2734</v>
      </c>
      <c r="F51" s="184">
        <v>2045</v>
      </c>
      <c r="G51" s="184">
        <v>1213</v>
      </c>
      <c r="H51" s="184">
        <v>2003</v>
      </c>
      <c r="I51" s="184">
        <v>1039</v>
      </c>
      <c r="J51" s="184">
        <v>640</v>
      </c>
      <c r="K51" s="184">
        <v>326</v>
      </c>
      <c r="L51" s="184">
        <v>209</v>
      </c>
      <c r="M51" s="184">
        <v>150</v>
      </c>
      <c r="N51" s="184">
        <v>2</v>
      </c>
      <c r="O51" s="184">
        <v>5</v>
      </c>
      <c r="P51" s="184">
        <v>1</v>
      </c>
      <c r="Q51" s="185">
        <v>0</v>
      </c>
      <c r="R51" s="185">
        <v>0</v>
      </c>
      <c r="S51" s="184">
        <v>1</v>
      </c>
      <c r="T51" s="185">
        <v>0</v>
      </c>
      <c r="U51" s="185">
        <v>0</v>
      </c>
      <c r="W51" s="178"/>
    </row>
    <row r="52" spans="1:23" ht="13.35" customHeight="1">
      <c r="A52" s="180"/>
      <c r="B52" s="180" t="s">
        <v>203</v>
      </c>
      <c r="C52" s="183">
        <v>1662</v>
      </c>
      <c r="D52" s="184">
        <v>941</v>
      </c>
      <c r="E52" s="184">
        <v>721</v>
      </c>
      <c r="F52" s="184">
        <v>307</v>
      </c>
      <c r="G52" s="184">
        <v>254</v>
      </c>
      <c r="H52" s="184">
        <v>283</v>
      </c>
      <c r="I52" s="184">
        <v>237</v>
      </c>
      <c r="J52" s="184">
        <v>167</v>
      </c>
      <c r="K52" s="184">
        <v>140</v>
      </c>
      <c r="L52" s="184">
        <v>109</v>
      </c>
      <c r="M52" s="184">
        <v>57</v>
      </c>
      <c r="N52" s="184">
        <v>74</v>
      </c>
      <c r="O52" s="184">
        <v>33</v>
      </c>
      <c r="P52" s="185">
        <v>0</v>
      </c>
      <c r="Q52" s="185">
        <v>0</v>
      </c>
      <c r="R52" s="184">
        <v>1</v>
      </c>
      <c r="S52" s="185">
        <v>0</v>
      </c>
      <c r="T52" s="185">
        <v>0</v>
      </c>
      <c r="U52" s="185">
        <v>0</v>
      </c>
      <c r="W52" s="178"/>
    </row>
    <row r="53" spans="1:23" ht="13.35" customHeight="1">
      <c r="A53" s="180"/>
      <c r="B53" s="180" t="s">
        <v>204</v>
      </c>
      <c r="C53" s="183">
        <v>12253</v>
      </c>
      <c r="D53" s="184">
        <v>7445</v>
      </c>
      <c r="E53" s="184">
        <v>4808</v>
      </c>
      <c r="F53" s="184">
        <v>1758</v>
      </c>
      <c r="G53" s="184">
        <v>1124</v>
      </c>
      <c r="H53" s="184">
        <v>1729</v>
      </c>
      <c r="I53" s="184">
        <v>1141</v>
      </c>
      <c r="J53" s="184">
        <v>1645</v>
      </c>
      <c r="K53" s="184">
        <v>1135</v>
      </c>
      <c r="L53" s="184">
        <v>1658</v>
      </c>
      <c r="M53" s="184">
        <v>1056</v>
      </c>
      <c r="N53" s="184">
        <v>112</v>
      </c>
      <c r="O53" s="184">
        <v>83</v>
      </c>
      <c r="P53" s="184">
        <v>79</v>
      </c>
      <c r="Q53" s="184">
        <v>49</v>
      </c>
      <c r="R53" s="185">
        <v>0</v>
      </c>
      <c r="S53" s="185">
        <v>0</v>
      </c>
      <c r="T53" s="184">
        <v>464</v>
      </c>
      <c r="U53" s="184">
        <v>220</v>
      </c>
      <c r="W53" s="178"/>
    </row>
    <row r="54" spans="1:23" ht="13.35" customHeight="1">
      <c r="A54" s="179" t="s">
        <v>221</v>
      </c>
      <c r="B54" s="180"/>
      <c r="C54" s="187"/>
      <c r="D54" s="187"/>
      <c r="E54" s="187"/>
      <c r="F54" s="187"/>
      <c r="G54" s="187"/>
      <c r="H54" s="187"/>
      <c r="I54" s="187"/>
      <c r="J54" s="187"/>
      <c r="K54" s="187"/>
      <c r="L54" s="187"/>
      <c r="M54" s="187"/>
      <c r="N54" s="187"/>
      <c r="O54" s="187"/>
      <c r="P54" s="187"/>
      <c r="Q54" s="187"/>
      <c r="R54" s="187"/>
      <c r="S54" s="187"/>
      <c r="T54" s="187"/>
      <c r="U54" s="187"/>
      <c r="W54" s="178"/>
    </row>
    <row r="55" spans="1:23" ht="13.35" customHeight="1">
      <c r="A55" s="180"/>
      <c r="B55" s="180" t="s">
        <v>216</v>
      </c>
      <c r="C55" s="183">
        <v>15899</v>
      </c>
      <c r="D55" s="184">
        <v>9101</v>
      </c>
      <c r="E55" s="184">
        <v>6798</v>
      </c>
      <c r="F55" s="184">
        <v>2679</v>
      </c>
      <c r="G55" s="184">
        <v>1973</v>
      </c>
      <c r="H55" s="184">
        <v>2608</v>
      </c>
      <c r="I55" s="184">
        <v>1898</v>
      </c>
      <c r="J55" s="184">
        <v>1740</v>
      </c>
      <c r="K55" s="184">
        <v>1361</v>
      </c>
      <c r="L55" s="184">
        <v>1455</v>
      </c>
      <c r="M55" s="184">
        <v>1187</v>
      </c>
      <c r="N55" s="184">
        <v>229</v>
      </c>
      <c r="O55" s="184">
        <v>180</v>
      </c>
      <c r="P55" s="184">
        <v>65</v>
      </c>
      <c r="Q55" s="184">
        <v>30</v>
      </c>
      <c r="R55" s="184">
        <v>81</v>
      </c>
      <c r="S55" s="184">
        <v>35</v>
      </c>
      <c r="T55" s="184">
        <v>244</v>
      </c>
      <c r="U55" s="184">
        <v>134</v>
      </c>
      <c r="W55" s="178"/>
    </row>
    <row r="56" spans="1:23" ht="13.35" customHeight="1">
      <c r="A56" s="180"/>
      <c r="B56" s="180" t="s">
        <v>200</v>
      </c>
      <c r="C56" s="183">
        <v>1075</v>
      </c>
      <c r="D56" s="184">
        <v>693</v>
      </c>
      <c r="E56" s="184">
        <v>382</v>
      </c>
      <c r="F56" s="184">
        <v>111</v>
      </c>
      <c r="G56" s="184">
        <v>83</v>
      </c>
      <c r="H56" s="184">
        <v>133</v>
      </c>
      <c r="I56" s="184">
        <v>67</v>
      </c>
      <c r="J56" s="184">
        <v>106</v>
      </c>
      <c r="K56" s="184">
        <v>63</v>
      </c>
      <c r="L56" s="184">
        <v>106</v>
      </c>
      <c r="M56" s="184">
        <v>51</v>
      </c>
      <c r="N56" s="184">
        <v>91</v>
      </c>
      <c r="O56" s="184">
        <v>53</v>
      </c>
      <c r="P56" s="184">
        <v>65</v>
      </c>
      <c r="Q56" s="184">
        <v>30</v>
      </c>
      <c r="R56" s="184">
        <v>81</v>
      </c>
      <c r="S56" s="184">
        <v>35</v>
      </c>
      <c r="T56" s="185">
        <v>0</v>
      </c>
      <c r="U56" s="185">
        <v>0</v>
      </c>
      <c r="W56" s="178"/>
    </row>
    <row r="57" spans="1:23" ht="13.35" customHeight="1">
      <c r="A57" s="180"/>
      <c r="B57" s="180" t="s">
        <v>202</v>
      </c>
      <c r="C57" s="183">
        <v>4086</v>
      </c>
      <c r="D57" s="184">
        <v>2393</v>
      </c>
      <c r="E57" s="184">
        <v>1693</v>
      </c>
      <c r="F57" s="184">
        <v>989</v>
      </c>
      <c r="G57" s="184">
        <v>708</v>
      </c>
      <c r="H57" s="184">
        <v>987</v>
      </c>
      <c r="I57" s="184">
        <v>672</v>
      </c>
      <c r="J57" s="184">
        <v>304</v>
      </c>
      <c r="K57" s="184">
        <v>220</v>
      </c>
      <c r="L57" s="184">
        <v>112</v>
      </c>
      <c r="M57" s="184">
        <v>89</v>
      </c>
      <c r="N57" s="184">
        <v>1</v>
      </c>
      <c r="O57" s="184">
        <v>4</v>
      </c>
      <c r="P57" s="185">
        <v>0</v>
      </c>
      <c r="Q57" s="185">
        <v>0</v>
      </c>
      <c r="R57" s="185">
        <v>0</v>
      </c>
      <c r="S57" s="185">
        <v>0</v>
      </c>
      <c r="T57" s="185">
        <v>0</v>
      </c>
      <c r="U57" s="185">
        <v>0</v>
      </c>
      <c r="W57" s="178"/>
    </row>
    <row r="58" spans="1:23" ht="13.35" customHeight="1">
      <c r="A58" s="188"/>
      <c r="B58" s="188" t="s">
        <v>203</v>
      </c>
      <c r="C58" s="189">
        <v>1789</v>
      </c>
      <c r="D58" s="190">
        <v>1116</v>
      </c>
      <c r="E58" s="190">
        <v>673</v>
      </c>
      <c r="F58" s="190">
        <v>401</v>
      </c>
      <c r="G58" s="190">
        <v>248</v>
      </c>
      <c r="H58" s="190">
        <v>351</v>
      </c>
      <c r="I58" s="190">
        <v>227</v>
      </c>
      <c r="J58" s="190">
        <v>175</v>
      </c>
      <c r="K58" s="190">
        <v>114</v>
      </c>
      <c r="L58" s="190">
        <v>109</v>
      </c>
      <c r="M58" s="190">
        <v>53</v>
      </c>
      <c r="N58" s="190">
        <v>80</v>
      </c>
      <c r="O58" s="190">
        <v>31</v>
      </c>
      <c r="P58" s="191">
        <v>0</v>
      </c>
      <c r="Q58" s="191">
        <v>0</v>
      </c>
      <c r="R58" s="191">
        <v>0</v>
      </c>
      <c r="S58" s="191">
        <v>0</v>
      </c>
      <c r="T58" s="191">
        <v>0</v>
      </c>
      <c r="U58" s="191">
        <v>0</v>
      </c>
      <c r="W58" s="178"/>
    </row>
    <row r="59" spans="1:23" ht="13.35" customHeight="1">
      <c r="A59" s="180"/>
      <c r="B59" s="180" t="s">
        <v>204</v>
      </c>
      <c r="C59" s="183">
        <v>8208</v>
      </c>
      <c r="D59" s="184">
        <v>4588</v>
      </c>
      <c r="E59" s="184">
        <v>3620</v>
      </c>
      <c r="F59" s="184">
        <v>1112</v>
      </c>
      <c r="G59" s="184">
        <v>838</v>
      </c>
      <c r="H59" s="184">
        <v>1069</v>
      </c>
      <c r="I59" s="184">
        <v>836</v>
      </c>
      <c r="J59" s="184">
        <v>1089</v>
      </c>
      <c r="K59" s="184">
        <v>873</v>
      </c>
      <c r="L59" s="184">
        <v>1063</v>
      </c>
      <c r="M59" s="184">
        <v>891</v>
      </c>
      <c r="N59" s="184">
        <v>21</v>
      </c>
      <c r="O59" s="184">
        <v>55</v>
      </c>
      <c r="P59" s="185">
        <v>0</v>
      </c>
      <c r="Q59" s="185">
        <v>0</v>
      </c>
      <c r="R59" s="185">
        <v>0</v>
      </c>
      <c r="S59" s="185">
        <v>0</v>
      </c>
      <c r="T59" s="184">
        <v>234</v>
      </c>
      <c r="U59" s="184">
        <v>127</v>
      </c>
      <c r="W59" s="178"/>
    </row>
    <row r="60" spans="1:23" ht="13.35" customHeight="1">
      <c r="A60" s="180"/>
      <c r="B60" s="180" t="s">
        <v>206</v>
      </c>
      <c r="C60" s="183">
        <v>741</v>
      </c>
      <c r="D60" s="184">
        <v>311</v>
      </c>
      <c r="E60" s="184">
        <v>430</v>
      </c>
      <c r="F60" s="184">
        <v>66</v>
      </c>
      <c r="G60" s="184">
        <v>96</v>
      </c>
      <c r="H60" s="184">
        <v>68</v>
      </c>
      <c r="I60" s="184">
        <v>96</v>
      </c>
      <c r="J60" s="184">
        <v>66</v>
      </c>
      <c r="K60" s="184">
        <v>91</v>
      </c>
      <c r="L60" s="184">
        <v>65</v>
      </c>
      <c r="M60" s="184">
        <v>103</v>
      </c>
      <c r="N60" s="184">
        <v>36</v>
      </c>
      <c r="O60" s="184">
        <v>37</v>
      </c>
      <c r="P60" s="185">
        <v>0</v>
      </c>
      <c r="Q60" s="185">
        <v>0</v>
      </c>
      <c r="R60" s="185">
        <v>0</v>
      </c>
      <c r="S60" s="185">
        <v>0</v>
      </c>
      <c r="T60" s="184">
        <v>10</v>
      </c>
      <c r="U60" s="184">
        <v>7</v>
      </c>
      <c r="W60" s="178"/>
    </row>
    <row r="61" spans="1:23" ht="13.35" customHeight="1">
      <c r="A61" s="179" t="s">
        <v>222</v>
      </c>
      <c r="B61" s="180"/>
      <c r="C61" s="187"/>
      <c r="D61" s="187"/>
      <c r="E61" s="187"/>
      <c r="F61" s="187"/>
      <c r="G61" s="187"/>
      <c r="H61" s="187"/>
      <c r="I61" s="187"/>
      <c r="J61" s="187"/>
      <c r="K61" s="187"/>
      <c r="L61" s="187"/>
      <c r="M61" s="187"/>
      <c r="N61" s="187"/>
      <c r="O61" s="187"/>
      <c r="P61" s="187"/>
      <c r="Q61" s="187"/>
      <c r="R61" s="187"/>
      <c r="S61" s="187"/>
      <c r="T61" s="187"/>
      <c r="U61" s="187"/>
      <c r="W61" s="178"/>
    </row>
    <row r="62" spans="1:23" ht="13.35" customHeight="1">
      <c r="A62" s="180"/>
      <c r="B62" s="180" t="s">
        <v>216</v>
      </c>
      <c r="C62" s="183">
        <v>22521</v>
      </c>
      <c r="D62" s="184">
        <v>14319</v>
      </c>
      <c r="E62" s="184">
        <v>8202</v>
      </c>
      <c r="F62" s="184">
        <v>4150</v>
      </c>
      <c r="G62" s="184">
        <v>2475</v>
      </c>
      <c r="H62" s="184">
        <v>3878</v>
      </c>
      <c r="I62" s="184">
        <v>2320</v>
      </c>
      <c r="J62" s="184">
        <v>3047</v>
      </c>
      <c r="K62" s="184">
        <v>1597</v>
      </c>
      <c r="L62" s="184">
        <v>1976</v>
      </c>
      <c r="M62" s="184">
        <v>1146</v>
      </c>
      <c r="N62" s="184">
        <v>503</v>
      </c>
      <c r="O62" s="184">
        <v>249</v>
      </c>
      <c r="P62" s="184">
        <v>277</v>
      </c>
      <c r="Q62" s="184">
        <v>197</v>
      </c>
      <c r="R62" s="184">
        <v>204</v>
      </c>
      <c r="S62" s="184">
        <v>98</v>
      </c>
      <c r="T62" s="184">
        <v>284</v>
      </c>
      <c r="U62" s="184">
        <v>120</v>
      </c>
      <c r="W62" s="178"/>
    </row>
    <row r="63" spans="1:23" ht="13.35" customHeight="1">
      <c r="A63" s="180"/>
      <c r="B63" s="180" t="s">
        <v>200</v>
      </c>
      <c r="C63" s="183">
        <v>2721</v>
      </c>
      <c r="D63" s="184">
        <v>1797</v>
      </c>
      <c r="E63" s="184">
        <v>924</v>
      </c>
      <c r="F63" s="184">
        <v>365</v>
      </c>
      <c r="G63" s="184">
        <v>209</v>
      </c>
      <c r="H63" s="184">
        <v>349</v>
      </c>
      <c r="I63" s="184">
        <v>185</v>
      </c>
      <c r="J63" s="184">
        <v>293</v>
      </c>
      <c r="K63" s="184">
        <v>120</v>
      </c>
      <c r="L63" s="184">
        <v>236</v>
      </c>
      <c r="M63" s="184">
        <v>131</v>
      </c>
      <c r="N63" s="184">
        <v>218</v>
      </c>
      <c r="O63" s="184">
        <v>101</v>
      </c>
      <c r="P63" s="184">
        <v>138</v>
      </c>
      <c r="Q63" s="184">
        <v>83</v>
      </c>
      <c r="R63" s="184">
        <v>198</v>
      </c>
      <c r="S63" s="184">
        <v>95</v>
      </c>
      <c r="T63" s="185">
        <v>0</v>
      </c>
      <c r="U63" s="185">
        <v>0</v>
      </c>
      <c r="W63" s="178"/>
    </row>
    <row r="64" spans="1:23" ht="13.35" customHeight="1">
      <c r="A64" s="180"/>
      <c r="B64" s="180" t="s">
        <v>202</v>
      </c>
      <c r="C64" s="183">
        <v>8874</v>
      </c>
      <c r="D64" s="184">
        <v>5585</v>
      </c>
      <c r="E64" s="184">
        <v>3289</v>
      </c>
      <c r="F64" s="184">
        <v>2048</v>
      </c>
      <c r="G64" s="184">
        <v>1236</v>
      </c>
      <c r="H64" s="184">
        <v>1845</v>
      </c>
      <c r="I64" s="184">
        <v>1123</v>
      </c>
      <c r="J64" s="184">
        <v>1259</v>
      </c>
      <c r="K64" s="184">
        <v>681</v>
      </c>
      <c r="L64" s="184">
        <v>430</v>
      </c>
      <c r="M64" s="184">
        <v>249</v>
      </c>
      <c r="N64" s="184">
        <v>2</v>
      </c>
      <c r="O64" s="185">
        <v>0</v>
      </c>
      <c r="P64" s="184">
        <v>1</v>
      </c>
      <c r="Q64" s="185">
        <v>0</v>
      </c>
      <c r="R64" s="185">
        <v>0</v>
      </c>
      <c r="S64" s="185">
        <v>0</v>
      </c>
      <c r="T64" s="185">
        <v>0</v>
      </c>
      <c r="U64" s="185">
        <v>0</v>
      </c>
      <c r="W64" s="178"/>
    </row>
    <row r="65" spans="1:23" ht="13.35" customHeight="1">
      <c r="A65" s="180"/>
      <c r="B65" s="180" t="s">
        <v>203</v>
      </c>
      <c r="C65" s="183">
        <v>2012</v>
      </c>
      <c r="D65" s="184">
        <v>1241</v>
      </c>
      <c r="E65" s="184">
        <v>771</v>
      </c>
      <c r="F65" s="184">
        <v>375</v>
      </c>
      <c r="G65" s="184">
        <v>258</v>
      </c>
      <c r="H65" s="184">
        <v>362</v>
      </c>
      <c r="I65" s="184">
        <v>262</v>
      </c>
      <c r="J65" s="184">
        <v>234</v>
      </c>
      <c r="K65" s="184">
        <v>136</v>
      </c>
      <c r="L65" s="184">
        <v>140</v>
      </c>
      <c r="M65" s="184">
        <v>76</v>
      </c>
      <c r="N65" s="184">
        <v>130</v>
      </c>
      <c r="O65" s="184">
        <v>39</v>
      </c>
      <c r="P65" s="185">
        <v>0</v>
      </c>
      <c r="Q65" s="185">
        <v>0</v>
      </c>
      <c r="R65" s="185">
        <v>0</v>
      </c>
      <c r="S65" s="185">
        <v>0</v>
      </c>
      <c r="T65" s="185">
        <v>0</v>
      </c>
      <c r="U65" s="185">
        <v>0</v>
      </c>
      <c r="W65" s="178"/>
    </row>
    <row r="66" spans="1:23" ht="13.35" customHeight="1">
      <c r="A66" s="180"/>
      <c r="B66" s="180" t="s">
        <v>204</v>
      </c>
      <c r="C66" s="183">
        <v>8914</v>
      </c>
      <c r="D66" s="184">
        <v>5696</v>
      </c>
      <c r="E66" s="184">
        <v>3218</v>
      </c>
      <c r="F66" s="184">
        <v>1362</v>
      </c>
      <c r="G66" s="184">
        <v>772</v>
      </c>
      <c r="H66" s="184">
        <v>1322</v>
      </c>
      <c r="I66" s="184">
        <v>750</v>
      </c>
      <c r="J66" s="184">
        <v>1261</v>
      </c>
      <c r="K66" s="184">
        <v>660</v>
      </c>
      <c r="L66" s="184">
        <v>1170</v>
      </c>
      <c r="M66" s="184">
        <v>690</v>
      </c>
      <c r="N66" s="184">
        <v>153</v>
      </c>
      <c r="O66" s="184">
        <v>109</v>
      </c>
      <c r="P66" s="184">
        <v>138</v>
      </c>
      <c r="Q66" s="184">
        <v>114</v>
      </c>
      <c r="R66" s="184">
        <v>6</v>
      </c>
      <c r="S66" s="184">
        <v>3</v>
      </c>
      <c r="T66" s="184">
        <v>284</v>
      </c>
      <c r="U66" s="184">
        <v>120</v>
      </c>
      <c r="W66" s="178"/>
    </row>
    <row r="67" spans="1:23" ht="13.35" customHeight="1">
      <c r="A67" s="179" t="s">
        <v>223</v>
      </c>
      <c r="B67" s="180"/>
      <c r="C67" s="187"/>
      <c r="D67" s="187"/>
      <c r="E67" s="187"/>
      <c r="F67" s="187"/>
      <c r="G67" s="187"/>
      <c r="H67" s="187"/>
      <c r="I67" s="187"/>
      <c r="J67" s="187"/>
      <c r="K67" s="187"/>
      <c r="L67" s="187"/>
      <c r="M67" s="187"/>
      <c r="N67" s="187"/>
      <c r="O67" s="187"/>
      <c r="P67" s="187"/>
      <c r="Q67" s="187"/>
      <c r="R67" s="187"/>
      <c r="S67" s="187"/>
      <c r="T67" s="187"/>
      <c r="U67" s="187"/>
      <c r="W67" s="178"/>
    </row>
    <row r="68" spans="1:23" ht="13.35" customHeight="1">
      <c r="A68" s="180"/>
      <c r="B68" s="180" t="s">
        <v>216</v>
      </c>
      <c r="C68" s="183">
        <v>12586</v>
      </c>
      <c r="D68" s="184">
        <v>7948</v>
      </c>
      <c r="E68" s="184">
        <v>4638</v>
      </c>
      <c r="F68" s="184">
        <v>2512</v>
      </c>
      <c r="G68" s="184">
        <v>1446</v>
      </c>
      <c r="H68" s="184">
        <v>2376</v>
      </c>
      <c r="I68" s="184">
        <v>1379</v>
      </c>
      <c r="J68" s="184">
        <v>1438</v>
      </c>
      <c r="K68" s="184">
        <v>888</v>
      </c>
      <c r="L68" s="184">
        <v>1203</v>
      </c>
      <c r="M68" s="184">
        <v>720</v>
      </c>
      <c r="N68" s="184">
        <v>136</v>
      </c>
      <c r="O68" s="184">
        <v>70</v>
      </c>
      <c r="P68" s="184">
        <v>55</v>
      </c>
      <c r="Q68" s="184">
        <v>20</v>
      </c>
      <c r="R68" s="184">
        <v>58</v>
      </c>
      <c r="S68" s="184">
        <v>27</v>
      </c>
      <c r="T68" s="184">
        <v>170</v>
      </c>
      <c r="U68" s="184">
        <v>88</v>
      </c>
      <c r="W68" s="178"/>
    </row>
    <row r="69" spans="1:23" ht="13.35" customHeight="1">
      <c r="A69" s="180"/>
      <c r="B69" s="180" t="s">
        <v>200</v>
      </c>
      <c r="C69" s="183">
        <v>923</v>
      </c>
      <c r="D69" s="184">
        <v>629</v>
      </c>
      <c r="E69" s="184">
        <v>294</v>
      </c>
      <c r="F69" s="184">
        <v>145</v>
      </c>
      <c r="G69" s="184">
        <v>62</v>
      </c>
      <c r="H69" s="184">
        <v>109</v>
      </c>
      <c r="I69" s="184">
        <v>58</v>
      </c>
      <c r="J69" s="184">
        <v>94</v>
      </c>
      <c r="K69" s="184">
        <v>45</v>
      </c>
      <c r="L69" s="184">
        <v>91</v>
      </c>
      <c r="M69" s="184">
        <v>45</v>
      </c>
      <c r="N69" s="184">
        <v>77</v>
      </c>
      <c r="O69" s="184">
        <v>37</v>
      </c>
      <c r="P69" s="184">
        <v>55</v>
      </c>
      <c r="Q69" s="184">
        <v>20</v>
      </c>
      <c r="R69" s="184">
        <v>58</v>
      </c>
      <c r="S69" s="184">
        <v>27</v>
      </c>
      <c r="T69" s="185">
        <v>0</v>
      </c>
      <c r="U69" s="185">
        <v>0</v>
      </c>
      <c r="W69" s="178"/>
    </row>
    <row r="70" spans="1:23" ht="13.35" customHeight="1">
      <c r="A70" s="180"/>
      <c r="B70" s="180" t="s">
        <v>202</v>
      </c>
      <c r="C70" s="183">
        <v>3996</v>
      </c>
      <c r="D70" s="184">
        <v>2583</v>
      </c>
      <c r="E70" s="184">
        <v>1413</v>
      </c>
      <c r="F70" s="184">
        <v>1100</v>
      </c>
      <c r="G70" s="184">
        <v>608</v>
      </c>
      <c r="H70" s="184">
        <v>1032</v>
      </c>
      <c r="I70" s="184">
        <v>547</v>
      </c>
      <c r="J70" s="184">
        <v>328</v>
      </c>
      <c r="K70" s="184">
        <v>169</v>
      </c>
      <c r="L70" s="184">
        <v>122</v>
      </c>
      <c r="M70" s="184">
        <v>87</v>
      </c>
      <c r="N70" s="184">
        <v>1</v>
      </c>
      <c r="O70" s="184">
        <v>2</v>
      </c>
      <c r="P70" s="185">
        <v>0</v>
      </c>
      <c r="Q70" s="185">
        <v>0</v>
      </c>
      <c r="R70" s="185">
        <v>0</v>
      </c>
      <c r="S70" s="185">
        <v>0</v>
      </c>
      <c r="T70" s="185">
        <v>0</v>
      </c>
      <c r="U70" s="185">
        <v>0</v>
      </c>
      <c r="W70" s="178"/>
    </row>
    <row r="71" spans="1:23" ht="13.35" customHeight="1">
      <c r="A71" s="180"/>
      <c r="B71" s="180" t="s">
        <v>203</v>
      </c>
      <c r="C71" s="183">
        <v>1453</v>
      </c>
      <c r="D71" s="184">
        <v>902</v>
      </c>
      <c r="E71" s="184">
        <v>551</v>
      </c>
      <c r="F71" s="184">
        <v>342</v>
      </c>
      <c r="G71" s="184">
        <v>204</v>
      </c>
      <c r="H71" s="184">
        <v>298</v>
      </c>
      <c r="I71" s="184">
        <v>214</v>
      </c>
      <c r="J71" s="184">
        <v>132</v>
      </c>
      <c r="K71" s="184">
        <v>65</v>
      </c>
      <c r="L71" s="184">
        <v>72</v>
      </c>
      <c r="M71" s="184">
        <v>37</v>
      </c>
      <c r="N71" s="184">
        <v>58</v>
      </c>
      <c r="O71" s="184">
        <v>31</v>
      </c>
      <c r="P71" s="185">
        <v>0</v>
      </c>
      <c r="Q71" s="185">
        <v>0</v>
      </c>
      <c r="R71" s="185">
        <v>0</v>
      </c>
      <c r="S71" s="185">
        <v>0</v>
      </c>
      <c r="T71" s="185">
        <v>0</v>
      </c>
      <c r="U71" s="185">
        <v>0</v>
      </c>
      <c r="W71" s="178"/>
    </row>
    <row r="72" spans="1:23" ht="13.35" customHeight="1">
      <c r="A72" s="180"/>
      <c r="B72" s="180" t="s">
        <v>204</v>
      </c>
      <c r="C72" s="183">
        <v>6214</v>
      </c>
      <c r="D72" s="184">
        <v>3834</v>
      </c>
      <c r="E72" s="184">
        <v>2380</v>
      </c>
      <c r="F72" s="184">
        <v>925</v>
      </c>
      <c r="G72" s="184">
        <v>572</v>
      </c>
      <c r="H72" s="184">
        <v>937</v>
      </c>
      <c r="I72" s="184">
        <v>560</v>
      </c>
      <c r="J72" s="184">
        <v>884</v>
      </c>
      <c r="K72" s="184">
        <v>609</v>
      </c>
      <c r="L72" s="184">
        <v>918</v>
      </c>
      <c r="M72" s="184">
        <v>551</v>
      </c>
      <c r="N72" s="185">
        <v>0</v>
      </c>
      <c r="O72" s="185">
        <v>0</v>
      </c>
      <c r="P72" s="185">
        <v>0</v>
      </c>
      <c r="Q72" s="185">
        <v>0</v>
      </c>
      <c r="R72" s="185">
        <v>0</v>
      </c>
      <c r="S72" s="185">
        <v>0</v>
      </c>
      <c r="T72" s="184">
        <v>170</v>
      </c>
      <c r="U72" s="184">
        <v>88</v>
      </c>
      <c r="W72" s="178"/>
    </row>
    <row r="73" spans="1:23" ht="13.35" customHeight="1">
      <c r="A73" s="179" t="s">
        <v>224</v>
      </c>
      <c r="B73" s="180"/>
      <c r="C73" s="187"/>
      <c r="D73" s="187"/>
      <c r="E73" s="187"/>
      <c r="F73" s="187"/>
      <c r="G73" s="187"/>
      <c r="H73" s="187"/>
      <c r="I73" s="187"/>
      <c r="J73" s="187"/>
      <c r="K73" s="187"/>
      <c r="L73" s="187"/>
      <c r="M73" s="187"/>
      <c r="N73" s="187"/>
      <c r="O73" s="187"/>
      <c r="P73" s="187"/>
      <c r="Q73" s="187"/>
      <c r="R73" s="187"/>
      <c r="S73" s="187"/>
      <c r="T73" s="187"/>
      <c r="U73" s="187"/>
      <c r="W73" s="178"/>
    </row>
    <row r="74" spans="1:23" ht="13.35" customHeight="1">
      <c r="A74" s="180"/>
      <c r="B74" s="180" t="s">
        <v>216</v>
      </c>
      <c r="C74" s="183">
        <v>11204</v>
      </c>
      <c r="D74" s="184">
        <v>6701</v>
      </c>
      <c r="E74" s="184">
        <v>4503</v>
      </c>
      <c r="F74" s="184">
        <v>2081</v>
      </c>
      <c r="G74" s="184">
        <v>1420</v>
      </c>
      <c r="H74" s="184">
        <v>1916</v>
      </c>
      <c r="I74" s="184">
        <v>1281</v>
      </c>
      <c r="J74" s="184">
        <v>1336</v>
      </c>
      <c r="K74" s="184">
        <v>873</v>
      </c>
      <c r="L74" s="184">
        <v>981</v>
      </c>
      <c r="M74" s="184">
        <v>672</v>
      </c>
      <c r="N74" s="184">
        <v>89</v>
      </c>
      <c r="O74" s="184">
        <v>65</v>
      </c>
      <c r="P74" s="184">
        <v>62</v>
      </c>
      <c r="Q74" s="184">
        <v>43</v>
      </c>
      <c r="R74" s="184">
        <v>41</v>
      </c>
      <c r="S74" s="184">
        <v>27</v>
      </c>
      <c r="T74" s="184">
        <v>195</v>
      </c>
      <c r="U74" s="184">
        <v>122</v>
      </c>
      <c r="W74" s="178"/>
    </row>
    <row r="75" spans="1:23" ht="13.35" customHeight="1">
      <c r="A75" s="180"/>
      <c r="B75" s="180" t="s">
        <v>200</v>
      </c>
      <c r="C75" s="183">
        <v>928</v>
      </c>
      <c r="D75" s="184">
        <v>581</v>
      </c>
      <c r="E75" s="184">
        <v>347</v>
      </c>
      <c r="F75" s="184">
        <v>137</v>
      </c>
      <c r="G75" s="184">
        <v>72</v>
      </c>
      <c r="H75" s="184">
        <v>114</v>
      </c>
      <c r="I75" s="184">
        <v>75</v>
      </c>
      <c r="J75" s="184">
        <v>95</v>
      </c>
      <c r="K75" s="184">
        <v>61</v>
      </c>
      <c r="L75" s="184">
        <v>81</v>
      </c>
      <c r="M75" s="184">
        <v>42</v>
      </c>
      <c r="N75" s="184">
        <v>69</v>
      </c>
      <c r="O75" s="184">
        <v>41</v>
      </c>
      <c r="P75" s="184">
        <v>44</v>
      </c>
      <c r="Q75" s="184">
        <v>29</v>
      </c>
      <c r="R75" s="184">
        <v>41</v>
      </c>
      <c r="S75" s="184">
        <v>27</v>
      </c>
      <c r="T75" s="185">
        <v>0</v>
      </c>
      <c r="U75" s="185">
        <v>0</v>
      </c>
      <c r="W75" s="178"/>
    </row>
    <row r="76" spans="1:23" ht="13.35" customHeight="1">
      <c r="A76" s="180"/>
      <c r="B76" s="180" t="s">
        <v>202</v>
      </c>
      <c r="C76" s="183">
        <v>4103</v>
      </c>
      <c r="D76" s="184">
        <v>2518</v>
      </c>
      <c r="E76" s="184">
        <v>1585</v>
      </c>
      <c r="F76" s="184">
        <v>1019</v>
      </c>
      <c r="G76" s="184">
        <v>647</v>
      </c>
      <c r="H76" s="184">
        <v>908</v>
      </c>
      <c r="I76" s="184">
        <v>551</v>
      </c>
      <c r="J76" s="184">
        <v>435</v>
      </c>
      <c r="K76" s="184">
        <v>275</v>
      </c>
      <c r="L76" s="184">
        <v>156</v>
      </c>
      <c r="M76" s="184">
        <v>112</v>
      </c>
      <c r="N76" s="185">
        <v>0</v>
      </c>
      <c r="O76" s="185">
        <v>0</v>
      </c>
      <c r="P76" s="185">
        <v>0</v>
      </c>
      <c r="Q76" s="185">
        <v>0</v>
      </c>
      <c r="R76" s="185">
        <v>0</v>
      </c>
      <c r="S76" s="185">
        <v>0</v>
      </c>
      <c r="T76" s="185">
        <v>0</v>
      </c>
      <c r="U76" s="185">
        <v>0</v>
      </c>
      <c r="W76" s="178"/>
    </row>
    <row r="77" spans="1:23" ht="13.35" customHeight="1">
      <c r="A77" s="180"/>
      <c r="B77" s="180" t="s">
        <v>203</v>
      </c>
      <c r="C77" s="183">
        <v>964</v>
      </c>
      <c r="D77" s="184">
        <v>484</v>
      </c>
      <c r="E77" s="184">
        <v>480</v>
      </c>
      <c r="F77" s="184">
        <v>174</v>
      </c>
      <c r="G77" s="184">
        <v>183</v>
      </c>
      <c r="H77" s="184">
        <v>174</v>
      </c>
      <c r="I77" s="184">
        <v>163</v>
      </c>
      <c r="J77" s="184">
        <v>63</v>
      </c>
      <c r="K77" s="184">
        <v>56</v>
      </c>
      <c r="L77" s="184">
        <v>35</v>
      </c>
      <c r="M77" s="184">
        <v>40</v>
      </c>
      <c r="N77" s="184">
        <v>20</v>
      </c>
      <c r="O77" s="184">
        <v>24</v>
      </c>
      <c r="P77" s="184">
        <v>18</v>
      </c>
      <c r="Q77" s="184">
        <v>14</v>
      </c>
      <c r="R77" s="185">
        <v>0</v>
      </c>
      <c r="S77" s="185">
        <v>0</v>
      </c>
      <c r="T77" s="185">
        <v>0</v>
      </c>
      <c r="U77" s="185">
        <v>0</v>
      </c>
      <c r="W77" s="178"/>
    </row>
    <row r="78" spans="1:23" ht="13.35" customHeight="1">
      <c r="A78" s="180"/>
      <c r="B78" s="180" t="s">
        <v>204</v>
      </c>
      <c r="C78" s="183">
        <v>5209</v>
      </c>
      <c r="D78" s="184">
        <v>3118</v>
      </c>
      <c r="E78" s="184">
        <v>2091</v>
      </c>
      <c r="F78" s="184">
        <v>751</v>
      </c>
      <c r="G78" s="184">
        <v>518</v>
      </c>
      <c r="H78" s="184">
        <v>720</v>
      </c>
      <c r="I78" s="184">
        <v>492</v>
      </c>
      <c r="J78" s="184">
        <v>743</v>
      </c>
      <c r="K78" s="184">
        <v>481</v>
      </c>
      <c r="L78" s="184">
        <v>709</v>
      </c>
      <c r="M78" s="184">
        <v>478</v>
      </c>
      <c r="N78" s="185">
        <v>0</v>
      </c>
      <c r="O78" s="185">
        <v>0</v>
      </c>
      <c r="P78" s="185">
        <v>0</v>
      </c>
      <c r="Q78" s="185">
        <v>0</v>
      </c>
      <c r="R78" s="185">
        <v>0</v>
      </c>
      <c r="S78" s="185">
        <v>0</v>
      </c>
      <c r="T78" s="184">
        <v>195</v>
      </c>
      <c r="U78" s="184">
        <v>122</v>
      </c>
      <c r="W78" s="178"/>
    </row>
    <row r="79" spans="1:23" ht="13.35" customHeight="1">
      <c r="A79" s="179" t="s">
        <v>225</v>
      </c>
      <c r="B79" s="180"/>
      <c r="C79" s="187"/>
      <c r="D79" s="187"/>
      <c r="E79" s="187"/>
      <c r="F79" s="187"/>
      <c r="G79" s="187"/>
      <c r="H79" s="187"/>
      <c r="I79" s="187"/>
      <c r="J79" s="187"/>
      <c r="K79" s="187"/>
      <c r="L79" s="187"/>
      <c r="M79" s="187"/>
      <c r="N79" s="187"/>
      <c r="O79" s="187"/>
      <c r="P79" s="187"/>
      <c r="Q79" s="187"/>
      <c r="R79" s="187"/>
      <c r="S79" s="187"/>
      <c r="T79" s="187"/>
      <c r="U79" s="187"/>
      <c r="W79" s="178"/>
    </row>
    <row r="80" spans="1:23" ht="13.35" customHeight="1">
      <c r="A80" s="180"/>
      <c r="B80" s="180" t="s">
        <v>216</v>
      </c>
      <c r="C80" s="183">
        <v>9069</v>
      </c>
      <c r="D80" s="184">
        <v>5972</v>
      </c>
      <c r="E80" s="184">
        <v>3097</v>
      </c>
      <c r="F80" s="184">
        <v>1660</v>
      </c>
      <c r="G80" s="184">
        <v>915</v>
      </c>
      <c r="H80" s="184">
        <v>1559</v>
      </c>
      <c r="I80" s="184">
        <v>848</v>
      </c>
      <c r="J80" s="184">
        <v>1222</v>
      </c>
      <c r="K80" s="184">
        <v>619</v>
      </c>
      <c r="L80" s="184">
        <v>1122</v>
      </c>
      <c r="M80" s="184">
        <v>546</v>
      </c>
      <c r="N80" s="184">
        <v>63</v>
      </c>
      <c r="O80" s="184">
        <v>34</v>
      </c>
      <c r="P80" s="184">
        <v>47</v>
      </c>
      <c r="Q80" s="184">
        <v>26</v>
      </c>
      <c r="R80" s="184">
        <v>55</v>
      </c>
      <c r="S80" s="184">
        <v>25</v>
      </c>
      <c r="T80" s="184">
        <v>244</v>
      </c>
      <c r="U80" s="184">
        <v>84</v>
      </c>
      <c r="W80" s="178"/>
    </row>
    <row r="81" spans="1:23" ht="13.35" customHeight="1">
      <c r="A81" s="180"/>
      <c r="B81" s="180" t="s">
        <v>200</v>
      </c>
      <c r="C81" s="183">
        <v>356</v>
      </c>
      <c r="D81" s="184">
        <v>238</v>
      </c>
      <c r="E81" s="184">
        <v>118</v>
      </c>
      <c r="F81" s="184">
        <v>46</v>
      </c>
      <c r="G81" s="184">
        <v>26</v>
      </c>
      <c r="H81" s="184">
        <v>43</v>
      </c>
      <c r="I81" s="184">
        <v>21</v>
      </c>
      <c r="J81" s="184">
        <v>32</v>
      </c>
      <c r="K81" s="184">
        <v>23</v>
      </c>
      <c r="L81" s="184">
        <v>26</v>
      </c>
      <c r="M81" s="184">
        <v>11</v>
      </c>
      <c r="N81" s="184">
        <v>26</v>
      </c>
      <c r="O81" s="184">
        <v>12</v>
      </c>
      <c r="P81" s="184">
        <v>27</v>
      </c>
      <c r="Q81" s="184">
        <v>9</v>
      </c>
      <c r="R81" s="184">
        <v>38</v>
      </c>
      <c r="S81" s="184">
        <v>16</v>
      </c>
      <c r="T81" s="185">
        <v>0</v>
      </c>
      <c r="U81" s="185">
        <v>0</v>
      </c>
      <c r="W81" s="178"/>
    </row>
    <row r="82" spans="1:23" ht="13.35" customHeight="1">
      <c r="A82" s="180"/>
      <c r="B82" s="180" t="s">
        <v>202</v>
      </c>
      <c r="C82" s="183">
        <v>1596</v>
      </c>
      <c r="D82" s="184">
        <v>1047</v>
      </c>
      <c r="E82" s="184">
        <v>549</v>
      </c>
      <c r="F82" s="184">
        <v>474</v>
      </c>
      <c r="G82" s="184">
        <v>231</v>
      </c>
      <c r="H82" s="184">
        <v>370</v>
      </c>
      <c r="I82" s="184">
        <v>206</v>
      </c>
      <c r="J82" s="184">
        <v>122</v>
      </c>
      <c r="K82" s="184">
        <v>71</v>
      </c>
      <c r="L82" s="184">
        <v>48</v>
      </c>
      <c r="M82" s="184">
        <v>19</v>
      </c>
      <c r="N82" s="184">
        <v>19</v>
      </c>
      <c r="O82" s="184">
        <v>8</v>
      </c>
      <c r="P82" s="184">
        <v>10</v>
      </c>
      <c r="Q82" s="184">
        <v>10</v>
      </c>
      <c r="R82" s="184">
        <v>4</v>
      </c>
      <c r="S82" s="184">
        <v>4</v>
      </c>
      <c r="T82" s="185">
        <v>0</v>
      </c>
      <c r="U82" s="185">
        <v>0</v>
      </c>
      <c r="W82" s="178"/>
    </row>
    <row r="83" spans="1:23" ht="13.35" customHeight="1">
      <c r="A83" s="180"/>
      <c r="B83" s="180" t="s">
        <v>203</v>
      </c>
      <c r="C83" s="183">
        <v>614</v>
      </c>
      <c r="D83" s="184">
        <v>326</v>
      </c>
      <c r="E83" s="184">
        <v>288</v>
      </c>
      <c r="F83" s="184">
        <v>120</v>
      </c>
      <c r="G83" s="184">
        <v>106</v>
      </c>
      <c r="H83" s="184">
        <v>93</v>
      </c>
      <c r="I83" s="184">
        <v>93</v>
      </c>
      <c r="J83" s="184">
        <v>39</v>
      </c>
      <c r="K83" s="184">
        <v>38</v>
      </c>
      <c r="L83" s="184">
        <v>33</v>
      </c>
      <c r="M83" s="184">
        <v>25</v>
      </c>
      <c r="N83" s="184">
        <v>18</v>
      </c>
      <c r="O83" s="184">
        <v>14</v>
      </c>
      <c r="P83" s="184">
        <v>10</v>
      </c>
      <c r="Q83" s="184">
        <v>7</v>
      </c>
      <c r="R83" s="184">
        <v>13</v>
      </c>
      <c r="S83" s="184">
        <v>5</v>
      </c>
      <c r="T83" s="185">
        <v>0</v>
      </c>
      <c r="U83" s="185">
        <v>0</v>
      </c>
      <c r="W83" s="178"/>
    </row>
    <row r="84" spans="1:23" ht="13.35" customHeight="1">
      <c r="A84" s="180"/>
      <c r="B84" s="180" t="s">
        <v>204</v>
      </c>
      <c r="C84" s="183">
        <v>6029</v>
      </c>
      <c r="D84" s="184">
        <v>4025</v>
      </c>
      <c r="E84" s="184">
        <v>2004</v>
      </c>
      <c r="F84" s="184">
        <v>904</v>
      </c>
      <c r="G84" s="184">
        <v>521</v>
      </c>
      <c r="H84" s="184">
        <v>943</v>
      </c>
      <c r="I84" s="184">
        <v>492</v>
      </c>
      <c r="J84" s="184">
        <v>974</v>
      </c>
      <c r="K84" s="184">
        <v>465</v>
      </c>
      <c r="L84" s="184">
        <v>981</v>
      </c>
      <c r="M84" s="184">
        <v>452</v>
      </c>
      <c r="N84" s="185">
        <v>0</v>
      </c>
      <c r="O84" s="185">
        <v>0</v>
      </c>
      <c r="P84" s="185">
        <v>0</v>
      </c>
      <c r="Q84" s="185">
        <v>0</v>
      </c>
      <c r="R84" s="185">
        <v>0</v>
      </c>
      <c r="S84" s="185">
        <v>0</v>
      </c>
      <c r="T84" s="184">
        <v>223</v>
      </c>
      <c r="U84" s="184">
        <v>74</v>
      </c>
      <c r="W84" s="178"/>
    </row>
    <row r="85" spans="1:23" ht="13.35" customHeight="1">
      <c r="A85" s="180"/>
      <c r="B85" s="180" t="s">
        <v>206</v>
      </c>
      <c r="C85" s="183">
        <v>474</v>
      </c>
      <c r="D85" s="184">
        <v>336</v>
      </c>
      <c r="E85" s="184">
        <v>138</v>
      </c>
      <c r="F85" s="184">
        <v>116</v>
      </c>
      <c r="G85" s="184">
        <v>31</v>
      </c>
      <c r="H85" s="184">
        <v>110</v>
      </c>
      <c r="I85" s="184">
        <v>36</v>
      </c>
      <c r="J85" s="184">
        <v>55</v>
      </c>
      <c r="K85" s="184">
        <v>22</v>
      </c>
      <c r="L85" s="184">
        <v>34</v>
      </c>
      <c r="M85" s="184">
        <v>39</v>
      </c>
      <c r="N85" s="185">
        <v>0</v>
      </c>
      <c r="O85" s="185">
        <v>0</v>
      </c>
      <c r="P85" s="185">
        <v>0</v>
      </c>
      <c r="Q85" s="185">
        <v>0</v>
      </c>
      <c r="R85" s="185">
        <v>0</v>
      </c>
      <c r="S85" s="185">
        <v>0</v>
      </c>
      <c r="T85" s="184">
        <v>21</v>
      </c>
      <c r="U85" s="184">
        <v>10</v>
      </c>
      <c r="W85" s="178"/>
    </row>
    <row r="86" spans="1:23" ht="13.35" customHeight="1">
      <c r="A86" s="179" t="s">
        <v>226</v>
      </c>
      <c r="B86" s="180"/>
      <c r="C86" s="187"/>
      <c r="D86" s="187"/>
      <c r="E86" s="187"/>
      <c r="F86" s="187"/>
      <c r="G86" s="187"/>
      <c r="H86" s="187"/>
      <c r="I86" s="187"/>
      <c r="J86" s="187"/>
      <c r="K86" s="187"/>
      <c r="L86" s="187"/>
      <c r="M86" s="187"/>
      <c r="N86" s="187"/>
      <c r="O86" s="187"/>
      <c r="P86" s="187"/>
      <c r="Q86" s="187"/>
      <c r="R86" s="187"/>
      <c r="S86" s="187"/>
      <c r="T86" s="187"/>
      <c r="U86" s="187"/>
      <c r="W86" s="178"/>
    </row>
    <row r="87" spans="1:23" ht="13.35" customHeight="1">
      <c r="A87" s="180"/>
      <c r="B87" s="180" t="s">
        <v>216</v>
      </c>
      <c r="C87" s="183">
        <v>11397</v>
      </c>
      <c r="D87" s="184">
        <v>6141</v>
      </c>
      <c r="E87" s="184">
        <v>5256</v>
      </c>
      <c r="F87" s="184">
        <v>1832</v>
      </c>
      <c r="G87" s="184">
        <v>1529</v>
      </c>
      <c r="H87" s="184">
        <v>1776</v>
      </c>
      <c r="I87" s="184">
        <v>1428</v>
      </c>
      <c r="J87" s="184">
        <v>1181</v>
      </c>
      <c r="K87" s="184">
        <v>1104</v>
      </c>
      <c r="L87" s="184">
        <v>1038</v>
      </c>
      <c r="M87" s="184">
        <v>971</v>
      </c>
      <c r="N87" s="184">
        <v>93</v>
      </c>
      <c r="O87" s="184">
        <v>79</v>
      </c>
      <c r="P87" s="184">
        <v>38</v>
      </c>
      <c r="Q87" s="184">
        <v>29</v>
      </c>
      <c r="R87" s="184">
        <v>52</v>
      </c>
      <c r="S87" s="184">
        <v>30</v>
      </c>
      <c r="T87" s="184">
        <v>131</v>
      </c>
      <c r="U87" s="184">
        <v>86</v>
      </c>
      <c r="W87" s="178"/>
    </row>
    <row r="88" spans="1:23" ht="13.35" customHeight="1">
      <c r="A88" s="180"/>
      <c r="B88" s="180" t="s">
        <v>200</v>
      </c>
      <c r="C88" s="183">
        <v>575</v>
      </c>
      <c r="D88" s="184">
        <v>369</v>
      </c>
      <c r="E88" s="184">
        <v>206</v>
      </c>
      <c r="F88" s="184">
        <v>74</v>
      </c>
      <c r="G88" s="184">
        <v>27</v>
      </c>
      <c r="H88" s="184">
        <v>57</v>
      </c>
      <c r="I88" s="184">
        <v>33</v>
      </c>
      <c r="J88" s="184">
        <v>55</v>
      </c>
      <c r="K88" s="184">
        <v>30</v>
      </c>
      <c r="L88" s="184">
        <v>50</v>
      </c>
      <c r="M88" s="184">
        <v>28</v>
      </c>
      <c r="N88" s="184">
        <v>44</v>
      </c>
      <c r="O88" s="184">
        <v>29</v>
      </c>
      <c r="P88" s="184">
        <v>37</v>
      </c>
      <c r="Q88" s="184">
        <v>29</v>
      </c>
      <c r="R88" s="184">
        <v>52</v>
      </c>
      <c r="S88" s="184">
        <v>30</v>
      </c>
      <c r="T88" s="185">
        <v>0</v>
      </c>
      <c r="U88" s="185">
        <v>0</v>
      </c>
      <c r="W88" s="178"/>
    </row>
    <row r="89" spans="1:23" ht="13.35" customHeight="1">
      <c r="A89" s="180"/>
      <c r="B89" s="180" t="s">
        <v>202</v>
      </c>
      <c r="C89" s="183">
        <v>2951</v>
      </c>
      <c r="D89" s="184">
        <v>1730</v>
      </c>
      <c r="E89" s="184">
        <v>1221</v>
      </c>
      <c r="F89" s="184">
        <v>710</v>
      </c>
      <c r="G89" s="184">
        <v>483</v>
      </c>
      <c r="H89" s="184">
        <v>675</v>
      </c>
      <c r="I89" s="184">
        <v>413</v>
      </c>
      <c r="J89" s="184">
        <v>230</v>
      </c>
      <c r="K89" s="184">
        <v>207</v>
      </c>
      <c r="L89" s="184">
        <v>114</v>
      </c>
      <c r="M89" s="184">
        <v>115</v>
      </c>
      <c r="N89" s="184">
        <v>1</v>
      </c>
      <c r="O89" s="184">
        <v>3</v>
      </c>
      <c r="P89" s="185">
        <v>0</v>
      </c>
      <c r="Q89" s="185">
        <v>0</v>
      </c>
      <c r="R89" s="185">
        <v>0</v>
      </c>
      <c r="S89" s="185">
        <v>0</v>
      </c>
      <c r="T89" s="185">
        <v>0</v>
      </c>
      <c r="U89" s="185">
        <v>0</v>
      </c>
      <c r="W89" s="178"/>
    </row>
    <row r="90" spans="1:23" ht="13.35" customHeight="1">
      <c r="A90" s="180"/>
      <c r="B90" s="180" t="s">
        <v>203</v>
      </c>
      <c r="C90" s="183">
        <v>1420</v>
      </c>
      <c r="D90" s="184">
        <v>614</v>
      </c>
      <c r="E90" s="184">
        <v>806</v>
      </c>
      <c r="F90" s="184">
        <v>233</v>
      </c>
      <c r="G90" s="184">
        <v>282</v>
      </c>
      <c r="H90" s="184">
        <v>196</v>
      </c>
      <c r="I90" s="184">
        <v>273</v>
      </c>
      <c r="J90" s="184">
        <v>80</v>
      </c>
      <c r="K90" s="184">
        <v>129</v>
      </c>
      <c r="L90" s="184">
        <v>56</v>
      </c>
      <c r="M90" s="184">
        <v>75</v>
      </c>
      <c r="N90" s="184">
        <v>48</v>
      </c>
      <c r="O90" s="184">
        <v>47</v>
      </c>
      <c r="P90" s="184">
        <v>1</v>
      </c>
      <c r="Q90" s="185">
        <v>0</v>
      </c>
      <c r="R90" s="185">
        <v>0</v>
      </c>
      <c r="S90" s="185">
        <v>0</v>
      </c>
      <c r="T90" s="185">
        <v>0</v>
      </c>
      <c r="U90" s="185">
        <v>0</v>
      </c>
      <c r="W90" s="178"/>
    </row>
    <row r="91" spans="1:23" ht="13.35" customHeight="1">
      <c r="A91" s="180"/>
      <c r="B91" s="180" t="s">
        <v>204</v>
      </c>
      <c r="C91" s="183">
        <v>6451</v>
      </c>
      <c r="D91" s="184">
        <v>3428</v>
      </c>
      <c r="E91" s="184">
        <v>3023</v>
      </c>
      <c r="F91" s="184">
        <v>815</v>
      </c>
      <c r="G91" s="184">
        <v>737</v>
      </c>
      <c r="H91" s="184">
        <v>848</v>
      </c>
      <c r="I91" s="184">
        <v>709</v>
      </c>
      <c r="J91" s="184">
        <v>816</v>
      </c>
      <c r="K91" s="184">
        <v>738</v>
      </c>
      <c r="L91" s="184">
        <v>818</v>
      </c>
      <c r="M91" s="184">
        <v>753</v>
      </c>
      <c r="N91" s="185">
        <v>0</v>
      </c>
      <c r="O91" s="185">
        <v>0</v>
      </c>
      <c r="P91" s="185">
        <v>0</v>
      </c>
      <c r="Q91" s="185">
        <v>0</v>
      </c>
      <c r="R91" s="185">
        <v>0</v>
      </c>
      <c r="S91" s="185">
        <v>0</v>
      </c>
      <c r="T91" s="184">
        <v>131</v>
      </c>
      <c r="U91" s="184">
        <v>86</v>
      </c>
      <c r="W91" s="178"/>
    </row>
    <row r="92" spans="1:23" ht="13.35" customHeight="1">
      <c r="A92" s="179" t="s">
        <v>227</v>
      </c>
      <c r="B92" s="180"/>
      <c r="C92" s="187"/>
      <c r="D92" s="187"/>
      <c r="E92" s="187"/>
      <c r="F92" s="187"/>
      <c r="G92" s="187"/>
      <c r="H92" s="187"/>
      <c r="I92" s="187"/>
      <c r="J92" s="187"/>
      <c r="K92" s="187"/>
      <c r="L92" s="187"/>
      <c r="M92" s="187"/>
      <c r="N92" s="187"/>
      <c r="O92" s="187"/>
      <c r="P92" s="187"/>
      <c r="Q92" s="187"/>
      <c r="R92" s="187"/>
      <c r="S92" s="187"/>
      <c r="T92" s="187"/>
      <c r="U92" s="187"/>
      <c r="W92" s="178"/>
    </row>
    <row r="93" spans="1:23" ht="13.35" customHeight="1">
      <c r="A93" s="180"/>
      <c r="B93" s="180" t="s">
        <v>216</v>
      </c>
      <c r="C93" s="183">
        <v>7310</v>
      </c>
      <c r="D93" s="184">
        <v>3139</v>
      </c>
      <c r="E93" s="184">
        <v>4171</v>
      </c>
      <c r="F93" s="184">
        <v>825</v>
      </c>
      <c r="G93" s="184">
        <v>1158</v>
      </c>
      <c r="H93" s="184">
        <v>745</v>
      </c>
      <c r="I93" s="184">
        <v>1010</v>
      </c>
      <c r="J93" s="184">
        <v>666</v>
      </c>
      <c r="K93" s="184">
        <v>876</v>
      </c>
      <c r="L93" s="184">
        <v>630</v>
      </c>
      <c r="M93" s="184">
        <v>731</v>
      </c>
      <c r="N93" s="184">
        <v>69</v>
      </c>
      <c r="O93" s="184">
        <v>116</v>
      </c>
      <c r="P93" s="184">
        <v>68</v>
      </c>
      <c r="Q93" s="184">
        <v>117</v>
      </c>
      <c r="R93" s="184">
        <v>50</v>
      </c>
      <c r="S93" s="184">
        <v>56</v>
      </c>
      <c r="T93" s="184">
        <v>86</v>
      </c>
      <c r="U93" s="184">
        <v>107</v>
      </c>
      <c r="W93" s="178"/>
    </row>
    <row r="94" spans="1:23" ht="13.35" customHeight="1">
      <c r="A94" s="180"/>
      <c r="B94" s="180" t="s">
        <v>200</v>
      </c>
      <c r="C94" s="183">
        <v>442</v>
      </c>
      <c r="D94" s="184">
        <v>212</v>
      </c>
      <c r="E94" s="184">
        <v>230</v>
      </c>
      <c r="F94" s="184">
        <v>33</v>
      </c>
      <c r="G94" s="184">
        <v>36</v>
      </c>
      <c r="H94" s="184">
        <v>31</v>
      </c>
      <c r="I94" s="184">
        <v>32</v>
      </c>
      <c r="J94" s="184">
        <v>36</v>
      </c>
      <c r="K94" s="184">
        <v>37</v>
      </c>
      <c r="L94" s="184">
        <v>25</v>
      </c>
      <c r="M94" s="184">
        <v>35</v>
      </c>
      <c r="N94" s="184">
        <v>18</v>
      </c>
      <c r="O94" s="184">
        <v>29</v>
      </c>
      <c r="P94" s="184">
        <v>25</v>
      </c>
      <c r="Q94" s="184">
        <v>24</v>
      </c>
      <c r="R94" s="184">
        <v>44</v>
      </c>
      <c r="S94" s="184">
        <v>37</v>
      </c>
      <c r="T94" s="185">
        <v>0</v>
      </c>
      <c r="U94" s="185">
        <v>0</v>
      </c>
      <c r="W94" s="178"/>
    </row>
    <row r="95" spans="1:23" ht="13.35" customHeight="1">
      <c r="A95" s="180"/>
      <c r="B95" s="180" t="s">
        <v>202</v>
      </c>
      <c r="C95" s="183">
        <v>1566</v>
      </c>
      <c r="D95" s="184">
        <v>577</v>
      </c>
      <c r="E95" s="184">
        <v>989</v>
      </c>
      <c r="F95" s="184">
        <v>185</v>
      </c>
      <c r="G95" s="184">
        <v>305</v>
      </c>
      <c r="H95" s="184">
        <v>149</v>
      </c>
      <c r="I95" s="184">
        <v>249</v>
      </c>
      <c r="J95" s="184">
        <v>119</v>
      </c>
      <c r="K95" s="184">
        <v>190</v>
      </c>
      <c r="L95" s="184">
        <v>89</v>
      </c>
      <c r="M95" s="184">
        <v>169</v>
      </c>
      <c r="N95" s="184">
        <v>19</v>
      </c>
      <c r="O95" s="184">
        <v>33</v>
      </c>
      <c r="P95" s="184">
        <v>10</v>
      </c>
      <c r="Q95" s="184">
        <v>24</v>
      </c>
      <c r="R95" s="184">
        <v>6</v>
      </c>
      <c r="S95" s="184">
        <v>19</v>
      </c>
      <c r="T95" s="185">
        <v>0</v>
      </c>
      <c r="U95" s="185">
        <v>0</v>
      </c>
      <c r="W95" s="178"/>
    </row>
    <row r="96" spans="1:23" ht="13.35" customHeight="1">
      <c r="A96" s="180"/>
      <c r="B96" s="180" t="s">
        <v>203</v>
      </c>
      <c r="C96" s="183">
        <v>1429</v>
      </c>
      <c r="D96" s="184">
        <v>507</v>
      </c>
      <c r="E96" s="184">
        <v>922</v>
      </c>
      <c r="F96" s="184">
        <v>166</v>
      </c>
      <c r="G96" s="184">
        <v>325</v>
      </c>
      <c r="H96" s="184">
        <v>144</v>
      </c>
      <c r="I96" s="184">
        <v>254</v>
      </c>
      <c r="J96" s="184">
        <v>83</v>
      </c>
      <c r="K96" s="184">
        <v>160</v>
      </c>
      <c r="L96" s="184">
        <v>49</v>
      </c>
      <c r="M96" s="184">
        <v>60</v>
      </c>
      <c r="N96" s="184">
        <v>32</v>
      </c>
      <c r="O96" s="184">
        <v>54</v>
      </c>
      <c r="P96" s="184">
        <v>33</v>
      </c>
      <c r="Q96" s="184">
        <v>69</v>
      </c>
      <c r="R96" s="185">
        <v>0</v>
      </c>
      <c r="S96" s="185">
        <v>0</v>
      </c>
      <c r="T96" s="185">
        <v>0</v>
      </c>
      <c r="U96" s="185">
        <v>0</v>
      </c>
      <c r="W96" s="178"/>
    </row>
    <row r="97" spans="1:23" ht="13.35" customHeight="1">
      <c r="A97" s="180"/>
      <c r="B97" s="180" t="s">
        <v>204</v>
      </c>
      <c r="C97" s="183">
        <v>3873</v>
      </c>
      <c r="D97" s="184">
        <v>1843</v>
      </c>
      <c r="E97" s="184">
        <v>2030</v>
      </c>
      <c r="F97" s="184">
        <v>441</v>
      </c>
      <c r="G97" s="184">
        <v>492</v>
      </c>
      <c r="H97" s="184">
        <v>421</v>
      </c>
      <c r="I97" s="184">
        <v>475</v>
      </c>
      <c r="J97" s="184">
        <v>428</v>
      </c>
      <c r="K97" s="184">
        <v>489</v>
      </c>
      <c r="L97" s="184">
        <v>467</v>
      </c>
      <c r="M97" s="184">
        <v>467</v>
      </c>
      <c r="N97" s="185">
        <v>0</v>
      </c>
      <c r="O97" s="185">
        <v>0</v>
      </c>
      <c r="P97" s="185">
        <v>0</v>
      </c>
      <c r="Q97" s="185">
        <v>0</v>
      </c>
      <c r="R97" s="185">
        <v>0</v>
      </c>
      <c r="S97" s="185">
        <v>0</v>
      </c>
      <c r="T97" s="184">
        <v>86</v>
      </c>
      <c r="U97" s="184">
        <v>107</v>
      </c>
      <c r="W97" s="178"/>
    </row>
    <row r="98" spans="1:23" ht="13.35" customHeight="1">
      <c r="A98" s="179" t="s">
        <v>228</v>
      </c>
      <c r="B98" s="180"/>
      <c r="C98" s="187"/>
      <c r="D98" s="187"/>
      <c r="E98" s="187"/>
      <c r="F98" s="187"/>
      <c r="G98" s="187"/>
      <c r="H98" s="187"/>
      <c r="I98" s="187"/>
      <c r="J98" s="187"/>
      <c r="K98" s="187"/>
      <c r="L98" s="187"/>
      <c r="M98" s="187"/>
      <c r="N98" s="187"/>
      <c r="O98" s="187"/>
      <c r="P98" s="187"/>
      <c r="Q98" s="187"/>
      <c r="R98" s="187"/>
      <c r="S98" s="187"/>
      <c r="T98" s="187"/>
      <c r="U98" s="187"/>
      <c r="W98" s="178"/>
    </row>
    <row r="99" spans="1:23" ht="13.35" customHeight="1">
      <c r="A99" s="180"/>
      <c r="B99" s="180" t="s">
        <v>216</v>
      </c>
      <c r="C99" s="183">
        <v>8735</v>
      </c>
      <c r="D99" s="184">
        <v>4451</v>
      </c>
      <c r="E99" s="184">
        <v>4284</v>
      </c>
      <c r="F99" s="184">
        <v>1292</v>
      </c>
      <c r="G99" s="184">
        <v>1228</v>
      </c>
      <c r="H99" s="184">
        <v>1180</v>
      </c>
      <c r="I99" s="184">
        <v>1095</v>
      </c>
      <c r="J99" s="184">
        <v>864</v>
      </c>
      <c r="K99" s="184">
        <v>898</v>
      </c>
      <c r="L99" s="184">
        <v>841</v>
      </c>
      <c r="M99" s="184">
        <v>775</v>
      </c>
      <c r="N99" s="184">
        <v>50</v>
      </c>
      <c r="O99" s="184">
        <v>93</v>
      </c>
      <c r="P99" s="184">
        <v>65</v>
      </c>
      <c r="Q99" s="184">
        <v>94</v>
      </c>
      <c r="R99" s="184">
        <v>19</v>
      </c>
      <c r="S99" s="184">
        <v>27</v>
      </c>
      <c r="T99" s="184">
        <v>140</v>
      </c>
      <c r="U99" s="184">
        <v>74</v>
      </c>
      <c r="W99" s="178"/>
    </row>
    <row r="100" spans="1:23" ht="13.35" customHeight="1">
      <c r="A100" s="180"/>
      <c r="B100" s="180" t="s">
        <v>200</v>
      </c>
      <c r="C100" s="183">
        <v>452</v>
      </c>
      <c r="D100" s="184">
        <v>258</v>
      </c>
      <c r="E100" s="184">
        <v>194</v>
      </c>
      <c r="F100" s="184">
        <v>61</v>
      </c>
      <c r="G100" s="184">
        <v>26</v>
      </c>
      <c r="H100" s="184">
        <v>46</v>
      </c>
      <c r="I100" s="184">
        <v>31</v>
      </c>
      <c r="J100" s="184">
        <v>38</v>
      </c>
      <c r="K100" s="184">
        <v>35</v>
      </c>
      <c r="L100" s="184">
        <v>39</v>
      </c>
      <c r="M100" s="184">
        <v>28</v>
      </c>
      <c r="N100" s="184">
        <v>28</v>
      </c>
      <c r="O100" s="184">
        <v>27</v>
      </c>
      <c r="P100" s="184">
        <v>27</v>
      </c>
      <c r="Q100" s="184">
        <v>20</v>
      </c>
      <c r="R100" s="184">
        <v>19</v>
      </c>
      <c r="S100" s="184">
        <v>27</v>
      </c>
      <c r="T100" s="185">
        <v>0</v>
      </c>
      <c r="U100" s="185">
        <v>0</v>
      </c>
      <c r="W100" s="178"/>
    </row>
    <row r="101" spans="1:23" ht="13.35" customHeight="1">
      <c r="A101" s="180"/>
      <c r="B101" s="180" t="s">
        <v>202</v>
      </c>
      <c r="C101" s="183">
        <v>1792</v>
      </c>
      <c r="D101" s="184">
        <v>918</v>
      </c>
      <c r="E101" s="184">
        <v>874</v>
      </c>
      <c r="F101" s="184">
        <v>346</v>
      </c>
      <c r="G101" s="184">
        <v>318</v>
      </c>
      <c r="H101" s="184">
        <v>309</v>
      </c>
      <c r="I101" s="184">
        <v>272</v>
      </c>
      <c r="J101" s="184">
        <v>162</v>
      </c>
      <c r="K101" s="184">
        <v>149</v>
      </c>
      <c r="L101" s="184">
        <v>96</v>
      </c>
      <c r="M101" s="184">
        <v>129</v>
      </c>
      <c r="N101" s="184">
        <v>3</v>
      </c>
      <c r="O101" s="184">
        <v>3</v>
      </c>
      <c r="P101" s="184">
        <v>2</v>
      </c>
      <c r="Q101" s="184">
        <v>3</v>
      </c>
      <c r="R101" s="185">
        <v>0</v>
      </c>
      <c r="S101" s="185">
        <v>0</v>
      </c>
      <c r="T101" s="185">
        <v>0</v>
      </c>
      <c r="U101" s="185">
        <v>0</v>
      </c>
      <c r="W101" s="178"/>
    </row>
    <row r="102" spans="1:23" ht="13.35" customHeight="1">
      <c r="A102" s="180"/>
      <c r="B102" s="180" t="s">
        <v>203</v>
      </c>
      <c r="C102" s="183">
        <v>1297</v>
      </c>
      <c r="D102" s="184">
        <v>503</v>
      </c>
      <c r="E102" s="184">
        <v>794</v>
      </c>
      <c r="F102" s="184">
        <v>194</v>
      </c>
      <c r="G102" s="184">
        <v>265</v>
      </c>
      <c r="H102" s="184">
        <v>169</v>
      </c>
      <c r="I102" s="184">
        <v>223</v>
      </c>
      <c r="J102" s="184">
        <v>47</v>
      </c>
      <c r="K102" s="184">
        <v>103</v>
      </c>
      <c r="L102" s="184">
        <v>38</v>
      </c>
      <c r="M102" s="184">
        <v>69</v>
      </c>
      <c r="N102" s="184">
        <v>19</v>
      </c>
      <c r="O102" s="184">
        <v>63</v>
      </c>
      <c r="P102" s="184">
        <v>36</v>
      </c>
      <c r="Q102" s="184">
        <v>71</v>
      </c>
      <c r="R102" s="185">
        <v>0</v>
      </c>
      <c r="S102" s="185">
        <v>0</v>
      </c>
      <c r="T102" s="185">
        <v>0</v>
      </c>
      <c r="U102" s="185">
        <v>0</v>
      </c>
      <c r="W102" s="178"/>
    </row>
    <row r="103" spans="1:23" ht="13.35" customHeight="1">
      <c r="A103" s="180"/>
      <c r="B103" s="180" t="s">
        <v>204</v>
      </c>
      <c r="C103" s="183">
        <v>5194</v>
      </c>
      <c r="D103" s="184">
        <v>2772</v>
      </c>
      <c r="E103" s="184">
        <v>2422</v>
      </c>
      <c r="F103" s="184">
        <v>691</v>
      </c>
      <c r="G103" s="184">
        <v>619</v>
      </c>
      <c r="H103" s="184">
        <v>656</v>
      </c>
      <c r="I103" s="184">
        <v>569</v>
      </c>
      <c r="J103" s="184">
        <v>617</v>
      </c>
      <c r="K103" s="184">
        <v>611</v>
      </c>
      <c r="L103" s="184">
        <v>668</v>
      </c>
      <c r="M103" s="184">
        <v>549</v>
      </c>
      <c r="N103" s="185">
        <v>0</v>
      </c>
      <c r="O103" s="185">
        <v>0</v>
      </c>
      <c r="P103" s="185">
        <v>0</v>
      </c>
      <c r="Q103" s="185">
        <v>0</v>
      </c>
      <c r="R103" s="185">
        <v>0</v>
      </c>
      <c r="S103" s="185">
        <v>0</v>
      </c>
      <c r="T103" s="184">
        <v>140</v>
      </c>
      <c r="U103" s="184">
        <v>74</v>
      </c>
      <c r="W103" s="178"/>
    </row>
    <row r="104" spans="1:23" ht="13.35" customHeight="1">
      <c r="A104" s="179" t="s">
        <v>229</v>
      </c>
      <c r="B104" s="180"/>
      <c r="C104" s="187"/>
      <c r="D104" s="187"/>
      <c r="E104" s="187"/>
      <c r="F104" s="187"/>
      <c r="G104" s="187"/>
      <c r="H104" s="187"/>
      <c r="I104" s="187"/>
      <c r="J104" s="187"/>
      <c r="K104" s="187"/>
      <c r="L104" s="187"/>
      <c r="M104" s="187"/>
      <c r="N104" s="187"/>
      <c r="O104" s="187"/>
      <c r="P104" s="187"/>
      <c r="Q104" s="187"/>
      <c r="R104" s="187"/>
      <c r="S104" s="187"/>
      <c r="T104" s="187"/>
      <c r="U104" s="187"/>
      <c r="W104" s="178"/>
    </row>
    <row r="105" spans="1:23" ht="13.35" customHeight="1">
      <c r="A105" s="180"/>
      <c r="B105" s="180" t="s">
        <v>216</v>
      </c>
      <c r="C105" s="183">
        <v>10039</v>
      </c>
      <c r="D105" s="184">
        <v>4611</v>
      </c>
      <c r="E105" s="184">
        <v>5428</v>
      </c>
      <c r="F105" s="184">
        <v>1234</v>
      </c>
      <c r="G105" s="184">
        <v>1481</v>
      </c>
      <c r="H105" s="184">
        <v>1219</v>
      </c>
      <c r="I105" s="184">
        <v>1439</v>
      </c>
      <c r="J105" s="184">
        <v>964</v>
      </c>
      <c r="K105" s="184">
        <v>1188</v>
      </c>
      <c r="L105" s="184">
        <v>905</v>
      </c>
      <c r="M105" s="184">
        <v>1052</v>
      </c>
      <c r="N105" s="184">
        <v>27</v>
      </c>
      <c r="O105" s="184">
        <v>30</v>
      </c>
      <c r="P105" s="184">
        <v>22</v>
      </c>
      <c r="Q105" s="184">
        <v>10</v>
      </c>
      <c r="R105" s="184">
        <v>19</v>
      </c>
      <c r="S105" s="184">
        <v>7</v>
      </c>
      <c r="T105" s="184">
        <v>221</v>
      </c>
      <c r="U105" s="184">
        <v>221</v>
      </c>
      <c r="W105" s="178"/>
    </row>
    <row r="106" spans="1:23" ht="13.35" customHeight="1">
      <c r="A106" s="180"/>
      <c r="B106" s="180" t="s">
        <v>200</v>
      </c>
      <c r="C106" s="183">
        <v>215</v>
      </c>
      <c r="D106" s="184">
        <v>145</v>
      </c>
      <c r="E106" s="184">
        <v>70</v>
      </c>
      <c r="F106" s="184">
        <v>21</v>
      </c>
      <c r="G106" s="184">
        <v>15</v>
      </c>
      <c r="H106" s="184">
        <v>25</v>
      </c>
      <c r="I106" s="184">
        <v>13</v>
      </c>
      <c r="J106" s="184">
        <v>18</v>
      </c>
      <c r="K106" s="184">
        <v>9</v>
      </c>
      <c r="L106" s="184">
        <v>27</v>
      </c>
      <c r="M106" s="184">
        <v>10</v>
      </c>
      <c r="N106" s="184">
        <v>13</v>
      </c>
      <c r="O106" s="184">
        <v>6</v>
      </c>
      <c r="P106" s="184">
        <v>22</v>
      </c>
      <c r="Q106" s="184">
        <v>10</v>
      </c>
      <c r="R106" s="184">
        <v>19</v>
      </c>
      <c r="S106" s="184">
        <v>7</v>
      </c>
      <c r="T106" s="185">
        <v>0</v>
      </c>
      <c r="U106" s="185">
        <v>0</v>
      </c>
      <c r="W106" s="178"/>
    </row>
    <row r="107" spans="1:23" ht="13.35" customHeight="1">
      <c r="A107" s="180"/>
      <c r="B107" s="180" t="s">
        <v>202</v>
      </c>
      <c r="C107" s="183">
        <v>1514</v>
      </c>
      <c r="D107" s="184">
        <v>765</v>
      </c>
      <c r="E107" s="184">
        <v>749</v>
      </c>
      <c r="F107" s="184">
        <v>285</v>
      </c>
      <c r="G107" s="184">
        <v>272</v>
      </c>
      <c r="H107" s="184">
        <v>287</v>
      </c>
      <c r="I107" s="184">
        <v>270</v>
      </c>
      <c r="J107" s="184">
        <v>110</v>
      </c>
      <c r="K107" s="184">
        <v>122</v>
      </c>
      <c r="L107" s="184">
        <v>81</v>
      </c>
      <c r="M107" s="184">
        <v>80</v>
      </c>
      <c r="N107" s="184">
        <v>2</v>
      </c>
      <c r="O107" s="184">
        <v>5</v>
      </c>
      <c r="P107" s="185">
        <v>0</v>
      </c>
      <c r="Q107" s="185">
        <v>0</v>
      </c>
      <c r="R107" s="185">
        <v>0</v>
      </c>
      <c r="S107" s="185">
        <v>0</v>
      </c>
      <c r="T107" s="185">
        <v>0</v>
      </c>
      <c r="U107" s="185">
        <v>0</v>
      </c>
      <c r="W107" s="178"/>
    </row>
    <row r="108" spans="1:23" ht="13.35" customHeight="1">
      <c r="A108" s="180"/>
      <c r="B108" s="180" t="s">
        <v>203</v>
      </c>
      <c r="C108" s="183">
        <v>616</v>
      </c>
      <c r="D108" s="184">
        <v>284</v>
      </c>
      <c r="E108" s="184">
        <v>332</v>
      </c>
      <c r="F108" s="184">
        <v>109</v>
      </c>
      <c r="G108" s="184">
        <v>117</v>
      </c>
      <c r="H108" s="184">
        <v>109</v>
      </c>
      <c r="I108" s="184">
        <v>120</v>
      </c>
      <c r="J108" s="184">
        <v>33</v>
      </c>
      <c r="K108" s="184">
        <v>52</v>
      </c>
      <c r="L108" s="184">
        <v>21</v>
      </c>
      <c r="M108" s="184">
        <v>24</v>
      </c>
      <c r="N108" s="184">
        <v>12</v>
      </c>
      <c r="O108" s="184">
        <v>19</v>
      </c>
      <c r="P108" s="185">
        <v>0</v>
      </c>
      <c r="Q108" s="185">
        <v>0</v>
      </c>
      <c r="R108" s="185">
        <v>0</v>
      </c>
      <c r="S108" s="185">
        <v>0</v>
      </c>
      <c r="T108" s="185">
        <v>0</v>
      </c>
      <c r="U108" s="185">
        <v>0</v>
      </c>
      <c r="W108" s="178"/>
    </row>
    <row r="109" spans="1:23" ht="13.35" customHeight="1">
      <c r="A109" s="180"/>
      <c r="B109" s="180" t="s">
        <v>204</v>
      </c>
      <c r="C109" s="183">
        <v>6117</v>
      </c>
      <c r="D109" s="184">
        <v>2728</v>
      </c>
      <c r="E109" s="184">
        <v>3389</v>
      </c>
      <c r="F109" s="184">
        <v>645</v>
      </c>
      <c r="G109" s="184">
        <v>834</v>
      </c>
      <c r="H109" s="184">
        <v>656</v>
      </c>
      <c r="I109" s="184">
        <v>833</v>
      </c>
      <c r="J109" s="184">
        <v>635</v>
      </c>
      <c r="K109" s="184">
        <v>826</v>
      </c>
      <c r="L109" s="184">
        <v>634</v>
      </c>
      <c r="M109" s="184">
        <v>743</v>
      </c>
      <c r="N109" s="185">
        <v>0</v>
      </c>
      <c r="O109" s="185">
        <v>0</v>
      </c>
      <c r="P109" s="185">
        <v>0</v>
      </c>
      <c r="Q109" s="185">
        <v>0</v>
      </c>
      <c r="R109" s="185">
        <v>0</v>
      </c>
      <c r="S109" s="185">
        <v>0</v>
      </c>
      <c r="T109" s="184">
        <v>158</v>
      </c>
      <c r="U109" s="184">
        <v>153</v>
      </c>
      <c r="W109" s="178"/>
    </row>
    <row r="110" spans="1:23" ht="13.35" customHeight="1">
      <c r="A110" s="188"/>
      <c r="B110" s="188" t="s">
        <v>206</v>
      </c>
      <c r="C110" s="189">
        <v>1577</v>
      </c>
      <c r="D110" s="190">
        <v>689</v>
      </c>
      <c r="E110" s="190">
        <v>888</v>
      </c>
      <c r="F110" s="190">
        <v>174</v>
      </c>
      <c r="G110" s="190">
        <v>243</v>
      </c>
      <c r="H110" s="190">
        <v>142</v>
      </c>
      <c r="I110" s="190">
        <v>203</v>
      </c>
      <c r="J110" s="190">
        <v>168</v>
      </c>
      <c r="K110" s="190">
        <v>179</v>
      </c>
      <c r="L110" s="190">
        <v>142</v>
      </c>
      <c r="M110" s="190">
        <v>195</v>
      </c>
      <c r="N110" s="191">
        <v>0</v>
      </c>
      <c r="O110" s="191">
        <v>0</v>
      </c>
      <c r="P110" s="191">
        <v>0</v>
      </c>
      <c r="Q110" s="191">
        <v>0</v>
      </c>
      <c r="R110" s="191">
        <v>0</v>
      </c>
      <c r="S110" s="191">
        <v>0</v>
      </c>
      <c r="T110" s="190">
        <v>63</v>
      </c>
      <c r="U110" s="190">
        <v>68</v>
      </c>
      <c r="W110" s="178"/>
    </row>
    <row r="111" spans="1:23" ht="13.35" customHeight="1">
      <c r="A111" s="179" t="s">
        <v>230</v>
      </c>
      <c r="B111" s="180"/>
      <c r="C111" s="187"/>
      <c r="D111" s="187"/>
      <c r="E111" s="187"/>
      <c r="F111" s="187"/>
      <c r="G111" s="187"/>
      <c r="H111" s="187"/>
      <c r="I111" s="187"/>
      <c r="J111" s="187"/>
      <c r="K111" s="187"/>
      <c r="L111" s="187"/>
      <c r="M111" s="187"/>
      <c r="N111" s="187"/>
      <c r="O111" s="187"/>
      <c r="P111" s="187"/>
      <c r="Q111" s="187"/>
      <c r="R111" s="187"/>
      <c r="S111" s="187"/>
      <c r="T111" s="187"/>
      <c r="U111" s="187"/>
      <c r="W111" s="178"/>
    </row>
    <row r="112" spans="1:23" ht="13.35" customHeight="1">
      <c r="A112" s="180"/>
      <c r="B112" s="180" t="s">
        <v>216</v>
      </c>
      <c r="C112" s="183">
        <v>11103</v>
      </c>
      <c r="D112" s="184">
        <v>5633</v>
      </c>
      <c r="E112" s="184">
        <v>5470</v>
      </c>
      <c r="F112" s="184">
        <v>1530</v>
      </c>
      <c r="G112" s="184">
        <v>1412</v>
      </c>
      <c r="H112" s="184">
        <v>1325</v>
      </c>
      <c r="I112" s="184">
        <v>1487</v>
      </c>
      <c r="J112" s="184">
        <v>1276</v>
      </c>
      <c r="K112" s="184">
        <v>1246</v>
      </c>
      <c r="L112" s="184">
        <v>1233</v>
      </c>
      <c r="M112" s="184">
        <v>1168</v>
      </c>
      <c r="N112" s="184">
        <v>30</v>
      </c>
      <c r="O112" s="184">
        <v>38</v>
      </c>
      <c r="P112" s="184">
        <v>11</v>
      </c>
      <c r="Q112" s="184">
        <v>6</v>
      </c>
      <c r="R112" s="184">
        <v>19</v>
      </c>
      <c r="S112" s="184">
        <v>5</v>
      </c>
      <c r="T112" s="184">
        <v>209</v>
      </c>
      <c r="U112" s="184">
        <v>108</v>
      </c>
      <c r="W112" s="178"/>
    </row>
    <row r="113" spans="1:23" ht="13.35" customHeight="1">
      <c r="A113" s="180"/>
      <c r="B113" s="180" t="s">
        <v>200</v>
      </c>
      <c r="C113" s="183">
        <v>184</v>
      </c>
      <c r="D113" s="184">
        <v>110</v>
      </c>
      <c r="E113" s="184">
        <v>74</v>
      </c>
      <c r="F113" s="184">
        <v>19</v>
      </c>
      <c r="G113" s="184">
        <v>16</v>
      </c>
      <c r="H113" s="184">
        <v>18</v>
      </c>
      <c r="I113" s="184">
        <v>12</v>
      </c>
      <c r="J113" s="184">
        <v>18</v>
      </c>
      <c r="K113" s="184">
        <v>13</v>
      </c>
      <c r="L113" s="184">
        <v>16</v>
      </c>
      <c r="M113" s="184">
        <v>13</v>
      </c>
      <c r="N113" s="184">
        <v>9</v>
      </c>
      <c r="O113" s="184">
        <v>9</v>
      </c>
      <c r="P113" s="184">
        <v>11</v>
      </c>
      <c r="Q113" s="184">
        <v>6</v>
      </c>
      <c r="R113" s="184">
        <v>19</v>
      </c>
      <c r="S113" s="184">
        <v>5</v>
      </c>
      <c r="T113" s="185">
        <v>0</v>
      </c>
      <c r="U113" s="185">
        <v>0</v>
      </c>
      <c r="W113" s="178"/>
    </row>
    <row r="114" spans="1:23" ht="13.35" customHeight="1">
      <c r="A114" s="180"/>
      <c r="B114" s="180" t="s">
        <v>202</v>
      </c>
      <c r="C114" s="183">
        <v>1143</v>
      </c>
      <c r="D114" s="184">
        <v>531</v>
      </c>
      <c r="E114" s="184">
        <v>612</v>
      </c>
      <c r="F114" s="184">
        <v>200</v>
      </c>
      <c r="G114" s="184">
        <v>204</v>
      </c>
      <c r="H114" s="184">
        <v>160</v>
      </c>
      <c r="I114" s="184">
        <v>188</v>
      </c>
      <c r="J114" s="184">
        <v>104</v>
      </c>
      <c r="K114" s="184">
        <v>140</v>
      </c>
      <c r="L114" s="184">
        <v>67</v>
      </c>
      <c r="M114" s="184">
        <v>80</v>
      </c>
      <c r="N114" s="185">
        <v>0</v>
      </c>
      <c r="O114" s="185">
        <v>0</v>
      </c>
      <c r="P114" s="185">
        <v>0</v>
      </c>
      <c r="Q114" s="185">
        <v>0</v>
      </c>
      <c r="R114" s="185">
        <v>0</v>
      </c>
      <c r="S114" s="185">
        <v>0</v>
      </c>
      <c r="T114" s="185">
        <v>0</v>
      </c>
      <c r="U114" s="185">
        <v>0</v>
      </c>
      <c r="W114" s="178"/>
    </row>
    <row r="115" spans="1:23" ht="13.35" customHeight="1">
      <c r="A115" s="180"/>
      <c r="B115" s="180" t="s">
        <v>203</v>
      </c>
      <c r="C115" s="183">
        <v>926</v>
      </c>
      <c r="D115" s="184">
        <v>348</v>
      </c>
      <c r="E115" s="184">
        <v>578</v>
      </c>
      <c r="F115" s="184">
        <v>130</v>
      </c>
      <c r="G115" s="184">
        <v>199</v>
      </c>
      <c r="H115" s="184">
        <v>115</v>
      </c>
      <c r="I115" s="184">
        <v>184</v>
      </c>
      <c r="J115" s="184">
        <v>47</v>
      </c>
      <c r="K115" s="184">
        <v>84</v>
      </c>
      <c r="L115" s="184">
        <v>56</v>
      </c>
      <c r="M115" s="184">
        <v>111</v>
      </c>
      <c r="N115" s="185">
        <v>0</v>
      </c>
      <c r="O115" s="185">
        <v>0</v>
      </c>
      <c r="P115" s="185">
        <v>0</v>
      </c>
      <c r="Q115" s="185">
        <v>0</v>
      </c>
      <c r="R115" s="185">
        <v>0</v>
      </c>
      <c r="S115" s="185">
        <v>0</v>
      </c>
      <c r="T115" s="185">
        <v>0</v>
      </c>
      <c r="U115" s="185">
        <v>0</v>
      </c>
      <c r="W115" s="178"/>
    </row>
    <row r="116" spans="1:23" ht="13.35" customHeight="1">
      <c r="A116" s="180"/>
      <c r="B116" s="180" t="s">
        <v>204</v>
      </c>
      <c r="C116" s="183">
        <v>7440</v>
      </c>
      <c r="D116" s="184">
        <v>3745</v>
      </c>
      <c r="E116" s="184">
        <v>3695</v>
      </c>
      <c r="F116" s="184">
        <v>940</v>
      </c>
      <c r="G116" s="184">
        <v>903</v>
      </c>
      <c r="H116" s="184">
        <v>863</v>
      </c>
      <c r="I116" s="184">
        <v>973</v>
      </c>
      <c r="J116" s="184">
        <v>907</v>
      </c>
      <c r="K116" s="184">
        <v>899</v>
      </c>
      <c r="L116" s="184">
        <v>887</v>
      </c>
      <c r="M116" s="184">
        <v>818</v>
      </c>
      <c r="N116" s="184">
        <v>21</v>
      </c>
      <c r="O116" s="184">
        <v>29</v>
      </c>
      <c r="P116" s="185">
        <v>0</v>
      </c>
      <c r="Q116" s="185">
        <v>0</v>
      </c>
      <c r="R116" s="185">
        <v>0</v>
      </c>
      <c r="S116" s="185">
        <v>0</v>
      </c>
      <c r="T116" s="184">
        <v>127</v>
      </c>
      <c r="U116" s="184">
        <v>73</v>
      </c>
      <c r="W116" s="178"/>
    </row>
    <row r="117" spans="1:23" ht="13.35" customHeight="1">
      <c r="A117" s="180"/>
      <c r="B117" s="180" t="s">
        <v>206</v>
      </c>
      <c r="C117" s="183">
        <v>1410</v>
      </c>
      <c r="D117" s="184">
        <v>899</v>
      </c>
      <c r="E117" s="184">
        <v>511</v>
      </c>
      <c r="F117" s="184">
        <v>241</v>
      </c>
      <c r="G117" s="184">
        <v>90</v>
      </c>
      <c r="H117" s="184">
        <v>169</v>
      </c>
      <c r="I117" s="184">
        <v>130</v>
      </c>
      <c r="J117" s="184">
        <v>200</v>
      </c>
      <c r="K117" s="184">
        <v>110</v>
      </c>
      <c r="L117" s="184">
        <v>207</v>
      </c>
      <c r="M117" s="184">
        <v>146</v>
      </c>
      <c r="N117" s="185">
        <v>0</v>
      </c>
      <c r="O117" s="185">
        <v>0</v>
      </c>
      <c r="P117" s="185">
        <v>0</v>
      </c>
      <c r="Q117" s="185">
        <v>0</v>
      </c>
      <c r="R117" s="185">
        <v>0</v>
      </c>
      <c r="S117" s="185">
        <v>0</v>
      </c>
      <c r="T117" s="184">
        <v>82</v>
      </c>
      <c r="U117" s="184">
        <v>35</v>
      </c>
      <c r="W117" s="178"/>
    </row>
    <row r="118" spans="1:23" ht="13.35" customHeight="1">
      <c r="A118" s="179" t="s">
        <v>231</v>
      </c>
      <c r="B118" s="180"/>
      <c r="C118" s="187"/>
      <c r="D118" s="187"/>
      <c r="E118" s="187"/>
      <c r="F118" s="187"/>
      <c r="G118" s="187"/>
      <c r="H118" s="187"/>
      <c r="I118" s="187"/>
      <c r="J118" s="187"/>
      <c r="K118" s="187"/>
      <c r="L118" s="187"/>
      <c r="M118" s="187"/>
      <c r="N118" s="187"/>
      <c r="O118" s="187"/>
      <c r="P118" s="187"/>
      <c r="Q118" s="187"/>
      <c r="R118" s="187"/>
      <c r="S118" s="187"/>
      <c r="T118" s="187"/>
      <c r="U118" s="187"/>
      <c r="W118" s="178"/>
    </row>
    <row r="119" spans="1:23" ht="13.35" customHeight="1">
      <c r="A119" s="180"/>
      <c r="B119" s="180" t="s">
        <v>216</v>
      </c>
      <c r="C119" s="183">
        <v>6055</v>
      </c>
      <c r="D119" s="184">
        <v>3499</v>
      </c>
      <c r="E119" s="184">
        <v>2556</v>
      </c>
      <c r="F119" s="184">
        <v>920</v>
      </c>
      <c r="G119" s="184">
        <v>671</v>
      </c>
      <c r="H119" s="184">
        <v>819</v>
      </c>
      <c r="I119" s="184">
        <v>659</v>
      </c>
      <c r="J119" s="184">
        <v>758</v>
      </c>
      <c r="K119" s="184">
        <v>589</v>
      </c>
      <c r="L119" s="184">
        <v>716</v>
      </c>
      <c r="M119" s="184">
        <v>496</v>
      </c>
      <c r="N119" s="184">
        <v>67</v>
      </c>
      <c r="O119" s="184">
        <v>30</v>
      </c>
      <c r="P119" s="184">
        <v>25</v>
      </c>
      <c r="Q119" s="184">
        <v>11</v>
      </c>
      <c r="R119" s="184">
        <v>4</v>
      </c>
      <c r="S119" s="185">
        <v>0</v>
      </c>
      <c r="T119" s="184">
        <v>190</v>
      </c>
      <c r="U119" s="184">
        <v>100</v>
      </c>
      <c r="W119" s="178"/>
    </row>
    <row r="120" spans="1:23" ht="13.35" customHeight="1">
      <c r="A120" s="180"/>
      <c r="B120" s="180" t="s">
        <v>200</v>
      </c>
      <c r="C120" s="183">
        <v>27</v>
      </c>
      <c r="D120" s="184">
        <v>22</v>
      </c>
      <c r="E120" s="184">
        <v>5</v>
      </c>
      <c r="F120" s="184">
        <v>5</v>
      </c>
      <c r="G120" s="184">
        <v>1</v>
      </c>
      <c r="H120" s="184">
        <v>1</v>
      </c>
      <c r="I120" s="184">
        <v>2</v>
      </c>
      <c r="J120" s="184">
        <v>2</v>
      </c>
      <c r="K120" s="184">
        <v>1</v>
      </c>
      <c r="L120" s="184">
        <v>3</v>
      </c>
      <c r="M120" s="185">
        <v>0</v>
      </c>
      <c r="N120" s="184">
        <v>5</v>
      </c>
      <c r="O120" s="185">
        <v>0</v>
      </c>
      <c r="P120" s="184">
        <v>2</v>
      </c>
      <c r="Q120" s="184">
        <v>1</v>
      </c>
      <c r="R120" s="184">
        <v>4</v>
      </c>
      <c r="S120" s="185">
        <v>0</v>
      </c>
      <c r="T120" s="185">
        <v>0</v>
      </c>
      <c r="U120" s="185">
        <v>0</v>
      </c>
      <c r="W120" s="178"/>
    </row>
    <row r="121" spans="1:23" ht="13.35" customHeight="1">
      <c r="A121" s="180"/>
      <c r="B121" s="180" t="s">
        <v>202</v>
      </c>
      <c r="C121" s="183">
        <v>678</v>
      </c>
      <c r="D121" s="184">
        <v>414</v>
      </c>
      <c r="E121" s="184">
        <v>264</v>
      </c>
      <c r="F121" s="184">
        <v>162</v>
      </c>
      <c r="G121" s="184">
        <v>108</v>
      </c>
      <c r="H121" s="184">
        <v>144</v>
      </c>
      <c r="I121" s="184">
        <v>100</v>
      </c>
      <c r="J121" s="184">
        <v>64</v>
      </c>
      <c r="K121" s="184">
        <v>34</v>
      </c>
      <c r="L121" s="184">
        <v>44</v>
      </c>
      <c r="M121" s="184">
        <v>22</v>
      </c>
      <c r="N121" s="185">
        <v>0</v>
      </c>
      <c r="O121" s="185">
        <v>0</v>
      </c>
      <c r="P121" s="185">
        <v>0</v>
      </c>
      <c r="Q121" s="185">
        <v>0</v>
      </c>
      <c r="R121" s="185">
        <v>0</v>
      </c>
      <c r="S121" s="185">
        <v>0</v>
      </c>
      <c r="T121" s="185">
        <v>0</v>
      </c>
      <c r="U121" s="185">
        <v>0</v>
      </c>
      <c r="W121" s="178"/>
    </row>
    <row r="122" spans="1:23" ht="13.35" customHeight="1">
      <c r="A122" s="180"/>
      <c r="B122" s="180" t="s">
        <v>203</v>
      </c>
      <c r="C122" s="183">
        <v>581</v>
      </c>
      <c r="D122" s="184">
        <v>334</v>
      </c>
      <c r="E122" s="184">
        <v>247</v>
      </c>
      <c r="F122" s="184">
        <v>76</v>
      </c>
      <c r="G122" s="184">
        <v>88</v>
      </c>
      <c r="H122" s="184">
        <v>88</v>
      </c>
      <c r="I122" s="184">
        <v>58</v>
      </c>
      <c r="J122" s="184">
        <v>58</v>
      </c>
      <c r="K122" s="184">
        <v>47</v>
      </c>
      <c r="L122" s="184">
        <v>49</v>
      </c>
      <c r="M122" s="184">
        <v>22</v>
      </c>
      <c r="N122" s="184">
        <v>40</v>
      </c>
      <c r="O122" s="184">
        <v>22</v>
      </c>
      <c r="P122" s="184">
        <v>23</v>
      </c>
      <c r="Q122" s="184">
        <v>10</v>
      </c>
      <c r="R122" s="185">
        <v>0</v>
      </c>
      <c r="S122" s="185">
        <v>0</v>
      </c>
      <c r="T122" s="185">
        <v>0</v>
      </c>
      <c r="U122" s="185">
        <v>0</v>
      </c>
      <c r="W122" s="178"/>
    </row>
    <row r="123" spans="1:23" ht="13.35" customHeight="1">
      <c r="A123" s="180"/>
      <c r="B123" s="180" t="s">
        <v>204</v>
      </c>
      <c r="C123" s="183">
        <v>4634</v>
      </c>
      <c r="D123" s="184">
        <v>2648</v>
      </c>
      <c r="E123" s="184">
        <v>1986</v>
      </c>
      <c r="F123" s="184">
        <v>677</v>
      </c>
      <c r="G123" s="184">
        <v>474</v>
      </c>
      <c r="H123" s="184">
        <v>586</v>
      </c>
      <c r="I123" s="184">
        <v>499</v>
      </c>
      <c r="J123" s="184">
        <v>609</v>
      </c>
      <c r="K123" s="184">
        <v>488</v>
      </c>
      <c r="L123" s="184">
        <v>591</v>
      </c>
      <c r="M123" s="184">
        <v>436</v>
      </c>
      <c r="N123" s="184">
        <v>22</v>
      </c>
      <c r="O123" s="184">
        <v>8</v>
      </c>
      <c r="P123" s="185">
        <v>0</v>
      </c>
      <c r="Q123" s="185">
        <v>0</v>
      </c>
      <c r="R123" s="185">
        <v>0</v>
      </c>
      <c r="S123" s="185">
        <v>0</v>
      </c>
      <c r="T123" s="184">
        <v>163</v>
      </c>
      <c r="U123" s="184">
        <v>81</v>
      </c>
      <c r="W123" s="178"/>
    </row>
    <row r="124" spans="1:23" ht="13.35" customHeight="1">
      <c r="A124" s="180"/>
      <c r="B124" s="180" t="s">
        <v>209</v>
      </c>
      <c r="C124" s="183">
        <v>135</v>
      </c>
      <c r="D124" s="184">
        <v>81</v>
      </c>
      <c r="E124" s="184">
        <v>54</v>
      </c>
      <c r="F124" s="185">
        <v>0</v>
      </c>
      <c r="G124" s="185">
        <v>0</v>
      </c>
      <c r="H124" s="185">
        <v>0</v>
      </c>
      <c r="I124" s="185">
        <v>0</v>
      </c>
      <c r="J124" s="184">
        <v>25</v>
      </c>
      <c r="K124" s="184">
        <v>19</v>
      </c>
      <c r="L124" s="184">
        <v>29</v>
      </c>
      <c r="M124" s="184">
        <v>16</v>
      </c>
      <c r="N124" s="185">
        <v>0</v>
      </c>
      <c r="O124" s="185">
        <v>0</v>
      </c>
      <c r="P124" s="185">
        <v>0</v>
      </c>
      <c r="Q124" s="185">
        <v>0</v>
      </c>
      <c r="R124" s="185">
        <v>0</v>
      </c>
      <c r="S124" s="185">
        <v>0</v>
      </c>
      <c r="T124" s="184">
        <v>27</v>
      </c>
      <c r="U124" s="184">
        <v>19</v>
      </c>
      <c r="W124" s="178"/>
    </row>
    <row r="125" spans="1:23" ht="13.35" customHeight="1">
      <c r="A125" s="179" t="s">
        <v>232</v>
      </c>
      <c r="B125" s="180"/>
      <c r="C125" s="187"/>
      <c r="D125" s="187"/>
      <c r="E125" s="187"/>
      <c r="F125" s="187"/>
      <c r="G125" s="187"/>
      <c r="H125" s="187"/>
      <c r="I125" s="187"/>
      <c r="J125" s="187"/>
      <c r="K125" s="187"/>
      <c r="L125" s="187"/>
      <c r="M125" s="187"/>
      <c r="N125" s="187"/>
      <c r="O125" s="187"/>
      <c r="P125" s="187"/>
      <c r="Q125" s="187"/>
      <c r="R125" s="187"/>
      <c r="S125" s="187"/>
      <c r="T125" s="187"/>
      <c r="U125" s="187"/>
      <c r="W125" s="178"/>
    </row>
    <row r="126" spans="1:23" ht="13.35" customHeight="1">
      <c r="A126" s="180"/>
      <c r="B126" s="180" t="s">
        <v>216</v>
      </c>
      <c r="C126" s="183">
        <v>10035</v>
      </c>
      <c r="D126" s="184">
        <v>4986</v>
      </c>
      <c r="E126" s="184">
        <v>5049</v>
      </c>
      <c r="F126" s="184">
        <v>1310</v>
      </c>
      <c r="G126" s="184">
        <v>1185</v>
      </c>
      <c r="H126" s="184">
        <v>1190</v>
      </c>
      <c r="I126" s="184">
        <v>1195</v>
      </c>
      <c r="J126" s="184">
        <v>1086</v>
      </c>
      <c r="K126" s="184">
        <v>1159</v>
      </c>
      <c r="L126" s="184">
        <v>977</v>
      </c>
      <c r="M126" s="184">
        <v>1103</v>
      </c>
      <c r="N126" s="184">
        <v>43</v>
      </c>
      <c r="O126" s="184">
        <v>56</v>
      </c>
      <c r="P126" s="184">
        <v>31</v>
      </c>
      <c r="Q126" s="184">
        <v>66</v>
      </c>
      <c r="R126" s="184">
        <v>29</v>
      </c>
      <c r="S126" s="184">
        <v>27</v>
      </c>
      <c r="T126" s="184">
        <v>320</v>
      </c>
      <c r="U126" s="184">
        <v>258</v>
      </c>
      <c r="W126" s="178"/>
    </row>
    <row r="127" spans="1:23" ht="13.35" customHeight="1">
      <c r="A127" s="180"/>
      <c r="B127" s="180" t="s">
        <v>200</v>
      </c>
      <c r="C127" s="183">
        <v>409</v>
      </c>
      <c r="D127" s="184">
        <v>218</v>
      </c>
      <c r="E127" s="184">
        <v>191</v>
      </c>
      <c r="F127" s="184">
        <v>46</v>
      </c>
      <c r="G127" s="184">
        <v>41</v>
      </c>
      <c r="H127" s="184">
        <v>53</v>
      </c>
      <c r="I127" s="184">
        <v>29</v>
      </c>
      <c r="J127" s="184">
        <v>31</v>
      </c>
      <c r="K127" s="184">
        <v>24</v>
      </c>
      <c r="L127" s="184">
        <v>29</v>
      </c>
      <c r="M127" s="184">
        <v>35</v>
      </c>
      <c r="N127" s="184">
        <v>22</v>
      </c>
      <c r="O127" s="184">
        <v>21</v>
      </c>
      <c r="P127" s="184">
        <v>13</v>
      </c>
      <c r="Q127" s="184">
        <v>15</v>
      </c>
      <c r="R127" s="184">
        <v>24</v>
      </c>
      <c r="S127" s="184">
        <v>26</v>
      </c>
      <c r="T127" s="185">
        <v>0</v>
      </c>
      <c r="U127" s="185">
        <v>0</v>
      </c>
      <c r="W127" s="178"/>
    </row>
    <row r="128" spans="1:23" ht="13.35" customHeight="1">
      <c r="A128" s="180"/>
      <c r="B128" s="180" t="s">
        <v>202</v>
      </c>
      <c r="C128" s="183">
        <v>1439</v>
      </c>
      <c r="D128" s="184">
        <v>712</v>
      </c>
      <c r="E128" s="184">
        <v>727</v>
      </c>
      <c r="F128" s="184">
        <v>252</v>
      </c>
      <c r="G128" s="184">
        <v>227</v>
      </c>
      <c r="H128" s="184">
        <v>218</v>
      </c>
      <c r="I128" s="184">
        <v>223</v>
      </c>
      <c r="J128" s="184">
        <v>134</v>
      </c>
      <c r="K128" s="184">
        <v>131</v>
      </c>
      <c r="L128" s="184">
        <v>87</v>
      </c>
      <c r="M128" s="184">
        <v>109</v>
      </c>
      <c r="N128" s="184">
        <v>9</v>
      </c>
      <c r="O128" s="184">
        <v>13</v>
      </c>
      <c r="P128" s="184">
        <v>8</v>
      </c>
      <c r="Q128" s="184">
        <v>23</v>
      </c>
      <c r="R128" s="184">
        <v>4</v>
      </c>
      <c r="S128" s="184">
        <v>1</v>
      </c>
      <c r="T128" s="185">
        <v>0</v>
      </c>
      <c r="U128" s="185">
        <v>0</v>
      </c>
      <c r="W128" s="178"/>
    </row>
    <row r="129" spans="1:23" ht="13.35" customHeight="1">
      <c r="A129" s="180"/>
      <c r="B129" s="180" t="s">
        <v>203</v>
      </c>
      <c r="C129" s="183">
        <v>515</v>
      </c>
      <c r="D129" s="184">
        <v>176</v>
      </c>
      <c r="E129" s="184">
        <v>339</v>
      </c>
      <c r="F129" s="184">
        <v>63</v>
      </c>
      <c r="G129" s="184">
        <v>96</v>
      </c>
      <c r="H129" s="184">
        <v>46</v>
      </c>
      <c r="I129" s="184">
        <v>110</v>
      </c>
      <c r="J129" s="184">
        <v>20</v>
      </c>
      <c r="K129" s="184">
        <v>44</v>
      </c>
      <c r="L129" s="184">
        <v>24</v>
      </c>
      <c r="M129" s="184">
        <v>39</v>
      </c>
      <c r="N129" s="184">
        <v>12</v>
      </c>
      <c r="O129" s="184">
        <v>22</v>
      </c>
      <c r="P129" s="184">
        <v>10</v>
      </c>
      <c r="Q129" s="184">
        <v>28</v>
      </c>
      <c r="R129" s="184">
        <v>1</v>
      </c>
      <c r="S129" s="185">
        <v>0</v>
      </c>
      <c r="T129" s="185">
        <v>0</v>
      </c>
      <c r="U129" s="185">
        <v>0</v>
      </c>
      <c r="W129" s="178"/>
    </row>
    <row r="130" spans="1:23" ht="13.35" customHeight="1">
      <c r="A130" s="180"/>
      <c r="B130" s="180" t="s">
        <v>204</v>
      </c>
      <c r="C130" s="183">
        <v>7672</v>
      </c>
      <c r="D130" s="184">
        <v>3880</v>
      </c>
      <c r="E130" s="184">
        <v>3792</v>
      </c>
      <c r="F130" s="184">
        <v>949</v>
      </c>
      <c r="G130" s="184">
        <v>821</v>
      </c>
      <c r="H130" s="184">
        <v>873</v>
      </c>
      <c r="I130" s="184">
        <v>833</v>
      </c>
      <c r="J130" s="184">
        <v>901</v>
      </c>
      <c r="K130" s="184">
        <v>960</v>
      </c>
      <c r="L130" s="184">
        <v>837</v>
      </c>
      <c r="M130" s="184">
        <v>920</v>
      </c>
      <c r="N130" s="185">
        <v>0</v>
      </c>
      <c r="O130" s="185">
        <v>0</v>
      </c>
      <c r="P130" s="185">
        <v>0</v>
      </c>
      <c r="Q130" s="185">
        <v>0</v>
      </c>
      <c r="R130" s="185">
        <v>0</v>
      </c>
      <c r="S130" s="185">
        <v>0</v>
      </c>
      <c r="T130" s="184">
        <v>320</v>
      </c>
      <c r="U130" s="184">
        <v>258</v>
      </c>
      <c r="W130" s="178"/>
    </row>
    <row r="131" spans="1:23" ht="13.35" customHeight="1">
      <c r="A131" s="179" t="s">
        <v>233</v>
      </c>
      <c r="B131" s="180"/>
      <c r="C131" s="187"/>
      <c r="D131" s="187"/>
      <c r="E131" s="187"/>
      <c r="F131" s="187"/>
      <c r="G131" s="187"/>
      <c r="H131" s="187"/>
      <c r="I131" s="187"/>
      <c r="J131" s="187"/>
      <c r="K131" s="187"/>
      <c r="L131" s="187"/>
      <c r="M131" s="187"/>
      <c r="N131" s="187"/>
      <c r="O131" s="187"/>
      <c r="P131" s="187"/>
      <c r="Q131" s="187"/>
      <c r="R131" s="187"/>
      <c r="S131" s="187"/>
      <c r="T131" s="187"/>
      <c r="U131" s="187"/>
      <c r="W131" s="178"/>
    </row>
    <row r="132" spans="1:23" ht="13.35" customHeight="1">
      <c r="A132" s="180"/>
      <c r="B132" s="180" t="s">
        <v>216</v>
      </c>
      <c r="C132" s="183">
        <v>6512</v>
      </c>
      <c r="D132" s="184">
        <v>3086</v>
      </c>
      <c r="E132" s="184">
        <v>3426</v>
      </c>
      <c r="F132" s="184">
        <v>823</v>
      </c>
      <c r="G132" s="184">
        <v>919</v>
      </c>
      <c r="H132" s="184">
        <v>750</v>
      </c>
      <c r="I132" s="184">
        <v>861</v>
      </c>
      <c r="J132" s="184">
        <v>649</v>
      </c>
      <c r="K132" s="184">
        <v>719</v>
      </c>
      <c r="L132" s="184">
        <v>651</v>
      </c>
      <c r="M132" s="184">
        <v>717</v>
      </c>
      <c r="N132" s="184">
        <v>32</v>
      </c>
      <c r="O132" s="184">
        <v>66</v>
      </c>
      <c r="P132" s="184">
        <v>17</v>
      </c>
      <c r="Q132" s="184">
        <v>42</v>
      </c>
      <c r="R132" s="184">
        <v>30</v>
      </c>
      <c r="S132" s="184">
        <v>25</v>
      </c>
      <c r="T132" s="184">
        <v>134</v>
      </c>
      <c r="U132" s="184">
        <v>77</v>
      </c>
      <c r="W132" s="178"/>
    </row>
    <row r="133" spans="1:23" ht="13.35" customHeight="1">
      <c r="A133" s="180"/>
      <c r="B133" s="180" t="s">
        <v>200</v>
      </c>
      <c r="C133" s="183">
        <v>358</v>
      </c>
      <c r="D133" s="184">
        <v>179</v>
      </c>
      <c r="E133" s="184">
        <v>179</v>
      </c>
      <c r="F133" s="184">
        <v>39</v>
      </c>
      <c r="G133" s="184">
        <v>25</v>
      </c>
      <c r="H133" s="184">
        <v>19</v>
      </c>
      <c r="I133" s="184">
        <v>36</v>
      </c>
      <c r="J133" s="184">
        <v>25</v>
      </c>
      <c r="K133" s="184">
        <v>16</v>
      </c>
      <c r="L133" s="184">
        <v>33</v>
      </c>
      <c r="M133" s="184">
        <v>36</v>
      </c>
      <c r="N133" s="184">
        <v>21</v>
      </c>
      <c r="O133" s="184">
        <v>25</v>
      </c>
      <c r="P133" s="184">
        <v>12</v>
      </c>
      <c r="Q133" s="184">
        <v>16</v>
      </c>
      <c r="R133" s="184">
        <v>30</v>
      </c>
      <c r="S133" s="184">
        <v>25</v>
      </c>
      <c r="T133" s="185">
        <v>0</v>
      </c>
      <c r="U133" s="185">
        <v>0</v>
      </c>
      <c r="W133" s="178"/>
    </row>
    <row r="134" spans="1:23" ht="13.35" customHeight="1">
      <c r="A134" s="180"/>
      <c r="B134" s="180" t="s">
        <v>202</v>
      </c>
      <c r="C134" s="183">
        <v>887</v>
      </c>
      <c r="D134" s="184">
        <v>405</v>
      </c>
      <c r="E134" s="184">
        <v>482</v>
      </c>
      <c r="F134" s="184">
        <v>159</v>
      </c>
      <c r="G134" s="184">
        <v>174</v>
      </c>
      <c r="H134" s="184">
        <v>132</v>
      </c>
      <c r="I134" s="184">
        <v>127</v>
      </c>
      <c r="J134" s="184">
        <v>62</v>
      </c>
      <c r="K134" s="184">
        <v>72</v>
      </c>
      <c r="L134" s="184">
        <v>46</v>
      </c>
      <c r="M134" s="184">
        <v>79</v>
      </c>
      <c r="N134" s="184">
        <v>3</v>
      </c>
      <c r="O134" s="184">
        <v>17</v>
      </c>
      <c r="P134" s="184">
        <v>3</v>
      </c>
      <c r="Q134" s="184">
        <v>13</v>
      </c>
      <c r="R134" s="185">
        <v>0</v>
      </c>
      <c r="S134" s="185">
        <v>0</v>
      </c>
      <c r="T134" s="185">
        <v>0</v>
      </c>
      <c r="U134" s="185">
        <v>0</v>
      </c>
      <c r="W134" s="178"/>
    </row>
    <row r="135" spans="1:23" ht="13.35" customHeight="1">
      <c r="A135" s="180"/>
      <c r="B135" s="180" t="s">
        <v>203</v>
      </c>
      <c r="C135" s="183">
        <v>433</v>
      </c>
      <c r="D135" s="184">
        <v>140</v>
      </c>
      <c r="E135" s="184">
        <v>293</v>
      </c>
      <c r="F135" s="184">
        <v>55</v>
      </c>
      <c r="G135" s="184">
        <v>90</v>
      </c>
      <c r="H135" s="184">
        <v>46</v>
      </c>
      <c r="I135" s="184">
        <v>89</v>
      </c>
      <c r="J135" s="184">
        <v>16</v>
      </c>
      <c r="K135" s="184">
        <v>40</v>
      </c>
      <c r="L135" s="184">
        <v>13</v>
      </c>
      <c r="M135" s="184">
        <v>37</v>
      </c>
      <c r="N135" s="184">
        <v>8</v>
      </c>
      <c r="O135" s="184">
        <v>24</v>
      </c>
      <c r="P135" s="184">
        <v>2</v>
      </c>
      <c r="Q135" s="184">
        <v>13</v>
      </c>
      <c r="R135" s="185">
        <v>0</v>
      </c>
      <c r="S135" s="185">
        <v>0</v>
      </c>
      <c r="T135" s="185">
        <v>0</v>
      </c>
      <c r="U135" s="185">
        <v>0</v>
      </c>
      <c r="W135" s="178"/>
    </row>
    <row r="136" spans="1:23" ht="13.35" customHeight="1">
      <c r="A136" s="180"/>
      <c r="B136" s="180" t="s">
        <v>204</v>
      </c>
      <c r="C136" s="183">
        <v>4834</v>
      </c>
      <c r="D136" s="184">
        <v>2362</v>
      </c>
      <c r="E136" s="184">
        <v>2472</v>
      </c>
      <c r="F136" s="184">
        <v>570</v>
      </c>
      <c r="G136" s="184">
        <v>630</v>
      </c>
      <c r="H136" s="184">
        <v>553</v>
      </c>
      <c r="I136" s="184">
        <v>609</v>
      </c>
      <c r="J136" s="184">
        <v>546</v>
      </c>
      <c r="K136" s="184">
        <v>591</v>
      </c>
      <c r="L136" s="184">
        <v>559</v>
      </c>
      <c r="M136" s="184">
        <v>565</v>
      </c>
      <c r="N136" s="185">
        <v>0</v>
      </c>
      <c r="O136" s="185">
        <v>0</v>
      </c>
      <c r="P136" s="185">
        <v>0</v>
      </c>
      <c r="Q136" s="185">
        <v>0</v>
      </c>
      <c r="R136" s="185">
        <v>0</v>
      </c>
      <c r="S136" s="185">
        <v>0</v>
      </c>
      <c r="T136" s="184">
        <v>134</v>
      </c>
      <c r="U136" s="184">
        <v>77</v>
      </c>
      <c r="W136" s="178"/>
    </row>
    <row r="137" spans="1:23" ht="13.35" customHeight="1">
      <c r="A137" s="179" t="s">
        <v>234</v>
      </c>
      <c r="B137" s="180"/>
      <c r="C137" s="187"/>
      <c r="D137" s="187"/>
      <c r="E137" s="187"/>
      <c r="F137" s="187"/>
      <c r="G137" s="187"/>
      <c r="H137" s="187"/>
      <c r="I137" s="187"/>
      <c r="J137" s="187"/>
      <c r="K137" s="187"/>
      <c r="L137" s="187"/>
      <c r="M137" s="187"/>
      <c r="N137" s="187"/>
      <c r="O137" s="187"/>
      <c r="P137" s="187"/>
      <c r="Q137" s="187"/>
      <c r="R137" s="187"/>
      <c r="S137" s="187"/>
      <c r="T137" s="187"/>
      <c r="U137" s="187"/>
      <c r="W137" s="178"/>
    </row>
    <row r="138" spans="1:23" ht="13.35" customHeight="1">
      <c r="A138" s="180"/>
      <c r="B138" s="180" t="s">
        <v>216</v>
      </c>
      <c r="C138" s="183">
        <v>12180</v>
      </c>
      <c r="D138" s="184">
        <v>8223</v>
      </c>
      <c r="E138" s="184">
        <v>3957</v>
      </c>
      <c r="F138" s="184">
        <v>2771</v>
      </c>
      <c r="G138" s="184">
        <v>1391</v>
      </c>
      <c r="H138" s="184">
        <v>2512</v>
      </c>
      <c r="I138" s="184">
        <v>1240</v>
      </c>
      <c r="J138" s="184">
        <v>1395</v>
      </c>
      <c r="K138" s="184">
        <v>676</v>
      </c>
      <c r="L138" s="184">
        <v>1204</v>
      </c>
      <c r="M138" s="184">
        <v>514</v>
      </c>
      <c r="N138" s="184">
        <v>58</v>
      </c>
      <c r="O138" s="184">
        <v>21</v>
      </c>
      <c r="P138" s="184">
        <v>29</v>
      </c>
      <c r="Q138" s="184">
        <v>22</v>
      </c>
      <c r="R138" s="184">
        <v>55</v>
      </c>
      <c r="S138" s="184">
        <v>22</v>
      </c>
      <c r="T138" s="184">
        <v>199</v>
      </c>
      <c r="U138" s="184">
        <v>71</v>
      </c>
      <c r="W138" s="178"/>
    </row>
    <row r="139" spans="1:23" ht="13.35" customHeight="1">
      <c r="A139" s="180"/>
      <c r="B139" s="180" t="s">
        <v>200</v>
      </c>
      <c r="C139" s="183">
        <v>1062</v>
      </c>
      <c r="D139" s="184">
        <v>726</v>
      </c>
      <c r="E139" s="184">
        <v>336</v>
      </c>
      <c r="F139" s="184">
        <v>176</v>
      </c>
      <c r="G139" s="184">
        <v>88</v>
      </c>
      <c r="H139" s="184">
        <v>149</v>
      </c>
      <c r="I139" s="184">
        <v>63</v>
      </c>
      <c r="J139" s="184">
        <v>159</v>
      </c>
      <c r="K139" s="184">
        <v>70</v>
      </c>
      <c r="L139" s="184">
        <v>108</v>
      </c>
      <c r="M139" s="184">
        <v>52</v>
      </c>
      <c r="N139" s="184">
        <v>51</v>
      </c>
      <c r="O139" s="184">
        <v>21</v>
      </c>
      <c r="P139" s="184">
        <v>28</v>
      </c>
      <c r="Q139" s="184">
        <v>20</v>
      </c>
      <c r="R139" s="184">
        <v>55</v>
      </c>
      <c r="S139" s="184">
        <v>22</v>
      </c>
      <c r="T139" s="185">
        <v>0</v>
      </c>
      <c r="U139" s="185">
        <v>0</v>
      </c>
      <c r="W139" s="178"/>
    </row>
    <row r="140" spans="1:23" ht="13.35" customHeight="1">
      <c r="A140" s="180"/>
      <c r="B140" s="180" t="s">
        <v>202</v>
      </c>
      <c r="C140" s="183">
        <v>4451</v>
      </c>
      <c r="D140" s="184">
        <v>3012</v>
      </c>
      <c r="E140" s="184">
        <v>1439</v>
      </c>
      <c r="F140" s="184">
        <v>1431</v>
      </c>
      <c r="G140" s="184">
        <v>668</v>
      </c>
      <c r="H140" s="184">
        <v>1212</v>
      </c>
      <c r="I140" s="184">
        <v>605</v>
      </c>
      <c r="J140" s="184">
        <v>261</v>
      </c>
      <c r="K140" s="184">
        <v>130</v>
      </c>
      <c r="L140" s="184">
        <v>108</v>
      </c>
      <c r="M140" s="184">
        <v>36</v>
      </c>
      <c r="N140" s="185">
        <v>0</v>
      </c>
      <c r="O140" s="185">
        <v>0</v>
      </c>
      <c r="P140" s="185">
        <v>0</v>
      </c>
      <c r="Q140" s="185">
        <v>0</v>
      </c>
      <c r="R140" s="185">
        <v>0</v>
      </c>
      <c r="S140" s="185">
        <v>0</v>
      </c>
      <c r="T140" s="185">
        <v>0</v>
      </c>
      <c r="U140" s="185">
        <v>0</v>
      </c>
      <c r="W140" s="178"/>
    </row>
    <row r="141" spans="1:23" ht="13.35" customHeight="1">
      <c r="A141" s="180"/>
      <c r="B141" s="180" t="s">
        <v>203</v>
      </c>
      <c r="C141" s="183">
        <v>829</v>
      </c>
      <c r="D141" s="184">
        <v>516</v>
      </c>
      <c r="E141" s="184">
        <v>313</v>
      </c>
      <c r="F141" s="184">
        <v>212</v>
      </c>
      <c r="G141" s="184">
        <v>128</v>
      </c>
      <c r="H141" s="184">
        <v>178</v>
      </c>
      <c r="I141" s="184">
        <v>121</v>
      </c>
      <c r="J141" s="184">
        <v>63</v>
      </c>
      <c r="K141" s="184">
        <v>38</v>
      </c>
      <c r="L141" s="184">
        <v>55</v>
      </c>
      <c r="M141" s="184">
        <v>24</v>
      </c>
      <c r="N141" s="184">
        <v>7</v>
      </c>
      <c r="O141" s="185">
        <v>0</v>
      </c>
      <c r="P141" s="184">
        <v>1</v>
      </c>
      <c r="Q141" s="184">
        <v>2</v>
      </c>
      <c r="R141" s="185">
        <v>0</v>
      </c>
      <c r="S141" s="185">
        <v>0</v>
      </c>
      <c r="T141" s="185">
        <v>0</v>
      </c>
      <c r="U141" s="185">
        <v>0</v>
      </c>
      <c r="W141" s="178"/>
    </row>
    <row r="142" spans="1:23" ht="13.35" customHeight="1">
      <c r="A142" s="180"/>
      <c r="B142" s="180" t="s">
        <v>205</v>
      </c>
      <c r="C142" s="183">
        <v>5789</v>
      </c>
      <c r="D142" s="184">
        <v>3961</v>
      </c>
      <c r="E142" s="184">
        <v>1828</v>
      </c>
      <c r="F142" s="184">
        <v>952</v>
      </c>
      <c r="G142" s="184">
        <v>507</v>
      </c>
      <c r="H142" s="184">
        <v>973</v>
      </c>
      <c r="I142" s="184">
        <v>451</v>
      </c>
      <c r="J142" s="184">
        <v>910</v>
      </c>
      <c r="K142" s="184">
        <v>414</v>
      </c>
      <c r="L142" s="184">
        <v>927</v>
      </c>
      <c r="M142" s="184">
        <v>387</v>
      </c>
      <c r="N142" s="185">
        <v>0</v>
      </c>
      <c r="O142" s="185">
        <v>0</v>
      </c>
      <c r="P142" s="185">
        <v>0</v>
      </c>
      <c r="Q142" s="185">
        <v>0</v>
      </c>
      <c r="R142" s="185">
        <v>0</v>
      </c>
      <c r="S142" s="185">
        <v>0</v>
      </c>
      <c r="T142" s="184">
        <v>199</v>
      </c>
      <c r="U142" s="184">
        <v>69</v>
      </c>
      <c r="W142" s="178"/>
    </row>
    <row r="143" spans="1:23" ht="13.35" customHeight="1">
      <c r="A143" s="180"/>
      <c r="B143" s="180" t="s">
        <v>208</v>
      </c>
      <c r="C143" s="183">
        <v>49</v>
      </c>
      <c r="D143" s="184">
        <v>8</v>
      </c>
      <c r="E143" s="184">
        <v>41</v>
      </c>
      <c r="F143" s="185">
        <v>0</v>
      </c>
      <c r="G143" s="185">
        <v>0</v>
      </c>
      <c r="H143" s="185">
        <v>0</v>
      </c>
      <c r="I143" s="185">
        <v>0</v>
      </c>
      <c r="J143" s="184">
        <v>2</v>
      </c>
      <c r="K143" s="184">
        <v>24</v>
      </c>
      <c r="L143" s="184">
        <v>6</v>
      </c>
      <c r="M143" s="184">
        <v>15</v>
      </c>
      <c r="N143" s="185">
        <v>0</v>
      </c>
      <c r="O143" s="185">
        <v>0</v>
      </c>
      <c r="P143" s="185">
        <v>0</v>
      </c>
      <c r="Q143" s="185">
        <v>0</v>
      </c>
      <c r="R143" s="185">
        <v>0</v>
      </c>
      <c r="S143" s="185">
        <v>0</v>
      </c>
      <c r="T143" s="185">
        <v>0</v>
      </c>
      <c r="U143" s="184">
        <v>2</v>
      </c>
      <c r="W143" s="178"/>
    </row>
    <row r="144" spans="1:23" ht="13.35" customHeight="1">
      <c r="A144" s="179" t="s">
        <v>235</v>
      </c>
      <c r="B144" s="180"/>
      <c r="C144" s="187"/>
      <c r="D144" s="187"/>
      <c r="E144" s="187"/>
      <c r="F144" s="187"/>
      <c r="G144" s="187"/>
      <c r="H144" s="187"/>
      <c r="I144" s="187"/>
      <c r="J144" s="187"/>
      <c r="K144" s="187"/>
      <c r="L144" s="187"/>
      <c r="M144" s="187"/>
      <c r="N144" s="187"/>
      <c r="O144" s="187"/>
      <c r="P144" s="187"/>
      <c r="Q144" s="187"/>
      <c r="R144" s="187"/>
      <c r="S144" s="187"/>
      <c r="T144" s="187"/>
      <c r="U144" s="187"/>
      <c r="W144" s="178"/>
    </row>
    <row r="145" spans="1:23" ht="13.35" customHeight="1">
      <c r="A145" s="180"/>
      <c r="B145" s="180" t="s">
        <v>216</v>
      </c>
      <c r="C145" s="183">
        <v>10450</v>
      </c>
      <c r="D145" s="184">
        <v>6348</v>
      </c>
      <c r="E145" s="184">
        <v>4102</v>
      </c>
      <c r="F145" s="184">
        <v>1833</v>
      </c>
      <c r="G145" s="184">
        <v>1209</v>
      </c>
      <c r="H145" s="184">
        <v>1806</v>
      </c>
      <c r="I145" s="184">
        <v>1106</v>
      </c>
      <c r="J145" s="184">
        <v>1319</v>
      </c>
      <c r="K145" s="184">
        <v>867</v>
      </c>
      <c r="L145" s="184">
        <v>1106</v>
      </c>
      <c r="M145" s="184">
        <v>774</v>
      </c>
      <c r="N145" s="184">
        <v>62</v>
      </c>
      <c r="O145" s="184">
        <v>24</v>
      </c>
      <c r="P145" s="184">
        <v>15</v>
      </c>
      <c r="Q145" s="184">
        <v>16</v>
      </c>
      <c r="R145" s="184">
        <v>17</v>
      </c>
      <c r="S145" s="184">
        <v>17</v>
      </c>
      <c r="T145" s="184">
        <v>190</v>
      </c>
      <c r="U145" s="184">
        <v>89</v>
      </c>
      <c r="W145" s="178"/>
    </row>
    <row r="146" spans="1:23" ht="13.35" customHeight="1">
      <c r="A146" s="180"/>
      <c r="B146" s="180" t="s">
        <v>200</v>
      </c>
      <c r="C146" s="183">
        <v>431</v>
      </c>
      <c r="D146" s="184">
        <v>260</v>
      </c>
      <c r="E146" s="184">
        <v>171</v>
      </c>
      <c r="F146" s="184">
        <v>59</v>
      </c>
      <c r="G146" s="184">
        <v>37</v>
      </c>
      <c r="H146" s="184">
        <v>57</v>
      </c>
      <c r="I146" s="184">
        <v>32</v>
      </c>
      <c r="J146" s="184">
        <v>43</v>
      </c>
      <c r="K146" s="184">
        <v>30</v>
      </c>
      <c r="L146" s="184">
        <v>39</v>
      </c>
      <c r="M146" s="184">
        <v>24</v>
      </c>
      <c r="N146" s="184">
        <v>30</v>
      </c>
      <c r="O146" s="184">
        <v>15</v>
      </c>
      <c r="P146" s="184">
        <v>15</v>
      </c>
      <c r="Q146" s="184">
        <v>16</v>
      </c>
      <c r="R146" s="184">
        <v>17</v>
      </c>
      <c r="S146" s="184">
        <v>17</v>
      </c>
      <c r="T146" s="185">
        <v>0</v>
      </c>
      <c r="U146" s="185">
        <v>0</v>
      </c>
      <c r="W146" s="178"/>
    </row>
    <row r="147" spans="1:23" ht="13.35" customHeight="1">
      <c r="A147" s="180"/>
      <c r="B147" s="180" t="s">
        <v>202</v>
      </c>
      <c r="C147" s="183">
        <v>2312</v>
      </c>
      <c r="D147" s="184">
        <v>1481</v>
      </c>
      <c r="E147" s="184">
        <v>831</v>
      </c>
      <c r="F147" s="184">
        <v>626</v>
      </c>
      <c r="G147" s="184">
        <v>370</v>
      </c>
      <c r="H147" s="184">
        <v>616</v>
      </c>
      <c r="I147" s="184">
        <v>294</v>
      </c>
      <c r="J147" s="184">
        <v>171</v>
      </c>
      <c r="K147" s="184">
        <v>101</v>
      </c>
      <c r="L147" s="184">
        <v>66</v>
      </c>
      <c r="M147" s="184">
        <v>66</v>
      </c>
      <c r="N147" s="184">
        <v>2</v>
      </c>
      <c r="O147" s="185">
        <v>0</v>
      </c>
      <c r="P147" s="185">
        <v>0</v>
      </c>
      <c r="Q147" s="185">
        <v>0</v>
      </c>
      <c r="R147" s="185">
        <v>0</v>
      </c>
      <c r="S147" s="185">
        <v>0</v>
      </c>
      <c r="T147" s="185">
        <v>0</v>
      </c>
      <c r="U147" s="185">
        <v>0</v>
      </c>
      <c r="W147" s="178"/>
    </row>
    <row r="148" spans="1:23" ht="13.35" customHeight="1">
      <c r="A148" s="180"/>
      <c r="B148" s="180" t="s">
        <v>203</v>
      </c>
      <c r="C148" s="183">
        <v>683</v>
      </c>
      <c r="D148" s="184">
        <v>401</v>
      </c>
      <c r="E148" s="184">
        <v>282</v>
      </c>
      <c r="F148" s="184">
        <v>158</v>
      </c>
      <c r="G148" s="184">
        <v>115</v>
      </c>
      <c r="H148" s="184">
        <v>121</v>
      </c>
      <c r="I148" s="184">
        <v>104</v>
      </c>
      <c r="J148" s="184">
        <v>42</v>
      </c>
      <c r="K148" s="184">
        <v>30</v>
      </c>
      <c r="L148" s="184">
        <v>50</v>
      </c>
      <c r="M148" s="184">
        <v>24</v>
      </c>
      <c r="N148" s="184">
        <v>30</v>
      </c>
      <c r="O148" s="184">
        <v>9</v>
      </c>
      <c r="P148" s="185">
        <v>0</v>
      </c>
      <c r="Q148" s="185">
        <v>0</v>
      </c>
      <c r="R148" s="185">
        <v>0</v>
      </c>
      <c r="S148" s="185">
        <v>0</v>
      </c>
      <c r="T148" s="185">
        <v>0</v>
      </c>
      <c r="U148" s="185">
        <v>0</v>
      </c>
      <c r="W148" s="178"/>
    </row>
    <row r="149" spans="1:23" ht="13.35" customHeight="1">
      <c r="A149" s="180"/>
      <c r="B149" s="180" t="s">
        <v>205</v>
      </c>
      <c r="C149" s="183">
        <v>6630</v>
      </c>
      <c r="D149" s="184">
        <v>4022</v>
      </c>
      <c r="E149" s="184">
        <v>2608</v>
      </c>
      <c r="F149" s="184">
        <v>959</v>
      </c>
      <c r="G149" s="184">
        <v>666</v>
      </c>
      <c r="H149" s="184">
        <v>990</v>
      </c>
      <c r="I149" s="184">
        <v>649</v>
      </c>
      <c r="J149" s="184">
        <v>999</v>
      </c>
      <c r="K149" s="184">
        <v>635</v>
      </c>
      <c r="L149" s="184">
        <v>902</v>
      </c>
      <c r="M149" s="184">
        <v>577</v>
      </c>
      <c r="N149" s="185">
        <v>0</v>
      </c>
      <c r="O149" s="185">
        <v>0</v>
      </c>
      <c r="P149" s="185">
        <v>0</v>
      </c>
      <c r="Q149" s="185">
        <v>0</v>
      </c>
      <c r="R149" s="185">
        <v>0</v>
      </c>
      <c r="S149" s="185">
        <v>0</v>
      </c>
      <c r="T149" s="184">
        <v>172</v>
      </c>
      <c r="U149" s="184">
        <v>81</v>
      </c>
      <c r="W149" s="178"/>
    </row>
    <row r="150" spans="1:23" ht="13.35" customHeight="1">
      <c r="A150" s="180"/>
      <c r="B150" s="180" t="s">
        <v>207</v>
      </c>
      <c r="C150" s="183">
        <v>228</v>
      </c>
      <c r="D150" s="184">
        <v>116</v>
      </c>
      <c r="E150" s="184">
        <v>112</v>
      </c>
      <c r="F150" s="184">
        <v>31</v>
      </c>
      <c r="G150" s="184">
        <v>21</v>
      </c>
      <c r="H150" s="184">
        <v>22</v>
      </c>
      <c r="I150" s="184">
        <v>27</v>
      </c>
      <c r="J150" s="184">
        <v>32</v>
      </c>
      <c r="K150" s="184">
        <v>25</v>
      </c>
      <c r="L150" s="184">
        <v>21</v>
      </c>
      <c r="M150" s="184">
        <v>34</v>
      </c>
      <c r="N150" s="185">
        <v>0</v>
      </c>
      <c r="O150" s="185">
        <v>0</v>
      </c>
      <c r="P150" s="185">
        <v>0</v>
      </c>
      <c r="Q150" s="185">
        <v>0</v>
      </c>
      <c r="R150" s="185">
        <v>0</v>
      </c>
      <c r="S150" s="185">
        <v>0</v>
      </c>
      <c r="T150" s="184">
        <v>10</v>
      </c>
      <c r="U150" s="184">
        <v>5</v>
      </c>
      <c r="W150" s="178"/>
    </row>
    <row r="151" spans="1:23" ht="13.35" customHeight="1">
      <c r="A151" s="180"/>
      <c r="B151" s="180" t="s">
        <v>208</v>
      </c>
      <c r="C151" s="183">
        <v>166</v>
      </c>
      <c r="D151" s="184">
        <v>68</v>
      </c>
      <c r="E151" s="184">
        <v>98</v>
      </c>
      <c r="F151" s="185">
        <v>0</v>
      </c>
      <c r="G151" s="185">
        <v>0</v>
      </c>
      <c r="H151" s="185">
        <v>0</v>
      </c>
      <c r="I151" s="185">
        <v>0</v>
      </c>
      <c r="J151" s="184">
        <v>32</v>
      </c>
      <c r="K151" s="184">
        <v>46</v>
      </c>
      <c r="L151" s="184">
        <v>28</v>
      </c>
      <c r="M151" s="184">
        <v>49</v>
      </c>
      <c r="N151" s="185">
        <v>0</v>
      </c>
      <c r="O151" s="185">
        <v>0</v>
      </c>
      <c r="P151" s="185">
        <v>0</v>
      </c>
      <c r="Q151" s="185">
        <v>0</v>
      </c>
      <c r="R151" s="185">
        <v>0</v>
      </c>
      <c r="S151" s="185">
        <v>0</v>
      </c>
      <c r="T151" s="184">
        <v>8</v>
      </c>
      <c r="U151" s="184">
        <v>3</v>
      </c>
      <c r="W151" s="178"/>
    </row>
    <row r="152" spans="1:23" ht="13.35" customHeight="1">
      <c r="A152" s="179" t="s">
        <v>236</v>
      </c>
      <c r="B152" s="180"/>
      <c r="C152" s="187"/>
      <c r="D152" s="187"/>
      <c r="E152" s="187"/>
      <c r="F152" s="187"/>
      <c r="G152" s="187"/>
      <c r="H152" s="187"/>
      <c r="I152" s="187"/>
      <c r="J152" s="187"/>
      <c r="K152" s="187"/>
      <c r="L152" s="187"/>
      <c r="M152" s="187"/>
      <c r="N152" s="187"/>
      <c r="O152" s="187"/>
      <c r="P152" s="187"/>
      <c r="Q152" s="187"/>
      <c r="R152" s="187"/>
      <c r="S152" s="187"/>
      <c r="T152" s="187"/>
      <c r="U152" s="187"/>
      <c r="W152" s="178"/>
    </row>
    <row r="153" spans="1:23" ht="13.35" customHeight="1">
      <c r="A153" s="180"/>
      <c r="B153" s="180" t="s">
        <v>216</v>
      </c>
      <c r="C153" s="183">
        <v>9707</v>
      </c>
      <c r="D153" s="184">
        <v>5648</v>
      </c>
      <c r="E153" s="184">
        <v>4059</v>
      </c>
      <c r="F153" s="184">
        <v>1589</v>
      </c>
      <c r="G153" s="184">
        <v>1081</v>
      </c>
      <c r="H153" s="184">
        <v>1340</v>
      </c>
      <c r="I153" s="184">
        <v>1026</v>
      </c>
      <c r="J153" s="184">
        <v>1194</v>
      </c>
      <c r="K153" s="184">
        <v>893</v>
      </c>
      <c r="L153" s="184">
        <v>1094</v>
      </c>
      <c r="M153" s="184">
        <v>850</v>
      </c>
      <c r="N153" s="184">
        <v>55</v>
      </c>
      <c r="O153" s="184">
        <v>59</v>
      </c>
      <c r="P153" s="184">
        <v>22</v>
      </c>
      <c r="Q153" s="184">
        <v>10</v>
      </c>
      <c r="R153" s="184">
        <v>24</v>
      </c>
      <c r="S153" s="184">
        <v>5</v>
      </c>
      <c r="T153" s="184">
        <v>330</v>
      </c>
      <c r="U153" s="184">
        <v>135</v>
      </c>
      <c r="W153" s="178"/>
    </row>
    <row r="154" spans="1:23" ht="13.35" customHeight="1">
      <c r="A154" s="180"/>
      <c r="B154" s="180" t="s">
        <v>200</v>
      </c>
      <c r="C154" s="183">
        <v>254</v>
      </c>
      <c r="D154" s="184">
        <v>169</v>
      </c>
      <c r="E154" s="184">
        <v>85</v>
      </c>
      <c r="F154" s="184">
        <v>37</v>
      </c>
      <c r="G154" s="184">
        <v>15</v>
      </c>
      <c r="H154" s="184">
        <v>28</v>
      </c>
      <c r="I154" s="184">
        <v>16</v>
      </c>
      <c r="J154" s="184">
        <v>26</v>
      </c>
      <c r="K154" s="184">
        <v>11</v>
      </c>
      <c r="L154" s="184">
        <v>21</v>
      </c>
      <c r="M154" s="184">
        <v>17</v>
      </c>
      <c r="N154" s="184">
        <v>17</v>
      </c>
      <c r="O154" s="184">
        <v>15</v>
      </c>
      <c r="P154" s="184">
        <v>16</v>
      </c>
      <c r="Q154" s="184">
        <v>6</v>
      </c>
      <c r="R154" s="184">
        <v>24</v>
      </c>
      <c r="S154" s="184">
        <v>5</v>
      </c>
      <c r="T154" s="185">
        <v>0</v>
      </c>
      <c r="U154" s="185">
        <v>0</v>
      </c>
      <c r="W154" s="178"/>
    </row>
    <row r="155" spans="1:23" ht="13.35" customHeight="1">
      <c r="A155" s="180"/>
      <c r="B155" s="180" t="s">
        <v>202</v>
      </c>
      <c r="C155" s="183">
        <v>1063</v>
      </c>
      <c r="D155" s="184">
        <v>595</v>
      </c>
      <c r="E155" s="184">
        <v>468</v>
      </c>
      <c r="F155" s="184">
        <v>273</v>
      </c>
      <c r="G155" s="184">
        <v>192</v>
      </c>
      <c r="H155" s="184">
        <v>217</v>
      </c>
      <c r="I155" s="184">
        <v>173</v>
      </c>
      <c r="J155" s="184">
        <v>73</v>
      </c>
      <c r="K155" s="184">
        <v>77</v>
      </c>
      <c r="L155" s="184">
        <v>28</v>
      </c>
      <c r="M155" s="184">
        <v>20</v>
      </c>
      <c r="N155" s="184">
        <v>1</v>
      </c>
      <c r="O155" s="184">
        <v>3</v>
      </c>
      <c r="P155" s="184">
        <v>3</v>
      </c>
      <c r="Q155" s="184">
        <v>3</v>
      </c>
      <c r="R155" s="185">
        <v>0</v>
      </c>
      <c r="S155" s="185">
        <v>0</v>
      </c>
      <c r="T155" s="185">
        <v>0</v>
      </c>
      <c r="U155" s="185">
        <v>0</v>
      </c>
      <c r="W155" s="178"/>
    </row>
    <row r="156" spans="1:23" ht="13.35" customHeight="1">
      <c r="A156" s="180"/>
      <c r="B156" s="180" t="s">
        <v>203</v>
      </c>
      <c r="C156" s="183">
        <v>230</v>
      </c>
      <c r="D156" s="184">
        <v>134</v>
      </c>
      <c r="E156" s="184">
        <v>96</v>
      </c>
      <c r="F156" s="184">
        <v>50</v>
      </c>
      <c r="G156" s="184">
        <v>32</v>
      </c>
      <c r="H156" s="184">
        <v>50</v>
      </c>
      <c r="I156" s="184">
        <v>52</v>
      </c>
      <c r="J156" s="184">
        <v>19</v>
      </c>
      <c r="K156" s="184">
        <v>7</v>
      </c>
      <c r="L156" s="184">
        <v>8</v>
      </c>
      <c r="M156" s="184">
        <v>2</v>
      </c>
      <c r="N156" s="184">
        <v>4</v>
      </c>
      <c r="O156" s="184">
        <v>2</v>
      </c>
      <c r="P156" s="184">
        <v>3</v>
      </c>
      <c r="Q156" s="184">
        <v>1</v>
      </c>
      <c r="R156" s="185">
        <v>0</v>
      </c>
      <c r="S156" s="185">
        <v>0</v>
      </c>
      <c r="T156" s="185">
        <v>0</v>
      </c>
      <c r="U156" s="185">
        <v>0</v>
      </c>
      <c r="W156" s="178"/>
    </row>
    <row r="157" spans="1:23" ht="13.35" customHeight="1">
      <c r="A157" s="180"/>
      <c r="B157" s="180" t="s">
        <v>205</v>
      </c>
      <c r="C157" s="183">
        <v>7206</v>
      </c>
      <c r="D157" s="184">
        <v>4049</v>
      </c>
      <c r="E157" s="184">
        <v>3157</v>
      </c>
      <c r="F157" s="184">
        <v>1055</v>
      </c>
      <c r="G157" s="184">
        <v>788</v>
      </c>
      <c r="H157" s="184">
        <v>907</v>
      </c>
      <c r="I157" s="184">
        <v>740</v>
      </c>
      <c r="J157" s="184">
        <v>911</v>
      </c>
      <c r="K157" s="184">
        <v>736</v>
      </c>
      <c r="L157" s="184">
        <v>894</v>
      </c>
      <c r="M157" s="184">
        <v>742</v>
      </c>
      <c r="N157" s="184">
        <v>33</v>
      </c>
      <c r="O157" s="184">
        <v>39</v>
      </c>
      <c r="P157" s="185">
        <v>0</v>
      </c>
      <c r="Q157" s="185">
        <v>0</v>
      </c>
      <c r="R157" s="185">
        <v>0</v>
      </c>
      <c r="S157" s="185">
        <v>0</v>
      </c>
      <c r="T157" s="184">
        <v>249</v>
      </c>
      <c r="U157" s="184">
        <v>112</v>
      </c>
      <c r="W157" s="178"/>
    </row>
    <row r="158" spans="1:23" ht="13.35" customHeight="1">
      <c r="A158" s="180"/>
      <c r="B158" s="180" t="s">
        <v>207</v>
      </c>
      <c r="C158" s="183">
        <v>954</v>
      </c>
      <c r="D158" s="184">
        <v>701</v>
      </c>
      <c r="E158" s="184">
        <v>253</v>
      </c>
      <c r="F158" s="184">
        <v>174</v>
      </c>
      <c r="G158" s="184">
        <v>54</v>
      </c>
      <c r="H158" s="184">
        <v>138</v>
      </c>
      <c r="I158" s="184">
        <v>45</v>
      </c>
      <c r="J158" s="184">
        <v>165</v>
      </c>
      <c r="K158" s="184">
        <v>62</v>
      </c>
      <c r="L158" s="184">
        <v>143</v>
      </c>
      <c r="M158" s="184">
        <v>69</v>
      </c>
      <c r="N158" s="185">
        <v>0</v>
      </c>
      <c r="O158" s="185">
        <v>0</v>
      </c>
      <c r="P158" s="185">
        <v>0</v>
      </c>
      <c r="Q158" s="185">
        <v>0</v>
      </c>
      <c r="R158" s="185">
        <v>0</v>
      </c>
      <c r="S158" s="185">
        <v>0</v>
      </c>
      <c r="T158" s="184">
        <v>81</v>
      </c>
      <c r="U158" s="184">
        <v>23</v>
      </c>
      <c r="W158" s="178"/>
    </row>
    <row r="159" spans="1:23" ht="13.35" customHeight="1">
      <c r="A159" s="179" t="s">
        <v>237</v>
      </c>
      <c r="B159" s="180"/>
      <c r="C159" s="187"/>
      <c r="D159" s="187"/>
      <c r="E159" s="187"/>
      <c r="F159" s="187"/>
      <c r="G159" s="187"/>
      <c r="H159" s="187"/>
      <c r="I159" s="187"/>
      <c r="J159" s="187"/>
      <c r="K159" s="187"/>
      <c r="L159" s="187"/>
      <c r="M159" s="187"/>
      <c r="N159" s="187"/>
      <c r="O159" s="187"/>
      <c r="P159" s="187"/>
      <c r="Q159" s="187"/>
      <c r="R159" s="187"/>
      <c r="S159" s="187"/>
      <c r="T159" s="187"/>
      <c r="U159" s="187"/>
      <c r="W159" s="178"/>
    </row>
    <row r="160" spans="1:23" ht="13.35" customHeight="1">
      <c r="A160" s="180"/>
      <c r="B160" s="180" t="s">
        <v>216</v>
      </c>
      <c r="C160" s="183">
        <v>13271</v>
      </c>
      <c r="D160" s="184">
        <v>9216</v>
      </c>
      <c r="E160" s="184">
        <v>4055</v>
      </c>
      <c r="F160" s="184">
        <v>2643</v>
      </c>
      <c r="G160" s="184">
        <v>1313</v>
      </c>
      <c r="H160" s="184">
        <v>2783</v>
      </c>
      <c r="I160" s="184">
        <v>1185</v>
      </c>
      <c r="J160" s="184">
        <v>1752</v>
      </c>
      <c r="K160" s="184">
        <v>730</v>
      </c>
      <c r="L160" s="184">
        <v>1511</v>
      </c>
      <c r="M160" s="184">
        <v>642</v>
      </c>
      <c r="N160" s="184">
        <v>146</v>
      </c>
      <c r="O160" s="184">
        <v>51</v>
      </c>
      <c r="P160" s="184">
        <v>73</v>
      </c>
      <c r="Q160" s="184">
        <v>33</v>
      </c>
      <c r="R160" s="184">
        <v>88</v>
      </c>
      <c r="S160" s="184">
        <v>23</v>
      </c>
      <c r="T160" s="184">
        <v>220</v>
      </c>
      <c r="U160" s="184">
        <v>78</v>
      </c>
      <c r="W160" s="178"/>
    </row>
    <row r="161" spans="1:23" ht="13.35" customHeight="1">
      <c r="A161" s="180"/>
      <c r="B161" s="180" t="s">
        <v>200</v>
      </c>
      <c r="C161" s="183">
        <v>779</v>
      </c>
      <c r="D161" s="184">
        <v>555</v>
      </c>
      <c r="E161" s="184">
        <v>224</v>
      </c>
      <c r="F161" s="184">
        <v>88</v>
      </c>
      <c r="G161" s="184">
        <v>42</v>
      </c>
      <c r="H161" s="184">
        <v>93</v>
      </c>
      <c r="I161" s="184">
        <v>57</v>
      </c>
      <c r="J161" s="184">
        <v>91</v>
      </c>
      <c r="K161" s="184">
        <v>27</v>
      </c>
      <c r="L161" s="184">
        <v>85</v>
      </c>
      <c r="M161" s="184">
        <v>34</v>
      </c>
      <c r="N161" s="184">
        <v>72</v>
      </c>
      <c r="O161" s="184">
        <v>24</v>
      </c>
      <c r="P161" s="184">
        <v>38</v>
      </c>
      <c r="Q161" s="184">
        <v>17</v>
      </c>
      <c r="R161" s="184">
        <v>88</v>
      </c>
      <c r="S161" s="184">
        <v>23</v>
      </c>
      <c r="T161" s="185">
        <v>0</v>
      </c>
      <c r="U161" s="185">
        <v>0</v>
      </c>
      <c r="W161" s="178"/>
    </row>
    <row r="162" spans="1:23" ht="13.35" customHeight="1">
      <c r="A162" s="188"/>
      <c r="B162" s="188" t="s">
        <v>202</v>
      </c>
      <c r="C162" s="189">
        <v>3602</v>
      </c>
      <c r="D162" s="190">
        <v>2532</v>
      </c>
      <c r="E162" s="190">
        <v>1070</v>
      </c>
      <c r="F162" s="190">
        <v>1049</v>
      </c>
      <c r="G162" s="190">
        <v>464</v>
      </c>
      <c r="H162" s="190">
        <v>1127</v>
      </c>
      <c r="I162" s="190">
        <v>440</v>
      </c>
      <c r="J162" s="190">
        <v>270</v>
      </c>
      <c r="K162" s="190">
        <v>110</v>
      </c>
      <c r="L162" s="190">
        <v>86</v>
      </c>
      <c r="M162" s="190">
        <v>56</v>
      </c>
      <c r="N162" s="191">
        <v>0</v>
      </c>
      <c r="O162" s="191">
        <v>0</v>
      </c>
      <c r="P162" s="191">
        <v>0</v>
      </c>
      <c r="Q162" s="191">
        <v>0</v>
      </c>
      <c r="R162" s="191">
        <v>0</v>
      </c>
      <c r="S162" s="191">
        <v>0</v>
      </c>
      <c r="T162" s="191">
        <v>0</v>
      </c>
      <c r="U162" s="191">
        <v>0</v>
      </c>
      <c r="W162" s="178"/>
    </row>
    <row r="163" spans="1:23" ht="13.35" customHeight="1">
      <c r="A163" s="180"/>
      <c r="B163" s="180" t="s">
        <v>203</v>
      </c>
      <c r="C163" s="183">
        <v>1610</v>
      </c>
      <c r="D163" s="184">
        <v>1104</v>
      </c>
      <c r="E163" s="184">
        <v>506</v>
      </c>
      <c r="F163" s="184">
        <v>340</v>
      </c>
      <c r="G163" s="184">
        <v>181</v>
      </c>
      <c r="H163" s="184">
        <v>370</v>
      </c>
      <c r="I163" s="184">
        <v>180</v>
      </c>
      <c r="J163" s="184">
        <v>181</v>
      </c>
      <c r="K163" s="184">
        <v>60</v>
      </c>
      <c r="L163" s="184">
        <v>127</v>
      </c>
      <c r="M163" s="184">
        <v>46</v>
      </c>
      <c r="N163" s="184">
        <v>51</v>
      </c>
      <c r="O163" s="184">
        <v>23</v>
      </c>
      <c r="P163" s="184">
        <v>35</v>
      </c>
      <c r="Q163" s="184">
        <v>16</v>
      </c>
      <c r="R163" s="185">
        <v>0</v>
      </c>
      <c r="S163" s="185">
        <v>0</v>
      </c>
      <c r="T163" s="185">
        <v>0</v>
      </c>
      <c r="U163" s="185">
        <v>0</v>
      </c>
      <c r="W163" s="178"/>
    </row>
    <row r="164" spans="1:23" ht="13.35" customHeight="1">
      <c r="A164" s="180"/>
      <c r="B164" s="180" t="s">
        <v>205</v>
      </c>
      <c r="C164" s="183">
        <v>6386</v>
      </c>
      <c r="D164" s="184">
        <v>4257</v>
      </c>
      <c r="E164" s="184">
        <v>2129</v>
      </c>
      <c r="F164" s="184">
        <v>1010</v>
      </c>
      <c r="G164" s="184">
        <v>603</v>
      </c>
      <c r="H164" s="184">
        <v>1040</v>
      </c>
      <c r="I164" s="184">
        <v>485</v>
      </c>
      <c r="J164" s="184">
        <v>1040</v>
      </c>
      <c r="K164" s="184">
        <v>498</v>
      </c>
      <c r="L164" s="184">
        <v>1001</v>
      </c>
      <c r="M164" s="184">
        <v>470</v>
      </c>
      <c r="N164" s="185">
        <v>0</v>
      </c>
      <c r="O164" s="185">
        <v>0</v>
      </c>
      <c r="P164" s="185">
        <v>0</v>
      </c>
      <c r="Q164" s="185">
        <v>0</v>
      </c>
      <c r="R164" s="185">
        <v>0</v>
      </c>
      <c r="S164" s="185">
        <v>0</v>
      </c>
      <c r="T164" s="184">
        <v>166</v>
      </c>
      <c r="U164" s="184">
        <v>73</v>
      </c>
      <c r="W164" s="178"/>
    </row>
    <row r="165" spans="1:23" ht="13.35" customHeight="1">
      <c r="A165" s="180"/>
      <c r="B165" s="180" t="s">
        <v>207</v>
      </c>
      <c r="C165" s="183">
        <v>731</v>
      </c>
      <c r="D165" s="184">
        <v>632</v>
      </c>
      <c r="E165" s="184">
        <v>99</v>
      </c>
      <c r="F165" s="184">
        <v>130</v>
      </c>
      <c r="G165" s="184">
        <v>18</v>
      </c>
      <c r="H165" s="184">
        <v>125</v>
      </c>
      <c r="I165" s="184">
        <v>17</v>
      </c>
      <c r="J165" s="184">
        <v>144</v>
      </c>
      <c r="K165" s="184">
        <v>29</v>
      </c>
      <c r="L165" s="184">
        <v>186</v>
      </c>
      <c r="M165" s="184">
        <v>30</v>
      </c>
      <c r="N165" s="185">
        <v>0</v>
      </c>
      <c r="O165" s="185">
        <v>0</v>
      </c>
      <c r="P165" s="185">
        <v>0</v>
      </c>
      <c r="Q165" s="185">
        <v>0</v>
      </c>
      <c r="R165" s="185">
        <v>0</v>
      </c>
      <c r="S165" s="185">
        <v>0</v>
      </c>
      <c r="T165" s="184">
        <v>47</v>
      </c>
      <c r="U165" s="184">
        <v>5</v>
      </c>
      <c r="W165" s="178"/>
    </row>
    <row r="166" spans="1:23" ht="13.35" customHeight="1">
      <c r="A166" s="180"/>
      <c r="B166" s="180" t="s">
        <v>208</v>
      </c>
      <c r="C166" s="183">
        <v>3</v>
      </c>
      <c r="D166" s="184">
        <v>3</v>
      </c>
      <c r="E166" s="185">
        <v>0</v>
      </c>
      <c r="F166" s="185">
        <v>0</v>
      </c>
      <c r="G166" s="185">
        <v>0</v>
      </c>
      <c r="H166" s="185">
        <v>0</v>
      </c>
      <c r="I166" s="185">
        <v>0</v>
      </c>
      <c r="J166" s="185">
        <v>0</v>
      </c>
      <c r="K166" s="185">
        <v>0</v>
      </c>
      <c r="L166" s="184">
        <v>2</v>
      </c>
      <c r="M166" s="185">
        <v>0</v>
      </c>
      <c r="N166" s="185">
        <v>0</v>
      </c>
      <c r="O166" s="185">
        <v>0</v>
      </c>
      <c r="P166" s="185">
        <v>0</v>
      </c>
      <c r="Q166" s="185">
        <v>0</v>
      </c>
      <c r="R166" s="185">
        <v>0</v>
      </c>
      <c r="S166" s="185">
        <v>0</v>
      </c>
      <c r="T166" s="184">
        <v>1</v>
      </c>
      <c r="U166" s="185">
        <v>0</v>
      </c>
      <c r="W166" s="178"/>
    </row>
    <row r="167" spans="1:23" ht="13.35" customHeight="1">
      <c r="A167" s="180"/>
      <c r="B167" s="180" t="s">
        <v>238</v>
      </c>
      <c r="C167" s="183">
        <v>160</v>
      </c>
      <c r="D167" s="184">
        <v>133</v>
      </c>
      <c r="E167" s="184">
        <v>27</v>
      </c>
      <c r="F167" s="184">
        <v>26</v>
      </c>
      <c r="G167" s="184">
        <v>5</v>
      </c>
      <c r="H167" s="184">
        <v>28</v>
      </c>
      <c r="I167" s="184">
        <v>6</v>
      </c>
      <c r="J167" s="184">
        <v>26</v>
      </c>
      <c r="K167" s="184">
        <v>6</v>
      </c>
      <c r="L167" s="184">
        <v>24</v>
      </c>
      <c r="M167" s="184">
        <v>6</v>
      </c>
      <c r="N167" s="184">
        <v>23</v>
      </c>
      <c r="O167" s="184">
        <v>4</v>
      </c>
      <c r="P167" s="185">
        <v>0</v>
      </c>
      <c r="Q167" s="185">
        <v>0</v>
      </c>
      <c r="R167" s="185">
        <v>0</v>
      </c>
      <c r="S167" s="185">
        <v>0</v>
      </c>
      <c r="T167" s="184">
        <v>6</v>
      </c>
      <c r="U167" s="185">
        <v>0</v>
      </c>
      <c r="W167" s="178"/>
    </row>
    <row r="168" spans="1:23" ht="13.35" customHeight="1">
      <c r="A168" s="179" t="s">
        <v>239</v>
      </c>
      <c r="B168" s="180"/>
      <c r="C168" s="187"/>
      <c r="D168" s="187"/>
      <c r="E168" s="187"/>
      <c r="F168" s="187"/>
      <c r="G168" s="187"/>
      <c r="H168" s="187"/>
      <c r="I168" s="187"/>
      <c r="J168" s="187"/>
      <c r="K168" s="187"/>
      <c r="L168" s="187"/>
      <c r="M168" s="187"/>
      <c r="N168" s="187"/>
      <c r="O168" s="187"/>
      <c r="P168" s="187"/>
      <c r="Q168" s="187"/>
      <c r="R168" s="187"/>
      <c r="S168" s="187"/>
      <c r="T168" s="187"/>
      <c r="U168" s="187"/>
      <c r="W168" s="178"/>
    </row>
    <row r="169" spans="1:23" ht="13.35" customHeight="1">
      <c r="A169" s="180"/>
      <c r="B169" s="180" t="s">
        <v>216</v>
      </c>
      <c r="C169" s="183">
        <v>3180</v>
      </c>
      <c r="D169" s="184">
        <v>1153</v>
      </c>
      <c r="E169" s="184">
        <v>2027</v>
      </c>
      <c r="F169" s="184">
        <v>239</v>
      </c>
      <c r="G169" s="184">
        <v>527</v>
      </c>
      <c r="H169" s="184">
        <v>277</v>
      </c>
      <c r="I169" s="184">
        <v>495</v>
      </c>
      <c r="J169" s="184">
        <v>267</v>
      </c>
      <c r="K169" s="184">
        <v>435</v>
      </c>
      <c r="L169" s="184">
        <v>232</v>
      </c>
      <c r="M169" s="184">
        <v>369</v>
      </c>
      <c r="N169" s="184">
        <v>17</v>
      </c>
      <c r="O169" s="184">
        <v>22</v>
      </c>
      <c r="P169" s="184">
        <v>6</v>
      </c>
      <c r="Q169" s="184">
        <v>9</v>
      </c>
      <c r="R169" s="184">
        <v>8</v>
      </c>
      <c r="S169" s="184">
        <v>14</v>
      </c>
      <c r="T169" s="184">
        <v>107</v>
      </c>
      <c r="U169" s="184">
        <v>156</v>
      </c>
      <c r="W169" s="178"/>
    </row>
    <row r="170" spans="1:23" ht="13.35" customHeight="1">
      <c r="A170" s="180"/>
      <c r="B170" s="180" t="s">
        <v>200</v>
      </c>
      <c r="C170" s="183">
        <v>137</v>
      </c>
      <c r="D170" s="184">
        <v>61</v>
      </c>
      <c r="E170" s="184">
        <v>76</v>
      </c>
      <c r="F170" s="184">
        <v>8</v>
      </c>
      <c r="G170" s="184">
        <v>11</v>
      </c>
      <c r="H170" s="184">
        <v>12</v>
      </c>
      <c r="I170" s="184">
        <v>16</v>
      </c>
      <c r="J170" s="184">
        <v>8</v>
      </c>
      <c r="K170" s="184">
        <v>13</v>
      </c>
      <c r="L170" s="184">
        <v>8</v>
      </c>
      <c r="M170" s="184">
        <v>5</v>
      </c>
      <c r="N170" s="184">
        <v>11</v>
      </c>
      <c r="O170" s="184">
        <v>8</v>
      </c>
      <c r="P170" s="184">
        <v>6</v>
      </c>
      <c r="Q170" s="184">
        <v>9</v>
      </c>
      <c r="R170" s="184">
        <v>8</v>
      </c>
      <c r="S170" s="184">
        <v>14</v>
      </c>
      <c r="T170" s="185">
        <v>0</v>
      </c>
      <c r="U170" s="185">
        <v>0</v>
      </c>
      <c r="W170" s="178"/>
    </row>
    <row r="171" spans="1:23" ht="13.35" customHeight="1">
      <c r="A171" s="180"/>
      <c r="B171" s="180" t="s">
        <v>202</v>
      </c>
      <c r="C171" s="183">
        <v>999</v>
      </c>
      <c r="D171" s="184">
        <v>381</v>
      </c>
      <c r="E171" s="184">
        <v>618</v>
      </c>
      <c r="F171" s="184">
        <v>93</v>
      </c>
      <c r="G171" s="184">
        <v>184</v>
      </c>
      <c r="H171" s="184">
        <v>109</v>
      </c>
      <c r="I171" s="184">
        <v>174</v>
      </c>
      <c r="J171" s="184">
        <v>102</v>
      </c>
      <c r="K171" s="184">
        <v>151</v>
      </c>
      <c r="L171" s="184">
        <v>77</v>
      </c>
      <c r="M171" s="184">
        <v>109</v>
      </c>
      <c r="N171" s="185">
        <v>0</v>
      </c>
      <c r="O171" s="185">
        <v>0</v>
      </c>
      <c r="P171" s="185">
        <v>0</v>
      </c>
      <c r="Q171" s="185">
        <v>0</v>
      </c>
      <c r="R171" s="185">
        <v>0</v>
      </c>
      <c r="S171" s="185">
        <v>0</v>
      </c>
      <c r="T171" s="185">
        <v>0</v>
      </c>
      <c r="U171" s="185">
        <v>0</v>
      </c>
      <c r="W171" s="178"/>
    </row>
    <row r="172" spans="1:23" ht="13.35" customHeight="1">
      <c r="A172" s="180"/>
      <c r="B172" s="180" t="s">
        <v>203</v>
      </c>
      <c r="C172" s="183">
        <v>194</v>
      </c>
      <c r="D172" s="184">
        <v>55</v>
      </c>
      <c r="E172" s="184">
        <v>139</v>
      </c>
      <c r="F172" s="184">
        <v>15</v>
      </c>
      <c r="G172" s="184">
        <v>42</v>
      </c>
      <c r="H172" s="184">
        <v>18</v>
      </c>
      <c r="I172" s="184">
        <v>36</v>
      </c>
      <c r="J172" s="184">
        <v>10</v>
      </c>
      <c r="K172" s="184">
        <v>29</v>
      </c>
      <c r="L172" s="184">
        <v>6</v>
      </c>
      <c r="M172" s="184">
        <v>18</v>
      </c>
      <c r="N172" s="184">
        <v>6</v>
      </c>
      <c r="O172" s="184">
        <v>14</v>
      </c>
      <c r="P172" s="185">
        <v>0</v>
      </c>
      <c r="Q172" s="185">
        <v>0</v>
      </c>
      <c r="R172" s="185">
        <v>0</v>
      </c>
      <c r="S172" s="185">
        <v>0</v>
      </c>
      <c r="T172" s="185">
        <v>0</v>
      </c>
      <c r="U172" s="185">
        <v>0</v>
      </c>
      <c r="W172" s="178"/>
    </row>
    <row r="173" spans="1:23" ht="13.35" customHeight="1">
      <c r="A173" s="180"/>
      <c r="B173" s="180" t="s">
        <v>204</v>
      </c>
      <c r="C173" s="183">
        <v>1769</v>
      </c>
      <c r="D173" s="184">
        <v>620</v>
      </c>
      <c r="E173" s="184">
        <v>1149</v>
      </c>
      <c r="F173" s="184">
        <v>114</v>
      </c>
      <c r="G173" s="184">
        <v>273</v>
      </c>
      <c r="H173" s="184">
        <v>123</v>
      </c>
      <c r="I173" s="184">
        <v>253</v>
      </c>
      <c r="J173" s="184">
        <v>136</v>
      </c>
      <c r="K173" s="184">
        <v>230</v>
      </c>
      <c r="L173" s="184">
        <v>141</v>
      </c>
      <c r="M173" s="184">
        <v>237</v>
      </c>
      <c r="N173" s="185">
        <v>0</v>
      </c>
      <c r="O173" s="185">
        <v>0</v>
      </c>
      <c r="P173" s="185">
        <v>0</v>
      </c>
      <c r="Q173" s="185">
        <v>0</v>
      </c>
      <c r="R173" s="185">
        <v>0</v>
      </c>
      <c r="S173" s="185">
        <v>0</v>
      </c>
      <c r="T173" s="184">
        <v>106</v>
      </c>
      <c r="U173" s="184">
        <v>156</v>
      </c>
      <c r="W173" s="178"/>
    </row>
    <row r="174" spans="1:23" ht="13.35" customHeight="1">
      <c r="A174" s="180"/>
      <c r="B174" s="180" t="s">
        <v>240</v>
      </c>
      <c r="C174" s="183">
        <v>81</v>
      </c>
      <c r="D174" s="184">
        <v>36</v>
      </c>
      <c r="E174" s="184">
        <v>45</v>
      </c>
      <c r="F174" s="184">
        <v>9</v>
      </c>
      <c r="G174" s="184">
        <v>17</v>
      </c>
      <c r="H174" s="184">
        <v>15</v>
      </c>
      <c r="I174" s="184">
        <v>16</v>
      </c>
      <c r="J174" s="184">
        <v>11</v>
      </c>
      <c r="K174" s="184">
        <v>12</v>
      </c>
      <c r="L174" s="185">
        <v>0</v>
      </c>
      <c r="M174" s="185">
        <v>0</v>
      </c>
      <c r="N174" s="185">
        <v>0</v>
      </c>
      <c r="O174" s="185">
        <v>0</v>
      </c>
      <c r="P174" s="185">
        <v>0</v>
      </c>
      <c r="Q174" s="185">
        <v>0</v>
      </c>
      <c r="R174" s="185">
        <v>0</v>
      </c>
      <c r="S174" s="185">
        <v>0</v>
      </c>
      <c r="T174" s="184">
        <v>1</v>
      </c>
      <c r="U174" s="185">
        <v>0</v>
      </c>
      <c r="W174" s="178"/>
    </row>
    <row r="175" spans="1:23" ht="13.35" customHeight="1">
      <c r="A175" s="179" t="s">
        <v>241</v>
      </c>
      <c r="B175" s="180"/>
      <c r="C175" s="187"/>
      <c r="D175" s="187"/>
      <c r="E175" s="187"/>
      <c r="F175" s="187"/>
      <c r="G175" s="187"/>
      <c r="H175" s="187"/>
      <c r="I175" s="187"/>
      <c r="J175" s="187"/>
      <c r="K175" s="187"/>
      <c r="L175" s="187"/>
      <c r="M175" s="187"/>
      <c r="N175" s="187"/>
      <c r="O175" s="187"/>
      <c r="P175" s="187"/>
      <c r="Q175" s="187"/>
      <c r="R175" s="187"/>
      <c r="S175" s="187"/>
      <c r="T175" s="187"/>
      <c r="U175" s="187"/>
      <c r="W175" s="178"/>
    </row>
    <row r="176" spans="1:23" ht="13.35" customHeight="1">
      <c r="A176" s="180"/>
      <c r="B176" s="180" t="s">
        <v>216</v>
      </c>
      <c r="C176" s="183">
        <v>5523</v>
      </c>
      <c r="D176" s="184">
        <v>1725</v>
      </c>
      <c r="E176" s="184">
        <v>3798</v>
      </c>
      <c r="F176" s="184">
        <v>407</v>
      </c>
      <c r="G176" s="184">
        <v>846</v>
      </c>
      <c r="H176" s="184">
        <v>355</v>
      </c>
      <c r="I176" s="184">
        <v>837</v>
      </c>
      <c r="J176" s="184">
        <v>404</v>
      </c>
      <c r="K176" s="184">
        <v>898</v>
      </c>
      <c r="L176" s="184">
        <v>365</v>
      </c>
      <c r="M176" s="184">
        <v>820</v>
      </c>
      <c r="N176" s="184">
        <v>19</v>
      </c>
      <c r="O176" s="184">
        <v>42</v>
      </c>
      <c r="P176" s="184">
        <v>8</v>
      </c>
      <c r="Q176" s="184">
        <v>20</v>
      </c>
      <c r="R176" s="184">
        <v>7</v>
      </c>
      <c r="S176" s="184">
        <v>6</v>
      </c>
      <c r="T176" s="184">
        <v>160</v>
      </c>
      <c r="U176" s="184">
        <v>329</v>
      </c>
      <c r="W176" s="178"/>
    </row>
    <row r="177" spans="1:23" ht="13.35" customHeight="1">
      <c r="A177" s="180"/>
      <c r="B177" s="180" t="s">
        <v>200</v>
      </c>
      <c r="C177" s="183">
        <v>144</v>
      </c>
      <c r="D177" s="184">
        <v>66</v>
      </c>
      <c r="E177" s="184">
        <v>78</v>
      </c>
      <c r="F177" s="184">
        <v>9</v>
      </c>
      <c r="G177" s="184">
        <v>12</v>
      </c>
      <c r="H177" s="184">
        <v>10</v>
      </c>
      <c r="I177" s="184">
        <v>16</v>
      </c>
      <c r="J177" s="184">
        <v>13</v>
      </c>
      <c r="K177" s="184">
        <v>15</v>
      </c>
      <c r="L177" s="184">
        <v>14</v>
      </c>
      <c r="M177" s="184">
        <v>12</v>
      </c>
      <c r="N177" s="184">
        <v>11</v>
      </c>
      <c r="O177" s="184">
        <v>10</v>
      </c>
      <c r="P177" s="184">
        <v>2</v>
      </c>
      <c r="Q177" s="184">
        <v>7</v>
      </c>
      <c r="R177" s="184">
        <v>7</v>
      </c>
      <c r="S177" s="184">
        <v>6</v>
      </c>
      <c r="T177" s="185">
        <v>0</v>
      </c>
      <c r="U177" s="185">
        <v>0</v>
      </c>
      <c r="W177" s="178"/>
    </row>
    <row r="178" spans="1:23" ht="13.35" customHeight="1">
      <c r="A178" s="180"/>
      <c r="B178" s="180" t="s">
        <v>202</v>
      </c>
      <c r="C178" s="183">
        <v>776</v>
      </c>
      <c r="D178" s="184">
        <v>282</v>
      </c>
      <c r="E178" s="184">
        <v>494</v>
      </c>
      <c r="F178" s="184">
        <v>78</v>
      </c>
      <c r="G178" s="184">
        <v>137</v>
      </c>
      <c r="H178" s="184">
        <v>63</v>
      </c>
      <c r="I178" s="184">
        <v>128</v>
      </c>
      <c r="J178" s="184">
        <v>74</v>
      </c>
      <c r="K178" s="184">
        <v>136</v>
      </c>
      <c r="L178" s="184">
        <v>65</v>
      </c>
      <c r="M178" s="184">
        <v>92</v>
      </c>
      <c r="N178" s="184">
        <v>2</v>
      </c>
      <c r="O178" s="184">
        <v>1</v>
      </c>
      <c r="P178" s="185">
        <v>0</v>
      </c>
      <c r="Q178" s="185">
        <v>0</v>
      </c>
      <c r="R178" s="185">
        <v>0</v>
      </c>
      <c r="S178" s="185">
        <v>0</v>
      </c>
      <c r="T178" s="185">
        <v>0</v>
      </c>
      <c r="U178" s="185">
        <v>0</v>
      </c>
      <c r="W178" s="178"/>
    </row>
    <row r="179" spans="1:23" ht="13.35" customHeight="1">
      <c r="A179" s="180"/>
      <c r="B179" s="180" t="s">
        <v>203</v>
      </c>
      <c r="C179" s="183">
        <v>372</v>
      </c>
      <c r="D179" s="184">
        <v>141</v>
      </c>
      <c r="E179" s="184">
        <v>231</v>
      </c>
      <c r="F179" s="184">
        <v>38</v>
      </c>
      <c r="G179" s="184">
        <v>53</v>
      </c>
      <c r="H179" s="184">
        <v>38</v>
      </c>
      <c r="I179" s="184">
        <v>56</v>
      </c>
      <c r="J179" s="184">
        <v>33</v>
      </c>
      <c r="K179" s="184">
        <v>44</v>
      </c>
      <c r="L179" s="184">
        <v>20</v>
      </c>
      <c r="M179" s="184">
        <v>34</v>
      </c>
      <c r="N179" s="184">
        <v>6</v>
      </c>
      <c r="O179" s="184">
        <v>31</v>
      </c>
      <c r="P179" s="184">
        <v>6</v>
      </c>
      <c r="Q179" s="184">
        <v>13</v>
      </c>
      <c r="R179" s="185">
        <v>0</v>
      </c>
      <c r="S179" s="185">
        <v>0</v>
      </c>
      <c r="T179" s="185">
        <v>0</v>
      </c>
      <c r="U179" s="185">
        <v>0</v>
      </c>
      <c r="W179" s="178"/>
    </row>
    <row r="180" spans="1:23" ht="13.35" customHeight="1">
      <c r="A180" s="180"/>
      <c r="B180" s="180" t="s">
        <v>204</v>
      </c>
      <c r="C180" s="183">
        <v>2456</v>
      </c>
      <c r="D180" s="184">
        <v>694</v>
      </c>
      <c r="E180" s="184">
        <v>1762</v>
      </c>
      <c r="F180" s="184">
        <v>164</v>
      </c>
      <c r="G180" s="184">
        <v>411</v>
      </c>
      <c r="H180" s="184">
        <v>148</v>
      </c>
      <c r="I180" s="184">
        <v>409</v>
      </c>
      <c r="J180" s="184">
        <v>155</v>
      </c>
      <c r="K180" s="184">
        <v>400</v>
      </c>
      <c r="L180" s="184">
        <v>137</v>
      </c>
      <c r="M180" s="184">
        <v>382</v>
      </c>
      <c r="N180" s="185">
        <v>0</v>
      </c>
      <c r="O180" s="185">
        <v>0</v>
      </c>
      <c r="P180" s="185">
        <v>0</v>
      </c>
      <c r="Q180" s="185">
        <v>0</v>
      </c>
      <c r="R180" s="185">
        <v>0</v>
      </c>
      <c r="S180" s="185">
        <v>0</v>
      </c>
      <c r="T180" s="184">
        <v>90</v>
      </c>
      <c r="U180" s="184">
        <v>160</v>
      </c>
      <c r="W180" s="178"/>
    </row>
    <row r="181" spans="1:23" ht="13.35" customHeight="1">
      <c r="A181" s="180"/>
      <c r="B181" s="180" t="s">
        <v>206</v>
      </c>
      <c r="C181" s="183">
        <v>1480</v>
      </c>
      <c r="D181" s="184">
        <v>472</v>
      </c>
      <c r="E181" s="184">
        <v>1008</v>
      </c>
      <c r="F181" s="184">
        <v>118</v>
      </c>
      <c r="G181" s="184">
        <v>233</v>
      </c>
      <c r="H181" s="184">
        <v>96</v>
      </c>
      <c r="I181" s="184">
        <v>228</v>
      </c>
      <c r="J181" s="184">
        <v>96</v>
      </c>
      <c r="K181" s="184">
        <v>221</v>
      </c>
      <c r="L181" s="184">
        <v>101</v>
      </c>
      <c r="M181" s="184">
        <v>214</v>
      </c>
      <c r="N181" s="185">
        <v>0</v>
      </c>
      <c r="O181" s="185">
        <v>0</v>
      </c>
      <c r="P181" s="185">
        <v>0</v>
      </c>
      <c r="Q181" s="185">
        <v>0</v>
      </c>
      <c r="R181" s="185">
        <v>0</v>
      </c>
      <c r="S181" s="185">
        <v>0</v>
      </c>
      <c r="T181" s="184">
        <v>61</v>
      </c>
      <c r="U181" s="184">
        <v>112</v>
      </c>
      <c r="W181" s="178"/>
    </row>
    <row r="182" spans="1:23" ht="13.35" customHeight="1">
      <c r="A182" s="180"/>
      <c r="B182" s="180" t="s">
        <v>209</v>
      </c>
      <c r="C182" s="183">
        <v>295</v>
      </c>
      <c r="D182" s="184">
        <v>70</v>
      </c>
      <c r="E182" s="184">
        <v>225</v>
      </c>
      <c r="F182" s="185">
        <v>0</v>
      </c>
      <c r="G182" s="185">
        <v>0</v>
      </c>
      <c r="H182" s="185">
        <v>0</v>
      </c>
      <c r="I182" s="185">
        <v>0</v>
      </c>
      <c r="J182" s="184">
        <v>33</v>
      </c>
      <c r="K182" s="184">
        <v>82</v>
      </c>
      <c r="L182" s="184">
        <v>28</v>
      </c>
      <c r="M182" s="184">
        <v>86</v>
      </c>
      <c r="N182" s="185">
        <v>0</v>
      </c>
      <c r="O182" s="185">
        <v>0</v>
      </c>
      <c r="P182" s="185">
        <v>0</v>
      </c>
      <c r="Q182" s="185">
        <v>0</v>
      </c>
      <c r="R182" s="185">
        <v>0</v>
      </c>
      <c r="S182" s="185">
        <v>0</v>
      </c>
      <c r="T182" s="184">
        <v>9</v>
      </c>
      <c r="U182" s="184">
        <v>57</v>
      </c>
      <c r="W182" s="178"/>
    </row>
    <row r="183" spans="1:23" ht="13.35" customHeight="1">
      <c r="A183" s="179" t="s">
        <v>242</v>
      </c>
      <c r="B183" s="180"/>
      <c r="C183" s="187"/>
      <c r="D183" s="187"/>
      <c r="E183" s="187"/>
      <c r="F183" s="187"/>
      <c r="G183" s="187"/>
      <c r="H183" s="187"/>
      <c r="I183" s="187"/>
      <c r="J183" s="187"/>
      <c r="K183" s="187"/>
      <c r="L183" s="187"/>
      <c r="M183" s="187"/>
      <c r="N183" s="187"/>
      <c r="O183" s="187"/>
      <c r="P183" s="187"/>
      <c r="Q183" s="187"/>
      <c r="R183" s="187"/>
      <c r="S183" s="187"/>
      <c r="T183" s="187"/>
      <c r="U183" s="187"/>
      <c r="W183" s="178"/>
    </row>
    <row r="184" spans="1:23" ht="13.35" customHeight="1">
      <c r="A184" s="180"/>
      <c r="B184" s="180" t="s">
        <v>216</v>
      </c>
      <c r="C184" s="183">
        <v>4920</v>
      </c>
      <c r="D184" s="184">
        <v>2283</v>
      </c>
      <c r="E184" s="184">
        <v>2637</v>
      </c>
      <c r="F184" s="184">
        <v>566</v>
      </c>
      <c r="G184" s="184">
        <v>721</v>
      </c>
      <c r="H184" s="184">
        <v>578</v>
      </c>
      <c r="I184" s="184">
        <v>668</v>
      </c>
      <c r="J184" s="184">
        <v>547</v>
      </c>
      <c r="K184" s="184">
        <v>594</v>
      </c>
      <c r="L184" s="184">
        <v>448</v>
      </c>
      <c r="M184" s="184">
        <v>491</v>
      </c>
      <c r="N184" s="184">
        <v>24</v>
      </c>
      <c r="O184" s="184">
        <v>45</v>
      </c>
      <c r="P184" s="184">
        <v>9</v>
      </c>
      <c r="Q184" s="184">
        <v>22</v>
      </c>
      <c r="R184" s="184">
        <v>3</v>
      </c>
      <c r="S184" s="184">
        <v>21</v>
      </c>
      <c r="T184" s="184">
        <v>108</v>
      </c>
      <c r="U184" s="184">
        <v>75</v>
      </c>
      <c r="W184" s="178"/>
    </row>
    <row r="185" spans="1:23" ht="13.35" customHeight="1">
      <c r="A185" s="180"/>
      <c r="B185" s="180" t="s">
        <v>200</v>
      </c>
      <c r="C185" s="183">
        <v>60</v>
      </c>
      <c r="D185" s="184">
        <v>20</v>
      </c>
      <c r="E185" s="184">
        <v>40</v>
      </c>
      <c r="F185" s="184">
        <v>3</v>
      </c>
      <c r="G185" s="184">
        <v>8</v>
      </c>
      <c r="H185" s="184">
        <v>4</v>
      </c>
      <c r="I185" s="184">
        <v>9</v>
      </c>
      <c r="J185" s="184">
        <v>10</v>
      </c>
      <c r="K185" s="184">
        <v>4</v>
      </c>
      <c r="L185" s="184">
        <v>1</v>
      </c>
      <c r="M185" s="184">
        <v>6</v>
      </c>
      <c r="N185" s="184">
        <v>1</v>
      </c>
      <c r="O185" s="184">
        <v>3</v>
      </c>
      <c r="P185" s="184">
        <v>1</v>
      </c>
      <c r="Q185" s="184">
        <v>3</v>
      </c>
      <c r="R185" s="185">
        <v>0</v>
      </c>
      <c r="S185" s="184">
        <v>7</v>
      </c>
      <c r="T185" s="185">
        <v>0</v>
      </c>
      <c r="U185" s="185">
        <v>0</v>
      </c>
      <c r="W185" s="178"/>
    </row>
    <row r="186" spans="1:23" ht="13.35" customHeight="1">
      <c r="A186" s="180"/>
      <c r="B186" s="180" t="s">
        <v>202</v>
      </c>
      <c r="C186" s="183">
        <v>336</v>
      </c>
      <c r="D186" s="184">
        <v>140</v>
      </c>
      <c r="E186" s="184">
        <v>196</v>
      </c>
      <c r="F186" s="184">
        <v>49</v>
      </c>
      <c r="G186" s="184">
        <v>64</v>
      </c>
      <c r="H186" s="184">
        <v>47</v>
      </c>
      <c r="I186" s="184">
        <v>59</v>
      </c>
      <c r="J186" s="184">
        <v>21</v>
      </c>
      <c r="K186" s="184">
        <v>35</v>
      </c>
      <c r="L186" s="184">
        <v>15</v>
      </c>
      <c r="M186" s="184">
        <v>31</v>
      </c>
      <c r="N186" s="184">
        <v>8</v>
      </c>
      <c r="O186" s="184">
        <v>6</v>
      </c>
      <c r="P186" s="185">
        <v>0</v>
      </c>
      <c r="Q186" s="184">
        <v>1</v>
      </c>
      <c r="R186" s="185">
        <v>0</v>
      </c>
      <c r="S186" s="185">
        <v>0</v>
      </c>
      <c r="T186" s="185">
        <v>0</v>
      </c>
      <c r="U186" s="185">
        <v>0</v>
      </c>
      <c r="W186" s="178"/>
    </row>
    <row r="187" spans="1:23" ht="13.35" customHeight="1">
      <c r="A187" s="180"/>
      <c r="B187" s="180" t="s">
        <v>203</v>
      </c>
      <c r="C187" s="183">
        <v>710</v>
      </c>
      <c r="D187" s="184">
        <v>163</v>
      </c>
      <c r="E187" s="184">
        <v>547</v>
      </c>
      <c r="F187" s="184">
        <v>48</v>
      </c>
      <c r="G187" s="184">
        <v>171</v>
      </c>
      <c r="H187" s="184">
        <v>53</v>
      </c>
      <c r="I187" s="184">
        <v>185</v>
      </c>
      <c r="J187" s="184">
        <v>27</v>
      </c>
      <c r="K187" s="184">
        <v>74</v>
      </c>
      <c r="L187" s="184">
        <v>9</v>
      </c>
      <c r="M187" s="184">
        <v>49</v>
      </c>
      <c r="N187" s="184">
        <v>15</v>
      </c>
      <c r="O187" s="184">
        <v>36</v>
      </c>
      <c r="P187" s="184">
        <v>8</v>
      </c>
      <c r="Q187" s="184">
        <v>18</v>
      </c>
      <c r="R187" s="184">
        <v>3</v>
      </c>
      <c r="S187" s="184">
        <v>14</v>
      </c>
      <c r="T187" s="185">
        <v>0</v>
      </c>
      <c r="U187" s="185">
        <v>0</v>
      </c>
      <c r="W187" s="178"/>
    </row>
    <row r="188" spans="1:23" ht="13.35" customHeight="1">
      <c r="A188" s="180"/>
      <c r="B188" s="180" t="s">
        <v>204</v>
      </c>
      <c r="C188" s="183">
        <v>3490</v>
      </c>
      <c r="D188" s="184">
        <v>1838</v>
      </c>
      <c r="E188" s="184">
        <v>1652</v>
      </c>
      <c r="F188" s="184">
        <v>453</v>
      </c>
      <c r="G188" s="184">
        <v>440</v>
      </c>
      <c r="H188" s="184">
        <v>456</v>
      </c>
      <c r="I188" s="184">
        <v>388</v>
      </c>
      <c r="J188" s="184">
        <v>441</v>
      </c>
      <c r="K188" s="184">
        <v>409</v>
      </c>
      <c r="L188" s="184">
        <v>391</v>
      </c>
      <c r="M188" s="184">
        <v>349</v>
      </c>
      <c r="N188" s="185">
        <v>0</v>
      </c>
      <c r="O188" s="185">
        <v>0</v>
      </c>
      <c r="P188" s="185">
        <v>0</v>
      </c>
      <c r="Q188" s="185">
        <v>0</v>
      </c>
      <c r="R188" s="185">
        <v>0</v>
      </c>
      <c r="S188" s="185">
        <v>0</v>
      </c>
      <c r="T188" s="184">
        <v>97</v>
      </c>
      <c r="U188" s="184">
        <v>66</v>
      </c>
      <c r="W188" s="178"/>
    </row>
    <row r="189" spans="1:23" ht="13.35" customHeight="1">
      <c r="A189" s="180"/>
      <c r="B189" s="180" t="s">
        <v>206</v>
      </c>
      <c r="C189" s="183">
        <v>170</v>
      </c>
      <c r="D189" s="184">
        <v>71</v>
      </c>
      <c r="E189" s="184">
        <v>99</v>
      </c>
      <c r="F189" s="184">
        <v>13</v>
      </c>
      <c r="G189" s="184">
        <v>38</v>
      </c>
      <c r="H189" s="184">
        <v>18</v>
      </c>
      <c r="I189" s="184">
        <v>27</v>
      </c>
      <c r="J189" s="184">
        <v>16</v>
      </c>
      <c r="K189" s="184">
        <v>14</v>
      </c>
      <c r="L189" s="184">
        <v>14</v>
      </c>
      <c r="M189" s="184">
        <v>11</v>
      </c>
      <c r="N189" s="185">
        <v>0</v>
      </c>
      <c r="O189" s="185">
        <v>0</v>
      </c>
      <c r="P189" s="185">
        <v>0</v>
      </c>
      <c r="Q189" s="185">
        <v>0</v>
      </c>
      <c r="R189" s="185">
        <v>0</v>
      </c>
      <c r="S189" s="185">
        <v>0</v>
      </c>
      <c r="T189" s="184">
        <v>10</v>
      </c>
      <c r="U189" s="184">
        <v>9</v>
      </c>
      <c r="W189" s="178"/>
    </row>
    <row r="190" spans="1:23" ht="13.35" customHeight="1">
      <c r="A190" s="180"/>
      <c r="B190" s="180" t="s">
        <v>209</v>
      </c>
      <c r="C190" s="183">
        <v>154</v>
      </c>
      <c r="D190" s="184">
        <v>51</v>
      </c>
      <c r="E190" s="184">
        <v>103</v>
      </c>
      <c r="F190" s="185">
        <v>0</v>
      </c>
      <c r="G190" s="185">
        <v>0</v>
      </c>
      <c r="H190" s="185">
        <v>0</v>
      </c>
      <c r="I190" s="185">
        <v>0</v>
      </c>
      <c r="J190" s="184">
        <v>32</v>
      </c>
      <c r="K190" s="184">
        <v>58</v>
      </c>
      <c r="L190" s="184">
        <v>18</v>
      </c>
      <c r="M190" s="184">
        <v>45</v>
      </c>
      <c r="N190" s="185">
        <v>0</v>
      </c>
      <c r="O190" s="185">
        <v>0</v>
      </c>
      <c r="P190" s="185">
        <v>0</v>
      </c>
      <c r="Q190" s="185">
        <v>0</v>
      </c>
      <c r="R190" s="185">
        <v>0</v>
      </c>
      <c r="S190" s="185">
        <v>0</v>
      </c>
      <c r="T190" s="184">
        <v>1</v>
      </c>
      <c r="U190" s="185">
        <v>0</v>
      </c>
      <c r="W190" s="178"/>
    </row>
    <row r="191" spans="1:23" ht="13.35" customHeight="1">
      <c r="A191" s="179" t="s">
        <v>243</v>
      </c>
      <c r="B191" s="180"/>
      <c r="C191" s="187"/>
      <c r="D191" s="187"/>
      <c r="E191" s="187"/>
      <c r="F191" s="187"/>
      <c r="G191" s="187"/>
      <c r="H191" s="187"/>
      <c r="I191" s="187"/>
      <c r="J191" s="187"/>
      <c r="K191" s="187"/>
      <c r="L191" s="187"/>
      <c r="M191" s="187"/>
      <c r="N191" s="187"/>
      <c r="O191" s="187"/>
      <c r="P191" s="187"/>
      <c r="Q191" s="187"/>
      <c r="R191" s="187"/>
      <c r="S191" s="187"/>
      <c r="T191" s="187"/>
      <c r="U191" s="187"/>
      <c r="W191" s="178"/>
    </row>
    <row r="192" spans="1:23" ht="13.35" customHeight="1">
      <c r="A192" s="180"/>
      <c r="B192" s="180" t="s">
        <v>216</v>
      </c>
      <c r="C192" s="183">
        <v>5318</v>
      </c>
      <c r="D192" s="184">
        <v>3443</v>
      </c>
      <c r="E192" s="184">
        <v>1875</v>
      </c>
      <c r="F192" s="184">
        <v>967</v>
      </c>
      <c r="G192" s="184">
        <v>505</v>
      </c>
      <c r="H192" s="184">
        <v>887</v>
      </c>
      <c r="I192" s="184">
        <v>494</v>
      </c>
      <c r="J192" s="184">
        <v>742</v>
      </c>
      <c r="K192" s="184">
        <v>395</v>
      </c>
      <c r="L192" s="184">
        <v>660</v>
      </c>
      <c r="M192" s="184">
        <v>418</v>
      </c>
      <c r="N192" s="184">
        <v>10</v>
      </c>
      <c r="O192" s="184">
        <v>5</v>
      </c>
      <c r="P192" s="184">
        <v>7</v>
      </c>
      <c r="Q192" s="184">
        <v>2</v>
      </c>
      <c r="R192" s="184">
        <v>1</v>
      </c>
      <c r="S192" s="185">
        <v>0</v>
      </c>
      <c r="T192" s="184">
        <v>169</v>
      </c>
      <c r="U192" s="184">
        <v>56</v>
      </c>
      <c r="W192" s="178"/>
    </row>
    <row r="193" spans="1:23" ht="13.35" customHeight="1">
      <c r="A193" s="180"/>
      <c r="B193" s="180" t="s">
        <v>200</v>
      </c>
      <c r="C193" s="183">
        <v>13</v>
      </c>
      <c r="D193" s="184">
        <v>7</v>
      </c>
      <c r="E193" s="184">
        <v>6</v>
      </c>
      <c r="F193" s="184">
        <v>1</v>
      </c>
      <c r="G193" s="184">
        <v>2</v>
      </c>
      <c r="H193" s="184">
        <v>2</v>
      </c>
      <c r="I193" s="184">
        <v>2</v>
      </c>
      <c r="J193" s="185">
        <v>0</v>
      </c>
      <c r="K193" s="184">
        <v>2</v>
      </c>
      <c r="L193" s="184">
        <v>1</v>
      </c>
      <c r="M193" s="185">
        <v>0</v>
      </c>
      <c r="N193" s="184">
        <v>2</v>
      </c>
      <c r="O193" s="185">
        <v>0</v>
      </c>
      <c r="P193" s="185">
        <v>0</v>
      </c>
      <c r="Q193" s="185">
        <v>0</v>
      </c>
      <c r="R193" s="184">
        <v>1</v>
      </c>
      <c r="S193" s="185">
        <v>0</v>
      </c>
      <c r="T193" s="185">
        <v>0</v>
      </c>
      <c r="U193" s="185">
        <v>0</v>
      </c>
      <c r="W193" s="178"/>
    </row>
    <row r="194" spans="1:23" ht="13.35" customHeight="1">
      <c r="A194" s="180"/>
      <c r="B194" s="180" t="s">
        <v>202</v>
      </c>
      <c r="C194" s="183">
        <v>546</v>
      </c>
      <c r="D194" s="184">
        <v>361</v>
      </c>
      <c r="E194" s="184">
        <v>185</v>
      </c>
      <c r="F194" s="184">
        <v>153</v>
      </c>
      <c r="G194" s="184">
        <v>76</v>
      </c>
      <c r="H194" s="184">
        <v>125</v>
      </c>
      <c r="I194" s="184">
        <v>68</v>
      </c>
      <c r="J194" s="184">
        <v>58</v>
      </c>
      <c r="K194" s="184">
        <v>23</v>
      </c>
      <c r="L194" s="184">
        <v>22</v>
      </c>
      <c r="M194" s="184">
        <v>15</v>
      </c>
      <c r="N194" s="185">
        <v>0</v>
      </c>
      <c r="O194" s="184">
        <v>2</v>
      </c>
      <c r="P194" s="184">
        <v>3</v>
      </c>
      <c r="Q194" s="184">
        <v>1</v>
      </c>
      <c r="R194" s="185">
        <v>0</v>
      </c>
      <c r="S194" s="185">
        <v>0</v>
      </c>
      <c r="T194" s="185">
        <v>0</v>
      </c>
      <c r="U194" s="185">
        <v>0</v>
      </c>
      <c r="W194" s="178"/>
    </row>
    <row r="195" spans="1:23" ht="13.35" customHeight="1">
      <c r="A195" s="180"/>
      <c r="B195" s="180" t="s">
        <v>203</v>
      </c>
      <c r="C195" s="183">
        <v>162</v>
      </c>
      <c r="D195" s="184">
        <v>113</v>
      </c>
      <c r="E195" s="184">
        <v>49</v>
      </c>
      <c r="F195" s="184">
        <v>46</v>
      </c>
      <c r="G195" s="184">
        <v>25</v>
      </c>
      <c r="H195" s="184">
        <v>35</v>
      </c>
      <c r="I195" s="184">
        <v>14</v>
      </c>
      <c r="J195" s="184">
        <v>13</v>
      </c>
      <c r="K195" s="184">
        <v>1</v>
      </c>
      <c r="L195" s="184">
        <v>7</v>
      </c>
      <c r="M195" s="184">
        <v>5</v>
      </c>
      <c r="N195" s="184">
        <v>8</v>
      </c>
      <c r="O195" s="184">
        <v>3</v>
      </c>
      <c r="P195" s="184">
        <v>4</v>
      </c>
      <c r="Q195" s="184">
        <v>1</v>
      </c>
      <c r="R195" s="185">
        <v>0</v>
      </c>
      <c r="S195" s="185">
        <v>0</v>
      </c>
      <c r="T195" s="185">
        <v>0</v>
      </c>
      <c r="U195" s="185">
        <v>0</v>
      </c>
      <c r="W195" s="178"/>
    </row>
    <row r="196" spans="1:23" ht="13.35" customHeight="1">
      <c r="A196" s="180"/>
      <c r="B196" s="180" t="s">
        <v>204</v>
      </c>
      <c r="C196" s="183">
        <v>4256</v>
      </c>
      <c r="D196" s="184">
        <v>2740</v>
      </c>
      <c r="E196" s="184">
        <v>1516</v>
      </c>
      <c r="F196" s="184">
        <v>711</v>
      </c>
      <c r="G196" s="184">
        <v>366</v>
      </c>
      <c r="H196" s="184">
        <v>682</v>
      </c>
      <c r="I196" s="184">
        <v>376</v>
      </c>
      <c r="J196" s="184">
        <v>628</v>
      </c>
      <c r="K196" s="184">
        <v>348</v>
      </c>
      <c r="L196" s="184">
        <v>575</v>
      </c>
      <c r="M196" s="184">
        <v>377</v>
      </c>
      <c r="N196" s="185">
        <v>0</v>
      </c>
      <c r="O196" s="185">
        <v>0</v>
      </c>
      <c r="P196" s="185">
        <v>0</v>
      </c>
      <c r="Q196" s="185">
        <v>0</v>
      </c>
      <c r="R196" s="185">
        <v>0</v>
      </c>
      <c r="S196" s="185">
        <v>0</v>
      </c>
      <c r="T196" s="184">
        <v>144</v>
      </c>
      <c r="U196" s="184">
        <v>49</v>
      </c>
      <c r="W196" s="178"/>
    </row>
    <row r="197" spans="1:23" ht="13.35" customHeight="1">
      <c r="A197" s="180"/>
      <c r="B197" s="180" t="s">
        <v>206</v>
      </c>
      <c r="C197" s="183">
        <v>341</v>
      </c>
      <c r="D197" s="184">
        <v>222</v>
      </c>
      <c r="E197" s="184">
        <v>119</v>
      </c>
      <c r="F197" s="184">
        <v>56</v>
      </c>
      <c r="G197" s="184">
        <v>36</v>
      </c>
      <c r="H197" s="184">
        <v>43</v>
      </c>
      <c r="I197" s="184">
        <v>34</v>
      </c>
      <c r="J197" s="184">
        <v>43</v>
      </c>
      <c r="K197" s="184">
        <v>21</v>
      </c>
      <c r="L197" s="184">
        <v>55</v>
      </c>
      <c r="M197" s="184">
        <v>21</v>
      </c>
      <c r="N197" s="185">
        <v>0</v>
      </c>
      <c r="O197" s="185">
        <v>0</v>
      </c>
      <c r="P197" s="185">
        <v>0</v>
      </c>
      <c r="Q197" s="185">
        <v>0</v>
      </c>
      <c r="R197" s="185">
        <v>0</v>
      </c>
      <c r="S197" s="185">
        <v>0</v>
      </c>
      <c r="T197" s="184">
        <v>25</v>
      </c>
      <c r="U197" s="184">
        <v>7</v>
      </c>
      <c r="W197" s="178"/>
    </row>
    <row r="198" spans="1:23" ht="13.35" customHeight="1">
      <c r="A198" s="179" t="s">
        <v>244</v>
      </c>
      <c r="B198" s="180"/>
      <c r="C198" s="187"/>
      <c r="D198" s="187"/>
      <c r="E198" s="187"/>
      <c r="F198" s="187"/>
      <c r="G198" s="187"/>
      <c r="H198" s="187"/>
      <c r="I198" s="187"/>
      <c r="J198" s="187"/>
      <c r="K198" s="187"/>
      <c r="L198" s="187"/>
      <c r="M198" s="187"/>
      <c r="N198" s="187"/>
      <c r="O198" s="187"/>
      <c r="P198" s="187"/>
      <c r="Q198" s="187"/>
      <c r="R198" s="187"/>
      <c r="S198" s="187"/>
      <c r="T198" s="187"/>
      <c r="U198" s="187"/>
      <c r="W198" s="178"/>
    </row>
    <row r="199" spans="1:23" ht="13.35" customHeight="1">
      <c r="A199" s="180"/>
      <c r="B199" s="180" t="s">
        <v>216</v>
      </c>
      <c r="C199" s="183">
        <v>7418</v>
      </c>
      <c r="D199" s="184">
        <v>5288</v>
      </c>
      <c r="E199" s="184">
        <v>2130</v>
      </c>
      <c r="F199" s="184">
        <v>1367</v>
      </c>
      <c r="G199" s="184">
        <v>566</v>
      </c>
      <c r="H199" s="184">
        <v>1295</v>
      </c>
      <c r="I199" s="184">
        <v>519</v>
      </c>
      <c r="J199" s="184">
        <v>1172</v>
      </c>
      <c r="K199" s="184">
        <v>476</v>
      </c>
      <c r="L199" s="184">
        <v>1130</v>
      </c>
      <c r="M199" s="184">
        <v>477</v>
      </c>
      <c r="N199" s="184">
        <v>24</v>
      </c>
      <c r="O199" s="184">
        <v>28</v>
      </c>
      <c r="P199" s="185">
        <v>0</v>
      </c>
      <c r="Q199" s="184">
        <v>1</v>
      </c>
      <c r="R199" s="184">
        <v>4</v>
      </c>
      <c r="S199" s="185">
        <v>0</v>
      </c>
      <c r="T199" s="184">
        <v>296</v>
      </c>
      <c r="U199" s="184">
        <v>63</v>
      </c>
      <c r="W199" s="178"/>
    </row>
    <row r="200" spans="1:23" ht="13.35" customHeight="1">
      <c r="A200" s="180"/>
      <c r="B200" s="180" t="s">
        <v>200</v>
      </c>
      <c r="C200" s="183">
        <v>29</v>
      </c>
      <c r="D200" s="184">
        <v>23</v>
      </c>
      <c r="E200" s="184">
        <v>6</v>
      </c>
      <c r="F200" s="184">
        <v>6</v>
      </c>
      <c r="G200" s="184">
        <v>1</v>
      </c>
      <c r="H200" s="184">
        <v>5</v>
      </c>
      <c r="I200" s="184">
        <v>1</v>
      </c>
      <c r="J200" s="184">
        <v>5</v>
      </c>
      <c r="K200" s="184">
        <v>1</v>
      </c>
      <c r="L200" s="185">
        <v>0</v>
      </c>
      <c r="M200" s="184">
        <v>2</v>
      </c>
      <c r="N200" s="184">
        <v>3</v>
      </c>
      <c r="O200" s="185">
        <v>0</v>
      </c>
      <c r="P200" s="185">
        <v>0</v>
      </c>
      <c r="Q200" s="184">
        <v>1</v>
      </c>
      <c r="R200" s="184">
        <v>4</v>
      </c>
      <c r="S200" s="185">
        <v>0</v>
      </c>
      <c r="T200" s="185">
        <v>0</v>
      </c>
      <c r="U200" s="185">
        <v>0</v>
      </c>
      <c r="W200" s="178"/>
    </row>
    <row r="201" spans="1:23" ht="13.35" customHeight="1">
      <c r="A201" s="180"/>
      <c r="B201" s="180" t="s">
        <v>202</v>
      </c>
      <c r="C201" s="183">
        <v>498</v>
      </c>
      <c r="D201" s="184">
        <v>351</v>
      </c>
      <c r="E201" s="184">
        <v>147</v>
      </c>
      <c r="F201" s="184">
        <v>152</v>
      </c>
      <c r="G201" s="184">
        <v>60</v>
      </c>
      <c r="H201" s="184">
        <v>121</v>
      </c>
      <c r="I201" s="184">
        <v>53</v>
      </c>
      <c r="J201" s="184">
        <v>51</v>
      </c>
      <c r="K201" s="184">
        <v>24</v>
      </c>
      <c r="L201" s="184">
        <v>27</v>
      </c>
      <c r="M201" s="184">
        <v>9</v>
      </c>
      <c r="N201" s="185">
        <v>0</v>
      </c>
      <c r="O201" s="184">
        <v>1</v>
      </c>
      <c r="P201" s="185">
        <v>0</v>
      </c>
      <c r="Q201" s="185">
        <v>0</v>
      </c>
      <c r="R201" s="185">
        <v>0</v>
      </c>
      <c r="S201" s="185">
        <v>0</v>
      </c>
      <c r="T201" s="185">
        <v>0</v>
      </c>
      <c r="U201" s="185">
        <v>0</v>
      </c>
      <c r="W201" s="178"/>
    </row>
    <row r="202" spans="1:23" ht="13.35" customHeight="1">
      <c r="A202" s="180"/>
      <c r="B202" s="180" t="s">
        <v>203</v>
      </c>
      <c r="C202" s="183">
        <v>60</v>
      </c>
      <c r="D202" s="184">
        <v>34</v>
      </c>
      <c r="E202" s="184">
        <v>26</v>
      </c>
      <c r="F202" s="184">
        <v>19</v>
      </c>
      <c r="G202" s="184">
        <v>9</v>
      </c>
      <c r="H202" s="184">
        <v>10</v>
      </c>
      <c r="I202" s="184">
        <v>14</v>
      </c>
      <c r="J202" s="184">
        <v>5</v>
      </c>
      <c r="K202" s="184">
        <v>1</v>
      </c>
      <c r="L202" s="185">
        <v>0</v>
      </c>
      <c r="M202" s="184">
        <v>2</v>
      </c>
      <c r="N202" s="185">
        <v>0</v>
      </c>
      <c r="O202" s="185">
        <v>0</v>
      </c>
      <c r="P202" s="185">
        <v>0</v>
      </c>
      <c r="Q202" s="185">
        <v>0</v>
      </c>
      <c r="R202" s="185">
        <v>0</v>
      </c>
      <c r="S202" s="185">
        <v>0</v>
      </c>
      <c r="T202" s="185">
        <v>0</v>
      </c>
      <c r="U202" s="185">
        <v>0</v>
      </c>
      <c r="W202" s="178"/>
    </row>
    <row r="203" spans="1:23" ht="13.35" customHeight="1">
      <c r="A203" s="180"/>
      <c r="B203" s="180" t="s">
        <v>204</v>
      </c>
      <c r="C203" s="183">
        <v>5922</v>
      </c>
      <c r="D203" s="184">
        <v>4175</v>
      </c>
      <c r="E203" s="184">
        <v>1747</v>
      </c>
      <c r="F203" s="184">
        <v>1020</v>
      </c>
      <c r="G203" s="184">
        <v>440</v>
      </c>
      <c r="H203" s="184">
        <v>1012</v>
      </c>
      <c r="I203" s="184">
        <v>419</v>
      </c>
      <c r="J203" s="184">
        <v>951</v>
      </c>
      <c r="K203" s="184">
        <v>413</v>
      </c>
      <c r="L203" s="184">
        <v>941</v>
      </c>
      <c r="M203" s="184">
        <v>407</v>
      </c>
      <c r="N203" s="184">
        <v>21</v>
      </c>
      <c r="O203" s="184">
        <v>27</v>
      </c>
      <c r="P203" s="185">
        <v>0</v>
      </c>
      <c r="Q203" s="185">
        <v>0</v>
      </c>
      <c r="R203" s="185">
        <v>0</v>
      </c>
      <c r="S203" s="185">
        <v>0</v>
      </c>
      <c r="T203" s="184">
        <v>230</v>
      </c>
      <c r="U203" s="184">
        <v>41</v>
      </c>
      <c r="W203" s="178"/>
    </row>
    <row r="204" spans="1:23" ht="13.35" customHeight="1">
      <c r="A204" s="180"/>
      <c r="B204" s="180" t="s">
        <v>206</v>
      </c>
      <c r="C204" s="183">
        <v>909</v>
      </c>
      <c r="D204" s="184">
        <v>705</v>
      </c>
      <c r="E204" s="184">
        <v>204</v>
      </c>
      <c r="F204" s="184">
        <v>170</v>
      </c>
      <c r="G204" s="184">
        <v>56</v>
      </c>
      <c r="H204" s="184">
        <v>147</v>
      </c>
      <c r="I204" s="184">
        <v>32</v>
      </c>
      <c r="J204" s="184">
        <v>160</v>
      </c>
      <c r="K204" s="184">
        <v>37</v>
      </c>
      <c r="L204" s="184">
        <v>162</v>
      </c>
      <c r="M204" s="184">
        <v>57</v>
      </c>
      <c r="N204" s="185">
        <v>0</v>
      </c>
      <c r="O204" s="185">
        <v>0</v>
      </c>
      <c r="P204" s="185">
        <v>0</v>
      </c>
      <c r="Q204" s="185">
        <v>0</v>
      </c>
      <c r="R204" s="185">
        <v>0</v>
      </c>
      <c r="S204" s="185">
        <v>0</v>
      </c>
      <c r="T204" s="184">
        <v>66</v>
      </c>
      <c r="U204" s="184">
        <v>22</v>
      </c>
      <c r="W204" s="178"/>
    </row>
    <row r="205" spans="1:23" ht="13.35" customHeight="1">
      <c r="A205" s="179" t="s">
        <v>245</v>
      </c>
      <c r="B205" s="180"/>
      <c r="C205" s="187"/>
      <c r="D205" s="187"/>
      <c r="E205" s="187"/>
      <c r="F205" s="187"/>
      <c r="G205" s="187"/>
      <c r="H205" s="187"/>
      <c r="I205" s="187"/>
      <c r="J205" s="187"/>
      <c r="K205" s="187"/>
      <c r="L205" s="187"/>
      <c r="M205" s="187"/>
      <c r="N205" s="187"/>
      <c r="O205" s="187"/>
      <c r="P205" s="187"/>
      <c r="Q205" s="187"/>
      <c r="R205" s="187"/>
      <c r="S205" s="187"/>
      <c r="T205" s="187"/>
      <c r="U205" s="187"/>
      <c r="W205" s="178"/>
    </row>
    <row r="206" spans="1:23" ht="13.35" customHeight="1">
      <c r="A206" s="180"/>
      <c r="B206" s="180" t="s">
        <v>216</v>
      </c>
      <c r="C206" s="183">
        <v>12003</v>
      </c>
      <c r="D206" s="184">
        <v>9396</v>
      </c>
      <c r="E206" s="184">
        <v>2607</v>
      </c>
      <c r="F206" s="184">
        <v>2618</v>
      </c>
      <c r="G206" s="184">
        <v>728</v>
      </c>
      <c r="H206" s="184">
        <v>2421</v>
      </c>
      <c r="I206" s="184">
        <v>670</v>
      </c>
      <c r="J206" s="184">
        <v>2012</v>
      </c>
      <c r="K206" s="184">
        <v>609</v>
      </c>
      <c r="L206" s="184">
        <v>1923</v>
      </c>
      <c r="M206" s="184">
        <v>525</v>
      </c>
      <c r="N206" s="184">
        <v>55</v>
      </c>
      <c r="O206" s="184">
        <v>10</v>
      </c>
      <c r="P206" s="184">
        <v>4</v>
      </c>
      <c r="Q206" s="185">
        <v>0</v>
      </c>
      <c r="R206" s="184">
        <v>4</v>
      </c>
      <c r="S206" s="185">
        <v>0</v>
      </c>
      <c r="T206" s="184">
        <v>359</v>
      </c>
      <c r="U206" s="184">
        <v>65</v>
      </c>
      <c r="W206" s="178"/>
    </row>
    <row r="207" spans="1:23" ht="13.35" customHeight="1">
      <c r="A207" s="180"/>
      <c r="B207" s="180" t="s">
        <v>200</v>
      </c>
      <c r="C207" s="183">
        <v>74</v>
      </c>
      <c r="D207" s="184">
        <v>58</v>
      </c>
      <c r="E207" s="184">
        <v>16</v>
      </c>
      <c r="F207" s="184">
        <v>21</v>
      </c>
      <c r="G207" s="184">
        <v>4</v>
      </c>
      <c r="H207" s="184">
        <v>10</v>
      </c>
      <c r="I207" s="184">
        <v>4</v>
      </c>
      <c r="J207" s="184">
        <v>9</v>
      </c>
      <c r="K207" s="184">
        <v>2</v>
      </c>
      <c r="L207" s="184">
        <v>4</v>
      </c>
      <c r="M207" s="184">
        <v>5</v>
      </c>
      <c r="N207" s="184">
        <v>6</v>
      </c>
      <c r="O207" s="184">
        <v>1</v>
      </c>
      <c r="P207" s="184">
        <v>4</v>
      </c>
      <c r="Q207" s="185">
        <v>0</v>
      </c>
      <c r="R207" s="184">
        <v>4</v>
      </c>
      <c r="S207" s="185">
        <v>0</v>
      </c>
      <c r="T207" s="185">
        <v>0</v>
      </c>
      <c r="U207" s="185">
        <v>0</v>
      </c>
      <c r="W207" s="178"/>
    </row>
    <row r="208" spans="1:23" ht="13.35" customHeight="1">
      <c r="A208" s="180"/>
      <c r="B208" s="180" t="s">
        <v>202</v>
      </c>
      <c r="C208" s="183">
        <v>1343</v>
      </c>
      <c r="D208" s="184">
        <v>1102</v>
      </c>
      <c r="E208" s="184">
        <v>241</v>
      </c>
      <c r="F208" s="184">
        <v>540</v>
      </c>
      <c r="G208" s="184">
        <v>123</v>
      </c>
      <c r="H208" s="184">
        <v>443</v>
      </c>
      <c r="I208" s="184">
        <v>96</v>
      </c>
      <c r="J208" s="184">
        <v>86</v>
      </c>
      <c r="K208" s="184">
        <v>15</v>
      </c>
      <c r="L208" s="184">
        <v>33</v>
      </c>
      <c r="M208" s="184">
        <v>7</v>
      </c>
      <c r="N208" s="185">
        <v>0</v>
      </c>
      <c r="O208" s="185">
        <v>0</v>
      </c>
      <c r="P208" s="185">
        <v>0</v>
      </c>
      <c r="Q208" s="185">
        <v>0</v>
      </c>
      <c r="R208" s="185">
        <v>0</v>
      </c>
      <c r="S208" s="185">
        <v>0</v>
      </c>
      <c r="T208" s="185">
        <v>0</v>
      </c>
      <c r="U208" s="185">
        <v>0</v>
      </c>
      <c r="W208" s="178"/>
    </row>
    <row r="209" spans="1:23" ht="13.35" customHeight="1">
      <c r="A209" s="180"/>
      <c r="B209" s="180" t="s">
        <v>203</v>
      </c>
      <c r="C209" s="183">
        <v>187</v>
      </c>
      <c r="D209" s="184">
        <v>117</v>
      </c>
      <c r="E209" s="184">
        <v>70</v>
      </c>
      <c r="F209" s="184">
        <v>57</v>
      </c>
      <c r="G209" s="184">
        <v>29</v>
      </c>
      <c r="H209" s="184">
        <v>34</v>
      </c>
      <c r="I209" s="184">
        <v>28</v>
      </c>
      <c r="J209" s="184">
        <v>16</v>
      </c>
      <c r="K209" s="184">
        <v>11</v>
      </c>
      <c r="L209" s="184">
        <v>10</v>
      </c>
      <c r="M209" s="184">
        <v>2</v>
      </c>
      <c r="N209" s="185">
        <v>0</v>
      </c>
      <c r="O209" s="185">
        <v>0</v>
      </c>
      <c r="P209" s="185">
        <v>0</v>
      </c>
      <c r="Q209" s="185">
        <v>0</v>
      </c>
      <c r="R209" s="185">
        <v>0</v>
      </c>
      <c r="S209" s="185">
        <v>0</v>
      </c>
      <c r="T209" s="185">
        <v>0</v>
      </c>
      <c r="U209" s="185">
        <v>0</v>
      </c>
      <c r="W209" s="178"/>
    </row>
    <row r="210" spans="1:23" ht="13.35" customHeight="1">
      <c r="A210" s="180"/>
      <c r="B210" s="180" t="s">
        <v>205</v>
      </c>
      <c r="C210" s="183">
        <v>7581</v>
      </c>
      <c r="D210" s="184">
        <v>5804</v>
      </c>
      <c r="E210" s="184">
        <v>1777</v>
      </c>
      <c r="F210" s="184">
        <v>1515</v>
      </c>
      <c r="G210" s="184">
        <v>456</v>
      </c>
      <c r="H210" s="184">
        <v>1405</v>
      </c>
      <c r="I210" s="184">
        <v>432</v>
      </c>
      <c r="J210" s="184">
        <v>1335</v>
      </c>
      <c r="K210" s="184">
        <v>467</v>
      </c>
      <c r="L210" s="184">
        <v>1324</v>
      </c>
      <c r="M210" s="184">
        <v>386</v>
      </c>
      <c r="N210" s="185">
        <v>0</v>
      </c>
      <c r="O210" s="185">
        <v>0</v>
      </c>
      <c r="P210" s="185">
        <v>0</v>
      </c>
      <c r="Q210" s="185">
        <v>0</v>
      </c>
      <c r="R210" s="185">
        <v>0</v>
      </c>
      <c r="S210" s="185">
        <v>0</v>
      </c>
      <c r="T210" s="184">
        <v>225</v>
      </c>
      <c r="U210" s="184">
        <v>36</v>
      </c>
      <c r="W210" s="178"/>
    </row>
    <row r="211" spans="1:23" ht="13.35" customHeight="1">
      <c r="A211" s="180"/>
      <c r="B211" s="180" t="s">
        <v>207</v>
      </c>
      <c r="C211" s="183">
        <v>1970</v>
      </c>
      <c r="D211" s="184">
        <v>1596</v>
      </c>
      <c r="E211" s="184">
        <v>374</v>
      </c>
      <c r="F211" s="184">
        <v>372</v>
      </c>
      <c r="G211" s="184">
        <v>101</v>
      </c>
      <c r="H211" s="184">
        <v>421</v>
      </c>
      <c r="I211" s="184">
        <v>100</v>
      </c>
      <c r="J211" s="184">
        <v>357</v>
      </c>
      <c r="K211" s="184">
        <v>76</v>
      </c>
      <c r="L211" s="184">
        <v>343</v>
      </c>
      <c r="M211" s="184">
        <v>73</v>
      </c>
      <c r="N211" s="185">
        <v>0</v>
      </c>
      <c r="O211" s="185">
        <v>0</v>
      </c>
      <c r="P211" s="185">
        <v>0</v>
      </c>
      <c r="Q211" s="185">
        <v>0</v>
      </c>
      <c r="R211" s="185">
        <v>0</v>
      </c>
      <c r="S211" s="185">
        <v>0</v>
      </c>
      <c r="T211" s="184">
        <v>103</v>
      </c>
      <c r="U211" s="184">
        <v>24</v>
      </c>
      <c r="W211" s="178"/>
    </row>
    <row r="212" spans="1:23" ht="13.35" customHeight="1">
      <c r="A212" s="180"/>
      <c r="B212" s="180" t="s">
        <v>208</v>
      </c>
      <c r="C212" s="183">
        <v>218</v>
      </c>
      <c r="D212" s="184">
        <v>193</v>
      </c>
      <c r="E212" s="184">
        <v>25</v>
      </c>
      <c r="F212" s="185">
        <v>0</v>
      </c>
      <c r="G212" s="185">
        <v>0</v>
      </c>
      <c r="H212" s="185">
        <v>0</v>
      </c>
      <c r="I212" s="185">
        <v>0</v>
      </c>
      <c r="J212" s="184">
        <v>88</v>
      </c>
      <c r="K212" s="184">
        <v>15</v>
      </c>
      <c r="L212" s="184">
        <v>97</v>
      </c>
      <c r="M212" s="184">
        <v>9</v>
      </c>
      <c r="N212" s="185">
        <v>0</v>
      </c>
      <c r="O212" s="185">
        <v>0</v>
      </c>
      <c r="P212" s="185">
        <v>0</v>
      </c>
      <c r="Q212" s="185">
        <v>0</v>
      </c>
      <c r="R212" s="185">
        <v>0</v>
      </c>
      <c r="S212" s="185">
        <v>0</v>
      </c>
      <c r="T212" s="184">
        <v>8</v>
      </c>
      <c r="U212" s="184">
        <v>1</v>
      </c>
      <c r="W212" s="178"/>
    </row>
    <row r="213" spans="1:23" ht="13.35" customHeight="1">
      <c r="A213" s="180"/>
      <c r="B213" s="180" t="s">
        <v>209</v>
      </c>
      <c r="C213" s="183">
        <v>150</v>
      </c>
      <c r="D213" s="184">
        <v>105</v>
      </c>
      <c r="E213" s="184">
        <v>45</v>
      </c>
      <c r="F213" s="185">
        <v>0</v>
      </c>
      <c r="G213" s="185">
        <v>0</v>
      </c>
      <c r="H213" s="185">
        <v>0</v>
      </c>
      <c r="I213" s="185">
        <v>0</v>
      </c>
      <c r="J213" s="184">
        <v>48</v>
      </c>
      <c r="K213" s="184">
        <v>10</v>
      </c>
      <c r="L213" s="184">
        <v>49</v>
      </c>
      <c r="M213" s="184">
        <v>32</v>
      </c>
      <c r="N213" s="185">
        <v>0</v>
      </c>
      <c r="O213" s="185">
        <v>0</v>
      </c>
      <c r="P213" s="185">
        <v>0</v>
      </c>
      <c r="Q213" s="185">
        <v>0</v>
      </c>
      <c r="R213" s="185">
        <v>0</v>
      </c>
      <c r="S213" s="185">
        <v>0</v>
      </c>
      <c r="T213" s="184">
        <v>8</v>
      </c>
      <c r="U213" s="184">
        <v>3</v>
      </c>
      <c r="W213" s="178"/>
    </row>
    <row r="214" spans="1:23" ht="13.35" customHeight="1">
      <c r="A214" s="188"/>
      <c r="B214" s="188" t="s">
        <v>212</v>
      </c>
      <c r="C214" s="189">
        <v>74</v>
      </c>
      <c r="D214" s="190">
        <v>71</v>
      </c>
      <c r="E214" s="190">
        <v>3</v>
      </c>
      <c r="F214" s="190">
        <v>35</v>
      </c>
      <c r="G214" s="190">
        <v>3</v>
      </c>
      <c r="H214" s="190">
        <v>29</v>
      </c>
      <c r="I214" s="191">
        <v>0</v>
      </c>
      <c r="J214" s="191">
        <v>0</v>
      </c>
      <c r="K214" s="191">
        <v>0</v>
      </c>
      <c r="L214" s="191">
        <v>0</v>
      </c>
      <c r="M214" s="191">
        <v>0</v>
      </c>
      <c r="N214" s="191">
        <v>0</v>
      </c>
      <c r="O214" s="191">
        <v>0</v>
      </c>
      <c r="P214" s="191">
        <v>0</v>
      </c>
      <c r="Q214" s="191">
        <v>0</v>
      </c>
      <c r="R214" s="191">
        <v>0</v>
      </c>
      <c r="S214" s="191">
        <v>0</v>
      </c>
      <c r="T214" s="190">
        <v>7</v>
      </c>
      <c r="U214" s="191">
        <v>0</v>
      </c>
      <c r="W214" s="178"/>
    </row>
    <row r="215" spans="1:23" ht="13.35" customHeight="1">
      <c r="A215" s="180"/>
      <c r="B215" s="180" t="s">
        <v>238</v>
      </c>
      <c r="C215" s="183">
        <v>406</v>
      </c>
      <c r="D215" s="184">
        <v>350</v>
      </c>
      <c r="E215" s="184">
        <v>56</v>
      </c>
      <c r="F215" s="184">
        <v>78</v>
      </c>
      <c r="G215" s="184">
        <v>12</v>
      </c>
      <c r="H215" s="184">
        <v>79</v>
      </c>
      <c r="I215" s="184">
        <v>10</v>
      </c>
      <c r="J215" s="184">
        <v>73</v>
      </c>
      <c r="K215" s="184">
        <v>13</v>
      </c>
      <c r="L215" s="184">
        <v>63</v>
      </c>
      <c r="M215" s="184">
        <v>11</v>
      </c>
      <c r="N215" s="184">
        <v>49</v>
      </c>
      <c r="O215" s="184">
        <v>9</v>
      </c>
      <c r="P215" s="185">
        <v>0</v>
      </c>
      <c r="Q215" s="185">
        <v>0</v>
      </c>
      <c r="R215" s="185">
        <v>0</v>
      </c>
      <c r="S215" s="185">
        <v>0</v>
      </c>
      <c r="T215" s="184">
        <v>8</v>
      </c>
      <c r="U215" s="184">
        <v>1</v>
      </c>
      <c r="W215" s="178"/>
    </row>
    <row r="216" spans="1:23" ht="13.35" customHeight="1">
      <c r="A216" s="179" t="s">
        <v>246</v>
      </c>
      <c r="B216" s="180"/>
      <c r="C216" s="187"/>
      <c r="D216" s="187"/>
      <c r="E216" s="187"/>
      <c r="F216" s="187"/>
      <c r="G216" s="187"/>
      <c r="H216" s="187"/>
      <c r="I216" s="187"/>
      <c r="J216" s="187"/>
      <c r="K216" s="187"/>
      <c r="L216" s="187"/>
      <c r="M216" s="187"/>
      <c r="N216" s="187"/>
      <c r="O216" s="187"/>
      <c r="P216" s="187"/>
      <c r="Q216" s="187"/>
      <c r="R216" s="187"/>
      <c r="S216" s="187"/>
      <c r="T216" s="187"/>
      <c r="U216" s="187"/>
      <c r="W216" s="178"/>
    </row>
    <row r="217" spans="1:23" ht="13.35" customHeight="1">
      <c r="A217" s="180"/>
      <c r="B217" s="180" t="s">
        <v>216</v>
      </c>
      <c r="C217" s="183">
        <v>1638</v>
      </c>
      <c r="D217" s="184">
        <v>602</v>
      </c>
      <c r="E217" s="184">
        <v>1036</v>
      </c>
      <c r="F217" s="184">
        <v>143</v>
      </c>
      <c r="G217" s="184">
        <v>273</v>
      </c>
      <c r="H217" s="184">
        <v>132</v>
      </c>
      <c r="I217" s="184">
        <v>244</v>
      </c>
      <c r="J217" s="184">
        <v>131</v>
      </c>
      <c r="K217" s="184">
        <v>228</v>
      </c>
      <c r="L217" s="184">
        <v>127</v>
      </c>
      <c r="M217" s="184">
        <v>218</v>
      </c>
      <c r="N217" s="184">
        <v>11</v>
      </c>
      <c r="O217" s="184">
        <v>11</v>
      </c>
      <c r="P217" s="184">
        <v>6</v>
      </c>
      <c r="Q217" s="184">
        <v>8</v>
      </c>
      <c r="R217" s="184">
        <v>6</v>
      </c>
      <c r="S217" s="184">
        <v>9</v>
      </c>
      <c r="T217" s="184">
        <v>46</v>
      </c>
      <c r="U217" s="184">
        <v>45</v>
      </c>
      <c r="W217" s="178"/>
    </row>
    <row r="218" spans="1:23" ht="13.35" customHeight="1">
      <c r="A218" s="180"/>
      <c r="B218" s="180" t="s">
        <v>200</v>
      </c>
      <c r="C218" s="183">
        <v>83</v>
      </c>
      <c r="D218" s="184">
        <v>34</v>
      </c>
      <c r="E218" s="184">
        <v>49</v>
      </c>
      <c r="F218" s="184">
        <v>7</v>
      </c>
      <c r="G218" s="184">
        <v>9</v>
      </c>
      <c r="H218" s="184">
        <v>6</v>
      </c>
      <c r="I218" s="184">
        <v>8</v>
      </c>
      <c r="J218" s="184">
        <v>3</v>
      </c>
      <c r="K218" s="184">
        <v>11</v>
      </c>
      <c r="L218" s="184">
        <v>2</v>
      </c>
      <c r="M218" s="184">
        <v>8</v>
      </c>
      <c r="N218" s="184">
        <v>8</v>
      </c>
      <c r="O218" s="184">
        <v>5</v>
      </c>
      <c r="P218" s="184">
        <v>4</v>
      </c>
      <c r="Q218" s="184">
        <v>4</v>
      </c>
      <c r="R218" s="184">
        <v>4</v>
      </c>
      <c r="S218" s="184">
        <v>4</v>
      </c>
      <c r="T218" s="185">
        <v>0</v>
      </c>
      <c r="U218" s="185">
        <v>0</v>
      </c>
      <c r="W218" s="178"/>
    </row>
    <row r="219" spans="1:23" ht="13.35" customHeight="1">
      <c r="A219" s="180"/>
      <c r="B219" s="180" t="s">
        <v>202</v>
      </c>
      <c r="C219" s="183">
        <v>565</v>
      </c>
      <c r="D219" s="184">
        <v>191</v>
      </c>
      <c r="E219" s="184">
        <v>374</v>
      </c>
      <c r="F219" s="184">
        <v>48</v>
      </c>
      <c r="G219" s="184">
        <v>104</v>
      </c>
      <c r="H219" s="184">
        <v>41</v>
      </c>
      <c r="I219" s="184">
        <v>90</v>
      </c>
      <c r="J219" s="184">
        <v>39</v>
      </c>
      <c r="K219" s="184">
        <v>79</v>
      </c>
      <c r="L219" s="184">
        <v>59</v>
      </c>
      <c r="M219" s="184">
        <v>92</v>
      </c>
      <c r="N219" s="184">
        <v>2</v>
      </c>
      <c r="O219" s="184">
        <v>5</v>
      </c>
      <c r="P219" s="184">
        <v>1</v>
      </c>
      <c r="Q219" s="184">
        <v>2</v>
      </c>
      <c r="R219" s="184">
        <v>1</v>
      </c>
      <c r="S219" s="184">
        <v>2</v>
      </c>
      <c r="T219" s="185">
        <v>0</v>
      </c>
      <c r="U219" s="185">
        <v>0</v>
      </c>
      <c r="W219" s="178"/>
    </row>
    <row r="220" spans="1:23" ht="13.35" customHeight="1">
      <c r="A220" s="180"/>
      <c r="B220" s="180" t="s">
        <v>203</v>
      </c>
      <c r="C220" s="183">
        <v>51</v>
      </c>
      <c r="D220" s="184">
        <v>9</v>
      </c>
      <c r="E220" s="184">
        <v>42</v>
      </c>
      <c r="F220" s="184">
        <v>1</v>
      </c>
      <c r="G220" s="184">
        <v>13</v>
      </c>
      <c r="H220" s="184">
        <v>1</v>
      </c>
      <c r="I220" s="184">
        <v>9</v>
      </c>
      <c r="J220" s="184">
        <v>2</v>
      </c>
      <c r="K220" s="184">
        <v>7</v>
      </c>
      <c r="L220" s="184">
        <v>2</v>
      </c>
      <c r="M220" s="184">
        <v>7</v>
      </c>
      <c r="N220" s="184">
        <v>1</v>
      </c>
      <c r="O220" s="184">
        <v>1</v>
      </c>
      <c r="P220" s="184">
        <v>1</v>
      </c>
      <c r="Q220" s="184">
        <v>2</v>
      </c>
      <c r="R220" s="184">
        <v>1</v>
      </c>
      <c r="S220" s="184">
        <v>3</v>
      </c>
      <c r="T220" s="185">
        <v>0</v>
      </c>
      <c r="U220" s="185">
        <v>0</v>
      </c>
      <c r="W220" s="178"/>
    </row>
    <row r="221" spans="1:23" ht="13.35" customHeight="1">
      <c r="A221" s="180"/>
      <c r="B221" s="180" t="s">
        <v>204</v>
      </c>
      <c r="C221" s="183">
        <v>780</v>
      </c>
      <c r="D221" s="184">
        <v>299</v>
      </c>
      <c r="E221" s="184">
        <v>481</v>
      </c>
      <c r="F221" s="184">
        <v>56</v>
      </c>
      <c r="G221" s="184">
        <v>123</v>
      </c>
      <c r="H221" s="184">
        <v>65</v>
      </c>
      <c r="I221" s="184">
        <v>102</v>
      </c>
      <c r="J221" s="184">
        <v>68</v>
      </c>
      <c r="K221" s="184">
        <v>100</v>
      </c>
      <c r="L221" s="184">
        <v>64</v>
      </c>
      <c r="M221" s="184">
        <v>111</v>
      </c>
      <c r="N221" s="185">
        <v>0</v>
      </c>
      <c r="O221" s="185">
        <v>0</v>
      </c>
      <c r="P221" s="185">
        <v>0</v>
      </c>
      <c r="Q221" s="185">
        <v>0</v>
      </c>
      <c r="R221" s="185">
        <v>0</v>
      </c>
      <c r="S221" s="185">
        <v>0</v>
      </c>
      <c r="T221" s="184">
        <v>46</v>
      </c>
      <c r="U221" s="184">
        <v>45</v>
      </c>
      <c r="W221" s="178"/>
    </row>
    <row r="222" spans="1:23" ht="13.35" customHeight="1">
      <c r="A222" s="180"/>
      <c r="B222" s="180" t="s">
        <v>240</v>
      </c>
      <c r="C222" s="183">
        <v>159</v>
      </c>
      <c r="D222" s="184">
        <v>69</v>
      </c>
      <c r="E222" s="184">
        <v>90</v>
      </c>
      <c r="F222" s="184">
        <v>31</v>
      </c>
      <c r="G222" s="184">
        <v>24</v>
      </c>
      <c r="H222" s="184">
        <v>19</v>
      </c>
      <c r="I222" s="184">
        <v>35</v>
      </c>
      <c r="J222" s="184">
        <v>19</v>
      </c>
      <c r="K222" s="184">
        <v>31</v>
      </c>
      <c r="L222" s="185">
        <v>0</v>
      </c>
      <c r="M222" s="185">
        <v>0</v>
      </c>
      <c r="N222" s="185">
        <v>0</v>
      </c>
      <c r="O222" s="185">
        <v>0</v>
      </c>
      <c r="P222" s="185">
        <v>0</v>
      </c>
      <c r="Q222" s="185">
        <v>0</v>
      </c>
      <c r="R222" s="185">
        <v>0</v>
      </c>
      <c r="S222" s="185">
        <v>0</v>
      </c>
      <c r="T222" s="185">
        <v>0</v>
      </c>
      <c r="U222" s="185">
        <v>0</v>
      </c>
      <c r="W222" s="178"/>
    </row>
    <row r="223" spans="1:23" ht="13.35" customHeight="1">
      <c r="A223" s="179" t="s">
        <v>247</v>
      </c>
      <c r="B223" s="180"/>
      <c r="C223" s="187"/>
      <c r="D223" s="187"/>
      <c r="E223" s="187"/>
      <c r="F223" s="187"/>
      <c r="G223" s="187"/>
      <c r="H223" s="187"/>
      <c r="I223" s="187"/>
      <c r="J223" s="187"/>
      <c r="K223" s="187"/>
      <c r="L223" s="187"/>
      <c r="M223" s="187"/>
      <c r="N223" s="187"/>
      <c r="O223" s="187"/>
      <c r="P223" s="187"/>
      <c r="Q223" s="187"/>
      <c r="R223" s="187"/>
      <c r="S223" s="187"/>
      <c r="T223" s="187"/>
      <c r="U223" s="187"/>
      <c r="W223" s="178"/>
    </row>
    <row r="224" spans="1:23" ht="13.35" customHeight="1">
      <c r="A224" s="180"/>
      <c r="B224" s="180" t="s">
        <v>216</v>
      </c>
      <c r="C224" s="183">
        <v>5976</v>
      </c>
      <c r="D224" s="184">
        <v>2536</v>
      </c>
      <c r="E224" s="184">
        <v>3440</v>
      </c>
      <c r="F224" s="184">
        <v>720</v>
      </c>
      <c r="G224" s="184">
        <v>905</v>
      </c>
      <c r="H224" s="184">
        <v>617</v>
      </c>
      <c r="I224" s="184">
        <v>899</v>
      </c>
      <c r="J224" s="184">
        <v>564</v>
      </c>
      <c r="K224" s="184">
        <v>772</v>
      </c>
      <c r="L224" s="184">
        <v>511</v>
      </c>
      <c r="M224" s="184">
        <v>728</v>
      </c>
      <c r="N224" s="184">
        <v>10</v>
      </c>
      <c r="O224" s="184">
        <v>41</v>
      </c>
      <c r="P224" s="184">
        <v>10</v>
      </c>
      <c r="Q224" s="184">
        <v>5</v>
      </c>
      <c r="R224" s="184">
        <v>9</v>
      </c>
      <c r="S224" s="184">
        <v>19</v>
      </c>
      <c r="T224" s="184">
        <v>95</v>
      </c>
      <c r="U224" s="184">
        <v>71</v>
      </c>
      <c r="W224" s="178"/>
    </row>
    <row r="225" spans="1:23" ht="13.35" customHeight="1">
      <c r="A225" s="180"/>
      <c r="B225" s="180" t="s">
        <v>200</v>
      </c>
      <c r="C225" s="183">
        <v>151</v>
      </c>
      <c r="D225" s="184">
        <v>50</v>
      </c>
      <c r="E225" s="184">
        <v>101</v>
      </c>
      <c r="F225" s="184">
        <v>8</v>
      </c>
      <c r="G225" s="184">
        <v>17</v>
      </c>
      <c r="H225" s="184">
        <v>3</v>
      </c>
      <c r="I225" s="184">
        <v>19</v>
      </c>
      <c r="J225" s="184">
        <v>10</v>
      </c>
      <c r="K225" s="184">
        <v>13</v>
      </c>
      <c r="L225" s="184">
        <v>6</v>
      </c>
      <c r="M225" s="184">
        <v>18</v>
      </c>
      <c r="N225" s="184">
        <v>4</v>
      </c>
      <c r="O225" s="184">
        <v>12</v>
      </c>
      <c r="P225" s="184">
        <v>10</v>
      </c>
      <c r="Q225" s="184">
        <v>3</v>
      </c>
      <c r="R225" s="184">
        <v>9</v>
      </c>
      <c r="S225" s="184">
        <v>19</v>
      </c>
      <c r="T225" s="185">
        <v>0</v>
      </c>
      <c r="U225" s="185">
        <v>0</v>
      </c>
      <c r="W225" s="178"/>
    </row>
    <row r="226" spans="1:23" ht="13.35" customHeight="1">
      <c r="A226" s="180"/>
      <c r="B226" s="180" t="s">
        <v>202</v>
      </c>
      <c r="C226" s="183">
        <v>1062</v>
      </c>
      <c r="D226" s="184">
        <v>435</v>
      </c>
      <c r="E226" s="184">
        <v>627</v>
      </c>
      <c r="F226" s="184">
        <v>158</v>
      </c>
      <c r="G226" s="184">
        <v>200</v>
      </c>
      <c r="H226" s="184">
        <v>134</v>
      </c>
      <c r="I226" s="184">
        <v>174</v>
      </c>
      <c r="J226" s="184">
        <v>86</v>
      </c>
      <c r="K226" s="184">
        <v>132</v>
      </c>
      <c r="L226" s="184">
        <v>56</v>
      </c>
      <c r="M226" s="184">
        <v>111</v>
      </c>
      <c r="N226" s="184">
        <v>1</v>
      </c>
      <c r="O226" s="184">
        <v>8</v>
      </c>
      <c r="P226" s="185">
        <v>0</v>
      </c>
      <c r="Q226" s="184">
        <v>2</v>
      </c>
      <c r="R226" s="185">
        <v>0</v>
      </c>
      <c r="S226" s="185">
        <v>0</v>
      </c>
      <c r="T226" s="185">
        <v>0</v>
      </c>
      <c r="U226" s="185">
        <v>0</v>
      </c>
      <c r="W226" s="178"/>
    </row>
    <row r="227" spans="1:23" ht="13.35" customHeight="1">
      <c r="A227" s="180"/>
      <c r="B227" s="180" t="s">
        <v>203</v>
      </c>
      <c r="C227" s="183">
        <v>623</v>
      </c>
      <c r="D227" s="184">
        <v>197</v>
      </c>
      <c r="E227" s="184">
        <v>426</v>
      </c>
      <c r="F227" s="184">
        <v>83</v>
      </c>
      <c r="G227" s="184">
        <v>144</v>
      </c>
      <c r="H227" s="184">
        <v>69</v>
      </c>
      <c r="I227" s="184">
        <v>138</v>
      </c>
      <c r="J227" s="184">
        <v>26</v>
      </c>
      <c r="K227" s="184">
        <v>72</v>
      </c>
      <c r="L227" s="184">
        <v>14</v>
      </c>
      <c r="M227" s="184">
        <v>51</v>
      </c>
      <c r="N227" s="184">
        <v>5</v>
      </c>
      <c r="O227" s="184">
        <v>21</v>
      </c>
      <c r="P227" s="185">
        <v>0</v>
      </c>
      <c r="Q227" s="185">
        <v>0</v>
      </c>
      <c r="R227" s="185">
        <v>0</v>
      </c>
      <c r="S227" s="185">
        <v>0</v>
      </c>
      <c r="T227" s="185">
        <v>0</v>
      </c>
      <c r="U227" s="185">
        <v>0</v>
      </c>
      <c r="W227" s="178"/>
    </row>
    <row r="228" spans="1:23" ht="13.35" customHeight="1">
      <c r="A228" s="180"/>
      <c r="B228" s="180" t="s">
        <v>204</v>
      </c>
      <c r="C228" s="183">
        <v>3989</v>
      </c>
      <c r="D228" s="184">
        <v>1755</v>
      </c>
      <c r="E228" s="184">
        <v>2234</v>
      </c>
      <c r="F228" s="184">
        <v>449</v>
      </c>
      <c r="G228" s="184">
        <v>541</v>
      </c>
      <c r="H228" s="184">
        <v>395</v>
      </c>
      <c r="I228" s="184">
        <v>554</v>
      </c>
      <c r="J228" s="184">
        <v>412</v>
      </c>
      <c r="K228" s="184">
        <v>541</v>
      </c>
      <c r="L228" s="184">
        <v>413</v>
      </c>
      <c r="M228" s="184">
        <v>535</v>
      </c>
      <c r="N228" s="185">
        <v>0</v>
      </c>
      <c r="O228" s="185">
        <v>0</v>
      </c>
      <c r="P228" s="185">
        <v>0</v>
      </c>
      <c r="Q228" s="185">
        <v>0</v>
      </c>
      <c r="R228" s="185">
        <v>0</v>
      </c>
      <c r="S228" s="185">
        <v>0</v>
      </c>
      <c r="T228" s="184">
        <v>86</v>
      </c>
      <c r="U228" s="184">
        <v>63</v>
      </c>
      <c r="W228" s="178"/>
    </row>
    <row r="229" spans="1:23" ht="13.35" customHeight="1">
      <c r="A229" s="180"/>
      <c r="B229" s="180" t="s">
        <v>206</v>
      </c>
      <c r="C229" s="183">
        <v>151</v>
      </c>
      <c r="D229" s="184">
        <v>99</v>
      </c>
      <c r="E229" s="184">
        <v>52</v>
      </c>
      <c r="F229" s="184">
        <v>22</v>
      </c>
      <c r="G229" s="184">
        <v>3</v>
      </c>
      <c r="H229" s="184">
        <v>16</v>
      </c>
      <c r="I229" s="184">
        <v>14</v>
      </c>
      <c r="J229" s="184">
        <v>30</v>
      </c>
      <c r="K229" s="184">
        <v>14</v>
      </c>
      <c r="L229" s="184">
        <v>22</v>
      </c>
      <c r="M229" s="184">
        <v>13</v>
      </c>
      <c r="N229" s="185">
        <v>0</v>
      </c>
      <c r="O229" s="185">
        <v>0</v>
      </c>
      <c r="P229" s="185">
        <v>0</v>
      </c>
      <c r="Q229" s="185">
        <v>0</v>
      </c>
      <c r="R229" s="185">
        <v>0</v>
      </c>
      <c r="S229" s="185">
        <v>0</v>
      </c>
      <c r="T229" s="184">
        <v>9</v>
      </c>
      <c r="U229" s="184">
        <v>8</v>
      </c>
      <c r="W229" s="178"/>
    </row>
    <row r="230" spans="1:23" ht="13.35" customHeight="1">
      <c r="A230" s="179" t="s">
        <v>248</v>
      </c>
      <c r="B230" s="180"/>
      <c r="C230" s="187"/>
      <c r="D230" s="187"/>
      <c r="E230" s="187"/>
      <c r="F230" s="187"/>
      <c r="G230" s="187"/>
      <c r="H230" s="187"/>
      <c r="I230" s="187"/>
      <c r="J230" s="187"/>
      <c r="K230" s="187"/>
      <c r="L230" s="187"/>
      <c r="M230" s="187"/>
      <c r="N230" s="187"/>
      <c r="O230" s="187"/>
      <c r="P230" s="187"/>
      <c r="Q230" s="187"/>
      <c r="R230" s="187"/>
      <c r="S230" s="187"/>
      <c r="T230" s="187"/>
      <c r="U230" s="187"/>
      <c r="W230" s="178"/>
    </row>
    <row r="231" spans="1:23" ht="13.35" customHeight="1">
      <c r="A231" s="180"/>
      <c r="B231" s="180" t="s">
        <v>216</v>
      </c>
      <c r="C231" s="183">
        <v>6037</v>
      </c>
      <c r="D231" s="184">
        <v>1831</v>
      </c>
      <c r="E231" s="184">
        <v>4206</v>
      </c>
      <c r="F231" s="184">
        <v>493</v>
      </c>
      <c r="G231" s="184">
        <v>1085</v>
      </c>
      <c r="H231" s="184">
        <v>450</v>
      </c>
      <c r="I231" s="184">
        <v>1036</v>
      </c>
      <c r="J231" s="184">
        <v>362</v>
      </c>
      <c r="K231" s="184">
        <v>866</v>
      </c>
      <c r="L231" s="184">
        <v>344</v>
      </c>
      <c r="M231" s="184">
        <v>846</v>
      </c>
      <c r="N231" s="184">
        <v>33</v>
      </c>
      <c r="O231" s="184">
        <v>106</v>
      </c>
      <c r="P231" s="184">
        <v>33</v>
      </c>
      <c r="Q231" s="184">
        <v>111</v>
      </c>
      <c r="R231" s="184">
        <v>47</v>
      </c>
      <c r="S231" s="184">
        <v>60</v>
      </c>
      <c r="T231" s="184">
        <v>69</v>
      </c>
      <c r="U231" s="184">
        <v>96</v>
      </c>
      <c r="W231" s="178"/>
    </row>
    <row r="232" spans="1:23" ht="13.35" customHeight="1">
      <c r="A232" s="180"/>
      <c r="B232" s="180" t="s">
        <v>200</v>
      </c>
      <c r="C232" s="183">
        <v>157</v>
      </c>
      <c r="D232" s="184">
        <v>62</v>
      </c>
      <c r="E232" s="184">
        <v>95</v>
      </c>
      <c r="F232" s="184">
        <v>7</v>
      </c>
      <c r="G232" s="184">
        <v>14</v>
      </c>
      <c r="H232" s="184">
        <v>7</v>
      </c>
      <c r="I232" s="184">
        <v>11</v>
      </c>
      <c r="J232" s="184">
        <v>8</v>
      </c>
      <c r="K232" s="184">
        <v>15</v>
      </c>
      <c r="L232" s="184">
        <v>7</v>
      </c>
      <c r="M232" s="184">
        <v>14</v>
      </c>
      <c r="N232" s="184">
        <v>4</v>
      </c>
      <c r="O232" s="184">
        <v>9</v>
      </c>
      <c r="P232" s="184">
        <v>4</v>
      </c>
      <c r="Q232" s="184">
        <v>11</v>
      </c>
      <c r="R232" s="184">
        <v>25</v>
      </c>
      <c r="S232" s="184">
        <v>21</v>
      </c>
      <c r="T232" s="185">
        <v>0</v>
      </c>
      <c r="U232" s="185">
        <v>0</v>
      </c>
      <c r="W232" s="178"/>
    </row>
    <row r="233" spans="1:23" ht="13.35" customHeight="1">
      <c r="A233" s="180"/>
      <c r="B233" s="180" t="s">
        <v>202</v>
      </c>
      <c r="C233" s="183">
        <v>1453</v>
      </c>
      <c r="D233" s="184">
        <v>418</v>
      </c>
      <c r="E233" s="184">
        <v>1035</v>
      </c>
      <c r="F233" s="184">
        <v>134</v>
      </c>
      <c r="G233" s="184">
        <v>271</v>
      </c>
      <c r="H233" s="184">
        <v>108</v>
      </c>
      <c r="I233" s="184">
        <v>256</v>
      </c>
      <c r="J233" s="184">
        <v>61</v>
      </c>
      <c r="K233" s="184">
        <v>216</v>
      </c>
      <c r="L233" s="184">
        <v>58</v>
      </c>
      <c r="M233" s="184">
        <v>152</v>
      </c>
      <c r="N233" s="184">
        <v>21</v>
      </c>
      <c r="O233" s="184">
        <v>64</v>
      </c>
      <c r="P233" s="184">
        <v>14</v>
      </c>
      <c r="Q233" s="184">
        <v>37</v>
      </c>
      <c r="R233" s="184">
        <v>22</v>
      </c>
      <c r="S233" s="184">
        <v>39</v>
      </c>
      <c r="T233" s="185">
        <v>0</v>
      </c>
      <c r="U233" s="185">
        <v>0</v>
      </c>
      <c r="W233" s="178"/>
    </row>
    <row r="234" spans="1:23" ht="13.35" customHeight="1">
      <c r="A234" s="180"/>
      <c r="B234" s="180" t="s">
        <v>203</v>
      </c>
      <c r="C234" s="183">
        <v>1140</v>
      </c>
      <c r="D234" s="184">
        <v>280</v>
      </c>
      <c r="E234" s="184">
        <v>860</v>
      </c>
      <c r="F234" s="184">
        <v>96</v>
      </c>
      <c r="G234" s="184">
        <v>271</v>
      </c>
      <c r="H234" s="184">
        <v>86</v>
      </c>
      <c r="I234" s="184">
        <v>259</v>
      </c>
      <c r="J234" s="184">
        <v>37</v>
      </c>
      <c r="K234" s="184">
        <v>125</v>
      </c>
      <c r="L234" s="184">
        <v>38</v>
      </c>
      <c r="M234" s="184">
        <v>109</v>
      </c>
      <c r="N234" s="184">
        <v>8</v>
      </c>
      <c r="O234" s="184">
        <v>33</v>
      </c>
      <c r="P234" s="184">
        <v>15</v>
      </c>
      <c r="Q234" s="184">
        <v>63</v>
      </c>
      <c r="R234" s="185">
        <v>0</v>
      </c>
      <c r="S234" s="185">
        <v>0</v>
      </c>
      <c r="T234" s="185">
        <v>0</v>
      </c>
      <c r="U234" s="185">
        <v>0</v>
      </c>
      <c r="W234" s="178"/>
    </row>
    <row r="235" spans="1:23" ht="13.35" customHeight="1">
      <c r="A235" s="180"/>
      <c r="B235" s="180" t="s">
        <v>204</v>
      </c>
      <c r="C235" s="183">
        <v>3287</v>
      </c>
      <c r="D235" s="184">
        <v>1071</v>
      </c>
      <c r="E235" s="184">
        <v>2216</v>
      </c>
      <c r="F235" s="184">
        <v>256</v>
      </c>
      <c r="G235" s="184">
        <v>529</v>
      </c>
      <c r="H235" s="184">
        <v>249</v>
      </c>
      <c r="I235" s="184">
        <v>510</v>
      </c>
      <c r="J235" s="184">
        <v>256</v>
      </c>
      <c r="K235" s="184">
        <v>510</v>
      </c>
      <c r="L235" s="184">
        <v>241</v>
      </c>
      <c r="M235" s="184">
        <v>571</v>
      </c>
      <c r="N235" s="185">
        <v>0</v>
      </c>
      <c r="O235" s="185">
        <v>0</v>
      </c>
      <c r="P235" s="185">
        <v>0</v>
      </c>
      <c r="Q235" s="185">
        <v>0</v>
      </c>
      <c r="R235" s="185">
        <v>0</v>
      </c>
      <c r="S235" s="185">
        <v>0</v>
      </c>
      <c r="T235" s="184">
        <v>69</v>
      </c>
      <c r="U235" s="184">
        <v>96</v>
      </c>
      <c r="W235" s="178"/>
    </row>
    <row r="236" spans="1:23" ht="13.35" customHeight="1">
      <c r="A236" s="179" t="s">
        <v>249</v>
      </c>
      <c r="B236" s="180"/>
      <c r="C236" s="187"/>
      <c r="D236" s="187"/>
      <c r="E236" s="187"/>
      <c r="F236" s="187"/>
      <c r="G236" s="187"/>
      <c r="H236" s="187"/>
      <c r="I236" s="187"/>
      <c r="J236" s="187"/>
      <c r="K236" s="187"/>
      <c r="L236" s="187"/>
      <c r="M236" s="187"/>
      <c r="N236" s="187"/>
      <c r="O236" s="187"/>
      <c r="P236" s="187"/>
      <c r="Q236" s="187"/>
      <c r="R236" s="187"/>
      <c r="S236" s="187"/>
      <c r="T236" s="187"/>
      <c r="U236" s="187"/>
      <c r="W236" s="178"/>
    </row>
    <row r="237" spans="1:23" ht="13.35" customHeight="1">
      <c r="A237" s="180"/>
      <c r="B237" s="180" t="s">
        <v>216</v>
      </c>
      <c r="C237" s="183">
        <v>5178</v>
      </c>
      <c r="D237" s="184">
        <v>1645</v>
      </c>
      <c r="E237" s="184">
        <v>3533</v>
      </c>
      <c r="F237" s="184">
        <v>443</v>
      </c>
      <c r="G237" s="184">
        <v>954</v>
      </c>
      <c r="H237" s="184">
        <v>433</v>
      </c>
      <c r="I237" s="184">
        <v>897</v>
      </c>
      <c r="J237" s="184">
        <v>316</v>
      </c>
      <c r="K237" s="184">
        <v>778</v>
      </c>
      <c r="L237" s="184">
        <v>326</v>
      </c>
      <c r="M237" s="184">
        <v>674</v>
      </c>
      <c r="N237" s="184">
        <v>28</v>
      </c>
      <c r="O237" s="184">
        <v>83</v>
      </c>
      <c r="P237" s="184">
        <v>12</v>
      </c>
      <c r="Q237" s="184">
        <v>53</v>
      </c>
      <c r="R237" s="184">
        <v>10</v>
      </c>
      <c r="S237" s="184">
        <v>13</v>
      </c>
      <c r="T237" s="184">
        <v>77</v>
      </c>
      <c r="U237" s="184">
        <v>81</v>
      </c>
      <c r="W237" s="178"/>
    </row>
    <row r="238" spans="1:23" ht="13.35" customHeight="1">
      <c r="A238" s="180"/>
      <c r="B238" s="180" t="s">
        <v>200</v>
      </c>
      <c r="C238" s="183">
        <v>108</v>
      </c>
      <c r="D238" s="184">
        <v>37</v>
      </c>
      <c r="E238" s="184">
        <v>71</v>
      </c>
      <c r="F238" s="184">
        <v>5</v>
      </c>
      <c r="G238" s="184">
        <v>11</v>
      </c>
      <c r="H238" s="184">
        <v>5</v>
      </c>
      <c r="I238" s="184">
        <v>14</v>
      </c>
      <c r="J238" s="184">
        <v>4</v>
      </c>
      <c r="K238" s="184">
        <v>6</v>
      </c>
      <c r="L238" s="184">
        <v>2</v>
      </c>
      <c r="M238" s="184">
        <v>8</v>
      </c>
      <c r="N238" s="184">
        <v>8</v>
      </c>
      <c r="O238" s="184">
        <v>8</v>
      </c>
      <c r="P238" s="184">
        <v>3</v>
      </c>
      <c r="Q238" s="184">
        <v>11</v>
      </c>
      <c r="R238" s="184">
        <v>10</v>
      </c>
      <c r="S238" s="184">
        <v>13</v>
      </c>
      <c r="T238" s="185">
        <v>0</v>
      </c>
      <c r="U238" s="185">
        <v>0</v>
      </c>
      <c r="W238" s="178"/>
    </row>
    <row r="239" spans="1:23" ht="13.35" customHeight="1">
      <c r="A239" s="180"/>
      <c r="B239" s="180" t="s">
        <v>202</v>
      </c>
      <c r="C239" s="183">
        <v>980</v>
      </c>
      <c r="D239" s="184">
        <v>289</v>
      </c>
      <c r="E239" s="184">
        <v>691</v>
      </c>
      <c r="F239" s="184">
        <v>110</v>
      </c>
      <c r="G239" s="184">
        <v>221</v>
      </c>
      <c r="H239" s="184">
        <v>92</v>
      </c>
      <c r="I239" s="184">
        <v>207</v>
      </c>
      <c r="J239" s="184">
        <v>50</v>
      </c>
      <c r="K239" s="184">
        <v>148</v>
      </c>
      <c r="L239" s="184">
        <v>23</v>
      </c>
      <c r="M239" s="184">
        <v>85</v>
      </c>
      <c r="N239" s="184">
        <v>10</v>
      </c>
      <c r="O239" s="184">
        <v>19</v>
      </c>
      <c r="P239" s="184">
        <v>4</v>
      </c>
      <c r="Q239" s="184">
        <v>11</v>
      </c>
      <c r="R239" s="185">
        <v>0</v>
      </c>
      <c r="S239" s="185">
        <v>0</v>
      </c>
      <c r="T239" s="185">
        <v>0</v>
      </c>
      <c r="U239" s="185">
        <v>0</v>
      </c>
      <c r="W239" s="178"/>
    </row>
    <row r="240" spans="1:23" ht="13.35" customHeight="1">
      <c r="A240" s="180"/>
      <c r="B240" s="180" t="s">
        <v>203</v>
      </c>
      <c r="C240" s="183">
        <v>796</v>
      </c>
      <c r="D240" s="184">
        <v>195</v>
      </c>
      <c r="E240" s="184">
        <v>601</v>
      </c>
      <c r="F240" s="184">
        <v>72</v>
      </c>
      <c r="G240" s="184">
        <v>179</v>
      </c>
      <c r="H240" s="184">
        <v>62</v>
      </c>
      <c r="I240" s="184">
        <v>172</v>
      </c>
      <c r="J240" s="184">
        <v>30</v>
      </c>
      <c r="K240" s="184">
        <v>95</v>
      </c>
      <c r="L240" s="184">
        <v>16</v>
      </c>
      <c r="M240" s="184">
        <v>68</v>
      </c>
      <c r="N240" s="184">
        <v>10</v>
      </c>
      <c r="O240" s="184">
        <v>56</v>
      </c>
      <c r="P240" s="184">
        <v>5</v>
      </c>
      <c r="Q240" s="184">
        <v>31</v>
      </c>
      <c r="R240" s="185">
        <v>0</v>
      </c>
      <c r="S240" s="185">
        <v>0</v>
      </c>
      <c r="T240" s="185">
        <v>0</v>
      </c>
      <c r="U240" s="185">
        <v>0</v>
      </c>
      <c r="W240" s="178"/>
    </row>
    <row r="241" spans="1:23" ht="13.35" customHeight="1">
      <c r="A241" s="180"/>
      <c r="B241" s="180" t="s">
        <v>204</v>
      </c>
      <c r="C241" s="183">
        <v>3294</v>
      </c>
      <c r="D241" s="184">
        <v>1124</v>
      </c>
      <c r="E241" s="184">
        <v>2170</v>
      </c>
      <c r="F241" s="184">
        <v>256</v>
      </c>
      <c r="G241" s="184">
        <v>543</v>
      </c>
      <c r="H241" s="184">
        <v>274</v>
      </c>
      <c r="I241" s="184">
        <v>504</v>
      </c>
      <c r="J241" s="184">
        <v>232</v>
      </c>
      <c r="K241" s="184">
        <v>529</v>
      </c>
      <c r="L241" s="184">
        <v>285</v>
      </c>
      <c r="M241" s="184">
        <v>513</v>
      </c>
      <c r="N241" s="185">
        <v>0</v>
      </c>
      <c r="O241" s="185">
        <v>0</v>
      </c>
      <c r="P241" s="185">
        <v>0</v>
      </c>
      <c r="Q241" s="185">
        <v>0</v>
      </c>
      <c r="R241" s="185">
        <v>0</v>
      </c>
      <c r="S241" s="185">
        <v>0</v>
      </c>
      <c r="T241" s="184">
        <v>77</v>
      </c>
      <c r="U241" s="184">
        <v>81</v>
      </c>
      <c r="W241" s="178"/>
    </row>
    <row r="242" spans="1:23" ht="13.35" customHeight="1">
      <c r="A242" s="179" t="s">
        <v>250</v>
      </c>
      <c r="B242" s="180"/>
      <c r="C242" s="187"/>
      <c r="D242" s="187"/>
      <c r="E242" s="187"/>
      <c r="F242" s="187"/>
      <c r="G242" s="187"/>
      <c r="H242" s="187"/>
      <c r="I242" s="187"/>
      <c r="J242" s="187"/>
      <c r="K242" s="187"/>
      <c r="L242" s="187"/>
      <c r="M242" s="187"/>
      <c r="N242" s="187"/>
      <c r="O242" s="187"/>
      <c r="P242" s="187"/>
      <c r="Q242" s="187"/>
      <c r="R242" s="187"/>
      <c r="S242" s="187"/>
      <c r="T242" s="187"/>
      <c r="U242" s="187"/>
      <c r="W242" s="178"/>
    </row>
    <row r="243" spans="1:23" ht="13.35" customHeight="1">
      <c r="A243" s="180"/>
      <c r="B243" s="180" t="s">
        <v>216</v>
      </c>
      <c r="C243" s="183">
        <v>2202</v>
      </c>
      <c r="D243" s="184">
        <v>1391</v>
      </c>
      <c r="E243" s="184">
        <v>811</v>
      </c>
      <c r="F243" s="184">
        <v>334</v>
      </c>
      <c r="G243" s="184">
        <v>185</v>
      </c>
      <c r="H243" s="184">
        <v>302</v>
      </c>
      <c r="I243" s="184">
        <v>193</v>
      </c>
      <c r="J243" s="184">
        <v>303</v>
      </c>
      <c r="K243" s="184">
        <v>190</v>
      </c>
      <c r="L243" s="184">
        <v>325</v>
      </c>
      <c r="M243" s="184">
        <v>196</v>
      </c>
      <c r="N243" s="184">
        <v>24</v>
      </c>
      <c r="O243" s="185">
        <v>0</v>
      </c>
      <c r="P243" s="185">
        <v>0</v>
      </c>
      <c r="Q243" s="185">
        <v>0</v>
      </c>
      <c r="R243" s="185">
        <v>0</v>
      </c>
      <c r="S243" s="185">
        <v>0</v>
      </c>
      <c r="T243" s="184">
        <v>103</v>
      </c>
      <c r="U243" s="184">
        <v>47</v>
      </c>
      <c r="W243" s="178"/>
    </row>
    <row r="244" spans="1:23" ht="13.35" customHeight="1">
      <c r="A244" s="180"/>
      <c r="B244" s="180" t="s">
        <v>202</v>
      </c>
      <c r="C244" s="183">
        <v>65</v>
      </c>
      <c r="D244" s="184">
        <v>34</v>
      </c>
      <c r="E244" s="184">
        <v>31</v>
      </c>
      <c r="F244" s="184">
        <v>18</v>
      </c>
      <c r="G244" s="184">
        <v>17</v>
      </c>
      <c r="H244" s="184">
        <v>11</v>
      </c>
      <c r="I244" s="184">
        <v>10</v>
      </c>
      <c r="J244" s="184">
        <v>3</v>
      </c>
      <c r="K244" s="184">
        <v>2</v>
      </c>
      <c r="L244" s="184">
        <v>2</v>
      </c>
      <c r="M244" s="184">
        <v>2</v>
      </c>
      <c r="N244" s="185">
        <v>0</v>
      </c>
      <c r="O244" s="185">
        <v>0</v>
      </c>
      <c r="P244" s="185">
        <v>0</v>
      </c>
      <c r="Q244" s="185">
        <v>0</v>
      </c>
      <c r="R244" s="185">
        <v>0</v>
      </c>
      <c r="S244" s="185">
        <v>0</v>
      </c>
      <c r="T244" s="185">
        <v>0</v>
      </c>
      <c r="U244" s="185">
        <v>0</v>
      </c>
      <c r="W244" s="178"/>
    </row>
    <row r="245" spans="1:23" ht="13.35" customHeight="1">
      <c r="A245" s="180"/>
      <c r="B245" s="180" t="s">
        <v>203</v>
      </c>
      <c r="C245" s="183">
        <v>37</v>
      </c>
      <c r="D245" s="184">
        <v>22</v>
      </c>
      <c r="E245" s="184">
        <v>15</v>
      </c>
      <c r="F245" s="184">
        <v>10</v>
      </c>
      <c r="G245" s="184">
        <v>5</v>
      </c>
      <c r="H245" s="184">
        <v>10</v>
      </c>
      <c r="I245" s="184">
        <v>6</v>
      </c>
      <c r="J245" s="184">
        <v>2</v>
      </c>
      <c r="K245" s="184">
        <v>3</v>
      </c>
      <c r="L245" s="185">
        <v>0</v>
      </c>
      <c r="M245" s="184">
        <v>1</v>
      </c>
      <c r="N245" s="185">
        <v>0</v>
      </c>
      <c r="O245" s="185">
        <v>0</v>
      </c>
      <c r="P245" s="185">
        <v>0</v>
      </c>
      <c r="Q245" s="185">
        <v>0</v>
      </c>
      <c r="R245" s="185">
        <v>0</v>
      </c>
      <c r="S245" s="185">
        <v>0</v>
      </c>
      <c r="T245" s="185">
        <v>0</v>
      </c>
      <c r="U245" s="185">
        <v>0</v>
      </c>
      <c r="W245" s="178"/>
    </row>
    <row r="246" spans="1:23" ht="13.35" customHeight="1">
      <c r="A246" s="180"/>
      <c r="B246" s="180" t="s">
        <v>205</v>
      </c>
      <c r="C246" s="183">
        <v>1833</v>
      </c>
      <c r="D246" s="184">
        <v>1150</v>
      </c>
      <c r="E246" s="184">
        <v>683</v>
      </c>
      <c r="F246" s="184">
        <v>270</v>
      </c>
      <c r="G246" s="184">
        <v>143</v>
      </c>
      <c r="H246" s="184">
        <v>244</v>
      </c>
      <c r="I246" s="184">
        <v>161</v>
      </c>
      <c r="J246" s="184">
        <v>258</v>
      </c>
      <c r="K246" s="184">
        <v>162</v>
      </c>
      <c r="L246" s="184">
        <v>276</v>
      </c>
      <c r="M246" s="184">
        <v>174</v>
      </c>
      <c r="N246" s="185">
        <v>0</v>
      </c>
      <c r="O246" s="185">
        <v>0</v>
      </c>
      <c r="P246" s="185">
        <v>0</v>
      </c>
      <c r="Q246" s="185">
        <v>0</v>
      </c>
      <c r="R246" s="185">
        <v>0</v>
      </c>
      <c r="S246" s="185">
        <v>0</v>
      </c>
      <c r="T246" s="184">
        <v>102</v>
      </c>
      <c r="U246" s="184">
        <v>43</v>
      </c>
      <c r="W246" s="178"/>
    </row>
    <row r="247" spans="1:23" ht="13.35" customHeight="1">
      <c r="A247" s="180"/>
      <c r="B247" s="180" t="s">
        <v>207</v>
      </c>
      <c r="C247" s="183">
        <v>168</v>
      </c>
      <c r="D247" s="184">
        <v>91</v>
      </c>
      <c r="E247" s="184">
        <v>77</v>
      </c>
      <c r="F247" s="184">
        <v>28</v>
      </c>
      <c r="G247" s="184">
        <v>18</v>
      </c>
      <c r="H247" s="184">
        <v>24</v>
      </c>
      <c r="I247" s="184">
        <v>16</v>
      </c>
      <c r="J247" s="184">
        <v>18</v>
      </c>
      <c r="K247" s="184">
        <v>22</v>
      </c>
      <c r="L247" s="184">
        <v>20</v>
      </c>
      <c r="M247" s="184">
        <v>17</v>
      </c>
      <c r="N247" s="185">
        <v>0</v>
      </c>
      <c r="O247" s="185">
        <v>0</v>
      </c>
      <c r="P247" s="185">
        <v>0</v>
      </c>
      <c r="Q247" s="185">
        <v>0</v>
      </c>
      <c r="R247" s="185">
        <v>0</v>
      </c>
      <c r="S247" s="185">
        <v>0</v>
      </c>
      <c r="T247" s="184">
        <v>1</v>
      </c>
      <c r="U247" s="184">
        <v>4</v>
      </c>
      <c r="W247" s="178"/>
    </row>
    <row r="248" spans="1:23" ht="13.35" customHeight="1">
      <c r="A248" s="180"/>
      <c r="B248" s="180" t="s">
        <v>238</v>
      </c>
      <c r="C248" s="183">
        <v>99</v>
      </c>
      <c r="D248" s="184">
        <v>94</v>
      </c>
      <c r="E248" s="184">
        <v>5</v>
      </c>
      <c r="F248" s="184">
        <v>8</v>
      </c>
      <c r="G248" s="184">
        <v>2</v>
      </c>
      <c r="H248" s="184">
        <v>13</v>
      </c>
      <c r="I248" s="185">
        <v>0</v>
      </c>
      <c r="J248" s="184">
        <v>22</v>
      </c>
      <c r="K248" s="184">
        <v>1</v>
      </c>
      <c r="L248" s="184">
        <v>27</v>
      </c>
      <c r="M248" s="184">
        <v>2</v>
      </c>
      <c r="N248" s="184">
        <v>24</v>
      </c>
      <c r="O248" s="185">
        <v>0</v>
      </c>
      <c r="P248" s="185">
        <v>0</v>
      </c>
      <c r="Q248" s="185">
        <v>0</v>
      </c>
      <c r="R248" s="185">
        <v>0</v>
      </c>
      <c r="S248" s="185">
        <v>0</v>
      </c>
      <c r="T248" s="185">
        <v>0</v>
      </c>
      <c r="U248" s="185">
        <v>0</v>
      </c>
      <c r="W248" s="178"/>
    </row>
    <row r="249" spans="1:23" ht="13.35" customHeight="1">
      <c r="A249" s="179" t="s">
        <v>251</v>
      </c>
      <c r="B249" s="180"/>
      <c r="C249" s="187"/>
      <c r="D249" s="187"/>
      <c r="E249" s="187"/>
      <c r="F249" s="187"/>
      <c r="G249" s="187"/>
      <c r="H249" s="187"/>
      <c r="I249" s="187"/>
      <c r="J249" s="187"/>
      <c r="K249" s="187"/>
      <c r="L249" s="187"/>
      <c r="M249" s="187"/>
      <c r="N249" s="187"/>
      <c r="O249" s="187"/>
      <c r="P249" s="187"/>
      <c r="Q249" s="187"/>
      <c r="R249" s="187"/>
      <c r="S249" s="187"/>
      <c r="T249" s="187"/>
      <c r="U249" s="187"/>
      <c r="W249" s="178"/>
    </row>
    <row r="250" spans="1:23" ht="13.35" customHeight="1">
      <c r="A250" s="180"/>
      <c r="B250" s="180" t="s">
        <v>216</v>
      </c>
      <c r="C250" s="183">
        <v>12667</v>
      </c>
      <c r="D250" s="184">
        <v>9518</v>
      </c>
      <c r="E250" s="184">
        <v>3149</v>
      </c>
      <c r="F250" s="184">
        <v>2596</v>
      </c>
      <c r="G250" s="184">
        <v>841</v>
      </c>
      <c r="H250" s="184">
        <v>2320</v>
      </c>
      <c r="I250" s="184">
        <v>753</v>
      </c>
      <c r="J250" s="184">
        <v>2143</v>
      </c>
      <c r="K250" s="184">
        <v>729</v>
      </c>
      <c r="L250" s="184">
        <v>1885</v>
      </c>
      <c r="M250" s="184">
        <v>724</v>
      </c>
      <c r="N250" s="184">
        <v>38</v>
      </c>
      <c r="O250" s="184">
        <v>9</v>
      </c>
      <c r="P250" s="184">
        <v>5</v>
      </c>
      <c r="Q250" s="184">
        <v>1</v>
      </c>
      <c r="R250" s="184">
        <v>4</v>
      </c>
      <c r="S250" s="185">
        <v>0</v>
      </c>
      <c r="T250" s="184">
        <v>527</v>
      </c>
      <c r="U250" s="184">
        <v>92</v>
      </c>
      <c r="W250" s="178"/>
    </row>
    <row r="251" spans="1:23" ht="13.35" customHeight="1">
      <c r="A251" s="180"/>
      <c r="B251" s="180" t="s">
        <v>200</v>
      </c>
      <c r="C251" s="183">
        <v>65</v>
      </c>
      <c r="D251" s="184">
        <v>55</v>
      </c>
      <c r="E251" s="184">
        <v>10</v>
      </c>
      <c r="F251" s="184">
        <v>11</v>
      </c>
      <c r="G251" s="184">
        <v>2</v>
      </c>
      <c r="H251" s="184">
        <v>10</v>
      </c>
      <c r="I251" s="184">
        <v>2</v>
      </c>
      <c r="J251" s="184">
        <v>9</v>
      </c>
      <c r="K251" s="184">
        <v>2</v>
      </c>
      <c r="L251" s="184">
        <v>11</v>
      </c>
      <c r="M251" s="184">
        <v>3</v>
      </c>
      <c r="N251" s="184">
        <v>9</v>
      </c>
      <c r="O251" s="184">
        <v>1</v>
      </c>
      <c r="P251" s="184">
        <v>1</v>
      </c>
      <c r="Q251" s="185">
        <v>0</v>
      </c>
      <c r="R251" s="184">
        <v>4</v>
      </c>
      <c r="S251" s="185">
        <v>0</v>
      </c>
      <c r="T251" s="185">
        <v>0</v>
      </c>
      <c r="U251" s="185">
        <v>0</v>
      </c>
      <c r="W251" s="178"/>
    </row>
    <row r="252" spans="1:23" ht="13.35" customHeight="1">
      <c r="A252" s="180"/>
      <c r="B252" s="180" t="s">
        <v>202</v>
      </c>
      <c r="C252" s="183">
        <v>744</v>
      </c>
      <c r="D252" s="184">
        <v>538</v>
      </c>
      <c r="E252" s="184">
        <v>206</v>
      </c>
      <c r="F252" s="184">
        <v>249</v>
      </c>
      <c r="G252" s="184">
        <v>86</v>
      </c>
      <c r="H252" s="184">
        <v>228</v>
      </c>
      <c r="I252" s="184">
        <v>88</v>
      </c>
      <c r="J252" s="184">
        <v>53</v>
      </c>
      <c r="K252" s="184">
        <v>29</v>
      </c>
      <c r="L252" s="184">
        <v>8</v>
      </c>
      <c r="M252" s="184">
        <v>3</v>
      </c>
      <c r="N252" s="185">
        <v>0</v>
      </c>
      <c r="O252" s="185">
        <v>0</v>
      </c>
      <c r="P252" s="185">
        <v>0</v>
      </c>
      <c r="Q252" s="185">
        <v>0</v>
      </c>
      <c r="R252" s="185">
        <v>0</v>
      </c>
      <c r="S252" s="185">
        <v>0</v>
      </c>
      <c r="T252" s="185">
        <v>0</v>
      </c>
      <c r="U252" s="185">
        <v>0</v>
      </c>
      <c r="W252" s="178"/>
    </row>
    <row r="253" spans="1:23" ht="13.35" customHeight="1">
      <c r="A253" s="180"/>
      <c r="B253" s="180" t="s">
        <v>203</v>
      </c>
      <c r="C253" s="183">
        <v>273</v>
      </c>
      <c r="D253" s="184">
        <v>224</v>
      </c>
      <c r="E253" s="184">
        <v>49</v>
      </c>
      <c r="F253" s="184">
        <v>92</v>
      </c>
      <c r="G253" s="184">
        <v>25</v>
      </c>
      <c r="H253" s="184">
        <v>85</v>
      </c>
      <c r="I253" s="184">
        <v>17</v>
      </c>
      <c r="J253" s="184">
        <v>26</v>
      </c>
      <c r="K253" s="184">
        <v>2</v>
      </c>
      <c r="L253" s="184">
        <v>8</v>
      </c>
      <c r="M253" s="184">
        <v>4</v>
      </c>
      <c r="N253" s="184">
        <v>9</v>
      </c>
      <c r="O253" s="185">
        <v>0</v>
      </c>
      <c r="P253" s="184">
        <v>4</v>
      </c>
      <c r="Q253" s="184">
        <v>1</v>
      </c>
      <c r="R253" s="185">
        <v>0</v>
      </c>
      <c r="S253" s="185">
        <v>0</v>
      </c>
      <c r="T253" s="185">
        <v>0</v>
      </c>
      <c r="U253" s="185">
        <v>0</v>
      </c>
      <c r="W253" s="178"/>
    </row>
    <row r="254" spans="1:23" ht="13.35" customHeight="1">
      <c r="A254" s="180"/>
      <c r="B254" s="180" t="s">
        <v>205</v>
      </c>
      <c r="C254" s="183">
        <v>7492</v>
      </c>
      <c r="D254" s="184">
        <v>5231</v>
      </c>
      <c r="E254" s="184">
        <v>2261</v>
      </c>
      <c r="F254" s="184">
        <v>1358</v>
      </c>
      <c r="G254" s="184">
        <v>595</v>
      </c>
      <c r="H254" s="184">
        <v>1338</v>
      </c>
      <c r="I254" s="184">
        <v>551</v>
      </c>
      <c r="J254" s="184">
        <v>1189</v>
      </c>
      <c r="K254" s="184">
        <v>521</v>
      </c>
      <c r="L254" s="184">
        <v>1089</v>
      </c>
      <c r="M254" s="184">
        <v>548</v>
      </c>
      <c r="N254" s="185">
        <v>0</v>
      </c>
      <c r="O254" s="185">
        <v>0</v>
      </c>
      <c r="P254" s="185">
        <v>0</v>
      </c>
      <c r="Q254" s="185">
        <v>0</v>
      </c>
      <c r="R254" s="185">
        <v>0</v>
      </c>
      <c r="S254" s="185">
        <v>0</v>
      </c>
      <c r="T254" s="184">
        <v>257</v>
      </c>
      <c r="U254" s="184">
        <v>46</v>
      </c>
      <c r="W254" s="178"/>
    </row>
    <row r="255" spans="1:23" ht="13.35" customHeight="1">
      <c r="A255" s="180"/>
      <c r="B255" s="180" t="s">
        <v>207</v>
      </c>
      <c r="C255" s="183">
        <v>3371</v>
      </c>
      <c r="D255" s="184">
        <v>2931</v>
      </c>
      <c r="E255" s="184">
        <v>440</v>
      </c>
      <c r="F255" s="184">
        <v>805</v>
      </c>
      <c r="G255" s="184">
        <v>106</v>
      </c>
      <c r="H255" s="184">
        <v>615</v>
      </c>
      <c r="I255" s="184">
        <v>75</v>
      </c>
      <c r="J255" s="184">
        <v>650</v>
      </c>
      <c r="K255" s="184">
        <v>104</v>
      </c>
      <c r="L255" s="184">
        <v>634</v>
      </c>
      <c r="M255" s="184">
        <v>120</v>
      </c>
      <c r="N255" s="185">
        <v>0</v>
      </c>
      <c r="O255" s="185">
        <v>0</v>
      </c>
      <c r="P255" s="185">
        <v>0</v>
      </c>
      <c r="Q255" s="185">
        <v>0</v>
      </c>
      <c r="R255" s="185">
        <v>0</v>
      </c>
      <c r="S255" s="185">
        <v>0</v>
      </c>
      <c r="T255" s="184">
        <v>227</v>
      </c>
      <c r="U255" s="184">
        <v>35</v>
      </c>
      <c r="W255" s="178"/>
    </row>
    <row r="256" spans="1:23" ht="13.35" customHeight="1">
      <c r="A256" s="180"/>
      <c r="B256" s="180" t="s">
        <v>208</v>
      </c>
      <c r="C256" s="183">
        <v>98</v>
      </c>
      <c r="D256" s="184">
        <v>76</v>
      </c>
      <c r="E256" s="184">
        <v>22</v>
      </c>
      <c r="F256" s="185">
        <v>0</v>
      </c>
      <c r="G256" s="185">
        <v>0</v>
      </c>
      <c r="H256" s="185">
        <v>0</v>
      </c>
      <c r="I256" s="185">
        <v>0</v>
      </c>
      <c r="J256" s="184">
        <v>33</v>
      </c>
      <c r="K256" s="184">
        <v>4</v>
      </c>
      <c r="L256" s="184">
        <v>21</v>
      </c>
      <c r="M256" s="184">
        <v>10</v>
      </c>
      <c r="N256" s="184">
        <v>20</v>
      </c>
      <c r="O256" s="184">
        <v>8</v>
      </c>
      <c r="P256" s="185">
        <v>0</v>
      </c>
      <c r="Q256" s="185">
        <v>0</v>
      </c>
      <c r="R256" s="185">
        <v>0</v>
      </c>
      <c r="S256" s="185">
        <v>0</v>
      </c>
      <c r="T256" s="184">
        <v>2</v>
      </c>
      <c r="U256" s="185">
        <v>0</v>
      </c>
      <c r="W256" s="178"/>
    </row>
    <row r="257" spans="1:23" ht="13.35" customHeight="1">
      <c r="A257" s="180"/>
      <c r="B257" s="180" t="s">
        <v>209</v>
      </c>
      <c r="C257" s="183">
        <v>427</v>
      </c>
      <c r="D257" s="184">
        <v>316</v>
      </c>
      <c r="E257" s="184">
        <v>111</v>
      </c>
      <c r="F257" s="185">
        <v>0</v>
      </c>
      <c r="G257" s="185">
        <v>0</v>
      </c>
      <c r="H257" s="185">
        <v>0</v>
      </c>
      <c r="I257" s="185">
        <v>0</v>
      </c>
      <c r="J257" s="184">
        <v>183</v>
      </c>
      <c r="K257" s="184">
        <v>67</v>
      </c>
      <c r="L257" s="184">
        <v>114</v>
      </c>
      <c r="M257" s="184">
        <v>36</v>
      </c>
      <c r="N257" s="185">
        <v>0</v>
      </c>
      <c r="O257" s="185">
        <v>0</v>
      </c>
      <c r="P257" s="185">
        <v>0</v>
      </c>
      <c r="Q257" s="185">
        <v>0</v>
      </c>
      <c r="R257" s="185">
        <v>0</v>
      </c>
      <c r="S257" s="185">
        <v>0</v>
      </c>
      <c r="T257" s="184">
        <v>19</v>
      </c>
      <c r="U257" s="184">
        <v>8</v>
      </c>
      <c r="W257" s="178"/>
    </row>
    <row r="258" spans="1:23" ht="13.35" customHeight="1">
      <c r="A258" s="180"/>
      <c r="B258" s="180" t="s">
        <v>213</v>
      </c>
      <c r="C258" s="183">
        <v>197</v>
      </c>
      <c r="D258" s="184">
        <v>147</v>
      </c>
      <c r="E258" s="184">
        <v>50</v>
      </c>
      <c r="F258" s="184">
        <v>81</v>
      </c>
      <c r="G258" s="184">
        <v>27</v>
      </c>
      <c r="H258" s="184">
        <v>44</v>
      </c>
      <c r="I258" s="184">
        <v>20</v>
      </c>
      <c r="J258" s="185">
        <v>0</v>
      </c>
      <c r="K258" s="185">
        <v>0</v>
      </c>
      <c r="L258" s="185">
        <v>0</v>
      </c>
      <c r="M258" s="185">
        <v>0</v>
      </c>
      <c r="N258" s="185">
        <v>0</v>
      </c>
      <c r="O258" s="185">
        <v>0</v>
      </c>
      <c r="P258" s="185">
        <v>0</v>
      </c>
      <c r="Q258" s="185">
        <v>0</v>
      </c>
      <c r="R258" s="185">
        <v>0</v>
      </c>
      <c r="S258" s="185">
        <v>0</v>
      </c>
      <c r="T258" s="184">
        <v>22</v>
      </c>
      <c r="U258" s="184">
        <v>3</v>
      </c>
      <c r="W258" s="178"/>
    </row>
    <row r="259" spans="1:23" ht="13.35" customHeight="1">
      <c r="A259" s="179" t="s">
        <v>252</v>
      </c>
      <c r="B259" s="180"/>
      <c r="C259" s="187"/>
      <c r="D259" s="187"/>
      <c r="E259" s="187"/>
      <c r="F259" s="187"/>
      <c r="G259" s="187"/>
      <c r="H259" s="187"/>
      <c r="I259" s="187"/>
      <c r="J259" s="187"/>
      <c r="K259" s="187"/>
      <c r="L259" s="187"/>
      <c r="M259" s="187"/>
      <c r="N259" s="187"/>
      <c r="O259" s="187"/>
      <c r="P259" s="187"/>
      <c r="Q259" s="187"/>
      <c r="R259" s="187"/>
      <c r="S259" s="187"/>
      <c r="T259" s="187"/>
      <c r="U259" s="187"/>
      <c r="W259" s="178"/>
    </row>
    <row r="260" spans="1:23" ht="13.35" customHeight="1">
      <c r="A260" s="180"/>
      <c r="B260" s="180" t="s">
        <v>216</v>
      </c>
      <c r="C260" s="183">
        <v>2760</v>
      </c>
      <c r="D260" s="184">
        <v>1625</v>
      </c>
      <c r="E260" s="184">
        <v>1135</v>
      </c>
      <c r="F260" s="184">
        <v>386</v>
      </c>
      <c r="G260" s="184">
        <v>321</v>
      </c>
      <c r="H260" s="184">
        <v>404</v>
      </c>
      <c r="I260" s="184">
        <v>265</v>
      </c>
      <c r="J260" s="184">
        <v>357</v>
      </c>
      <c r="K260" s="184">
        <v>237</v>
      </c>
      <c r="L260" s="184">
        <v>331</v>
      </c>
      <c r="M260" s="184">
        <v>241</v>
      </c>
      <c r="N260" s="184">
        <v>22</v>
      </c>
      <c r="O260" s="184">
        <v>12</v>
      </c>
      <c r="P260" s="184">
        <v>10</v>
      </c>
      <c r="Q260" s="184">
        <v>9</v>
      </c>
      <c r="R260" s="184">
        <v>9</v>
      </c>
      <c r="S260" s="184">
        <v>4</v>
      </c>
      <c r="T260" s="184">
        <v>106</v>
      </c>
      <c r="U260" s="184">
        <v>46</v>
      </c>
      <c r="W260" s="178"/>
    </row>
    <row r="261" spans="1:23" ht="13.35" customHeight="1">
      <c r="A261" s="180"/>
      <c r="B261" s="180" t="s">
        <v>200</v>
      </c>
      <c r="C261" s="183">
        <v>125</v>
      </c>
      <c r="D261" s="184">
        <v>84</v>
      </c>
      <c r="E261" s="184">
        <v>41</v>
      </c>
      <c r="F261" s="184">
        <v>16</v>
      </c>
      <c r="G261" s="184">
        <v>9</v>
      </c>
      <c r="H261" s="184">
        <v>19</v>
      </c>
      <c r="I261" s="184">
        <v>3</v>
      </c>
      <c r="J261" s="184">
        <v>12</v>
      </c>
      <c r="K261" s="184">
        <v>4</v>
      </c>
      <c r="L261" s="184">
        <v>9</v>
      </c>
      <c r="M261" s="184">
        <v>9</v>
      </c>
      <c r="N261" s="184">
        <v>13</v>
      </c>
      <c r="O261" s="184">
        <v>5</v>
      </c>
      <c r="P261" s="184">
        <v>6</v>
      </c>
      <c r="Q261" s="184">
        <v>7</v>
      </c>
      <c r="R261" s="184">
        <v>9</v>
      </c>
      <c r="S261" s="184">
        <v>4</v>
      </c>
      <c r="T261" s="185">
        <v>0</v>
      </c>
      <c r="U261" s="185">
        <v>0</v>
      </c>
      <c r="W261" s="178"/>
    </row>
    <row r="262" spans="1:23" ht="13.35" customHeight="1">
      <c r="A262" s="180"/>
      <c r="B262" s="180" t="s">
        <v>202</v>
      </c>
      <c r="C262" s="183">
        <v>345</v>
      </c>
      <c r="D262" s="184">
        <v>184</v>
      </c>
      <c r="E262" s="184">
        <v>161</v>
      </c>
      <c r="F262" s="184">
        <v>62</v>
      </c>
      <c r="G262" s="184">
        <v>56</v>
      </c>
      <c r="H262" s="184">
        <v>62</v>
      </c>
      <c r="I262" s="184">
        <v>46</v>
      </c>
      <c r="J262" s="184">
        <v>39</v>
      </c>
      <c r="K262" s="184">
        <v>31</v>
      </c>
      <c r="L262" s="184">
        <v>21</v>
      </c>
      <c r="M262" s="184">
        <v>28</v>
      </c>
      <c r="N262" s="185">
        <v>0</v>
      </c>
      <c r="O262" s="185">
        <v>0</v>
      </c>
      <c r="P262" s="185">
        <v>0</v>
      </c>
      <c r="Q262" s="185">
        <v>0</v>
      </c>
      <c r="R262" s="185">
        <v>0</v>
      </c>
      <c r="S262" s="185">
        <v>0</v>
      </c>
      <c r="T262" s="185">
        <v>0</v>
      </c>
      <c r="U262" s="185">
        <v>0</v>
      </c>
      <c r="W262" s="178"/>
    </row>
    <row r="263" spans="1:23" ht="13.35" customHeight="1">
      <c r="A263" s="180"/>
      <c r="B263" s="180" t="s">
        <v>203</v>
      </c>
      <c r="C263" s="183">
        <v>237</v>
      </c>
      <c r="D263" s="184">
        <v>132</v>
      </c>
      <c r="E263" s="184">
        <v>105</v>
      </c>
      <c r="F263" s="184">
        <v>41</v>
      </c>
      <c r="G263" s="184">
        <v>34</v>
      </c>
      <c r="H263" s="184">
        <v>42</v>
      </c>
      <c r="I263" s="184">
        <v>34</v>
      </c>
      <c r="J263" s="184">
        <v>20</v>
      </c>
      <c r="K263" s="184">
        <v>15</v>
      </c>
      <c r="L263" s="184">
        <v>16</v>
      </c>
      <c r="M263" s="184">
        <v>13</v>
      </c>
      <c r="N263" s="184">
        <v>9</v>
      </c>
      <c r="O263" s="184">
        <v>7</v>
      </c>
      <c r="P263" s="184">
        <v>4</v>
      </c>
      <c r="Q263" s="184">
        <v>2</v>
      </c>
      <c r="R263" s="185">
        <v>0</v>
      </c>
      <c r="S263" s="185">
        <v>0</v>
      </c>
      <c r="T263" s="185">
        <v>0</v>
      </c>
      <c r="U263" s="185">
        <v>0</v>
      </c>
      <c r="W263" s="178"/>
    </row>
    <row r="264" spans="1:23" ht="13.35" customHeight="1">
      <c r="A264" s="180"/>
      <c r="B264" s="180" t="s">
        <v>204</v>
      </c>
      <c r="C264" s="183">
        <v>1961</v>
      </c>
      <c r="D264" s="184">
        <v>1168</v>
      </c>
      <c r="E264" s="184">
        <v>793</v>
      </c>
      <c r="F264" s="184">
        <v>267</v>
      </c>
      <c r="G264" s="184">
        <v>222</v>
      </c>
      <c r="H264" s="184">
        <v>281</v>
      </c>
      <c r="I264" s="184">
        <v>182</v>
      </c>
      <c r="J264" s="184">
        <v>263</v>
      </c>
      <c r="K264" s="184">
        <v>167</v>
      </c>
      <c r="L264" s="184">
        <v>252</v>
      </c>
      <c r="M264" s="184">
        <v>176</v>
      </c>
      <c r="N264" s="185">
        <v>0</v>
      </c>
      <c r="O264" s="185">
        <v>0</v>
      </c>
      <c r="P264" s="185">
        <v>0</v>
      </c>
      <c r="Q264" s="185">
        <v>0</v>
      </c>
      <c r="R264" s="185">
        <v>0</v>
      </c>
      <c r="S264" s="185">
        <v>0</v>
      </c>
      <c r="T264" s="184">
        <v>105</v>
      </c>
      <c r="U264" s="184">
        <v>46</v>
      </c>
      <c r="W264" s="178"/>
    </row>
    <row r="265" spans="1:23" ht="13.35" customHeight="1">
      <c r="A265" s="180"/>
      <c r="B265" s="180" t="s">
        <v>253</v>
      </c>
      <c r="C265" s="183">
        <v>92</v>
      </c>
      <c r="D265" s="184">
        <v>57</v>
      </c>
      <c r="E265" s="184">
        <v>35</v>
      </c>
      <c r="F265" s="185">
        <v>0</v>
      </c>
      <c r="G265" s="185">
        <v>0</v>
      </c>
      <c r="H265" s="185">
        <v>0</v>
      </c>
      <c r="I265" s="185">
        <v>0</v>
      </c>
      <c r="J265" s="184">
        <v>23</v>
      </c>
      <c r="K265" s="184">
        <v>20</v>
      </c>
      <c r="L265" s="184">
        <v>33</v>
      </c>
      <c r="M265" s="184">
        <v>15</v>
      </c>
      <c r="N265" s="185">
        <v>0</v>
      </c>
      <c r="O265" s="185">
        <v>0</v>
      </c>
      <c r="P265" s="185">
        <v>0</v>
      </c>
      <c r="Q265" s="185">
        <v>0</v>
      </c>
      <c r="R265" s="185">
        <v>0</v>
      </c>
      <c r="S265" s="185">
        <v>0</v>
      </c>
      <c r="T265" s="184">
        <v>1</v>
      </c>
      <c r="U265" s="185">
        <v>0</v>
      </c>
      <c r="W265" s="178"/>
    </row>
    <row r="266" spans="1:23" ht="13.35" customHeight="1">
      <c r="A266" s="192" t="s">
        <v>254</v>
      </c>
      <c r="B266" s="188"/>
      <c r="C266" s="193"/>
      <c r="D266" s="193"/>
      <c r="E266" s="193"/>
      <c r="F266" s="193"/>
      <c r="G266" s="193"/>
      <c r="H266" s="193"/>
      <c r="I266" s="193"/>
      <c r="J266" s="193"/>
      <c r="K266" s="193"/>
      <c r="L266" s="193"/>
      <c r="M266" s="193"/>
      <c r="N266" s="193"/>
      <c r="O266" s="193"/>
      <c r="P266" s="193"/>
      <c r="Q266" s="193"/>
      <c r="R266" s="193"/>
      <c r="S266" s="193"/>
      <c r="T266" s="193"/>
      <c r="U266" s="193"/>
      <c r="W266" s="178"/>
    </row>
    <row r="267" spans="1:23" ht="13.35" customHeight="1">
      <c r="A267" s="180"/>
      <c r="B267" s="180" t="s">
        <v>216</v>
      </c>
      <c r="C267" s="183">
        <v>5238</v>
      </c>
      <c r="D267" s="184">
        <v>1032</v>
      </c>
      <c r="E267" s="184">
        <v>4206</v>
      </c>
      <c r="F267" s="184">
        <v>246</v>
      </c>
      <c r="G267" s="184">
        <v>782</v>
      </c>
      <c r="H267" s="184">
        <v>223</v>
      </c>
      <c r="I267" s="184">
        <v>717</v>
      </c>
      <c r="J267" s="184">
        <v>266</v>
      </c>
      <c r="K267" s="184">
        <v>1230</v>
      </c>
      <c r="L267" s="184">
        <v>229</v>
      </c>
      <c r="M267" s="184">
        <v>1107</v>
      </c>
      <c r="N267" s="184">
        <v>20</v>
      </c>
      <c r="O267" s="184">
        <v>198</v>
      </c>
      <c r="P267" s="185">
        <v>0</v>
      </c>
      <c r="Q267" s="184">
        <v>9</v>
      </c>
      <c r="R267" s="185">
        <v>0</v>
      </c>
      <c r="S267" s="184">
        <v>4</v>
      </c>
      <c r="T267" s="184">
        <v>48</v>
      </c>
      <c r="U267" s="184">
        <v>159</v>
      </c>
      <c r="W267" s="178"/>
    </row>
    <row r="268" spans="1:23" ht="13.35" customHeight="1">
      <c r="A268" s="180"/>
      <c r="B268" s="180" t="s">
        <v>200</v>
      </c>
      <c r="C268" s="183">
        <v>82</v>
      </c>
      <c r="D268" s="184">
        <v>11</v>
      </c>
      <c r="E268" s="184">
        <v>71</v>
      </c>
      <c r="F268" s="184">
        <v>2</v>
      </c>
      <c r="G268" s="184">
        <v>13</v>
      </c>
      <c r="H268" s="184">
        <v>6</v>
      </c>
      <c r="I268" s="184">
        <v>8</v>
      </c>
      <c r="J268" s="184">
        <v>1</v>
      </c>
      <c r="K268" s="184">
        <v>12</v>
      </c>
      <c r="L268" s="184">
        <v>1</v>
      </c>
      <c r="M268" s="184">
        <v>16</v>
      </c>
      <c r="N268" s="184">
        <v>1</v>
      </c>
      <c r="O268" s="184">
        <v>9</v>
      </c>
      <c r="P268" s="185">
        <v>0</v>
      </c>
      <c r="Q268" s="184">
        <v>9</v>
      </c>
      <c r="R268" s="185">
        <v>0</v>
      </c>
      <c r="S268" s="184">
        <v>4</v>
      </c>
      <c r="T268" s="185">
        <v>0</v>
      </c>
      <c r="U268" s="185">
        <v>0</v>
      </c>
      <c r="W268" s="178"/>
    </row>
    <row r="269" spans="1:23" ht="13.35" customHeight="1">
      <c r="A269" s="180"/>
      <c r="B269" s="180" t="s">
        <v>202</v>
      </c>
      <c r="C269" s="183">
        <v>552</v>
      </c>
      <c r="D269" s="184">
        <v>109</v>
      </c>
      <c r="E269" s="184">
        <v>443</v>
      </c>
      <c r="F269" s="184">
        <v>47</v>
      </c>
      <c r="G269" s="184">
        <v>150</v>
      </c>
      <c r="H269" s="184">
        <v>31</v>
      </c>
      <c r="I269" s="184">
        <v>134</v>
      </c>
      <c r="J269" s="184">
        <v>21</v>
      </c>
      <c r="K269" s="184">
        <v>95</v>
      </c>
      <c r="L269" s="184">
        <v>10</v>
      </c>
      <c r="M269" s="184">
        <v>64</v>
      </c>
      <c r="N269" s="185">
        <v>0</v>
      </c>
      <c r="O269" s="185">
        <v>0</v>
      </c>
      <c r="P269" s="185">
        <v>0</v>
      </c>
      <c r="Q269" s="185">
        <v>0</v>
      </c>
      <c r="R269" s="185">
        <v>0</v>
      </c>
      <c r="S269" s="185">
        <v>0</v>
      </c>
      <c r="T269" s="185">
        <v>0</v>
      </c>
      <c r="U269" s="185">
        <v>0</v>
      </c>
      <c r="W269" s="178"/>
    </row>
    <row r="270" spans="1:23" ht="13.35" customHeight="1">
      <c r="A270" s="180"/>
      <c r="B270" s="180" t="s">
        <v>203</v>
      </c>
      <c r="C270" s="183">
        <v>198</v>
      </c>
      <c r="D270" s="184">
        <v>30</v>
      </c>
      <c r="E270" s="184">
        <v>168</v>
      </c>
      <c r="F270" s="184">
        <v>13</v>
      </c>
      <c r="G270" s="184">
        <v>54</v>
      </c>
      <c r="H270" s="184">
        <v>7</v>
      </c>
      <c r="I270" s="184">
        <v>47</v>
      </c>
      <c r="J270" s="184">
        <v>7</v>
      </c>
      <c r="K270" s="184">
        <v>44</v>
      </c>
      <c r="L270" s="184">
        <v>3</v>
      </c>
      <c r="M270" s="184">
        <v>23</v>
      </c>
      <c r="N270" s="185">
        <v>0</v>
      </c>
      <c r="O270" s="185">
        <v>0</v>
      </c>
      <c r="P270" s="185">
        <v>0</v>
      </c>
      <c r="Q270" s="185">
        <v>0</v>
      </c>
      <c r="R270" s="185">
        <v>0</v>
      </c>
      <c r="S270" s="185">
        <v>0</v>
      </c>
      <c r="T270" s="185">
        <v>0</v>
      </c>
      <c r="U270" s="185">
        <v>0</v>
      </c>
      <c r="W270" s="178"/>
    </row>
    <row r="271" spans="1:23" ht="13.35" customHeight="1">
      <c r="A271" s="180"/>
      <c r="B271" s="180" t="s">
        <v>205</v>
      </c>
      <c r="C271" s="183">
        <v>2848</v>
      </c>
      <c r="D271" s="184">
        <v>740</v>
      </c>
      <c r="E271" s="184">
        <v>2108</v>
      </c>
      <c r="F271" s="184">
        <v>184</v>
      </c>
      <c r="G271" s="184">
        <v>561</v>
      </c>
      <c r="H271" s="184">
        <v>179</v>
      </c>
      <c r="I271" s="184">
        <v>528</v>
      </c>
      <c r="J271" s="184">
        <v>176</v>
      </c>
      <c r="K271" s="184">
        <v>485</v>
      </c>
      <c r="L271" s="184">
        <v>160</v>
      </c>
      <c r="M271" s="184">
        <v>451</v>
      </c>
      <c r="N271" s="185">
        <v>0</v>
      </c>
      <c r="O271" s="185">
        <v>0</v>
      </c>
      <c r="P271" s="185">
        <v>0</v>
      </c>
      <c r="Q271" s="185">
        <v>0</v>
      </c>
      <c r="R271" s="185">
        <v>0</v>
      </c>
      <c r="S271" s="185">
        <v>0</v>
      </c>
      <c r="T271" s="184">
        <v>41</v>
      </c>
      <c r="U271" s="184">
        <v>83</v>
      </c>
      <c r="W271" s="178"/>
    </row>
    <row r="272" spans="1:23" ht="13.35" customHeight="1">
      <c r="A272" s="180"/>
      <c r="B272" s="180" t="s">
        <v>208</v>
      </c>
      <c r="C272" s="183">
        <v>961</v>
      </c>
      <c r="D272" s="184">
        <v>87</v>
      </c>
      <c r="E272" s="184">
        <v>874</v>
      </c>
      <c r="F272" s="185">
        <v>0</v>
      </c>
      <c r="G272" s="184">
        <v>4</v>
      </c>
      <c r="H272" s="185">
        <v>0</v>
      </c>
      <c r="I272" s="185">
        <v>0</v>
      </c>
      <c r="J272" s="184">
        <v>48</v>
      </c>
      <c r="K272" s="184">
        <v>425</v>
      </c>
      <c r="L272" s="184">
        <v>34</v>
      </c>
      <c r="M272" s="184">
        <v>385</v>
      </c>
      <c r="N272" s="185">
        <v>0</v>
      </c>
      <c r="O272" s="185">
        <v>0</v>
      </c>
      <c r="P272" s="185">
        <v>0</v>
      </c>
      <c r="Q272" s="185">
        <v>0</v>
      </c>
      <c r="R272" s="185">
        <v>0</v>
      </c>
      <c r="S272" s="185">
        <v>0</v>
      </c>
      <c r="T272" s="184">
        <v>5</v>
      </c>
      <c r="U272" s="184">
        <v>60</v>
      </c>
      <c r="W272" s="178"/>
    </row>
    <row r="273" spans="1:23" ht="13.35" customHeight="1">
      <c r="A273" s="180"/>
      <c r="B273" s="180" t="s">
        <v>209</v>
      </c>
      <c r="C273" s="183">
        <v>597</v>
      </c>
      <c r="D273" s="184">
        <v>55</v>
      </c>
      <c r="E273" s="184">
        <v>542</v>
      </c>
      <c r="F273" s="185">
        <v>0</v>
      </c>
      <c r="G273" s="185">
        <v>0</v>
      </c>
      <c r="H273" s="185">
        <v>0</v>
      </c>
      <c r="I273" s="185">
        <v>0</v>
      </c>
      <c r="J273" s="184">
        <v>13</v>
      </c>
      <c r="K273" s="184">
        <v>169</v>
      </c>
      <c r="L273" s="184">
        <v>21</v>
      </c>
      <c r="M273" s="184">
        <v>168</v>
      </c>
      <c r="N273" s="184">
        <v>19</v>
      </c>
      <c r="O273" s="184">
        <v>189</v>
      </c>
      <c r="P273" s="185">
        <v>0</v>
      </c>
      <c r="Q273" s="185">
        <v>0</v>
      </c>
      <c r="R273" s="185">
        <v>0</v>
      </c>
      <c r="S273" s="185">
        <v>0</v>
      </c>
      <c r="T273" s="184">
        <v>2</v>
      </c>
      <c r="U273" s="184">
        <v>16</v>
      </c>
      <c r="W273" s="178"/>
    </row>
    <row r="274" spans="1:23" ht="13.35" customHeight="1">
      <c r="A274" s="179" t="s">
        <v>255</v>
      </c>
      <c r="B274" s="180"/>
      <c r="C274" s="187"/>
      <c r="D274" s="187"/>
      <c r="E274" s="187"/>
      <c r="F274" s="187"/>
      <c r="G274" s="187"/>
      <c r="H274" s="187"/>
      <c r="I274" s="187"/>
      <c r="J274" s="187"/>
      <c r="K274" s="187"/>
      <c r="L274" s="187"/>
      <c r="M274" s="187"/>
      <c r="N274" s="187"/>
      <c r="O274" s="187"/>
      <c r="P274" s="187"/>
      <c r="Q274" s="187"/>
      <c r="R274" s="187"/>
      <c r="S274" s="187"/>
      <c r="T274" s="187"/>
      <c r="U274" s="187"/>
      <c r="W274" s="178"/>
    </row>
    <row r="275" spans="1:23" ht="13.35" customHeight="1">
      <c r="A275" s="180"/>
      <c r="B275" s="180" t="s">
        <v>216</v>
      </c>
      <c r="C275" s="183">
        <v>3972</v>
      </c>
      <c r="D275" s="184">
        <v>1468</v>
      </c>
      <c r="E275" s="184">
        <v>2504</v>
      </c>
      <c r="F275" s="184">
        <v>404</v>
      </c>
      <c r="G275" s="184">
        <v>591</v>
      </c>
      <c r="H275" s="184">
        <v>341</v>
      </c>
      <c r="I275" s="184">
        <v>575</v>
      </c>
      <c r="J275" s="184">
        <v>332</v>
      </c>
      <c r="K275" s="184">
        <v>603</v>
      </c>
      <c r="L275" s="184">
        <v>328</v>
      </c>
      <c r="M275" s="184">
        <v>671</v>
      </c>
      <c r="N275" s="184">
        <v>17</v>
      </c>
      <c r="O275" s="184">
        <v>26</v>
      </c>
      <c r="P275" s="184">
        <v>3</v>
      </c>
      <c r="Q275" s="185">
        <v>0</v>
      </c>
      <c r="R275" s="184">
        <v>4</v>
      </c>
      <c r="S275" s="184">
        <v>2</v>
      </c>
      <c r="T275" s="184">
        <v>39</v>
      </c>
      <c r="U275" s="184">
        <v>36</v>
      </c>
      <c r="W275" s="178"/>
    </row>
    <row r="276" spans="1:23" ht="13.35" customHeight="1">
      <c r="A276" s="180"/>
      <c r="B276" s="180" t="s">
        <v>200</v>
      </c>
      <c r="C276" s="183">
        <v>39</v>
      </c>
      <c r="D276" s="184">
        <v>23</v>
      </c>
      <c r="E276" s="184">
        <v>16</v>
      </c>
      <c r="F276" s="184">
        <v>6</v>
      </c>
      <c r="G276" s="184">
        <v>3</v>
      </c>
      <c r="H276" s="184">
        <v>1</v>
      </c>
      <c r="I276" s="184">
        <v>6</v>
      </c>
      <c r="J276" s="184">
        <v>5</v>
      </c>
      <c r="K276" s="184">
        <v>2</v>
      </c>
      <c r="L276" s="184">
        <v>1</v>
      </c>
      <c r="M276" s="184">
        <v>2</v>
      </c>
      <c r="N276" s="184">
        <v>3</v>
      </c>
      <c r="O276" s="184">
        <v>1</v>
      </c>
      <c r="P276" s="184">
        <v>3</v>
      </c>
      <c r="Q276" s="185">
        <v>0</v>
      </c>
      <c r="R276" s="184">
        <v>4</v>
      </c>
      <c r="S276" s="184">
        <v>2</v>
      </c>
      <c r="T276" s="185">
        <v>0</v>
      </c>
      <c r="U276" s="185">
        <v>0</v>
      </c>
      <c r="W276" s="178"/>
    </row>
    <row r="277" spans="1:23" ht="13.35" customHeight="1">
      <c r="A277" s="180"/>
      <c r="B277" s="180" t="s">
        <v>202</v>
      </c>
      <c r="C277" s="183">
        <v>149</v>
      </c>
      <c r="D277" s="184">
        <v>73</v>
      </c>
      <c r="E277" s="184">
        <v>76</v>
      </c>
      <c r="F277" s="184">
        <v>37</v>
      </c>
      <c r="G277" s="184">
        <v>34</v>
      </c>
      <c r="H277" s="184">
        <v>26</v>
      </c>
      <c r="I277" s="184">
        <v>27</v>
      </c>
      <c r="J277" s="184">
        <v>6</v>
      </c>
      <c r="K277" s="184">
        <v>8</v>
      </c>
      <c r="L277" s="184">
        <v>4</v>
      </c>
      <c r="M277" s="184">
        <v>7</v>
      </c>
      <c r="N277" s="185">
        <v>0</v>
      </c>
      <c r="O277" s="185">
        <v>0</v>
      </c>
      <c r="P277" s="185">
        <v>0</v>
      </c>
      <c r="Q277" s="185">
        <v>0</v>
      </c>
      <c r="R277" s="185">
        <v>0</v>
      </c>
      <c r="S277" s="185">
        <v>0</v>
      </c>
      <c r="T277" s="185">
        <v>0</v>
      </c>
      <c r="U277" s="185">
        <v>0</v>
      </c>
      <c r="W277" s="178"/>
    </row>
    <row r="278" spans="1:23" ht="13.35" customHeight="1">
      <c r="A278" s="180"/>
      <c r="B278" s="180" t="s">
        <v>203</v>
      </c>
      <c r="C278" s="183">
        <v>28</v>
      </c>
      <c r="D278" s="184">
        <v>15</v>
      </c>
      <c r="E278" s="184">
        <v>13</v>
      </c>
      <c r="F278" s="184">
        <v>7</v>
      </c>
      <c r="G278" s="184">
        <v>3</v>
      </c>
      <c r="H278" s="184">
        <v>7</v>
      </c>
      <c r="I278" s="184">
        <v>7</v>
      </c>
      <c r="J278" s="185">
        <v>0</v>
      </c>
      <c r="K278" s="185">
        <v>0</v>
      </c>
      <c r="L278" s="184">
        <v>1</v>
      </c>
      <c r="M278" s="184">
        <v>3</v>
      </c>
      <c r="N278" s="185">
        <v>0</v>
      </c>
      <c r="O278" s="185">
        <v>0</v>
      </c>
      <c r="P278" s="185">
        <v>0</v>
      </c>
      <c r="Q278" s="185">
        <v>0</v>
      </c>
      <c r="R278" s="185">
        <v>0</v>
      </c>
      <c r="S278" s="185">
        <v>0</v>
      </c>
      <c r="T278" s="185">
        <v>0</v>
      </c>
      <c r="U278" s="185">
        <v>0</v>
      </c>
      <c r="W278" s="178"/>
    </row>
    <row r="279" spans="1:23" ht="13.35" customHeight="1">
      <c r="A279" s="180"/>
      <c r="B279" s="180" t="s">
        <v>205</v>
      </c>
      <c r="C279" s="183">
        <v>2713</v>
      </c>
      <c r="D279" s="184">
        <v>956</v>
      </c>
      <c r="E279" s="184">
        <v>1757</v>
      </c>
      <c r="F279" s="184">
        <v>279</v>
      </c>
      <c r="G279" s="184">
        <v>432</v>
      </c>
      <c r="H279" s="184">
        <v>229</v>
      </c>
      <c r="I279" s="184">
        <v>447</v>
      </c>
      <c r="J279" s="184">
        <v>209</v>
      </c>
      <c r="K279" s="184">
        <v>412</v>
      </c>
      <c r="L279" s="184">
        <v>218</v>
      </c>
      <c r="M279" s="184">
        <v>449</v>
      </c>
      <c r="N279" s="185">
        <v>0</v>
      </c>
      <c r="O279" s="185">
        <v>0</v>
      </c>
      <c r="P279" s="185">
        <v>0</v>
      </c>
      <c r="Q279" s="185">
        <v>0</v>
      </c>
      <c r="R279" s="185">
        <v>0</v>
      </c>
      <c r="S279" s="185">
        <v>0</v>
      </c>
      <c r="T279" s="184">
        <v>21</v>
      </c>
      <c r="U279" s="184">
        <v>17</v>
      </c>
      <c r="W279" s="178"/>
    </row>
    <row r="280" spans="1:23" ht="13.35" customHeight="1">
      <c r="A280" s="180"/>
      <c r="B280" s="180" t="s">
        <v>207</v>
      </c>
      <c r="C280" s="183">
        <v>628</v>
      </c>
      <c r="D280" s="184">
        <v>257</v>
      </c>
      <c r="E280" s="184">
        <v>371</v>
      </c>
      <c r="F280" s="184">
        <v>57</v>
      </c>
      <c r="G280" s="184">
        <v>83</v>
      </c>
      <c r="H280" s="184">
        <v>54</v>
      </c>
      <c r="I280" s="184">
        <v>58</v>
      </c>
      <c r="J280" s="184">
        <v>69</v>
      </c>
      <c r="K280" s="184">
        <v>99</v>
      </c>
      <c r="L280" s="184">
        <v>64</v>
      </c>
      <c r="M280" s="184">
        <v>121</v>
      </c>
      <c r="N280" s="185">
        <v>0</v>
      </c>
      <c r="O280" s="185">
        <v>0</v>
      </c>
      <c r="P280" s="185">
        <v>0</v>
      </c>
      <c r="Q280" s="185">
        <v>0</v>
      </c>
      <c r="R280" s="185">
        <v>0</v>
      </c>
      <c r="S280" s="185">
        <v>0</v>
      </c>
      <c r="T280" s="184">
        <v>13</v>
      </c>
      <c r="U280" s="184">
        <v>10</v>
      </c>
      <c r="W280" s="178"/>
    </row>
    <row r="281" spans="1:23" ht="13.35" customHeight="1">
      <c r="A281" s="180"/>
      <c r="B281" s="180" t="s">
        <v>208</v>
      </c>
      <c r="C281" s="183">
        <v>32</v>
      </c>
      <c r="D281" s="184">
        <v>10</v>
      </c>
      <c r="E281" s="184">
        <v>22</v>
      </c>
      <c r="F281" s="185">
        <v>0</v>
      </c>
      <c r="G281" s="185">
        <v>0</v>
      </c>
      <c r="H281" s="185">
        <v>0</v>
      </c>
      <c r="I281" s="185">
        <v>0</v>
      </c>
      <c r="J281" s="184">
        <v>8</v>
      </c>
      <c r="K281" s="184">
        <v>13</v>
      </c>
      <c r="L281" s="184">
        <v>2</v>
      </c>
      <c r="M281" s="184">
        <v>9</v>
      </c>
      <c r="N281" s="185">
        <v>0</v>
      </c>
      <c r="O281" s="185">
        <v>0</v>
      </c>
      <c r="P281" s="185">
        <v>0</v>
      </c>
      <c r="Q281" s="185">
        <v>0</v>
      </c>
      <c r="R281" s="185">
        <v>0</v>
      </c>
      <c r="S281" s="185">
        <v>0</v>
      </c>
      <c r="T281" s="185">
        <v>0</v>
      </c>
      <c r="U281" s="185">
        <v>0</v>
      </c>
      <c r="W281" s="178"/>
    </row>
    <row r="282" spans="1:23" ht="13.35" customHeight="1">
      <c r="A282" s="180"/>
      <c r="B282" s="180" t="s">
        <v>209</v>
      </c>
      <c r="C282" s="183">
        <v>131</v>
      </c>
      <c r="D282" s="184">
        <v>40</v>
      </c>
      <c r="E282" s="184">
        <v>91</v>
      </c>
      <c r="F282" s="185">
        <v>0</v>
      </c>
      <c r="G282" s="185">
        <v>0</v>
      </c>
      <c r="H282" s="185">
        <v>0</v>
      </c>
      <c r="I282" s="185">
        <v>0</v>
      </c>
      <c r="J282" s="184">
        <v>19</v>
      </c>
      <c r="K282" s="184">
        <v>33</v>
      </c>
      <c r="L282" s="184">
        <v>19</v>
      </c>
      <c r="M282" s="184">
        <v>52</v>
      </c>
      <c r="N282" s="185">
        <v>0</v>
      </c>
      <c r="O282" s="185">
        <v>0</v>
      </c>
      <c r="P282" s="185">
        <v>0</v>
      </c>
      <c r="Q282" s="185">
        <v>0</v>
      </c>
      <c r="R282" s="185">
        <v>0</v>
      </c>
      <c r="S282" s="185">
        <v>0</v>
      </c>
      <c r="T282" s="184">
        <v>2</v>
      </c>
      <c r="U282" s="184">
        <v>6</v>
      </c>
      <c r="W282" s="178"/>
    </row>
    <row r="283" spans="1:23" ht="13.35" customHeight="1">
      <c r="A283" s="180"/>
      <c r="B283" s="180" t="s">
        <v>238</v>
      </c>
      <c r="C283" s="183">
        <v>252</v>
      </c>
      <c r="D283" s="184">
        <v>94</v>
      </c>
      <c r="E283" s="184">
        <v>158</v>
      </c>
      <c r="F283" s="184">
        <v>18</v>
      </c>
      <c r="G283" s="184">
        <v>36</v>
      </c>
      <c r="H283" s="184">
        <v>24</v>
      </c>
      <c r="I283" s="184">
        <v>30</v>
      </c>
      <c r="J283" s="184">
        <v>16</v>
      </c>
      <c r="K283" s="184">
        <v>36</v>
      </c>
      <c r="L283" s="184">
        <v>19</v>
      </c>
      <c r="M283" s="184">
        <v>28</v>
      </c>
      <c r="N283" s="184">
        <v>14</v>
      </c>
      <c r="O283" s="184">
        <v>25</v>
      </c>
      <c r="P283" s="185">
        <v>0</v>
      </c>
      <c r="Q283" s="185">
        <v>0</v>
      </c>
      <c r="R283" s="185">
        <v>0</v>
      </c>
      <c r="S283" s="185">
        <v>0</v>
      </c>
      <c r="T283" s="184">
        <v>3</v>
      </c>
      <c r="U283" s="184">
        <v>3</v>
      </c>
      <c r="W283" s="178"/>
    </row>
    <row r="284" spans="1:23" ht="13.35" customHeight="1">
      <c r="A284" s="179" t="s">
        <v>256</v>
      </c>
      <c r="B284" s="180"/>
      <c r="C284" s="187"/>
      <c r="D284" s="187"/>
      <c r="E284" s="187"/>
      <c r="F284" s="187"/>
      <c r="G284" s="187"/>
      <c r="H284" s="187"/>
      <c r="I284" s="187"/>
      <c r="J284" s="187"/>
      <c r="K284" s="187"/>
      <c r="L284" s="187"/>
      <c r="M284" s="187"/>
      <c r="N284" s="187"/>
      <c r="O284" s="187"/>
      <c r="P284" s="187"/>
      <c r="Q284" s="187"/>
      <c r="R284" s="187"/>
      <c r="S284" s="187"/>
      <c r="T284" s="187"/>
      <c r="U284" s="187"/>
      <c r="W284" s="178"/>
    </row>
    <row r="285" spans="1:23" ht="13.35" customHeight="1">
      <c r="A285" s="180"/>
      <c r="B285" s="180" t="s">
        <v>216</v>
      </c>
      <c r="C285" s="183">
        <v>3660</v>
      </c>
      <c r="D285" s="184">
        <v>1989</v>
      </c>
      <c r="E285" s="184">
        <v>1671</v>
      </c>
      <c r="F285" s="184">
        <v>550</v>
      </c>
      <c r="G285" s="184">
        <v>438</v>
      </c>
      <c r="H285" s="184">
        <v>499</v>
      </c>
      <c r="I285" s="184">
        <v>393</v>
      </c>
      <c r="J285" s="184">
        <v>432</v>
      </c>
      <c r="K285" s="184">
        <v>367</v>
      </c>
      <c r="L285" s="184">
        <v>375</v>
      </c>
      <c r="M285" s="184">
        <v>399</v>
      </c>
      <c r="N285" s="184">
        <v>22</v>
      </c>
      <c r="O285" s="184">
        <v>11</v>
      </c>
      <c r="P285" s="185">
        <v>0</v>
      </c>
      <c r="Q285" s="185">
        <v>0</v>
      </c>
      <c r="R285" s="185">
        <v>0</v>
      </c>
      <c r="S285" s="185">
        <v>0</v>
      </c>
      <c r="T285" s="184">
        <v>111</v>
      </c>
      <c r="U285" s="184">
        <v>63</v>
      </c>
      <c r="W285" s="178"/>
    </row>
    <row r="286" spans="1:23" ht="13.35" customHeight="1">
      <c r="A286" s="180"/>
      <c r="B286" s="180" t="s">
        <v>200</v>
      </c>
      <c r="C286" s="183">
        <v>15</v>
      </c>
      <c r="D286" s="184">
        <v>9</v>
      </c>
      <c r="E286" s="184">
        <v>6</v>
      </c>
      <c r="F286" s="184">
        <v>4</v>
      </c>
      <c r="G286" s="184">
        <v>2</v>
      </c>
      <c r="H286" s="184">
        <v>3</v>
      </c>
      <c r="I286" s="184">
        <v>1</v>
      </c>
      <c r="J286" s="184">
        <v>1</v>
      </c>
      <c r="K286" s="184">
        <v>2</v>
      </c>
      <c r="L286" s="184">
        <v>1</v>
      </c>
      <c r="M286" s="184">
        <v>1</v>
      </c>
      <c r="N286" s="185">
        <v>0</v>
      </c>
      <c r="O286" s="185">
        <v>0</v>
      </c>
      <c r="P286" s="185">
        <v>0</v>
      </c>
      <c r="Q286" s="185">
        <v>0</v>
      </c>
      <c r="R286" s="185">
        <v>0</v>
      </c>
      <c r="S286" s="185">
        <v>0</v>
      </c>
      <c r="T286" s="185">
        <v>0</v>
      </c>
      <c r="U286" s="185">
        <v>0</v>
      </c>
      <c r="W286" s="178"/>
    </row>
    <row r="287" spans="1:23" ht="13.35" customHeight="1">
      <c r="A287" s="180"/>
      <c r="B287" s="180" t="s">
        <v>202</v>
      </c>
      <c r="C287" s="183">
        <v>234</v>
      </c>
      <c r="D287" s="184">
        <v>128</v>
      </c>
      <c r="E287" s="184">
        <v>106</v>
      </c>
      <c r="F287" s="184">
        <v>53</v>
      </c>
      <c r="G287" s="184">
        <v>52</v>
      </c>
      <c r="H287" s="184">
        <v>48</v>
      </c>
      <c r="I287" s="184">
        <v>39</v>
      </c>
      <c r="J287" s="184">
        <v>16</v>
      </c>
      <c r="K287" s="184">
        <v>10</v>
      </c>
      <c r="L287" s="184">
        <v>11</v>
      </c>
      <c r="M287" s="184">
        <v>5</v>
      </c>
      <c r="N287" s="185">
        <v>0</v>
      </c>
      <c r="O287" s="185">
        <v>0</v>
      </c>
      <c r="P287" s="185">
        <v>0</v>
      </c>
      <c r="Q287" s="185">
        <v>0</v>
      </c>
      <c r="R287" s="185">
        <v>0</v>
      </c>
      <c r="S287" s="185">
        <v>0</v>
      </c>
      <c r="T287" s="185">
        <v>0</v>
      </c>
      <c r="U287" s="185">
        <v>0</v>
      </c>
      <c r="W287" s="178"/>
    </row>
    <row r="288" spans="1:23" ht="13.35" customHeight="1">
      <c r="A288" s="180"/>
      <c r="B288" s="180" t="s">
        <v>203</v>
      </c>
      <c r="C288" s="183">
        <v>123</v>
      </c>
      <c r="D288" s="184">
        <v>76</v>
      </c>
      <c r="E288" s="184">
        <v>47</v>
      </c>
      <c r="F288" s="184">
        <v>33</v>
      </c>
      <c r="G288" s="184">
        <v>24</v>
      </c>
      <c r="H288" s="184">
        <v>32</v>
      </c>
      <c r="I288" s="184">
        <v>18</v>
      </c>
      <c r="J288" s="184">
        <v>8</v>
      </c>
      <c r="K288" s="184">
        <v>3</v>
      </c>
      <c r="L288" s="184">
        <v>3</v>
      </c>
      <c r="M288" s="184">
        <v>2</v>
      </c>
      <c r="N288" s="185">
        <v>0</v>
      </c>
      <c r="O288" s="185">
        <v>0</v>
      </c>
      <c r="P288" s="185">
        <v>0</v>
      </c>
      <c r="Q288" s="185">
        <v>0</v>
      </c>
      <c r="R288" s="185">
        <v>0</v>
      </c>
      <c r="S288" s="185">
        <v>0</v>
      </c>
      <c r="T288" s="185">
        <v>0</v>
      </c>
      <c r="U288" s="185">
        <v>0</v>
      </c>
      <c r="W288" s="178"/>
    </row>
    <row r="289" spans="1:23" ht="13.35" customHeight="1">
      <c r="A289" s="180"/>
      <c r="B289" s="180" t="s">
        <v>204</v>
      </c>
      <c r="C289" s="183">
        <v>2694</v>
      </c>
      <c r="D289" s="184">
        <v>1451</v>
      </c>
      <c r="E289" s="184">
        <v>1243</v>
      </c>
      <c r="F289" s="184">
        <v>375</v>
      </c>
      <c r="G289" s="184">
        <v>296</v>
      </c>
      <c r="H289" s="184">
        <v>318</v>
      </c>
      <c r="I289" s="184">
        <v>275</v>
      </c>
      <c r="J289" s="184">
        <v>347</v>
      </c>
      <c r="K289" s="184">
        <v>294</v>
      </c>
      <c r="L289" s="184">
        <v>301</v>
      </c>
      <c r="M289" s="184">
        <v>322</v>
      </c>
      <c r="N289" s="184">
        <v>22</v>
      </c>
      <c r="O289" s="184">
        <v>11</v>
      </c>
      <c r="P289" s="185">
        <v>0</v>
      </c>
      <c r="Q289" s="185">
        <v>0</v>
      </c>
      <c r="R289" s="185">
        <v>0</v>
      </c>
      <c r="S289" s="185">
        <v>0</v>
      </c>
      <c r="T289" s="184">
        <v>88</v>
      </c>
      <c r="U289" s="184">
        <v>45</v>
      </c>
      <c r="W289" s="178"/>
    </row>
    <row r="290" spans="1:23" ht="13.35" customHeight="1">
      <c r="A290" s="180"/>
      <c r="B290" s="180" t="s">
        <v>206</v>
      </c>
      <c r="C290" s="183">
        <v>594</v>
      </c>
      <c r="D290" s="184">
        <v>325</v>
      </c>
      <c r="E290" s="184">
        <v>269</v>
      </c>
      <c r="F290" s="184">
        <v>85</v>
      </c>
      <c r="G290" s="184">
        <v>64</v>
      </c>
      <c r="H290" s="184">
        <v>98</v>
      </c>
      <c r="I290" s="184">
        <v>60</v>
      </c>
      <c r="J290" s="184">
        <v>60</v>
      </c>
      <c r="K290" s="184">
        <v>58</v>
      </c>
      <c r="L290" s="184">
        <v>59</v>
      </c>
      <c r="M290" s="184">
        <v>69</v>
      </c>
      <c r="N290" s="185">
        <v>0</v>
      </c>
      <c r="O290" s="185">
        <v>0</v>
      </c>
      <c r="P290" s="185">
        <v>0</v>
      </c>
      <c r="Q290" s="185">
        <v>0</v>
      </c>
      <c r="R290" s="185">
        <v>0</v>
      </c>
      <c r="S290" s="185">
        <v>0</v>
      </c>
      <c r="T290" s="184">
        <v>23</v>
      </c>
      <c r="U290" s="184">
        <v>18</v>
      </c>
      <c r="W290" s="178"/>
    </row>
    <row r="291" spans="1:23" ht="13.35" customHeight="1">
      <c r="A291" s="179" t="s">
        <v>257</v>
      </c>
      <c r="B291" s="180"/>
      <c r="C291" s="187"/>
      <c r="D291" s="187"/>
      <c r="E291" s="187"/>
      <c r="F291" s="187"/>
      <c r="G291" s="187"/>
      <c r="H291" s="187"/>
      <c r="I291" s="187"/>
      <c r="J291" s="187"/>
      <c r="K291" s="187"/>
      <c r="L291" s="187"/>
      <c r="M291" s="187"/>
      <c r="N291" s="187"/>
      <c r="O291" s="187"/>
      <c r="P291" s="187"/>
      <c r="Q291" s="187"/>
      <c r="R291" s="187"/>
      <c r="S291" s="187"/>
      <c r="T291" s="187"/>
      <c r="U291" s="187"/>
      <c r="W291" s="178"/>
    </row>
    <row r="292" spans="1:23" ht="13.35" customHeight="1">
      <c r="A292" s="180"/>
      <c r="B292" s="180" t="s">
        <v>216</v>
      </c>
      <c r="C292" s="183">
        <v>3048</v>
      </c>
      <c r="D292" s="184">
        <v>1858</v>
      </c>
      <c r="E292" s="184">
        <v>1190</v>
      </c>
      <c r="F292" s="184">
        <v>494</v>
      </c>
      <c r="G292" s="184">
        <v>293</v>
      </c>
      <c r="H292" s="184">
        <v>445</v>
      </c>
      <c r="I292" s="184">
        <v>264</v>
      </c>
      <c r="J292" s="184">
        <v>376</v>
      </c>
      <c r="K292" s="184">
        <v>278</v>
      </c>
      <c r="L292" s="184">
        <v>386</v>
      </c>
      <c r="M292" s="184">
        <v>278</v>
      </c>
      <c r="N292" s="184">
        <v>7</v>
      </c>
      <c r="O292" s="184">
        <v>9</v>
      </c>
      <c r="P292" s="184">
        <v>7</v>
      </c>
      <c r="Q292" s="184">
        <v>4</v>
      </c>
      <c r="R292" s="185">
        <v>0</v>
      </c>
      <c r="S292" s="185">
        <v>0</v>
      </c>
      <c r="T292" s="184">
        <v>143</v>
      </c>
      <c r="U292" s="184">
        <v>64</v>
      </c>
      <c r="W292" s="178"/>
    </row>
    <row r="293" spans="1:23" ht="13.35" customHeight="1">
      <c r="A293" s="180"/>
      <c r="B293" s="180" t="s">
        <v>200</v>
      </c>
      <c r="C293" s="183">
        <v>21</v>
      </c>
      <c r="D293" s="184">
        <v>12</v>
      </c>
      <c r="E293" s="184">
        <v>9</v>
      </c>
      <c r="F293" s="184">
        <v>2</v>
      </c>
      <c r="G293" s="184">
        <v>1</v>
      </c>
      <c r="H293" s="184">
        <v>2</v>
      </c>
      <c r="I293" s="184">
        <v>2</v>
      </c>
      <c r="J293" s="184">
        <v>4</v>
      </c>
      <c r="K293" s="185">
        <v>0</v>
      </c>
      <c r="L293" s="184">
        <v>2</v>
      </c>
      <c r="M293" s="184">
        <v>2</v>
      </c>
      <c r="N293" s="184">
        <v>1</v>
      </c>
      <c r="O293" s="184">
        <v>2</v>
      </c>
      <c r="P293" s="184">
        <v>1</v>
      </c>
      <c r="Q293" s="184">
        <v>2</v>
      </c>
      <c r="R293" s="185">
        <v>0</v>
      </c>
      <c r="S293" s="185">
        <v>0</v>
      </c>
      <c r="T293" s="185">
        <v>0</v>
      </c>
      <c r="U293" s="185">
        <v>0</v>
      </c>
      <c r="W293" s="178"/>
    </row>
    <row r="294" spans="1:23" ht="13.35" customHeight="1">
      <c r="A294" s="180"/>
      <c r="B294" s="180" t="s">
        <v>202</v>
      </c>
      <c r="C294" s="183">
        <v>270</v>
      </c>
      <c r="D294" s="184">
        <v>151</v>
      </c>
      <c r="E294" s="184">
        <v>119</v>
      </c>
      <c r="F294" s="184">
        <v>49</v>
      </c>
      <c r="G294" s="184">
        <v>32</v>
      </c>
      <c r="H294" s="184">
        <v>45</v>
      </c>
      <c r="I294" s="184">
        <v>38</v>
      </c>
      <c r="J294" s="184">
        <v>33</v>
      </c>
      <c r="K294" s="184">
        <v>22</v>
      </c>
      <c r="L294" s="184">
        <v>18</v>
      </c>
      <c r="M294" s="184">
        <v>21</v>
      </c>
      <c r="N294" s="184">
        <v>4</v>
      </c>
      <c r="O294" s="184">
        <v>5</v>
      </c>
      <c r="P294" s="184">
        <v>2</v>
      </c>
      <c r="Q294" s="184">
        <v>1</v>
      </c>
      <c r="R294" s="185">
        <v>0</v>
      </c>
      <c r="S294" s="185">
        <v>0</v>
      </c>
      <c r="T294" s="185">
        <v>0</v>
      </c>
      <c r="U294" s="185">
        <v>0</v>
      </c>
      <c r="W294" s="178"/>
    </row>
    <row r="295" spans="1:23" ht="13.35" customHeight="1">
      <c r="A295" s="180"/>
      <c r="B295" s="180" t="s">
        <v>203</v>
      </c>
      <c r="C295" s="183">
        <v>138</v>
      </c>
      <c r="D295" s="184">
        <v>80</v>
      </c>
      <c r="E295" s="184">
        <v>58</v>
      </c>
      <c r="F295" s="184">
        <v>23</v>
      </c>
      <c r="G295" s="184">
        <v>16</v>
      </c>
      <c r="H295" s="184">
        <v>20</v>
      </c>
      <c r="I295" s="184">
        <v>18</v>
      </c>
      <c r="J295" s="184">
        <v>19</v>
      </c>
      <c r="K295" s="184">
        <v>12</v>
      </c>
      <c r="L295" s="184">
        <v>12</v>
      </c>
      <c r="M295" s="184">
        <v>9</v>
      </c>
      <c r="N295" s="184">
        <v>2</v>
      </c>
      <c r="O295" s="184">
        <v>2</v>
      </c>
      <c r="P295" s="184">
        <v>4</v>
      </c>
      <c r="Q295" s="184">
        <v>1</v>
      </c>
      <c r="R295" s="185">
        <v>0</v>
      </c>
      <c r="S295" s="185">
        <v>0</v>
      </c>
      <c r="T295" s="185">
        <v>0</v>
      </c>
      <c r="U295" s="185">
        <v>0</v>
      </c>
      <c r="W295" s="178"/>
    </row>
    <row r="296" spans="1:23" ht="13.35" customHeight="1">
      <c r="A296" s="180"/>
      <c r="B296" s="180" t="s">
        <v>204</v>
      </c>
      <c r="C296" s="183">
        <v>2321</v>
      </c>
      <c r="D296" s="184">
        <v>1401</v>
      </c>
      <c r="E296" s="184">
        <v>920</v>
      </c>
      <c r="F296" s="184">
        <v>353</v>
      </c>
      <c r="G296" s="184">
        <v>230</v>
      </c>
      <c r="H296" s="184">
        <v>326</v>
      </c>
      <c r="I296" s="184">
        <v>192</v>
      </c>
      <c r="J296" s="184">
        <v>279</v>
      </c>
      <c r="K296" s="184">
        <v>223</v>
      </c>
      <c r="L296" s="184">
        <v>314</v>
      </c>
      <c r="M296" s="184">
        <v>221</v>
      </c>
      <c r="N296" s="185">
        <v>0</v>
      </c>
      <c r="O296" s="185">
        <v>0</v>
      </c>
      <c r="P296" s="185">
        <v>0</v>
      </c>
      <c r="Q296" s="185">
        <v>0</v>
      </c>
      <c r="R296" s="185">
        <v>0</v>
      </c>
      <c r="S296" s="185">
        <v>0</v>
      </c>
      <c r="T296" s="184">
        <v>129</v>
      </c>
      <c r="U296" s="184">
        <v>54</v>
      </c>
      <c r="W296" s="178"/>
    </row>
    <row r="297" spans="1:23" ht="13.35" customHeight="1">
      <c r="A297" s="180"/>
      <c r="B297" s="180" t="s">
        <v>206</v>
      </c>
      <c r="C297" s="183">
        <v>298</v>
      </c>
      <c r="D297" s="184">
        <v>214</v>
      </c>
      <c r="E297" s="184">
        <v>84</v>
      </c>
      <c r="F297" s="184">
        <v>67</v>
      </c>
      <c r="G297" s="184">
        <v>14</v>
      </c>
      <c r="H297" s="184">
        <v>52</v>
      </c>
      <c r="I297" s="184">
        <v>14</v>
      </c>
      <c r="J297" s="184">
        <v>41</v>
      </c>
      <c r="K297" s="184">
        <v>21</v>
      </c>
      <c r="L297" s="184">
        <v>40</v>
      </c>
      <c r="M297" s="184">
        <v>25</v>
      </c>
      <c r="N297" s="185">
        <v>0</v>
      </c>
      <c r="O297" s="185">
        <v>0</v>
      </c>
      <c r="P297" s="185">
        <v>0</v>
      </c>
      <c r="Q297" s="185">
        <v>0</v>
      </c>
      <c r="R297" s="185">
        <v>0</v>
      </c>
      <c r="S297" s="185">
        <v>0</v>
      </c>
      <c r="T297" s="184">
        <v>14</v>
      </c>
      <c r="U297" s="184">
        <v>10</v>
      </c>
      <c r="W297" s="178"/>
    </row>
    <row r="298" spans="1:23" ht="13.35" customHeight="1">
      <c r="A298" s="179" t="s">
        <v>258</v>
      </c>
      <c r="B298" s="180"/>
      <c r="C298" s="187"/>
      <c r="D298" s="187"/>
      <c r="E298" s="187"/>
      <c r="F298" s="187"/>
      <c r="G298" s="187"/>
      <c r="H298" s="187"/>
      <c r="I298" s="187"/>
      <c r="J298" s="187"/>
      <c r="K298" s="187"/>
      <c r="L298" s="187"/>
      <c r="M298" s="187"/>
      <c r="N298" s="187"/>
      <c r="O298" s="187"/>
      <c r="P298" s="187"/>
      <c r="Q298" s="187"/>
      <c r="R298" s="187"/>
      <c r="S298" s="187"/>
      <c r="T298" s="187"/>
      <c r="U298" s="187"/>
      <c r="W298" s="178"/>
    </row>
    <row r="299" spans="1:23" ht="13.35" customHeight="1">
      <c r="A299" s="180"/>
      <c r="B299" s="180" t="s">
        <v>216</v>
      </c>
      <c r="C299" s="183">
        <v>15657</v>
      </c>
      <c r="D299" s="184">
        <v>5296</v>
      </c>
      <c r="E299" s="184">
        <v>10361</v>
      </c>
      <c r="F299" s="184">
        <v>1225</v>
      </c>
      <c r="G299" s="184">
        <v>2228</v>
      </c>
      <c r="H299" s="184">
        <v>1084</v>
      </c>
      <c r="I299" s="184">
        <v>2066</v>
      </c>
      <c r="J299" s="184">
        <v>1306</v>
      </c>
      <c r="K299" s="184">
        <v>2720</v>
      </c>
      <c r="L299" s="184">
        <v>1233</v>
      </c>
      <c r="M299" s="184">
        <v>2548</v>
      </c>
      <c r="N299" s="184">
        <v>186</v>
      </c>
      <c r="O299" s="184">
        <v>447</v>
      </c>
      <c r="P299" s="185">
        <v>0</v>
      </c>
      <c r="Q299" s="185">
        <v>0</v>
      </c>
      <c r="R299" s="185">
        <v>0</v>
      </c>
      <c r="S299" s="185">
        <v>0</v>
      </c>
      <c r="T299" s="184">
        <v>262</v>
      </c>
      <c r="U299" s="184">
        <v>352</v>
      </c>
      <c r="W299" s="178"/>
    </row>
    <row r="300" spans="1:23" ht="13.35" customHeight="1">
      <c r="A300" s="180"/>
      <c r="B300" s="180" t="s">
        <v>200</v>
      </c>
      <c r="C300" s="183">
        <v>13</v>
      </c>
      <c r="D300" s="184">
        <v>7</v>
      </c>
      <c r="E300" s="184">
        <v>6</v>
      </c>
      <c r="F300" s="184">
        <v>2</v>
      </c>
      <c r="G300" s="184">
        <v>3</v>
      </c>
      <c r="H300" s="184">
        <v>2</v>
      </c>
      <c r="I300" s="184">
        <v>1</v>
      </c>
      <c r="J300" s="184">
        <v>3</v>
      </c>
      <c r="K300" s="184">
        <v>2</v>
      </c>
      <c r="L300" s="185">
        <v>0</v>
      </c>
      <c r="M300" s="185">
        <v>0</v>
      </c>
      <c r="N300" s="185">
        <v>0</v>
      </c>
      <c r="O300" s="185">
        <v>0</v>
      </c>
      <c r="P300" s="185">
        <v>0</v>
      </c>
      <c r="Q300" s="185">
        <v>0</v>
      </c>
      <c r="R300" s="185">
        <v>0</v>
      </c>
      <c r="S300" s="185">
        <v>0</v>
      </c>
      <c r="T300" s="185">
        <v>0</v>
      </c>
      <c r="U300" s="185">
        <v>0</v>
      </c>
      <c r="W300" s="178"/>
    </row>
    <row r="301" spans="1:23" ht="13.35" customHeight="1">
      <c r="A301" s="180"/>
      <c r="B301" s="180" t="s">
        <v>202</v>
      </c>
      <c r="C301" s="183">
        <v>417</v>
      </c>
      <c r="D301" s="184">
        <v>158</v>
      </c>
      <c r="E301" s="184">
        <v>259</v>
      </c>
      <c r="F301" s="184">
        <v>72</v>
      </c>
      <c r="G301" s="184">
        <v>120</v>
      </c>
      <c r="H301" s="184">
        <v>55</v>
      </c>
      <c r="I301" s="184">
        <v>93</v>
      </c>
      <c r="J301" s="184">
        <v>20</v>
      </c>
      <c r="K301" s="184">
        <v>27</v>
      </c>
      <c r="L301" s="184">
        <v>11</v>
      </c>
      <c r="M301" s="184">
        <v>19</v>
      </c>
      <c r="N301" s="185">
        <v>0</v>
      </c>
      <c r="O301" s="185">
        <v>0</v>
      </c>
      <c r="P301" s="185">
        <v>0</v>
      </c>
      <c r="Q301" s="185">
        <v>0</v>
      </c>
      <c r="R301" s="185">
        <v>0</v>
      </c>
      <c r="S301" s="185">
        <v>0</v>
      </c>
      <c r="T301" s="185">
        <v>0</v>
      </c>
      <c r="U301" s="185">
        <v>0</v>
      </c>
      <c r="W301" s="178"/>
    </row>
    <row r="302" spans="1:23" ht="13.35" customHeight="1">
      <c r="A302" s="180"/>
      <c r="B302" s="180" t="s">
        <v>203</v>
      </c>
      <c r="C302" s="183">
        <v>327</v>
      </c>
      <c r="D302" s="184">
        <v>137</v>
      </c>
      <c r="E302" s="184">
        <v>190</v>
      </c>
      <c r="F302" s="184">
        <v>58</v>
      </c>
      <c r="G302" s="184">
        <v>78</v>
      </c>
      <c r="H302" s="184">
        <v>48</v>
      </c>
      <c r="I302" s="184">
        <v>68</v>
      </c>
      <c r="J302" s="184">
        <v>23</v>
      </c>
      <c r="K302" s="184">
        <v>31</v>
      </c>
      <c r="L302" s="184">
        <v>8</v>
      </c>
      <c r="M302" s="184">
        <v>13</v>
      </c>
      <c r="N302" s="185">
        <v>0</v>
      </c>
      <c r="O302" s="185">
        <v>0</v>
      </c>
      <c r="P302" s="185">
        <v>0</v>
      </c>
      <c r="Q302" s="185">
        <v>0</v>
      </c>
      <c r="R302" s="185">
        <v>0</v>
      </c>
      <c r="S302" s="185">
        <v>0</v>
      </c>
      <c r="T302" s="185">
        <v>0</v>
      </c>
      <c r="U302" s="185">
        <v>0</v>
      </c>
      <c r="W302" s="178"/>
    </row>
    <row r="303" spans="1:23" ht="13.35" customHeight="1">
      <c r="A303" s="180"/>
      <c r="B303" s="180" t="s">
        <v>205</v>
      </c>
      <c r="C303" s="183">
        <v>5930</v>
      </c>
      <c r="D303" s="184">
        <v>2080</v>
      </c>
      <c r="E303" s="184">
        <v>3850</v>
      </c>
      <c r="F303" s="184">
        <v>521</v>
      </c>
      <c r="G303" s="184">
        <v>1033</v>
      </c>
      <c r="H303" s="184">
        <v>472</v>
      </c>
      <c r="I303" s="184">
        <v>956</v>
      </c>
      <c r="J303" s="184">
        <v>490</v>
      </c>
      <c r="K303" s="184">
        <v>896</v>
      </c>
      <c r="L303" s="184">
        <v>495</v>
      </c>
      <c r="M303" s="184">
        <v>861</v>
      </c>
      <c r="N303" s="185">
        <v>0</v>
      </c>
      <c r="O303" s="185">
        <v>0</v>
      </c>
      <c r="P303" s="185">
        <v>0</v>
      </c>
      <c r="Q303" s="185">
        <v>0</v>
      </c>
      <c r="R303" s="185">
        <v>0</v>
      </c>
      <c r="S303" s="185">
        <v>0</v>
      </c>
      <c r="T303" s="184">
        <v>102</v>
      </c>
      <c r="U303" s="184">
        <v>104</v>
      </c>
      <c r="W303" s="178"/>
    </row>
    <row r="304" spans="1:23" ht="13.35" customHeight="1">
      <c r="A304" s="180"/>
      <c r="B304" s="180" t="s">
        <v>207</v>
      </c>
      <c r="C304" s="183">
        <v>2237</v>
      </c>
      <c r="D304" s="184">
        <v>828</v>
      </c>
      <c r="E304" s="184">
        <v>1409</v>
      </c>
      <c r="F304" s="184">
        <v>231</v>
      </c>
      <c r="G304" s="184">
        <v>331</v>
      </c>
      <c r="H304" s="184">
        <v>205</v>
      </c>
      <c r="I304" s="184">
        <v>325</v>
      </c>
      <c r="J304" s="184">
        <v>193</v>
      </c>
      <c r="K304" s="184">
        <v>349</v>
      </c>
      <c r="L304" s="184">
        <v>162</v>
      </c>
      <c r="M304" s="184">
        <v>322</v>
      </c>
      <c r="N304" s="185">
        <v>0</v>
      </c>
      <c r="O304" s="185">
        <v>0</v>
      </c>
      <c r="P304" s="185">
        <v>0</v>
      </c>
      <c r="Q304" s="185">
        <v>0</v>
      </c>
      <c r="R304" s="185">
        <v>0</v>
      </c>
      <c r="S304" s="185">
        <v>0</v>
      </c>
      <c r="T304" s="184">
        <v>37</v>
      </c>
      <c r="U304" s="184">
        <v>82</v>
      </c>
      <c r="W304" s="178"/>
    </row>
    <row r="305" spans="1:23" ht="13.35" customHeight="1">
      <c r="A305" s="180"/>
      <c r="B305" s="180" t="s">
        <v>208</v>
      </c>
      <c r="C305" s="183">
        <v>1354</v>
      </c>
      <c r="D305" s="184">
        <v>372</v>
      </c>
      <c r="E305" s="184">
        <v>982</v>
      </c>
      <c r="F305" s="185">
        <v>0</v>
      </c>
      <c r="G305" s="185">
        <v>0</v>
      </c>
      <c r="H305" s="185">
        <v>0</v>
      </c>
      <c r="I305" s="185">
        <v>0</v>
      </c>
      <c r="J305" s="184">
        <v>175</v>
      </c>
      <c r="K305" s="184">
        <v>481</v>
      </c>
      <c r="L305" s="184">
        <v>174</v>
      </c>
      <c r="M305" s="184">
        <v>450</v>
      </c>
      <c r="N305" s="185">
        <v>0</v>
      </c>
      <c r="O305" s="185">
        <v>0</v>
      </c>
      <c r="P305" s="185">
        <v>0</v>
      </c>
      <c r="Q305" s="185">
        <v>0</v>
      </c>
      <c r="R305" s="185">
        <v>0</v>
      </c>
      <c r="S305" s="185">
        <v>0</v>
      </c>
      <c r="T305" s="184">
        <v>23</v>
      </c>
      <c r="U305" s="184">
        <v>51</v>
      </c>
      <c r="W305" s="178"/>
    </row>
    <row r="306" spans="1:23" ht="13.35" customHeight="1">
      <c r="A306" s="180"/>
      <c r="B306" s="180" t="s">
        <v>209</v>
      </c>
      <c r="C306" s="183">
        <v>1250</v>
      </c>
      <c r="D306" s="184">
        <v>404</v>
      </c>
      <c r="E306" s="184">
        <v>846</v>
      </c>
      <c r="F306" s="185">
        <v>0</v>
      </c>
      <c r="G306" s="185">
        <v>0</v>
      </c>
      <c r="H306" s="185">
        <v>0</v>
      </c>
      <c r="I306" s="185">
        <v>0</v>
      </c>
      <c r="J306" s="184">
        <v>194</v>
      </c>
      <c r="K306" s="184">
        <v>402</v>
      </c>
      <c r="L306" s="184">
        <v>176</v>
      </c>
      <c r="M306" s="184">
        <v>404</v>
      </c>
      <c r="N306" s="185">
        <v>0</v>
      </c>
      <c r="O306" s="185">
        <v>0</v>
      </c>
      <c r="P306" s="185">
        <v>0</v>
      </c>
      <c r="Q306" s="185">
        <v>0</v>
      </c>
      <c r="R306" s="185">
        <v>0</v>
      </c>
      <c r="S306" s="185">
        <v>0</v>
      </c>
      <c r="T306" s="184">
        <v>34</v>
      </c>
      <c r="U306" s="184">
        <v>40</v>
      </c>
      <c r="W306" s="178"/>
    </row>
    <row r="307" spans="1:23" ht="13.35" customHeight="1">
      <c r="A307" s="180"/>
      <c r="B307" s="180" t="s">
        <v>213</v>
      </c>
      <c r="C307" s="183">
        <v>433</v>
      </c>
      <c r="D307" s="184">
        <v>161</v>
      </c>
      <c r="E307" s="184">
        <v>272</v>
      </c>
      <c r="F307" s="184">
        <v>80</v>
      </c>
      <c r="G307" s="184">
        <v>145</v>
      </c>
      <c r="H307" s="184">
        <v>62</v>
      </c>
      <c r="I307" s="184">
        <v>106</v>
      </c>
      <c r="J307" s="185">
        <v>0</v>
      </c>
      <c r="K307" s="185">
        <v>0</v>
      </c>
      <c r="L307" s="185">
        <v>0</v>
      </c>
      <c r="M307" s="185">
        <v>0</v>
      </c>
      <c r="N307" s="185">
        <v>0</v>
      </c>
      <c r="O307" s="185">
        <v>0</v>
      </c>
      <c r="P307" s="185">
        <v>0</v>
      </c>
      <c r="Q307" s="185">
        <v>0</v>
      </c>
      <c r="R307" s="185">
        <v>0</v>
      </c>
      <c r="S307" s="185">
        <v>0</v>
      </c>
      <c r="T307" s="184">
        <v>19</v>
      </c>
      <c r="U307" s="184">
        <v>21</v>
      </c>
      <c r="W307" s="178"/>
    </row>
    <row r="308" spans="1:23" ht="13.35" customHeight="1">
      <c r="A308" s="180"/>
      <c r="B308" s="180" t="s">
        <v>238</v>
      </c>
      <c r="C308" s="183">
        <v>3696</v>
      </c>
      <c r="D308" s="184">
        <v>1149</v>
      </c>
      <c r="E308" s="184">
        <v>2547</v>
      </c>
      <c r="F308" s="184">
        <v>261</v>
      </c>
      <c r="G308" s="184">
        <v>518</v>
      </c>
      <c r="H308" s="184">
        <v>240</v>
      </c>
      <c r="I308" s="184">
        <v>517</v>
      </c>
      <c r="J308" s="184">
        <v>208</v>
      </c>
      <c r="K308" s="184">
        <v>532</v>
      </c>
      <c r="L308" s="184">
        <v>207</v>
      </c>
      <c r="M308" s="184">
        <v>479</v>
      </c>
      <c r="N308" s="184">
        <v>186</v>
      </c>
      <c r="O308" s="184">
        <v>447</v>
      </c>
      <c r="P308" s="185">
        <v>0</v>
      </c>
      <c r="Q308" s="185">
        <v>0</v>
      </c>
      <c r="R308" s="185">
        <v>0</v>
      </c>
      <c r="S308" s="185">
        <v>0</v>
      </c>
      <c r="T308" s="184">
        <v>47</v>
      </c>
      <c r="U308" s="184">
        <v>54</v>
      </c>
      <c r="W308" s="178"/>
    </row>
    <row r="309" spans="1:23" ht="13.35" customHeight="1">
      <c r="A309" s="179" t="s">
        <v>259</v>
      </c>
      <c r="B309" s="180"/>
      <c r="C309" s="187"/>
      <c r="D309" s="187"/>
      <c r="E309" s="187"/>
      <c r="F309" s="187"/>
      <c r="G309" s="187"/>
      <c r="H309" s="187"/>
      <c r="I309" s="187"/>
      <c r="J309" s="187"/>
      <c r="K309" s="187"/>
      <c r="L309" s="187"/>
      <c r="M309" s="187"/>
      <c r="N309" s="187"/>
      <c r="O309" s="187"/>
      <c r="P309" s="187"/>
      <c r="Q309" s="187"/>
      <c r="R309" s="187"/>
      <c r="S309" s="187"/>
      <c r="T309" s="187"/>
      <c r="U309" s="187"/>
      <c r="W309" s="178"/>
    </row>
    <row r="310" spans="1:23" ht="13.35" customHeight="1">
      <c r="A310" s="180"/>
      <c r="B310" s="180" t="s">
        <v>216</v>
      </c>
      <c r="C310" s="183">
        <v>6846</v>
      </c>
      <c r="D310" s="184">
        <v>2281</v>
      </c>
      <c r="E310" s="184">
        <v>4565</v>
      </c>
      <c r="F310" s="184">
        <v>508</v>
      </c>
      <c r="G310" s="184">
        <v>913</v>
      </c>
      <c r="H310" s="184">
        <v>455</v>
      </c>
      <c r="I310" s="184">
        <v>904</v>
      </c>
      <c r="J310" s="184">
        <v>553</v>
      </c>
      <c r="K310" s="184">
        <v>1199</v>
      </c>
      <c r="L310" s="184">
        <v>541</v>
      </c>
      <c r="M310" s="184">
        <v>1137</v>
      </c>
      <c r="N310" s="184">
        <v>92</v>
      </c>
      <c r="O310" s="184">
        <v>200</v>
      </c>
      <c r="P310" s="184">
        <v>1</v>
      </c>
      <c r="Q310" s="185">
        <v>0</v>
      </c>
      <c r="R310" s="185">
        <v>0</v>
      </c>
      <c r="S310" s="185">
        <v>0</v>
      </c>
      <c r="T310" s="184">
        <v>131</v>
      </c>
      <c r="U310" s="184">
        <v>212</v>
      </c>
      <c r="W310" s="178"/>
    </row>
    <row r="311" spans="1:23" ht="13.35" customHeight="1">
      <c r="A311" s="180"/>
      <c r="B311" s="180" t="s">
        <v>200</v>
      </c>
      <c r="C311" s="183">
        <v>13</v>
      </c>
      <c r="D311" s="184">
        <v>11</v>
      </c>
      <c r="E311" s="184">
        <v>2</v>
      </c>
      <c r="F311" s="184">
        <v>2</v>
      </c>
      <c r="G311" s="184">
        <v>1</v>
      </c>
      <c r="H311" s="184">
        <v>3</v>
      </c>
      <c r="I311" s="185">
        <v>0</v>
      </c>
      <c r="J311" s="184">
        <v>1</v>
      </c>
      <c r="K311" s="184">
        <v>1</v>
      </c>
      <c r="L311" s="184">
        <v>4</v>
      </c>
      <c r="M311" s="185">
        <v>0</v>
      </c>
      <c r="N311" s="185">
        <v>0</v>
      </c>
      <c r="O311" s="185">
        <v>0</v>
      </c>
      <c r="P311" s="184">
        <v>1</v>
      </c>
      <c r="Q311" s="185">
        <v>0</v>
      </c>
      <c r="R311" s="185">
        <v>0</v>
      </c>
      <c r="S311" s="185">
        <v>0</v>
      </c>
      <c r="T311" s="185">
        <v>0</v>
      </c>
      <c r="U311" s="185">
        <v>0</v>
      </c>
      <c r="W311" s="178"/>
    </row>
    <row r="312" spans="1:23" ht="13.35" customHeight="1">
      <c r="A312" s="180"/>
      <c r="B312" s="180" t="s">
        <v>202</v>
      </c>
      <c r="C312" s="183">
        <v>368</v>
      </c>
      <c r="D312" s="184">
        <v>134</v>
      </c>
      <c r="E312" s="184">
        <v>234</v>
      </c>
      <c r="F312" s="184">
        <v>59</v>
      </c>
      <c r="G312" s="184">
        <v>110</v>
      </c>
      <c r="H312" s="184">
        <v>59</v>
      </c>
      <c r="I312" s="184">
        <v>102</v>
      </c>
      <c r="J312" s="184">
        <v>6</v>
      </c>
      <c r="K312" s="184">
        <v>16</v>
      </c>
      <c r="L312" s="184">
        <v>10</v>
      </c>
      <c r="M312" s="184">
        <v>6</v>
      </c>
      <c r="N312" s="185">
        <v>0</v>
      </c>
      <c r="O312" s="185">
        <v>0</v>
      </c>
      <c r="P312" s="185">
        <v>0</v>
      </c>
      <c r="Q312" s="185">
        <v>0</v>
      </c>
      <c r="R312" s="185">
        <v>0</v>
      </c>
      <c r="S312" s="185">
        <v>0</v>
      </c>
      <c r="T312" s="185">
        <v>0</v>
      </c>
      <c r="U312" s="185">
        <v>0</v>
      </c>
      <c r="W312" s="178"/>
    </row>
    <row r="313" spans="1:23" ht="13.35" customHeight="1">
      <c r="A313" s="180"/>
      <c r="B313" s="180" t="s">
        <v>203</v>
      </c>
      <c r="C313" s="183">
        <v>157</v>
      </c>
      <c r="D313" s="184">
        <v>53</v>
      </c>
      <c r="E313" s="184">
        <v>104</v>
      </c>
      <c r="F313" s="184">
        <v>22</v>
      </c>
      <c r="G313" s="184">
        <v>57</v>
      </c>
      <c r="H313" s="184">
        <v>27</v>
      </c>
      <c r="I313" s="184">
        <v>44</v>
      </c>
      <c r="J313" s="184">
        <v>3</v>
      </c>
      <c r="K313" s="184">
        <v>1</v>
      </c>
      <c r="L313" s="184">
        <v>1</v>
      </c>
      <c r="M313" s="184">
        <v>2</v>
      </c>
      <c r="N313" s="185">
        <v>0</v>
      </c>
      <c r="O313" s="185">
        <v>0</v>
      </c>
      <c r="P313" s="185">
        <v>0</v>
      </c>
      <c r="Q313" s="185">
        <v>0</v>
      </c>
      <c r="R313" s="185">
        <v>0</v>
      </c>
      <c r="S313" s="185">
        <v>0</v>
      </c>
      <c r="T313" s="185">
        <v>0</v>
      </c>
      <c r="U313" s="185">
        <v>0</v>
      </c>
      <c r="W313" s="178"/>
    </row>
    <row r="314" spans="1:23" ht="13.35" customHeight="1">
      <c r="A314" s="180"/>
      <c r="B314" s="180" t="s">
        <v>205</v>
      </c>
      <c r="C314" s="183">
        <v>2354</v>
      </c>
      <c r="D314" s="184">
        <v>812</v>
      </c>
      <c r="E314" s="184">
        <v>1542</v>
      </c>
      <c r="F314" s="184">
        <v>214</v>
      </c>
      <c r="G314" s="184">
        <v>375</v>
      </c>
      <c r="H314" s="184">
        <v>183</v>
      </c>
      <c r="I314" s="184">
        <v>376</v>
      </c>
      <c r="J314" s="184">
        <v>192</v>
      </c>
      <c r="K314" s="184">
        <v>360</v>
      </c>
      <c r="L314" s="184">
        <v>185</v>
      </c>
      <c r="M314" s="184">
        <v>365</v>
      </c>
      <c r="N314" s="185">
        <v>0</v>
      </c>
      <c r="O314" s="185">
        <v>0</v>
      </c>
      <c r="P314" s="185">
        <v>0</v>
      </c>
      <c r="Q314" s="185">
        <v>0</v>
      </c>
      <c r="R314" s="185">
        <v>0</v>
      </c>
      <c r="S314" s="185">
        <v>0</v>
      </c>
      <c r="T314" s="184">
        <v>38</v>
      </c>
      <c r="U314" s="184">
        <v>66</v>
      </c>
      <c r="W314" s="178"/>
    </row>
    <row r="315" spans="1:23" ht="13.35" customHeight="1">
      <c r="A315" s="180"/>
      <c r="B315" s="180" t="s">
        <v>207</v>
      </c>
      <c r="C315" s="183">
        <v>824</v>
      </c>
      <c r="D315" s="184">
        <v>326</v>
      </c>
      <c r="E315" s="184">
        <v>498</v>
      </c>
      <c r="F315" s="184">
        <v>83</v>
      </c>
      <c r="G315" s="184">
        <v>102</v>
      </c>
      <c r="H315" s="184">
        <v>68</v>
      </c>
      <c r="I315" s="184">
        <v>118</v>
      </c>
      <c r="J315" s="184">
        <v>73</v>
      </c>
      <c r="K315" s="184">
        <v>129</v>
      </c>
      <c r="L315" s="184">
        <v>77</v>
      </c>
      <c r="M315" s="184">
        <v>123</v>
      </c>
      <c r="N315" s="185">
        <v>0</v>
      </c>
      <c r="O315" s="185">
        <v>0</v>
      </c>
      <c r="P315" s="185">
        <v>0</v>
      </c>
      <c r="Q315" s="185">
        <v>0</v>
      </c>
      <c r="R315" s="185">
        <v>0</v>
      </c>
      <c r="S315" s="185">
        <v>0</v>
      </c>
      <c r="T315" s="184">
        <v>25</v>
      </c>
      <c r="U315" s="184">
        <v>26</v>
      </c>
      <c r="W315" s="178"/>
    </row>
    <row r="316" spans="1:23" ht="13.35" customHeight="1">
      <c r="A316" s="180"/>
      <c r="B316" s="180" t="s">
        <v>208</v>
      </c>
      <c r="C316" s="183">
        <v>581</v>
      </c>
      <c r="D316" s="184">
        <v>149</v>
      </c>
      <c r="E316" s="184">
        <v>432</v>
      </c>
      <c r="F316" s="185">
        <v>0</v>
      </c>
      <c r="G316" s="185">
        <v>0</v>
      </c>
      <c r="H316" s="185">
        <v>0</v>
      </c>
      <c r="I316" s="185">
        <v>0</v>
      </c>
      <c r="J316" s="184">
        <v>58</v>
      </c>
      <c r="K316" s="184">
        <v>214</v>
      </c>
      <c r="L316" s="184">
        <v>72</v>
      </c>
      <c r="M316" s="184">
        <v>187</v>
      </c>
      <c r="N316" s="185">
        <v>0</v>
      </c>
      <c r="O316" s="185">
        <v>0</v>
      </c>
      <c r="P316" s="185">
        <v>0</v>
      </c>
      <c r="Q316" s="185">
        <v>0</v>
      </c>
      <c r="R316" s="185">
        <v>0</v>
      </c>
      <c r="S316" s="185">
        <v>0</v>
      </c>
      <c r="T316" s="184">
        <v>19</v>
      </c>
      <c r="U316" s="184">
        <v>31</v>
      </c>
      <c r="W316" s="178"/>
    </row>
    <row r="317" spans="1:23" ht="13.35" customHeight="1">
      <c r="A317" s="180"/>
      <c r="B317" s="180" t="s">
        <v>209</v>
      </c>
      <c r="C317" s="183">
        <v>718</v>
      </c>
      <c r="D317" s="184">
        <v>241</v>
      </c>
      <c r="E317" s="184">
        <v>477</v>
      </c>
      <c r="F317" s="185">
        <v>0</v>
      </c>
      <c r="G317" s="185">
        <v>0</v>
      </c>
      <c r="H317" s="185">
        <v>0</v>
      </c>
      <c r="I317" s="185">
        <v>0</v>
      </c>
      <c r="J317" s="184">
        <v>116</v>
      </c>
      <c r="K317" s="184">
        <v>236</v>
      </c>
      <c r="L317" s="184">
        <v>98</v>
      </c>
      <c r="M317" s="184">
        <v>219</v>
      </c>
      <c r="N317" s="185">
        <v>0</v>
      </c>
      <c r="O317" s="185">
        <v>0</v>
      </c>
      <c r="P317" s="185">
        <v>0</v>
      </c>
      <c r="Q317" s="185">
        <v>0</v>
      </c>
      <c r="R317" s="185">
        <v>0</v>
      </c>
      <c r="S317" s="185">
        <v>0</v>
      </c>
      <c r="T317" s="184">
        <v>27</v>
      </c>
      <c r="U317" s="184">
        <v>22</v>
      </c>
      <c r="W317" s="178"/>
    </row>
    <row r="318" spans="1:23" ht="13.35" customHeight="1">
      <c r="A318" s="188"/>
      <c r="B318" s="188" t="s">
        <v>213</v>
      </c>
      <c r="C318" s="189">
        <v>67</v>
      </c>
      <c r="D318" s="190">
        <v>27</v>
      </c>
      <c r="E318" s="190">
        <v>40</v>
      </c>
      <c r="F318" s="190">
        <v>13</v>
      </c>
      <c r="G318" s="190">
        <v>20</v>
      </c>
      <c r="H318" s="190">
        <v>8</v>
      </c>
      <c r="I318" s="190">
        <v>18</v>
      </c>
      <c r="J318" s="191">
        <v>0</v>
      </c>
      <c r="K318" s="191">
        <v>0</v>
      </c>
      <c r="L318" s="191">
        <v>0</v>
      </c>
      <c r="M318" s="191">
        <v>0</v>
      </c>
      <c r="N318" s="191">
        <v>0</v>
      </c>
      <c r="O318" s="191">
        <v>0</v>
      </c>
      <c r="P318" s="191">
        <v>0</v>
      </c>
      <c r="Q318" s="191">
        <v>0</v>
      </c>
      <c r="R318" s="191">
        <v>0</v>
      </c>
      <c r="S318" s="191">
        <v>0</v>
      </c>
      <c r="T318" s="190">
        <v>6</v>
      </c>
      <c r="U318" s="190">
        <v>2</v>
      </c>
      <c r="W318" s="178"/>
    </row>
    <row r="319" spans="1:23" ht="13.35" customHeight="1">
      <c r="A319" s="180"/>
      <c r="B319" s="180" t="s">
        <v>238</v>
      </c>
      <c r="C319" s="183">
        <v>1764</v>
      </c>
      <c r="D319" s="184">
        <v>528</v>
      </c>
      <c r="E319" s="184">
        <v>1236</v>
      </c>
      <c r="F319" s="184">
        <v>115</v>
      </c>
      <c r="G319" s="184">
        <v>248</v>
      </c>
      <c r="H319" s="184">
        <v>107</v>
      </c>
      <c r="I319" s="184">
        <v>246</v>
      </c>
      <c r="J319" s="184">
        <v>104</v>
      </c>
      <c r="K319" s="184">
        <v>242</v>
      </c>
      <c r="L319" s="184">
        <v>94</v>
      </c>
      <c r="M319" s="184">
        <v>235</v>
      </c>
      <c r="N319" s="184">
        <v>92</v>
      </c>
      <c r="O319" s="184">
        <v>200</v>
      </c>
      <c r="P319" s="185">
        <v>0</v>
      </c>
      <c r="Q319" s="185">
        <v>0</v>
      </c>
      <c r="R319" s="185">
        <v>0</v>
      </c>
      <c r="S319" s="185">
        <v>0</v>
      </c>
      <c r="T319" s="184">
        <v>16</v>
      </c>
      <c r="U319" s="184">
        <v>65</v>
      </c>
      <c r="W319" s="178"/>
    </row>
    <row r="320" spans="1:23" ht="13.35" customHeight="1">
      <c r="A320" s="179" t="s">
        <v>260</v>
      </c>
      <c r="B320" s="180"/>
      <c r="C320" s="187"/>
      <c r="D320" s="187"/>
      <c r="E320" s="187"/>
      <c r="F320" s="187"/>
      <c r="G320" s="187"/>
      <c r="H320" s="187"/>
      <c r="I320" s="187"/>
      <c r="J320" s="187"/>
      <c r="K320" s="187"/>
      <c r="L320" s="187"/>
      <c r="M320" s="187"/>
      <c r="N320" s="187"/>
      <c r="O320" s="187"/>
      <c r="P320" s="187"/>
      <c r="Q320" s="187"/>
      <c r="R320" s="187"/>
      <c r="S320" s="187"/>
      <c r="T320" s="187"/>
      <c r="U320" s="187"/>
      <c r="W320" s="178"/>
    </row>
    <row r="321" spans="1:23" ht="13.35" customHeight="1">
      <c r="A321" s="180"/>
      <c r="B321" s="180" t="s">
        <v>216</v>
      </c>
      <c r="C321" s="183">
        <v>8697</v>
      </c>
      <c r="D321" s="184">
        <v>3794</v>
      </c>
      <c r="E321" s="184">
        <v>4903</v>
      </c>
      <c r="F321" s="184">
        <v>990</v>
      </c>
      <c r="G321" s="184">
        <v>1318</v>
      </c>
      <c r="H321" s="184">
        <v>908</v>
      </c>
      <c r="I321" s="184">
        <v>1216</v>
      </c>
      <c r="J321" s="184">
        <v>847</v>
      </c>
      <c r="K321" s="184">
        <v>1147</v>
      </c>
      <c r="L321" s="184">
        <v>840</v>
      </c>
      <c r="M321" s="184">
        <v>1026</v>
      </c>
      <c r="N321" s="184">
        <v>16</v>
      </c>
      <c r="O321" s="184">
        <v>33</v>
      </c>
      <c r="P321" s="184">
        <v>14</v>
      </c>
      <c r="Q321" s="184">
        <v>28</v>
      </c>
      <c r="R321" s="184">
        <v>3</v>
      </c>
      <c r="S321" s="184">
        <v>2</v>
      </c>
      <c r="T321" s="184">
        <v>176</v>
      </c>
      <c r="U321" s="184">
        <v>133</v>
      </c>
      <c r="W321" s="178"/>
    </row>
    <row r="322" spans="1:23" ht="13.35" customHeight="1">
      <c r="A322" s="180"/>
      <c r="B322" s="180" t="s">
        <v>200</v>
      </c>
      <c r="C322" s="183">
        <v>55</v>
      </c>
      <c r="D322" s="184">
        <v>26</v>
      </c>
      <c r="E322" s="184">
        <v>29</v>
      </c>
      <c r="F322" s="184">
        <v>4</v>
      </c>
      <c r="G322" s="184">
        <v>4</v>
      </c>
      <c r="H322" s="184">
        <v>7</v>
      </c>
      <c r="I322" s="184">
        <v>4</v>
      </c>
      <c r="J322" s="184">
        <v>5</v>
      </c>
      <c r="K322" s="184">
        <v>4</v>
      </c>
      <c r="L322" s="184">
        <v>2</v>
      </c>
      <c r="M322" s="184">
        <v>6</v>
      </c>
      <c r="N322" s="184">
        <v>2</v>
      </c>
      <c r="O322" s="184">
        <v>3</v>
      </c>
      <c r="P322" s="184">
        <v>3</v>
      </c>
      <c r="Q322" s="184">
        <v>6</v>
      </c>
      <c r="R322" s="184">
        <v>3</v>
      </c>
      <c r="S322" s="184">
        <v>2</v>
      </c>
      <c r="T322" s="185">
        <v>0</v>
      </c>
      <c r="U322" s="185">
        <v>0</v>
      </c>
      <c r="W322" s="178"/>
    </row>
    <row r="323" spans="1:23" ht="13.35" customHeight="1">
      <c r="A323" s="180"/>
      <c r="B323" s="180" t="s">
        <v>202</v>
      </c>
      <c r="C323" s="183">
        <v>956</v>
      </c>
      <c r="D323" s="184">
        <v>361</v>
      </c>
      <c r="E323" s="184">
        <v>595</v>
      </c>
      <c r="F323" s="184">
        <v>134</v>
      </c>
      <c r="G323" s="184">
        <v>212</v>
      </c>
      <c r="H323" s="184">
        <v>117</v>
      </c>
      <c r="I323" s="184">
        <v>157</v>
      </c>
      <c r="J323" s="184">
        <v>57</v>
      </c>
      <c r="K323" s="184">
        <v>123</v>
      </c>
      <c r="L323" s="184">
        <v>53</v>
      </c>
      <c r="M323" s="184">
        <v>103</v>
      </c>
      <c r="N323" s="185">
        <v>0</v>
      </c>
      <c r="O323" s="185">
        <v>0</v>
      </c>
      <c r="P323" s="185">
        <v>0</v>
      </c>
      <c r="Q323" s="185">
        <v>0</v>
      </c>
      <c r="R323" s="185">
        <v>0</v>
      </c>
      <c r="S323" s="185">
        <v>0</v>
      </c>
      <c r="T323" s="185">
        <v>0</v>
      </c>
      <c r="U323" s="185">
        <v>0</v>
      </c>
      <c r="W323" s="178"/>
    </row>
    <row r="324" spans="1:23" ht="13.35" customHeight="1">
      <c r="A324" s="180"/>
      <c r="B324" s="180" t="s">
        <v>203</v>
      </c>
      <c r="C324" s="183">
        <v>688</v>
      </c>
      <c r="D324" s="184">
        <v>204</v>
      </c>
      <c r="E324" s="184">
        <v>484</v>
      </c>
      <c r="F324" s="184">
        <v>69</v>
      </c>
      <c r="G324" s="184">
        <v>164</v>
      </c>
      <c r="H324" s="184">
        <v>62</v>
      </c>
      <c r="I324" s="184">
        <v>133</v>
      </c>
      <c r="J324" s="184">
        <v>19</v>
      </c>
      <c r="K324" s="184">
        <v>73</v>
      </c>
      <c r="L324" s="184">
        <v>29</v>
      </c>
      <c r="M324" s="184">
        <v>62</v>
      </c>
      <c r="N324" s="184">
        <v>14</v>
      </c>
      <c r="O324" s="184">
        <v>30</v>
      </c>
      <c r="P324" s="184">
        <v>11</v>
      </c>
      <c r="Q324" s="184">
        <v>22</v>
      </c>
      <c r="R324" s="185">
        <v>0</v>
      </c>
      <c r="S324" s="185">
        <v>0</v>
      </c>
      <c r="T324" s="185">
        <v>0</v>
      </c>
      <c r="U324" s="185">
        <v>0</v>
      </c>
      <c r="W324" s="178"/>
    </row>
    <row r="325" spans="1:23" ht="13.35" customHeight="1">
      <c r="A325" s="180"/>
      <c r="B325" s="180" t="s">
        <v>204</v>
      </c>
      <c r="C325" s="183">
        <v>6587</v>
      </c>
      <c r="D325" s="184">
        <v>2981</v>
      </c>
      <c r="E325" s="184">
        <v>3606</v>
      </c>
      <c r="F325" s="184">
        <v>741</v>
      </c>
      <c r="G325" s="184">
        <v>883</v>
      </c>
      <c r="H325" s="184">
        <v>685</v>
      </c>
      <c r="I325" s="184">
        <v>894</v>
      </c>
      <c r="J325" s="184">
        <v>714</v>
      </c>
      <c r="K325" s="184">
        <v>907</v>
      </c>
      <c r="L325" s="184">
        <v>707</v>
      </c>
      <c r="M325" s="184">
        <v>820</v>
      </c>
      <c r="N325" s="185">
        <v>0</v>
      </c>
      <c r="O325" s="185">
        <v>0</v>
      </c>
      <c r="P325" s="185">
        <v>0</v>
      </c>
      <c r="Q325" s="185">
        <v>0</v>
      </c>
      <c r="R325" s="185">
        <v>0</v>
      </c>
      <c r="S325" s="185">
        <v>0</v>
      </c>
      <c r="T325" s="184">
        <v>134</v>
      </c>
      <c r="U325" s="184">
        <v>102</v>
      </c>
      <c r="W325" s="178"/>
    </row>
    <row r="326" spans="1:23" ht="13.35" customHeight="1">
      <c r="A326" s="180"/>
      <c r="B326" s="180" t="s">
        <v>206</v>
      </c>
      <c r="C326" s="183">
        <v>411</v>
      </c>
      <c r="D326" s="184">
        <v>222</v>
      </c>
      <c r="E326" s="184">
        <v>189</v>
      </c>
      <c r="F326" s="184">
        <v>42</v>
      </c>
      <c r="G326" s="184">
        <v>55</v>
      </c>
      <c r="H326" s="184">
        <v>37</v>
      </c>
      <c r="I326" s="184">
        <v>28</v>
      </c>
      <c r="J326" s="184">
        <v>52</v>
      </c>
      <c r="K326" s="184">
        <v>40</v>
      </c>
      <c r="L326" s="184">
        <v>49</v>
      </c>
      <c r="M326" s="184">
        <v>35</v>
      </c>
      <c r="N326" s="185">
        <v>0</v>
      </c>
      <c r="O326" s="185">
        <v>0</v>
      </c>
      <c r="P326" s="185">
        <v>0</v>
      </c>
      <c r="Q326" s="185">
        <v>0</v>
      </c>
      <c r="R326" s="185">
        <v>0</v>
      </c>
      <c r="S326" s="185">
        <v>0</v>
      </c>
      <c r="T326" s="184">
        <v>42</v>
      </c>
      <c r="U326" s="184">
        <v>31</v>
      </c>
      <c r="W326" s="178"/>
    </row>
    <row r="327" spans="1:23" ht="13.35" customHeight="1">
      <c r="A327" s="179" t="s">
        <v>261</v>
      </c>
      <c r="B327" s="180"/>
      <c r="C327" s="187"/>
      <c r="D327" s="187"/>
      <c r="E327" s="187"/>
      <c r="F327" s="187"/>
      <c r="G327" s="187"/>
      <c r="H327" s="187"/>
      <c r="I327" s="187"/>
      <c r="J327" s="187"/>
      <c r="K327" s="187"/>
      <c r="L327" s="187"/>
      <c r="M327" s="187"/>
      <c r="N327" s="187"/>
      <c r="O327" s="187"/>
      <c r="P327" s="187"/>
      <c r="Q327" s="187"/>
      <c r="R327" s="187"/>
      <c r="S327" s="187"/>
      <c r="T327" s="187"/>
      <c r="U327" s="187"/>
      <c r="W327" s="178"/>
    </row>
    <row r="328" spans="1:23" ht="13.35" customHeight="1">
      <c r="A328" s="180"/>
      <c r="B328" s="180" t="s">
        <v>216</v>
      </c>
      <c r="C328" s="183">
        <v>26932</v>
      </c>
      <c r="D328" s="184">
        <v>17378</v>
      </c>
      <c r="E328" s="184">
        <v>9554</v>
      </c>
      <c r="F328" s="184">
        <v>4570</v>
      </c>
      <c r="G328" s="184">
        <v>2594</v>
      </c>
      <c r="H328" s="184">
        <v>4333</v>
      </c>
      <c r="I328" s="184">
        <v>2339</v>
      </c>
      <c r="J328" s="184">
        <v>3709</v>
      </c>
      <c r="K328" s="184">
        <v>2118</v>
      </c>
      <c r="L328" s="184">
        <v>3542</v>
      </c>
      <c r="M328" s="184">
        <v>2044</v>
      </c>
      <c r="N328" s="184">
        <v>185</v>
      </c>
      <c r="O328" s="184">
        <v>67</v>
      </c>
      <c r="P328" s="184">
        <v>73</v>
      </c>
      <c r="Q328" s="184">
        <v>24</v>
      </c>
      <c r="R328" s="184">
        <v>45</v>
      </c>
      <c r="S328" s="184">
        <v>7</v>
      </c>
      <c r="T328" s="184">
        <v>921</v>
      </c>
      <c r="U328" s="184">
        <v>361</v>
      </c>
      <c r="W328" s="178"/>
    </row>
    <row r="329" spans="1:23" ht="13.35" customHeight="1">
      <c r="A329" s="180"/>
      <c r="B329" s="180" t="s">
        <v>200</v>
      </c>
      <c r="C329" s="183">
        <v>554</v>
      </c>
      <c r="D329" s="184">
        <v>400</v>
      </c>
      <c r="E329" s="184">
        <v>154</v>
      </c>
      <c r="F329" s="184">
        <v>76</v>
      </c>
      <c r="G329" s="184">
        <v>28</v>
      </c>
      <c r="H329" s="184">
        <v>76</v>
      </c>
      <c r="I329" s="184">
        <v>29</v>
      </c>
      <c r="J329" s="184">
        <v>66</v>
      </c>
      <c r="K329" s="184">
        <v>24</v>
      </c>
      <c r="L329" s="184">
        <v>65</v>
      </c>
      <c r="M329" s="184">
        <v>37</v>
      </c>
      <c r="N329" s="184">
        <v>40</v>
      </c>
      <c r="O329" s="184">
        <v>19</v>
      </c>
      <c r="P329" s="184">
        <v>32</v>
      </c>
      <c r="Q329" s="184">
        <v>10</v>
      </c>
      <c r="R329" s="184">
        <v>45</v>
      </c>
      <c r="S329" s="184">
        <v>7</v>
      </c>
      <c r="T329" s="185">
        <v>0</v>
      </c>
      <c r="U329" s="185">
        <v>0</v>
      </c>
      <c r="W329" s="178"/>
    </row>
    <row r="330" spans="1:23" ht="13.35" customHeight="1">
      <c r="A330" s="180"/>
      <c r="B330" s="180" t="s">
        <v>202</v>
      </c>
      <c r="C330" s="183">
        <v>2658</v>
      </c>
      <c r="D330" s="184">
        <v>1837</v>
      </c>
      <c r="E330" s="184">
        <v>821</v>
      </c>
      <c r="F330" s="184">
        <v>847</v>
      </c>
      <c r="G330" s="184">
        <v>412</v>
      </c>
      <c r="H330" s="184">
        <v>757</v>
      </c>
      <c r="I330" s="184">
        <v>295</v>
      </c>
      <c r="J330" s="184">
        <v>172</v>
      </c>
      <c r="K330" s="184">
        <v>71</v>
      </c>
      <c r="L330" s="184">
        <v>61</v>
      </c>
      <c r="M330" s="184">
        <v>43</v>
      </c>
      <c r="N330" s="185">
        <v>0</v>
      </c>
      <c r="O330" s="185">
        <v>0</v>
      </c>
      <c r="P330" s="185">
        <v>0</v>
      </c>
      <c r="Q330" s="185">
        <v>0</v>
      </c>
      <c r="R330" s="185">
        <v>0</v>
      </c>
      <c r="S330" s="185">
        <v>0</v>
      </c>
      <c r="T330" s="185">
        <v>0</v>
      </c>
      <c r="U330" s="185">
        <v>0</v>
      </c>
      <c r="W330" s="178"/>
    </row>
    <row r="331" spans="1:23" ht="13.35" customHeight="1">
      <c r="A331" s="180"/>
      <c r="B331" s="180" t="s">
        <v>203</v>
      </c>
      <c r="C331" s="183">
        <v>1981</v>
      </c>
      <c r="D331" s="184">
        <v>1267</v>
      </c>
      <c r="E331" s="184">
        <v>714</v>
      </c>
      <c r="F331" s="184">
        <v>524</v>
      </c>
      <c r="G331" s="184">
        <v>288</v>
      </c>
      <c r="H331" s="184">
        <v>461</v>
      </c>
      <c r="I331" s="184">
        <v>301</v>
      </c>
      <c r="J331" s="184">
        <v>120</v>
      </c>
      <c r="K331" s="184">
        <v>57</v>
      </c>
      <c r="L331" s="184">
        <v>91</v>
      </c>
      <c r="M331" s="184">
        <v>34</v>
      </c>
      <c r="N331" s="184">
        <v>30</v>
      </c>
      <c r="O331" s="184">
        <v>20</v>
      </c>
      <c r="P331" s="184">
        <v>41</v>
      </c>
      <c r="Q331" s="184">
        <v>14</v>
      </c>
      <c r="R331" s="185">
        <v>0</v>
      </c>
      <c r="S331" s="185">
        <v>0</v>
      </c>
      <c r="T331" s="185">
        <v>0</v>
      </c>
      <c r="U331" s="185">
        <v>0</v>
      </c>
      <c r="W331" s="178"/>
    </row>
    <row r="332" spans="1:23" ht="13.35" customHeight="1">
      <c r="A332" s="180"/>
      <c r="B332" s="180" t="s">
        <v>205</v>
      </c>
      <c r="C332" s="183">
        <v>17326</v>
      </c>
      <c r="D332" s="184">
        <v>10788</v>
      </c>
      <c r="E332" s="184">
        <v>6538</v>
      </c>
      <c r="F332" s="184">
        <v>2644</v>
      </c>
      <c r="G332" s="184">
        <v>1686</v>
      </c>
      <c r="H332" s="184">
        <v>2549</v>
      </c>
      <c r="I332" s="184">
        <v>1543</v>
      </c>
      <c r="J332" s="184">
        <v>2502</v>
      </c>
      <c r="K332" s="184">
        <v>1531</v>
      </c>
      <c r="L332" s="184">
        <v>2491</v>
      </c>
      <c r="M332" s="184">
        <v>1528</v>
      </c>
      <c r="N332" s="185">
        <v>0</v>
      </c>
      <c r="O332" s="185">
        <v>0</v>
      </c>
      <c r="P332" s="185">
        <v>0</v>
      </c>
      <c r="Q332" s="185">
        <v>0</v>
      </c>
      <c r="R332" s="185">
        <v>0</v>
      </c>
      <c r="S332" s="185">
        <v>0</v>
      </c>
      <c r="T332" s="184">
        <v>602</v>
      </c>
      <c r="U332" s="184">
        <v>250</v>
      </c>
      <c r="W332" s="178"/>
    </row>
    <row r="333" spans="1:23" ht="13.35" customHeight="1">
      <c r="A333" s="180"/>
      <c r="B333" s="180" t="s">
        <v>207</v>
      </c>
      <c r="C333" s="183">
        <v>2749</v>
      </c>
      <c r="D333" s="184">
        <v>1906</v>
      </c>
      <c r="E333" s="184">
        <v>843</v>
      </c>
      <c r="F333" s="184">
        <v>363</v>
      </c>
      <c r="G333" s="184">
        <v>164</v>
      </c>
      <c r="H333" s="184">
        <v>360</v>
      </c>
      <c r="I333" s="184">
        <v>148</v>
      </c>
      <c r="J333" s="184">
        <v>470</v>
      </c>
      <c r="K333" s="184">
        <v>242</v>
      </c>
      <c r="L333" s="184">
        <v>470</v>
      </c>
      <c r="M333" s="184">
        <v>205</v>
      </c>
      <c r="N333" s="185">
        <v>0</v>
      </c>
      <c r="O333" s="185">
        <v>0</v>
      </c>
      <c r="P333" s="185">
        <v>0</v>
      </c>
      <c r="Q333" s="185">
        <v>0</v>
      </c>
      <c r="R333" s="185">
        <v>0</v>
      </c>
      <c r="S333" s="185">
        <v>0</v>
      </c>
      <c r="T333" s="184">
        <v>243</v>
      </c>
      <c r="U333" s="184">
        <v>84</v>
      </c>
      <c r="W333" s="178"/>
    </row>
    <row r="334" spans="1:23" ht="13.35" customHeight="1">
      <c r="A334" s="180"/>
      <c r="B334" s="180" t="s">
        <v>208</v>
      </c>
      <c r="C334" s="183">
        <v>373</v>
      </c>
      <c r="D334" s="184">
        <v>237</v>
      </c>
      <c r="E334" s="184">
        <v>136</v>
      </c>
      <c r="F334" s="185">
        <v>0</v>
      </c>
      <c r="G334" s="185">
        <v>0</v>
      </c>
      <c r="H334" s="185">
        <v>0</v>
      </c>
      <c r="I334" s="185">
        <v>0</v>
      </c>
      <c r="J334" s="184">
        <v>98</v>
      </c>
      <c r="K334" s="184">
        <v>54</v>
      </c>
      <c r="L334" s="184">
        <v>103</v>
      </c>
      <c r="M334" s="184">
        <v>66</v>
      </c>
      <c r="N334" s="185">
        <v>0</v>
      </c>
      <c r="O334" s="185">
        <v>0</v>
      </c>
      <c r="P334" s="185">
        <v>0</v>
      </c>
      <c r="Q334" s="185">
        <v>0</v>
      </c>
      <c r="R334" s="185">
        <v>0</v>
      </c>
      <c r="S334" s="185">
        <v>0</v>
      </c>
      <c r="T334" s="184">
        <v>36</v>
      </c>
      <c r="U334" s="184">
        <v>16</v>
      </c>
      <c r="W334" s="178"/>
    </row>
    <row r="335" spans="1:23" ht="13.35" customHeight="1">
      <c r="A335" s="180"/>
      <c r="B335" s="180" t="s">
        <v>209</v>
      </c>
      <c r="C335" s="183">
        <v>482</v>
      </c>
      <c r="D335" s="184">
        <v>266</v>
      </c>
      <c r="E335" s="184">
        <v>216</v>
      </c>
      <c r="F335" s="185">
        <v>0</v>
      </c>
      <c r="G335" s="185">
        <v>0</v>
      </c>
      <c r="H335" s="185">
        <v>0</v>
      </c>
      <c r="I335" s="185">
        <v>0</v>
      </c>
      <c r="J335" s="184">
        <v>129</v>
      </c>
      <c r="K335" s="184">
        <v>111</v>
      </c>
      <c r="L335" s="184">
        <v>130</v>
      </c>
      <c r="M335" s="184">
        <v>99</v>
      </c>
      <c r="N335" s="185">
        <v>0</v>
      </c>
      <c r="O335" s="185">
        <v>0</v>
      </c>
      <c r="P335" s="185">
        <v>0</v>
      </c>
      <c r="Q335" s="185">
        <v>0</v>
      </c>
      <c r="R335" s="185">
        <v>0</v>
      </c>
      <c r="S335" s="185">
        <v>0</v>
      </c>
      <c r="T335" s="184">
        <v>7</v>
      </c>
      <c r="U335" s="184">
        <v>6</v>
      </c>
      <c r="W335" s="178"/>
    </row>
    <row r="336" spans="1:23" ht="13.35" customHeight="1">
      <c r="A336" s="180"/>
      <c r="B336" s="180" t="s">
        <v>238</v>
      </c>
      <c r="C336" s="183">
        <v>809</v>
      </c>
      <c r="D336" s="184">
        <v>677</v>
      </c>
      <c r="E336" s="184">
        <v>132</v>
      </c>
      <c r="F336" s="184">
        <v>116</v>
      </c>
      <c r="G336" s="184">
        <v>16</v>
      </c>
      <c r="H336" s="184">
        <v>130</v>
      </c>
      <c r="I336" s="184">
        <v>23</v>
      </c>
      <c r="J336" s="184">
        <v>152</v>
      </c>
      <c r="K336" s="184">
        <v>28</v>
      </c>
      <c r="L336" s="184">
        <v>131</v>
      </c>
      <c r="M336" s="184">
        <v>32</v>
      </c>
      <c r="N336" s="184">
        <v>115</v>
      </c>
      <c r="O336" s="184">
        <v>28</v>
      </c>
      <c r="P336" s="185">
        <v>0</v>
      </c>
      <c r="Q336" s="185">
        <v>0</v>
      </c>
      <c r="R336" s="185">
        <v>0</v>
      </c>
      <c r="S336" s="185">
        <v>0</v>
      </c>
      <c r="T336" s="184">
        <v>33</v>
      </c>
      <c r="U336" s="184">
        <v>5</v>
      </c>
      <c r="W336" s="178"/>
    </row>
    <row r="337" spans="1:23" ht="13.35" customHeight="1">
      <c r="A337" s="179" t="s">
        <v>262</v>
      </c>
      <c r="B337" s="180"/>
      <c r="C337" s="187"/>
      <c r="D337" s="187"/>
      <c r="E337" s="187"/>
      <c r="F337" s="187"/>
      <c r="G337" s="187"/>
      <c r="H337" s="187"/>
      <c r="I337" s="187"/>
      <c r="J337" s="187"/>
      <c r="K337" s="187"/>
      <c r="L337" s="187"/>
      <c r="M337" s="187"/>
      <c r="N337" s="187"/>
      <c r="O337" s="187"/>
      <c r="P337" s="187"/>
      <c r="Q337" s="187"/>
      <c r="R337" s="187"/>
      <c r="S337" s="187"/>
      <c r="T337" s="187"/>
      <c r="U337" s="187"/>
      <c r="W337" s="178"/>
    </row>
    <row r="338" spans="1:23" ht="13.35" customHeight="1">
      <c r="A338" s="180"/>
      <c r="B338" s="180" t="s">
        <v>216</v>
      </c>
      <c r="C338" s="183">
        <v>15638</v>
      </c>
      <c r="D338" s="184">
        <v>7277</v>
      </c>
      <c r="E338" s="184">
        <v>8361</v>
      </c>
      <c r="F338" s="184">
        <v>1829</v>
      </c>
      <c r="G338" s="184">
        <v>2184</v>
      </c>
      <c r="H338" s="184">
        <v>1720</v>
      </c>
      <c r="I338" s="184">
        <v>2067</v>
      </c>
      <c r="J338" s="184">
        <v>1601</v>
      </c>
      <c r="K338" s="184">
        <v>1889</v>
      </c>
      <c r="L338" s="184">
        <v>1530</v>
      </c>
      <c r="M338" s="184">
        <v>1762</v>
      </c>
      <c r="N338" s="184">
        <v>99</v>
      </c>
      <c r="O338" s="184">
        <v>79</v>
      </c>
      <c r="P338" s="184">
        <v>31</v>
      </c>
      <c r="Q338" s="184">
        <v>30</v>
      </c>
      <c r="R338" s="184">
        <v>19</v>
      </c>
      <c r="S338" s="184">
        <v>18</v>
      </c>
      <c r="T338" s="184">
        <v>448</v>
      </c>
      <c r="U338" s="184">
        <v>332</v>
      </c>
      <c r="W338" s="178"/>
    </row>
    <row r="339" spans="1:23" ht="13.35" customHeight="1">
      <c r="A339" s="180"/>
      <c r="B339" s="180" t="s">
        <v>200</v>
      </c>
      <c r="C339" s="183">
        <v>232</v>
      </c>
      <c r="D339" s="184">
        <v>131</v>
      </c>
      <c r="E339" s="184">
        <v>101</v>
      </c>
      <c r="F339" s="184">
        <v>17</v>
      </c>
      <c r="G339" s="184">
        <v>15</v>
      </c>
      <c r="H339" s="184">
        <v>21</v>
      </c>
      <c r="I339" s="184">
        <v>19</v>
      </c>
      <c r="J339" s="184">
        <v>20</v>
      </c>
      <c r="K339" s="184">
        <v>16</v>
      </c>
      <c r="L339" s="184">
        <v>22</v>
      </c>
      <c r="M339" s="184">
        <v>10</v>
      </c>
      <c r="N339" s="184">
        <v>24</v>
      </c>
      <c r="O339" s="184">
        <v>10</v>
      </c>
      <c r="P339" s="184">
        <v>8</v>
      </c>
      <c r="Q339" s="184">
        <v>13</v>
      </c>
      <c r="R339" s="184">
        <v>19</v>
      </c>
      <c r="S339" s="184">
        <v>18</v>
      </c>
      <c r="T339" s="185">
        <v>0</v>
      </c>
      <c r="U339" s="185">
        <v>0</v>
      </c>
      <c r="W339" s="178"/>
    </row>
    <row r="340" spans="1:23" ht="13.35" customHeight="1">
      <c r="A340" s="180"/>
      <c r="B340" s="180" t="s">
        <v>202</v>
      </c>
      <c r="C340" s="183">
        <v>1400</v>
      </c>
      <c r="D340" s="184">
        <v>701</v>
      </c>
      <c r="E340" s="184">
        <v>699</v>
      </c>
      <c r="F340" s="184">
        <v>280</v>
      </c>
      <c r="G340" s="184">
        <v>263</v>
      </c>
      <c r="H340" s="184">
        <v>196</v>
      </c>
      <c r="I340" s="184">
        <v>207</v>
      </c>
      <c r="J340" s="184">
        <v>137</v>
      </c>
      <c r="K340" s="184">
        <v>123</v>
      </c>
      <c r="L340" s="184">
        <v>85</v>
      </c>
      <c r="M340" s="184">
        <v>103</v>
      </c>
      <c r="N340" s="184">
        <v>2</v>
      </c>
      <c r="O340" s="184">
        <v>3</v>
      </c>
      <c r="P340" s="184">
        <v>1</v>
      </c>
      <c r="Q340" s="185">
        <v>0</v>
      </c>
      <c r="R340" s="185">
        <v>0</v>
      </c>
      <c r="S340" s="185">
        <v>0</v>
      </c>
      <c r="T340" s="185">
        <v>0</v>
      </c>
      <c r="U340" s="185">
        <v>0</v>
      </c>
      <c r="W340" s="178"/>
    </row>
    <row r="341" spans="1:23" ht="13.35" customHeight="1">
      <c r="A341" s="180"/>
      <c r="B341" s="180" t="s">
        <v>203</v>
      </c>
      <c r="C341" s="183">
        <v>792</v>
      </c>
      <c r="D341" s="184">
        <v>352</v>
      </c>
      <c r="E341" s="184">
        <v>440</v>
      </c>
      <c r="F341" s="184">
        <v>124</v>
      </c>
      <c r="G341" s="184">
        <v>156</v>
      </c>
      <c r="H341" s="184">
        <v>78</v>
      </c>
      <c r="I341" s="184">
        <v>124</v>
      </c>
      <c r="J341" s="184">
        <v>65</v>
      </c>
      <c r="K341" s="184">
        <v>71</v>
      </c>
      <c r="L341" s="184">
        <v>25</v>
      </c>
      <c r="M341" s="184">
        <v>48</v>
      </c>
      <c r="N341" s="184">
        <v>38</v>
      </c>
      <c r="O341" s="184">
        <v>24</v>
      </c>
      <c r="P341" s="184">
        <v>22</v>
      </c>
      <c r="Q341" s="184">
        <v>17</v>
      </c>
      <c r="R341" s="185">
        <v>0</v>
      </c>
      <c r="S341" s="185">
        <v>0</v>
      </c>
      <c r="T341" s="185">
        <v>0</v>
      </c>
      <c r="U341" s="185">
        <v>0</v>
      </c>
      <c r="W341" s="178"/>
    </row>
    <row r="342" spans="1:23" ht="13.35" customHeight="1">
      <c r="A342" s="180"/>
      <c r="B342" s="180" t="s">
        <v>204</v>
      </c>
      <c r="C342" s="183">
        <v>13013</v>
      </c>
      <c r="D342" s="184">
        <v>6004</v>
      </c>
      <c r="E342" s="184">
        <v>7009</v>
      </c>
      <c r="F342" s="184">
        <v>1405</v>
      </c>
      <c r="G342" s="184">
        <v>1738</v>
      </c>
      <c r="H342" s="184">
        <v>1423</v>
      </c>
      <c r="I342" s="184">
        <v>1705</v>
      </c>
      <c r="J342" s="184">
        <v>1358</v>
      </c>
      <c r="K342" s="184">
        <v>1658</v>
      </c>
      <c r="L342" s="184">
        <v>1361</v>
      </c>
      <c r="M342" s="184">
        <v>1572</v>
      </c>
      <c r="N342" s="184">
        <v>18</v>
      </c>
      <c r="O342" s="184">
        <v>14</v>
      </c>
      <c r="P342" s="185">
        <v>0</v>
      </c>
      <c r="Q342" s="185">
        <v>0</v>
      </c>
      <c r="R342" s="185">
        <v>0</v>
      </c>
      <c r="S342" s="185">
        <v>0</v>
      </c>
      <c r="T342" s="184">
        <v>439</v>
      </c>
      <c r="U342" s="184">
        <v>322</v>
      </c>
      <c r="W342" s="178"/>
    </row>
    <row r="343" spans="1:23" ht="13.35" customHeight="1">
      <c r="A343" s="180"/>
      <c r="B343" s="180" t="s">
        <v>206</v>
      </c>
      <c r="C343" s="183">
        <v>201</v>
      </c>
      <c r="D343" s="184">
        <v>89</v>
      </c>
      <c r="E343" s="184">
        <v>112</v>
      </c>
      <c r="F343" s="184">
        <v>3</v>
      </c>
      <c r="G343" s="184">
        <v>12</v>
      </c>
      <c r="H343" s="184">
        <v>2</v>
      </c>
      <c r="I343" s="184">
        <v>12</v>
      </c>
      <c r="J343" s="184">
        <v>21</v>
      </c>
      <c r="K343" s="184">
        <v>21</v>
      </c>
      <c r="L343" s="184">
        <v>37</v>
      </c>
      <c r="M343" s="184">
        <v>29</v>
      </c>
      <c r="N343" s="184">
        <v>17</v>
      </c>
      <c r="O343" s="184">
        <v>28</v>
      </c>
      <c r="P343" s="185">
        <v>0</v>
      </c>
      <c r="Q343" s="185">
        <v>0</v>
      </c>
      <c r="R343" s="185">
        <v>0</v>
      </c>
      <c r="S343" s="185">
        <v>0</v>
      </c>
      <c r="T343" s="184">
        <v>9</v>
      </c>
      <c r="U343" s="184">
        <v>10</v>
      </c>
      <c r="W343" s="178"/>
    </row>
    <row r="344" spans="1:23" ht="13.35" customHeight="1">
      <c r="A344" s="179" t="s">
        <v>263</v>
      </c>
      <c r="B344" s="180"/>
      <c r="C344" s="187"/>
      <c r="D344" s="187"/>
      <c r="E344" s="187"/>
      <c r="F344" s="187"/>
      <c r="G344" s="187"/>
      <c r="H344" s="187"/>
      <c r="I344" s="187"/>
      <c r="J344" s="187"/>
      <c r="K344" s="187"/>
      <c r="L344" s="187"/>
      <c r="M344" s="187"/>
      <c r="N344" s="187"/>
      <c r="O344" s="187"/>
      <c r="P344" s="187"/>
      <c r="Q344" s="187"/>
      <c r="R344" s="187"/>
      <c r="S344" s="187"/>
      <c r="T344" s="187"/>
      <c r="U344" s="187"/>
      <c r="W344" s="178"/>
    </row>
    <row r="345" spans="1:23" ht="13.35" customHeight="1">
      <c r="A345" s="180"/>
      <c r="B345" s="180" t="s">
        <v>216</v>
      </c>
      <c r="C345" s="183">
        <v>25454</v>
      </c>
      <c r="D345" s="184">
        <v>10558</v>
      </c>
      <c r="E345" s="184">
        <v>14896</v>
      </c>
      <c r="F345" s="184">
        <v>2758</v>
      </c>
      <c r="G345" s="184">
        <v>3738</v>
      </c>
      <c r="H345" s="184">
        <v>2585</v>
      </c>
      <c r="I345" s="184">
        <v>3677</v>
      </c>
      <c r="J345" s="184">
        <v>2147</v>
      </c>
      <c r="K345" s="184">
        <v>3372</v>
      </c>
      <c r="L345" s="184">
        <v>2061</v>
      </c>
      <c r="M345" s="184">
        <v>3108</v>
      </c>
      <c r="N345" s="184">
        <v>102</v>
      </c>
      <c r="O345" s="184">
        <v>103</v>
      </c>
      <c r="P345" s="184">
        <v>96</v>
      </c>
      <c r="Q345" s="184">
        <v>93</v>
      </c>
      <c r="R345" s="184">
        <v>21</v>
      </c>
      <c r="S345" s="184">
        <v>21</v>
      </c>
      <c r="T345" s="184">
        <v>788</v>
      </c>
      <c r="U345" s="184">
        <v>784</v>
      </c>
      <c r="W345" s="178"/>
    </row>
    <row r="346" spans="1:23" ht="13.35" customHeight="1">
      <c r="A346" s="180"/>
      <c r="B346" s="180" t="s">
        <v>200</v>
      </c>
      <c r="C346" s="183">
        <v>423</v>
      </c>
      <c r="D346" s="184">
        <v>237</v>
      </c>
      <c r="E346" s="184">
        <v>186</v>
      </c>
      <c r="F346" s="184">
        <v>46</v>
      </c>
      <c r="G346" s="184">
        <v>30</v>
      </c>
      <c r="H346" s="184">
        <v>39</v>
      </c>
      <c r="I346" s="184">
        <v>33</v>
      </c>
      <c r="J346" s="184">
        <v>42</v>
      </c>
      <c r="K346" s="184">
        <v>24</v>
      </c>
      <c r="L346" s="184">
        <v>40</v>
      </c>
      <c r="M346" s="184">
        <v>32</v>
      </c>
      <c r="N346" s="184">
        <v>26</v>
      </c>
      <c r="O346" s="184">
        <v>24</v>
      </c>
      <c r="P346" s="184">
        <v>23</v>
      </c>
      <c r="Q346" s="184">
        <v>22</v>
      </c>
      <c r="R346" s="184">
        <v>21</v>
      </c>
      <c r="S346" s="184">
        <v>21</v>
      </c>
      <c r="T346" s="185">
        <v>0</v>
      </c>
      <c r="U346" s="185">
        <v>0</v>
      </c>
      <c r="W346" s="178"/>
    </row>
    <row r="347" spans="1:23" ht="13.35" customHeight="1">
      <c r="A347" s="180"/>
      <c r="B347" s="180" t="s">
        <v>202</v>
      </c>
      <c r="C347" s="183">
        <v>1868</v>
      </c>
      <c r="D347" s="184">
        <v>758</v>
      </c>
      <c r="E347" s="184">
        <v>1110</v>
      </c>
      <c r="F347" s="184">
        <v>282</v>
      </c>
      <c r="G347" s="184">
        <v>383</v>
      </c>
      <c r="H347" s="184">
        <v>244</v>
      </c>
      <c r="I347" s="184">
        <v>354</v>
      </c>
      <c r="J347" s="184">
        <v>131</v>
      </c>
      <c r="K347" s="184">
        <v>197</v>
      </c>
      <c r="L347" s="184">
        <v>97</v>
      </c>
      <c r="M347" s="184">
        <v>172</v>
      </c>
      <c r="N347" s="184">
        <v>3</v>
      </c>
      <c r="O347" s="184">
        <v>2</v>
      </c>
      <c r="P347" s="184">
        <v>1</v>
      </c>
      <c r="Q347" s="184">
        <v>2</v>
      </c>
      <c r="R347" s="185">
        <v>0</v>
      </c>
      <c r="S347" s="185">
        <v>0</v>
      </c>
      <c r="T347" s="185">
        <v>0</v>
      </c>
      <c r="U347" s="185">
        <v>0</v>
      </c>
      <c r="W347" s="178"/>
    </row>
    <row r="348" spans="1:23" ht="13.35" customHeight="1">
      <c r="A348" s="180"/>
      <c r="B348" s="180" t="s">
        <v>203</v>
      </c>
      <c r="C348" s="183">
        <v>1495</v>
      </c>
      <c r="D348" s="184">
        <v>570</v>
      </c>
      <c r="E348" s="184">
        <v>925</v>
      </c>
      <c r="F348" s="184">
        <v>205</v>
      </c>
      <c r="G348" s="184">
        <v>294</v>
      </c>
      <c r="H348" s="184">
        <v>170</v>
      </c>
      <c r="I348" s="184">
        <v>310</v>
      </c>
      <c r="J348" s="184">
        <v>62</v>
      </c>
      <c r="K348" s="184">
        <v>136</v>
      </c>
      <c r="L348" s="184">
        <v>67</v>
      </c>
      <c r="M348" s="184">
        <v>69</v>
      </c>
      <c r="N348" s="184">
        <v>36</v>
      </c>
      <c r="O348" s="184">
        <v>63</v>
      </c>
      <c r="P348" s="184">
        <v>30</v>
      </c>
      <c r="Q348" s="184">
        <v>53</v>
      </c>
      <c r="R348" s="185">
        <v>0</v>
      </c>
      <c r="S348" s="185">
        <v>0</v>
      </c>
      <c r="T348" s="185">
        <v>0</v>
      </c>
      <c r="U348" s="185">
        <v>0</v>
      </c>
      <c r="W348" s="178"/>
    </row>
    <row r="349" spans="1:23" ht="13.35" customHeight="1">
      <c r="A349" s="180"/>
      <c r="B349" s="180" t="s">
        <v>204</v>
      </c>
      <c r="C349" s="183">
        <v>18315</v>
      </c>
      <c r="D349" s="184">
        <v>7530</v>
      </c>
      <c r="E349" s="184">
        <v>10785</v>
      </c>
      <c r="F349" s="184">
        <v>1836</v>
      </c>
      <c r="G349" s="184">
        <v>2570</v>
      </c>
      <c r="H349" s="184">
        <v>1810</v>
      </c>
      <c r="I349" s="184">
        <v>2597</v>
      </c>
      <c r="J349" s="184">
        <v>1632</v>
      </c>
      <c r="K349" s="184">
        <v>2603</v>
      </c>
      <c r="L349" s="184">
        <v>1586</v>
      </c>
      <c r="M349" s="184">
        <v>2406</v>
      </c>
      <c r="N349" s="184">
        <v>37</v>
      </c>
      <c r="O349" s="184">
        <v>14</v>
      </c>
      <c r="P349" s="184">
        <v>42</v>
      </c>
      <c r="Q349" s="184">
        <v>16</v>
      </c>
      <c r="R349" s="185">
        <v>0</v>
      </c>
      <c r="S349" s="185">
        <v>0</v>
      </c>
      <c r="T349" s="184">
        <v>587</v>
      </c>
      <c r="U349" s="184">
        <v>579</v>
      </c>
      <c r="W349" s="178"/>
    </row>
    <row r="350" spans="1:23" ht="13.35" customHeight="1">
      <c r="A350" s="180"/>
      <c r="B350" s="180" t="s">
        <v>206</v>
      </c>
      <c r="C350" s="183">
        <v>3294</v>
      </c>
      <c r="D350" s="184">
        <v>1462</v>
      </c>
      <c r="E350" s="184">
        <v>1832</v>
      </c>
      <c r="F350" s="184">
        <v>389</v>
      </c>
      <c r="G350" s="184">
        <v>461</v>
      </c>
      <c r="H350" s="184">
        <v>322</v>
      </c>
      <c r="I350" s="184">
        <v>383</v>
      </c>
      <c r="J350" s="184">
        <v>279</v>
      </c>
      <c r="K350" s="184">
        <v>389</v>
      </c>
      <c r="L350" s="184">
        <v>271</v>
      </c>
      <c r="M350" s="184">
        <v>394</v>
      </c>
      <c r="N350" s="185">
        <v>0</v>
      </c>
      <c r="O350" s="185">
        <v>0</v>
      </c>
      <c r="P350" s="185">
        <v>0</v>
      </c>
      <c r="Q350" s="185">
        <v>0</v>
      </c>
      <c r="R350" s="185">
        <v>0</v>
      </c>
      <c r="S350" s="185">
        <v>0</v>
      </c>
      <c r="T350" s="184">
        <v>201</v>
      </c>
      <c r="U350" s="184">
        <v>205</v>
      </c>
      <c r="W350" s="178"/>
    </row>
    <row r="351" spans="1:23" ht="13.35" customHeight="1">
      <c r="A351" s="180"/>
      <c r="B351" s="180" t="s">
        <v>209</v>
      </c>
      <c r="C351" s="183">
        <v>59</v>
      </c>
      <c r="D351" s="184">
        <v>1</v>
      </c>
      <c r="E351" s="184">
        <v>58</v>
      </c>
      <c r="F351" s="185">
        <v>0</v>
      </c>
      <c r="G351" s="185">
        <v>0</v>
      </c>
      <c r="H351" s="185">
        <v>0</v>
      </c>
      <c r="I351" s="185">
        <v>0</v>
      </c>
      <c r="J351" s="184">
        <v>1</v>
      </c>
      <c r="K351" s="184">
        <v>23</v>
      </c>
      <c r="L351" s="185">
        <v>0</v>
      </c>
      <c r="M351" s="184">
        <v>35</v>
      </c>
      <c r="N351" s="185">
        <v>0</v>
      </c>
      <c r="O351" s="185">
        <v>0</v>
      </c>
      <c r="P351" s="185">
        <v>0</v>
      </c>
      <c r="Q351" s="185">
        <v>0</v>
      </c>
      <c r="R351" s="185">
        <v>0</v>
      </c>
      <c r="S351" s="185">
        <v>0</v>
      </c>
      <c r="T351" s="185">
        <v>0</v>
      </c>
      <c r="U351" s="185">
        <v>0</v>
      </c>
      <c r="W351" s="178"/>
    </row>
    <row r="352" spans="1:23" ht="13.35" customHeight="1">
      <c r="A352" s="179" t="s">
        <v>264</v>
      </c>
      <c r="B352" s="180"/>
      <c r="C352" s="187"/>
      <c r="D352" s="187"/>
      <c r="E352" s="187"/>
      <c r="F352" s="187"/>
      <c r="G352" s="187"/>
      <c r="H352" s="187"/>
      <c r="I352" s="187"/>
      <c r="J352" s="187"/>
      <c r="K352" s="187"/>
      <c r="L352" s="187"/>
      <c r="M352" s="187"/>
      <c r="N352" s="187"/>
      <c r="O352" s="187"/>
      <c r="P352" s="187"/>
      <c r="Q352" s="187"/>
      <c r="R352" s="187"/>
      <c r="S352" s="187"/>
      <c r="T352" s="187"/>
      <c r="U352" s="187"/>
      <c r="W352" s="178"/>
    </row>
    <row r="353" spans="1:23" ht="13.35" customHeight="1">
      <c r="A353" s="180"/>
      <c r="B353" s="180" t="s">
        <v>216</v>
      </c>
      <c r="C353" s="183">
        <v>14715</v>
      </c>
      <c r="D353" s="184">
        <v>6141</v>
      </c>
      <c r="E353" s="184">
        <v>8574</v>
      </c>
      <c r="F353" s="184">
        <v>1427</v>
      </c>
      <c r="G353" s="184">
        <v>1990</v>
      </c>
      <c r="H353" s="184">
        <v>1445</v>
      </c>
      <c r="I353" s="184">
        <v>1962</v>
      </c>
      <c r="J353" s="184">
        <v>1318</v>
      </c>
      <c r="K353" s="184">
        <v>1894</v>
      </c>
      <c r="L353" s="184">
        <v>1295</v>
      </c>
      <c r="M353" s="184">
        <v>1857</v>
      </c>
      <c r="N353" s="184">
        <v>160</v>
      </c>
      <c r="O353" s="184">
        <v>249</v>
      </c>
      <c r="P353" s="184">
        <v>74</v>
      </c>
      <c r="Q353" s="184">
        <v>73</v>
      </c>
      <c r="R353" s="184">
        <v>6</v>
      </c>
      <c r="S353" s="184">
        <v>8</v>
      </c>
      <c r="T353" s="184">
        <v>416</v>
      </c>
      <c r="U353" s="184">
        <v>541</v>
      </c>
      <c r="W353" s="178"/>
    </row>
    <row r="354" spans="1:23" ht="13.35" customHeight="1">
      <c r="A354" s="180"/>
      <c r="B354" s="180" t="s">
        <v>200</v>
      </c>
      <c r="C354" s="183">
        <v>94</v>
      </c>
      <c r="D354" s="184">
        <v>59</v>
      </c>
      <c r="E354" s="184">
        <v>35</v>
      </c>
      <c r="F354" s="184">
        <v>10</v>
      </c>
      <c r="G354" s="184">
        <v>7</v>
      </c>
      <c r="H354" s="184">
        <v>10</v>
      </c>
      <c r="I354" s="184">
        <v>3</v>
      </c>
      <c r="J354" s="184">
        <v>8</v>
      </c>
      <c r="K354" s="184">
        <v>7</v>
      </c>
      <c r="L354" s="184">
        <v>9</v>
      </c>
      <c r="M354" s="184">
        <v>2</v>
      </c>
      <c r="N354" s="184">
        <v>6</v>
      </c>
      <c r="O354" s="184">
        <v>6</v>
      </c>
      <c r="P354" s="184">
        <v>10</v>
      </c>
      <c r="Q354" s="184">
        <v>2</v>
      </c>
      <c r="R354" s="184">
        <v>6</v>
      </c>
      <c r="S354" s="184">
        <v>8</v>
      </c>
      <c r="T354" s="185">
        <v>0</v>
      </c>
      <c r="U354" s="185">
        <v>0</v>
      </c>
      <c r="W354" s="178"/>
    </row>
    <row r="355" spans="1:23" ht="13.35" customHeight="1">
      <c r="A355" s="180"/>
      <c r="B355" s="180" t="s">
        <v>202</v>
      </c>
      <c r="C355" s="183">
        <v>1278</v>
      </c>
      <c r="D355" s="184">
        <v>577</v>
      </c>
      <c r="E355" s="184">
        <v>701</v>
      </c>
      <c r="F355" s="184">
        <v>166</v>
      </c>
      <c r="G355" s="184">
        <v>251</v>
      </c>
      <c r="H355" s="184">
        <v>178</v>
      </c>
      <c r="I355" s="184">
        <v>187</v>
      </c>
      <c r="J355" s="184">
        <v>115</v>
      </c>
      <c r="K355" s="184">
        <v>116</v>
      </c>
      <c r="L355" s="184">
        <v>106</v>
      </c>
      <c r="M355" s="184">
        <v>139</v>
      </c>
      <c r="N355" s="184">
        <v>12</v>
      </c>
      <c r="O355" s="184">
        <v>8</v>
      </c>
      <c r="P355" s="185">
        <v>0</v>
      </c>
      <c r="Q355" s="185">
        <v>0</v>
      </c>
      <c r="R355" s="185">
        <v>0</v>
      </c>
      <c r="S355" s="185">
        <v>0</v>
      </c>
      <c r="T355" s="185">
        <v>0</v>
      </c>
      <c r="U355" s="185">
        <v>0</v>
      </c>
      <c r="W355" s="178"/>
    </row>
    <row r="356" spans="1:23" ht="13.35" customHeight="1">
      <c r="A356" s="180"/>
      <c r="B356" s="180" t="s">
        <v>203</v>
      </c>
      <c r="C356" s="183">
        <v>1203</v>
      </c>
      <c r="D356" s="184">
        <v>562</v>
      </c>
      <c r="E356" s="184">
        <v>641</v>
      </c>
      <c r="F356" s="184">
        <v>120</v>
      </c>
      <c r="G356" s="184">
        <v>136</v>
      </c>
      <c r="H356" s="184">
        <v>124</v>
      </c>
      <c r="I356" s="184">
        <v>173</v>
      </c>
      <c r="J356" s="184">
        <v>96</v>
      </c>
      <c r="K356" s="184">
        <v>101</v>
      </c>
      <c r="L356" s="184">
        <v>106</v>
      </c>
      <c r="M356" s="184">
        <v>94</v>
      </c>
      <c r="N356" s="184">
        <v>52</v>
      </c>
      <c r="O356" s="184">
        <v>66</v>
      </c>
      <c r="P356" s="184">
        <v>64</v>
      </c>
      <c r="Q356" s="184">
        <v>71</v>
      </c>
      <c r="R356" s="185">
        <v>0</v>
      </c>
      <c r="S356" s="185">
        <v>0</v>
      </c>
      <c r="T356" s="185">
        <v>0</v>
      </c>
      <c r="U356" s="185">
        <v>0</v>
      </c>
      <c r="W356" s="178"/>
    </row>
    <row r="357" spans="1:23" ht="13.35" customHeight="1">
      <c r="A357" s="180"/>
      <c r="B357" s="180" t="s">
        <v>204</v>
      </c>
      <c r="C357" s="183">
        <v>11900</v>
      </c>
      <c r="D357" s="184">
        <v>4848</v>
      </c>
      <c r="E357" s="184">
        <v>7052</v>
      </c>
      <c r="F357" s="184">
        <v>1131</v>
      </c>
      <c r="G357" s="184">
        <v>1596</v>
      </c>
      <c r="H357" s="184">
        <v>1119</v>
      </c>
      <c r="I357" s="184">
        <v>1585</v>
      </c>
      <c r="J357" s="184">
        <v>1082</v>
      </c>
      <c r="K357" s="184">
        <v>1649</v>
      </c>
      <c r="L357" s="184">
        <v>1048</v>
      </c>
      <c r="M357" s="184">
        <v>1591</v>
      </c>
      <c r="N357" s="184">
        <v>90</v>
      </c>
      <c r="O357" s="184">
        <v>169</v>
      </c>
      <c r="P357" s="185">
        <v>0</v>
      </c>
      <c r="Q357" s="185">
        <v>0</v>
      </c>
      <c r="R357" s="185">
        <v>0</v>
      </c>
      <c r="S357" s="185">
        <v>0</v>
      </c>
      <c r="T357" s="184">
        <v>378</v>
      </c>
      <c r="U357" s="184">
        <v>462</v>
      </c>
      <c r="W357" s="178"/>
    </row>
    <row r="358" spans="1:23" ht="13.35" customHeight="1">
      <c r="A358" s="180"/>
      <c r="B358" s="180" t="s">
        <v>206</v>
      </c>
      <c r="C358" s="183">
        <v>240</v>
      </c>
      <c r="D358" s="184">
        <v>95</v>
      </c>
      <c r="E358" s="184">
        <v>145</v>
      </c>
      <c r="F358" s="185">
        <v>0</v>
      </c>
      <c r="G358" s="185">
        <v>0</v>
      </c>
      <c r="H358" s="184">
        <v>14</v>
      </c>
      <c r="I358" s="184">
        <v>14</v>
      </c>
      <c r="J358" s="184">
        <v>17</v>
      </c>
      <c r="K358" s="184">
        <v>21</v>
      </c>
      <c r="L358" s="184">
        <v>26</v>
      </c>
      <c r="M358" s="184">
        <v>31</v>
      </c>
      <c r="N358" s="185">
        <v>0</v>
      </c>
      <c r="O358" s="185">
        <v>0</v>
      </c>
      <c r="P358" s="185">
        <v>0</v>
      </c>
      <c r="Q358" s="185">
        <v>0</v>
      </c>
      <c r="R358" s="185">
        <v>0</v>
      </c>
      <c r="S358" s="185">
        <v>0</v>
      </c>
      <c r="T358" s="184">
        <v>38</v>
      </c>
      <c r="U358" s="184">
        <v>79</v>
      </c>
      <c r="W358" s="178"/>
    </row>
    <row r="359" spans="1:23" ht="13.35" customHeight="1">
      <c r="A359" s="179" t="s">
        <v>265</v>
      </c>
      <c r="B359" s="180"/>
      <c r="C359" s="187"/>
      <c r="D359" s="187"/>
      <c r="E359" s="187"/>
      <c r="F359" s="187"/>
      <c r="G359" s="187"/>
      <c r="H359" s="187"/>
      <c r="I359" s="187"/>
      <c r="J359" s="187"/>
      <c r="K359" s="187"/>
      <c r="L359" s="187"/>
      <c r="M359" s="187"/>
      <c r="N359" s="187"/>
      <c r="O359" s="187"/>
      <c r="P359" s="187"/>
      <c r="Q359" s="187"/>
      <c r="R359" s="187"/>
      <c r="S359" s="187"/>
      <c r="T359" s="187"/>
      <c r="U359" s="187"/>
      <c r="W359" s="178"/>
    </row>
    <row r="360" spans="1:23" ht="13.35" customHeight="1">
      <c r="A360" s="180"/>
      <c r="B360" s="180" t="s">
        <v>216</v>
      </c>
      <c r="C360" s="183">
        <v>16404</v>
      </c>
      <c r="D360" s="184">
        <v>8749</v>
      </c>
      <c r="E360" s="184">
        <v>7655</v>
      </c>
      <c r="F360" s="184">
        <v>2294</v>
      </c>
      <c r="G360" s="184">
        <v>2018</v>
      </c>
      <c r="H360" s="184">
        <v>2185</v>
      </c>
      <c r="I360" s="184">
        <v>1882</v>
      </c>
      <c r="J360" s="184">
        <v>1819</v>
      </c>
      <c r="K360" s="184">
        <v>1633</v>
      </c>
      <c r="L360" s="184">
        <v>1768</v>
      </c>
      <c r="M360" s="184">
        <v>1621</v>
      </c>
      <c r="N360" s="184">
        <v>116</v>
      </c>
      <c r="O360" s="184">
        <v>130</v>
      </c>
      <c r="P360" s="184">
        <v>36</v>
      </c>
      <c r="Q360" s="184">
        <v>24</v>
      </c>
      <c r="R360" s="184">
        <v>14</v>
      </c>
      <c r="S360" s="184">
        <v>14</v>
      </c>
      <c r="T360" s="184">
        <v>517</v>
      </c>
      <c r="U360" s="184">
        <v>333</v>
      </c>
      <c r="W360" s="178"/>
    </row>
    <row r="361" spans="1:23" ht="13.35" customHeight="1">
      <c r="A361" s="180"/>
      <c r="B361" s="180" t="s">
        <v>200</v>
      </c>
      <c r="C361" s="183">
        <v>284</v>
      </c>
      <c r="D361" s="184">
        <v>175</v>
      </c>
      <c r="E361" s="184">
        <v>109</v>
      </c>
      <c r="F361" s="184">
        <v>39</v>
      </c>
      <c r="G361" s="184">
        <v>20</v>
      </c>
      <c r="H361" s="184">
        <v>41</v>
      </c>
      <c r="I361" s="184">
        <v>23</v>
      </c>
      <c r="J361" s="184">
        <v>22</v>
      </c>
      <c r="K361" s="184">
        <v>16</v>
      </c>
      <c r="L361" s="184">
        <v>28</v>
      </c>
      <c r="M361" s="184">
        <v>20</v>
      </c>
      <c r="N361" s="184">
        <v>17</v>
      </c>
      <c r="O361" s="184">
        <v>10</v>
      </c>
      <c r="P361" s="184">
        <v>14</v>
      </c>
      <c r="Q361" s="184">
        <v>7</v>
      </c>
      <c r="R361" s="184">
        <v>14</v>
      </c>
      <c r="S361" s="184">
        <v>13</v>
      </c>
      <c r="T361" s="185">
        <v>0</v>
      </c>
      <c r="U361" s="185">
        <v>0</v>
      </c>
      <c r="W361" s="178"/>
    </row>
    <row r="362" spans="1:23" ht="13.35" customHeight="1">
      <c r="A362" s="180"/>
      <c r="B362" s="180" t="s">
        <v>202</v>
      </c>
      <c r="C362" s="183">
        <v>1669</v>
      </c>
      <c r="D362" s="184">
        <v>930</v>
      </c>
      <c r="E362" s="184">
        <v>739</v>
      </c>
      <c r="F362" s="184">
        <v>416</v>
      </c>
      <c r="G362" s="184">
        <v>341</v>
      </c>
      <c r="H362" s="184">
        <v>344</v>
      </c>
      <c r="I362" s="184">
        <v>241</v>
      </c>
      <c r="J362" s="184">
        <v>107</v>
      </c>
      <c r="K362" s="184">
        <v>82</v>
      </c>
      <c r="L362" s="184">
        <v>61</v>
      </c>
      <c r="M362" s="184">
        <v>66</v>
      </c>
      <c r="N362" s="184">
        <v>1</v>
      </c>
      <c r="O362" s="184">
        <v>7</v>
      </c>
      <c r="P362" s="184">
        <v>1</v>
      </c>
      <c r="Q362" s="184">
        <v>2</v>
      </c>
      <c r="R362" s="185">
        <v>0</v>
      </c>
      <c r="S362" s="185">
        <v>0</v>
      </c>
      <c r="T362" s="185">
        <v>0</v>
      </c>
      <c r="U362" s="185">
        <v>0</v>
      </c>
      <c r="W362" s="178"/>
    </row>
    <row r="363" spans="1:23" ht="13.35" customHeight="1">
      <c r="A363" s="180"/>
      <c r="B363" s="180" t="s">
        <v>203</v>
      </c>
      <c r="C363" s="183">
        <v>886</v>
      </c>
      <c r="D363" s="184">
        <v>514</v>
      </c>
      <c r="E363" s="184">
        <v>372</v>
      </c>
      <c r="F363" s="184">
        <v>170</v>
      </c>
      <c r="G363" s="184">
        <v>141</v>
      </c>
      <c r="H363" s="184">
        <v>166</v>
      </c>
      <c r="I363" s="184">
        <v>124</v>
      </c>
      <c r="J363" s="184">
        <v>79</v>
      </c>
      <c r="K363" s="184">
        <v>45</v>
      </c>
      <c r="L363" s="184">
        <v>47</v>
      </c>
      <c r="M363" s="184">
        <v>26</v>
      </c>
      <c r="N363" s="184">
        <v>31</v>
      </c>
      <c r="O363" s="184">
        <v>20</v>
      </c>
      <c r="P363" s="184">
        <v>21</v>
      </c>
      <c r="Q363" s="184">
        <v>15</v>
      </c>
      <c r="R363" s="185">
        <v>0</v>
      </c>
      <c r="S363" s="184">
        <v>1</v>
      </c>
      <c r="T363" s="185">
        <v>0</v>
      </c>
      <c r="U363" s="185">
        <v>0</v>
      </c>
      <c r="W363" s="178"/>
    </row>
    <row r="364" spans="1:23" ht="13.35" customHeight="1">
      <c r="A364" s="180"/>
      <c r="B364" s="180" t="s">
        <v>204</v>
      </c>
      <c r="C364" s="183">
        <v>13565</v>
      </c>
      <c r="D364" s="184">
        <v>7130</v>
      </c>
      <c r="E364" s="184">
        <v>6435</v>
      </c>
      <c r="F364" s="184">
        <v>1669</v>
      </c>
      <c r="G364" s="184">
        <v>1516</v>
      </c>
      <c r="H364" s="184">
        <v>1634</v>
      </c>
      <c r="I364" s="184">
        <v>1494</v>
      </c>
      <c r="J364" s="184">
        <v>1611</v>
      </c>
      <c r="K364" s="184">
        <v>1490</v>
      </c>
      <c r="L364" s="184">
        <v>1632</v>
      </c>
      <c r="M364" s="184">
        <v>1509</v>
      </c>
      <c r="N364" s="184">
        <v>67</v>
      </c>
      <c r="O364" s="184">
        <v>93</v>
      </c>
      <c r="P364" s="185">
        <v>0</v>
      </c>
      <c r="Q364" s="185">
        <v>0</v>
      </c>
      <c r="R364" s="185">
        <v>0</v>
      </c>
      <c r="S364" s="185">
        <v>0</v>
      </c>
      <c r="T364" s="184">
        <v>517</v>
      </c>
      <c r="U364" s="184">
        <v>333</v>
      </c>
      <c r="W364" s="178"/>
    </row>
    <row r="365" spans="1:23" ht="13.35" customHeight="1">
      <c r="A365" s="179" t="s">
        <v>266</v>
      </c>
      <c r="B365" s="180"/>
      <c r="C365" s="187"/>
      <c r="D365" s="187"/>
      <c r="E365" s="187"/>
      <c r="F365" s="187"/>
      <c r="G365" s="187"/>
      <c r="H365" s="187"/>
      <c r="I365" s="187"/>
      <c r="J365" s="187"/>
      <c r="K365" s="187"/>
      <c r="L365" s="187"/>
      <c r="M365" s="187"/>
      <c r="N365" s="187"/>
      <c r="O365" s="187"/>
      <c r="P365" s="187"/>
      <c r="Q365" s="187"/>
      <c r="R365" s="187"/>
      <c r="S365" s="187"/>
      <c r="T365" s="187"/>
      <c r="U365" s="187"/>
      <c r="W365" s="178"/>
    </row>
    <row r="366" spans="1:23" ht="13.35" customHeight="1">
      <c r="A366" s="180"/>
      <c r="B366" s="180" t="s">
        <v>216</v>
      </c>
      <c r="C366" s="183">
        <v>21882</v>
      </c>
      <c r="D366" s="184">
        <v>12048</v>
      </c>
      <c r="E366" s="184">
        <v>9834</v>
      </c>
      <c r="F366" s="184">
        <v>3051</v>
      </c>
      <c r="G366" s="184">
        <v>2449</v>
      </c>
      <c r="H366" s="184">
        <v>2909</v>
      </c>
      <c r="I366" s="184">
        <v>2477</v>
      </c>
      <c r="J366" s="184">
        <v>2601</v>
      </c>
      <c r="K366" s="184">
        <v>2238</v>
      </c>
      <c r="L366" s="184">
        <v>2419</v>
      </c>
      <c r="M366" s="184">
        <v>2107</v>
      </c>
      <c r="N366" s="184">
        <v>84</v>
      </c>
      <c r="O366" s="184">
        <v>57</v>
      </c>
      <c r="P366" s="184">
        <v>34</v>
      </c>
      <c r="Q366" s="184">
        <v>21</v>
      </c>
      <c r="R366" s="184">
        <v>22</v>
      </c>
      <c r="S366" s="184">
        <v>9</v>
      </c>
      <c r="T366" s="184">
        <v>928</v>
      </c>
      <c r="U366" s="184">
        <v>476</v>
      </c>
      <c r="W366" s="178"/>
    </row>
    <row r="367" spans="1:23" ht="13.35" customHeight="1">
      <c r="A367" s="180"/>
      <c r="B367" s="180" t="s">
        <v>200</v>
      </c>
      <c r="C367" s="183">
        <v>355</v>
      </c>
      <c r="D367" s="184">
        <v>242</v>
      </c>
      <c r="E367" s="184">
        <v>113</v>
      </c>
      <c r="F367" s="184">
        <v>47</v>
      </c>
      <c r="G367" s="184">
        <v>17</v>
      </c>
      <c r="H367" s="184">
        <v>50</v>
      </c>
      <c r="I367" s="184">
        <v>20</v>
      </c>
      <c r="J367" s="184">
        <v>46</v>
      </c>
      <c r="K367" s="184">
        <v>19</v>
      </c>
      <c r="L367" s="184">
        <v>30</v>
      </c>
      <c r="M367" s="184">
        <v>20</v>
      </c>
      <c r="N367" s="184">
        <v>27</v>
      </c>
      <c r="O367" s="184">
        <v>19</v>
      </c>
      <c r="P367" s="184">
        <v>20</v>
      </c>
      <c r="Q367" s="184">
        <v>9</v>
      </c>
      <c r="R367" s="184">
        <v>22</v>
      </c>
      <c r="S367" s="184">
        <v>9</v>
      </c>
      <c r="T367" s="185">
        <v>0</v>
      </c>
      <c r="U367" s="185">
        <v>0</v>
      </c>
      <c r="W367" s="178"/>
    </row>
    <row r="368" spans="1:23" ht="13.35" customHeight="1">
      <c r="A368" s="180"/>
      <c r="B368" s="180" t="s">
        <v>202</v>
      </c>
      <c r="C368" s="183">
        <v>1384</v>
      </c>
      <c r="D368" s="184">
        <v>778</v>
      </c>
      <c r="E368" s="184">
        <v>606</v>
      </c>
      <c r="F368" s="184">
        <v>362</v>
      </c>
      <c r="G368" s="184">
        <v>258</v>
      </c>
      <c r="H368" s="184">
        <v>273</v>
      </c>
      <c r="I368" s="184">
        <v>204</v>
      </c>
      <c r="J368" s="184">
        <v>85</v>
      </c>
      <c r="K368" s="184">
        <v>88</v>
      </c>
      <c r="L368" s="184">
        <v>58</v>
      </c>
      <c r="M368" s="184">
        <v>56</v>
      </c>
      <c r="N368" s="185">
        <v>0</v>
      </c>
      <c r="O368" s="185">
        <v>0</v>
      </c>
      <c r="P368" s="185">
        <v>0</v>
      </c>
      <c r="Q368" s="185">
        <v>0</v>
      </c>
      <c r="R368" s="185">
        <v>0</v>
      </c>
      <c r="S368" s="185">
        <v>0</v>
      </c>
      <c r="T368" s="185">
        <v>0</v>
      </c>
      <c r="U368" s="185">
        <v>0</v>
      </c>
      <c r="W368" s="178"/>
    </row>
    <row r="369" spans="1:23" ht="13.35" customHeight="1">
      <c r="A369" s="180"/>
      <c r="B369" s="180" t="s">
        <v>203</v>
      </c>
      <c r="C369" s="183">
        <v>540</v>
      </c>
      <c r="D369" s="184">
        <v>275</v>
      </c>
      <c r="E369" s="184">
        <v>265</v>
      </c>
      <c r="F369" s="184">
        <v>95</v>
      </c>
      <c r="G369" s="184">
        <v>96</v>
      </c>
      <c r="H369" s="184">
        <v>84</v>
      </c>
      <c r="I369" s="184">
        <v>94</v>
      </c>
      <c r="J369" s="184">
        <v>36</v>
      </c>
      <c r="K369" s="184">
        <v>26</v>
      </c>
      <c r="L369" s="184">
        <v>26</v>
      </c>
      <c r="M369" s="184">
        <v>29</v>
      </c>
      <c r="N369" s="184">
        <v>20</v>
      </c>
      <c r="O369" s="184">
        <v>8</v>
      </c>
      <c r="P369" s="184">
        <v>14</v>
      </c>
      <c r="Q369" s="184">
        <v>12</v>
      </c>
      <c r="R369" s="185">
        <v>0</v>
      </c>
      <c r="S369" s="185">
        <v>0</v>
      </c>
      <c r="T369" s="185">
        <v>0</v>
      </c>
      <c r="U369" s="185">
        <v>0</v>
      </c>
      <c r="W369" s="178"/>
    </row>
    <row r="370" spans="1:23" ht="13.35" customHeight="1">
      <c r="A370" s="188"/>
      <c r="B370" s="188" t="s">
        <v>204</v>
      </c>
      <c r="C370" s="189">
        <v>19128</v>
      </c>
      <c r="D370" s="190">
        <v>10443</v>
      </c>
      <c r="E370" s="190">
        <v>8685</v>
      </c>
      <c r="F370" s="190">
        <v>2499</v>
      </c>
      <c r="G370" s="190">
        <v>2059</v>
      </c>
      <c r="H370" s="190">
        <v>2451</v>
      </c>
      <c r="I370" s="190">
        <v>2135</v>
      </c>
      <c r="J370" s="190">
        <v>2380</v>
      </c>
      <c r="K370" s="190">
        <v>2071</v>
      </c>
      <c r="L370" s="190">
        <v>2229</v>
      </c>
      <c r="M370" s="190">
        <v>1956</v>
      </c>
      <c r="N370" s="190">
        <v>37</v>
      </c>
      <c r="O370" s="190">
        <v>30</v>
      </c>
      <c r="P370" s="191">
        <v>0</v>
      </c>
      <c r="Q370" s="191">
        <v>0</v>
      </c>
      <c r="R370" s="191">
        <v>0</v>
      </c>
      <c r="S370" s="191">
        <v>0</v>
      </c>
      <c r="T370" s="190">
        <v>847</v>
      </c>
      <c r="U370" s="190">
        <v>434</v>
      </c>
      <c r="W370" s="178"/>
    </row>
    <row r="371" spans="1:23" ht="13.35" customHeight="1">
      <c r="A371" s="180"/>
      <c r="B371" s="180" t="s">
        <v>206</v>
      </c>
      <c r="C371" s="183">
        <v>475</v>
      </c>
      <c r="D371" s="184">
        <v>310</v>
      </c>
      <c r="E371" s="184">
        <v>165</v>
      </c>
      <c r="F371" s="184">
        <v>48</v>
      </c>
      <c r="G371" s="184">
        <v>19</v>
      </c>
      <c r="H371" s="184">
        <v>51</v>
      </c>
      <c r="I371" s="184">
        <v>24</v>
      </c>
      <c r="J371" s="184">
        <v>54</v>
      </c>
      <c r="K371" s="184">
        <v>34</v>
      </c>
      <c r="L371" s="184">
        <v>76</v>
      </c>
      <c r="M371" s="184">
        <v>46</v>
      </c>
      <c r="N371" s="185">
        <v>0</v>
      </c>
      <c r="O371" s="185">
        <v>0</v>
      </c>
      <c r="P371" s="185">
        <v>0</v>
      </c>
      <c r="Q371" s="185">
        <v>0</v>
      </c>
      <c r="R371" s="185">
        <v>0</v>
      </c>
      <c r="S371" s="185">
        <v>0</v>
      </c>
      <c r="T371" s="184">
        <v>81</v>
      </c>
      <c r="U371" s="184">
        <v>42</v>
      </c>
      <c r="W371" s="178"/>
    </row>
    <row r="372" spans="1:23" ht="13.35" customHeight="1">
      <c r="A372" s="179" t="s">
        <v>267</v>
      </c>
      <c r="B372" s="180"/>
      <c r="C372" s="187"/>
      <c r="D372" s="187"/>
      <c r="E372" s="187"/>
      <c r="F372" s="187"/>
      <c r="G372" s="187"/>
      <c r="H372" s="187"/>
      <c r="I372" s="187"/>
      <c r="J372" s="187"/>
      <c r="K372" s="187"/>
      <c r="L372" s="187"/>
      <c r="M372" s="187"/>
      <c r="N372" s="187"/>
      <c r="O372" s="187"/>
      <c r="P372" s="187"/>
      <c r="Q372" s="187"/>
      <c r="R372" s="187"/>
      <c r="S372" s="187"/>
      <c r="T372" s="187"/>
      <c r="U372" s="187"/>
      <c r="W372" s="178"/>
    </row>
    <row r="373" spans="1:23" ht="13.35" customHeight="1">
      <c r="A373" s="180"/>
      <c r="B373" s="180" t="s">
        <v>216</v>
      </c>
      <c r="C373" s="183">
        <v>16834</v>
      </c>
      <c r="D373" s="184">
        <v>8576</v>
      </c>
      <c r="E373" s="184">
        <v>8258</v>
      </c>
      <c r="F373" s="184">
        <v>2047</v>
      </c>
      <c r="G373" s="184">
        <v>2152</v>
      </c>
      <c r="H373" s="184">
        <v>1620</v>
      </c>
      <c r="I373" s="184">
        <v>1585</v>
      </c>
      <c r="J373" s="184">
        <v>1419</v>
      </c>
      <c r="K373" s="184">
        <v>1404</v>
      </c>
      <c r="L373" s="184">
        <v>1364</v>
      </c>
      <c r="M373" s="184">
        <v>1511</v>
      </c>
      <c r="N373" s="184">
        <v>160</v>
      </c>
      <c r="O373" s="184">
        <v>167</v>
      </c>
      <c r="P373" s="184">
        <v>139</v>
      </c>
      <c r="Q373" s="184">
        <v>117</v>
      </c>
      <c r="R373" s="184">
        <v>107</v>
      </c>
      <c r="S373" s="184">
        <v>51</v>
      </c>
      <c r="T373" s="184">
        <v>1720</v>
      </c>
      <c r="U373" s="184">
        <v>1271</v>
      </c>
      <c r="W373" s="178"/>
    </row>
    <row r="374" spans="1:23" ht="13.35" customHeight="1">
      <c r="A374" s="180"/>
      <c r="B374" s="180" t="s">
        <v>200</v>
      </c>
      <c r="C374" s="183">
        <v>492</v>
      </c>
      <c r="D374" s="184">
        <v>307</v>
      </c>
      <c r="E374" s="184">
        <v>185</v>
      </c>
      <c r="F374" s="184">
        <v>38</v>
      </c>
      <c r="G374" s="184">
        <v>29</v>
      </c>
      <c r="H374" s="184">
        <v>35</v>
      </c>
      <c r="I374" s="184">
        <v>20</v>
      </c>
      <c r="J374" s="184">
        <v>34</v>
      </c>
      <c r="K374" s="184">
        <v>23</v>
      </c>
      <c r="L374" s="184">
        <v>30</v>
      </c>
      <c r="M374" s="184">
        <v>24</v>
      </c>
      <c r="N374" s="184">
        <v>27</v>
      </c>
      <c r="O374" s="184">
        <v>19</v>
      </c>
      <c r="P374" s="184">
        <v>36</v>
      </c>
      <c r="Q374" s="184">
        <v>19</v>
      </c>
      <c r="R374" s="184">
        <v>107</v>
      </c>
      <c r="S374" s="184">
        <v>51</v>
      </c>
      <c r="T374" s="185">
        <v>0</v>
      </c>
      <c r="U374" s="185">
        <v>0</v>
      </c>
      <c r="W374" s="178"/>
    </row>
    <row r="375" spans="1:23" ht="13.35" customHeight="1">
      <c r="A375" s="180"/>
      <c r="B375" s="180" t="s">
        <v>202</v>
      </c>
      <c r="C375" s="183">
        <v>1530</v>
      </c>
      <c r="D375" s="184">
        <v>766</v>
      </c>
      <c r="E375" s="184">
        <v>764</v>
      </c>
      <c r="F375" s="184">
        <v>247</v>
      </c>
      <c r="G375" s="184">
        <v>240</v>
      </c>
      <c r="H375" s="184">
        <v>156</v>
      </c>
      <c r="I375" s="184">
        <v>172</v>
      </c>
      <c r="J375" s="184">
        <v>96</v>
      </c>
      <c r="K375" s="184">
        <v>118</v>
      </c>
      <c r="L375" s="184">
        <v>112</v>
      </c>
      <c r="M375" s="184">
        <v>93</v>
      </c>
      <c r="N375" s="184">
        <v>74</v>
      </c>
      <c r="O375" s="184">
        <v>81</v>
      </c>
      <c r="P375" s="184">
        <v>81</v>
      </c>
      <c r="Q375" s="184">
        <v>60</v>
      </c>
      <c r="R375" s="185">
        <v>0</v>
      </c>
      <c r="S375" s="185">
        <v>0</v>
      </c>
      <c r="T375" s="185">
        <v>0</v>
      </c>
      <c r="U375" s="185">
        <v>0</v>
      </c>
      <c r="W375" s="178"/>
    </row>
    <row r="376" spans="1:23" ht="13.35" customHeight="1">
      <c r="A376" s="180"/>
      <c r="B376" s="180" t="s">
        <v>203</v>
      </c>
      <c r="C376" s="183">
        <v>454</v>
      </c>
      <c r="D376" s="184">
        <v>156</v>
      </c>
      <c r="E376" s="184">
        <v>298</v>
      </c>
      <c r="F376" s="184">
        <v>46</v>
      </c>
      <c r="G376" s="184">
        <v>86</v>
      </c>
      <c r="H376" s="184">
        <v>24</v>
      </c>
      <c r="I376" s="184">
        <v>77</v>
      </c>
      <c r="J376" s="184">
        <v>23</v>
      </c>
      <c r="K376" s="184">
        <v>43</v>
      </c>
      <c r="L376" s="184">
        <v>17</v>
      </c>
      <c r="M376" s="184">
        <v>28</v>
      </c>
      <c r="N376" s="184">
        <v>24</v>
      </c>
      <c r="O376" s="184">
        <v>26</v>
      </c>
      <c r="P376" s="184">
        <v>22</v>
      </c>
      <c r="Q376" s="184">
        <v>38</v>
      </c>
      <c r="R376" s="185">
        <v>0</v>
      </c>
      <c r="S376" s="185">
        <v>0</v>
      </c>
      <c r="T376" s="185">
        <v>0</v>
      </c>
      <c r="U376" s="185">
        <v>0</v>
      </c>
      <c r="W376" s="178"/>
    </row>
    <row r="377" spans="1:23" ht="13.35" customHeight="1">
      <c r="A377" s="180"/>
      <c r="B377" s="180" t="s">
        <v>204</v>
      </c>
      <c r="C377" s="183">
        <v>13314</v>
      </c>
      <c r="D377" s="184">
        <v>6995</v>
      </c>
      <c r="E377" s="184">
        <v>6319</v>
      </c>
      <c r="F377" s="184">
        <v>1622</v>
      </c>
      <c r="G377" s="184">
        <v>1603</v>
      </c>
      <c r="H377" s="184">
        <v>1352</v>
      </c>
      <c r="I377" s="184">
        <v>1209</v>
      </c>
      <c r="J377" s="184">
        <v>1193</v>
      </c>
      <c r="K377" s="184">
        <v>1059</v>
      </c>
      <c r="L377" s="184">
        <v>1135</v>
      </c>
      <c r="M377" s="184">
        <v>1211</v>
      </c>
      <c r="N377" s="184">
        <v>25</v>
      </c>
      <c r="O377" s="184">
        <v>20</v>
      </c>
      <c r="P377" s="185">
        <v>0</v>
      </c>
      <c r="Q377" s="185">
        <v>0</v>
      </c>
      <c r="R377" s="185">
        <v>0</v>
      </c>
      <c r="S377" s="185">
        <v>0</v>
      </c>
      <c r="T377" s="184">
        <v>1668</v>
      </c>
      <c r="U377" s="184">
        <v>1217</v>
      </c>
      <c r="W377" s="178"/>
    </row>
    <row r="378" spans="1:23" ht="13.35" customHeight="1">
      <c r="A378" s="180"/>
      <c r="B378" s="180" t="s">
        <v>206</v>
      </c>
      <c r="C378" s="183">
        <v>856</v>
      </c>
      <c r="D378" s="184">
        <v>278</v>
      </c>
      <c r="E378" s="184">
        <v>578</v>
      </c>
      <c r="F378" s="184">
        <v>94</v>
      </c>
      <c r="G378" s="184">
        <v>194</v>
      </c>
      <c r="H378" s="184">
        <v>53</v>
      </c>
      <c r="I378" s="184">
        <v>107</v>
      </c>
      <c r="J378" s="184">
        <v>44</v>
      </c>
      <c r="K378" s="184">
        <v>116</v>
      </c>
      <c r="L378" s="184">
        <v>38</v>
      </c>
      <c r="M378" s="184">
        <v>114</v>
      </c>
      <c r="N378" s="185">
        <v>0</v>
      </c>
      <c r="O378" s="185">
        <v>0</v>
      </c>
      <c r="P378" s="185">
        <v>0</v>
      </c>
      <c r="Q378" s="185">
        <v>0</v>
      </c>
      <c r="R378" s="185">
        <v>0</v>
      </c>
      <c r="S378" s="185">
        <v>0</v>
      </c>
      <c r="T378" s="184">
        <v>49</v>
      </c>
      <c r="U378" s="184">
        <v>47</v>
      </c>
      <c r="W378" s="178"/>
    </row>
    <row r="379" spans="1:23" ht="13.35" customHeight="1">
      <c r="A379" s="180"/>
      <c r="B379" s="180" t="s">
        <v>209</v>
      </c>
      <c r="C379" s="183">
        <v>188</v>
      </c>
      <c r="D379" s="184">
        <v>74</v>
      </c>
      <c r="E379" s="184">
        <v>114</v>
      </c>
      <c r="F379" s="185">
        <v>0</v>
      </c>
      <c r="G379" s="185">
        <v>0</v>
      </c>
      <c r="H379" s="185">
        <v>0</v>
      </c>
      <c r="I379" s="185">
        <v>0</v>
      </c>
      <c r="J379" s="184">
        <v>29</v>
      </c>
      <c r="K379" s="184">
        <v>45</v>
      </c>
      <c r="L379" s="184">
        <v>32</v>
      </c>
      <c r="M379" s="184">
        <v>41</v>
      </c>
      <c r="N379" s="184">
        <v>10</v>
      </c>
      <c r="O379" s="184">
        <v>21</v>
      </c>
      <c r="P379" s="185">
        <v>0</v>
      </c>
      <c r="Q379" s="185">
        <v>0</v>
      </c>
      <c r="R379" s="185">
        <v>0</v>
      </c>
      <c r="S379" s="185">
        <v>0</v>
      </c>
      <c r="T379" s="184">
        <v>3</v>
      </c>
      <c r="U379" s="184">
        <v>7</v>
      </c>
      <c r="W379" s="178"/>
    </row>
    <row r="380" spans="1:23" ht="13.35" customHeight="1">
      <c r="A380" s="179" t="s">
        <v>268</v>
      </c>
      <c r="B380" s="180"/>
      <c r="C380" s="187"/>
      <c r="D380" s="187"/>
      <c r="E380" s="187"/>
      <c r="F380" s="187"/>
      <c r="G380" s="187"/>
      <c r="H380" s="187"/>
      <c r="I380" s="187"/>
      <c r="J380" s="187"/>
      <c r="K380" s="187"/>
      <c r="L380" s="187"/>
      <c r="M380" s="187"/>
      <c r="N380" s="187"/>
      <c r="O380" s="187"/>
      <c r="P380" s="187"/>
      <c r="Q380" s="187"/>
      <c r="R380" s="187"/>
      <c r="S380" s="187"/>
      <c r="T380" s="187"/>
      <c r="U380" s="187"/>
      <c r="W380" s="178"/>
    </row>
    <row r="381" spans="1:23" ht="13.35" customHeight="1">
      <c r="A381" s="180"/>
      <c r="B381" s="180" t="s">
        <v>216</v>
      </c>
      <c r="C381" s="183">
        <v>21420</v>
      </c>
      <c r="D381" s="184">
        <v>12591</v>
      </c>
      <c r="E381" s="184">
        <v>8829</v>
      </c>
      <c r="F381" s="184">
        <v>3205</v>
      </c>
      <c r="G381" s="184">
        <v>2474</v>
      </c>
      <c r="H381" s="184">
        <v>3162</v>
      </c>
      <c r="I381" s="184">
        <v>2236</v>
      </c>
      <c r="J381" s="184">
        <v>2794</v>
      </c>
      <c r="K381" s="184">
        <v>1891</v>
      </c>
      <c r="L381" s="184">
        <v>2676</v>
      </c>
      <c r="M381" s="184">
        <v>1900</v>
      </c>
      <c r="N381" s="184">
        <v>125</v>
      </c>
      <c r="O381" s="184">
        <v>79</v>
      </c>
      <c r="P381" s="184">
        <v>40</v>
      </c>
      <c r="Q381" s="184">
        <v>19</v>
      </c>
      <c r="R381" s="184">
        <v>28</v>
      </c>
      <c r="S381" s="184">
        <v>13</v>
      </c>
      <c r="T381" s="184">
        <v>561</v>
      </c>
      <c r="U381" s="184">
        <v>217</v>
      </c>
      <c r="W381" s="178"/>
    </row>
    <row r="382" spans="1:23" ht="13.35" customHeight="1">
      <c r="A382" s="180"/>
      <c r="B382" s="180" t="s">
        <v>200</v>
      </c>
      <c r="C382" s="183">
        <v>361</v>
      </c>
      <c r="D382" s="184">
        <v>243</v>
      </c>
      <c r="E382" s="184">
        <v>118</v>
      </c>
      <c r="F382" s="184">
        <v>57</v>
      </c>
      <c r="G382" s="184">
        <v>25</v>
      </c>
      <c r="H382" s="184">
        <v>42</v>
      </c>
      <c r="I382" s="184">
        <v>19</v>
      </c>
      <c r="J382" s="184">
        <v>36</v>
      </c>
      <c r="K382" s="184">
        <v>20</v>
      </c>
      <c r="L382" s="184">
        <v>47</v>
      </c>
      <c r="M382" s="184">
        <v>23</v>
      </c>
      <c r="N382" s="184">
        <v>22</v>
      </c>
      <c r="O382" s="184">
        <v>6</v>
      </c>
      <c r="P382" s="184">
        <v>11</v>
      </c>
      <c r="Q382" s="184">
        <v>12</v>
      </c>
      <c r="R382" s="184">
        <v>28</v>
      </c>
      <c r="S382" s="184">
        <v>13</v>
      </c>
      <c r="T382" s="185">
        <v>0</v>
      </c>
      <c r="U382" s="185">
        <v>0</v>
      </c>
      <c r="W382" s="178"/>
    </row>
    <row r="383" spans="1:23" ht="13.35" customHeight="1">
      <c r="A383" s="180"/>
      <c r="B383" s="180" t="s">
        <v>202</v>
      </c>
      <c r="C383" s="183">
        <v>1800</v>
      </c>
      <c r="D383" s="184">
        <v>1119</v>
      </c>
      <c r="E383" s="184">
        <v>681</v>
      </c>
      <c r="F383" s="184">
        <v>500</v>
      </c>
      <c r="G383" s="184">
        <v>336</v>
      </c>
      <c r="H383" s="184">
        <v>382</v>
      </c>
      <c r="I383" s="184">
        <v>244</v>
      </c>
      <c r="J383" s="184">
        <v>163</v>
      </c>
      <c r="K383" s="184">
        <v>63</v>
      </c>
      <c r="L383" s="184">
        <v>65</v>
      </c>
      <c r="M383" s="184">
        <v>30</v>
      </c>
      <c r="N383" s="184">
        <v>6</v>
      </c>
      <c r="O383" s="184">
        <v>7</v>
      </c>
      <c r="P383" s="184">
        <v>3</v>
      </c>
      <c r="Q383" s="184">
        <v>1</v>
      </c>
      <c r="R383" s="185">
        <v>0</v>
      </c>
      <c r="S383" s="185">
        <v>0</v>
      </c>
      <c r="T383" s="185">
        <v>0</v>
      </c>
      <c r="U383" s="185">
        <v>0</v>
      </c>
      <c r="W383" s="178"/>
    </row>
    <row r="384" spans="1:23" ht="13.35" customHeight="1">
      <c r="A384" s="180"/>
      <c r="B384" s="180" t="s">
        <v>203</v>
      </c>
      <c r="C384" s="183">
        <v>1099</v>
      </c>
      <c r="D384" s="184">
        <v>676</v>
      </c>
      <c r="E384" s="184">
        <v>423</v>
      </c>
      <c r="F384" s="184">
        <v>238</v>
      </c>
      <c r="G384" s="184">
        <v>184</v>
      </c>
      <c r="H384" s="184">
        <v>230</v>
      </c>
      <c r="I384" s="184">
        <v>162</v>
      </c>
      <c r="J384" s="184">
        <v>82</v>
      </c>
      <c r="K384" s="184">
        <v>33</v>
      </c>
      <c r="L384" s="184">
        <v>57</v>
      </c>
      <c r="M384" s="184">
        <v>27</v>
      </c>
      <c r="N384" s="184">
        <v>43</v>
      </c>
      <c r="O384" s="184">
        <v>11</v>
      </c>
      <c r="P384" s="184">
        <v>26</v>
      </c>
      <c r="Q384" s="184">
        <v>6</v>
      </c>
      <c r="R384" s="185">
        <v>0</v>
      </c>
      <c r="S384" s="185">
        <v>0</v>
      </c>
      <c r="T384" s="185">
        <v>0</v>
      </c>
      <c r="U384" s="185">
        <v>0</v>
      </c>
      <c r="W384" s="178"/>
    </row>
    <row r="385" spans="1:23" ht="13.35" customHeight="1">
      <c r="A385" s="180"/>
      <c r="B385" s="180" t="s">
        <v>204</v>
      </c>
      <c r="C385" s="183">
        <v>17411</v>
      </c>
      <c r="D385" s="184">
        <v>10067</v>
      </c>
      <c r="E385" s="184">
        <v>7344</v>
      </c>
      <c r="F385" s="184">
        <v>2267</v>
      </c>
      <c r="G385" s="184">
        <v>1855</v>
      </c>
      <c r="H385" s="184">
        <v>2392</v>
      </c>
      <c r="I385" s="184">
        <v>1753</v>
      </c>
      <c r="J385" s="184">
        <v>2428</v>
      </c>
      <c r="K385" s="184">
        <v>1718</v>
      </c>
      <c r="L385" s="184">
        <v>2409</v>
      </c>
      <c r="M385" s="184">
        <v>1774</v>
      </c>
      <c r="N385" s="184">
        <v>54</v>
      </c>
      <c r="O385" s="184">
        <v>55</v>
      </c>
      <c r="P385" s="185">
        <v>0</v>
      </c>
      <c r="Q385" s="185">
        <v>0</v>
      </c>
      <c r="R385" s="185">
        <v>0</v>
      </c>
      <c r="S385" s="185">
        <v>0</v>
      </c>
      <c r="T385" s="184">
        <v>517</v>
      </c>
      <c r="U385" s="184">
        <v>189</v>
      </c>
      <c r="W385" s="178"/>
    </row>
    <row r="386" spans="1:23" ht="13.35" customHeight="1">
      <c r="A386" s="180"/>
      <c r="B386" s="180" t="s">
        <v>206</v>
      </c>
      <c r="C386" s="183">
        <v>749</v>
      </c>
      <c r="D386" s="184">
        <v>486</v>
      </c>
      <c r="E386" s="184">
        <v>263</v>
      </c>
      <c r="F386" s="184">
        <v>143</v>
      </c>
      <c r="G386" s="184">
        <v>74</v>
      </c>
      <c r="H386" s="184">
        <v>116</v>
      </c>
      <c r="I386" s="184">
        <v>58</v>
      </c>
      <c r="J386" s="184">
        <v>85</v>
      </c>
      <c r="K386" s="184">
        <v>57</v>
      </c>
      <c r="L386" s="184">
        <v>98</v>
      </c>
      <c r="M386" s="184">
        <v>46</v>
      </c>
      <c r="N386" s="185">
        <v>0</v>
      </c>
      <c r="O386" s="185">
        <v>0</v>
      </c>
      <c r="P386" s="185">
        <v>0</v>
      </c>
      <c r="Q386" s="185">
        <v>0</v>
      </c>
      <c r="R386" s="185">
        <v>0</v>
      </c>
      <c r="S386" s="185">
        <v>0</v>
      </c>
      <c r="T386" s="184">
        <v>44</v>
      </c>
      <c r="U386" s="184">
        <v>28</v>
      </c>
      <c r="W386" s="178"/>
    </row>
    <row r="387" spans="1:23" ht="13.35" customHeight="1">
      <c r="A387" s="179" t="s">
        <v>269</v>
      </c>
      <c r="B387" s="180"/>
      <c r="C387" s="187"/>
      <c r="D387" s="187"/>
      <c r="E387" s="187"/>
      <c r="F387" s="187"/>
      <c r="G387" s="187"/>
      <c r="H387" s="187"/>
      <c r="I387" s="187"/>
      <c r="J387" s="187"/>
      <c r="K387" s="187"/>
      <c r="L387" s="187"/>
      <c r="M387" s="187"/>
      <c r="N387" s="187"/>
      <c r="O387" s="187"/>
      <c r="P387" s="187"/>
      <c r="Q387" s="187"/>
      <c r="R387" s="187"/>
      <c r="S387" s="187"/>
      <c r="T387" s="187"/>
      <c r="U387" s="187"/>
      <c r="W387" s="178"/>
    </row>
    <row r="388" spans="1:23" ht="13.35" customHeight="1">
      <c r="A388" s="180"/>
      <c r="B388" s="180" t="s">
        <v>216</v>
      </c>
      <c r="C388" s="183">
        <v>10573</v>
      </c>
      <c r="D388" s="184">
        <v>4192</v>
      </c>
      <c r="E388" s="184">
        <v>6381</v>
      </c>
      <c r="F388" s="184">
        <v>1220</v>
      </c>
      <c r="G388" s="184">
        <v>1843</v>
      </c>
      <c r="H388" s="184">
        <v>984</v>
      </c>
      <c r="I388" s="184">
        <v>1481</v>
      </c>
      <c r="J388" s="184">
        <v>812</v>
      </c>
      <c r="K388" s="184">
        <v>1304</v>
      </c>
      <c r="L388" s="184">
        <v>803</v>
      </c>
      <c r="M388" s="184">
        <v>1350</v>
      </c>
      <c r="N388" s="184">
        <v>19</v>
      </c>
      <c r="O388" s="184">
        <v>30</v>
      </c>
      <c r="P388" s="184">
        <v>11</v>
      </c>
      <c r="Q388" s="184">
        <v>20</v>
      </c>
      <c r="R388" s="184">
        <v>1</v>
      </c>
      <c r="S388" s="184">
        <v>6</v>
      </c>
      <c r="T388" s="184">
        <v>342</v>
      </c>
      <c r="U388" s="184">
        <v>347</v>
      </c>
      <c r="W388" s="178"/>
    </row>
    <row r="389" spans="1:23" ht="13.35" customHeight="1">
      <c r="A389" s="180"/>
      <c r="B389" s="180" t="s">
        <v>200</v>
      </c>
      <c r="C389" s="183">
        <v>63</v>
      </c>
      <c r="D389" s="184">
        <v>29</v>
      </c>
      <c r="E389" s="184">
        <v>34</v>
      </c>
      <c r="F389" s="184">
        <v>5</v>
      </c>
      <c r="G389" s="184">
        <v>5</v>
      </c>
      <c r="H389" s="184">
        <v>6</v>
      </c>
      <c r="I389" s="184">
        <v>4</v>
      </c>
      <c r="J389" s="184">
        <v>6</v>
      </c>
      <c r="K389" s="184">
        <v>7</v>
      </c>
      <c r="L389" s="184">
        <v>4</v>
      </c>
      <c r="M389" s="184">
        <v>3</v>
      </c>
      <c r="N389" s="184">
        <v>5</v>
      </c>
      <c r="O389" s="184">
        <v>4</v>
      </c>
      <c r="P389" s="184">
        <v>2</v>
      </c>
      <c r="Q389" s="184">
        <v>6</v>
      </c>
      <c r="R389" s="184">
        <v>1</v>
      </c>
      <c r="S389" s="184">
        <v>5</v>
      </c>
      <c r="T389" s="185">
        <v>0</v>
      </c>
      <c r="U389" s="185">
        <v>0</v>
      </c>
      <c r="W389" s="178"/>
    </row>
    <row r="390" spans="1:23" ht="13.35" customHeight="1">
      <c r="A390" s="180"/>
      <c r="B390" s="180" t="s">
        <v>202</v>
      </c>
      <c r="C390" s="183">
        <v>671</v>
      </c>
      <c r="D390" s="184">
        <v>196</v>
      </c>
      <c r="E390" s="184">
        <v>475</v>
      </c>
      <c r="F390" s="184">
        <v>70</v>
      </c>
      <c r="G390" s="184">
        <v>178</v>
      </c>
      <c r="H390" s="184">
        <v>58</v>
      </c>
      <c r="I390" s="184">
        <v>146</v>
      </c>
      <c r="J390" s="184">
        <v>35</v>
      </c>
      <c r="K390" s="184">
        <v>80</v>
      </c>
      <c r="L390" s="184">
        <v>29</v>
      </c>
      <c r="M390" s="184">
        <v>60</v>
      </c>
      <c r="N390" s="184">
        <v>3</v>
      </c>
      <c r="O390" s="184">
        <v>8</v>
      </c>
      <c r="P390" s="184">
        <v>1</v>
      </c>
      <c r="Q390" s="184">
        <v>3</v>
      </c>
      <c r="R390" s="185">
        <v>0</v>
      </c>
      <c r="S390" s="185">
        <v>0</v>
      </c>
      <c r="T390" s="185">
        <v>0</v>
      </c>
      <c r="U390" s="185">
        <v>0</v>
      </c>
      <c r="W390" s="178"/>
    </row>
    <row r="391" spans="1:23" ht="13.35" customHeight="1">
      <c r="A391" s="180"/>
      <c r="B391" s="180" t="s">
        <v>203</v>
      </c>
      <c r="C391" s="183">
        <v>399</v>
      </c>
      <c r="D391" s="184">
        <v>127</v>
      </c>
      <c r="E391" s="184">
        <v>272</v>
      </c>
      <c r="F391" s="184">
        <v>40</v>
      </c>
      <c r="G391" s="184">
        <v>93</v>
      </c>
      <c r="H391" s="184">
        <v>40</v>
      </c>
      <c r="I391" s="184">
        <v>73</v>
      </c>
      <c r="J391" s="184">
        <v>18</v>
      </c>
      <c r="K391" s="184">
        <v>41</v>
      </c>
      <c r="L391" s="184">
        <v>10</v>
      </c>
      <c r="M391" s="184">
        <v>35</v>
      </c>
      <c r="N391" s="184">
        <v>11</v>
      </c>
      <c r="O391" s="184">
        <v>18</v>
      </c>
      <c r="P391" s="184">
        <v>8</v>
      </c>
      <c r="Q391" s="184">
        <v>11</v>
      </c>
      <c r="R391" s="185">
        <v>0</v>
      </c>
      <c r="S391" s="184">
        <v>1</v>
      </c>
      <c r="T391" s="185">
        <v>0</v>
      </c>
      <c r="U391" s="185">
        <v>0</v>
      </c>
      <c r="W391" s="178"/>
    </row>
    <row r="392" spans="1:23" ht="13.35" customHeight="1">
      <c r="A392" s="180"/>
      <c r="B392" s="180" t="s">
        <v>204</v>
      </c>
      <c r="C392" s="183">
        <v>9340</v>
      </c>
      <c r="D392" s="184">
        <v>3820</v>
      </c>
      <c r="E392" s="184">
        <v>5520</v>
      </c>
      <c r="F392" s="184">
        <v>1095</v>
      </c>
      <c r="G392" s="184">
        <v>1560</v>
      </c>
      <c r="H392" s="184">
        <v>880</v>
      </c>
      <c r="I392" s="184">
        <v>1258</v>
      </c>
      <c r="J392" s="184">
        <v>746</v>
      </c>
      <c r="K392" s="184">
        <v>1142</v>
      </c>
      <c r="L392" s="184">
        <v>757</v>
      </c>
      <c r="M392" s="184">
        <v>1213</v>
      </c>
      <c r="N392" s="185">
        <v>0</v>
      </c>
      <c r="O392" s="185">
        <v>0</v>
      </c>
      <c r="P392" s="185">
        <v>0</v>
      </c>
      <c r="Q392" s="185">
        <v>0</v>
      </c>
      <c r="R392" s="185">
        <v>0</v>
      </c>
      <c r="S392" s="185">
        <v>0</v>
      </c>
      <c r="T392" s="184">
        <v>342</v>
      </c>
      <c r="U392" s="184">
        <v>347</v>
      </c>
      <c r="W392" s="178"/>
    </row>
    <row r="393" spans="1:23" ht="13.35" customHeight="1">
      <c r="A393" s="180"/>
      <c r="B393" s="180" t="s">
        <v>206</v>
      </c>
      <c r="C393" s="183">
        <v>17</v>
      </c>
      <c r="D393" s="184">
        <v>10</v>
      </c>
      <c r="E393" s="184">
        <v>7</v>
      </c>
      <c r="F393" s="184">
        <v>10</v>
      </c>
      <c r="G393" s="184">
        <v>7</v>
      </c>
      <c r="H393" s="185">
        <v>0</v>
      </c>
      <c r="I393" s="185">
        <v>0</v>
      </c>
      <c r="J393" s="185">
        <v>0</v>
      </c>
      <c r="K393" s="185">
        <v>0</v>
      </c>
      <c r="L393" s="185">
        <v>0</v>
      </c>
      <c r="M393" s="185">
        <v>0</v>
      </c>
      <c r="N393" s="185">
        <v>0</v>
      </c>
      <c r="O393" s="185">
        <v>0</v>
      </c>
      <c r="P393" s="185">
        <v>0</v>
      </c>
      <c r="Q393" s="185">
        <v>0</v>
      </c>
      <c r="R393" s="185">
        <v>0</v>
      </c>
      <c r="S393" s="185">
        <v>0</v>
      </c>
      <c r="T393" s="185">
        <v>0</v>
      </c>
      <c r="U393" s="185">
        <v>0</v>
      </c>
      <c r="W393" s="178"/>
    </row>
    <row r="394" spans="1:23" ht="13.35" customHeight="1">
      <c r="A394" s="180"/>
      <c r="B394" s="180" t="s">
        <v>209</v>
      </c>
      <c r="C394" s="183">
        <v>83</v>
      </c>
      <c r="D394" s="184">
        <v>10</v>
      </c>
      <c r="E394" s="184">
        <v>73</v>
      </c>
      <c r="F394" s="185">
        <v>0</v>
      </c>
      <c r="G394" s="185">
        <v>0</v>
      </c>
      <c r="H394" s="185">
        <v>0</v>
      </c>
      <c r="I394" s="185">
        <v>0</v>
      </c>
      <c r="J394" s="184">
        <v>7</v>
      </c>
      <c r="K394" s="184">
        <v>34</v>
      </c>
      <c r="L394" s="184">
        <v>3</v>
      </c>
      <c r="M394" s="184">
        <v>39</v>
      </c>
      <c r="N394" s="185">
        <v>0</v>
      </c>
      <c r="O394" s="185">
        <v>0</v>
      </c>
      <c r="P394" s="185">
        <v>0</v>
      </c>
      <c r="Q394" s="185">
        <v>0</v>
      </c>
      <c r="R394" s="185">
        <v>0</v>
      </c>
      <c r="S394" s="185">
        <v>0</v>
      </c>
      <c r="T394" s="185">
        <v>0</v>
      </c>
      <c r="U394" s="185">
        <v>0</v>
      </c>
      <c r="W394" s="178"/>
    </row>
    <row r="395" spans="1:23" ht="13.35" customHeight="1">
      <c r="A395" s="179" t="s">
        <v>270</v>
      </c>
      <c r="B395" s="180"/>
      <c r="C395" s="187"/>
      <c r="D395" s="187"/>
      <c r="E395" s="187"/>
      <c r="F395" s="187"/>
      <c r="G395" s="187"/>
      <c r="H395" s="187"/>
      <c r="I395" s="187"/>
      <c r="J395" s="187"/>
      <c r="K395" s="187"/>
      <c r="L395" s="187"/>
      <c r="M395" s="187"/>
      <c r="N395" s="187"/>
      <c r="O395" s="187"/>
      <c r="P395" s="187"/>
      <c r="Q395" s="187"/>
      <c r="R395" s="187"/>
      <c r="S395" s="187"/>
      <c r="T395" s="187"/>
      <c r="U395" s="187"/>
      <c r="W395" s="178"/>
    </row>
    <row r="396" spans="1:23" ht="13.35" customHeight="1">
      <c r="A396" s="180"/>
      <c r="B396" s="180" t="s">
        <v>216</v>
      </c>
      <c r="C396" s="183">
        <v>7290</v>
      </c>
      <c r="D396" s="184">
        <v>3513</v>
      </c>
      <c r="E396" s="184">
        <v>3777</v>
      </c>
      <c r="F396" s="184">
        <v>924</v>
      </c>
      <c r="G396" s="184">
        <v>1009</v>
      </c>
      <c r="H396" s="184">
        <v>873</v>
      </c>
      <c r="I396" s="184">
        <v>947</v>
      </c>
      <c r="J396" s="184">
        <v>699</v>
      </c>
      <c r="K396" s="184">
        <v>801</v>
      </c>
      <c r="L396" s="184">
        <v>612</v>
      </c>
      <c r="M396" s="184">
        <v>678</v>
      </c>
      <c r="N396" s="184">
        <v>141</v>
      </c>
      <c r="O396" s="184">
        <v>103</v>
      </c>
      <c r="P396" s="184">
        <v>115</v>
      </c>
      <c r="Q396" s="184">
        <v>101</v>
      </c>
      <c r="R396" s="184">
        <v>79</v>
      </c>
      <c r="S396" s="184">
        <v>50</v>
      </c>
      <c r="T396" s="184">
        <v>70</v>
      </c>
      <c r="U396" s="184">
        <v>88</v>
      </c>
      <c r="W396" s="178"/>
    </row>
    <row r="397" spans="1:23" ht="13.35" customHeight="1">
      <c r="A397" s="180"/>
      <c r="B397" s="180" t="s">
        <v>200</v>
      </c>
      <c r="C397" s="183">
        <v>456</v>
      </c>
      <c r="D397" s="184">
        <v>278</v>
      </c>
      <c r="E397" s="184">
        <v>178</v>
      </c>
      <c r="F397" s="184">
        <v>53</v>
      </c>
      <c r="G397" s="184">
        <v>30</v>
      </c>
      <c r="H397" s="184">
        <v>42</v>
      </c>
      <c r="I397" s="184">
        <v>33</v>
      </c>
      <c r="J397" s="184">
        <v>40</v>
      </c>
      <c r="K397" s="184">
        <v>31</v>
      </c>
      <c r="L397" s="184">
        <v>37</v>
      </c>
      <c r="M397" s="184">
        <v>31</v>
      </c>
      <c r="N397" s="184">
        <v>30</v>
      </c>
      <c r="O397" s="184">
        <v>21</v>
      </c>
      <c r="P397" s="184">
        <v>18</v>
      </c>
      <c r="Q397" s="184">
        <v>13</v>
      </c>
      <c r="R397" s="184">
        <v>58</v>
      </c>
      <c r="S397" s="184">
        <v>19</v>
      </c>
      <c r="T397" s="185">
        <v>0</v>
      </c>
      <c r="U397" s="185">
        <v>0</v>
      </c>
      <c r="W397" s="178"/>
    </row>
    <row r="398" spans="1:23" ht="13.35" customHeight="1">
      <c r="A398" s="180"/>
      <c r="B398" s="180" t="s">
        <v>202</v>
      </c>
      <c r="C398" s="183">
        <v>1298</v>
      </c>
      <c r="D398" s="184">
        <v>607</v>
      </c>
      <c r="E398" s="184">
        <v>691</v>
      </c>
      <c r="F398" s="184">
        <v>256</v>
      </c>
      <c r="G398" s="184">
        <v>276</v>
      </c>
      <c r="H398" s="184">
        <v>221</v>
      </c>
      <c r="I398" s="184">
        <v>235</v>
      </c>
      <c r="J398" s="184">
        <v>83</v>
      </c>
      <c r="K398" s="184">
        <v>91</v>
      </c>
      <c r="L398" s="184">
        <v>39</v>
      </c>
      <c r="M398" s="184">
        <v>52</v>
      </c>
      <c r="N398" s="184">
        <v>6</v>
      </c>
      <c r="O398" s="184">
        <v>19</v>
      </c>
      <c r="P398" s="184">
        <v>2</v>
      </c>
      <c r="Q398" s="184">
        <v>18</v>
      </c>
      <c r="R398" s="185">
        <v>0</v>
      </c>
      <c r="S398" s="185">
        <v>0</v>
      </c>
      <c r="T398" s="185">
        <v>0</v>
      </c>
      <c r="U398" s="185">
        <v>0</v>
      </c>
      <c r="W398" s="178"/>
    </row>
    <row r="399" spans="1:23" ht="13.35" customHeight="1">
      <c r="A399" s="180"/>
      <c r="B399" s="180" t="s">
        <v>203</v>
      </c>
      <c r="C399" s="183">
        <v>185</v>
      </c>
      <c r="D399" s="184">
        <v>90</v>
      </c>
      <c r="E399" s="184">
        <v>95</v>
      </c>
      <c r="F399" s="184">
        <v>37</v>
      </c>
      <c r="G399" s="184">
        <v>38</v>
      </c>
      <c r="H399" s="184">
        <v>32</v>
      </c>
      <c r="I399" s="184">
        <v>39</v>
      </c>
      <c r="J399" s="184">
        <v>7</v>
      </c>
      <c r="K399" s="184">
        <v>9</v>
      </c>
      <c r="L399" s="184">
        <v>3</v>
      </c>
      <c r="M399" s="184">
        <v>6</v>
      </c>
      <c r="N399" s="184">
        <v>6</v>
      </c>
      <c r="O399" s="184">
        <v>2</v>
      </c>
      <c r="P399" s="184">
        <v>5</v>
      </c>
      <c r="Q399" s="184">
        <v>1</v>
      </c>
      <c r="R399" s="185">
        <v>0</v>
      </c>
      <c r="S399" s="185">
        <v>0</v>
      </c>
      <c r="T399" s="185">
        <v>0</v>
      </c>
      <c r="U399" s="185">
        <v>0</v>
      </c>
      <c r="W399" s="178"/>
    </row>
    <row r="400" spans="1:23" ht="13.35" customHeight="1">
      <c r="A400" s="180"/>
      <c r="B400" s="180" t="s">
        <v>204</v>
      </c>
      <c r="C400" s="183">
        <v>5351</v>
      </c>
      <c r="D400" s="184">
        <v>2538</v>
      </c>
      <c r="E400" s="184">
        <v>2813</v>
      </c>
      <c r="F400" s="184">
        <v>578</v>
      </c>
      <c r="G400" s="184">
        <v>665</v>
      </c>
      <c r="H400" s="184">
        <v>578</v>
      </c>
      <c r="I400" s="184">
        <v>640</v>
      </c>
      <c r="J400" s="184">
        <v>569</v>
      </c>
      <c r="K400" s="184">
        <v>670</v>
      </c>
      <c r="L400" s="184">
        <v>533</v>
      </c>
      <c r="M400" s="184">
        <v>589</v>
      </c>
      <c r="N400" s="184">
        <v>99</v>
      </c>
      <c r="O400" s="184">
        <v>61</v>
      </c>
      <c r="P400" s="184">
        <v>90</v>
      </c>
      <c r="Q400" s="184">
        <v>69</v>
      </c>
      <c r="R400" s="184">
        <v>21</v>
      </c>
      <c r="S400" s="184">
        <v>31</v>
      </c>
      <c r="T400" s="184">
        <v>70</v>
      </c>
      <c r="U400" s="184">
        <v>88</v>
      </c>
      <c r="W400" s="178"/>
    </row>
    <row r="401" spans="1:23" ht="13.35" customHeight="1">
      <c r="A401" s="179" t="s">
        <v>271</v>
      </c>
      <c r="B401" s="180"/>
      <c r="C401" s="187"/>
      <c r="D401" s="187"/>
      <c r="E401" s="187"/>
      <c r="F401" s="187"/>
      <c r="G401" s="187"/>
      <c r="H401" s="187"/>
      <c r="I401" s="187"/>
      <c r="J401" s="187"/>
      <c r="K401" s="187"/>
      <c r="L401" s="187"/>
      <c r="M401" s="187"/>
      <c r="N401" s="187"/>
      <c r="O401" s="187"/>
      <c r="P401" s="187"/>
      <c r="Q401" s="187"/>
      <c r="R401" s="187"/>
      <c r="S401" s="187"/>
      <c r="T401" s="187"/>
      <c r="U401" s="187"/>
      <c r="W401" s="178"/>
    </row>
    <row r="402" spans="1:23" ht="13.35" customHeight="1">
      <c r="A402" s="180"/>
      <c r="B402" s="180" t="s">
        <v>216</v>
      </c>
      <c r="C402" s="183">
        <v>9333</v>
      </c>
      <c r="D402" s="184">
        <v>5206</v>
      </c>
      <c r="E402" s="184">
        <v>4127</v>
      </c>
      <c r="F402" s="184">
        <v>1470</v>
      </c>
      <c r="G402" s="184">
        <v>1200</v>
      </c>
      <c r="H402" s="184">
        <v>1295</v>
      </c>
      <c r="I402" s="184">
        <v>1130</v>
      </c>
      <c r="J402" s="184">
        <v>1083</v>
      </c>
      <c r="K402" s="184">
        <v>831</v>
      </c>
      <c r="L402" s="184">
        <v>948</v>
      </c>
      <c r="M402" s="184">
        <v>756</v>
      </c>
      <c r="N402" s="184">
        <v>58</v>
      </c>
      <c r="O402" s="184">
        <v>20</v>
      </c>
      <c r="P402" s="184">
        <v>25</v>
      </c>
      <c r="Q402" s="184">
        <v>13</v>
      </c>
      <c r="R402" s="184">
        <v>15</v>
      </c>
      <c r="S402" s="184">
        <v>8</v>
      </c>
      <c r="T402" s="184">
        <v>312</v>
      </c>
      <c r="U402" s="184">
        <v>169</v>
      </c>
      <c r="W402" s="178"/>
    </row>
    <row r="403" spans="1:23" ht="13.35" customHeight="1">
      <c r="A403" s="180"/>
      <c r="B403" s="180" t="s">
        <v>200</v>
      </c>
      <c r="C403" s="183">
        <v>246</v>
      </c>
      <c r="D403" s="184">
        <v>162</v>
      </c>
      <c r="E403" s="184">
        <v>84</v>
      </c>
      <c r="F403" s="184">
        <v>43</v>
      </c>
      <c r="G403" s="184">
        <v>17</v>
      </c>
      <c r="H403" s="184">
        <v>31</v>
      </c>
      <c r="I403" s="184">
        <v>17</v>
      </c>
      <c r="J403" s="184">
        <v>23</v>
      </c>
      <c r="K403" s="184">
        <v>10</v>
      </c>
      <c r="L403" s="184">
        <v>14</v>
      </c>
      <c r="M403" s="184">
        <v>16</v>
      </c>
      <c r="N403" s="184">
        <v>25</v>
      </c>
      <c r="O403" s="184">
        <v>9</v>
      </c>
      <c r="P403" s="184">
        <v>11</v>
      </c>
      <c r="Q403" s="184">
        <v>7</v>
      </c>
      <c r="R403" s="184">
        <v>15</v>
      </c>
      <c r="S403" s="184">
        <v>8</v>
      </c>
      <c r="T403" s="185">
        <v>0</v>
      </c>
      <c r="U403" s="185">
        <v>0</v>
      </c>
      <c r="W403" s="178"/>
    </row>
    <row r="404" spans="1:23" ht="13.35" customHeight="1">
      <c r="A404" s="180"/>
      <c r="B404" s="180" t="s">
        <v>202</v>
      </c>
      <c r="C404" s="183">
        <v>986</v>
      </c>
      <c r="D404" s="184">
        <v>577</v>
      </c>
      <c r="E404" s="184">
        <v>409</v>
      </c>
      <c r="F404" s="184">
        <v>271</v>
      </c>
      <c r="G404" s="184">
        <v>179</v>
      </c>
      <c r="H404" s="184">
        <v>204</v>
      </c>
      <c r="I404" s="184">
        <v>165</v>
      </c>
      <c r="J404" s="184">
        <v>74</v>
      </c>
      <c r="K404" s="184">
        <v>47</v>
      </c>
      <c r="L404" s="184">
        <v>28</v>
      </c>
      <c r="M404" s="184">
        <v>18</v>
      </c>
      <c r="N404" s="185">
        <v>0</v>
      </c>
      <c r="O404" s="185">
        <v>0</v>
      </c>
      <c r="P404" s="185">
        <v>0</v>
      </c>
      <c r="Q404" s="185">
        <v>0</v>
      </c>
      <c r="R404" s="185">
        <v>0</v>
      </c>
      <c r="S404" s="185">
        <v>0</v>
      </c>
      <c r="T404" s="185">
        <v>0</v>
      </c>
      <c r="U404" s="185">
        <v>0</v>
      </c>
      <c r="W404" s="178"/>
    </row>
    <row r="405" spans="1:23" ht="13.35" customHeight="1">
      <c r="A405" s="180"/>
      <c r="B405" s="180" t="s">
        <v>203</v>
      </c>
      <c r="C405" s="183">
        <v>453</v>
      </c>
      <c r="D405" s="184">
        <v>274</v>
      </c>
      <c r="E405" s="184">
        <v>179</v>
      </c>
      <c r="F405" s="184">
        <v>99</v>
      </c>
      <c r="G405" s="184">
        <v>57</v>
      </c>
      <c r="H405" s="184">
        <v>69</v>
      </c>
      <c r="I405" s="184">
        <v>70</v>
      </c>
      <c r="J405" s="184">
        <v>38</v>
      </c>
      <c r="K405" s="184">
        <v>20</v>
      </c>
      <c r="L405" s="184">
        <v>21</v>
      </c>
      <c r="M405" s="184">
        <v>15</v>
      </c>
      <c r="N405" s="184">
        <v>33</v>
      </c>
      <c r="O405" s="184">
        <v>11</v>
      </c>
      <c r="P405" s="184">
        <v>14</v>
      </c>
      <c r="Q405" s="184">
        <v>6</v>
      </c>
      <c r="R405" s="185">
        <v>0</v>
      </c>
      <c r="S405" s="185">
        <v>0</v>
      </c>
      <c r="T405" s="185">
        <v>0</v>
      </c>
      <c r="U405" s="185">
        <v>0</v>
      </c>
      <c r="W405" s="178"/>
    </row>
    <row r="406" spans="1:23" ht="13.35" customHeight="1">
      <c r="A406" s="180"/>
      <c r="B406" s="180" t="s">
        <v>204</v>
      </c>
      <c r="C406" s="183">
        <v>7648</v>
      </c>
      <c r="D406" s="184">
        <v>4193</v>
      </c>
      <c r="E406" s="184">
        <v>3455</v>
      </c>
      <c r="F406" s="184">
        <v>1057</v>
      </c>
      <c r="G406" s="184">
        <v>947</v>
      </c>
      <c r="H406" s="184">
        <v>991</v>
      </c>
      <c r="I406" s="184">
        <v>878</v>
      </c>
      <c r="J406" s="184">
        <v>948</v>
      </c>
      <c r="K406" s="184">
        <v>754</v>
      </c>
      <c r="L406" s="184">
        <v>885</v>
      </c>
      <c r="M406" s="184">
        <v>707</v>
      </c>
      <c r="N406" s="185">
        <v>0</v>
      </c>
      <c r="O406" s="185">
        <v>0</v>
      </c>
      <c r="P406" s="185">
        <v>0</v>
      </c>
      <c r="Q406" s="185">
        <v>0</v>
      </c>
      <c r="R406" s="185">
        <v>0</v>
      </c>
      <c r="S406" s="185">
        <v>0</v>
      </c>
      <c r="T406" s="184">
        <v>312</v>
      </c>
      <c r="U406" s="184">
        <v>169</v>
      </c>
      <c r="W406" s="178"/>
    </row>
    <row r="407" spans="1:23" ht="13.35" customHeight="1">
      <c r="A407" s="179" t="s">
        <v>272</v>
      </c>
      <c r="B407" s="180"/>
      <c r="C407" s="187"/>
      <c r="D407" s="187"/>
      <c r="E407" s="187"/>
      <c r="F407" s="187"/>
      <c r="G407" s="187"/>
      <c r="H407" s="187"/>
      <c r="I407" s="187"/>
      <c r="J407" s="187"/>
      <c r="K407" s="187"/>
      <c r="L407" s="187"/>
      <c r="M407" s="187"/>
      <c r="N407" s="187"/>
      <c r="O407" s="187"/>
      <c r="P407" s="187"/>
      <c r="Q407" s="187"/>
      <c r="R407" s="187"/>
      <c r="S407" s="187"/>
      <c r="T407" s="187"/>
      <c r="U407" s="187"/>
      <c r="W407" s="178"/>
    </row>
    <row r="408" spans="1:23" ht="13.35" customHeight="1">
      <c r="A408" s="180"/>
      <c r="B408" s="180" t="s">
        <v>216</v>
      </c>
      <c r="C408" s="183">
        <v>3345</v>
      </c>
      <c r="D408" s="184">
        <v>2183</v>
      </c>
      <c r="E408" s="184">
        <v>1162</v>
      </c>
      <c r="F408" s="184">
        <v>736</v>
      </c>
      <c r="G408" s="184">
        <v>529</v>
      </c>
      <c r="H408" s="184">
        <v>366</v>
      </c>
      <c r="I408" s="184">
        <v>112</v>
      </c>
      <c r="J408" s="184">
        <v>400</v>
      </c>
      <c r="K408" s="184">
        <v>201</v>
      </c>
      <c r="L408" s="184">
        <v>464</v>
      </c>
      <c r="M408" s="184">
        <v>242</v>
      </c>
      <c r="N408" s="184">
        <v>18</v>
      </c>
      <c r="O408" s="184">
        <v>15</v>
      </c>
      <c r="P408" s="184">
        <v>1</v>
      </c>
      <c r="Q408" s="184">
        <v>1</v>
      </c>
      <c r="R408" s="184">
        <v>1</v>
      </c>
      <c r="S408" s="184">
        <v>2</v>
      </c>
      <c r="T408" s="184">
        <v>197</v>
      </c>
      <c r="U408" s="184">
        <v>60</v>
      </c>
      <c r="W408" s="178"/>
    </row>
    <row r="409" spans="1:23" ht="13.35" customHeight="1">
      <c r="A409" s="180"/>
      <c r="B409" s="180" t="s">
        <v>200</v>
      </c>
      <c r="C409" s="183">
        <v>53</v>
      </c>
      <c r="D409" s="184">
        <v>35</v>
      </c>
      <c r="E409" s="184">
        <v>18</v>
      </c>
      <c r="F409" s="184">
        <v>8</v>
      </c>
      <c r="G409" s="184">
        <v>3</v>
      </c>
      <c r="H409" s="184">
        <v>7</v>
      </c>
      <c r="I409" s="184">
        <v>5</v>
      </c>
      <c r="J409" s="184">
        <v>8</v>
      </c>
      <c r="K409" s="185">
        <v>0</v>
      </c>
      <c r="L409" s="184">
        <v>6</v>
      </c>
      <c r="M409" s="184">
        <v>4</v>
      </c>
      <c r="N409" s="184">
        <v>4</v>
      </c>
      <c r="O409" s="184">
        <v>3</v>
      </c>
      <c r="P409" s="184">
        <v>1</v>
      </c>
      <c r="Q409" s="184">
        <v>1</v>
      </c>
      <c r="R409" s="184">
        <v>1</v>
      </c>
      <c r="S409" s="184">
        <v>2</v>
      </c>
      <c r="T409" s="185">
        <v>0</v>
      </c>
      <c r="U409" s="185">
        <v>0</v>
      </c>
      <c r="W409" s="178"/>
    </row>
    <row r="410" spans="1:23" ht="13.35" customHeight="1">
      <c r="A410" s="180"/>
      <c r="B410" s="180" t="s">
        <v>202</v>
      </c>
      <c r="C410" s="183">
        <v>220</v>
      </c>
      <c r="D410" s="184">
        <v>142</v>
      </c>
      <c r="E410" s="184">
        <v>78</v>
      </c>
      <c r="F410" s="184">
        <v>61</v>
      </c>
      <c r="G410" s="184">
        <v>42</v>
      </c>
      <c r="H410" s="184">
        <v>39</v>
      </c>
      <c r="I410" s="184">
        <v>16</v>
      </c>
      <c r="J410" s="184">
        <v>33</v>
      </c>
      <c r="K410" s="184">
        <v>12</v>
      </c>
      <c r="L410" s="184">
        <v>9</v>
      </c>
      <c r="M410" s="184">
        <v>7</v>
      </c>
      <c r="N410" s="185">
        <v>0</v>
      </c>
      <c r="O410" s="184">
        <v>1</v>
      </c>
      <c r="P410" s="185">
        <v>0</v>
      </c>
      <c r="Q410" s="185">
        <v>0</v>
      </c>
      <c r="R410" s="185">
        <v>0</v>
      </c>
      <c r="S410" s="185">
        <v>0</v>
      </c>
      <c r="T410" s="185">
        <v>0</v>
      </c>
      <c r="U410" s="185">
        <v>0</v>
      </c>
      <c r="W410" s="178"/>
    </row>
    <row r="411" spans="1:23" ht="13.35" customHeight="1">
      <c r="A411" s="180"/>
      <c r="B411" s="180" t="s">
        <v>203</v>
      </c>
      <c r="C411" s="183">
        <v>126</v>
      </c>
      <c r="D411" s="184">
        <v>83</v>
      </c>
      <c r="E411" s="184">
        <v>43</v>
      </c>
      <c r="F411" s="184">
        <v>38</v>
      </c>
      <c r="G411" s="184">
        <v>24</v>
      </c>
      <c r="H411" s="184">
        <v>22</v>
      </c>
      <c r="I411" s="184">
        <v>10</v>
      </c>
      <c r="J411" s="184">
        <v>14</v>
      </c>
      <c r="K411" s="184">
        <v>8</v>
      </c>
      <c r="L411" s="184">
        <v>9</v>
      </c>
      <c r="M411" s="184">
        <v>1</v>
      </c>
      <c r="N411" s="185">
        <v>0</v>
      </c>
      <c r="O411" s="185">
        <v>0</v>
      </c>
      <c r="P411" s="185">
        <v>0</v>
      </c>
      <c r="Q411" s="185">
        <v>0</v>
      </c>
      <c r="R411" s="185">
        <v>0</v>
      </c>
      <c r="S411" s="185">
        <v>0</v>
      </c>
      <c r="T411" s="185">
        <v>0</v>
      </c>
      <c r="U411" s="185">
        <v>0</v>
      </c>
      <c r="W411" s="178"/>
    </row>
    <row r="412" spans="1:23" ht="13.35" customHeight="1">
      <c r="A412" s="180"/>
      <c r="B412" s="180" t="s">
        <v>204</v>
      </c>
      <c r="C412" s="183">
        <v>2664</v>
      </c>
      <c r="D412" s="184">
        <v>1741</v>
      </c>
      <c r="E412" s="184">
        <v>923</v>
      </c>
      <c r="F412" s="184">
        <v>629</v>
      </c>
      <c r="G412" s="184">
        <v>460</v>
      </c>
      <c r="H412" s="184">
        <v>285</v>
      </c>
      <c r="I412" s="184">
        <v>77</v>
      </c>
      <c r="J412" s="184">
        <v>320</v>
      </c>
      <c r="K412" s="184">
        <v>161</v>
      </c>
      <c r="L412" s="184">
        <v>322</v>
      </c>
      <c r="M412" s="184">
        <v>155</v>
      </c>
      <c r="N412" s="184">
        <v>14</v>
      </c>
      <c r="O412" s="184">
        <v>11</v>
      </c>
      <c r="P412" s="185">
        <v>0</v>
      </c>
      <c r="Q412" s="185">
        <v>0</v>
      </c>
      <c r="R412" s="185">
        <v>0</v>
      </c>
      <c r="S412" s="185">
        <v>0</v>
      </c>
      <c r="T412" s="184">
        <v>171</v>
      </c>
      <c r="U412" s="184">
        <v>59</v>
      </c>
      <c r="W412" s="178"/>
    </row>
    <row r="413" spans="1:23" ht="13.35" customHeight="1">
      <c r="A413" s="180"/>
      <c r="B413" s="180" t="s">
        <v>206</v>
      </c>
      <c r="C413" s="183">
        <v>57</v>
      </c>
      <c r="D413" s="184">
        <v>39</v>
      </c>
      <c r="E413" s="184">
        <v>18</v>
      </c>
      <c r="F413" s="185">
        <v>0</v>
      </c>
      <c r="G413" s="185">
        <v>0</v>
      </c>
      <c r="H413" s="184">
        <v>13</v>
      </c>
      <c r="I413" s="184">
        <v>4</v>
      </c>
      <c r="J413" s="184">
        <v>5</v>
      </c>
      <c r="K413" s="184">
        <v>3</v>
      </c>
      <c r="L413" s="184">
        <v>11</v>
      </c>
      <c r="M413" s="184">
        <v>11</v>
      </c>
      <c r="N413" s="185">
        <v>0</v>
      </c>
      <c r="O413" s="185">
        <v>0</v>
      </c>
      <c r="P413" s="185">
        <v>0</v>
      </c>
      <c r="Q413" s="185">
        <v>0</v>
      </c>
      <c r="R413" s="185">
        <v>0</v>
      </c>
      <c r="S413" s="185">
        <v>0</v>
      </c>
      <c r="T413" s="184">
        <v>10</v>
      </c>
      <c r="U413" s="185">
        <v>0</v>
      </c>
      <c r="W413" s="178"/>
    </row>
    <row r="414" spans="1:23" ht="13.35" customHeight="1">
      <c r="A414" s="180"/>
      <c r="B414" s="180" t="s">
        <v>209</v>
      </c>
      <c r="C414" s="183">
        <v>225</v>
      </c>
      <c r="D414" s="184">
        <v>143</v>
      </c>
      <c r="E414" s="184">
        <v>82</v>
      </c>
      <c r="F414" s="185">
        <v>0</v>
      </c>
      <c r="G414" s="185">
        <v>0</v>
      </c>
      <c r="H414" s="185">
        <v>0</v>
      </c>
      <c r="I414" s="185">
        <v>0</v>
      </c>
      <c r="J414" s="184">
        <v>20</v>
      </c>
      <c r="K414" s="184">
        <v>17</v>
      </c>
      <c r="L414" s="184">
        <v>107</v>
      </c>
      <c r="M414" s="184">
        <v>64</v>
      </c>
      <c r="N414" s="185">
        <v>0</v>
      </c>
      <c r="O414" s="185">
        <v>0</v>
      </c>
      <c r="P414" s="185">
        <v>0</v>
      </c>
      <c r="Q414" s="185">
        <v>0</v>
      </c>
      <c r="R414" s="185">
        <v>0</v>
      </c>
      <c r="S414" s="185">
        <v>0</v>
      </c>
      <c r="T414" s="184">
        <v>16</v>
      </c>
      <c r="U414" s="184">
        <v>1</v>
      </c>
      <c r="W414" s="178"/>
    </row>
    <row r="415" spans="1:23" ht="13.35" customHeight="1">
      <c r="A415" s="179" t="s">
        <v>273</v>
      </c>
      <c r="B415" s="180"/>
      <c r="C415" s="187"/>
      <c r="D415" s="187"/>
      <c r="E415" s="187"/>
      <c r="F415" s="187"/>
      <c r="G415" s="187"/>
      <c r="H415" s="187"/>
      <c r="I415" s="187"/>
      <c r="J415" s="187"/>
      <c r="K415" s="187"/>
      <c r="L415" s="187"/>
      <c r="M415" s="187"/>
      <c r="N415" s="187"/>
      <c r="O415" s="187"/>
      <c r="P415" s="187"/>
      <c r="Q415" s="187"/>
      <c r="R415" s="187"/>
      <c r="S415" s="187"/>
      <c r="T415" s="187"/>
      <c r="U415" s="187"/>
      <c r="W415" s="178"/>
    </row>
    <row r="416" spans="1:23" ht="13.35" customHeight="1">
      <c r="A416" s="180"/>
      <c r="B416" s="180" t="s">
        <v>216</v>
      </c>
      <c r="C416" s="183">
        <v>3173</v>
      </c>
      <c r="D416" s="184">
        <v>1835</v>
      </c>
      <c r="E416" s="184">
        <v>1338</v>
      </c>
      <c r="F416" s="184">
        <v>591</v>
      </c>
      <c r="G416" s="184">
        <v>429</v>
      </c>
      <c r="H416" s="184">
        <v>395</v>
      </c>
      <c r="I416" s="184">
        <v>287</v>
      </c>
      <c r="J416" s="184">
        <v>273</v>
      </c>
      <c r="K416" s="184">
        <v>208</v>
      </c>
      <c r="L416" s="184">
        <v>414</v>
      </c>
      <c r="M416" s="184">
        <v>351</v>
      </c>
      <c r="N416" s="184">
        <v>7</v>
      </c>
      <c r="O416" s="184">
        <v>8</v>
      </c>
      <c r="P416" s="184">
        <v>11</v>
      </c>
      <c r="Q416" s="184">
        <v>5</v>
      </c>
      <c r="R416" s="184">
        <v>4</v>
      </c>
      <c r="S416" s="184">
        <v>4</v>
      </c>
      <c r="T416" s="184">
        <v>140</v>
      </c>
      <c r="U416" s="184">
        <v>46</v>
      </c>
      <c r="W416" s="178"/>
    </row>
    <row r="417" spans="1:23" ht="13.35" customHeight="1">
      <c r="A417" s="180"/>
      <c r="B417" s="180" t="s">
        <v>200</v>
      </c>
      <c r="C417" s="183">
        <v>91</v>
      </c>
      <c r="D417" s="184">
        <v>61</v>
      </c>
      <c r="E417" s="184">
        <v>30</v>
      </c>
      <c r="F417" s="184">
        <v>13</v>
      </c>
      <c r="G417" s="184">
        <v>10</v>
      </c>
      <c r="H417" s="184">
        <v>8</v>
      </c>
      <c r="I417" s="184">
        <v>3</v>
      </c>
      <c r="J417" s="184">
        <v>17</v>
      </c>
      <c r="K417" s="184">
        <v>1</v>
      </c>
      <c r="L417" s="184">
        <v>6</v>
      </c>
      <c r="M417" s="184">
        <v>3</v>
      </c>
      <c r="N417" s="184">
        <v>5</v>
      </c>
      <c r="O417" s="184">
        <v>4</v>
      </c>
      <c r="P417" s="184">
        <v>8</v>
      </c>
      <c r="Q417" s="184">
        <v>5</v>
      </c>
      <c r="R417" s="184">
        <v>4</v>
      </c>
      <c r="S417" s="184">
        <v>4</v>
      </c>
      <c r="T417" s="185">
        <v>0</v>
      </c>
      <c r="U417" s="185">
        <v>0</v>
      </c>
      <c r="W417" s="178"/>
    </row>
    <row r="418" spans="1:23" ht="13.35" customHeight="1">
      <c r="A418" s="180"/>
      <c r="B418" s="180" t="s">
        <v>202</v>
      </c>
      <c r="C418" s="183">
        <v>329</v>
      </c>
      <c r="D418" s="184">
        <v>166</v>
      </c>
      <c r="E418" s="184">
        <v>163</v>
      </c>
      <c r="F418" s="184">
        <v>73</v>
      </c>
      <c r="G418" s="184">
        <v>57</v>
      </c>
      <c r="H418" s="184">
        <v>64</v>
      </c>
      <c r="I418" s="184">
        <v>59</v>
      </c>
      <c r="J418" s="184">
        <v>17</v>
      </c>
      <c r="K418" s="184">
        <v>31</v>
      </c>
      <c r="L418" s="184">
        <v>9</v>
      </c>
      <c r="M418" s="184">
        <v>15</v>
      </c>
      <c r="N418" s="184">
        <v>2</v>
      </c>
      <c r="O418" s="184">
        <v>1</v>
      </c>
      <c r="P418" s="184">
        <v>1</v>
      </c>
      <c r="Q418" s="185">
        <v>0</v>
      </c>
      <c r="R418" s="185">
        <v>0</v>
      </c>
      <c r="S418" s="185">
        <v>0</v>
      </c>
      <c r="T418" s="185">
        <v>0</v>
      </c>
      <c r="U418" s="185">
        <v>0</v>
      </c>
      <c r="W418" s="178"/>
    </row>
    <row r="419" spans="1:23" ht="13.35" customHeight="1">
      <c r="A419" s="180"/>
      <c r="B419" s="180" t="s">
        <v>203</v>
      </c>
      <c r="C419" s="183">
        <v>106</v>
      </c>
      <c r="D419" s="184">
        <v>31</v>
      </c>
      <c r="E419" s="184">
        <v>75</v>
      </c>
      <c r="F419" s="184">
        <v>20</v>
      </c>
      <c r="G419" s="184">
        <v>57</v>
      </c>
      <c r="H419" s="184">
        <v>8</v>
      </c>
      <c r="I419" s="184">
        <v>8</v>
      </c>
      <c r="J419" s="184">
        <v>1</v>
      </c>
      <c r="K419" s="184">
        <v>2</v>
      </c>
      <c r="L419" s="185">
        <v>0</v>
      </c>
      <c r="M419" s="184">
        <v>5</v>
      </c>
      <c r="N419" s="185">
        <v>0</v>
      </c>
      <c r="O419" s="184">
        <v>3</v>
      </c>
      <c r="P419" s="184">
        <v>2</v>
      </c>
      <c r="Q419" s="185">
        <v>0</v>
      </c>
      <c r="R419" s="185">
        <v>0</v>
      </c>
      <c r="S419" s="185">
        <v>0</v>
      </c>
      <c r="T419" s="185">
        <v>0</v>
      </c>
      <c r="U419" s="185">
        <v>0</v>
      </c>
      <c r="W419" s="178"/>
    </row>
    <row r="420" spans="1:23" ht="13.35" customHeight="1">
      <c r="A420" s="180"/>
      <c r="B420" s="180" t="s">
        <v>204</v>
      </c>
      <c r="C420" s="183">
        <v>2521</v>
      </c>
      <c r="D420" s="184">
        <v>1512</v>
      </c>
      <c r="E420" s="184">
        <v>1009</v>
      </c>
      <c r="F420" s="184">
        <v>472</v>
      </c>
      <c r="G420" s="184">
        <v>302</v>
      </c>
      <c r="H420" s="184">
        <v>303</v>
      </c>
      <c r="I420" s="184">
        <v>207</v>
      </c>
      <c r="J420" s="184">
        <v>225</v>
      </c>
      <c r="K420" s="184">
        <v>160</v>
      </c>
      <c r="L420" s="184">
        <v>375</v>
      </c>
      <c r="M420" s="184">
        <v>296</v>
      </c>
      <c r="N420" s="185">
        <v>0</v>
      </c>
      <c r="O420" s="185">
        <v>0</v>
      </c>
      <c r="P420" s="185">
        <v>0</v>
      </c>
      <c r="Q420" s="185">
        <v>0</v>
      </c>
      <c r="R420" s="185">
        <v>0</v>
      </c>
      <c r="S420" s="185">
        <v>0</v>
      </c>
      <c r="T420" s="184">
        <v>137</v>
      </c>
      <c r="U420" s="184">
        <v>44</v>
      </c>
      <c r="W420" s="178"/>
    </row>
    <row r="421" spans="1:23" ht="13.35" customHeight="1">
      <c r="A421" s="180"/>
      <c r="B421" s="180" t="s">
        <v>206</v>
      </c>
      <c r="C421" s="183">
        <v>95</v>
      </c>
      <c r="D421" s="184">
        <v>61</v>
      </c>
      <c r="E421" s="184">
        <v>34</v>
      </c>
      <c r="F421" s="184">
        <v>13</v>
      </c>
      <c r="G421" s="184">
        <v>3</v>
      </c>
      <c r="H421" s="184">
        <v>12</v>
      </c>
      <c r="I421" s="184">
        <v>10</v>
      </c>
      <c r="J421" s="184">
        <v>13</v>
      </c>
      <c r="K421" s="184">
        <v>8</v>
      </c>
      <c r="L421" s="184">
        <v>20</v>
      </c>
      <c r="M421" s="184">
        <v>11</v>
      </c>
      <c r="N421" s="185">
        <v>0</v>
      </c>
      <c r="O421" s="185">
        <v>0</v>
      </c>
      <c r="P421" s="185">
        <v>0</v>
      </c>
      <c r="Q421" s="185">
        <v>0</v>
      </c>
      <c r="R421" s="185">
        <v>0</v>
      </c>
      <c r="S421" s="185">
        <v>0</v>
      </c>
      <c r="T421" s="184">
        <v>3</v>
      </c>
      <c r="U421" s="184">
        <v>2</v>
      </c>
      <c r="W421" s="178"/>
    </row>
    <row r="422" spans="1:23" ht="13.35" customHeight="1">
      <c r="A422" s="188"/>
      <c r="B422" s="188" t="s">
        <v>209</v>
      </c>
      <c r="C422" s="189">
        <v>31</v>
      </c>
      <c r="D422" s="190">
        <v>4</v>
      </c>
      <c r="E422" s="190">
        <v>27</v>
      </c>
      <c r="F422" s="191">
        <v>0</v>
      </c>
      <c r="G422" s="191">
        <v>0</v>
      </c>
      <c r="H422" s="191">
        <v>0</v>
      </c>
      <c r="I422" s="191">
        <v>0</v>
      </c>
      <c r="J422" s="191">
        <v>0</v>
      </c>
      <c r="K422" s="190">
        <v>6</v>
      </c>
      <c r="L422" s="190">
        <v>4</v>
      </c>
      <c r="M422" s="190">
        <v>21</v>
      </c>
      <c r="N422" s="191">
        <v>0</v>
      </c>
      <c r="O422" s="191">
        <v>0</v>
      </c>
      <c r="P422" s="191">
        <v>0</v>
      </c>
      <c r="Q422" s="191">
        <v>0</v>
      </c>
      <c r="R422" s="191">
        <v>0</v>
      </c>
      <c r="S422" s="191">
        <v>0</v>
      </c>
      <c r="T422" s="191">
        <v>0</v>
      </c>
      <c r="U422" s="191">
        <v>0</v>
      </c>
      <c r="W422" s="178"/>
    </row>
    <row r="423" spans="1:23" ht="13.35" customHeight="1">
      <c r="A423" s="179" t="s">
        <v>274</v>
      </c>
      <c r="B423" s="180"/>
      <c r="C423" s="187"/>
      <c r="D423" s="187"/>
      <c r="E423" s="187"/>
      <c r="F423" s="187"/>
      <c r="G423" s="187"/>
      <c r="H423" s="187"/>
      <c r="I423" s="187"/>
      <c r="J423" s="187"/>
      <c r="K423" s="187"/>
      <c r="L423" s="187"/>
      <c r="M423" s="187"/>
      <c r="N423" s="187"/>
      <c r="O423" s="187"/>
      <c r="P423" s="187"/>
      <c r="Q423" s="187"/>
      <c r="R423" s="187"/>
      <c r="S423" s="187"/>
      <c r="T423" s="187"/>
      <c r="U423" s="187"/>
      <c r="W423" s="178"/>
    </row>
    <row r="424" spans="1:23" ht="13.35" customHeight="1">
      <c r="A424" s="180"/>
      <c r="B424" s="180" t="s">
        <v>216</v>
      </c>
      <c r="C424" s="183">
        <v>1068</v>
      </c>
      <c r="D424" s="184">
        <v>413</v>
      </c>
      <c r="E424" s="184">
        <v>655</v>
      </c>
      <c r="F424" s="184">
        <v>116</v>
      </c>
      <c r="G424" s="184">
        <v>239</v>
      </c>
      <c r="H424" s="184">
        <v>91</v>
      </c>
      <c r="I424" s="184">
        <v>134</v>
      </c>
      <c r="J424" s="184">
        <v>101</v>
      </c>
      <c r="K424" s="184">
        <v>117</v>
      </c>
      <c r="L424" s="184">
        <v>67</v>
      </c>
      <c r="M424" s="184">
        <v>118</v>
      </c>
      <c r="N424" s="184">
        <v>7</v>
      </c>
      <c r="O424" s="184">
        <v>13</v>
      </c>
      <c r="P424" s="184">
        <v>7</v>
      </c>
      <c r="Q424" s="184">
        <v>8</v>
      </c>
      <c r="R424" s="184">
        <v>4</v>
      </c>
      <c r="S424" s="184">
        <v>5</v>
      </c>
      <c r="T424" s="184">
        <v>20</v>
      </c>
      <c r="U424" s="184">
        <v>21</v>
      </c>
      <c r="W424" s="178"/>
    </row>
    <row r="425" spans="1:23" ht="13.35" customHeight="1">
      <c r="A425" s="180"/>
      <c r="B425" s="180" t="s">
        <v>200</v>
      </c>
      <c r="C425" s="183">
        <v>67</v>
      </c>
      <c r="D425" s="184">
        <v>28</v>
      </c>
      <c r="E425" s="184">
        <v>39</v>
      </c>
      <c r="F425" s="184">
        <v>6</v>
      </c>
      <c r="G425" s="184">
        <v>6</v>
      </c>
      <c r="H425" s="184">
        <v>3</v>
      </c>
      <c r="I425" s="184">
        <v>6</v>
      </c>
      <c r="J425" s="184">
        <v>6</v>
      </c>
      <c r="K425" s="184">
        <v>7</v>
      </c>
      <c r="L425" s="184">
        <v>2</v>
      </c>
      <c r="M425" s="184">
        <v>8</v>
      </c>
      <c r="N425" s="184">
        <v>2</v>
      </c>
      <c r="O425" s="184">
        <v>3</v>
      </c>
      <c r="P425" s="184">
        <v>5</v>
      </c>
      <c r="Q425" s="184">
        <v>4</v>
      </c>
      <c r="R425" s="184">
        <v>4</v>
      </c>
      <c r="S425" s="184">
        <v>5</v>
      </c>
      <c r="T425" s="185">
        <v>0</v>
      </c>
      <c r="U425" s="185">
        <v>0</v>
      </c>
      <c r="W425" s="178"/>
    </row>
    <row r="426" spans="1:23" ht="13.35" customHeight="1">
      <c r="A426" s="180"/>
      <c r="B426" s="180" t="s">
        <v>202</v>
      </c>
      <c r="C426" s="183">
        <v>218</v>
      </c>
      <c r="D426" s="184">
        <v>94</v>
      </c>
      <c r="E426" s="184">
        <v>124</v>
      </c>
      <c r="F426" s="184">
        <v>26</v>
      </c>
      <c r="G426" s="184">
        <v>51</v>
      </c>
      <c r="H426" s="184">
        <v>31</v>
      </c>
      <c r="I426" s="184">
        <v>27</v>
      </c>
      <c r="J426" s="184">
        <v>26</v>
      </c>
      <c r="K426" s="184">
        <v>26</v>
      </c>
      <c r="L426" s="184">
        <v>11</v>
      </c>
      <c r="M426" s="184">
        <v>20</v>
      </c>
      <c r="N426" s="185">
        <v>0</v>
      </c>
      <c r="O426" s="185">
        <v>0</v>
      </c>
      <c r="P426" s="185">
        <v>0</v>
      </c>
      <c r="Q426" s="185">
        <v>0</v>
      </c>
      <c r="R426" s="185">
        <v>0</v>
      </c>
      <c r="S426" s="185">
        <v>0</v>
      </c>
      <c r="T426" s="185">
        <v>0</v>
      </c>
      <c r="U426" s="185">
        <v>0</v>
      </c>
      <c r="W426" s="178"/>
    </row>
    <row r="427" spans="1:23" ht="13.35" customHeight="1">
      <c r="A427" s="180"/>
      <c r="B427" s="180" t="s">
        <v>203</v>
      </c>
      <c r="C427" s="183">
        <v>219</v>
      </c>
      <c r="D427" s="184">
        <v>81</v>
      </c>
      <c r="E427" s="184">
        <v>138</v>
      </c>
      <c r="F427" s="184">
        <v>37</v>
      </c>
      <c r="G427" s="184">
        <v>55</v>
      </c>
      <c r="H427" s="184">
        <v>17</v>
      </c>
      <c r="I427" s="184">
        <v>33</v>
      </c>
      <c r="J427" s="184">
        <v>15</v>
      </c>
      <c r="K427" s="184">
        <v>16</v>
      </c>
      <c r="L427" s="184">
        <v>5</v>
      </c>
      <c r="M427" s="184">
        <v>20</v>
      </c>
      <c r="N427" s="184">
        <v>5</v>
      </c>
      <c r="O427" s="184">
        <v>10</v>
      </c>
      <c r="P427" s="184">
        <v>2</v>
      </c>
      <c r="Q427" s="184">
        <v>4</v>
      </c>
      <c r="R427" s="185">
        <v>0</v>
      </c>
      <c r="S427" s="185">
        <v>0</v>
      </c>
      <c r="T427" s="185">
        <v>0</v>
      </c>
      <c r="U427" s="185">
        <v>0</v>
      </c>
      <c r="W427" s="178"/>
    </row>
    <row r="428" spans="1:23" ht="13.35" customHeight="1">
      <c r="A428" s="180"/>
      <c r="B428" s="180" t="s">
        <v>204</v>
      </c>
      <c r="C428" s="183">
        <v>564</v>
      </c>
      <c r="D428" s="184">
        <v>210</v>
      </c>
      <c r="E428" s="184">
        <v>354</v>
      </c>
      <c r="F428" s="184">
        <v>47</v>
      </c>
      <c r="G428" s="184">
        <v>127</v>
      </c>
      <c r="H428" s="184">
        <v>40</v>
      </c>
      <c r="I428" s="184">
        <v>68</v>
      </c>
      <c r="J428" s="184">
        <v>54</v>
      </c>
      <c r="K428" s="184">
        <v>68</v>
      </c>
      <c r="L428" s="184">
        <v>49</v>
      </c>
      <c r="M428" s="184">
        <v>70</v>
      </c>
      <c r="N428" s="185">
        <v>0</v>
      </c>
      <c r="O428" s="185">
        <v>0</v>
      </c>
      <c r="P428" s="185">
        <v>0</v>
      </c>
      <c r="Q428" s="185">
        <v>0</v>
      </c>
      <c r="R428" s="185">
        <v>0</v>
      </c>
      <c r="S428" s="185">
        <v>0</v>
      </c>
      <c r="T428" s="184">
        <v>20</v>
      </c>
      <c r="U428" s="184">
        <v>21</v>
      </c>
      <c r="W428" s="178"/>
    </row>
    <row r="429" spans="1:23" ht="13.35" customHeight="1">
      <c r="A429" s="179" t="s">
        <v>275</v>
      </c>
      <c r="B429" s="180"/>
      <c r="C429" s="187"/>
      <c r="D429" s="187"/>
      <c r="E429" s="187"/>
      <c r="F429" s="187"/>
      <c r="G429" s="187"/>
      <c r="H429" s="187"/>
      <c r="I429" s="187"/>
      <c r="J429" s="187"/>
      <c r="K429" s="187"/>
      <c r="L429" s="187"/>
      <c r="M429" s="187"/>
      <c r="N429" s="187"/>
      <c r="O429" s="187"/>
      <c r="P429" s="187"/>
      <c r="Q429" s="187"/>
      <c r="R429" s="187"/>
      <c r="S429" s="187"/>
      <c r="T429" s="187"/>
      <c r="U429" s="187"/>
      <c r="W429" s="178"/>
    </row>
    <row r="430" spans="1:23" ht="13.35" customHeight="1">
      <c r="A430" s="180"/>
      <c r="B430" s="180" t="s">
        <v>216</v>
      </c>
      <c r="C430" s="183">
        <v>10276</v>
      </c>
      <c r="D430" s="184">
        <v>5423</v>
      </c>
      <c r="E430" s="184">
        <v>4853</v>
      </c>
      <c r="F430" s="184">
        <v>1521</v>
      </c>
      <c r="G430" s="184">
        <v>1320</v>
      </c>
      <c r="H430" s="184">
        <v>1273</v>
      </c>
      <c r="I430" s="184">
        <v>1122</v>
      </c>
      <c r="J430" s="184">
        <v>1093</v>
      </c>
      <c r="K430" s="184">
        <v>1011</v>
      </c>
      <c r="L430" s="184">
        <v>1081</v>
      </c>
      <c r="M430" s="184">
        <v>1082</v>
      </c>
      <c r="N430" s="184">
        <v>42</v>
      </c>
      <c r="O430" s="184">
        <v>46</v>
      </c>
      <c r="P430" s="184">
        <v>26</v>
      </c>
      <c r="Q430" s="184">
        <v>14</v>
      </c>
      <c r="R430" s="184">
        <v>3</v>
      </c>
      <c r="S430" s="184">
        <v>6</v>
      </c>
      <c r="T430" s="184">
        <v>384</v>
      </c>
      <c r="U430" s="184">
        <v>252</v>
      </c>
      <c r="W430" s="178"/>
    </row>
    <row r="431" spans="1:23" ht="13.35" customHeight="1">
      <c r="A431" s="180"/>
      <c r="B431" s="180" t="s">
        <v>200</v>
      </c>
      <c r="C431" s="183">
        <v>125</v>
      </c>
      <c r="D431" s="184">
        <v>82</v>
      </c>
      <c r="E431" s="184">
        <v>43</v>
      </c>
      <c r="F431" s="184">
        <v>13</v>
      </c>
      <c r="G431" s="184">
        <v>7</v>
      </c>
      <c r="H431" s="184">
        <v>19</v>
      </c>
      <c r="I431" s="184">
        <v>6</v>
      </c>
      <c r="J431" s="184">
        <v>15</v>
      </c>
      <c r="K431" s="184">
        <v>7</v>
      </c>
      <c r="L431" s="184">
        <v>14</v>
      </c>
      <c r="M431" s="184">
        <v>9</v>
      </c>
      <c r="N431" s="184">
        <v>7</v>
      </c>
      <c r="O431" s="184">
        <v>5</v>
      </c>
      <c r="P431" s="184">
        <v>11</v>
      </c>
      <c r="Q431" s="184">
        <v>3</v>
      </c>
      <c r="R431" s="184">
        <v>3</v>
      </c>
      <c r="S431" s="184">
        <v>6</v>
      </c>
      <c r="T431" s="185">
        <v>0</v>
      </c>
      <c r="U431" s="185">
        <v>0</v>
      </c>
      <c r="W431" s="178"/>
    </row>
    <row r="432" spans="1:23" ht="13.35" customHeight="1">
      <c r="A432" s="180"/>
      <c r="B432" s="180" t="s">
        <v>202</v>
      </c>
      <c r="C432" s="183">
        <v>328</v>
      </c>
      <c r="D432" s="184">
        <v>174</v>
      </c>
      <c r="E432" s="184">
        <v>154</v>
      </c>
      <c r="F432" s="184">
        <v>71</v>
      </c>
      <c r="G432" s="184">
        <v>57</v>
      </c>
      <c r="H432" s="184">
        <v>66</v>
      </c>
      <c r="I432" s="184">
        <v>62</v>
      </c>
      <c r="J432" s="184">
        <v>25</v>
      </c>
      <c r="K432" s="184">
        <v>23</v>
      </c>
      <c r="L432" s="184">
        <v>12</v>
      </c>
      <c r="M432" s="184">
        <v>12</v>
      </c>
      <c r="N432" s="185">
        <v>0</v>
      </c>
      <c r="O432" s="185">
        <v>0</v>
      </c>
      <c r="P432" s="185">
        <v>0</v>
      </c>
      <c r="Q432" s="185">
        <v>0</v>
      </c>
      <c r="R432" s="185">
        <v>0</v>
      </c>
      <c r="S432" s="185">
        <v>0</v>
      </c>
      <c r="T432" s="185">
        <v>0</v>
      </c>
      <c r="U432" s="185">
        <v>0</v>
      </c>
      <c r="W432" s="178"/>
    </row>
    <row r="433" spans="1:23" ht="13.35" customHeight="1">
      <c r="A433" s="180"/>
      <c r="B433" s="180" t="s">
        <v>203</v>
      </c>
      <c r="C433" s="183">
        <v>205</v>
      </c>
      <c r="D433" s="184">
        <v>120</v>
      </c>
      <c r="E433" s="184">
        <v>85</v>
      </c>
      <c r="F433" s="184">
        <v>43</v>
      </c>
      <c r="G433" s="184">
        <v>35</v>
      </c>
      <c r="H433" s="184">
        <v>50</v>
      </c>
      <c r="I433" s="184">
        <v>35</v>
      </c>
      <c r="J433" s="184">
        <v>10</v>
      </c>
      <c r="K433" s="184">
        <v>4</v>
      </c>
      <c r="L433" s="184">
        <v>9</v>
      </c>
      <c r="M433" s="184">
        <v>4</v>
      </c>
      <c r="N433" s="184">
        <v>5</v>
      </c>
      <c r="O433" s="184">
        <v>5</v>
      </c>
      <c r="P433" s="184">
        <v>3</v>
      </c>
      <c r="Q433" s="184">
        <v>2</v>
      </c>
      <c r="R433" s="185">
        <v>0</v>
      </c>
      <c r="S433" s="185">
        <v>0</v>
      </c>
      <c r="T433" s="185">
        <v>0</v>
      </c>
      <c r="U433" s="185">
        <v>0</v>
      </c>
      <c r="W433" s="178"/>
    </row>
    <row r="434" spans="1:23" ht="13.35" customHeight="1">
      <c r="A434" s="180"/>
      <c r="B434" s="180" t="s">
        <v>204</v>
      </c>
      <c r="C434" s="183">
        <v>8891</v>
      </c>
      <c r="D434" s="184">
        <v>4558</v>
      </c>
      <c r="E434" s="184">
        <v>4333</v>
      </c>
      <c r="F434" s="184">
        <v>1210</v>
      </c>
      <c r="G434" s="184">
        <v>1157</v>
      </c>
      <c r="H434" s="184">
        <v>1063</v>
      </c>
      <c r="I434" s="184">
        <v>986</v>
      </c>
      <c r="J434" s="184">
        <v>944</v>
      </c>
      <c r="K434" s="184">
        <v>915</v>
      </c>
      <c r="L434" s="184">
        <v>941</v>
      </c>
      <c r="M434" s="184">
        <v>984</v>
      </c>
      <c r="N434" s="184">
        <v>30</v>
      </c>
      <c r="O434" s="184">
        <v>36</v>
      </c>
      <c r="P434" s="184">
        <v>12</v>
      </c>
      <c r="Q434" s="184">
        <v>9</v>
      </c>
      <c r="R434" s="185">
        <v>0</v>
      </c>
      <c r="S434" s="185">
        <v>0</v>
      </c>
      <c r="T434" s="184">
        <v>358</v>
      </c>
      <c r="U434" s="184">
        <v>246</v>
      </c>
      <c r="W434" s="178"/>
    </row>
    <row r="435" spans="1:23" ht="13.35" customHeight="1">
      <c r="A435" s="180"/>
      <c r="B435" s="180" t="s">
        <v>206</v>
      </c>
      <c r="C435" s="183">
        <v>604</v>
      </c>
      <c r="D435" s="184">
        <v>454</v>
      </c>
      <c r="E435" s="184">
        <v>150</v>
      </c>
      <c r="F435" s="184">
        <v>176</v>
      </c>
      <c r="G435" s="184">
        <v>63</v>
      </c>
      <c r="H435" s="184">
        <v>72</v>
      </c>
      <c r="I435" s="184">
        <v>29</v>
      </c>
      <c r="J435" s="184">
        <v>87</v>
      </c>
      <c r="K435" s="184">
        <v>21</v>
      </c>
      <c r="L435" s="184">
        <v>94</v>
      </c>
      <c r="M435" s="184">
        <v>32</v>
      </c>
      <c r="N435" s="185">
        <v>0</v>
      </c>
      <c r="O435" s="185">
        <v>0</v>
      </c>
      <c r="P435" s="185">
        <v>0</v>
      </c>
      <c r="Q435" s="185">
        <v>0</v>
      </c>
      <c r="R435" s="185">
        <v>0</v>
      </c>
      <c r="S435" s="185">
        <v>0</v>
      </c>
      <c r="T435" s="184">
        <v>25</v>
      </c>
      <c r="U435" s="184">
        <v>5</v>
      </c>
      <c r="W435" s="178"/>
    </row>
    <row r="436" spans="1:23" ht="13.35" customHeight="1">
      <c r="A436" s="180"/>
      <c r="B436" s="180" t="s">
        <v>209</v>
      </c>
      <c r="C436" s="183">
        <v>107</v>
      </c>
      <c r="D436" s="184">
        <v>24</v>
      </c>
      <c r="E436" s="184">
        <v>83</v>
      </c>
      <c r="F436" s="185">
        <v>0</v>
      </c>
      <c r="G436" s="185">
        <v>0</v>
      </c>
      <c r="H436" s="185">
        <v>0</v>
      </c>
      <c r="I436" s="185">
        <v>0</v>
      </c>
      <c r="J436" s="184">
        <v>12</v>
      </c>
      <c r="K436" s="184">
        <v>41</v>
      </c>
      <c r="L436" s="184">
        <v>11</v>
      </c>
      <c r="M436" s="184">
        <v>41</v>
      </c>
      <c r="N436" s="185">
        <v>0</v>
      </c>
      <c r="O436" s="185">
        <v>0</v>
      </c>
      <c r="P436" s="185">
        <v>0</v>
      </c>
      <c r="Q436" s="185">
        <v>0</v>
      </c>
      <c r="R436" s="185">
        <v>0</v>
      </c>
      <c r="S436" s="185">
        <v>0</v>
      </c>
      <c r="T436" s="184">
        <v>1</v>
      </c>
      <c r="U436" s="184">
        <v>1</v>
      </c>
      <c r="W436" s="178"/>
    </row>
    <row r="437" spans="1:23" ht="13.35" customHeight="1">
      <c r="A437" s="180"/>
      <c r="B437" s="180" t="s">
        <v>210</v>
      </c>
      <c r="C437" s="183">
        <v>16</v>
      </c>
      <c r="D437" s="184">
        <v>11</v>
      </c>
      <c r="E437" s="184">
        <v>5</v>
      </c>
      <c r="F437" s="184">
        <v>8</v>
      </c>
      <c r="G437" s="184">
        <v>1</v>
      </c>
      <c r="H437" s="184">
        <v>3</v>
      </c>
      <c r="I437" s="184">
        <v>4</v>
      </c>
      <c r="J437" s="185">
        <v>0</v>
      </c>
      <c r="K437" s="185">
        <v>0</v>
      </c>
      <c r="L437" s="185">
        <v>0</v>
      </c>
      <c r="M437" s="185">
        <v>0</v>
      </c>
      <c r="N437" s="185">
        <v>0</v>
      </c>
      <c r="O437" s="185">
        <v>0</v>
      </c>
      <c r="P437" s="185">
        <v>0</v>
      </c>
      <c r="Q437" s="185">
        <v>0</v>
      </c>
      <c r="R437" s="185">
        <v>0</v>
      </c>
      <c r="S437" s="185">
        <v>0</v>
      </c>
      <c r="T437" s="185">
        <v>0</v>
      </c>
      <c r="U437" s="185">
        <v>0</v>
      </c>
      <c r="W437" s="178"/>
    </row>
    <row r="438" spans="1:23" ht="13.35" customHeight="1">
      <c r="A438" s="179" t="s">
        <v>276</v>
      </c>
      <c r="B438" s="180"/>
      <c r="C438" s="187"/>
      <c r="D438" s="187"/>
      <c r="E438" s="187"/>
      <c r="F438" s="187"/>
      <c r="G438" s="187"/>
      <c r="H438" s="187"/>
      <c r="I438" s="187"/>
      <c r="J438" s="187"/>
      <c r="K438" s="187"/>
      <c r="L438" s="187"/>
      <c r="M438" s="187"/>
      <c r="N438" s="187"/>
      <c r="O438" s="187"/>
      <c r="P438" s="187"/>
      <c r="Q438" s="187"/>
      <c r="R438" s="187"/>
      <c r="S438" s="187"/>
      <c r="T438" s="187"/>
      <c r="U438" s="187"/>
      <c r="W438" s="178"/>
    </row>
    <row r="439" spans="1:23" ht="13.35" customHeight="1">
      <c r="A439" s="180"/>
      <c r="B439" s="180" t="s">
        <v>216</v>
      </c>
      <c r="C439" s="183">
        <v>10806</v>
      </c>
      <c r="D439" s="184">
        <v>3823</v>
      </c>
      <c r="E439" s="184">
        <v>6983</v>
      </c>
      <c r="F439" s="184">
        <v>989</v>
      </c>
      <c r="G439" s="184">
        <v>1784</v>
      </c>
      <c r="H439" s="184">
        <v>883</v>
      </c>
      <c r="I439" s="184">
        <v>1673</v>
      </c>
      <c r="J439" s="184">
        <v>777</v>
      </c>
      <c r="K439" s="184">
        <v>1646</v>
      </c>
      <c r="L439" s="184">
        <v>881</v>
      </c>
      <c r="M439" s="184">
        <v>1558</v>
      </c>
      <c r="N439" s="184">
        <v>42</v>
      </c>
      <c r="O439" s="184">
        <v>37</v>
      </c>
      <c r="P439" s="184">
        <v>41</v>
      </c>
      <c r="Q439" s="184">
        <v>43</v>
      </c>
      <c r="R439" s="184">
        <v>5</v>
      </c>
      <c r="S439" s="184">
        <v>2</v>
      </c>
      <c r="T439" s="184">
        <v>205</v>
      </c>
      <c r="U439" s="184">
        <v>240</v>
      </c>
      <c r="W439" s="178"/>
    </row>
    <row r="440" spans="1:23" ht="13.35" customHeight="1">
      <c r="A440" s="180"/>
      <c r="B440" s="180" t="s">
        <v>200</v>
      </c>
      <c r="C440" s="183">
        <v>77</v>
      </c>
      <c r="D440" s="184">
        <v>33</v>
      </c>
      <c r="E440" s="184">
        <v>44</v>
      </c>
      <c r="F440" s="184">
        <v>2</v>
      </c>
      <c r="G440" s="184">
        <v>11</v>
      </c>
      <c r="H440" s="184">
        <v>6</v>
      </c>
      <c r="I440" s="184">
        <v>5</v>
      </c>
      <c r="J440" s="184">
        <v>4</v>
      </c>
      <c r="K440" s="184">
        <v>5</v>
      </c>
      <c r="L440" s="184">
        <v>5</v>
      </c>
      <c r="M440" s="184">
        <v>8</v>
      </c>
      <c r="N440" s="184">
        <v>4</v>
      </c>
      <c r="O440" s="184">
        <v>8</v>
      </c>
      <c r="P440" s="184">
        <v>7</v>
      </c>
      <c r="Q440" s="184">
        <v>5</v>
      </c>
      <c r="R440" s="184">
        <v>5</v>
      </c>
      <c r="S440" s="184">
        <v>2</v>
      </c>
      <c r="T440" s="185">
        <v>0</v>
      </c>
      <c r="U440" s="185">
        <v>0</v>
      </c>
      <c r="W440" s="178"/>
    </row>
    <row r="441" spans="1:23" ht="13.35" customHeight="1">
      <c r="A441" s="180"/>
      <c r="B441" s="180" t="s">
        <v>202</v>
      </c>
      <c r="C441" s="183">
        <v>450</v>
      </c>
      <c r="D441" s="184">
        <v>193</v>
      </c>
      <c r="E441" s="184">
        <v>257</v>
      </c>
      <c r="F441" s="184">
        <v>76</v>
      </c>
      <c r="G441" s="184">
        <v>116</v>
      </c>
      <c r="H441" s="184">
        <v>47</v>
      </c>
      <c r="I441" s="184">
        <v>54</v>
      </c>
      <c r="J441" s="184">
        <v>30</v>
      </c>
      <c r="K441" s="184">
        <v>52</v>
      </c>
      <c r="L441" s="184">
        <v>40</v>
      </c>
      <c r="M441" s="184">
        <v>35</v>
      </c>
      <c r="N441" s="185">
        <v>0</v>
      </c>
      <c r="O441" s="185">
        <v>0</v>
      </c>
      <c r="P441" s="185">
        <v>0</v>
      </c>
      <c r="Q441" s="185">
        <v>0</v>
      </c>
      <c r="R441" s="185">
        <v>0</v>
      </c>
      <c r="S441" s="185">
        <v>0</v>
      </c>
      <c r="T441" s="185">
        <v>0</v>
      </c>
      <c r="U441" s="185">
        <v>0</v>
      </c>
      <c r="W441" s="178"/>
    </row>
    <row r="442" spans="1:23" ht="13.35" customHeight="1">
      <c r="A442" s="180"/>
      <c r="B442" s="180" t="s">
        <v>203</v>
      </c>
      <c r="C442" s="183">
        <v>451</v>
      </c>
      <c r="D442" s="184">
        <v>230</v>
      </c>
      <c r="E442" s="184">
        <v>221</v>
      </c>
      <c r="F442" s="184">
        <v>60</v>
      </c>
      <c r="G442" s="184">
        <v>59</v>
      </c>
      <c r="H442" s="184">
        <v>37</v>
      </c>
      <c r="I442" s="184">
        <v>48</v>
      </c>
      <c r="J442" s="184">
        <v>28</v>
      </c>
      <c r="K442" s="184">
        <v>27</v>
      </c>
      <c r="L442" s="184">
        <v>33</v>
      </c>
      <c r="M442" s="184">
        <v>20</v>
      </c>
      <c r="N442" s="184">
        <v>38</v>
      </c>
      <c r="O442" s="184">
        <v>29</v>
      </c>
      <c r="P442" s="184">
        <v>34</v>
      </c>
      <c r="Q442" s="184">
        <v>38</v>
      </c>
      <c r="R442" s="185">
        <v>0</v>
      </c>
      <c r="S442" s="185">
        <v>0</v>
      </c>
      <c r="T442" s="185">
        <v>0</v>
      </c>
      <c r="U442" s="185">
        <v>0</v>
      </c>
      <c r="W442" s="178"/>
    </row>
    <row r="443" spans="1:23" ht="13.35" customHeight="1">
      <c r="A443" s="180"/>
      <c r="B443" s="180" t="s">
        <v>204</v>
      </c>
      <c r="C443" s="183">
        <v>9242</v>
      </c>
      <c r="D443" s="184">
        <v>3155</v>
      </c>
      <c r="E443" s="184">
        <v>6087</v>
      </c>
      <c r="F443" s="184">
        <v>802</v>
      </c>
      <c r="G443" s="184">
        <v>1516</v>
      </c>
      <c r="H443" s="184">
        <v>744</v>
      </c>
      <c r="I443" s="184">
        <v>1469</v>
      </c>
      <c r="J443" s="184">
        <v>659</v>
      </c>
      <c r="K443" s="184">
        <v>1462</v>
      </c>
      <c r="L443" s="184">
        <v>762</v>
      </c>
      <c r="M443" s="184">
        <v>1419</v>
      </c>
      <c r="N443" s="185">
        <v>0</v>
      </c>
      <c r="O443" s="185">
        <v>0</v>
      </c>
      <c r="P443" s="185">
        <v>0</v>
      </c>
      <c r="Q443" s="185">
        <v>0</v>
      </c>
      <c r="R443" s="185">
        <v>0</v>
      </c>
      <c r="S443" s="185">
        <v>0</v>
      </c>
      <c r="T443" s="184">
        <v>188</v>
      </c>
      <c r="U443" s="184">
        <v>221</v>
      </c>
      <c r="W443" s="178"/>
    </row>
    <row r="444" spans="1:23" ht="13.35" customHeight="1">
      <c r="A444" s="180"/>
      <c r="B444" s="180" t="s">
        <v>206</v>
      </c>
      <c r="C444" s="183">
        <v>586</v>
      </c>
      <c r="D444" s="184">
        <v>212</v>
      </c>
      <c r="E444" s="184">
        <v>374</v>
      </c>
      <c r="F444" s="184">
        <v>49</v>
      </c>
      <c r="G444" s="184">
        <v>82</v>
      </c>
      <c r="H444" s="184">
        <v>49</v>
      </c>
      <c r="I444" s="184">
        <v>97</v>
      </c>
      <c r="J444" s="184">
        <v>56</v>
      </c>
      <c r="K444" s="184">
        <v>100</v>
      </c>
      <c r="L444" s="184">
        <v>41</v>
      </c>
      <c r="M444" s="184">
        <v>76</v>
      </c>
      <c r="N444" s="185">
        <v>0</v>
      </c>
      <c r="O444" s="185">
        <v>0</v>
      </c>
      <c r="P444" s="185">
        <v>0</v>
      </c>
      <c r="Q444" s="185">
        <v>0</v>
      </c>
      <c r="R444" s="185">
        <v>0</v>
      </c>
      <c r="S444" s="185">
        <v>0</v>
      </c>
      <c r="T444" s="184">
        <v>17</v>
      </c>
      <c r="U444" s="184">
        <v>19</v>
      </c>
      <c r="W444" s="178"/>
    </row>
    <row r="445" spans="1:23" ht="13.35" customHeight="1">
      <c r="A445" s="179" t="s">
        <v>277</v>
      </c>
      <c r="B445" s="180"/>
      <c r="C445" s="187"/>
      <c r="D445" s="187"/>
      <c r="E445" s="187"/>
      <c r="F445" s="187"/>
      <c r="G445" s="187"/>
      <c r="H445" s="187"/>
      <c r="I445" s="187"/>
      <c r="J445" s="187"/>
      <c r="K445" s="187"/>
      <c r="L445" s="187"/>
      <c r="M445" s="187"/>
      <c r="N445" s="187"/>
      <c r="O445" s="187"/>
      <c r="P445" s="187"/>
      <c r="Q445" s="187"/>
      <c r="R445" s="187"/>
      <c r="S445" s="187"/>
      <c r="T445" s="187"/>
      <c r="U445" s="187"/>
      <c r="W445" s="178"/>
    </row>
    <row r="446" spans="1:23" ht="13.35" customHeight="1">
      <c r="A446" s="180"/>
      <c r="B446" s="180" t="s">
        <v>216</v>
      </c>
      <c r="C446" s="183">
        <v>17238</v>
      </c>
      <c r="D446" s="184">
        <v>7265</v>
      </c>
      <c r="E446" s="184">
        <v>9973</v>
      </c>
      <c r="F446" s="184">
        <v>1976</v>
      </c>
      <c r="G446" s="184">
        <v>2691</v>
      </c>
      <c r="H446" s="184">
        <v>1806</v>
      </c>
      <c r="I446" s="184">
        <v>2336</v>
      </c>
      <c r="J446" s="184">
        <v>1397</v>
      </c>
      <c r="K446" s="184">
        <v>2088</v>
      </c>
      <c r="L446" s="184">
        <v>1486</v>
      </c>
      <c r="M446" s="184">
        <v>2318</v>
      </c>
      <c r="N446" s="184">
        <v>46</v>
      </c>
      <c r="O446" s="184">
        <v>34</v>
      </c>
      <c r="P446" s="184">
        <v>25</v>
      </c>
      <c r="Q446" s="184">
        <v>27</v>
      </c>
      <c r="R446" s="184">
        <v>3</v>
      </c>
      <c r="S446" s="184">
        <v>3</v>
      </c>
      <c r="T446" s="184">
        <v>526</v>
      </c>
      <c r="U446" s="184">
        <v>476</v>
      </c>
      <c r="W446" s="178"/>
    </row>
    <row r="447" spans="1:23" ht="13.35" customHeight="1">
      <c r="A447" s="180"/>
      <c r="B447" s="180" t="s">
        <v>200</v>
      </c>
      <c r="C447" s="183">
        <v>75</v>
      </c>
      <c r="D447" s="184">
        <v>39</v>
      </c>
      <c r="E447" s="184">
        <v>36</v>
      </c>
      <c r="F447" s="184">
        <v>9</v>
      </c>
      <c r="G447" s="184">
        <v>5</v>
      </c>
      <c r="H447" s="184">
        <v>9</v>
      </c>
      <c r="I447" s="184">
        <v>9</v>
      </c>
      <c r="J447" s="184">
        <v>8</v>
      </c>
      <c r="K447" s="184">
        <v>11</v>
      </c>
      <c r="L447" s="184">
        <v>7</v>
      </c>
      <c r="M447" s="184">
        <v>5</v>
      </c>
      <c r="N447" s="184">
        <v>3</v>
      </c>
      <c r="O447" s="184">
        <v>1</v>
      </c>
      <c r="P447" s="185">
        <v>0</v>
      </c>
      <c r="Q447" s="184">
        <v>2</v>
      </c>
      <c r="R447" s="184">
        <v>3</v>
      </c>
      <c r="S447" s="184">
        <v>3</v>
      </c>
      <c r="T447" s="185">
        <v>0</v>
      </c>
      <c r="U447" s="185">
        <v>0</v>
      </c>
      <c r="W447" s="178"/>
    </row>
    <row r="448" spans="1:23" ht="13.35" customHeight="1">
      <c r="A448" s="180"/>
      <c r="B448" s="180" t="s">
        <v>202</v>
      </c>
      <c r="C448" s="183">
        <v>784</v>
      </c>
      <c r="D448" s="184">
        <v>297</v>
      </c>
      <c r="E448" s="184">
        <v>487</v>
      </c>
      <c r="F448" s="184">
        <v>129</v>
      </c>
      <c r="G448" s="184">
        <v>218</v>
      </c>
      <c r="H448" s="184">
        <v>94</v>
      </c>
      <c r="I448" s="184">
        <v>132</v>
      </c>
      <c r="J448" s="184">
        <v>36</v>
      </c>
      <c r="K448" s="184">
        <v>63</v>
      </c>
      <c r="L448" s="184">
        <v>37</v>
      </c>
      <c r="M448" s="184">
        <v>74</v>
      </c>
      <c r="N448" s="184">
        <v>1</v>
      </c>
      <c r="O448" s="185">
        <v>0</v>
      </c>
      <c r="P448" s="185">
        <v>0</v>
      </c>
      <c r="Q448" s="185">
        <v>0</v>
      </c>
      <c r="R448" s="185">
        <v>0</v>
      </c>
      <c r="S448" s="185">
        <v>0</v>
      </c>
      <c r="T448" s="185">
        <v>0</v>
      </c>
      <c r="U448" s="185">
        <v>0</v>
      </c>
      <c r="W448" s="178"/>
    </row>
    <row r="449" spans="1:23" ht="13.35" customHeight="1">
      <c r="A449" s="180"/>
      <c r="B449" s="180" t="s">
        <v>203</v>
      </c>
      <c r="C449" s="183">
        <v>639</v>
      </c>
      <c r="D449" s="184">
        <v>259</v>
      </c>
      <c r="E449" s="184">
        <v>380</v>
      </c>
      <c r="F449" s="184">
        <v>97</v>
      </c>
      <c r="G449" s="184">
        <v>134</v>
      </c>
      <c r="H449" s="184">
        <v>69</v>
      </c>
      <c r="I449" s="184">
        <v>129</v>
      </c>
      <c r="J449" s="184">
        <v>29</v>
      </c>
      <c r="K449" s="184">
        <v>47</v>
      </c>
      <c r="L449" s="184">
        <v>21</v>
      </c>
      <c r="M449" s="184">
        <v>31</v>
      </c>
      <c r="N449" s="184">
        <v>18</v>
      </c>
      <c r="O449" s="184">
        <v>14</v>
      </c>
      <c r="P449" s="184">
        <v>25</v>
      </c>
      <c r="Q449" s="184">
        <v>25</v>
      </c>
      <c r="R449" s="185">
        <v>0</v>
      </c>
      <c r="S449" s="185">
        <v>0</v>
      </c>
      <c r="T449" s="185">
        <v>0</v>
      </c>
      <c r="U449" s="185">
        <v>0</v>
      </c>
      <c r="W449" s="178"/>
    </row>
    <row r="450" spans="1:23" ht="13.35" customHeight="1">
      <c r="A450" s="180"/>
      <c r="B450" s="180" t="s">
        <v>204</v>
      </c>
      <c r="C450" s="183">
        <v>15732</v>
      </c>
      <c r="D450" s="184">
        <v>6664</v>
      </c>
      <c r="E450" s="184">
        <v>9068</v>
      </c>
      <c r="F450" s="184">
        <v>1735</v>
      </c>
      <c r="G450" s="184">
        <v>2332</v>
      </c>
      <c r="H450" s="184">
        <v>1634</v>
      </c>
      <c r="I450" s="184">
        <v>2066</v>
      </c>
      <c r="J450" s="184">
        <v>1324</v>
      </c>
      <c r="K450" s="184">
        <v>1967</v>
      </c>
      <c r="L450" s="184">
        <v>1421</v>
      </c>
      <c r="M450" s="184">
        <v>2208</v>
      </c>
      <c r="N450" s="184">
        <v>24</v>
      </c>
      <c r="O450" s="184">
        <v>19</v>
      </c>
      <c r="P450" s="185">
        <v>0</v>
      </c>
      <c r="Q450" s="185">
        <v>0</v>
      </c>
      <c r="R450" s="185">
        <v>0</v>
      </c>
      <c r="S450" s="185">
        <v>0</v>
      </c>
      <c r="T450" s="184">
        <v>526</v>
      </c>
      <c r="U450" s="184">
        <v>476</v>
      </c>
      <c r="W450" s="178"/>
    </row>
    <row r="451" spans="1:23" ht="13.35" customHeight="1">
      <c r="A451" s="180"/>
      <c r="B451" s="180" t="s">
        <v>206</v>
      </c>
      <c r="C451" s="183">
        <v>8</v>
      </c>
      <c r="D451" s="184">
        <v>6</v>
      </c>
      <c r="E451" s="184">
        <v>2</v>
      </c>
      <c r="F451" s="184">
        <v>6</v>
      </c>
      <c r="G451" s="184">
        <v>2</v>
      </c>
      <c r="H451" s="185">
        <v>0</v>
      </c>
      <c r="I451" s="185">
        <v>0</v>
      </c>
      <c r="J451" s="185">
        <v>0</v>
      </c>
      <c r="K451" s="185">
        <v>0</v>
      </c>
      <c r="L451" s="185">
        <v>0</v>
      </c>
      <c r="M451" s="185">
        <v>0</v>
      </c>
      <c r="N451" s="185">
        <v>0</v>
      </c>
      <c r="O451" s="185">
        <v>0</v>
      </c>
      <c r="P451" s="185">
        <v>0</v>
      </c>
      <c r="Q451" s="185">
        <v>0</v>
      </c>
      <c r="R451" s="185">
        <v>0</v>
      </c>
      <c r="S451" s="185">
        <v>0</v>
      </c>
      <c r="T451" s="185">
        <v>0</v>
      </c>
      <c r="U451" s="185">
        <v>0</v>
      </c>
      <c r="W451" s="178"/>
    </row>
    <row r="452" spans="1:23" ht="13.35" customHeight="1">
      <c r="A452" s="179" t="s">
        <v>278</v>
      </c>
      <c r="B452" s="180"/>
      <c r="C452" s="187"/>
      <c r="D452" s="187"/>
      <c r="E452" s="187"/>
      <c r="F452" s="187"/>
      <c r="G452" s="187"/>
      <c r="H452" s="187"/>
      <c r="I452" s="187"/>
      <c r="J452" s="187"/>
      <c r="K452" s="187"/>
      <c r="L452" s="187"/>
      <c r="M452" s="187"/>
      <c r="N452" s="187"/>
      <c r="O452" s="187"/>
      <c r="P452" s="187"/>
      <c r="Q452" s="187"/>
      <c r="R452" s="187"/>
      <c r="S452" s="187"/>
      <c r="T452" s="187"/>
      <c r="U452" s="187"/>
      <c r="W452" s="178"/>
    </row>
    <row r="453" spans="1:23" ht="13.35" customHeight="1">
      <c r="A453" s="180"/>
      <c r="B453" s="180" t="s">
        <v>216</v>
      </c>
      <c r="C453" s="183">
        <v>9863</v>
      </c>
      <c r="D453" s="184">
        <v>3603</v>
      </c>
      <c r="E453" s="184">
        <v>6260</v>
      </c>
      <c r="F453" s="184">
        <v>1015</v>
      </c>
      <c r="G453" s="184">
        <v>1620</v>
      </c>
      <c r="H453" s="184">
        <v>885</v>
      </c>
      <c r="I453" s="184">
        <v>1410</v>
      </c>
      <c r="J453" s="184">
        <v>642</v>
      </c>
      <c r="K453" s="184">
        <v>1372</v>
      </c>
      <c r="L453" s="184">
        <v>686</v>
      </c>
      <c r="M453" s="184">
        <v>1284</v>
      </c>
      <c r="N453" s="184">
        <v>20</v>
      </c>
      <c r="O453" s="184">
        <v>25</v>
      </c>
      <c r="P453" s="184">
        <v>2</v>
      </c>
      <c r="Q453" s="184">
        <v>2</v>
      </c>
      <c r="R453" s="184">
        <v>1</v>
      </c>
      <c r="S453" s="184">
        <v>4</v>
      </c>
      <c r="T453" s="184">
        <v>352</v>
      </c>
      <c r="U453" s="184">
        <v>543</v>
      </c>
      <c r="W453" s="178"/>
    </row>
    <row r="454" spans="1:23" ht="13.35" customHeight="1">
      <c r="A454" s="180"/>
      <c r="B454" s="180" t="s">
        <v>200</v>
      </c>
      <c r="C454" s="183">
        <v>24</v>
      </c>
      <c r="D454" s="184">
        <v>11</v>
      </c>
      <c r="E454" s="184">
        <v>13</v>
      </c>
      <c r="F454" s="185">
        <v>0</v>
      </c>
      <c r="G454" s="184">
        <v>3</v>
      </c>
      <c r="H454" s="184">
        <v>1</v>
      </c>
      <c r="I454" s="184">
        <v>1</v>
      </c>
      <c r="J454" s="184">
        <v>2</v>
      </c>
      <c r="K454" s="184">
        <v>2</v>
      </c>
      <c r="L454" s="184">
        <v>3</v>
      </c>
      <c r="M454" s="185">
        <v>0</v>
      </c>
      <c r="N454" s="184">
        <v>2</v>
      </c>
      <c r="O454" s="184">
        <v>1</v>
      </c>
      <c r="P454" s="184">
        <v>2</v>
      </c>
      <c r="Q454" s="184">
        <v>2</v>
      </c>
      <c r="R454" s="184">
        <v>1</v>
      </c>
      <c r="S454" s="184">
        <v>4</v>
      </c>
      <c r="T454" s="185">
        <v>0</v>
      </c>
      <c r="U454" s="185">
        <v>0</v>
      </c>
      <c r="W454" s="178"/>
    </row>
    <row r="455" spans="1:23" ht="13.35" customHeight="1">
      <c r="A455" s="180"/>
      <c r="B455" s="180" t="s">
        <v>202</v>
      </c>
      <c r="C455" s="183">
        <v>307</v>
      </c>
      <c r="D455" s="184">
        <v>110</v>
      </c>
      <c r="E455" s="184">
        <v>197</v>
      </c>
      <c r="F455" s="184">
        <v>30</v>
      </c>
      <c r="G455" s="184">
        <v>61</v>
      </c>
      <c r="H455" s="184">
        <v>30</v>
      </c>
      <c r="I455" s="184">
        <v>68</v>
      </c>
      <c r="J455" s="184">
        <v>20</v>
      </c>
      <c r="K455" s="184">
        <v>45</v>
      </c>
      <c r="L455" s="184">
        <v>26</v>
      </c>
      <c r="M455" s="184">
        <v>23</v>
      </c>
      <c r="N455" s="184">
        <v>4</v>
      </c>
      <c r="O455" s="185">
        <v>0</v>
      </c>
      <c r="P455" s="185">
        <v>0</v>
      </c>
      <c r="Q455" s="185">
        <v>0</v>
      </c>
      <c r="R455" s="185">
        <v>0</v>
      </c>
      <c r="S455" s="185">
        <v>0</v>
      </c>
      <c r="T455" s="185">
        <v>0</v>
      </c>
      <c r="U455" s="185">
        <v>0</v>
      </c>
      <c r="W455" s="178"/>
    </row>
    <row r="456" spans="1:23" ht="13.35" customHeight="1">
      <c r="A456" s="180"/>
      <c r="B456" s="180" t="s">
        <v>203</v>
      </c>
      <c r="C456" s="183">
        <v>114</v>
      </c>
      <c r="D456" s="184">
        <v>36</v>
      </c>
      <c r="E456" s="184">
        <v>78</v>
      </c>
      <c r="F456" s="184">
        <v>13</v>
      </c>
      <c r="G456" s="184">
        <v>23</v>
      </c>
      <c r="H456" s="184">
        <v>17</v>
      </c>
      <c r="I456" s="184">
        <v>21</v>
      </c>
      <c r="J456" s="184">
        <v>3</v>
      </c>
      <c r="K456" s="184">
        <v>23</v>
      </c>
      <c r="L456" s="184">
        <v>3</v>
      </c>
      <c r="M456" s="184">
        <v>11</v>
      </c>
      <c r="N456" s="185">
        <v>0</v>
      </c>
      <c r="O456" s="185">
        <v>0</v>
      </c>
      <c r="P456" s="185">
        <v>0</v>
      </c>
      <c r="Q456" s="185">
        <v>0</v>
      </c>
      <c r="R456" s="185">
        <v>0</v>
      </c>
      <c r="S456" s="185">
        <v>0</v>
      </c>
      <c r="T456" s="185">
        <v>0</v>
      </c>
      <c r="U456" s="185">
        <v>0</v>
      </c>
      <c r="W456" s="178"/>
    </row>
    <row r="457" spans="1:23" ht="13.35" customHeight="1">
      <c r="A457" s="180"/>
      <c r="B457" s="180" t="s">
        <v>204</v>
      </c>
      <c r="C457" s="183">
        <v>8610</v>
      </c>
      <c r="D457" s="184">
        <v>3198</v>
      </c>
      <c r="E457" s="184">
        <v>5412</v>
      </c>
      <c r="F457" s="184">
        <v>934</v>
      </c>
      <c r="G457" s="184">
        <v>1462</v>
      </c>
      <c r="H457" s="184">
        <v>772</v>
      </c>
      <c r="I457" s="184">
        <v>1209</v>
      </c>
      <c r="J457" s="184">
        <v>563</v>
      </c>
      <c r="K457" s="184">
        <v>1154</v>
      </c>
      <c r="L457" s="184">
        <v>600</v>
      </c>
      <c r="M457" s="184">
        <v>1115</v>
      </c>
      <c r="N457" s="184">
        <v>14</v>
      </c>
      <c r="O457" s="184">
        <v>24</v>
      </c>
      <c r="P457" s="185">
        <v>0</v>
      </c>
      <c r="Q457" s="185">
        <v>0</v>
      </c>
      <c r="R457" s="185">
        <v>0</v>
      </c>
      <c r="S457" s="185">
        <v>0</v>
      </c>
      <c r="T457" s="184">
        <v>315</v>
      </c>
      <c r="U457" s="184">
        <v>448</v>
      </c>
      <c r="W457" s="178"/>
    </row>
    <row r="458" spans="1:23" ht="13.35" customHeight="1">
      <c r="A458" s="180"/>
      <c r="B458" s="180" t="s">
        <v>206</v>
      </c>
      <c r="C458" s="183">
        <v>723</v>
      </c>
      <c r="D458" s="184">
        <v>229</v>
      </c>
      <c r="E458" s="184">
        <v>494</v>
      </c>
      <c r="F458" s="184">
        <v>38</v>
      </c>
      <c r="G458" s="184">
        <v>71</v>
      </c>
      <c r="H458" s="184">
        <v>65</v>
      </c>
      <c r="I458" s="184">
        <v>111</v>
      </c>
      <c r="J458" s="184">
        <v>46</v>
      </c>
      <c r="K458" s="184">
        <v>115</v>
      </c>
      <c r="L458" s="184">
        <v>49</v>
      </c>
      <c r="M458" s="184">
        <v>112</v>
      </c>
      <c r="N458" s="185">
        <v>0</v>
      </c>
      <c r="O458" s="185">
        <v>0</v>
      </c>
      <c r="P458" s="185">
        <v>0</v>
      </c>
      <c r="Q458" s="185">
        <v>0</v>
      </c>
      <c r="R458" s="185">
        <v>0</v>
      </c>
      <c r="S458" s="185">
        <v>0</v>
      </c>
      <c r="T458" s="184">
        <v>31</v>
      </c>
      <c r="U458" s="184">
        <v>85</v>
      </c>
      <c r="W458" s="178"/>
    </row>
    <row r="459" spans="1:23" ht="13.35" customHeight="1">
      <c r="A459" s="180"/>
      <c r="B459" s="180" t="s">
        <v>209</v>
      </c>
      <c r="C459" s="183">
        <v>85</v>
      </c>
      <c r="D459" s="184">
        <v>19</v>
      </c>
      <c r="E459" s="184">
        <v>66</v>
      </c>
      <c r="F459" s="185">
        <v>0</v>
      </c>
      <c r="G459" s="185">
        <v>0</v>
      </c>
      <c r="H459" s="185">
        <v>0</v>
      </c>
      <c r="I459" s="185">
        <v>0</v>
      </c>
      <c r="J459" s="184">
        <v>8</v>
      </c>
      <c r="K459" s="184">
        <v>33</v>
      </c>
      <c r="L459" s="184">
        <v>5</v>
      </c>
      <c r="M459" s="184">
        <v>23</v>
      </c>
      <c r="N459" s="185">
        <v>0</v>
      </c>
      <c r="O459" s="185">
        <v>0</v>
      </c>
      <c r="P459" s="185">
        <v>0</v>
      </c>
      <c r="Q459" s="185">
        <v>0</v>
      </c>
      <c r="R459" s="185">
        <v>0</v>
      </c>
      <c r="S459" s="185">
        <v>0</v>
      </c>
      <c r="T459" s="184">
        <v>6</v>
      </c>
      <c r="U459" s="184">
        <v>10</v>
      </c>
      <c r="W459" s="178"/>
    </row>
    <row r="460" spans="1:23" ht="13.35" customHeight="1">
      <c r="A460" s="179" t="s">
        <v>279</v>
      </c>
      <c r="B460" s="180"/>
      <c r="C460" s="187"/>
      <c r="D460" s="187"/>
      <c r="E460" s="187"/>
      <c r="F460" s="187"/>
      <c r="G460" s="187"/>
      <c r="H460" s="187"/>
      <c r="I460" s="187"/>
      <c r="J460" s="187"/>
      <c r="K460" s="187"/>
      <c r="L460" s="187"/>
      <c r="M460" s="187"/>
      <c r="N460" s="187"/>
      <c r="O460" s="187"/>
      <c r="P460" s="187"/>
      <c r="Q460" s="187"/>
      <c r="R460" s="187"/>
      <c r="S460" s="187"/>
      <c r="T460" s="187"/>
      <c r="U460" s="187"/>
      <c r="W460" s="178"/>
    </row>
    <row r="461" spans="1:23" ht="13.35" customHeight="1">
      <c r="A461" s="180"/>
      <c r="B461" s="180" t="s">
        <v>216</v>
      </c>
      <c r="C461" s="183">
        <v>13083</v>
      </c>
      <c r="D461" s="184">
        <v>6110</v>
      </c>
      <c r="E461" s="184">
        <v>6973</v>
      </c>
      <c r="F461" s="184">
        <v>1678</v>
      </c>
      <c r="G461" s="184">
        <v>1834</v>
      </c>
      <c r="H461" s="184">
        <v>1498</v>
      </c>
      <c r="I461" s="184">
        <v>1689</v>
      </c>
      <c r="J461" s="184">
        <v>1269</v>
      </c>
      <c r="K461" s="184">
        <v>1588</v>
      </c>
      <c r="L461" s="184">
        <v>1272</v>
      </c>
      <c r="M461" s="184">
        <v>1552</v>
      </c>
      <c r="N461" s="184">
        <v>14</v>
      </c>
      <c r="O461" s="184">
        <v>14</v>
      </c>
      <c r="P461" s="184">
        <v>15</v>
      </c>
      <c r="Q461" s="184">
        <v>27</v>
      </c>
      <c r="R461" s="184">
        <v>5</v>
      </c>
      <c r="S461" s="184">
        <v>4</v>
      </c>
      <c r="T461" s="184">
        <v>359</v>
      </c>
      <c r="U461" s="184">
        <v>265</v>
      </c>
      <c r="W461" s="178"/>
    </row>
    <row r="462" spans="1:23" ht="13.35" customHeight="1">
      <c r="A462" s="180"/>
      <c r="B462" s="180" t="s">
        <v>200</v>
      </c>
      <c r="C462" s="183">
        <v>100</v>
      </c>
      <c r="D462" s="184">
        <v>74</v>
      </c>
      <c r="E462" s="184">
        <v>26</v>
      </c>
      <c r="F462" s="184">
        <v>11</v>
      </c>
      <c r="G462" s="184">
        <v>3</v>
      </c>
      <c r="H462" s="184">
        <v>18</v>
      </c>
      <c r="I462" s="184">
        <v>8</v>
      </c>
      <c r="J462" s="184">
        <v>11</v>
      </c>
      <c r="K462" s="184">
        <v>4</v>
      </c>
      <c r="L462" s="184">
        <v>18</v>
      </c>
      <c r="M462" s="184">
        <v>8</v>
      </c>
      <c r="N462" s="184">
        <v>8</v>
      </c>
      <c r="O462" s="184">
        <v>1</v>
      </c>
      <c r="P462" s="184">
        <v>5</v>
      </c>
      <c r="Q462" s="184">
        <v>1</v>
      </c>
      <c r="R462" s="184">
        <v>3</v>
      </c>
      <c r="S462" s="184">
        <v>1</v>
      </c>
      <c r="T462" s="185">
        <v>0</v>
      </c>
      <c r="U462" s="185">
        <v>0</v>
      </c>
      <c r="W462" s="178"/>
    </row>
    <row r="463" spans="1:23" ht="13.35" customHeight="1">
      <c r="A463" s="180"/>
      <c r="B463" s="180" t="s">
        <v>202</v>
      </c>
      <c r="C463" s="183">
        <v>635</v>
      </c>
      <c r="D463" s="184">
        <v>316</v>
      </c>
      <c r="E463" s="184">
        <v>319</v>
      </c>
      <c r="F463" s="184">
        <v>128</v>
      </c>
      <c r="G463" s="184">
        <v>137</v>
      </c>
      <c r="H463" s="184">
        <v>113</v>
      </c>
      <c r="I463" s="184">
        <v>98</v>
      </c>
      <c r="J463" s="184">
        <v>47</v>
      </c>
      <c r="K463" s="184">
        <v>42</v>
      </c>
      <c r="L463" s="184">
        <v>26</v>
      </c>
      <c r="M463" s="184">
        <v>37</v>
      </c>
      <c r="N463" s="184">
        <v>1</v>
      </c>
      <c r="O463" s="184">
        <v>2</v>
      </c>
      <c r="P463" s="185">
        <v>0</v>
      </c>
      <c r="Q463" s="184">
        <v>1</v>
      </c>
      <c r="R463" s="184">
        <v>1</v>
      </c>
      <c r="S463" s="184">
        <v>2</v>
      </c>
      <c r="T463" s="185">
        <v>0</v>
      </c>
      <c r="U463" s="185">
        <v>0</v>
      </c>
      <c r="W463" s="178"/>
    </row>
    <row r="464" spans="1:23" ht="13.35" customHeight="1">
      <c r="A464" s="180"/>
      <c r="B464" s="180" t="s">
        <v>203</v>
      </c>
      <c r="C464" s="183">
        <v>224</v>
      </c>
      <c r="D464" s="184">
        <v>90</v>
      </c>
      <c r="E464" s="184">
        <v>134</v>
      </c>
      <c r="F464" s="184">
        <v>30</v>
      </c>
      <c r="G464" s="184">
        <v>35</v>
      </c>
      <c r="H464" s="184">
        <v>24</v>
      </c>
      <c r="I464" s="184">
        <v>30</v>
      </c>
      <c r="J464" s="184">
        <v>11</v>
      </c>
      <c r="K464" s="184">
        <v>18</v>
      </c>
      <c r="L464" s="184">
        <v>9</v>
      </c>
      <c r="M464" s="184">
        <v>14</v>
      </c>
      <c r="N464" s="184">
        <v>5</v>
      </c>
      <c r="O464" s="184">
        <v>11</v>
      </c>
      <c r="P464" s="184">
        <v>10</v>
      </c>
      <c r="Q464" s="184">
        <v>25</v>
      </c>
      <c r="R464" s="184">
        <v>1</v>
      </c>
      <c r="S464" s="184">
        <v>1</v>
      </c>
      <c r="T464" s="185">
        <v>0</v>
      </c>
      <c r="U464" s="185">
        <v>0</v>
      </c>
      <c r="W464" s="178"/>
    </row>
    <row r="465" spans="1:23" ht="13.35" customHeight="1">
      <c r="A465" s="180"/>
      <c r="B465" s="180" t="s">
        <v>205</v>
      </c>
      <c r="C465" s="183">
        <v>11402</v>
      </c>
      <c r="D465" s="184">
        <v>5224</v>
      </c>
      <c r="E465" s="184">
        <v>6178</v>
      </c>
      <c r="F465" s="184">
        <v>1451</v>
      </c>
      <c r="G465" s="184">
        <v>1620</v>
      </c>
      <c r="H465" s="184">
        <v>1254</v>
      </c>
      <c r="I465" s="184">
        <v>1517</v>
      </c>
      <c r="J465" s="184">
        <v>1108</v>
      </c>
      <c r="K465" s="184">
        <v>1441</v>
      </c>
      <c r="L465" s="184">
        <v>1108</v>
      </c>
      <c r="M465" s="184">
        <v>1384</v>
      </c>
      <c r="N465" s="185">
        <v>0</v>
      </c>
      <c r="O465" s="185">
        <v>0</v>
      </c>
      <c r="P465" s="185">
        <v>0</v>
      </c>
      <c r="Q465" s="185">
        <v>0</v>
      </c>
      <c r="R465" s="185">
        <v>0</v>
      </c>
      <c r="S465" s="185">
        <v>0</v>
      </c>
      <c r="T465" s="184">
        <v>303</v>
      </c>
      <c r="U465" s="184">
        <v>216</v>
      </c>
      <c r="W465" s="178"/>
    </row>
    <row r="466" spans="1:23" ht="13.35" customHeight="1">
      <c r="A466" s="180"/>
      <c r="B466" s="180" t="s">
        <v>207</v>
      </c>
      <c r="C466" s="183">
        <v>684</v>
      </c>
      <c r="D466" s="184">
        <v>381</v>
      </c>
      <c r="E466" s="184">
        <v>303</v>
      </c>
      <c r="F466" s="184">
        <v>58</v>
      </c>
      <c r="G466" s="184">
        <v>39</v>
      </c>
      <c r="H466" s="184">
        <v>89</v>
      </c>
      <c r="I466" s="184">
        <v>36</v>
      </c>
      <c r="J466" s="184">
        <v>77</v>
      </c>
      <c r="K466" s="184">
        <v>73</v>
      </c>
      <c r="L466" s="184">
        <v>102</v>
      </c>
      <c r="M466" s="184">
        <v>106</v>
      </c>
      <c r="N466" s="185">
        <v>0</v>
      </c>
      <c r="O466" s="185">
        <v>0</v>
      </c>
      <c r="P466" s="185">
        <v>0</v>
      </c>
      <c r="Q466" s="185">
        <v>0</v>
      </c>
      <c r="R466" s="185">
        <v>0</v>
      </c>
      <c r="S466" s="185">
        <v>0</v>
      </c>
      <c r="T466" s="184">
        <v>55</v>
      </c>
      <c r="U466" s="184">
        <v>49</v>
      </c>
      <c r="W466" s="178"/>
    </row>
    <row r="467" spans="1:23" ht="13.35" customHeight="1">
      <c r="A467" s="180"/>
      <c r="B467" s="180" t="s">
        <v>208</v>
      </c>
      <c r="C467" s="183">
        <v>38</v>
      </c>
      <c r="D467" s="184">
        <v>25</v>
      </c>
      <c r="E467" s="184">
        <v>13</v>
      </c>
      <c r="F467" s="185">
        <v>0</v>
      </c>
      <c r="G467" s="185">
        <v>0</v>
      </c>
      <c r="H467" s="185">
        <v>0</v>
      </c>
      <c r="I467" s="185">
        <v>0</v>
      </c>
      <c r="J467" s="184">
        <v>15</v>
      </c>
      <c r="K467" s="184">
        <v>10</v>
      </c>
      <c r="L467" s="184">
        <v>9</v>
      </c>
      <c r="M467" s="184">
        <v>3</v>
      </c>
      <c r="N467" s="185">
        <v>0</v>
      </c>
      <c r="O467" s="185">
        <v>0</v>
      </c>
      <c r="P467" s="185">
        <v>0</v>
      </c>
      <c r="Q467" s="185">
        <v>0</v>
      </c>
      <c r="R467" s="185">
        <v>0</v>
      </c>
      <c r="S467" s="185">
        <v>0</v>
      </c>
      <c r="T467" s="184">
        <v>1</v>
      </c>
      <c r="U467" s="185">
        <v>0</v>
      </c>
      <c r="W467" s="178"/>
    </row>
    <row r="468" spans="1:23" ht="13.35" customHeight="1">
      <c r="A468" s="179" t="s">
        <v>280</v>
      </c>
      <c r="B468" s="180"/>
      <c r="C468" s="187"/>
      <c r="D468" s="187"/>
      <c r="E468" s="187"/>
      <c r="F468" s="187"/>
      <c r="G468" s="187"/>
      <c r="H468" s="187"/>
      <c r="I468" s="187"/>
      <c r="J468" s="187"/>
      <c r="K468" s="187"/>
      <c r="L468" s="187"/>
      <c r="M468" s="187"/>
      <c r="N468" s="187"/>
      <c r="O468" s="187"/>
      <c r="P468" s="187"/>
      <c r="Q468" s="187"/>
      <c r="R468" s="187"/>
      <c r="S468" s="187"/>
      <c r="T468" s="187"/>
      <c r="U468" s="187"/>
      <c r="W468" s="178"/>
    </row>
    <row r="469" spans="1:23" ht="13.35" customHeight="1">
      <c r="A469" s="180"/>
      <c r="B469" s="180" t="s">
        <v>216</v>
      </c>
      <c r="C469" s="183">
        <v>6538</v>
      </c>
      <c r="D469" s="184">
        <v>2661</v>
      </c>
      <c r="E469" s="184">
        <v>3877</v>
      </c>
      <c r="F469" s="184">
        <v>598</v>
      </c>
      <c r="G469" s="184">
        <v>1012</v>
      </c>
      <c r="H469" s="184">
        <v>609</v>
      </c>
      <c r="I469" s="184">
        <v>898</v>
      </c>
      <c r="J469" s="184">
        <v>504</v>
      </c>
      <c r="K469" s="184">
        <v>866</v>
      </c>
      <c r="L469" s="184">
        <v>521</v>
      </c>
      <c r="M469" s="184">
        <v>728</v>
      </c>
      <c r="N469" s="184">
        <v>203</v>
      </c>
      <c r="O469" s="184">
        <v>169</v>
      </c>
      <c r="P469" s="184">
        <v>148</v>
      </c>
      <c r="Q469" s="184">
        <v>120</v>
      </c>
      <c r="R469" s="184">
        <v>14</v>
      </c>
      <c r="S469" s="184">
        <v>10</v>
      </c>
      <c r="T469" s="184">
        <v>64</v>
      </c>
      <c r="U469" s="184">
        <v>74</v>
      </c>
      <c r="W469" s="178"/>
    </row>
    <row r="470" spans="1:23" ht="13.35" customHeight="1">
      <c r="A470" s="180"/>
      <c r="B470" s="180" t="s">
        <v>200</v>
      </c>
      <c r="C470" s="183">
        <v>344</v>
      </c>
      <c r="D470" s="184">
        <v>181</v>
      </c>
      <c r="E470" s="184">
        <v>163</v>
      </c>
      <c r="F470" s="184">
        <v>41</v>
      </c>
      <c r="G470" s="184">
        <v>31</v>
      </c>
      <c r="H470" s="184">
        <v>29</v>
      </c>
      <c r="I470" s="184">
        <v>33</v>
      </c>
      <c r="J470" s="184">
        <v>38</v>
      </c>
      <c r="K470" s="184">
        <v>30</v>
      </c>
      <c r="L470" s="184">
        <v>29</v>
      </c>
      <c r="M470" s="184">
        <v>22</v>
      </c>
      <c r="N470" s="184">
        <v>23</v>
      </c>
      <c r="O470" s="184">
        <v>19</v>
      </c>
      <c r="P470" s="184">
        <v>7</v>
      </c>
      <c r="Q470" s="184">
        <v>18</v>
      </c>
      <c r="R470" s="184">
        <v>14</v>
      </c>
      <c r="S470" s="184">
        <v>10</v>
      </c>
      <c r="T470" s="185">
        <v>0</v>
      </c>
      <c r="U470" s="185">
        <v>0</v>
      </c>
      <c r="W470" s="178"/>
    </row>
    <row r="471" spans="1:23" ht="13.35" customHeight="1">
      <c r="A471" s="180"/>
      <c r="B471" s="180" t="s">
        <v>202</v>
      </c>
      <c r="C471" s="183">
        <v>653</v>
      </c>
      <c r="D471" s="184">
        <v>208</v>
      </c>
      <c r="E471" s="184">
        <v>445</v>
      </c>
      <c r="F471" s="184">
        <v>89</v>
      </c>
      <c r="G471" s="184">
        <v>182</v>
      </c>
      <c r="H471" s="184">
        <v>73</v>
      </c>
      <c r="I471" s="184">
        <v>147</v>
      </c>
      <c r="J471" s="184">
        <v>37</v>
      </c>
      <c r="K471" s="184">
        <v>80</v>
      </c>
      <c r="L471" s="184">
        <v>9</v>
      </c>
      <c r="M471" s="184">
        <v>36</v>
      </c>
      <c r="N471" s="185">
        <v>0</v>
      </c>
      <c r="O471" s="185">
        <v>0</v>
      </c>
      <c r="P471" s="185">
        <v>0</v>
      </c>
      <c r="Q471" s="185">
        <v>0</v>
      </c>
      <c r="R471" s="185">
        <v>0</v>
      </c>
      <c r="S471" s="185">
        <v>0</v>
      </c>
      <c r="T471" s="185">
        <v>0</v>
      </c>
      <c r="U471" s="185">
        <v>0</v>
      </c>
      <c r="W471" s="178"/>
    </row>
    <row r="472" spans="1:23" ht="13.35" customHeight="1">
      <c r="A472" s="180"/>
      <c r="B472" s="180" t="s">
        <v>203</v>
      </c>
      <c r="C472" s="183">
        <v>177</v>
      </c>
      <c r="D472" s="184">
        <v>71</v>
      </c>
      <c r="E472" s="184">
        <v>106</v>
      </c>
      <c r="F472" s="184">
        <v>21</v>
      </c>
      <c r="G472" s="184">
        <v>39</v>
      </c>
      <c r="H472" s="184">
        <v>28</v>
      </c>
      <c r="I472" s="184">
        <v>37</v>
      </c>
      <c r="J472" s="184">
        <v>10</v>
      </c>
      <c r="K472" s="184">
        <v>13</v>
      </c>
      <c r="L472" s="184">
        <v>10</v>
      </c>
      <c r="M472" s="184">
        <v>11</v>
      </c>
      <c r="N472" s="184">
        <v>2</v>
      </c>
      <c r="O472" s="184">
        <v>6</v>
      </c>
      <c r="P472" s="185">
        <v>0</v>
      </c>
      <c r="Q472" s="185">
        <v>0</v>
      </c>
      <c r="R472" s="185">
        <v>0</v>
      </c>
      <c r="S472" s="185">
        <v>0</v>
      </c>
      <c r="T472" s="185">
        <v>0</v>
      </c>
      <c r="U472" s="185">
        <v>0</v>
      </c>
      <c r="W472" s="178"/>
    </row>
    <row r="473" spans="1:23" ht="13.35" customHeight="1">
      <c r="A473" s="180"/>
      <c r="B473" s="180" t="s">
        <v>204</v>
      </c>
      <c r="C473" s="183">
        <v>5364</v>
      </c>
      <c r="D473" s="184">
        <v>2201</v>
      </c>
      <c r="E473" s="184">
        <v>3163</v>
      </c>
      <c r="F473" s="184">
        <v>447</v>
      </c>
      <c r="G473" s="184">
        <v>760</v>
      </c>
      <c r="H473" s="184">
        <v>479</v>
      </c>
      <c r="I473" s="184">
        <v>681</v>
      </c>
      <c r="J473" s="184">
        <v>419</v>
      </c>
      <c r="K473" s="184">
        <v>743</v>
      </c>
      <c r="L473" s="184">
        <v>473</v>
      </c>
      <c r="M473" s="184">
        <v>659</v>
      </c>
      <c r="N473" s="184">
        <v>178</v>
      </c>
      <c r="O473" s="184">
        <v>144</v>
      </c>
      <c r="P473" s="184">
        <v>141</v>
      </c>
      <c r="Q473" s="184">
        <v>102</v>
      </c>
      <c r="R473" s="185">
        <v>0</v>
      </c>
      <c r="S473" s="185">
        <v>0</v>
      </c>
      <c r="T473" s="184">
        <v>64</v>
      </c>
      <c r="U473" s="184">
        <v>74</v>
      </c>
      <c r="W473" s="178"/>
    </row>
    <row r="474" spans="1:23" ht="13.35" customHeight="1">
      <c r="A474" s="192" t="s">
        <v>281</v>
      </c>
      <c r="B474" s="188"/>
      <c r="C474" s="193"/>
      <c r="D474" s="193"/>
      <c r="E474" s="193"/>
      <c r="F474" s="193"/>
      <c r="G474" s="193"/>
      <c r="H474" s="193"/>
      <c r="I474" s="193"/>
      <c r="J474" s="193"/>
      <c r="K474" s="193"/>
      <c r="L474" s="193"/>
      <c r="M474" s="193"/>
      <c r="N474" s="193"/>
      <c r="O474" s="193"/>
      <c r="P474" s="193"/>
      <c r="Q474" s="193"/>
      <c r="R474" s="193"/>
      <c r="S474" s="193"/>
      <c r="T474" s="193"/>
      <c r="U474" s="193"/>
      <c r="W474" s="178"/>
    </row>
    <row r="475" spans="1:23" ht="13.35" customHeight="1">
      <c r="A475" s="180"/>
      <c r="B475" s="180" t="s">
        <v>216</v>
      </c>
      <c r="C475" s="183">
        <v>4474</v>
      </c>
      <c r="D475" s="184">
        <v>1983</v>
      </c>
      <c r="E475" s="184">
        <v>2491</v>
      </c>
      <c r="F475" s="184">
        <v>608</v>
      </c>
      <c r="G475" s="184">
        <v>712</v>
      </c>
      <c r="H475" s="184">
        <v>425</v>
      </c>
      <c r="I475" s="184">
        <v>598</v>
      </c>
      <c r="J475" s="184">
        <v>430</v>
      </c>
      <c r="K475" s="184">
        <v>571</v>
      </c>
      <c r="L475" s="184">
        <v>379</v>
      </c>
      <c r="M475" s="184">
        <v>508</v>
      </c>
      <c r="N475" s="184">
        <v>12</v>
      </c>
      <c r="O475" s="184">
        <v>32</v>
      </c>
      <c r="P475" s="184">
        <v>5</v>
      </c>
      <c r="Q475" s="184">
        <v>2</v>
      </c>
      <c r="R475" s="184">
        <v>2</v>
      </c>
      <c r="S475" s="184">
        <v>3</v>
      </c>
      <c r="T475" s="184">
        <v>122</v>
      </c>
      <c r="U475" s="184">
        <v>65</v>
      </c>
      <c r="W475" s="178"/>
    </row>
    <row r="476" spans="1:23" ht="13.35" customHeight="1">
      <c r="A476" s="180"/>
      <c r="B476" s="180" t="s">
        <v>200</v>
      </c>
      <c r="C476" s="183">
        <v>47</v>
      </c>
      <c r="D476" s="184">
        <v>25</v>
      </c>
      <c r="E476" s="184">
        <v>22</v>
      </c>
      <c r="F476" s="184">
        <v>3</v>
      </c>
      <c r="G476" s="184">
        <v>5</v>
      </c>
      <c r="H476" s="184">
        <v>5</v>
      </c>
      <c r="I476" s="184">
        <v>4</v>
      </c>
      <c r="J476" s="184">
        <v>6</v>
      </c>
      <c r="K476" s="184">
        <v>3</v>
      </c>
      <c r="L476" s="184">
        <v>3</v>
      </c>
      <c r="M476" s="184">
        <v>3</v>
      </c>
      <c r="N476" s="184">
        <v>1</v>
      </c>
      <c r="O476" s="184">
        <v>2</v>
      </c>
      <c r="P476" s="184">
        <v>5</v>
      </c>
      <c r="Q476" s="184">
        <v>2</v>
      </c>
      <c r="R476" s="184">
        <v>2</v>
      </c>
      <c r="S476" s="184">
        <v>3</v>
      </c>
      <c r="T476" s="185">
        <v>0</v>
      </c>
      <c r="U476" s="185">
        <v>0</v>
      </c>
      <c r="W476" s="178"/>
    </row>
    <row r="477" spans="1:23" ht="13.35" customHeight="1">
      <c r="A477" s="180"/>
      <c r="B477" s="180" t="s">
        <v>202</v>
      </c>
      <c r="C477" s="183">
        <v>545</v>
      </c>
      <c r="D477" s="184">
        <v>193</v>
      </c>
      <c r="E477" s="184">
        <v>352</v>
      </c>
      <c r="F477" s="184">
        <v>88</v>
      </c>
      <c r="G477" s="184">
        <v>162</v>
      </c>
      <c r="H477" s="184">
        <v>50</v>
      </c>
      <c r="I477" s="184">
        <v>87</v>
      </c>
      <c r="J477" s="184">
        <v>40</v>
      </c>
      <c r="K477" s="184">
        <v>71</v>
      </c>
      <c r="L477" s="184">
        <v>15</v>
      </c>
      <c r="M477" s="184">
        <v>32</v>
      </c>
      <c r="N477" s="185">
        <v>0</v>
      </c>
      <c r="O477" s="185">
        <v>0</v>
      </c>
      <c r="P477" s="185">
        <v>0</v>
      </c>
      <c r="Q477" s="185">
        <v>0</v>
      </c>
      <c r="R477" s="185">
        <v>0</v>
      </c>
      <c r="S477" s="185">
        <v>0</v>
      </c>
      <c r="T477" s="185">
        <v>0</v>
      </c>
      <c r="U477" s="185">
        <v>0</v>
      </c>
      <c r="W477" s="178"/>
    </row>
    <row r="478" spans="1:23" ht="13.35" customHeight="1">
      <c r="A478" s="180"/>
      <c r="B478" s="180" t="s">
        <v>203</v>
      </c>
      <c r="C478" s="183">
        <v>403</v>
      </c>
      <c r="D478" s="184">
        <v>131</v>
      </c>
      <c r="E478" s="184">
        <v>272</v>
      </c>
      <c r="F478" s="184">
        <v>57</v>
      </c>
      <c r="G478" s="184">
        <v>102</v>
      </c>
      <c r="H478" s="184">
        <v>31</v>
      </c>
      <c r="I478" s="184">
        <v>67</v>
      </c>
      <c r="J478" s="184">
        <v>19</v>
      </c>
      <c r="K478" s="184">
        <v>43</v>
      </c>
      <c r="L478" s="184">
        <v>13</v>
      </c>
      <c r="M478" s="184">
        <v>30</v>
      </c>
      <c r="N478" s="184">
        <v>11</v>
      </c>
      <c r="O478" s="184">
        <v>30</v>
      </c>
      <c r="P478" s="185">
        <v>0</v>
      </c>
      <c r="Q478" s="185">
        <v>0</v>
      </c>
      <c r="R478" s="185">
        <v>0</v>
      </c>
      <c r="S478" s="185">
        <v>0</v>
      </c>
      <c r="T478" s="185">
        <v>0</v>
      </c>
      <c r="U478" s="185">
        <v>0</v>
      </c>
      <c r="W478" s="178"/>
    </row>
    <row r="479" spans="1:23" ht="13.35" customHeight="1">
      <c r="A479" s="180"/>
      <c r="B479" s="180" t="s">
        <v>204</v>
      </c>
      <c r="C479" s="183">
        <v>3313</v>
      </c>
      <c r="D479" s="184">
        <v>1535</v>
      </c>
      <c r="E479" s="184">
        <v>1778</v>
      </c>
      <c r="F479" s="184">
        <v>440</v>
      </c>
      <c r="G479" s="184">
        <v>426</v>
      </c>
      <c r="H479" s="184">
        <v>318</v>
      </c>
      <c r="I479" s="184">
        <v>424</v>
      </c>
      <c r="J479" s="184">
        <v>339</v>
      </c>
      <c r="K479" s="184">
        <v>439</v>
      </c>
      <c r="L479" s="184">
        <v>327</v>
      </c>
      <c r="M479" s="184">
        <v>427</v>
      </c>
      <c r="N479" s="185">
        <v>0</v>
      </c>
      <c r="O479" s="185">
        <v>0</v>
      </c>
      <c r="P479" s="185">
        <v>0</v>
      </c>
      <c r="Q479" s="185">
        <v>0</v>
      </c>
      <c r="R479" s="185">
        <v>0</v>
      </c>
      <c r="S479" s="185">
        <v>0</v>
      </c>
      <c r="T479" s="184">
        <v>111</v>
      </c>
      <c r="U479" s="184">
        <v>62</v>
      </c>
      <c r="W479" s="178"/>
    </row>
    <row r="480" spans="1:23" ht="13.35" customHeight="1">
      <c r="A480" s="180"/>
      <c r="B480" s="180" t="s">
        <v>206</v>
      </c>
      <c r="C480" s="183">
        <v>166</v>
      </c>
      <c r="D480" s="184">
        <v>99</v>
      </c>
      <c r="E480" s="184">
        <v>67</v>
      </c>
      <c r="F480" s="184">
        <v>20</v>
      </c>
      <c r="G480" s="184">
        <v>17</v>
      </c>
      <c r="H480" s="184">
        <v>21</v>
      </c>
      <c r="I480" s="184">
        <v>16</v>
      </c>
      <c r="J480" s="184">
        <v>26</v>
      </c>
      <c r="K480" s="184">
        <v>15</v>
      </c>
      <c r="L480" s="184">
        <v>21</v>
      </c>
      <c r="M480" s="184">
        <v>16</v>
      </c>
      <c r="N480" s="185">
        <v>0</v>
      </c>
      <c r="O480" s="185">
        <v>0</v>
      </c>
      <c r="P480" s="185">
        <v>0</v>
      </c>
      <c r="Q480" s="185">
        <v>0</v>
      </c>
      <c r="R480" s="185">
        <v>0</v>
      </c>
      <c r="S480" s="185">
        <v>0</v>
      </c>
      <c r="T480" s="184">
        <v>11</v>
      </c>
      <c r="U480" s="184">
        <v>3</v>
      </c>
      <c r="W480" s="178"/>
    </row>
    <row r="481" spans="1:23" ht="13.35" customHeight="1">
      <c r="A481" s="179" t="s">
        <v>282</v>
      </c>
      <c r="B481" s="180"/>
      <c r="C481" s="187"/>
      <c r="D481" s="187"/>
      <c r="E481" s="187"/>
      <c r="F481" s="187"/>
      <c r="G481" s="187"/>
      <c r="H481" s="187"/>
      <c r="I481" s="187"/>
      <c r="J481" s="187"/>
      <c r="K481" s="187"/>
      <c r="L481" s="187"/>
      <c r="M481" s="187"/>
      <c r="N481" s="187"/>
      <c r="O481" s="187"/>
      <c r="P481" s="187"/>
      <c r="Q481" s="187"/>
      <c r="R481" s="187"/>
      <c r="S481" s="187"/>
      <c r="T481" s="187"/>
      <c r="U481" s="187"/>
      <c r="W481" s="178"/>
    </row>
    <row r="482" spans="1:23" ht="13.35" customHeight="1">
      <c r="A482" s="180"/>
      <c r="B482" s="180" t="s">
        <v>216</v>
      </c>
      <c r="C482" s="183">
        <v>1793</v>
      </c>
      <c r="D482" s="184">
        <v>941</v>
      </c>
      <c r="E482" s="184">
        <v>852</v>
      </c>
      <c r="F482" s="184">
        <v>213</v>
      </c>
      <c r="G482" s="184">
        <v>239</v>
      </c>
      <c r="H482" s="184">
        <v>173</v>
      </c>
      <c r="I482" s="184">
        <v>123</v>
      </c>
      <c r="J482" s="184">
        <v>151</v>
      </c>
      <c r="K482" s="184">
        <v>131</v>
      </c>
      <c r="L482" s="184">
        <v>241</v>
      </c>
      <c r="M482" s="184">
        <v>242</v>
      </c>
      <c r="N482" s="184">
        <v>3</v>
      </c>
      <c r="O482" s="184">
        <v>5</v>
      </c>
      <c r="P482" s="184">
        <v>2</v>
      </c>
      <c r="Q482" s="184">
        <v>2</v>
      </c>
      <c r="R482" s="185">
        <v>0</v>
      </c>
      <c r="S482" s="185">
        <v>0</v>
      </c>
      <c r="T482" s="184">
        <v>158</v>
      </c>
      <c r="U482" s="184">
        <v>110</v>
      </c>
      <c r="W482" s="178"/>
    </row>
    <row r="483" spans="1:23" ht="13.35" customHeight="1">
      <c r="A483" s="180"/>
      <c r="B483" s="180" t="s">
        <v>202</v>
      </c>
      <c r="C483" s="183">
        <v>141</v>
      </c>
      <c r="D483" s="184">
        <v>73</v>
      </c>
      <c r="E483" s="184">
        <v>68</v>
      </c>
      <c r="F483" s="184">
        <v>23</v>
      </c>
      <c r="G483" s="184">
        <v>26</v>
      </c>
      <c r="H483" s="184">
        <v>24</v>
      </c>
      <c r="I483" s="184">
        <v>23</v>
      </c>
      <c r="J483" s="184">
        <v>14</v>
      </c>
      <c r="K483" s="184">
        <v>11</v>
      </c>
      <c r="L483" s="184">
        <v>8</v>
      </c>
      <c r="M483" s="184">
        <v>4</v>
      </c>
      <c r="N483" s="184">
        <v>3</v>
      </c>
      <c r="O483" s="184">
        <v>3</v>
      </c>
      <c r="P483" s="184">
        <v>1</v>
      </c>
      <c r="Q483" s="184">
        <v>1</v>
      </c>
      <c r="R483" s="185">
        <v>0</v>
      </c>
      <c r="S483" s="185">
        <v>0</v>
      </c>
      <c r="T483" s="185">
        <v>0</v>
      </c>
      <c r="U483" s="185">
        <v>0</v>
      </c>
      <c r="W483" s="178"/>
    </row>
    <row r="484" spans="1:23" ht="13.35" customHeight="1">
      <c r="A484" s="180"/>
      <c r="B484" s="180" t="s">
        <v>203</v>
      </c>
      <c r="C484" s="183">
        <v>8</v>
      </c>
      <c r="D484" s="184">
        <v>5</v>
      </c>
      <c r="E484" s="184">
        <v>3</v>
      </c>
      <c r="F484" s="185">
        <v>0</v>
      </c>
      <c r="G484" s="185">
        <v>0</v>
      </c>
      <c r="H484" s="184">
        <v>2</v>
      </c>
      <c r="I484" s="185">
        <v>0</v>
      </c>
      <c r="J484" s="184">
        <v>2</v>
      </c>
      <c r="K484" s="185">
        <v>0</v>
      </c>
      <c r="L484" s="185">
        <v>0</v>
      </c>
      <c r="M484" s="185">
        <v>0</v>
      </c>
      <c r="N484" s="185">
        <v>0</v>
      </c>
      <c r="O484" s="184">
        <v>2</v>
      </c>
      <c r="P484" s="184">
        <v>1</v>
      </c>
      <c r="Q484" s="184">
        <v>1</v>
      </c>
      <c r="R484" s="185">
        <v>0</v>
      </c>
      <c r="S484" s="185">
        <v>0</v>
      </c>
      <c r="T484" s="185">
        <v>0</v>
      </c>
      <c r="U484" s="185">
        <v>0</v>
      </c>
      <c r="W484" s="178"/>
    </row>
    <row r="485" spans="1:23" ht="13.35" customHeight="1">
      <c r="A485" s="180"/>
      <c r="B485" s="180" t="s">
        <v>204</v>
      </c>
      <c r="C485" s="183">
        <v>1644</v>
      </c>
      <c r="D485" s="184">
        <v>863</v>
      </c>
      <c r="E485" s="184">
        <v>781</v>
      </c>
      <c r="F485" s="184">
        <v>190</v>
      </c>
      <c r="G485" s="184">
        <v>213</v>
      </c>
      <c r="H485" s="184">
        <v>147</v>
      </c>
      <c r="I485" s="184">
        <v>100</v>
      </c>
      <c r="J485" s="184">
        <v>135</v>
      </c>
      <c r="K485" s="184">
        <v>120</v>
      </c>
      <c r="L485" s="184">
        <v>233</v>
      </c>
      <c r="M485" s="184">
        <v>238</v>
      </c>
      <c r="N485" s="185">
        <v>0</v>
      </c>
      <c r="O485" s="185">
        <v>0</v>
      </c>
      <c r="P485" s="185">
        <v>0</v>
      </c>
      <c r="Q485" s="185">
        <v>0</v>
      </c>
      <c r="R485" s="185">
        <v>0</v>
      </c>
      <c r="S485" s="185">
        <v>0</v>
      </c>
      <c r="T485" s="184">
        <v>158</v>
      </c>
      <c r="U485" s="184">
        <v>110</v>
      </c>
      <c r="W485" s="178"/>
    </row>
    <row r="486" spans="1:23" ht="13.35" customHeight="1">
      <c r="A486" s="179" t="s">
        <v>283</v>
      </c>
      <c r="B486" s="180"/>
      <c r="C486" s="187"/>
      <c r="D486" s="187"/>
      <c r="E486" s="187"/>
      <c r="F486" s="187"/>
      <c r="G486" s="187"/>
      <c r="H486" s="187"/>
      <c r="I486" s="187"/>
      <c r="J486" s="187"/>
      <c r="K486" s="187"/>
      <c r="L486" s="187"/>
      <c r="M486" s="187"/>
      <c r="N486" s="187"/>
      <c r="O486" s="187"/>
      <c r="P486" s="187"/>
      <c r="Q486" s="187"/>
      <c r="R486" s="187"/>
      <c r="S486" s="187"/>
      <c r="T486" s="187"/>
      <c r="U486" s="187"/>
      <c r="W486" s="178"/>
    </row>
    <row r="487" spans="1:23" ht="13.35" customHeight="1">
      <c r="A487" s="180"/>
      <c r="B487" s="180" t="s">
        <v>216</v>
      </c>
      <c r="C487" s="183">
        <v>3310</v>
      </c>
      <c r="D487" s="184">
        <v>2169</v>
      </c>
      <c r="E487" s="184">
        <v>1141</v>
      </c>
      <c r="F487" s="184">
        <v>600</v>
      </c>
      <c r="G487" s="184">
        <v>314</v>
      </c>
      <c r="H487" s="184">
        <v>554</v>
      </c>
      <c r="I487" s="184">
        <v>283</v>
      </c>
      <c r="J487" s="184">
        <v>442</v>
      </c>
      <c r="K487" s="184">
        <v>245</v>
      </c>
      <c r="L487" s="184">
        <v>395</v>
      </c>
      <c r="M487" s="184">
        <v>238</v>
      </c>
      <c r="N487" s="184">
        <v>20</v>
      </c>
      <c r="O487" s="184">
        <v>1</v>
      </c>
      <c r="P487" s="184">
        <v>6</v>
      </c>
      <c r="Q487" s="184">
        <v>4</v>
      </c>
      <c r="R487" s="184">
        <v>7</v>
      </c>
      <c r="S487" s="184">
        <v>5</v>
      </c>
      <c r="T487" s="184">
        <v>145</v>
      </c>
      <c r="U487" s="184">
        <v>51</v>
      </c>
      <c r="W487" s="178"/>
    </row>
    <row r="488" spans="1:23" ht="13.35" customHeight="1">
      <c r="A488" s="180"/>
      <c r="B488" s="180" t="s">
        <v>200</v>
      </c>
      <c r="C488" s="183">
        <v>87</v>
      </c>
      <c r="D488" s="184">
        <v>58</v>
      </c>
      <c r="E488" s="184">
        <v>29</v>
      </c>
      <c r="F488" s="184">
        <v>7</v>
      </c>
      <c r="G488" s="184">
        <v>11</v>
      </c>
      <c r="H488" s="184">
        <v>11</v>
      </c>
      <c r="I488" s="184">
        <v>4</v>
      </c>
      <c r="J488" s="184">
        <v>13</v>
      </c>
      <c r="K488" s="184">
        <v>3</v>
      </c>
      <c r="L488" s="184">
        <v>4</v>
      </c>
      <c r="M488" s="184">
        <v>2</v>
      </c>
      <c r="N488" s="184">
        <v>10</v>
      </c>
      <c r="O488" s="185">
        <v>0</v>
      </c>
      <c r="P488" s="184">
        <v>6</v>
      </c>
      <c r="Q488" s="184">
        <v>4</v>
      </c>
      <c r="R488" s="184">
        <v>7</v>
      </c>
      <c r="S488" s="184">
        <v>5</v>
      </c>
      <c r="T488" s="185">
        <v>0</v>
      </c>
      <c r="U488" s="185">
        <v>0</v>
      </c>
      <c r="W488" s="178"/>
    </row>
    <row r="489" spans="1:23" ht="13.35" customHeight="1">
      <c r="A489" s="180"/>
      <c r="B489" s="180" t="s">
        <v>202</v>
      </c>
      <c r="C489" s="183">
        <v>220</v>
      </c>
      <c r="D489" s="184">
        <v>153</v>
      </c>
      <c r="E489" s="184">
        <v>67</v>
      </c>
      <c r="F489" s="184">
        <v>68</v>
      </c>
      <c r="G489" s="184">
        <v>30</v>
      </c>
      <c r="H489" s="184">
        <v>48</v>
      </c>
      <c r="I489" s="184">
        <v>22</v>
      </c>
      <c r="J489" s="184">
        <v>24</v>
      </c>
      <c r="K489" s="184">
        <v>9</v>
      </c>
      <c r="L489" s="184">
        <v>13</v>
      </c>
      <c r="M489" s="184">
        <v>6</v>
      </c>
      <c r="N489" s="185">
        <v>0</v>
      </c>
      <c r="O489" s="185">
        <v>0</v>
      </c>
      <c r="P489" s="185">
        <v>0</v>
      </c>
      <c r="Q489" s="185">
        <v>0</v>
      </c>
      <c r="R489" s="185">
        <v>0</v>
      </c>
      <c r="S489" s="185">
        <v>0</v>
      </c>
      <c r="T489" s="185">
        <v>0</v>
      </c>
      <c r="U489" s="185">
        <v>0</v>
      </c>
      <c r="W489" s="178"/>
    </row>
    <row r="490" spans="1:23" ht="13.35" customHeight="1">
      <c r="A490" s="180"/>
      <c r="B490" s="180" t="s">
        <v>203</v>
      </c>
      <c r="C490" s="183">
        <v>109</v>
      </c>
      <c r="D490" s="184">
        <v>88</v>
      </c>
      <c r="E490" s="184">
        <v>21</v>
      </c>
      <c r="F490" s="184">
        <v>30</v>
      </c>
      <c r="G490" s="184">
        <v>7</v>
      </c>
      <c r="H490" s="184">
        <v>20</v>
      </c>
      <c r="I490" s="184">
        <v>5</v>
      </c>
      <c r="J490" s="184">
        <v>18</v>
      </c>
      <c r="K490" s="184">
        <v>4</v>
      </c>
      <c r="L490" s="184">
        <v>10</v>
      </c>
      <c r="M490" s="184">
        <v>4</v>
      </c>
      <c r="N490" s="184">
        <v>10</v>
      </c>
      <c r="O490" s="184">
        <v>1</v>
      </c>
      <c r="P490" s="185">
        <v>0</v>
      </c>
      <c r="Q490" s="185">
        <v>0</v>
      </c>
      <c r="R490" s="185">
        <v>0</v>
      </c>
      <c r="S490" s="185">
        <v>0</v>
      </c>
      <c r="T490" s="185">
        <v>0</v>
      </c>
      <c r="U490" s="185">
        <v>0</v>
      </c>
      <c r="W490" s="178"/>
    </row>
    <row r="491" spans="1:23" ht="13.35" customHeight="1">
      <c r="A491" s="180"/>
      <c r="B491" s="180" t="s">
        <v>204</v>
      </c>
      <c r="C491" s="183">
        <v>2894</v>
      </c>
      <c r="D491" s="184">
        <v>1870</v>
      </c>
      <c r="E491" s="184">
        <v>1024</v>
      </c>
      <c r="F491" s="184">
        <v>495</v>
      </c>
      <c r="G491" s="184">
        <v>266</v>
      </c>
      <c r="H491" s="184">
        <v>475</v>
      </c>
      <c r="I491" s="184">
        <v>252</v>
      </c>
      <c r="J491" s="184">
        <v>387</v>
      </c>
      <c r="K491" s="184">
        <v>229</v>
      </c>
      <c r="L491" s="184">
        <v>368</v>
      </c>
      <c r="M491" s="184">
        <v>226</v>
      </c>
      <c r="N491" s="185">
        <v>0</v>
      </c>
      <c r="O491" s="185">
        <v>0</v>
      </c>
      <c r="P491" s="185">
        <v>0</v>
      </c>
      <c r="Q491" s="185">
        <v>0</v>
      </c>
      <c r="R491" s="185">
        <v>0</v>
      </c>
      <c r="S491" s="185">
        <v>0</v>
      </c>
      <c r="T491" s="184">
        <v>145</v>
      </c>
      <c r="U491" s="184">
        <v>51</v>
      </c>
      <c r="W491" s="178"/>
    </row>
    <row r="492" spans="1:23" ht="13.35" customHeight="1">
      <c r="A492" s="179" t="s">
        <v>284</v>
      </c>
      <c r="B492" s="180"/>
      <c r="C492" s="187"/>
      <c r="D492" s="187"/>
      <c r="E492" s="187"/>
      <c r="F492" s="187"/>
      <c r="G492" s="187"/>
      <c r="H492" s="187"/>
      <c r="I492" s="187"/>
      <c r="J492" s="187"/>
      <c r="K492" s="187"/>
      <c r="L492" s="187"/>
      <c r="M492" s="187"/>
      <c r="N492" s="187"/>
      <c r="O492" s="187"/>
      <c r="P492" s="187"/>
      <c r="Q492" s="187"/>
      <c r="R492" s="187"/>
      <c r="S492" s="187"/>
      <c r="T492" s="187"/>
      <c r="U492" s="187"/>
      <c r="W492" s="178"/>
    </row>
    <row r="493" spans="1:23" ht="13.35" customHeight="1">
      <c r="A493" s="180"/>
      <c r="B493" s="180" t="s">
        <v>216</v>
      </c>
      <c r="C493" s="183">
        <v>14465</v>
      </c>
      <c r="D493" s="184">
        <v>8619</v>
      </c>
      <c r="E493" s="184">
        <v>5846</v>
      </c>
      <c r="F493" s="184">
        <v>2318</v>
      </c>
      <c r="G493" s="184">
        <v>1537</v>
      </c>
      <c r="H493" s="184">
        <v>2120</v>
      </c>
      <c r="I493" s="184">
        <v>1407</v>
      </c>
      <c r="J493" s="184">
        <v>1796</v>
      </c>
      <c r="K493" s="184">
        <v>1367</v>
      </c>
      <c r="L493" s="184">
        <v>1667</v>
      </c>
      <c r="M493" s="184">
        <v>1214</v>
      </c>
      <c r="N493" s="184">
        <v>65</v>
      </c>
      <c r="O493" s="184">
        <v>20</v>
      </c>
      <c r="P493" s="184">
        <v>14</v>
      </c>
      <c r="Q493" s="184">
        <v>12</v>
      </c>
      <c r="R493" s="184">
        <v>4</v>
      </c>
      <c r="S493" s="184">
        <v>3</v>
      </c>
      <c r="T493" s="184">
        <v>635</v>
      </c>
      <c r="U493" s="184">
        <v>286</v>
      </c>
      <c r="W493" s="178"/>
    </row>
    <row r="494" spans="1:23" ht="13.35" customHeight="1">
      <c r="A494" s="180"/>
      <c r="B494" s="180" t="s">
        <v>200</v>
      </c>
      <c r="C494" s="183">
        <v>78</v>
      </c>
      <c r="D494" s="184">
        <v>43</v>
      </c>
      <c r="E494" s="184">
        <v>35</v>
      </c>
      <c r="F494" s="184">
        <v>8</v>
      </c>
      <c r="G494" s="184">
        <v>7</v>
      </c>
      <c r="H494" s="184">
        <v>8</v>
      </c>
      <c r="I494" s="184">
        <v>9</v>
      </c>
      <c r="J494" s="184">
        <v>10</v>
      </c>
      <c r="K494" s="184">
        <v>7</v>
      </c>
      <c r="L494" s="184">
        <v>7</v>
      </c>
      <c r="M494" s="184">
        <v>3</v>
      </c>
      <c r="N494" s="184">
        <v>4</v>
      </c>
      <c r="O494" s="184">
        <v>4</v>
      </c>
      <c r="P494" s="184">
        <v>2</v>
      </c>
      <c r="Q494" s="184">
        <v>2</v>
      </c>
      <c r="R494" s="184">
        <v>4</v>
      </c>
      <c r="S494" s="184">
        <v>3</v>
      </c>
      <c r="T494" s="185">
        <v>0</v>
      </c>
      <c r="U494" s="185">
        <v>0</v>
      </c>
      <c r="W494" s="178"/>
    </row>
    <row r="495" spans="1:23" ht="13.35" customHeight="1">
      <c r="A495" s="180"/>
      <c r="B495" s="180" t="s">
        <v>202</v>
      </c>
      <c r="C495" s="183">
        <v>758</v>
      </c>
      <c r="D495" s="184">
        <v>449</v>
      </c>
      <c r="E495" s="184">
        <v>309</v>
      </c>
      <c r="F495" s="184">
        <v>206</v>
      </c>
      <c r="G495" s="184">
        <v>128</v>
      </c>
      <c r="H495" s="184">
        <v>137</v>
      </c>
      <c r="I495" s="184">
        <v>100</v>
      </c>
      <c r="J495" s="184">
        <v>76</v>
      </c>
      <c r="K495" s="184">
        <v>50</v>
      </c>
      <c r="L495" s="184">
        <v>16</v>
      </c>
      <c r="M495" s="184">
        <v>18</v>
      </c>
      <c r="N495" s="184">
        <v>8</v>
      </c>
      <c r="O495" s="184">
        <v>7</v>
      </c>
      <c r="P495" s="184">
        <v>6</v>
      </c>
      <c r="Q495" s="184">
        <v>6</v>
      </c>
      <c r="R495" s="185">
        <v>0</v>
      </c>
      <c r="S495" s="185">
        <v>0</v>
      </c>
      <c r="T495" s="185">
        <v>0</v>
      </c>
      <c r="U495" s="185">
        <v>0</v>
      </c>
      <c r="W495" s="178"/>
    </row>
    <row r="496" spans="1:23" ht="13.35" customHeight="1">
      <c r="A496" s="180"/>
      <c r="B496" s="180" t="s">
        <v>203</v>
      </c>
      <c r="C496" s="183">
        <v>288</v>
      </c>
      <c r="D496" s="184">
        <v>104</v>
      </c>
      <c r="E496" s="184">
        <v>184</v>
      </c>
      <c r="F496" s="184">
        <v>39</v>
      </c>
      <c r="G496" s="184">
        <v>68</v>
      </c>
      <c r="H496" s="184">
        <v>41</v>
      </c>
      <c r="I496" s="184">
        <v>63</v>
      </c>
      <c r="J496" s="184">
        <v>7</v>
      </c>
      <c r="K496" s="184">
        <v>30</v>
      </c>
      <c r="L496" s="184">
        <v>10</v>
      </c>
      <c r="M496" s="184">
        <v>17</v>
      </c>
      <c r="N496" s="184">
        <v>1</v>
      </c>
      <c r="O496" s="184">
        <v>2</v>
      </c>
      <c r="P496" s="184">
        <v>6</v>
      </c>
      <c r="Q496" s="184">
        <v>4</v>
      </c>
      <c r="R496" s="185">
        <v>0</v>
      </c>
      <c r="S496" s="185">
        <v>0</v>
      </c>
      <c r="T496" s="185">
        <v>0</v>
      </c>
      <c r="U496" s="185">
        <v>0</v>
      </c>
      <c r="W496" s="178"/>
    </row>
    <row r="497" spans="1:23" ht="13.35" customHeight="1">
      <c r="A497" s="180"/>
      <c r="B497" s="180" t="s">
        <v>205</v>
      </c>
      <c r="C497" s="183">
        <v>10866</v>
      </c>
      <c r="D497" s="184">
        <v>6368</v>
      </c>
      <c r="E497" s="184">
        <v>4498</v>
      </c>
      <c r="F497" s="184">
        <v>1711</v>
      </c>
      <c r="G497" s="184">
        <v>1214</v>
      </c>
      <c r="H497" s="184">
        <v>1543</v>
      </c>
      <c r="I497" s="184">
        <v>1084</v>
      </c>
      <c r="J497" s="184">
        <v>1329</v>
      </c>
      <c r="K497" s="184">
        <v>1029</v>
      </c>
      <c r="L497" s="184">
        <v>1331</v>
      </c>
      <c r="M497" s="184">
        <v>935</v>
      </c>
      <c r="N497" s="185">
        <v>0</v>
      </c>
      <c r="O497" s="185">
        <v>0</v>
      </c>
      <c r="P497" s="185">
        <v>0</v>
      </c>
      <c r="Q497" s="185">
        <v>0</v>
      </c>
      <c r="R497" s="185">
        <v>0</v>
      </c>
      <c r="S497" s="185">
        <v>0</v>
      </c>
      <c r="T497" s="184">
        <v>454</v>
      </c>
      <c r="U497" s="184">
        <v>236</v>
      </c>
      <c r="W497" s="178"/>
    </row>
    <row r="498" spans="1:23" ht="13.35" customHeight="1">
      <c r="A498" s="180"/>
      <c r="B498" s="180" t="s">
        <v>207</v>
      </c>
      <c r="C498" s="183">
        <v>1558</v>
      </c>
      <c r="D498" s="184">
        <v>1062</v>
      </c>
      <c r="E498" s="184">
        <v>496</v>
      </c>
      <c r="F498" s="184">
        <v>225</v>
      </c>
      <c r="G498" s="184">
        <v>94</v>
      </c>
      <c r="H498" s="184">
        <v>218</v>
      </c>
      <c r="I498" s="184">
        <v>129</v>
      </c>
      <c r="J498" s="184">
        <v>245</v>
      </c>
      <c r="K498" s="184">
        <v>111</v>
      </c>
      <c r="L498" s="184">
        <v>204</v>
      </c>
      <c r="M498" s="184">
        <v>116</v>
      </c>
      <c r="N498" s="185">
        <v>0</v>
      </c>
      <c r="O498" s="185">
        <v>0</v>
      </c>
      <c r="P498" s="185">
        <v>0</v>
      </c>
      <c r="Q498" s="185">
        <v>0</v>
      </c>
      <c r="R498" s="185">
        <v>0</v>
      </c>
      <c r="S498" s="185">
        <v>0</v>
      </c>
      <c r="T498" s="184">
        <v>170</v>
      </c>
      <c r="U498" s="184">
        <v>46</v>
      </c>
      <c r="W498" s="178"/>
    </row>
    <row r="499" spans="1:23" ht="13.35" customHeight="1">
      <c r="A499" s="180"/>
      <c r="B499" s="180" t="s">
        <v>208</v>
      </c>
      <c r="C499" s="183">
        <v>9</v>
      </c>
      <c r="D499" s="184">
        <v>6</v>
      </c>
      <c r="E499" s="184">
        <v>3</v>
      </c>
      <c r="F499" s="185">
        <v>0</v>
      </c>
      <c r="G499" s="185">
        <v>0</v>
      </c>
      <c r="H499" s="185">
        <v>0</v>
      </c>
      <c r="I499" s="185">
        <v>0</v>
      </c>
      <c r="J499" s="184">
        <v>6</v>
      </c>
      <c r="K499" s="184">
        <v>2</v>
      </c>
      <c r="L499" s="185">
        <v>0</v>
      </c>
      <c r="M499" s="185">
        <v>0</v>
      </c>
      <c r="N499" s="185">
        <v>0</v>
      </c>
      <c r="O499" s="185">
        <v>0</v>
      </c>
      <c r="P499" s="185">
        <v>0</v>
      </c>
      <c r="Q499" s="185">
        <v>0</v>
      </c>
      <c r="R499" s="185">
        <v>0</v>
      </c>
      <c r="S499" s="185">
        <v>0</v>
      </c>
      <c r="T499" s="185">
        <v>0</v>
      </c>
      <c r="U499" s="184">
        <v>1</v>
      </c>
      <c r="W499" s="178"/>
    </row>
    <row r="500" spans="1:23" ht="13.35" customHeight="1">
      <c r="A500" s="180"/>
      <c r="B500" s="180" t="s">
        <v>209</v>
      </c>
      <c r="C500" s="183">
        <v>257</v>
      </c>
      <c r="D500" s="184">
        <v>41</v>
      </c>
      <c r="E500" s="184">
        <v>216</v>
      </c>
      <c r="F500" s="185">
        <v>0</v>
      </c>
      <c r="G500" s="185">
        <v>0</v>
      </c>
      <c r="H500" s="185">
        <v>0</v>
      </c>
      <c r="I500" s="185">
        <v>0</v>
      </c>
      <c r="J500" s="184">
        <v>23</v>
      </c>
      <c r="K500" s="184">
        <v>108</v>
      </c>
      <c r="L500" s="184">
        <v>17</v>
      </c>
      <c r="M500" s="184">
        <v>105</v>
      </c>
      <c r="N500" s="185">
        <v>0</v>
      </c>
      <c r="O500" s="185">
        <v>0</v>
      </c>
      <c r="P500" s="185">
        <v>0</v>
      </c>
      <c r="Q500" s="185">
        <v>0</v>
      </c>
      <c r="R500" s="185">
        <v>0</v>
      </c>
      <c r="S500" s="185">
        <v>0</v>
      </c>
      <c r="T500" s="184">
        <v>1</v>
      </c>
      <c r="U500" s="184">
        <v>3</v>
      </c>
      <c r="W500" s="178"/>
    </row>
    <row r="501" spans="1:23" ht="13.35" customHeight="1">
      <c r="A501" s="180"/>
      <c r="B501" s="180" t="s">
        <v>238</v>
      </c>
      <c r="C501" s="183">
        <v>651</v>
      </c>
      <c r="D501" s="184">
        <v>546</v>
      </c>
      <c r="E501" s="184">
        <v>105</v>
      </c>
      <c r="F501" s="184">
        <v>129</v>
      </c>
      <c r="G501" s="184">
        <v>26</v>
      </c>
      <c r="H501" s="184">
        <v>173</v>
      </c>
      <c r="I501" s="184">
        <v>22</v>
      </c>
      <c r="J501" s="184">
        <v>100</v>
      </c>
      <c r="K501" s="184">
        <v>30</v>
      </c>
      <c r="L501" s="184">
        <v>82</v>
      </c>
      <c r="M501" s="184">
        <v>20</v>
      </c>
      <c r="N501" s="184">
        <v>52</v>
      </c>
      <c r="O501" s="184">
        <v>7</v>
      </c>
      <c r="P501" s="185">
        <v>0</v>
      </c>
      <c r="Q501" s="185">
        <v>0</v>
      </c>
      <c r="R501" s="185">
        <v>0</v>
      </c>
      <c r="S501" s="185">
        <v>0</v>
      </c>
      <c r="T501" s="184">
        <v>10</v>
      </c>
      <c r="U501" s="185">
        <v>0</v>
      </c>
      <c r="W501" s="178"/>
    </row>
    <row r="502" spans="1:23" ht="13.35" customHeight="1">
      <c r="A502" s="179" t="s">
        <v>285</v>
      </c>
      <c r="B502" s="180"/>
      <c r="C502" s="187"/>
      <c r="D502" s="187"/>
      <c r="E502" s="187"/>
      <c r="F502" s="187"/>
      <c r="G502" s="187"/>
      <c r="H502" s="187"/>
      <c r="I502" s="187"/>
      <c r="J502" s="187"/>
      <c r="K502" s="187"/>
      <c r="L502" s="187"/>
      <c r="M502" s="187"/>
      <c r="N502" s="187"/>
      <c r="O502" s="187"/>
      <c r="P502" s="187"/>
      <c r="Q502" s="187"/>
      <c r="R502" s="187"/>
      <c r="S502" s="187"/>
      <c r="T502" s="187"/>
      <c r="U502" s="187"/>
      <c r="W502" s="178"/>
    </row>
    <row r="503" spans="1:23" ht="13.35" customHeight="1">
      <c r="A503" s="180"/>
      <c r="B503" s="180" t="s">
        <v>216</v>
      </c>
      <c r="C503" s="183">
        <v>7916</v>
      </c>
      <c r="D503" s="184">
        <v>4637</v>
      </c>
      <c r="E503" s="184">
        <v>3279</v>
      </c>
      <c r="F503" s="184">
        <v>1232</v>
      </c>
      <c r="G503" s="184">
        <v>950</v>
      </c>
      <c r="H503" s="184">
        <v>1003</v>
      </c>
      <c r="I503" s="184">
        <v>765</v>
      </c>
      <c r="J503" s="184">
        <v>987</v>
      </c>
      <c r="K503" s="184">
        <v>664</v>
      </c>
      <c r="L503" s="184">
        <v>1083</v>
      </c>
      <c r="M503" s="184">
        <v>759</v>
      </c>
      <c r="N503" s="184">
        <v>2</v>
      </c>
      <c r="O503" s="185">
        <v>0</v>
      </c>
      <c r="P503" s="184">
        <v>1</v>
      </c>
      <c r="Q503" s="185">
        <v>0</v>
      </c>
      <c r="R503" s="184">
        <v>3</v>
      </c>
      <c r="S503" s="185">
        <v>0</v>
      </c>
      <c r="T503" s="184">
        <v>326</v>
      </c>
      <c r="U503" s="184">
        <v>141</v>
      </c>
      <c r="W503" s="178"/>
    </row>
    <row r="504" spans="1:23" ht="13.35" customHeight="1">
      <c r="A504" s="180"/>
      <c r="B504" s="180" t="s">
        <v>200</v>
      </c>
      <c r="C504" s="183">
        <v>25</v>
      </c>
      <c r="D504" s="184">
        <v>23</v>
      </c>
      <c r="E504" s="184">
        <v>2</v>
      </c>
      <c r="F504" s="184">
        <v>9</v>
      </c>
      <c r="G504" s="184">
        <v>1</v>
      </c>
      <c r="H504" s="184">
        <v>2</v>
      </c>
      <c r="I504" s="185">
        <v>0</v>
      </c>
      <c r="J504" s="184">
        <v>5</v>
      </c>
      <c r="K504" s="184">
        <v>1</v>
      </c>
      <c r="L504" s="184">
        <v>1</v>
      </c>
      <c r="M504" s="185">
        <v>0</v>
      </c>
      <c r="N504" s="184">
        <v>2</v>
      </c>
      <c r="O504" s="185">
        <v>0</v>
      </c>
      <c r="P504" s="184">
        <v>1</v>
      </c>
      <c r="Q504" s="185">
        <v>0</v>
      </c>
      <c r="R504" s="184">
        <v>3</v>
      </c>
      <c r="S504" s="185">
        <v>0</v>
      </c>
      <c r="T504" s="185">
        <v>0</v>
      </c>
      <c r="U504" s="185">
        <v>0</v>
      </c>
      <c r="W504" s="178"/>
    </row>
    <row r="505" spans="1:23" ht="13.35" customHeight="1">
      <c r="A505" s="180"/>
      <c r="B505" s="180" t="s">
        <v>202</v>
      </c>
      <c r="C505" s="183">
        <v>286</v>
      </c>
      <c r="D505" s="184">
        <v>169</v>
      </c>
      <c r="E505" s="184">
        <v>117</v>
      </c>
      <c r="F505" s="184">
        <v>79</v>
      </c>
      <c r="G505" s="184">
        <v>58</v>
      </c>
      <c r="H505" s="184">
        <v>60</v>
      </c>
      <c r="I505" s="184">
        <v>44</v>
      </c>
      <c r="J505" s="184">
        <v>18</v>
      </c>
      <c r="K505" s="184">
        <v>12</v>
      </c>
      <c r="L505" s="184">
        <v>12</v>
      </c>
      <c r="M505" s="184">
        <v>3</v>
      </c>
      <c r="N505" s="185">
        <v>0</v>
      </c>
      <c r="O505" s="185">
        <v>0</v>
      </c>
      <c r="P505" s="185">
        <v>0</v>
      </c>
      <c r="Q505" s="185">
        <v>0</v>
      </c>
      <c r="R505" s="185">
        <v>0</v>
      </c>
      <c r="S505" s="185">
        <v>0</v>
      </c>
      <c r="T505" s="185">
        <v>0</v>
      </c>
      <c r="U505" s="185">
        <v>0</v>
      </c>
      <c r="W505" s="178"/>
    </row>
    <row r="506" spans="1:23" ht="13.35" customHeight="1">
      <c r="A506" s="180"/>
      <c r="B506" s="180" t="s">
        <v>203</v>
      </c>
      <c r="C506" s="183">
        <v>195</v>
      </c>
      <c r="D506" s="184">
        <v>122</v>
      </c>
      <c r="E506" s="184">
        <v>73</v>
      </c>
      <c r="F506" s="184">
        <v>47</v>
      </c>
      <c r="G506" s="184">
        <v>35</v>
      </c>
      <c r="H506" s="184">
        <v>52</v>
      </c>
      <c r="I506" s="184">
        <v>31</v>
      </c>
      <c r="J506" s="184">
        <v>11</v>
      </c>
      <c r="K506" s="184">
        <v>4</v>
      </c>
      <c r="L506" s="184">
        <v>12</v>
      </c>
      <c r="M506" s="184">
        <v>3</v>
      </c>
      <c r="N506" s="185">
        <v>0</v>
      </c>
      <c r="O506" s="185">
        <v>0</v>
      </c>
      <c r="P506" s="185">
        <v>0</v>
      </c>
      <c r="Q506" s="185">
        <v>0</v>
      </c>
      <c r="R506" s="185">
        <v>0</v>
      </c>
      <c r="S506" s="185">
        <v>0</v>
      </c>
      <c r="T506" s="185">
        <v>0</v>
      </c>
      <c r="U506" s="185">
        <v>0</v>
      </c>
      <c r="W506" s="178"/>
    </row>
    <row r="507" spans="1:23" ht="13.35" customHeight="1">
      <c r="A507" s="180"/>
      <c r="B507" s="180" t="s">
        <v>205</v>
      </c>
      <c r="C507" s="183">
        <v>5674</v>
      </c>
      <c r="D507" s="184">
        <v>3127</v>
      </c>
      <c r="E507" s="184">
        <v>2547</v>
      </c>
      <c r="F507" s="184">
        <v>913</v>
      </c>
      <c r="G507" s="184">
        <v>784</v>
      </c>
      <c r="H507" s="184">
        <v>657</v>
      </c>
      <c r="I507" s="184">
        <v>608</v>
      </c>
      <c r="J507" s="184">
        <v>619</v>
      </c>
      <c r="K507" s="184">
        <v>485</v>
      </c>
      <c r="L507" s="184">
        <v>720</v>
      </c>
      <c r="M507" s="184">
        <v>568</v>
      </c>
      <c r="N507" s="185">
        <v>0</v>
      </c>
      <c r="O507" s="185">
        <v>0</v>
      </c>
      <c r="P507" s="185">
        <v>0</v>
      </c>
      <c r="Q507" s="185">
        <v>0</v>
      </c>
      <c r="R507" s="185">
        <v>0</v>
      </c>
      <c r="S507" s="185">
        <v>0</v>
      </c>
      <c r="T507" s="184">
        <v>218</v>
      </c>
      <c r="U507" s="184">
        <v>102</v>
      </c>
      <c r="W507" s="178"/>
    </row>
    <row r="508" spans="1:23" ht="13.35" customHeight="1">
      <c r="A508" s="180"/>
      <c r="B508" s="180" t="s">
        <v>207</v>
      </c>
      <c r="C508" s="183">
        <v>1357</v>
      </c>
      <c r="D508" s="184">
        <v>988</v>
      </c>
      <c r="E508" s="184">
        <v>369</v>
      </c>
      <c r="F508" s="184">
        <v>184</v>
      </c>
      <c r="G508" s="184">
        <v>72</v>
      </c>
      <c r="H508" s="184">
        <v>232</v>
      </c>
      <c r="I508" s="184">
        <v>82</v>
      </c>
      <c r="J508" s="184">
        <v>220</v>
      </c>
      <c r="K508" s="184">
        <v>68</v>
      </c>
      <c r="L508" s="184">
        <v>248</v>
      </c>
      <c r="M508" s="184">
        <v>109</v>
      </c>
      <c r="N508" s="185">
        <v>0</v>
      </c>
      <c r="O508" s="185">
        <v>0</v>
      </c>
      <c r="P508" s="185">
        <v>0</v>
      </c>
      <c r="Q508" s="185">
        <v>0</v>
      </c>
      <c r="R508" s="185">
        <v>0</v>
      </c>
      <c r="S508" s="185">
        <v>0</v>
      </c>
      <c r="T508" s="184">
        <v>104</v>
      </c>
      <c r="U508" s="184">
        <v>38</v>
      </c>
      <c r="W508" s="178"/>
    </row>
    <row r="509" spans="1:23" ht="13.35" customHeight="1">
      <c r="A509" s="180"/>
      <c r="B509" s="180" t="s">
        <v>208</v>
      </c>
      <c r="C509" s="183">
        <v>77</v>
      </c>
      <c r="D509" s="184">
        <v>44</v>
      </c>
      <c r="E509" s="184">
        <v>33</v>
      </c>
      <c r="F509" s="185">
        <v>0</v>
      </c>
      <c r="G509" s="185">
        <v>0</v>
      </c>
      <c r="H509" s="185">
        <v>0</v>
      </c>
      <c r="I509" s="185">
        <v>0</v>
      </c>
      <c r="J509" s="184">
        <v>31</v>
      </c>
      <c r="K509" s="184">
        <v>21</v>
      </c>
      <c r="L509" s="184">
        <v>13</v>
      </c>
      <c r="M509" s="184">
        <v>12</v>
      </c>
      <c r="N509" s="185">
        <v>0</v>
      </c>
      <c r="O509" s="185">
        <v>0</v>
      </c>
      <c r="P509" s="185">
        <v>0</v>
      </c>
      <c r="Q509" s="185">
        <v>0</v>
      </c>
      <c r="R509" s="185">
        <v>0</v>
      </c>
      <c r="S509" s="185">
        <v>0</v>
      </c>
      <c r="T509" s="185">
        <v>0</v>
      </c>
      <c r="U509" s="185">
        <v>0</v>
      </c>
      <c r="W509" s="178"/>
    </row>
    <row r="510" spans="1:23" ht="13.35" customHeight="1">
      <c r="A510" s="180"/>
      <c r="B510" s="180" t="s">
        <v>209</v>
      </c>
      <c r="C510" s="183">
        <v>302</v>
      </c>
      <c r="D510" s="184">
        <v>164</v>
      </c>
      <c r="E510" s="184">
        <v>138</v>
      </c>
      <c r="F510" s="185">
        <v>0</v>
      </c>
      <c r="G510" s="185">
        <v>0</v>
      </c>
      <c r="H510" s="185">
        <v>0</v>
      </c>
      <c r="I510" s="185">
        <v>0</v>
      </c>
      <c r="J510" s="184">
        <v>83</v>
      </c>
      <c r="K510" s="184">
        <v>73</v>
      </c>
      <c r="L510" s="184">
        <v>77</v>
      </c>
      <c r="M510" s="184">
        <v>64</v>
      </c>
      <c r="N510" s="185">
        <v>0</v>
      </c>
      <c r="O510" s="185">
        <v>0</v>
      </c>
      <c r="P510" s="185">
        <v>0</v>
      </c>
      <c r="Q510" s="185">
        <v>0</v>
      </c>
      <c r="R510" s="185">
        <v>0</v>
      </c>
      <c r="S510" s="185">
        <v>0</v>
      </c>
      <c r="T510" s="184">
        <v>4</v>
      </c>
      <c r="U510" s="184">
        <v>1</v>
      </c>
      <c r="W510" s="178"/>
    </row>
    <row r="511" spans="1:23" ht="13.35" customHeight="1">
      <c r="A511" s="179" t="s">
        <v>286</v>
      </c>
      <c r="B511" s="180"/>
      <c r="C511" s="187"/>
      <c r="D511" s="187"/>
      <c r="E511" s="187"/>
      <c r="F511" s="187"/>
      <c r="G511" s="187"/>
      <c r="H511" s="187"/>
      <c r="I511" s="187"/>
      <c r="J511" s="187"/>
      <c r="K511" s="187"/>
      <c r="L511" s="187"/>
      <c r="M511" s="187"/>
      <c r="N511" s="187"/>
      <c r="O511" s="187"/>
      <c r="P511" s="187"/>
      <c r="Q511" s="187"/>
      <c r="R511" s="187"/>
      <c r="S511" s="187"/>
      <c r="T511" s="187"/>
      <c r="U511" s="187"/>
      <c r="W511" s="178"/>
    </row>
    <row r="512" spans="1:23" ht="13.35" customHeight="1">
      <c r="A512" s="180"/>
      <c r="B512" s="180" t="s">
        <v>216</v>
      </c>
      <c r="C512" s="183">
        <v>8437</v>
      </c>
      <c r="D512" s="184">
        <v>3523</v>
      </c>
      <c r="E512" s="184">
        <v>4914</v>
      </c>
      <c r="F512" s="184">
        <v>875</v>
      </c>
      <c r="G512" s="184">
        <v>1118</v>
      </c>
      <c r="H512" s="184">
        <v>808</v>
      </c>
      <c r="I512" s="184">
        <v>1055</v>
      </c>
      <c r="J512" s="184">
        <v>796</v>
      </c>
      <c r="K512" s="184">
        <v>1152</v>
      </c>
      <c r="L512" s="184">
        <v>746</v>
      </c>
      <c r="M512" s="184">
        <v>1289</v>
      </c>
      <c r="N512" s="184">
        <v>108</v>
      </c>
      <c r="O512" s="184">
        <v>149</v>
      </c>
      <c r="P512" s="184">
        <v>1</v>
      </c>
      <c r="Q512" s="184">
        <v>3</v>
      </c>
      <c r="R512" s="185">
        <v>0</v>
      </c>
      <c r="S512" s="185">
        <v>0</v>
      </c>
      <c r="T512" s="184">
        <v>189</v>
      </c>
      <c r="U512" s="184">
        <v>148</v>
      </c>
      <c r="W512" s="178"/>
    </row>
    <row r="513" spans="1:23" ht="13.35" customHeight="1">
      <c r="A513" s="180"/>
      <c r="B513" s="180" t="s">
        <v>202</v>
      </c>
      <c r="C513" s="183">
        <v>133</v>
      </c>
      <c r="D513" s="184">
        <v>51</v>
      </c>
      <c r="E513" s="184">
        <v>82</v>
      </c>
      <c r="F513" s="184">
        <v>32</v>
      </c>
      <c r="G513" s="184">
        <v>44</v>
      </c>
      <c r="H513" s="184">
        <v>14</v>
      </c>
      <c r="I513" s="184">
        <v>32</v>
      </c>
      <c r="J513" s="184">
        <v>3</v>
      </c>
      <c r="K513" s="184">
        <v>4</v>
      </c>
      <c r="L513" s="184">
        <v>2</v>
      </c>
      <c r="M513" s="184">
        <v>2</v>
      </c>
      <c r="N513" s="185">
        <v>0</v>
      </c>
      <c r="O513" s="185">
        <v>0</v>
      </c>
      <c r="P513" s="185">
        <v>0</v>
      </c>
      <c r="Q513" s="185">
        <v>0</v>
      </c>
      <c r="R513" s="185">
        <v>0</v>
      </c>
      <c r="S513" s="185">
        <v>0</v>
      </c>
      <c r="T513" s="185">
        <v>0</v>
      </c>
      <c r="U513" s="185">
        <v>0</v>
      </c>
      <c r="W513" s="178"/>
    </row>
    <row r="514" spans="1:23" ht="13.35" customHeight="1">
      <c r="A514" s="180"/>
      <c r="B514" s="180" t="s">
        <v>203</v>
      </c>
      <c r="C514" s="183">
        <v>174</v>
      </c>
      <c r="D514" s="184">
        <v>88</v>
      </c>
      <c r="E514" s="184">
        <v>86</v>
      </c>
      <c r="F514" s="184">
        <v>46</v>
      </c>
      <c r="G514" s="184">
        <v>41</v>
      </c>
      <c r="H514" s="184">
        <v>34</v>
      </c>
      <c r="I514" s="184">
        <v>30</v>
      </c>
      <c r="J514" s="184">
        <v>6</v>
      </c>
      <c r="K514" s="184">
        <v>6</v>
      </c>
      <c r="L514" s="184">
        <v>1</v>
      </c>
      <c r="M514" s="184">
        <v>3</v>
      </c>
      <c r="N514" s="185">
        <v>0</v>
      </c>
      <c r="O514" s="184">
        <v>3</v>
      </c>
      <c r="P514" s="184">
        <v>1</v>
      </c>
      <c r="Q514" s="184">
        <v>3</v>
      </c>
      <c r="R514" s="185">
        <v>0</v>
      </c>
      <c r="S514" s="185">
        <v>0</v>
      </c>
      <c r="T514" s="185">
        <v>0</v>
      </c>
      <c r="U514" s="185">
        <v>0</v>
      </c>
      <c r="W514" s="178"/>
    </row>
    <row r="515" spans="1:23" ht="13.35" customHeight="1">
      <c r="A515" s="180"/>
      <c r="B515" s="180" t="s">
        <v>205</v>
      </c>
      <c r="C515" s="183">
        <v>6230</v>
      </c>
      <c r="D515" s="184">
        <v>2615</v>
      </c>
      <c r="E515" s="184">
        <v>3615</v>
      </c>
      <c r="F515" s="184">
        <v>668</v>
      </c>
      <c r="G515" s="184">
        <v>911</v>
      </c>
      <c r="H515" s="184">
        <v>627</v>
      </c>
      <c r="I515" s="184">
        <v>837</v>
      </c>
      <c r="J515" s="184">
        <v>527</v>
      </c>
      <c r="K515" s="184">
        <v>726</v>
      </c>
      <c r="L515" s="184">
        <v>540</v>
      </c>
      <c r="M515" s="184">
        <v>894</v>
      </c>
      <c r="N515" s="184">
        <v>108</v>
      </c>
      <c r="O515" s="184">
        <v>146</v>
      </c>
      <c r="P515" s="185">
        <v>0</v>
      </c>
      <c r="Q515" s="185">
        <v>0</v>
      </c>
      <c r="R515" s="185">
        <v>0</v>
      </c>
      <c r="S515" s="185">
        <v>0</v>
      </c>
      <c r="T515" s="184">
        <v>145</v>
      </c>
      <c r="U515" s="184">
        <v>101</v>
      </c>
      <c r="W515" s="178"/>
    </row>
    <row r="516" spans="1:23" ht="13.35" customHeight="1">
      <c r="A516" s="180"/>
      <c r="B516" s="180" t="s">
        <v>207</v>
      </c>
      <c r="C516" s="183">
        <v>669</v>
      </c>
      <c r="D516" s="184">
        <v>399</v>
      </c>
      <c r="E516" s="184">
        <v>270</v>
      </c>
      <c r="F516" s="184">
        <v>74</v>
      </c>
      <c r="G516" s="184">
        <v>46</v>
      </c>
      <c r="H516" s="184">
        <v>83</v>
      </c>
      <c r="I516" s="184">
        <v>55</v>
      </c>
      <c r="J516" s="184">
        <v>115</v>
      </c>
      <c r="K516" s="184">
        <v>64</v>
      </c>
      <c r="L516" s="184">
        <v>95</v>
      </c>
      <c r="M516" s="184">
        <v>77</v>
      </c>
      <c r="N516" s="185">
        <v>0</v>
      </c>
      <c r="O516" s="185">
        <v>0</v>
      </c>
      <c r="P516" s="185">
        <v>0</v>
      </c>
      <c r="Q516" s="185">
        <v>0</v>
      </c>
      <c r="R516" s="185">
        <v>0</v>
      </c>
      <c r="S516" s="185">
        <v>0</v>
      </c>
      <c r="T516" s="184">
        <v>32</v>
      </c>
      <c r="U516" s="184">
        <v>28</v>
      </c>
      <c r="W516" s="178"/>
    </row>
    <row r="517" spans="1:23" ht="13.35" customHeight="1">
      <c r="A517" s="180"/>
      <c r="B517" s="180" t="s">
        <v>208</v>
      </c>
      <c r="C517" s="183">
        <v>45</v>
      </c>
      <c r="D517" s="184">
        <v>5</v>
      </c>
      <c r="E517" s="184">
        <v>40</v>
      </c>
      <c r="F517" s="185">
        <v>0</v>
      </c>
      <c r="G517" s="185">
        <v>0</v>
      </c>
      <c r="H517" s="185">
        <v>0</v>
      </c>
      <c r="I517" s="185">
        <v>0</v>
      </c>
      <c r="J517" s="184">
        <v>2</v>
      </c>
      <c r="K517" s="184">
        <v>19</v>
      </c>
      <c r="L517" s="184">
        <v>3</v>
      </c>
      <c r="M517" s="184">
        <v>20</v>
      </c>
      <c r="N517" s="185">
        <v>0</v>
      </c>
      <c r="O517" s="185">
        <v>0</v>
      </c>
      <c r="P517" s="185">
        <v>0</v>
      </c>
      <c r="Q517" s="185">
        <v>0</v>
      </c>
      <c r="R517" s="185">
        <v>0</v>
      </c>
      <c r="S517" s="185">
        <v>0</v>
      </c>
      <c r="T517" s="185">
        <v>0</v>
      </c>
      <c r="U517" s="184">
        <v>1</v>
      </c>
      <c r="W517" s="178"/>
    </row>
    <row r="518" spans="1:23" ht="13.35" customHeight="1">
      <c r="A518" s="180"/>
      <c r="B518" s="180" t="s">
        <v>209</v>
      </c>
      <c r="C518" s="183">
        <v>627</v>
      </c>
      <c r="D518" s="184">
        <v>145</v>
      </c>
      <c r="E518" s="184">
        <v>482</v>
      </c>
      <c r="F518" s="185">
        <v>0</v>
      </c>
      <c r="G518" s="185">
        <v>0</v>
      </c>
      <c r="H518" s="185">
        <v>0</v>
      </c>
      <c r="I518" s="185">
        <v>0</v>
      </c>
      <c r="J518" s="184">
        <v>79</v>
      </c>
      <c r="K518" s="184">
        <v>234</v>
      </c>
      <c r="L518" s="184">
        <v>54</v>
      </c>
      <c r="M518" s="184">
        <v>230</v>
      </c>
      <c r="N518" s="185">
        <v>0</v>
      </c>
      <c r="O518" s="185">
        <v>0</v>
      </c>
      <c r="P518" s="185">
        <v>0</v>
      </c>
      <c r="Q518" s="185">
        <v>0</v>
      </c>
      <c r="R518" s="185">
        <v>0</v>
      </c>
      <c r="S518" s="185">
        <v>0</v>
      </c>
      <c r="T518" s="184">
        <v>12</v>
      </c>
      <c r="U518" s="184">
        <v>18</v>
      </c>
      <c r="W518" s="178"/>
    </row>
    <row r="519" spans="1:23" ht="13.35" customHeight="1">
      <c r="A519" s="180"/>
      <c r="B519" s="180" t="s">
        <v>238</v>
      </c>
      <c r="C519" s="183">
        <v>559</v>
      </c>
      <c r="D519" s="184">
        <v>220</v>
      </c>
      <c r="E519" s="184">
        <v>339</v>
      </c>
      <c r="F519" s="184">
        <v>55</v>
      </c>
      <c r="G519" s="184">
        <v>76</v>
      </c>
      <c r="H519" s="184">
        <v>50</v>
      </c>
      <c r="I519" s="184">
        <v>101</v>
      </c>
      <c r="J519" s="184">
        <v>64</v>
      </c>
      <c r="K519" s="184">
        <v>99</v>
      </c>
      <c r="L519" s="184">
        <v>51</v>
      </c>
      <c r="M519" s="184">
        <v>63</v>
      </c>
      <c r="N519" s="185">
        <v>0</v>
      </c>
      <c r="O519" s="185">
        <v>0</v>
      </c>
      <c r="P519" s="185">
        <v>0</v>
      </c>
      <c r="Q519" s="185">
        <v>0</v>
      </c>
      <c r="R519" s="185">
        <v>0</v>
      </c>
      <c r="S519" s="185">
        <v>0</v>
      </c>
      <c r="T519" s="185">
        <v>0</v>
      </c>
      <c r="U519" s="185">
        <v>0</v>
      </c>
      <c r="W519" s="178"/>
    </row>
    <row r="520" spans="1:23" ht="13.35" customHeight="1">
      <c r="A520" s="179" t="s">
        <v>287</v>
      </c>
      <c r="B520" s="180"/>
      <c r="C520" s="187"/>
      <c r="D520" s="187"/>
      <c r="E520" s="187"/>
      <c r="F520" s="187"/>
      <c r="G520" s="187"/>
      <c r="H520" s="187"/>
      <c r="I520" s="187"/>
      <c r="J520" s="187"/>
      <c r="K520" s="187"/>
      <c r="L520" s="187"/>
      <c r="M520" s="187"/>
      <c r="N520" s="187"/>
      <c r="O520" s="187"/>
      <c r="P520" s="187"/>
      <c r="Q520" s="187"/>
      <c r="R520" s="187"/>
      <c r="S520" s="187"/>
      <c r="T520" s="187"/>
      <c r="U520" s="187"/>
      <c r="W520" s="178"/>
    </row>
    <row r="521" spans="1:23" ht="13.35" customHeight="1">
      <c r="A521" s="180"/>
      <c r="B521" s="180" t="s">
        <v>216</v>
      </c>
      <c r="C521" s="183">
        <v>7492</v>
      </c>
      <c r="D521" s="184">
        <v>3393</v>
      </c>
      <c r="E521" s="184">
        <v>4099</v>
      </c>
      <c r="F521" s="184">
        <v>799</v>
      </c>
      <c r="G521" s="184">
        <v>1019</v>
      </c>
      <c r="H521" s="184">
        <v>762</v>
      </c>
      <c r="I521" s="184">
        <v>926</v>
      </c>
      <c r="J521" s="184">
        <v>820</v>
      </c>
      <c r="K521" s="184">
        <v>947</v>
      </c>
      <c r="L521" s="184">
        <v>767</v>
      </c>
      <c r="M521" s="184">
        <v>1008</v>
      </c>
      <c r="N521" s="184">
        <v>5</v>
      </c>
      <c r="O521" s="184">
        <v>9</v>
      </c>
      <c r="P521" s="185">
        <v>0</v>
      </c>
      <c r="Q521" s="185">
        <v>0</v>
      </c>
      <c r="R521" s="185">
        <v>0</v>
      </c>
      <c r="S521" s="185">
        <v>0</v>
      </c>
      <c r="T521" s="184">
        <v>240</v>
      </c>
      <c r="U521" s="184">
        <v>190</v>
      </c>
      <c r="W521" s="178"/>
    </row>
    <row r="522" spans="1:23" ht="13.35" customHeight="1">
      <c r="A522" s="180"/>
      <c r="B522" s="180" t="s">
        <v>200</v>
      </c>
      <c r="C522" s="183">
        <v>31</v>
      </c>
      <c r="D522" s="184">
        <v>10</v>
      </c>
      <c r="E522" s="184">
        <v>21</v>
      </c>
      <c r="F522" s="184">
        <v>2</v>
      </c>
      <c r="G522" s="184">
        <v>3</v>
      </c>
      <c r="H522" s="184">
        <v>1</v>
      </c>
      <c r="I522" s="184">
        <v>5</v>
      </c>
      <c r="J522" s="184">
        <v>1</v>
      </c>
      <c r="K522" s="184">
        <v>2</v>
      </c>
      <c r="L522" s="184">
        <v>3</v>
      </c>
      <c r="M522" s="184">
        <v>4</v>
      </c>
      <c r="N522" s="184">
        <v>3</v>
      </c>
      <c r="O522" s="184">
        <v>7</v>
      </c>
      <c r="P522" s="185">
        <v>0</v>
      </c>
      <c r="Q522" s="185">
        <v>0</v>
      </c>
      <c r="R522" s="185">
        <v>0</v>
      </c>
      <c r="S522" s="185">
        <v>0</v>
      </c>
      <c r="T522" s="185">
        <v>0</v>
      </c>
      <c r="U522" s="185">
        <v>0</v>
      </c>
      <c r="W522" s="178"/>
    </row>
    <row r="523" spans="1:23" ht="13.35" customHeight="1">
      <c r="A523" s="180"/>
      <c r="B523" s="180" t="s">
        <v>202</v>
      </c>
      <c r="C523" s="183">
        <v>176</v>
      </c>
      <c r="D523" s="184">
        <v>78</v>
      </c>
      <c r="E523" s="184">
        <v>98</v>
      </c>
      <c r="F523" s="184">
        <v>32</v>
      </c>
      <c r="G523" s="184">
        <v>36</v>
      </c>
      <c r="H523" s="184">
        <v>26</v>
      </c>
      <c r="I523" s="184">
        <v>32</v>
      </c>
      <c r="J523" s="184">
        <v>11</v>
      </c>
      <c r="K523" s="184">
        <v>12</v>
      </c>
      <c r="L523" s="184">
        <v>9</v>
      </c>
      <c r="M523" s="184">
        <v>18</v>
      </c>
      <c r="N523" s="185">
        <v>0</v>
      </c>
      <c r="O523" s="185">
        <v>0</v>
      </c>
      <c r="P523" s="185">
        <v>0</v>
      </c>
      <c r="Q523" s="185">
        <v>0</v>
      </c>
      <c r="R523" s="185">
        <v>0</v>
      </c>
      <c r="S523" s="185">
        <v>0</v>
      </c>
      <c r="T523" s="185">
        <v>0</v>
      </c>
      <c r="U523" s="185">
        <v>0</v>
      </c>
      <c r="W523" s="178"/>
    </row>
    <row r="524" spans="1:23" ht="13.35" customHeight="1">
      <c r="A524" s="180"/>
      <c r="B524" s="180" t="s">
        <v>203</v>
      </c>
      <c r="C524" s="183">
        <v>234</v>
      </c>
      <c r="D524" s="184">
        <v>128</v>
      </c>
      <c r="E524" s="184">
        <v>106</v>
      </c>
      <c r="F524" s="184">
        <v>66</v>
      </c>
      <c r="G524" s="184">
        <v>40</v>
      </c>
      <c r="H524" s="184">
        <v>35</v>
      </c>
      <c r="I524" s="184">
        <v>33</v>
      </c>
      <c r="J524" s="184">
        <v>12</v>
      </c>
      <c r="K524" s="184">
        <v>14</v>
      </c>
      <c r="L524" s="184">
        <v>15</v>
      </c>
      <c r="M524" s="184">
        <v>19</v>
      </c>
      <c r="N524" s="185">
        <v>0</v>
      </c>
      <c r="O524" s="185">
        <v>0</v>
      </c>
      <c r="P524" s="185">
        <v>0</v>
      </c>
      <c r="Q524" s="185">
        <v>0</v>
      </c>
      <c r="R524" s="185">
        <v>0</v>
      </c>
      <c r="S524" s="185">
        <v>0</v>
      </c>
      <c r="T524" s="185">
        <v>0</v>
      </c>
      <c r="U524" s="185">
        <v>0</v>
      </c>
      <c r="W524" s="178"/>
    </row>
    <row r="525" spans="1:23" ht="13.35" customHeight="1">
      <c r="A525" s="180"/>
      <c r="B525" s="180" t="s">
        <v>205</v>
      </c>
      <c r="C525" s="183">
        <v>5266</v>
      </c>
      <c r="D525" s="184">
        <v>2267</v>
      </c>
      <c r="E525" s="184">
        <v>2999</v>
      </c>
      <c r="F525" s="184">
        <v>506</v>
      </c>
      <c r="G525" s="184">
        <v>757</v>
      </c>
      <c r="H525" s="184">
        <v>551</v>
      </c>
      <c r="I525" s="184">
        <v>752</v>
      </c>
      <c r="J525" s="184">
        <v>520</v>
      </c>
      <c r="K525" s="184">
        <v>648</v>
      </c>
      <c r="L525" s="184">
        <v>503</v>
      </c>
      <c r="M525" s="184">
        <v>677</v>
      </c>
      <c r="N525" s="185">
        <v>0</v>
      </c>
      <c r="O525" s="185">
        <v>0</v>
      </c>
      <c r="P525" s="185">
        <v>0</v>
      </c>
      <c r="Q525" s="185">
        <v>0</v>
      </c>
      <c r="R525" s="185">
        <v>0</v>
      </c>
      <c r="S525" s="185">
        <v>0</v>
      </c>
      <c r="T525" s="184">
        <v>187</v>
      </c>
      <c r="U525" s="184">
        <v>165</v>
      </c>
      <c r="W525" s="178"/>
    </row>
    <row r="526" spans="1:23" ht="13.35" customHeight="1">
      <c r="A526" s="188"/>
      <c r="B526" s="188" t="s">
        <v>207</v>
      </c>
      <c r="C526" s="189">
        <v>693</v>
      </c>
      <c r="D526" s="190">
        <v>424</v>
      </c>
      <c r="E526" s="190">
        <v>269</v>
      </c>
      <c r="F526" s="190">
        <v>134</v>
      </c>
      <c r="G526" s="190">
        <v>114</v>
      </c>
      <c r="H526" s="190">
        <v>85</v>
      </c>
      <c r="I526" s="190">
        <v>36</v>
      </c>
      <c r="J526" s="190">
        <v>100</v>
      </c>
      <c r="K526" s="190">
        <v>50</v>
      </c>
      <c r="L526" s="190">
        <v>75</v>
      </c>
      <c r="M526" s="190">
        <v>58</v>
      </c>
      <c r="N526" s="191">
        <v>0</v>
      </c>
      <c r="O526" s="191">
        <v>0</v>
      </c>
      <c r="P526" s="191">
        <v>0</v>
      </c>
      <c r="Q526" s="191">
        <v>0</v>
      </c>
      <c r="R526" s="191">
        <v>0</v>
      </c>
      <c r="S526" s="191">
        <v>0</v>
      </c>
      <c r="T526" s="190">
        <v>30</v>
      </c>
      <c r="U526" s="190">
        <v>11</v>
      </c>
      <c r="W526" s="178"/>
    </row>
    <row r="527" spans="1:23" ht="13.35" customHeight="1">
      <c r="A527" s="180"/>
      <c r="B527" s="180" t="s">
        <v>209</v>
      </c>
      <c r="C527" s="183">
        <v>814</v>
      </c>
      <c r="D527" s="184">
        <v>353</v>
      </c>
      <c r="E527" s="184">
        <v>461</v>
      </c>
      <c r="F527" s="185">
        <v>0</v>
      </c>
      <c r="G527" s="185">
        <v>0</v>
      </c>
      <c r="H527" s="185">
        <v>0</v>
      </c>
      <c r="I527" s="185">
        <v>0</v>
      </c>
      <c r="J527" s="184">
        <v>176</v>
      </c>
      <c r="K527" s="184">
        <v>221</v>
      </c>
      <c r="L527" s="184">
        <v>162</v>
      </c>
      <c r="M527" s="184">
        <v>232</v>
      </c>
      <c r="N527" s="185">
        <v>0</v>
      </c>
      <c r="O527" s="185">
        <v>0</v>
      </c>
      <c r="P527" s="185">
        <v>0</v>
      </c>
      <c r="Q527" s="185">
        <v>0</v>
      </c>
      <c r="R527" s="185">
        <v>0</v>
      </c>
      <c r="S527" s="185">
        <v>0</v>
      </c>
      <c r="T527" s="184">
        <v>15</v>
      </c>
      <c r="U527" s="184">
        <v>8</v>
      </c>
      <c r="W527" s="178"/>
    </row>
    <row r="528" spans="1:23" ht="13.35" customHeight="1">
      <c r="A528" s="180"/>
      <c r="B528" s="180" t="s">
        <v>213</v>
      </c>
      <c r="C528" s="183">
        <v>274</v>
      </c>
      <c r="D528" s="184">
        <v>131</v>
      </c>
      <c r="E528" s="184">
        <v>143</v>
      </c>
      <c r="F528" s="184">
        <v>59</v>
      </c>
      <c r="G528" s="184">
        <v>69</v>
      </c>
      <c r="H528" s="184">
        <v>64</v>
      </c>
      <c r="I528" s="184">
        <v>68</v>
      </c>
      <c r="J528" s="185">
        <v>0</v>
      </c>
      <c r="K528" s="185">
        <v>0</v>
      </c>
      <c r="L528" s="185">
        <v>0</v>
      </c>
      <c r="M528" s="185">
        <v>0</v>
      </c>
      <c r="N528" s="185">
        <v>0</v>
      </c>
      <c r="O528" s="185">
        <v>0</v>
      </c>
      <c r="P528" s="185">
        <v>0</v>
      </c>
      <c r="Q528" s="185">
        <v>0</v>
      </c>
      <c r="R528" s="185">
        <v>0</v>
      </c>
      <c r="S528" s="185">
        <v>0</v>
      </c>
      <c r="T528" s="184">
        <v>8</v>
      </c>
      <c r="U528" s="184">
        <v>6</v>
      </c>
      <c r="W528" s="178"/>
    </row>
    <row r="529" spans="1:23" ht="13.35" customHeight="1">
      <c r="A529" s="180"/>
      <c r="B529" s="180" t="s">
        <v>238</v>
      </c>
      <c r="C529" s="183">
        <v>4</v>
      </c>
      <c r="D529" s="184">
        <v>2</v>
      </c>
      <c r="E529" s="184">
        <v>2</v>
      </c>
      <c r="F529" s="185">
        <v>0</v>
      </c>
      <c r="G529" s="185">
        <v>0</v>
      </c>
      <c r="H529" s="185">
        <v>0</v>
      </c>
      <c r="I529" s="185">
        <v>0</v>
      </c>
      <c r="J529" s="185">
        <v>0</v>
      </c>
      <c r="K529" s="185">
        <v>0</v>
      </c>
      <c r="L529" s="185">
        <v>0</v>
      </c>
      <c r="M529" s="185">
        <v>0</v>
      </c>
      <c r="N529" s="184">
        <v>2</v>
      </c>
      <c r="O529" s="184">
        <v>2</v>
      </c>
      <c r="P529" s="185">
        <v>0</v>
      </c>
      <c r="Q529" s="185">
        <v>0</v>
      </c>
      <c r="R529" s="185">
        <v>0</v>
      </c>
      <c r="S529" s="185">
        <v>0</v>
      </c>
      <c r="T529" s="185">
        <v>0</v>
      </c>
      <c r="U529" s="185">
        <v>0</v>
      </c>
      <c r="W529" s="178"/>
    </row>
    <row r="530" spans="1:23" ht="13.35" customHeight="1">
      <c r="A530" s="179" t="s">
        <v>288</v>
      </c>
      <c r="B530" s="180"/>
      <c r="C530" s="187"/>
      <c r="D530" s="187"/>
      <c r="E530" s="187"/>
      <c r="F530" s="187"/>
      <c r="G530" s="187"/>
      <c r="H530" s="187"/>
      <c r="I530" s="187"/>
      <c r="J530" s="187"/>
      <c r="K530" s="187"/>
      <c r="L530" s="187"/>
      <c r="M530" s="187"/>
      <c r="N530" s="187"/>
      <c r="O530" s="187"/>
      <c r="P530" s="187"/>
      <c r="Q530" s="187"/>
      <c r="R530" s="187"/>
      <c r="S530" s="187"/>
      <c r="T530" s="187"/>
      <c r="U530" s="187"/>
      <c r="W530" s="178"/>
    </row>
    <row r="531" spans="1:23" ht="13.35" customHeight="1">
      <c r="A531" s="180"/>
      <c r="B531" s="180" t="s">
        <v>216</v>
      </c>
      <c r="C531" s="183">
        <v>4994</v>
      </c>
      <c r="D531" s="184">
        <v>1616</v>
      </c>
      <c r="E531" s="184">
        <v>3378</v>
      </c>
      <c r="F531" s="184">
        <v>432</v>
      </c>
      <c r="G531" s="184">
        <v>747</v>
      </c>
      <c r="H531" s="184">
        <v>355</v>
      </c>
      <c r="I531" s="184">
        <v>798</v>
      </c>
      <c r="J531" s="184">
        <v>317</v>
      </c>
      <c r="K531" s="184">
        <v>732</v>
      </c>
      <c r="L531" s="184">
        <v>286</v>
      </c>
      <c r="M531" s="184">
        <v>666</v>
      </c>
      <c r="N531" s="184">
        <v>92</v>
      </c>
      <c r="O531" s="184">
        <v>221</v>
      </c>
      <c r="P531" s="184">
        <v>35</v>
      </c>
      <c r="Q531" s="184">
        <v>34</v>
      </c>
      <c r="R531" s="184">
        <v>5</v>
      </c>
      <c r="S531" s="184">
        <v>2</v>
      </c>
      <c r="T531" s="184">
        <v>94</v>
      </c>
      <c r="U531" s="184">
        <v>178</v>
      </c>
      <c r="W531" s="178"/>
    </row>
    <row r="532" spans="1:23" ht="13.35" customHeight="1">
      <c r="A532" s="180"/>
      <c r="B532" s="180" t="s">
        <v>200</v>
      </c>
      <c r="C532" s="183">
        <v>109</v>
      </c>
      <c r="D532" s="184">
        <v>49</v>
      </c>
      <c r="E532" s="184">
        <v>60</v>
      </c>
      <c r="F532" s="184">
        <v>11</v>
      </c>
      <c r="G532" s="184">
        <v>10</v>
      </c>
      <c r="H532" s="184">
        <v>5</v>
      </c>
      <c r="I532" s="184">
        <v>16</v>
      </c>
      <c r="J532" s="184">
        <v>13</v>
      </c>
      <c r="K532" s="184">
        <v>12</v>
      </c>
      <c r="L532" s="184">
        <v>6</v>
      </c>
      <c r="M532" s="184">
        <v>7</v>
      </c>
      <c r="N532" s="184">
        <v>5</v>
      </c>
      <c r="O532" s="184">
        <v>8</v>
      </c>
      <c r="P532" s="184">
        <v>4</v>
      </c>
      <c r="Q532" s="184">
        <v>5</v>
      </c>
      <c r="R532" s="184">
        <v>5</v>
      </c>
      <c r="S532" s="184">
        <v>2</v>
      </c>
      <c r="T532" s="185">
        <v>0</v>
      </c>
      <c r="U532" s="185">
        <v>0</v>
      </c>
      <c r="W532" s="178"/>
    </row>
    <row r="533" spans="1:23" ht="13.35" customHeight="1">
      <c r="A533" s="180"/>
      <c r="B533" s="180" t="s">
        <v>202</v>
      </c>
      <c r="C533" s="183">
        <v>426</v>
      </c>
      <c r="D533" s="184">
        <v>145</v>
      </c>
      <c r="E533" s="184">
        <v>281</v>
      </c>
      <c r="F533" s="184">
        <v>63</v>
      </c>
      <c r="G533" s="184">
        <v>79</v>
      </c>
      <c r="H533" s="184">
        <v>40</v>
      </c>
      <c r="I533" s="184">
        <v>97</v>
      </c>
      <c r="J533" s="184">
        <v>27</v>
      </c>
      <c r="K533" s="184">
        <v>64</v>
      </c>
      <c r="L533" s="184">
        <v>14</v>
      </c>
      <c r="M533" s="184">
        <v>39</v>
      </c>
      <c r="N533" s="184">
        <v>1</v>
      </c>
      <c r="O533" s="184">
        <v>2</v>
      </c>
      <c r="P533" s="185">
        <v>0</v>
      </c>
      <c r="Q533" s="185">
        <v>0</v>
      </c>
      <c r="R533" s="185">
        <v>0</v>
      </c>
      <c r="S533" s="185">
        <v>0</v>
      </c>
      <c r="T533" s="185">
        <v>0</v>
      </c>
      <c r="U533" s="185">
        <v>0</v>
      </c>
      <c r="W533" s="178"/>
    </row>
    <row r="534" spans="1:23" ht="13.35" customHeight="1">
      <c r="A534" s="180"/>
      <c r="B534" s="180" t="s">
        <v>203</v>
      </c>
      <c r="C534" s="183">
        <v>31</v>
      </c>
      <c r="D534" s="184">
        <v>4</v>
      </c>
      <c r="E534" s="184">
        <v>27</v>
      </c>
      <c r="F534" s="184">
        <v>2</v>
      </c>
      <c r="G534" s="184">
        <v>13</v>
      </c>
      <c r="H534" s="184">
        <v>1</v>
      </c>
      <c r="I534" s="184">
        <v>6</v>
      </c>
      <c r="J534" s="185">
        <v>0</v>
      </c>
      <c r="K534" s="184">
        <v>6</v>
      </c>
      <c r="L534" s="184">
        <v>1</v>
      </c>
      <c r="M534" s="184">
        <v>1</v>
      </c>
      <c r="N534" s="185">
        <v>0</v>
      </c>
      <c r="O534" s="185">
        <v>0</v>
      </c>
      <c r="P534" s="185">
        <v>0</v>
      </c>
      <c r="Q534" s="184">
        <v>1</v>
      </c>
      <c r="R534" s="185">
        <v>0</v>
      </c>
      <c r="S534" s="185">
        <v>0</v>
      </c>
      <c r="T534" s="185">
        <v>0</v>
      </c>
      <c r="U534" s="185">
        <v>0</v>
      </c>
      <c r="W534" s="178"/>
    </row>
    <row r="535" spans="1:23" ht="13.35" customHeight="1">
      <c r="A535" s="180"/>
      <c r="B535" s="180" t="s">
        <v>204</v>
      </c>
      <c r="C535" s="183">
        <v>3186</v>
      </c>
      <c r="D535" s="184">
        <v>1280</v>
      </c>
      <c r="E535" s="184">
        <v>1906</v>
      </c>
      <c r="F535" s="184">
        <v>333</v>
      </c>
      <c r="G535" s="184">
        <v>498</v>
      </c>
      <c r="H535" s="184">
        <v>280</v>
      </c>
      <c r="I535" s="184">
        <v>503</v>
      </c>
      <c r="J535" s="184">
        <v>249</v>
      </c>
      <c r="K535" s="184">
        <v>373</v>
      </c>
      <c r="L535" s="184">
        <v>238</v>
      </c>
      <c r="M535" s="184">
        <v>363</v>
      </c>
      <c r="N535" s="184">
        <v>68</v>
      </c>
      <c r="O535" s="184">
        <v>33</v>
      </c>
      <c r="P535" s="184">
        <v>31</v>
      </c>
      <c r="Q535" s="184">
        <v>28</v>
      </c>
      <c r="R535" s="185">
        <v>0</v>
      </c>
      <c r="S535" s="185">
        <v>0</v>
      </c>
      <c r="T535" s="184">
        <v>81</v>
      </c>
      <c r="U535" s="184">
        <v>108</v>
      </c>
      <c r="W535" s="178"/>
    </row>
    <row r="536" spans="1:23" ht="13.35" customHeight="1">
      <c r="A536" s="180"/>
      <c r="B536" s="180" t="s">
        <v>209</v>
      </c>
      <c r="C536" s="183">
        <v>140</v>
      </c>
      <c r="D536" s="184">
        <v>6</v>
      </c>
      <c r="E536" s="184">
        <v>134</v>
      </c>
      <c r="F536" s="185">
        <v>0</v>
      </c>
      <c r="G536" s="185">
        <v>0</v>
      </c>
      <c r="H536" s="185">
        <v>0</v>
      </c>
      <c r="I536" s="185">
        <v>0</v>
      </c>
      <c r="J536" s="184">
        <v>4</v>
      </c>
      <c r="K536" s="184">
        <v>64</v>
      </c>
      <c r="L536" s="184">
        <v>2</v>
      </c>
      <c r="M536" s="184">
        <v>64</v>
      </c>
      <c r="N536" s="185">
        <v>0</v>
      </c>
      <c r="O536" s="185">
        <v>0</v>
      </c>
      <c r="P536" s="185">
        <v>0</v>
      </c>
      <c r="Q536" s="185">
        <v>0</v>
      </c>
      <c r="R536" s="185">
        <v>0</v>
      </c>
      <c r="S536" s="185">
        <v>0</v>
      </c>
      <c r="T536" s="185">
        <v>0</v>
      </c>
      <c r="U536" s="184">
        <v>6</v>
      </c>
      <c r="W536" s="178"/>
    </row>
    <row r="537" spans="1:23" ht="13.35" customHeight="1">
      <c r="A537" s="180"/>
      <c r="B537" s="180" t="s">
        <v>212</v>
      </c>
      <c r="C537" s="183">
        <v>18</v>
      </c>
      <c r="D537" s="184">
        <v>5</v>
      </c>
      <c r="E537" s="184">
        <v>13</v>
      </c>
      <c r="F537" s="184">
        <v>5</v>
      </c>
      <c r="G537" s="184">
        <v>13</v>
      </c>
      <c r="H537" s="185">
        <v>0</v>
      </c>
      <c r="I537" s="185">
        <v>0</v>
      </c>
      <c r="J537" s="185">
        <v>0</v>
      </c>
      <c r="K537" s="185">
        <v>0</v>
      </c>
      <c r="L537" s="185">
        <v>0</v>
      </c>
      <c r="M537" s="185">
        <v>0</v>
      </c>
      <c r="N537" s="185">
        <v>0</v>
      </c>
      <c r="O537" s="185">
        <v>0</v>
      </c>
      <c r="P537" s="185">
        <v>0</v>
      </c>
      <c r="Q537" s="185">
        <v>0</v>
      </c>
      <c r="R537" s="185">
        <v>0</v>
      </c>
      <c r="S537" s="185">
        <v>0</v>
      </c>
      <c r="T537" s="185">
        <v>0</v>
      </c>
      <c r="U537" s="185">
        <v>0</v>
      </c>
      <c r="W537" s="178"/>
    </row>
    <row r="538" spans="1:23" ht="13.35" customHeight="1">
      <c r="A538" s="180"/>
      <c r="B538" s="180" t="s">
        <v>238</v>
      </c>
      <c r="C538" s="183">
        <v>1084</v>
      </c>
      <c r="D538" s="184">
        <v>127</v>
      </c>
      <c r="E538" s="184">
        <v>957</v>
      </c>
      <c r="F538" s="184">
        <v>18</v>
      </c>
      <c r="G538" s="184">
        <v>134</v>
      </c>
      <c r="H538" s="184">
        <v>29</v>
      </c>
      <c r="I538" s="184">
        <v>176</v>
      </c>
      <c r="J538" s="184">
        <v>24</v>
      </c>
      <c r="K538" s="184">
        <v>213</v>
      </c>
      <c r="L538" s="184">
        <v>25</v>
      </c>
      <c r="M538" s="184">
        <v>192</v>
      </c>
      <c r="N538" s="184">
        <v>18</v>
      </c>
      <c r="O538" s="184">
        <v>178</v>
      </c>
      <c r="P538" s="185">
        <v>0</v>
      </c>
      <c r="Q538" s="185">
        <v>0</v>
      </c>
      <c r="R538" s="185">
        <v>0</v>
      </c>
      <c r="S538" s="185">
        <v>0</v>
      </c>
      <c r="T538" s="184">
        <v>13</v>
      </c>
      <c r="U538" s="184">
        <v>64</v>
      </c>
      <c r="W538" s="178"/>
    </row>
    <row r="539" spans="1:23" ht="13.35" customHeight="1">
      <c r="A539" s="179" t="s">
        <v>289</v>
      </c>
      <c r="B539" s="180"/>
      <c r="C539" s="187"/>
      <c r="D539" s="187"/>
      <c r="E539" s="187"/>
      <c r="F539" s="187"/>
      <c r="G539" s="187"/>
      <c r="H539" s="187"/>
      <c r="I539" s="187"/>
      <c r="J539" s="187"/>
      <c r="K539" s="187"/>
      <c r="L539" s="187"/>
      <c r="M539" s="187"/>
      <c r="N539" s="187"/>
      <c r="O539" s="187"/>
      <c r="P539" s="187"/>
      <c r="Q539" s="187"/>
      <c r="R539" s="187"/>
      <c r="S539" s="187"/>
      <c r="T539" s="187"/>
      <c r="U539" s="187"/>
      <c r="W539" s="178"/>
    </row>
    <row r="540" spans="1:23" ht="13.35" customHeight="1">
      <c r="A540" s="180"/>
      <c r="B540" s="180" t="s">
        <v>216</v>
      </c>
      <c r="C540" s="183">
        <v>6289</v>
      </c>
      <c r="D540" s="184">
        <v>2507</v>
      </c>
      <c r="E540" s="184">
        <v>3782</v>
      </c>
      <c r="F540" s="184">
        <v>557</v>
      </c>
      <c r="G540" s="184">
        <v>1023</v>
      </c>
      <c r="H540" s="184">
        <v>543</v>
      </c>
      <c r="I540" s="184">
        <v>978</v>
      </c>
      <c r="J540" s="184">
        <v>486</v>
      </c>
      <c r="K540" s="184">
        <v>725</v>
      </c>
      <c r="L540" s="184">
        <v>456</v>
      </c>
      <c r="M540" s="184">
        <v>640</v>
      </c>
      <c r="N540" s="184">
        <v>210</v>
      </c>
      <c r="O540" s="184">
        <v>171</v>
      </c>
      <c r="P540" s="184">
        <v>182</v>
      </c>
      <c r="Q540" s="184">
        <v>163</v>
      </c>
      <c r="R540" s="184">
        <v>20</v>
      </c>
      <c r="S540" s="184">
        <v>18</v>
      </c>
      <c r="T540" s="184">
        <v>53</v>
      </c>
      <c r="U540" s="184">
        <v>64</v>
      </c>
      <c r="W540" s="178"/>
    </row>
    <row r="541" spans="1:23" ht="13.35" customHeight="1">
      <c r="A541" s="180"/>
      <c r="B541" s="180" t="s">
        <v>200</v>
      </c>
      <c r="C541" s="183">
        <v>713</v>
      </c>
      <c r="D541" s="184">
        <v>371</v>
      </c>
      <c r="E541" s="184">
        <v>342</v>
      </c>
      <c r="F541" s="184">
        <v>100</v>
      </c>
      <c r="G541" s="184">
        <v>75</v>
      </c>
      <c r="H541" s="184">
        <v>80</v>
      </c>
      <c r="I541" s="184">
        <v>68</v>
      </c>
      <c r="J541" s="184">
        <v>57</v>
      </c>
      <c r="K541" s="184">
        <v>63</v>
      </c>
      <c r="L541" s="184">
        <v>59</v>
      </c>
      <c r="M541" s="184">
        <v>64</v>
      </c>
      <c r="N541" s="184">
        <v>34</v>
      </c>
      <c r="O541" s="184">
        <v>31</v>
      </c>
      <c r="P541" s="184">
        <v>21</v>
      </c>
      <c r="Q541" s="184">
        <v>23</v>
      </c>
      <c r="R541" s="184">
        <v>20</v>
      </c>
      <c r="S541" s="184">
        <v>18</v>
      </c>
      <c r="T541" s="185">
        <v>0</v>
      </c>
      <c r="U541" s="185">
        <v>0</v>
      </c>
      <c r="W541" s="178"/>
    </row>
    <row r="542" spans="1:23" ht="13.35" customHeight="1">
      <c r="A542" s="180"/>
      <c r="B542" s="180" t="s">
        <v>202</v>
      </c>
      <c r="C542" s="183">
        <v>707</v>
      </c>
      <c r="D542" s="184">
        <v>233</v>
      </c>
      <c r="E542" s="184">
        <v>474</v>
      </c>
      <c r="F542" s="184">
        <v>96</v>
      </c>
      <c r="G542" s="184">
        <v>214</v>
      </c>
      <c r="H542" s="184">
        <v>104</v>
      </c>
      <c r="I542" s="184">
        <v>199</v>
      </c>
      <c r="J542" s="184">
        <v>20</v>
      </c>
      <c r="K542" s="184">
        <v>42</v>
      </c>
      <c r="L542" s="184">
        <v>13</v>
      </c>
      <c r="M542" s="184">
        <v>19</v>
      </c>
      <c r="N542" s="185">
        <v>0</v>
      </c>
      <c r="O542" s="185">
        <v>0</v>
      </c>
      <c r="P542" s="185">
        <v>0</v>
      </c>
      <c r="Q542" s="185">
        <v>0</v>
      </c>
      <c r="R542" s="185">
        <v>0</v>
      </c>
      <c r="S542" s="185">
        <v>0</v>
      </c>
      <c r="T542" s="185">
        <v>0</v>
      </c>
      <c r="U542" s="185">
        <v>0</v>
      </c>
      <c r="W542" s="178"/>
    </row>
    <row r="543" spans="1:23" ht="13.35" customHeight="1">
      <c r="A543" s="180"/>
      <c r="B543" s="180" t="s">
        <v>203</v>
      </c>
      <c r="C543" s="183">
        <v>311</v>
      </c>
      <c r="D543" s="184">
        <v>78</v>
      </c>
      <c r="E543" s="184">
        <v>233</v>
      </c>
      <c r="F543" s="184">
        <v>37</v>
      </c>
      <c r="G543" s="184">
        <v>85</v>
      </c>
      <c r="H543" s="184">
        <v>22</v>
      </c>
      <c r="I543" s="184">
        <v>81</v>
      </c>
      <c r="J543" s="184">
        <v>13</v>
      </c>
      <c r="K543" s="184">
        <v>41</v>
      </c>
      <c r="L543" s="184">
        <v>6</v>
      </c>
      <c r="M543" s="184">
        <v>26</v>
      </c>
      <c r="N543" s="185">
        <v>0</v>
      </c>
      <c r="O543" s="185">
        <v>0</v>
      </c>
      <c r="P543" s="185">
        <v>0</v>
      </c>
      <c r="Q543" s="185">
        <v>0</v>
      </c>
      <c r="R543" s="185">
        <v>0</v>
      </c>
      <c r="S543" s="185">
        <v>0</v>
      </c>
      <c r="T543" s="185">
        <v>0</v>
      </c>
      <c r="U543" s="185">
        <v>0</v>
      </c>
      <c r="W543" s="178"/>
    </row>
    <row r="544" spans="1:23" ht="13.35" customHeight="1">
      <c r="A544" s="180"/>
      <c r="B544" s="180" t="s">
        <v>204</v>
      </c>
      <c r="C544" s="183">
        <v>4558</v>
      </c>
      <c r="D544" s="184">
        <v>1825</v>
      </c>
      <c r="E544" s="184">
        <v>2733</v>
      </c>
      <c r="F544" s="184">
        <v>324</v>
      </c>
      <c r="G544" s="184">
        <v>649</v>
      </c>
      <c r="H544" s="184">
        <v>337</v>
      </c>
      <c r="I544" s="184">
        <v>630</v>
      </c>
      <c r="J544" s="184">
        <v>396</v>
      </c>
      <c r="K544" s="184">
        <v>579</v>
      </c>
      <c r="L544" s="184">
        <v>378</v>
      </c>
      <c r="M544" s="184">
        <v>531</v>
      </c>
      <c r="N544" s="184">
        <v>176</v>
      </c>
      <c r="O544" s="184">
        <v>140</v>
      </c>
      <c r="P544" s="184">
        <v>161</v>
      </c>
      <c r="Q544" s="184">
        <v>140</v>
      </c>
      <c r="R544" s="185">
        <v>0</v>
      </c>
      <c r="S544" s="185">
        <v>0</v>
      </c>
      <c r="T544" s="184">
        <v>53</v>
      </c>
      <c r="U544" s="184">
        <v>64</v>
      </c>
      <c r="W544" s="178"/>
    </row>
    <row r="545" spans="1:23" ht="13.35" customHeight="1">
      <c r="A545" s="179" t="s">
        <v>290</v>
      </c>
      <c r="B545" s="180"/>
      <c r="C545" s="187"/>
      <c r="D545" s="187"/>
      <c r="E545" s="187"/>
      <c r="F545" s="187"/>
      <c r="G545" s="187"/>
      <c r="H545" s="187"/>
      <c r="I545" s="187"/>
      <c r="J545" s="187"/>
      <c r="K545" s="187"/>
      <c r="L545" s="187"/>
      <c r="M545" s="187"/>
      <c r="N545" s="187"/>
      <c r="O545" s="187"/>
      <c r="P545" s="187"/>
      <c r="Q545" s="187"/>
      <c r="R545" s="187"/>
      <c r="S545" s="187"/>
      <c r="T545" s="187"/>
      <c r="U545" s="187"/>
      <c r="W545" s="178"/>
    </row>
    <row r="546" spans="1:23" ht="13.35" customHeight="1">
      <c r="A546" s="180"/>
      <c r="B546" s="180" t="s">
        <v>216</v>
      </c>
      <c r="C546" s="183">
        <v>7103</v>
      </c>
      <c r="D546" s="184">
        <v>2536</v>
      </c>
      <c r="E546" s="184">
        <v>4567</v>
      </c>
      <c r="F546" s="184">
        <v>604</v>
      </c>
      <c r="G546" s="184">
        <v>1136</v>
      </c>
      <c r="H546" s="184">
        <v>569</v>
      </c>
      <c r="I546" s="184">
        <v>1073</v>
      </c>
      <c r="J546" s="184">
        <v>505</v>
      </c>
      <c r="K546" s="184">
        <v>1085</v>
      </c>
      <c r="L546" s="184">
        <v>479</v>
      </c>
      <c r="M546" s="184">
        <v>909</v>
      </c>
      <c r="N546" s="184">
        <v>159</v>
      </c>
      <c r="O546" s="184">
        <v>128</v>
      </c>
      <c r="P546" s="184">
        <v>127</v>
      </c>
      <c r="Q546" s="184">
        <v>111</v>
      </c>
      <c r="R546" s="184">
        <v>11</v>
      </c>
      <c r="S546" s="184">
        <v>3</v>
      </c>
      <c r="T546" s="184">
        <v>82</v>
      </c>
      <c r="U546" s="184">
        <v>122</v>
      </c>
      <c r="W546" s="178"/>
    </row>
    <row r="547" spans="1:23" ht="13.35" customHeight="1">
      <c r="A547" s="180"/>
      <c r="B547" s="180" t="s">
        <v>200</v>
      </c>
      <c r="C547" s="183">
        <v>166</v>
      </c>
      <c r="D547" s="184">
        <v>107</v>
      </c>
      <c r="E547" s="184">
        <v>59</v>
      </c>
      <c r="F547" s="184">
        <v>21</v>
      </c>
      <c r="G547" s="184">
        <v>13</v>
      </c>
      <c r="H547" s="184">
        <v>15</v>
      </c>
      <c r="I547" s="184">
        <v>18</v>
      </c>
      <c r="J547" s="184">
        <v>26</v>
      </c>
      <c r="K547" s="184">
        <v>9</v>
      </c>
      <c r="L547" s="184">
        <v>11</v>
      </c>
      <c r="M547" s="184">
        <v>9</v>
      </c>
      <c r="N547" s="184">
        <v>14</v>
      </c>
      <c r="O547" s="184">
        <v>2</v>
      </c>
      <c r="P547" s="184">
        <v>9</v>
      </c>
      <c r="Q547" s="184">
        <v>5</v>
      </c>
      <c r="R547" s="184">
        <v>11</v>
      </c>
      <c r="S547" s="184">
        <v>3</v>
      </c>
      <c r="T547" s="185">
        <v>0</v>
      </c>
      <c r="U547" s="185">
        <v>0</v>
      </c>
      <c r="W547" s="178"/>
    </row>
    <row r="548" spans="1:23" ht="13.35" customHeight="1">
      <c r="A548" s="180"/>
      <c r="B548" s="180" t="s">
        <v>202</v>
      </c>
      <c r="C548" s="183">
        <v>530</v>
      </c>
      <c r="D548" s="184">
        <v>175</v>
      </c>
      <c r="E548" s="184">
        <v>355</v>
      </c>
      <c r="F548" s="184">
        <v>79</v>
      </c>
      <c r="G548" s="184">
        <v>143</v>
      </c>
      <c r="H548" s="184">
        <v>61</v>
      </c>
      <c r="I548" s="184">
        <v>109</v>
      </c>
      <c r="J548" s="184">
        <v>22</v>
      </c>
      <c r="K548" s="184">
        <v>62</v>
      </c>
      <c r="L548" s="184">
        <v>13</v>
      </c>
      <c r="M548" s="184">
        <v>41</v>
      </c>
      <c r="N548" s="185">
        <v>0</v>
      </c>
      <c r="O548" s="185">
        <v>0</v>
      </c>
      <c r="P548" s="185">
        <v>0</v>
      </c>
      <c r="Q548" s="185">
        <v>0</v>
      </c>
      <c r="R548" s="185">
        <v>0</v>
      </c>
      <c r="S548" s="185">
        <v>0</v>
      </c>
      <c r="T548" s="185">
        <v>0</v>
      </c>
      <c r="U548" s="185">
        <v>0</v>
      </c>
      <c r="W548" s="178"/>
    </row>
    <row r="549" spans="1:23" ht="13.35" customHeight="1">
      <c r="A549" s="180"/>
      <c r="B549" s="180" t="s">
        <v>203</v>
      </c>
      <c r="C549" s="183">
        <v>171</v>
      </c>
      <c r="D549" s="184">
        <v>46</v>
      </c>
      <c r="E549" s="184">
        <v>125</v>
      </c>
      <c r="F549" s="184">
        <v>20</v>
      </c>
      <c r="G549" s="184">
        <v>42</v>
      </c>
      <c r="H549" s="184">
        <v>16</v>
      </c>
      <c r="I549" s="184">
        <v>46</v>
      </c>
      <c r="J549" s="184">
        <v>6</v>
      </c>
      <c r="K549" s="184">
        <v>26</v>
      </c>
      <c r="L549" s="184">
        <v>4</v>
      </c>
      <c r="M549" s="184">
        <v>6</v>
      </c>
      <c r="N549" s="185">
        <v>0</v>
      </c>
      <c r="O549" s="184">
        <v>5</v>
      </c>
      <c r="P549" s="185">
        <v>0</v>
      </c>
      <c r="Q549" s="185">
        <v>0</v>
      </c>
      <c r="R549" s="185">
        <v>0</v>
      </c>
      <c r="S549" s="185">
        <v>0</v>
      </c>
      <c r="T549" s="185">
        <v>0</v>
      </c>
      <c r="U549" s="185">
        <v>0</v>
      </c>
      <c r="W549" s="178"/>
    </row>
    <row r="550" spans="1:23" ht="13.35" customHeight="1">
      <c r="A550" s="180"/>
      <c r="B550" s="180" t="s">
        <v>204</v>
      </c>
      <c r="C550" s="183">
        <v>6127</v>
      </c>
      <c r="D550" s="184">
        <v>2175</v>
      </c>
      <c r="E550" s="184">
        <v>3952</v>
      </c>
      <c r="F550" s="184">
        <v>484</v>
      </c>
      <c r="G550" s="184">
        <v>938</v>
      </c>
      <c r="H550" s="184">
        <v>477</v>
      </c>
      <c r="I550" s="184">
        <v>900</v>
      </c>
      <c r="J550" s="184">
        <v>438</v>
      </c>
      <c r="K550" s="184">
        <v>961</v>
      </c>
      <c r="L550" s="184">
        <v>444</v>
      </c>
      <c r="M550" s="184">
        <v>828</v>
      </c>
      <c r="N550" s="184">
        <v>132</v>
      </c>
      <c r="O550" s="184">
        <v>100</v>
      </c>
      <c r="P550" s="184">
        <v>118</v>
      </c>
      <c r="Q550" s="184">
        <v>106</v>
      </c>
      <c r="R550" s="185">
        <v>0</v>
      </c>
      <c r="S550" s="185">
        <v>0</v>
      </c>
      <c r="T550" s="184">
        <v>82</v>
      </c>
      <c r="U550" s="184">
        <v>119</v>
      </c>
      <c r="W550" s="178"/>
    </row>
    <row r="551" spans="1:23" ht="13.35" customHeight="1">
      <c r="A551" s="180"/>
      <c r="B551" s="180" t="s">
        <v>209</v>
      </c>
      <c r="C551" s="183">
        <v>109</v>
      </c>
      <c r="D551" s="184">
        <v>33</v>
      </c>
      <c r="E551" s="184">
        <v>76</v>
      </c>
      <c r="F551" s="185">
        <v>0</v>
      </c>
      <c r="G551" s="185">
        <v>0</v>
      </c>
      <c r="H551" s="185">
        <v>0</v>
      </c>
      <c r="I551" s="185">
        <v>0</v>
      </c>
      <c r="J551" s="184">
        <v>13</v>
      </c>
      <c r="K551" s="184">
        <v>27</v>
      </c>
      <c r="L551" s="184">
        <v>7</v>
      </c>
      <c r="M551" s="184">
        <v>25</v>
      </c>
      <c r="N551" s="184">
        <v>13</v>
      </c>
      <c r="O551" s="184">
        <v>21</v>
      </c>
      <c r="P551" s="185">
        <v>0</v>
      </c>
      <c r="Q551" s="185">
        <v>0</v>
      </c>
      <c r="R551" s="185">
        <v>0</v>
      </c>
      <c r="S551" s="185">
        <v>0</v>
      </c>
      <c r="T551" s="185">
        <v>0</v>
      </c>
      <c r="U551" s="184">
        <v>3</v>
      </c>
      <c r="W551" s="178"/>
    </row>
    <row r="552" spans="1:23" ht="13.35" customHeight="1">
      <c r="A552" s="179" t="s">
        <v>291</v>
      </c>
      <c r="B552" s="180"/>
      <c r="C552" s="187"/>
      <c r="D552" s="187"/>
      <c r="E552" s="187"/>
      <c r="F552" s="187"/>
      <c r="G552" s="187"/>
      <c r="H552" s="187"/>
      <c r="I552" s="187"/>
      <c r="J552" s="187"/>
      <c r="K552" s="187"/>
      <c r="L552" s="187"/>
      <c r="M552" s="187"/>
      <c r="N552" s="187"/>
      <c r="O552" s="187"/>
      <c r="P552" s="187"/>
      <c r="Q552" s="187"/>
      <c r="R552" s="187"/>
      <c r="S552" s="187"/>
      <c r="T552" s="187"/>
      <c r="U552" s="187"/>
      <c r="W552" s="178"/>
    </row>
    <row r="553" spans="1:23" ht="13.35" customHeight="1">
      <c r="A553" s="180"/>
      <c r="B553" s="180" t="s">
        <v>216</v>
      </c>
      <c r="C553" s="183">
        <v>11201</v>
      </c>
      <c r="D553" s="184">
        <v>7892</v>
      </c>
      <c r="E553" s="184">
        <v>3309</v>
      </c>
      <c r="F553" s="184">
        <v>2197</v>
      </c>
      <c r="G553" s="184">
        <v>1086</v>
      </c>
      <c r="H553" s="184">
        <v>1808</v>
      </c>
      <c r="I553" s="184">
        <v>738</v>
      </c>
      <c r="J553" s="184">
        <v>1581</v>
      </c>
      <c r="K553" s="184">
        <v>649</v>
      </c>
      <c r="L553" s="184">
        <v>1636</v>
      </c>
      <c r="M553" s="184">
        <v>623</v>
      </c>
      <c r="N553" s="184">
        <v>128</v>
      </c>
      <c r="O553" s="184">
        <v>12</v>
      </c>
      <c r="P553" s="185">
        <v>0</v>
      </c>
      <c r="Q553" s="185">
        <v>0</v>
      </c>
      <c r="R553" s="185">
        <v>0</v>
      </c>
      <c r="S553" s="185">
        <v>0</v>
      </c>
      <c r="T553" s="184">
        <v>542</v>
      </c>
      <c r="U553" s="184">
        <v>201</v>
      </c>
      <c r="W553" s="178"/>
    </row>
    <row r="554" spans="1:23" ht="13.35" customHeight="1">
      <c r="A554" s="180"/>
      <c r="B554" s="180" t="s">
        <v>200</v>
      </c>
      <c r="C554" s="183">
        <v>3</v>
      </c>
      <c r="D554" s="184">
        <v>3</v>
      </c>
      <c r="E554" s="185">
        <v>0</v>
      </c>
      <c r="F554" s="184">
        <v>2</v>
      </c>
      <c r="G554" s="185">
        <v>0</v>
      </c>
      <c r="H554" s="184">
        <v>1</v>
      </c>
      <c r="I554" s="185">
        <v>0</v>
      </c>
      <c r="J554" s="185">
        <v>0</v>
      </c>
      <c r="K554" s="185">
        <v>0</v>
      </c>
      <c r="L554" s="185">
        <v>0</v>
      </c>
      <c r="M554" s="185">
        <v>0</v>
      </c>
      <c r="N554" s="185">
        <v>0</v>
      </c>
      <c r="O554" s="185">
        <v>0</v>
      </c>
      <c r="P554" s="185">
        <v>0</v>
      </c>
      <c r="Q554" s="185">
        <v>0</v>
      </c>
      <c r="R554" s="185">
        <v>0</v>
      </c>
      <c r="S554" s="185">
        <v>0</v>
      </c>
      <c r="T554" s="185">
        <v>0</v>
      </c>
      <c r="U554" s="185">
        <v>0</v>
      </c>
      <c r="W554" s="178"/>
    </row>
    <row r="555" spans="1:23" ht="13.35" customHeight="1">
      <c r="A555" s="180"/>
      <c r="B555" s="180" t="s">
        <v>202</v>
      </c>
      <c r="C555" s="183">
        <v>350</v>
      </c>
      <c r="D555" s="184">
        <v>240</v>
      </c>
      <c r="E555" s="184">
        <v>110</v>
      </c>
      <c r="F555" s="184">
        <v>97</v>
      </c>
      <c r="G555" s="184">
        <v>41</v>
      </c>
      <c r="H555" s="184">
        <v>80</v>
      </c>
      <c r="I555" s="184">
        <v>28</v>
      </c>
      <c r="J555" s="184">
        <v>35</v>
      </c>
      <c r="K555" s="184">
        <v>21</v>
      </c>
      <c r="L555" s="184">
        <v>28</v>
      </c>
      <c r="M555" s="184">
        <v>20</v>
      </c>
      <c r="N555" s="185">
        <v>0</v>
      </c>
      <c r="O555" s="185">
        <v>0</v>
      </c>
      <c r="P555" s="185">
        <v>0</v>
      </c>
      <c r="Q555" s="185">
        <v>0</v>
      </c>
      <c r="R555" s="185">
        <v>0</v>
      </c>
      <c r="S555" s="185">
        <v>0</v>
      </c>
      <c r="T555" s="185">
        <v>0</v>
      </c>
      <c r="U555" s="185">
        <v>0</v>
      </c>
      <c r="W555" s="178"/>
    </row>
    <row r="556" spans="1:23" ht="13.35" customHeight="1">
      <c r="A556" s="180"/>
      <c r="B556" s="180" t="s">
        <v>203</v>
      </c>
      <c r="C556" s="183">
        <v>142</v>
      </c>
      <c r="D556" s="184">
        <v>103</v>
      </c>
      <c r="E556" s="184">
        <v>39</v>
      </c>
      <c r="F556" s="184">
        <v>35</v>
      </c>
      <c r="G556" s="184">
        <v>9</v>
      </c>
      <c r="H556" s="184">
        <v>45</v>
      </c>
      <c r="I556" s="184">
        <v>26</v>
      </c>
      <c r="J556" s="184">
        <v>15</v>
      </c>
      <c r="K556" s="184">
        <v>2</v>
      </c>
      <c r="L556" s="184">
        <v>8</v>
      </c>
      <c r="M556" s="184">
        <v>2</v>
      </c>
      <c r="N556" s="185">
        <v>0</v>
      </c>
      <c r="O556" s="185">
        <v>0</v>
      </c>
      <c r="P556" s="185">
        <v>0</v>
      </c>
      <c r="Q556" s="185">
        <v>0</v>
      </c>
      <c r="R556" s="185">
        <v>0</v>
      </c>
      <c r="S556" s="185">
        <v>0</v>
      </c>
      <c r="T556" s="185">
        <v>0</v>
      </c>
      <c r="U556" s="185">
        <v>0</v>
      </c>
      <c r="W556" s="178"/>
    </row>
    <row r="557" spans="1:23" ht="13.35" customHeight="1">
      <c r="A557" s="180"/>
      <c r="B557" s="180" t="s">
        <v>205</v>
      </c>
      <c r="C557" s="183">
        <v>7878</v>
      </c>
      <c r="D557" s="184">
        <v>5237</v>
      </c>
      <c r="E557" s="184">
        <v>2641</v>
      </c>
      <c r="F557" s="184">
        <v>1455</v>
      </c>
      <c r="G557" s="184">
        <v>870</v>
      </c>
      <c r="H557" s="184">
        <v>1266</v>
      </c>
      <c r="I557" s="184">
        <v>593</v>
      </c>
      <c r="J557" s="184">
        <v>1034</v>
      </c>
      <c r="K557" s="184">
        <v>531</v>
      </c>
      <c r="L557" s="184">
        <v>1094</v>
      </c>
      <c r="M557" s="184">
        <v>488</v>
      </c>
      <c r="N557" s="185">
        <v>0</v>
      </c>
      <c r="O557" s="185">
        <v>0</v>
      </c>
      <c r="P557" s="185">
        <v>0</v>
      </c>
      <c r="Q557" s="185">
        <v>0</v>
      </c>
      <c r="R557" s="185">
        <v>0</v>
      </c>
      <c r="S557" s="185">
        <v>0</v>
      </c>
      <c r="T557" s="184">
        <v>388</v>
      </c>
      <c r="U557" s="184">
        <v>159</v>
      </c>
      <c r="W557" s="178"/>
    </row>
    <row r="558" spans="1:23" ht="13.35" customHeight="1">
      <c r="A558" s="180"/>
      <c r="B558" s="180" t="s">
        <v>207</v>
      </c>
      <c r="C558" s="183">
        <v>1704</v>
      </c>
      <c r="D558" s="184">
        <v>1303</v>
      </c>
      <c r="E558" s="184">
        <v>401</v>
      </c>
      <c r="F558" s="184">
        <v>423</v>
      </c>
      <c r="G558" s="184">
        <v>140</v>
      </c>
      <c r="H558" s="184">
        <v>212</v>
      </c>
      <c r="I558" s="184">
        <v>61</v>
      </c>
      <c r="J558" s="184">
        <v>246</v>
      </c>
      <c r="K558" s="184">
        <v>67</v>
      </c>
      <c r="L558" s="184">
        <v>289</v>
      </c>
      <c r="M558" s="184">
        <v>93</v>
      </c>
      <c r="N558" s="185">
        <v>0</v>
      </c>
      <c r="O558" s="185">
        <v>0</v>
      </c>
      <c r="P558" s="185">
        <v>0</v>
      </c>
      <c r="Q558" s="185">
        <v>0</v>
      </c>
      <c r="R558" s="185">
        <v>0</v>
      </c>
      <c r="S558" s="185">
        <v>0</v>
      </c>
      <c r="T558" s="184">
        <v>133</v>
      </c>
      <c r="U558" s="184">
        <v>40</v>
      </c>
      <c r="W558" s="178"/>
    </row>
    <row r="559" spans="1:23" ht="13.35" customHeight="1">
      <c r="A559" s="180"/>
      <c r="B559" s="180" t="s">
        <v>208</v>
      </c>
      <c r="C559" s="183">
        <v>135</v>
      </c>
      <c r="D559" s="184">
        <v>118</v>
      </c>
      <c r="E559" s="184">
        <v>17</v>
      </c>
      <c r="F559" s="185">
        <v>0</v>
      </c>
      <c r="G559" s="185">
        <v>0</v>
      </c>
      <c r="H559" s="185">
        <v>0</v>
      </c>
      <c r="I559" s="185">
        <v>0</v>
      </c>
      <c r="J559" s="184">
        <v>66</v>
      </c>
      <c r="K559" s="184">
        <v>12</v>
      </c>
      <c r="L559" s="184">
        <v>51</v>
      </c>
      <c r="M559" s="184">
        <v>5</v>
      </c>
      <c r="N559" s="185">
        <v>0</v>
      </c>
      <c r="O559" s="185">
        <v>0</v>
      </c>
      <c r="P559" s="185">
        <v>0</v>
      </c>
      <c r="Q559" s="185">
        <v>0</v>
      </c>
      <c r="R559" s="185">
        <v>0</v>
      </c>
      <c r="S559" s="185">
        <v>0</v>
      </c>
      <c r="T559" s="184">
        <v>1</v>
      </c>
      <c r="U559" s="185">
        <v>0</v>
      </c>
      <c r="W559" s="178"/>
    </row>
    <row r="560" spans="1:23" ht="13.35" customHeight="1">
      <c r="A560" s="180"/>
      <c r="B560" s="180" t="s">
        <v>212</v>
      </c>
      <c r="C560" s="183">
        <v>43</v>
      </c>
      <c r="D560" s="184">
        <v>21</v>
      </c>
      <c r="E560" s="184">
        <v>22</v>
      </c>
      <c r="F560" s="184">
        <v>7</v>
      </c>
      <c r="G560" s="184">
        <v>11</v>
      </c>
      <c r="H560" s="184">
        <v>11</v>
      </c>
      <c r="I560" s="184">
        <v>9</v>
      </c>
      <c r="J560" s="185">
        <v>0</v>
      </c>
      <c r="K560" s="185">
        <v>0</v>
      </c>
      <c r="L560" s="185">
        <v>0</v>
      </c>
      <c r="M560" s="185">
        <v>0</v>
      </c>
      <c r="N560" s="185">
        <v>0</v>
      </c>
      <c r="O560" s="185">
        <v>0</v>
      </c>
      <c r="P560" s="185">
        <v>0</v>
      </c>
      <c r="Q560" s="185">
        <v>0</v>
      </c>
      <c r="R560" s="185">
        <v>0</v>
      </c>
      <c r="S560" s="185">
        <v>0</v>
      </c>
      <c r="T560" s="184">
        <v>3</v>
      </c>
      <c r="U560" s="184">
        <v>2</v>
      </c>
      <c r="W560" s="178"/>
    </row>
    <row r="561" spans="1:23" ht="13.35" customHeight="1">
      <c r="A561" s="180"/>
      <c r="B561" s="180" t="s">
        <v>238</v>
      </c>
      <c r="C561" s="183">
        <v>946</v>
      </c>
      <c r="D561" s="184">
        <v>867</v>
      </c>
      <c r="E561" s="184">
        <v>79</v>
      </c>
      <c r="F561" s="184">
        <v>178</v>
      </c>
      <c r="G561" s="184">
        <v>15</v>
      </c>
      <c r="H561" s="184">
        <v>193</v>
      </c>
      <c r="I561" s="184">
        <v>21</v>
      </c>
      <c r="J561" s="184">
        <v>185</v>
      </c>
      <c r="K561" s="184">
        <v>16</v>
      </c>
      <c r="L561" s="184">
        <v>166</v>
      </c>
      <c r="M561" s="184">
        <v>15</v>
      </c>
      <c r="N561" s="184">
        <v>128</v>
      </c>
      <c r="O561" s="184">
        <v>12</v>
      </c>
      <c r="P561" s="185">
        <v>0</v>
      </c>
      <c r="Q561" s="185">
        <v>0</v>
      </c>
      <c r="R561" s="185">
        <v>0</v>
      </c>
      <c r="S561" s="185">
        <v>0</v>
      </c>
      <c r="T561" s="184">
        <v>17</v>
      </c>
      <c r="U561" s="185">
        <v>0</v>
      </c>
      <c r="W561" s="178"/>
    </row>
    <row r="562" spans="1:23" ht="13.35" customHeight="1">
      <c r="A562" s="179" t="s">
        <v>292</v>
      </c>
      <c r="B562" s="180"/>
      <c r="C562" s="187"/>
      <c r="D562" s="187"/>
      <c r="E562" s="187"/>
      <c r="F562" s="187"/>
      <c r="G562" s="187"/>
      <c r="H562" s="187"/>
      <c r="I562" s="187"/>
      <c r="J562" s="187"/>
      <c r="K562" s="187"/>
      <c r="L562" s="187"/>
      <c r="M562" s="187"/>
      <c r="N562" s="187"/>
      <c r="O562" s="187"/>
      <c r="P562" s="187"/>
      <c r="Q562" s="187"/>
      <c r="R562" s="187"/>
      <c r="S562" s="187"/>
      <c r="T562" s="187"/>
      <c r="U562" s="187"/>
      <c r="W562" s="178"/>
    </row>
    <row r="563" spans="1:23" ht="13.35" customHeight="1">
      <c r="A563" s="180"/>
      <c r="B563" s="180" t="s">
        <v>216</v>
      </c>
      <c r="C563" s="183">
        <v>7843</v>
      </c>
      <c r="D563" s="184">
        <v>2013</v>
      </c>
      <c r="E563" s="184">
        <v>5830</v>
      </c>
      <c r="F563" s="184">
        <v>433</v>
      </c>
      <c r="G563" s="184">
        <v>988</v>
      </c>
      <c r="H563" s="184">
        <v>392</v>
      </c>
      <c r="I563" s="184">
        <v>873</v>
      </c>
      <c r="J563" s="184">
        <v>457</v>
      </c>
      <c r="K563" s="184">
        <v>1652</v>
      </c>
      <c r="L563" s="184">
        <v>481</v>
      </c>
      <c r="M563" s="184">
        <v>1622</v>
      </c>
      <c r="N563" s="184">
        <v>70</v>
      </c>
      <c r="O563" s="184">
        <v>430</v>
      </c>
      <c r="P563" s="185">
        <v>0</v>
      </c>
      <c r="Q563" s="185">
        <v>0</v>
      </c>
      <c r="R563" s="185">
        <v>0</v>
      </c>
      <c r="S563" s="185">
        <v>0</v>
      </c>
      <c r="T563" s="184">
        <v>180</v>
      </c>
      <c r="U563" s="184">
        <v>265</v>
      </c>
      <c r="W563" s="178"/>
    </row>
    <row r="564" spans="1:23" ht="13.35" customHeight="1">
      <c r="A564" s="180"/>
      <c r="B564" s="180" t="s">
        <v>202</v>
      </c>
      <c r="C564" s="183">
        <v>195</v>
      </c>
      <c r="D564" s="184">
        <v>48</v>
      </c>
      <c r="E564" s="184">
        <v>147</v>
      </c>
      <c r="F564" s="184">
        <v>19</v>
      </c>
      <c r="G564" s="184">
        <v>60</v>
      </c>
      <c r="H564" s="184">
        <v>17</v>
      </c>
      <c r="I564" s="184">
        <v>49</v>
      </c>
      <c r="J564" s="184">
        <v>9</v>
      </c>
      <c r="K564" s="184">
        <v>19</v>
      </c>
      <c r="L564" s="184">
        <v>3</v>
      </c>
      <c r="M564" s="184">
        <v>19</v>
      </c>
      <c r="N564" s="185">
        <v>0</v>
      </c>
      <c r="O564" s="185">
        <v>0</v>
      </c>
      <c r="P564" s="185">
        <v>0</v>
      </c>
      <c r="Q564" s="185">
        <v>0</v>
      </c>
      <c r="R564" s="185">
        <v>0</v>
      </c>
      <c r="S564" s="185">
        <v>0</v>
      </c>
      <c r="T564" s="185">
        <v>0</v>
      </c>
      <c r="U564" s="185">
        <v>0</v>
      </c>
      <c r="W564" s="178"/>
    </row>
    <row r="565" spans="1:23" ht="13.35" customHeight="1">
      <c r="A565" s="180"/>
      <c r="B565" s="180" t="s">
        <v>203</v>
      </c>
      <c r="C565" s="183">
        <v>77</v>
      </c>
      <c r="D565" s="184">
        <v>1</v>
      </c>
      <c r="E565" s="184">
        <v>76</v>
      </c>
      <c r="F565" s="185">
        <v>0</v>
      </c>
      <c r="G565" s="184">
        <v>12</v>
      </c>
      <c r="H565" s="184">
        <v>1</v>
      </c>
      <c r="I565" s="184">
        <v>25</v>
      </c>
      <c r="J565" s="185">
        <v>0</v>
      </c>
      <c r="K565" s="184">
        <v>10</v>
      </c>
      <c r="L565" s="185">
        <v>0</v>
      </c>
      <c r="M565" s="184">
        <v>15</v>
      </c>
      <c r="N565" s="185">
        <v>0</v>
      </c>
      <c r="O565" s="184">
        <v>14</v>
      </c>
      <c r="P565" s="185">
        <v>0</v>
      </c>
      <c r="Q565" s="185">
        <v>0</v>
      </c>
      <c r="R565" s="185">
        <v>0</v>
      </c>
      <c r="S565" s="185">
        <v>0</v>
      </c>
      <c r="T565" s="185">
        <v>0</v>
      </c>
      <c r="U565" s="185">
        <v>0</v>
      </c>
      <c r="W565" s="178"/>
    </row>
    <row r="566" spans="1:23" ht="13.35" customHeight="1">
      <c r="A566" s="180"/>
      <c r="B566" s="180" t="s">
        <v>205</v>
      </c>
      <c r="C566" s="183">
        <v>2638</v>
      </c>
      <c r="D566" s="184">
        <v>1096</v>
      </c>
      <c r="E566" s="184">
        <v>1542</v>
      </c>
      <c r="F566" s="184">
        <v>300</v>
      </c>
      <c r="G566" s="184">
        <v>482</v>
      </c>
      <c r="H566" s="184">
        <v>279</v>
      </c>
      <c r="I566" s="184">
        <v>310</v>
      </c>
      <c r="J566" s="184">
        <v>199</v>
      </c>
      <c r="K566" s="184">
        <v>310</v>
      </c>
      <c r="L566" s="184">
        <v>205</v>
      </c>
      <c r="M566" s="184">
        <v>330</v>
      </c>
      <c r="N566" s="185">
        <v>0</v>
      </c>
      <c r="O566" s="185">
        <v>0</v>
      </c>
      <c r="P566" s="185">
        <v>0</v>
      </c>
      <c r="Q566" s="185">
        <v>0</v>
      </c>
      <c r="R566" s="185">
        <v>0</v>
      </c>
      <c r="S566" s="185">
        <v>0</v>
      </c>
      <c r="T566" s="184">
        <v>113</v>
      </c>
      <c r="U566" s="184">
        <v>110</v>
      </c>
      <c r="W566" s="178"/>
    </row>
    <row r="567" spans="1:23" ht="13.35" customHeight="1">
      <c r="A567" s="180"/>
      <c r="B567" s="180" t="s">
        <v>207</v>
      </c>
      <c r="C567" s="183">
        <v>250</v>
      </c>
      <c r="D567" s="184">
        <v>193</v>
      </c>
      <c r="E567" s="184">
        <v>57</v>
      </c>
      <c r="F567" s="184">
        <v>50</v>
      </c>
      <c r="G567" s="184">
        <v>18</v>
      </c>
      <c r="H567" s="184">
        <v>32</v>
      </c>
      <c r="I567" s="184">
        <v>8</v>
      </c>
      <c r="J567" s="184">
        <v>37</v>
      </c>
      <c r="K567" s="184">
        <v>16</v>
      </c>
      <c r="L567" s="184">
        <v>44</v>
      </c>
      <c r="M567" s="184">
        <v>9</v>
      </c>
      <c r="N567" s="185">
        <v>0</v>
      </c>
      <c r="O567" s="185">
        <v>0</v>
      </c>
      <c r="P567" s="185">
        <v>0</v>
      </c>
      <c r="Q567" s="185">
        <v>0</v>
      </c>
      <c r="R567" s="185">
        <v>0</v>
      </c>
      <c r="S567" s="185">
        <v>0</v>
      </c>
      <c r="T567" s="184">
        <v>30</v>
      </c>
      <c r="U567" s="184">
        <v>6</v>
      </c>
      <c r="W567" s="178"/>
    </row>
    <row r="568" spans="1:23" ht="13.35" customHeight="1">
      <c r="A568" s="180"/>
      <c r="B568" s="180" t="s">
        <v>208</v>
      </c>
      <c r="C568" s="183">
        <v>1216</v>
      </c>
      <c r="D568" s="184">
        <v>168</v>
      </c>
      <c r="E568" s="184">
        <v>1048</v>
      </c>
      <c r="F568" s="185">
        <v>0</v>
      </c>
      <c r="G568" s="185">
        <v>0</v>
      </c>
      <c r="H568" s="185">
        <v>0</v>
      </c>
      <c r="I568" s="185">
        <v>0</v>
      </c>
      <c r="J568" s="184">
        <v>67</v>
      </c>
      <c r="K568" s="184">
        <v>533</v>
      </c>
      <c r="L568" s="184">
        <v>96</v>
      </c>
      <c r="M568" s="184">
        <v>491</v>
      </c>
      <c r="N568" s="185">
        <v>0</v>
      </c>
      <c r="O568" s="185">
        <v>0</v>
      </c>
      <c r="P568" s="185">
        <v>0</v>
      </c>
      <c r="Q568" s="185">
        <v>0</v>
      </c>
      <c r="R568" s="185">
        <v>0</v>
      </c>
      <c r="S568" s="185">
        <v>0</v>
      </c>
      <c r="T568" s="184">
        <v>5</v>
      </c>
      <c r="U568" s="184">
        <v>24</v>
      </c>
      <c r="W568" s="178"/>
    </row>
    <row r="569" spans="1:23" ht="13.35" customHeight="1">
      <c r="A569" s="180"/>
      <c r="B569" s="180" t="s">
        <v>209</v>
      </c>
      <c r="C569" s="183">
        <v>934</v>
      </c>
      <c r="D569" s="184">
        <v>184</v>
      </c>
      <c r="E569" s="184">
        <v>750</v>
      </c>
      <c r="F569" s="185">
        <v>0</v>
      </c>
      <c r="G569" s="185">
        <v>0</v>
      </c>
      <c r="H569" s="185">
        <v>0</v>
      </c>
      <c r="I569" s="185">
        <v>0</v>
      </c>
      <c r="J569" s="184">
        <v>86</v>
      </c>
      <c r="K569" s="184">
        <v>316</v>
      </c>
      <c r="L569" s="184">
        <v>65</v>
      </c>
      <c r="M569" s="184">
        <v>347</v>
      </c>
      <c r="N569" s="184">
        <v>16</v>
      </c>
      <c r="O569" s="184">
        <v>23</v>
      </c>
      <c r="P569" s="185">
        <v>0</v>
      </c>
      <c r="Q569" s="185">
        <v>0</v>
      </c>
      <c r="R569" s="185">
        <v>0</v>
      </c>
      <c r="S569" s="185">
        <v>0</v>
      </c>
      <c r="T569" s="184">
        <v>17</v>
      </c>
      <c r="U569" s="184">
        <v>64</v>
      </c>
      <c r="W569" s="178"/>
    </row>
    <row r="570" spans="1:23" ht="13.35" customHeight="1">
      <c r="A570" s="180"/>
      <c r="B570" s="180" t="s">
        <v>212</v>
      </c>
      <c r="C570" s="183">
        <v>59</v>
      </c>
      <c r="D570" s="184">
        <v>23</v>
      </c>
      <c r="E570" s="184">
        <v>36</v>
      </c>
      <c r="F570" s="184">
        <v>15</v>
      </c>
      <c r="G570" s="184">
        <v>25</v>
      </c>
      <c r="H570" s="184">
        <v>8</v>
      </c>
      <c r="I570" s="184">
        <v>11</v>
      </c>
      <c r="J570" s="185">
        <v>0</v>
      </c>
      <c r="K570" s="185">
        <v>0</v>
      </c>
      <c r="L570" s="185">
        <v>0</v>
      </c>
      <c r="M570" s="185">
        <v>0</v>
      </c>
      <c r="N570" s="185">
        <v>0</v>
      </c>
      <c r="O570" s="185">
        <v>0</v>
      </c>
      <c r="P570" s="185">
        <v>0</v>
      </c>
      <c r="Q570" s="185">
        <v>0</v>
      </c>
      <c r="R570" s="185">
        <v>0</v>
      </c>
      <c r="S570" s="185">
        <v>0</v>
      </c>
      <c r="T570" s="185">
        <v>0</v>
      </c>
      <c r="U570" s="185">
        <v>0</v>
      </c>
      <c r="W570" s="178"/>
    </row>
    <row r="571" spans="1:23" ht="13.35" customHeight="1">
      <c r="A571" s="180"/>
      <c r="B571" s="180" t="s">
        <v>238</v>
      </c>
      <c r="C571" s="183">
        <v>2474</v>
      </c>
      <c r="D571" s="184">
        <v>300</v>
      </c>
      <c r="E571" s="184">
        <v>2174</v>
      </c>
      <c r="F571" s="184">
        <v>49</v>
      </c>
      <c r="G571" s="184">
        <v>391</v>
      </c>
      <c r="H571" s="184">
        <v>55</v>
      </c>
      <c r="I571" s="184">
        <v>470</v>
      </c>
      <c r="J571" s="184">
        <v>59</v>
      </c>
      <c r="K571" s="184">
        <v>448</v>
      </c>
      <c r="L571" s="184">
        <v>68</v>
      </c>
      <c r="M571" s="184">
        <v>411</v>
      </c>
      <c r="N571" s="184">
        <v>54</v>
      </c>
      <c r="O571" s="184">
        <v>393</v>
      </c>
      <c r="P571" s="185">
        <v>0</v>
      </c>
      <c r="Q571" s="185">
        <v>0</v>
      </c>
      <c r="R571" s="185">
        <v>0</v>
      </c>
      <c r="S571" s="185">
        <v>0</v>
      </c>
      <c r="T571" s="184">
        <v>15</v>
      </c>
      <c r="U571" s="184">
        <v>61</v>
      </c>
      <c r="W571" s="178"/>
    </row>
    <row r="572" spans="1:23" ht="13.35" customHeight="1">
      <c r="A572" s="179" t="s">
        <v>293</v>
      </c>
      <c r="B572" s="180"/>
      <c r="C572" s="187"/>
      <c r="D572" s="187"/>
      <c r="E572" s="187"/>
      <c r="F572" s="187"/>
      <c r="G572" s="187"/>
      <c r="H572" s="187"/>
      <c r="I572" s="187"/>
      <c r="J572" s="187"/>
      <c r="K572" s="187"/>
      <c r="L572" s="187"/>
      <c r="M572" s="187"/>
      <c r="N572" s="187"/>
      <c r="O572" s="187"/>
      <c r="P572" s="187"/>
      <c r="Q572" s="187"/>
      <c r="R572" s="187"/>
      <c r="S572" s="187"/>
      <c r="T572" s="187"/>
      <c r="U572" s="187"/>
      <c r="W572" s="178"/>
    </row>
    <row r="573" spans="1:23" ht="13.35" customHeight="1">
      <c r="A573" s="180"/>
      <c r="B573" s="180" t="s">
        <v>216</v>
      </c>
      <c r="C573" s="183">
        <v>9707</v>
      </c>
      <c r="D573" s="184">
        <v>5712</v>
      </c>
      <c r="E573" s="184">
        <v>3995</v>
      </c>
      <c r="F573" s="184">
        <v>1283</v>
      </c>
      <c r="G573" s="184">
        <v>882</v>
      </c>
      <c r="H573" s="184">
        <v>1391</v>
      </c>
      <c r="I573" s="184">
        <v>923</v>
      </c>
      <c r="J573" s="184">
        <v>1286</v>
      </c>
      <c r="K573" s="184">
        <v>984</v>
      </c>
      <c r="L573" s="184">
        <v>1343</v>
      </c>
      <c r="M573" s="184">
        <v>995</v>
      </c>
      <c r="N573" s="184">
        <v>7</v>
      </c>
      <c r="O573" s="184">
        <v>2</v>
      </c>
      <c r="P573" s="184">
        <v>3</v>
      </c>
      <c r="Q573" s="184">
        <v>2</v>
      </c>
      <c r="R573" s="185">
        <v>0</v>
      </c>
      <c r="S573" s="185">
        <v>0</v>
      </c>
      <c r="T573" s="184">
        <v>399</v>
      </c>
      <c r="U573" s="184">
        <v>207</v>
      </c>
      <c r="W573" s="178"/>
    </row>
    <row r="574" spans="1:23" ht="13.35" customHeight="1">
      <c r="A574" s="180"/>
      <c r="B574" s="180" t="s">
        <v>200</v>
      </c>
      <c r="C574" s="183">
        <v>9</v>
      </c>
      <c r="D574" s="184">
        <v>8</v>
      </c>
      <c r="E574" s="184">
        <v>1</v>
      </c>
      <c r="F574" s="185">
        <v>0</v>
      </c>
      <c r="G574" s="184">
        <v>1</v>
      </c>
      <c r="H574" s="184">
        <v>4</v>
      </c>
      <c r="I574" s="185">
        <v>0</v>
      </c>
      <c r="J574" s="184">
        <v>4</v>
      </c>
      <c r="K574" s="185">
        <v>0</v>
      </c>
      <c r="L574" s="185">
        <v>0</v>
      </c>
      <c r="M574" s="185">
        <v>0</v>
      </c>
      <c r="N574" s="185">
        <v>0</v>
      </c>
      <c r="O574" s="185">
        <v>0</v>
      </c>
      <c r="P574" s="185">
        <v>0</v>
      </c>
      <c r="Q574" s="185">
        <v>0</v>
      </c>
      <c r="R574" s="185">
        <v>0</v>
      </c>
      <c r="S574" s="185">
        <v>0</v>
      </c>
      <c r="T574" s="185">
        <v>0</v>
      </c>
      <c r="U574" s="185">
        <v>0</v>
      </c>
      <c r="W574" s="178"/>
    </row>
    <row r="575" spans="1:23" ht="13.35" customHeight="1">
      <c r="A575" s="180"/>
      <c r="B575" s="180" t="s">
        <v>202</v>
      </c>
      <c r="C575" s="183">
        <v>292</v>
      </c>
      <c r="D575" s="184">
        <v>169</v>
      </c>
      <c r="E575" s="184">
        <v>123</v>
      </c>
      <c r="F575" s="184">
        <v>52</v>
      </c>
      <c r="G575" s="184">
        <v>32</v>
      </c>
      <c r="H575" s="184">
        <v>64</v>
      </c>
      <c r="I575" s="184">
        <v>48</v>
      </c>
      <c r="J575" s="184">
        <v>23</v>
      </c>
      <c r="K575" s="184">
        <v>26</v>
      </c>
      <c r="L575" s="184">
        <v>30</v>
      </c>
      <c r="M575" s="184">
        <v>17</v>
      </c>
      <c r="N575" s="185">
        <v>0</v>
      </c>
      <c r="O575" s="185">
        <v>0</v>
      </c>
      <c r="P575" s="185">
        <v>0</v>
      </c>
      <c r="Q575" s="185">
        <v>0</v>
      </c>
      <c r="R575" s="185">
        <v>0</v>
      </c>
      <c r="S575" s="185">
        <v>0</v>
      </c>
      <c r="T575" s="185">
        <v>0</v>
      </c>
      <c r="U575" s="185">
        <v>0</v>
      </c>
      <c r="W575" s="178"/>
    </row>
    <row r="576" spans="1:23" ht="13.35" customHeight="1">
      <c r="A576" s="180"/>
      <c r="B576" s="180" t="s">
        <v>203</v>
      </c>
      <c r="C576" s="183">
        <v>340</v>
      </c>
      <c r="D576" s="184">
        <v>195</v>
      </c>
      <c r="E576" s="184">
        <v>145</v>
      </c>
      <c r="F576" s="184">
        <v>88</v>
      </c>
      <c r="G576" s="184">
        <v>101</v>
      </c>
      <c r="H576" s="184">
        <v>53</v>
      </c>
      <c r="I576" s="184">
        <v>27</v>
      </c>
      <c r="J576" s="184">
        <v>29</v>
      </c>
      <c r="K576" s="184">
        <v>9</v>
      </c>
      <c r="L576" s="184">
        <v>15</v>
      </c>
      <c r="M576" s="184">
        <v>4</v>
      </c>
      <c r="N576" s="184">
        <v>7</v>
      </c>
      <c r="O576" s="184">
        <v>2</v>
      </c>
      <c r="P576" s="184">
        <v>3</v>
      </c>
      <c r="Q576" s="184">
        <v>2</v>
      </c>
      <c r="R576" s="185">
        <v>0</v>
      </c>
      <c r="S576" s="185">
        <v>0</v>
      </c>
      <c r="T576" s="185">
        <v>0</v>
      </c>
      <c r="U576" s="185">
        <v>0</v>
      </c>
      <c r="W576" s="178"/>
    </row>
    <row r="577" spans="1:23" ht="13.35" customHeight="1">
      <c r="A577" s="180"/>
      <c r="B577" s="180" t="s">
        <v>205</v>
      </c>
      <c r="C577" s="183">
        <v>6346</v>
      </c>
      <c r="D577" s="184">
        <v>3676</v>
      </c>
      <c r="E577" s="184">
        <v>2670</v>
      </c>
      <c r="F577" s="184">
        <v>836</v>
      </c>
      <c r="G577" s="184">
        <v>581</v>
      </c>
      <c r="H577" s="184">
        <v>963</v>
      </c>
      <c r="I577" s="184">
        <v>703</v>
      </c>
      <c r="J577" s="184">
        <v>781</v>
      </c>
      <c r="K577" s="184">
        <v>626</v>
      </c>
      <c r="L577" s="184">
        <v>832</v>
      </c>
      <c r="M577" s="184">
        <v>614</v>
      </c>
      <c r="N577" s="185">
        <v>0</v>
      </c>
      <c r="O577" s="185">
        <v>0</v>
      </c>
      <c r="P577" s="185">
        <v>0</v>
      </c>
      <c r="Q577" s="185">
        <v>0</v>
      </c>
      <c r="R577" s="185">
        <v>0</v>
      </c>
      <c r="S577" s="185">
        <v>0</v>
      </c>
      <c r="T577" s="184">
        <v>264</v>
      </c>
      <c r="U577" s="184">
        <v>146</v>
      </c>
      <c r="W577" s="178"/>
    </row>
    <row r="578" spans="1:23" ht="13.35" customHeight="1">
      <c r="A578" s="188"/>
      <c r="B578" s="188" t="s">
        <v>207</v>
      </c>
      <c r="C578" s="189">
        <v>1808</v>
      </c>
      <c r="D578" s="190">
        <v>1167</v>
      </c>
      <c r="E578" s="190">
        <v>641</v>
      </c>
      <c r="F578" s="190">
        <v>263</v>
      </c>
      <c r="G578" s="190">
        <v>153</v>
      </c>
      <c r="H578" s="190">
        <v>270</v>
      </c>
      <c r="I578" s="190">
        <v>134</v>
      </c>
      <c r="J578" s="190">
        <v>280</v>
      </c>
      <c r="K578" s="190">
        <v>154</v>
      </c>
      <c r="L578" s="190">
        <v>243</v>
      </c>
      <c r="M578" s="190">
        <v>157</v>
      </c>
      <c r="N578" s="191">
        <v>0</v>
      </c>
      <c r="O578" s="191">
        <v>0</v>
      </c>
      <c r="P578" s="191">
        <v>0</v>
      </c>
      <c r="Q578" s="191">
        <v>0</v>
      </c>
      <c r="R578" s="191">
        <v>0</v>
      </c>
      <c r="S578" s="191">
        <v>0</v>
      </c>
      <c r="T578" s="190">
        <v>111</v>
      </c>
      <c r="U578" s="190">
        <v>43</v>
      </c>
      <c r="W578" s="178"/>
    </row>
    <row r="579" spans="1:23" ht="13.35" customHeight="1">
      <c r="A579" s="180"/>
      <c r="B579" s="180" t="s">
        <v>208</v>
      </c>
      <c r="C579" s="183">
        <v>57</v>
      </c>
      <c r="D579" s="184">
        <v>40</v>
      </c>
      <c r="E579" s="184">
        <v>17</v>
      </c>
      <c r="F579" s="185">
        <v>0</v>
      </c>
      <c r="G579" s="185">
        <v>0</v>
      </c>
      <c r="H579" s="185">
        <v>0</v>
      </c>
      <c r="I579" s="185">
        <v>0</v>
      </c>
      <c r="J579" s="185">
        <v>0</v>
      </c>
      <c r="K579" s="185">
        <v>0</v>
      </c>
      <c r="L579" s="184">
        <v>40</v>
      </c>
      <c r="M579" s="184">
        <v>17</v>
      </c>
      <c r="N579" s="185">
        <v>0</v>
      </c>
      <c r="O579" s="185">
        <v>0</v>
      </c>
      <c r="P579" s="185">
        <v>0</v>
      </c>
      <c r="Q579" s="185">
        <v>0</v>
      </c>
      <c r="R579" s="185">
        <v>0</v>
      </c>
      <c r="S579" s="185">
        <v>0</v>
      </c>
      <c r="T579" s="185">
        <v>0</v>
      </c>
      <c r="U579" s="185">
        <v>0</v>
      </c>
      <c r="W579" s="178"/>
    </row>
    <row r="580" spans="1:23" ht="13.35" customHeight="1">
      <c r="A580" s="180"/>
      <c r="B580" s="180" t="s">
        <v>209</v>
      </c>
      <c r="C580" s="183">
        <v>733</v>
      </c>
      <c r="D580" s="184">
        <v>364</v>
      </c>
      <c r="E580" s="184">
        <v>369</v>
      </c>
      <c r="F580" s="185">
        <v>0</v>
      </c>
      <c r="G580" s="185">
        <v>0</v>
      </c>
      <c r="H580" s="185">
        <v>0</v>
      </c>
      <c r="I580" s="185">
        <v>0</v>
      </c>
      <c r="J580" s="184">
        <v>169</v>
      </c>
      <c r="K580" s="184">
        <v>169</v>
      </c>
      <c r="L580" s="184">
        <v>183</v>
      </c>
      <c r="M580" s="184">
        <v>186</v>
      </c>
      <c r="N580" s="185">
        <v>0</v>
      </c>
      <c r="O580" s="185">
        <v>0</v>
      </c>
      <c r="P580" s="185">
        <v>0</v>
      </c>
      <c r="Q580" s="185">
        <v>0</v>
      </c>
      <c r="R580" s="185">
        <v>0</v>
      </c>
      <c r="S580" s="185">
        <v>0</v>
      </c>
      <c r="T580" s="184">
        <v>12</v>
      </c>
      <c r="U580" s="184">
        <v>14</v>
      </c>
      <c r="W580" s="178"/>
    </row>
    <row r="581" spans="1:23" ht="13.35" customHeight="1">
      <c r="A581" s="180"/>
      <c r="B581" s="180" t="s">
        <v>212</v>
      </c>
      <c r="C581" s="183">
        <v>6</v>
      </c>
      <c r="D581" s="184">
        <v>5</v>
      </c>
      <c r="E581" s="184">
        <v>1</v>
      </c>
      <c r="F581" s="185">
        <v>0</v>
      </c>
      <c r="G581" s="185">
        <v>0</v>
      </c>
      <c r="H581" s="184">
        <v>5</v>
      </c>
      <c r="I581" s="184">
        <v>1</v>
      </c>
      <c r="J581" s="185">
        <v>0</v>
      </c>
      <c r="K581" s="185">
        <v>0</v>
      </c>
      <c r="L581" s="185">
        <v>0</v>
      </c>
      <c r="M581" s="185">
        <v>0</v>
      </c>
      <c r="N581" s="185">
        <v>0</v>
      </c>
      <c r="O581" s="185">
        <v>0</v>
      </c>
      <c r="P581" s="185">
        <v>0</v>
      </c>
      <c r="Q581" s="185">
        <v>0</v>
      </c>
      <c r="R581" s="185">
        <v>0</v>
      </c>
      <c r="S581" s="185">
        <v>0</v>
      </c>
      <c r="T581" s="185">
        <v>0</v>
      </c>
      <c r="U581" s="185">
        <v>0</v>
      </c>
      <c r="W581" s="178"/>
    </row>
    <row r="582" spans="1:23" ht="13.35" customHeight="1">
      <c r="A582" s="180"/>
      <c r="B582" s="180" t="s">
        <v>213</v>
      </c>
      <c r="C582" s="183">
        <v>116</v>
      </c>
      <c r="D582" s="184">
        <v>88</v>
      </c>
      <c r="E582" s="184">
        <v>28</v>
      </c>
      <c r="F582" s="184">
        <v>44</v>
      </c>
      <c r="G582" s="184">
        <v>14</v>
      </c>
      <c r="H582" s="184">
        <v>32</v>
      </c>
      <c r="I582" s="184">
        <v>10</v>
      </c>
      <c r="J582" s="185">
        <v>0</v>
      </c>
      <c r="K582" s="185">
        <v>0</v>
      </c>
      <c r="L582" s="185">
        <v>0</v>
      </c>
      <c r="M582" s="185">
        <v>0</v>
      </c>
      <c r="N582" s="185">
        <v>0</v>
      </c>
      <c r="O582" s="185">
        <v>0</v>
      </c>
      <c r="P582" s="185">
        <v>0</v>
      </c>
      <c r="Q582" s="185">
        <v>0</v>
      </c>
      <c r="R582" s="185">
        <v>0</v>
      </c>
      <c r="S582" s="185">
        <v>0</v>
      </c>
      <c r="T582" s="184">
        <v>12</v>
      </c>
      <c r="U582" s="184">
        <v>4</v>
      </c>
      <c r="W582" s="178"/>
    </row>
    <row r="583" spans="1:23" ht="13.35" customHeight="1">
      <c r="A583" s="179" t="s">
        <v>294</v>
      </c>
      <c r="B583" s="180"/>
      <c r="C583" s="187"/>
      <c r="D583" s="187"/>
      <c r="E583" s="187"/>
      <c r="F583" s="187"/>
      <c r="G583" s="187"/>
      <c r="H583" s="187"/>
      <c r="I583" s="187"/>
      <c r="J583" s="187"/>
      <c r="K583" s="187"/>
      <c r="L583" s="187"/>
      <c r="M583" s="187"/>
      <c r="N583" s="187"/>
      <c r="O583" s="187"/>
      <c r="P583" s="187"/>
      <c r="Q583" s="187"/>
      <c r="R583" s="187"/>
      <c r="S583" s="187"/>
      <c r="T583" s="187"/>
      <c r="U583" s="187"/>
      <c r="W583" s="178"/>
    </row>
    <row r="584" spans="1:23" ht="13.35" customHeight="1">
      <c r="A584" s="180"/>
      <c r="B584" s="180" t="s">
        <v>216</v>
      </c>
      <c r="C584" s="183">
        <v>4078</v>
      </c>
      <c r="D584" s="184">
        <v>2058</v>
      </c>
      <c r="E584" s="184">
        <v>2020</v>
      </c>
      <c r="F584" s="184">
        <v>486</v>
      </c>
      <c r="G584" s="184">
        <v>516</v>
      </c>
      <c r="H584" s="184">
        <v>468</v>
      </c>
      <c r="I584" s="184">
        <v>457</v>
      </c>
      <c r="J584" s="184">
        <v>408</v>
      </c>
      <c r="K584" s="184">
        <v>431</v>
      </c>
      <c r="L584" s="184">
        <v>497</v>
      </c>
      <c r="M584" s="184">
        <v>498</v>
      </c>
      <c r="N584" s="184">
        <v>6</v>
      </c>
      <c r="O584" s="184">
        <v>12</v>
      </c>
      <c r="P584" s="184">
        <v>5</v>
      </c>
      <c r="Q584" s="184">
        <v>1</v>
      </c>
      <c r="R584" s="184">
        <v>2</v>
      </c>
      <c r="S584" s="185">
        <v>0</v>
      </c>
      <c r="T584" s="184">
        <v>186</v>
      </c>
      <c r="U584" s="184">
        <v>105</v>
      </c>
      <c r="W584" s="178"/>
    </row>
    <row r="585" spans="1:23" ht="13.35" customHeight="1">
      <c r="A585" s="180"/>
      <c r="B585" s="180" t="s">
        <v>200</v>
      </c>
      <c r="C585" s="183">
        <v>55</v>
      </c>
      <c r="D585" s="184">
        <v>32</v>
      </c>
      <c r="E585" s="184">
        <v>23</v>
      </c>
      <c r="F585" s="184">
        <v>8</v>
      </c>
      <c r="G585" s="184">
        <v>7</v>
      </c>
      <c r="H585" s="184">
        <v>4</v>
      </c>
      <c r="I585" s="184">
        <v>4</v>
      </c>
      <c r="J585" s="184">
        <v>6</v>
      </c>
      <c r="K585" s="184">
        <v>3</v>
      </c>
      <c r="L585" s="184">
        <v>3</v>
      </c>
      <c r="M585" s="184">
        <v>5</v>
      </c>
      <c r="N585" s="184">
        <v>4</v>
      </c>
      <c r="O585" s="184">
        <v>3</v>
      </c>
      <c r="P585" s="184">
        <v>5</v>
      </c>
      <c r="Q585" s="184">
        <v>1</v>
      </c>
      <c r="R585" s="184">
        <v>2</v>
      </c>
      <c r="S585" s="185">
        <v>0</v>
      </c>
      <c r="T585" s="185">
        <v>0</v>
      </c>
      <c r="U585" s="185">
        <v>0</v>
      </c>
      <c r="W585" s="178"/>
    </row>
    <row r="586" spans="1:23" ht="13.35" customHeight="1">
      <c r="A586" s="180"/>
      <c r="B586" s="180" t="s">
        <v>202</v>
      </c>
      <c r="C586" s="183">
        <v>171</v>
      </c>
      <c r="D586" s="184">
        <v>61</v>
      </c>
      <c r="E586" s="184">
        <v>110</v>
      </c>
      <c r="F586" s="184">
        <v>22</v>
      </c>
      <c r="G586" s="184">
        <v>33</v>
      </c>
      <c r="H586" s="184">
        <v>19</v>
      </c>
      <c r="I586" s="184">
        <v>23</v>
      </c>
      <c r="J586" s="184">
        <v>8</v>
      </c>
      <c r="K586" s="184">
        <v>25</v>
      </c>
      <c r="L586" s="184">
        <v>10</v>
      </c>
      <c r="M586" s="184">
        <v>20</v>
      </c>
      <c r="N586" s="184">
        <v>2</v>
      </c>
      <c r="O586" s="184">
        <v>9</v>
      </c>
      <c r="P586" s="185">
        <v>0</v>
      </c>
      <c r="Q586" s="185">
        <v>0</v>
      </c>
      <c r="R586" s="185">
        <v>0</v>
      </c>
      <c r="S586" s="185">
        <v>0</v>
      </c>
      <c r="T586" s="185">
        <v>0</v>
      </c>
      <c r="U586" s="185">
        <v>0</v>
      </c>
      <c r="W586" s="178"/>
    </row>
    <row r="587" spans="1:23" ht="13.35" customHeight="1">
      <c r="A587" s="180"/>
      <c r="B587" s="180" t="s">
        <v>203</v>
      </c>
      <c r="C587" s="183">
        <v>97</v>
      </c>
      <c r="D587" s="184">
        <v>68</v>
      </c>
      <c r="E587" s="184">
        <v>29</v>
      </c>
      <c r="F587" s="184">
        <v>28</v>
      </c>
      <c r="G587" s="184">
        <v>16</v>
      </c>
      <c r="H587" s="184">
        <v>34</v>
      </c>
      <c r="I587" s="184">
        <v>10</v>
      </c>
      <c r="J587" s="184">
        <v>5</v>
      </c>
      <c r="K587" s="184">
        <v>3</v>
      </c>
      <c r="L587" s="184">
        <v>1</v>
      </c>
      <c r="M587" s="185">
        <v>0</v>
      </c>
      <c r="N587" s="185">
        <v>0</v>
      </c>
      <c r="O587" s="185">
        <v>0</v>
      </c>
      <c r="P587" s="185">
        <v>0</v>
      </c>
      <c r="Q587" s="185">
        <v>0</v>
      </c>
      <c r="R587" s="185">
        <v>0</v>
      </c>
      <c r="S587" s="185">
        <v>0</v>
      </c>
      <c r="T587" s="185">
        <v>0</v>
      </c>
      <c r="U587" s="185">
        <v>0</v>
      </c>
      <c r="W587" s="178"/>
    </row>
    <row r="588" spans="1:23" ht="13.35" customHeight="1">
      <c r="A588" s="180"/>
      <c r="B588" s="180" t="s">
        <v>204</v>
      </c>
      <c r="C588" s="183">
        <v>3609</v>
      </c>
      <c r="D588" s="184">
        <v>1781</v>
      </c>
      <c r="E588" s="184">
        <v>1828</v>
      </c>
      <c r="F588" s="184">
        <v>396</v>
      </c>
      <c r="G588" s="184">
        <v>447</v>
      </c>
      <c r="H588" s="184">
        <v>390</v>
      </c>
      <c r="I588" s="184">
        <v>416</v>
      </c>
      <c r="J588" s="184">
        <v>367</v>
      </c>
      <c r="K588" s="184">
        <v>392</v>
      </c>
      <c r="L588" s="184">
        <v>457</v>
      </c>
      <c r="M588" s="184">
        <v>470</v>
      </c>
      <c r="N588" s="185">
        <v>0</v>
      </c>
      <c r="O588" s="185">
        <v>0</v>
      </c>
      <c r="P588" s="185">
        <v>0</v>
      </c>
      <c r="Q588" s="185">
        <v>0</v>
      </c>
      <c r="R588" s="185">
        <v>0</v>
      </c>
      <c r="S588" s="185">
        <v>0</v>
      </c>
      <c r="T588" s="184">
        <v>171</v>
      </c>
      <c r="U588" s="184">
        <v>103</v>
      </c>
      <c r="W588" s="178"/>
    </row>
    <row r="589" spans="1:23" ht="13.35" customHeight="1">
      <c r="A589" s="180"/>
      <c r="B589" s="180" t="s">
        <v>206</v>
      </c>
      <c r="C589" s="183">
        <v>142</v>
      </c>
      <c r="D589" s="184">
        <v>114</v>
      </c>
      <c r="E589" s="184">
        <v>28</v>
      </c>
      <c r="F589" s="184">
        <v>30</v>
      </c>
      <c r="G589" s="184">
        <v>11</v>
      </c>
      <c r="H589" s="184">
        <v>21</v>
      </c>
      <c r="I589" s="184">
        <v>4</v>
      </c>
      <c r="J589" s="184">
        <v>22</v>
      </c>
      <c r="K589" s="184">
        <v>8</v>
      </c>
      <c r="L589" s="184">
        <v>26</v>
      </c>
      <c r="M589" s="184">
        <v>3</v>
      </c>
      <c r="N589" s="185">
        <v>0</v>
      </c>
      <c r="O589" s="185">
        <v>0</v>
      </c>
      <c r="P589" s="185">
        <v>0</v>
      </c>
      <c r="Q589" s="185">
        <v>0</v>
      </c>
      <c r="R589" s="185">
        <v>0</v>
      </c>
      <c r="S589" s="185">
        <v>0</v>
      </c>
      <c r="T589" s="184">
        <v>15</v>
      </c>
      <c r="U589" s="184">
        <v>2</v>
      </c>
      <c r="W589" s="178"/>
    </row>
    <row r="590" spans="1:23" ht="13.35" customHeight="1">
      <c r="A590" s="180"/>
      <c r="B590" s="180" t="s">
        <v>210</v>
      </c>
      <c r="C590" s="183">
        <v>4</v>
      </c>
      <c r="D590" s="184">
        <v>2</v>
      </c>
      <c r="E590" s="184">
        <v>2</v>
      </c>
      <c r="F590" s="184">
        <v>2</v>
      </c>
      <c r="G590" s="184">
        <v>2</v>
      </c>
      <c r="H590" s="185">
        <v>0</v>
      </c>
      <c r="I590" s="185">
        <v>0</v>
      </c>
      <c r="J590" s="185">
        <v>0</v>
      </c>
      <c r="K590" s="185">
        <v>0</v>
      </c>
      <c r="L590" s="185">
        <v>0</v>
      </c>
      <c r="M590" s="185">
        <v>0</v>
      </c>
      <c r="N590" s="185">
        <v>0</v>
      </c>
      <c r="O590" s="185">
        <v>0</v>
      </c>
      <c r="P590" s="185">
        <v>0</v>
      </c>
      <c r="Q590" s="185">
        <v>0</v>
      </c>
      <c r="R590" s="185">
        <v>0</v>
      </c>
      <c r="S590" s="185">
        <v>0</v>
      </c>
      <c r="T590" s="185">
        <v>0</v>
      </c>
      <c r="U590" s="185">
        <v>0</v>
      </c>
      <c r="W590" s="178"/>
    </row>
    <row r="591" spans="1:23" ht="13.35" customHeight="1">
      <c r="A591" s="179" t="s">
        <v>295</v>
      </c>
      <c r="B591" s="180"/>
      <c r="C591" s="187"/>
      <c r="D591" s="187"/>
      <c r="E591" s="187"/>
      <c r="F591" s="187"/>
      <c r="G591" s="187"/>
      <c r="H591" s="187"/>
      <c r="I591" s="187"/>
      <c r="J591" s="187"/>
      <c r="K591" s="187"/>
      <c r="L591" s="187"/>
      <c r="M591" s="187"/>
      <c r="N591" s="187"/>
      <c r="O591" s="187"/>
      <c r="P591" s="187"/>
      <c r="Q591" s="187"/>
      <c r="R591" s="187"/>
      <c r="S591" s="187"/>
      <c r="T591" s="187"/>
      <c r="U591" s="187"/>
      <c r="W591" s="178"/>
    </row>
    <row r="592" spans="1:23" ht="13.35" customHeight="1">
      <c r="A592" s="180"/>
      <c r="B592" s="180" t="s">
        <v>216</v>
      </c>
      <c r="C592" s="183">
        <v>11552</v>
      </c>
      <c r="D592" s="184">
        <v>3900</v>
      </c>
      <c r="E592" s="184">
        <v>7652</v>
      </c>
      <c r="F592" s="184">
        <v>1121</v>
      </c>
      <c r="G592" s="184">
        <v>1853</v>
      </c>
      <c r="H592" s="184">
        <v>880</v>
      </c>
      <c r="I592" s="184">
        <v>1415</v>
      </c>
      <c r="J592" s="184">
        <v>837</v>
      </c>
      <c r="K592" s="184">
        <v>1966</v>
      </c>
      <c r="L592" s="184">
        <v>758</v>
      </c>
      <c r="M592" s="184">
        <v>1966</v>
      </c>
      <c r="N592" s="184">
        <v>29</v>
      </c>
      <c r="O592" s="184">
        <v>218</v>
      </c>
      <c r="P592" s="185">
        <v>0</v>
      </c>
      <c r="Q592" s="184">
        <v>1</v>
      </c>
      <c r="R592" s="185">
        <v>0</v>
      </c>
      <c r="S592" s="184">
        <v>1</v>
      </c>
      <c r="T592" s="184">
        <v>275</v>
      </c>
      <c r="U592" s="184">
        <v>232</v>
      </c>
      <c r="W592" s="178"/>
    </row>
    <row r="593" spans="1:23" ht="13.35" customHeight="1">
      <c r="A593" s="180"/>
      <c r="B593" s="180" t="s">
        <v>200</v>
      </c>
      <c r="C593" s="183">
        <v>18</v>
      </c>
      <c r="D593" s="184">
        <v>1</v>
      </c>
      <c r="E593" s="184">
        <v>17</v>
      </c>
      <c r="F593" s="185">
        <v>0</v>
      </c>
      <c r="G593" s="184">
        <v>3</v>
      </c>
      <c r="H593" s="185">
        <v>0</v>
      </c>
      <c r="I593" s="184">
        <v>3</v>
      </c>
      <c r="J593" s="185">
        <v>0</v>
      </c>
      <c r="K593" s="184">
        <v>3</v>
      </c>
      <c r="L593" s="185">
        <v>0</v>
      </c>
      <c r="M593" s="184">
        <v>5</v>
      </c>
      <c r="N593" s="184">
        <v>1</v>
      </c>
      <c r="O593" s="184">
        <v>2</v>
      </c>
      <c r="P593" s="185">
        <v>0</v>
      </c>
      <c r="Q593" s="185">
        <v>0</v>
      </c>
      <c r="R593" s="185">
        <v>0</v>
      </c>
      <c r="S593" s="184">
        <v>1</v>
      </c>
      <c r="T593" s="185">
        <v>0</v>
      </c>
      <c r="U593" s="185">
        <v>0</v>
      </c>
      <c r="W593" s="178"/>
    </row>
    <row r="594" spans="1:23" ht="13.35" customHeight="1">
      <c r="A594" s="180"/>
      <c r="B594" s="180" t="s">
        <v>202</v>
      </c>
      <c r="C594" s="183">
        <v>189</v>
      </c>
      <c r="D594" s="184">
        <v>46</v>
      </c>
      <c r="E594" s="184">
        <v>143</v>
      </c>
      <c r="F594" s="184">
        <v>20</v>
      </c>
      <c r="G594" s="184">
        <v>54</v>
      </c>
      <c r="H594" s="184">
        <v>18</v>
      </c>
      <c r="I594" s="184">
        <v>51</v>
      </c>
      <c r="J594" s="184">
        <v>5</v>
      </c>
      <c r="K594" s="184">
        <v>19</v>
      </c>
      <c r="L594" s="184">
        <v>3</v>
      </c>
      <c r="M594" s="184">
        <v>19</v>
      </c>
      <c r="N594" s="185">
        <v>0</v>
      </c>
      <c r="O594" s="185">
        <v>0</v>
      </c>
      <c r="P594" s="185">
        <v>0</v>
      </c>
      <c r="Q594" s="185">
        <v>0</v>
      </c>
      <c r="R594" s="185">
        <v>0</v>
      </c>
      <c r="S594" s="185">
        <v>0</v>
      </c>
      <c r="T594" s="185">
        <v>0</v>
      </c>
      <c r="U594" s="185">
        <v>0</v>
      </c>
      <c r="W594" s="178"/>
    </row>
    <row r="595" spans="1:23" ht="13.35" customHeight="1">
      <c r="A595" s="180"/>
      <c r="B595" s="180" t="s">
        <v>203</v>
      </c>
      <c r="C595" s="183">
        <v>132</v>
      </c>
      <c r="D595" s="184">
        <v>43</v>
      </c>
      <c r="E595" s="184">
        <v>89</v>
      </c>
      <c r="F595" s="184">
        <v>18</v>
      </c>
      <c r="G595" s="184">
        <v>42</v>
      </c>
      <c r="H595" s="184">
        <v>18</v>
      </c>
      <c r="I595" s="184">
        <v>14</v>
      </c>
      <c r="J595" s="184">
        <v>4</v>
      </c>
      <c r="K595" s="184">
        <v>22</v>
      </c>
      <c r="L595" s="184">
        <v>1</v>
      </c>
      <c r="M595" s="184">
        <v>8</v>
      </c>
      <c r="N595" s="184">
        <v>2</v>
      </c>
      <c r="O595" s="184">
        <v>2</v>
      </c>
      <c r="P595" s="185">
        <v>0</v>
      </c>
      <c r="Q595" s="184">
        <v>1</v>
      </c>
      <c r="R595" s="185">
        <v>0</v>
      </c>
      <c r="S595" s="185">
        <v>0</v>
      </c>
      <c r="T595" s="185">
        <v>0</v>
      </c>
      <c r="U595" s="185">
        <v>0</v>
      </c>
      <c r="W595" s="178"/>
    </row>
    <row r="596" spans="1:23" ht="13.35" customHeight="1">
      <c r="A596" s="180"/>
      <c r="B596" s="180" t="s">
        <v>205</v>
      </c>
      <c r="C596" s="183">
        <v>6833</v>
      </c>
      <c r="D596" s="184">
        <v>2497</v>
      </c>
      <c r="E596" s="184">
        <v>4336</v>
      </c>
      <c r="F596" s="184">
        <v>752</v>
      </c>
      <c r="G596" s="184">
        <v>1314</v>
      </c>
      <c r="H596" s="184">
        <v>568</v>
      </c>
      <c r="I596" s="184">
        <v>963</v>
      </c>
      <c r="J596" s="184">
        <v>532</v>
      </c>
      <c r="K596" s="184">
        <v>946</v>
      </c>
      <c r="L596" s="184">
        <v>471</v>
      </c>
      <c r="M596" s="184">
        <v>960</v>
      </c>
      <c r="N596" s="185">
        <v>0</v>
      </c>
      <c r="O596" s="185">
        <v>0</v>
      </c>
      <c r="P596" s="185">
        <v>0</v>
      </c>
      <c r="Q596" s="185">
        <v>0</v>
      </c>
      <c r="R596" s="185">
        <v>0</v>
      </c>
      <c r="S596" s="185">
        <v>0</v>
      </c>
      <c r="T596" s="184">
        <v>174</v>
      </c>
      <c r="U596" s="184">
        <v>153</v>
      </c>
      <c r="W596" s="178"/>
    </row>
    <row r="597" spans="1:23" ht="13.35" customHeight="1">
      <c r="A597" s="180"/>
      <c r="B597" s="180" t="s">
        <v>207</v>
      </c>
      <c r="C597" s="183">
        <v>2448</v>
      </c>
      <c r="D597" s="184">
        <v>1137</v>
      </c>
      <c r="E597" s="184">
        <v>1311</v>
      </c>
      <c r="F597" s="184">
        <v>314</v>
      </c>
      <c r="G597" s="184">
        <v>326</v>
      </c>
      <c r="H597" s="184">
        <v>255</v>
      </c>
      <c r="I597" s="184">
        <v>290</v>
      </c>
      <c r="J597" s="184">
        <v>232</v>
      </c>
      <c r="K597" s="184">
        <v>298</v>
      </c>
      <c r="L597" s="184">
        <v>225</v>
      </c>
      <c r="M597" s="184">
        <v>311</v>
      </c>
      <c r="N597" s="184">
        <v>12</v>
      </c>
      <c r="O597" s="184">
        <v>25</v>
      </c>
      <c r="P597" s="185">
        <v>0</v>
      </c>
      <c r="Q597" s="185">
        <v>0</v>
      </c>
      <c r="R597" s="185">
        <v>0</v>
      </c>
      <c r="S597" s="185">
        <v>0</v>
      </c>
      <c r="T597" s="184">
        <v>99</v>
      </c>
      <c r="U597" s="184">
        <v>61</v>
      </c>
      <c r="W597" s="178"/>
    </row>
    <row r="598" spans="1:23" ht="13.35" customHeight="1">
      <c r="A598" s="180"/>
      <c r="B598" s="180" t="s">
        <v>208</v>
      </c>
      <c r="C598" s="183">
        <v>716</v>
      </c>
      <c r="D598" s="184">
        <v>52</v>
      </c>
      <c r="E598" s="184">
        <v>664</v>
      </c>
      <c r="F598" s="185">
        <v>0</v>
      </c>
      <c r="G598" s="185">
        <v>0</v>
      </c>
      <c r="H598" s="185">
        <v>0</v>
      </c>
      <c r="I598" s="185">
        <v>0</v>
      </c>
      <c r="J598" s="184">
        <v>27</v>
      </c>
      <c r="K598" s="184">
        <v>338</v>
      </c>
      <c r="L598" s="184">
        <v>25</v>
      </c>
      <c r="M598" s="184">
        <v>324</v>
      </c>
      <c r="N598" s="185">
        <v>0</v>
      </c>
      <c r="O598" s="185">
        <v>0</v>
      </c>
      <c r="P598" s="185">
        <v>0</v>
      </c>
      <c r="Q598" s="185">
        <v>0</v>
      </c>
      <c r="R598" s="185">
        <v>0</v>
      </c>
      <c r="S598" s="185">
        <v>0</v>
      </c>
      <c r="T598" s="185">
        <v>0</v>
      </c>
      <c r="U598" s="184">
        <v>2</v>
      </c>
      <c r="W598" s="178"/>
    </row>
    <row r="599" spans="1:23" ht="13.35" customHeight="1">
      <c r="A599" s="180"/>
      <c r="B599" s="180" t="s">
        <v>209</v>
      </c>
      <c r="C599" s="183">
        <v>802</v>
      </c>
      <c r="D599" s="184">
        <v>74</v>
      </c>
      <c r="E599" s="184">
        <v>728</v>
      </c>
      <c r="F599" s="185">
        <v>0</v>
      </c>
      <c r="G599" s="185">
        <v>0</v>
      </c>
      <c r="H599" s="185">
        <v>0</v>
      </c>
      <c r="I599" s="185">
        <v>0</v>
      </c>
      <c r="J599" s="184">
        <v>33</v>
      </c>
      <c r="K599" s="184">
        <v>289</v>
      </c>
      <c r="L599" s="184">
        <v>32</v>
      </c>
      <c r="M599" s="184">
        <v>289</v>
      </c>
      <c r="N599" s="184">
        <v>9</v>
      </c>
      <c r="O599" s="184">
        <v>145</v>
      </c>
      <c r="P599" s="185">
        <v>0</v>
      </c>
      <c r="Q599" s="185">
        <v>0</v>
      </c>
      <c r="R599" s="185">
        <v>0</v>
      </c>
      <c r="S599" s="185">
        <v>0</v>
      </c>
      <c r="T599" s="185">
        <v>0</v>
      </c>
      <c r="U599" s="184">
        <v>5</v>
      </c>
      <c r="W599" s="178"/>
    </row>
    <row r="600" spans="1:23" ht="13.35" customHeight="1">
      <c r="A600" s="180"/>
      <c r="B600" s="180" t="s">
        <v>212</v>
      </c>
      <c r="C600" s="183">
        <v>45</v>
      </c>
      <c r="D600" s="184">
        <v>15</v>
      </c>
      <c r="E600" s="184">
        <v>30</v>
      </c>
      <c r="F600" s="184">
        <v>7</v>
      </c>
      <c r="G600" s="184">
        <v>13</v>
      </c>
      <c r="H600" s="184">
        <v>8</v>
      </c>
      <c r="I600" s="184">
        <v>15</v>
      </c>
      <c r="J600" s="185">
        <v>0</v>
      </c>
      <c r="K600" s="185">
        <v>0</v>
      </c>
      <c r="L600" s="185">
        <v>0</v>
      </c>
      <c r="M600" s="185">
        <v>0</v>
      </c>
      <c r="N600" s="185">
        <v>0</v>
      </c>
      <c r="O600" s="185">
        <v>0</v>
      </c>
      <c r="P600" s="185">
        <v>0</v>
      </c>
      <c r="Q600" s="185">
        <v>0</v>
      </c>
      <c r="R600" s="185">
        <v>0</v>
      </c>
      <c r="S600" s="185">
        <v>0</v>
      </c>
      <c r="T600" s="185">
        <v>0</v>
      </c>
      <c r="U600" s="184">
        <v>2</v>
      </c>
      <c r="W600" s="178"/>
    </row>
    <row r="601" spans="1:23" ht="13.35" customHeight="1">
      <c r="A601" s="180"/>
      <c r="B601" s="180" t="s">
        <v>213</v>
      </c>
      <c r="C601" s="183">
        <v>99</v>
      </c>
      <c r="D601" s="184">
        <v>16</v>
      </c>
      <c r="E601" s="184">
        <v>83</v>
      </c>
      <c r="F601" s="184">
        <v>6</v>
      </c>
      <c r="G601" s="184">
        <v>49</v>
      </c>
      <c r="H601" s="184">
        <v>9</v>
      </c>
      <c r="I601" s="184">
        <v>27</v>
      </c>
      <c r="J601" s="185">
        <v>0</v>
      </c>
      <c r="K601" s="185">
        <v>0</v>
      </c>
      <c r="L601" s="185">
        <v>0</v>
      </c>
      <c r="M601" s="185">
        <v>0</v>
      </c>
      <c r="N601" s="185">
        <v>0</v>
      </c>
      <c r="O601" s="185">
        <v>0</v>
      </c>
      <c r="P601" s="185">
        <v>0</v>
      </c>
      <c r="Q601" s="185">
        <v>0</v>
      </c>
      <c r="R601" s="185">
        <v>0</v>
      </c>
      <c r="S601" s="185">
        <v>0</v>
      </c>
      <c r="T601" s="184">
        <v>1</v>
      </c>
      <c r="U601" s="184">
        <v>7</v>
      </c>
      <c r="W601" s="178"/>
    </row>
    <row r="602" spans="1:23" ht="13.35" customHeight="1">
      <c r="A602" s="180"/>
      <c r="B602" s="180" t="s">
        <v>238</v>
      </c>
      <c r="C602" s="183">
        <v>270</v>
      </c>
      <c r="D602" s="184">
        <v>19</v>
      </c>
      <c r="E602" s="184">
        <v>251</v>
      </c>
      <c r="F602" s="184">
        <v>4</v>
      </c>
      <c r="G602" s="184">
        <v>52</v>
      </c>
      <c r="H602" s="184">
        <v>4</v>
      </c>
      <c r="I602" s="184">
        <v>52</v>
      </c>
      <c r="J602" s="184">
        <v>4</v>
      </c>
      <c r="K602" s="184">
        <v>51</v>
      </c>
      <c r="L602" s="184">
        <v>1</v>
      </c>
      <c r="M602" s="184">
        <v>50</v>
      </c>
      <c r="N602" s="184">
        <v>5</v>
      </c>
      <c r="O602" s="184">
        <v>44</v>
      </c>
      <c r="P602" s="185">
        <v>0</v>
      </c>
      <c r="Q602" s="185">
        <v>0</v>
      </c>
      <c r="R602" s="185">
        <v>0</v>
      </c>
      <c r="S602" s="185">
        <v>0</v>
      </c>
      <c r="T602" s="184">
        <v>1</v>
      </c>
      <c r="U602" s="184">
        <v>2</v>
      </c>
      <c r="W602" s="178"/>
    </row>
    <row r="603" spans="1:23" ht="13.35" customHeight="1">
      <c r="A603" s="179" t="s">
        <v>296</v>
      </c>
      <c r="B603" s="180"/>
      <c r="C603" s="187"/>
      <c r="D603" s="187"/>
      <c r="E603" s="187"/>
      <c r="F603" s="187"/>
      <c r="G603" s="187"/>
      <c r="H603" s="187"/>
      <c r="I603" s="187"/>
      <c r="J603" s="187"/>
      <c r="K603" s="187"/>
      <c r="L603" s="187"/>
      <c r="M603" s="187"/>
      <c r="N603" s="187"/>
      <c r="O603" s="187"/>
      <c r="P603" s="187"/>
      <c r="Q603" s="187"/>
      <c r="R603" s="187"/>
      <c r="S603" s="187"/>
      <c r="T603" s="187"/>
      <c r="U603" s="187"/>
      <c r="W603" s="178"/>
    </row>
    <row r="604" spans="1:23" ht="13.35" customHeight="1">
      <c r="A604" s="180"/>
      <c r="B604" s="180" t="s">
        <v>216</v>
      </c>
      <c r="C604" s="183">
        <v>7514</v>
      </c>
      <c r="D604" s="184">
        <v>3123</v>
      </c>
      <c r="E604" s="184">
        <v>4391</v>
      </c>
      <c r="F604" s="184">
        <v>690</v>
      </c>
      <c r="G604" s="184">
        <v>1056</v>
      </c>
      <c r="H604" s="184">
        <v>627</v>
      </c>
      <c r="I604" s="184">
        <v>1041</v>
      </c>
      <c r="J604" s="184">
        <v>564</v>
      </c>
      <c r="K604" s="184">
        <v>843</v>
      </c>
      <c r="L604" s="184">
        <v>569</v>
      </c>
      <c r="M604" s="184">
        <v>797</v>
      </c>
      <c r="N604" s="184">
        <v>364</v>
      </c>
      <c r="O604" s="184">
        <v>339</v>
      </c>
      <c r="P604" s="184">
        <v>186</v>
      </c>
      <c r="Q604" s="184">
        <v>164</v>
      </c>
      <c r="R604" s="184">
        <v>69</v>
      </c>
      <c r="S604" s="184">
        <v>72</v>
      </c>
      <c r="T604" s="184">
        <v>54</v>
      </c>
      <c r="U604" s="184">
        <v>79</v>
      </c>
      <c r="W604" s="178"/>
    </row>
    <row r="605" spans="1:23" ht="13.35" customHeight="1">
      <c r="A605" s="180"/>
      <c r="B605" s="180" t="s">
        <v>200</v>
      </c>
      <c r="C605" s="183">
        <v>511</v>
      </c>
      <c r="D605" s="184">
        <v>271</v>
      </c>
      <c r="E605" s="184">
        <v>240</v>
      </c>
      <c r="F605" s="184">
        <v>80</v>
      </c>
      <c r="G605" s="184">
        <v>73</v>
      </c>
      <c r="H605" s="184">
        <v>56</v>
      </c>
      <c r="I605" s="184">
        <v>63</v>
      </c>
      <c r="J605" s="184">
        <v>46</v>
      </c>
      <c r="K605" s="184">
        <v>26</v>
      </c>
      <c r="L605" s="184">
        <v>38</v>
      </c>
      <c r="M605" s="184">
        <v>35</v>
      </c>
      <c r="N605" s="184">
        <v>23</v>
      </c>
      <c r="O605" s="184">
        <v>24</v>
      </c>
      <c r="P605" s="184">
        <v>16</v>
      </c>
      <c r="Q605" s="184">
        <v>11</v>
      </c>
      <c r="R605" s="184">
        <v>12</v>
      </c>
      <c r="S605" s="184">
        <v>8</v>
      </c>
      <c r="T605" s="185">
        <v>0</v>
      </c>
      <c r="U605" s="185">
        <v>0</v>
      </c>
      <c r="W605" s="178"/>
    </row>
    <row r="606" spans="1:23" ht="13.35" customHeight="1">
      <c r="A606" s="180"/>
      <c r="B606" s="180" t="s">
        <v>202</v>
      </c>
      <c r="C606" s="183">
        <v>475</v>
      </c>
      <c r="D606" s="184">
        <v>139</v>
      </c>
      <c r="E606" s="184">
        <v>336</v>
      </c>
      <c r="F606" s="184">
        <v>82</v>
      </c>
      <c r="G606" s="184">
        <v>140</v>
      </c>
      <c r="H606" s="184">
        <v>44</v>
      </c>
      <c r="I606" s="184">
        <v>152</v>
      </c>
      <c r="J606" s="184">
        <v>11</v>
      </c>
      <c r="K606" s="184">
        <v>33</v>
      </c>
      <c r="L606" s="184">
        <v>2</v>
      </c>
      <c r="M606" s="184">
        <v>8</v>
      </c>
      <c r="N606" s="185">
        <v>0</v>
      </c>
      <c r="O606" s="184">
        <v>3</v>
      </c>
      <c r="P606" s="185">
        <v>0</v>
      </c>
      <c r="Q606" s="185">
        <v>0</v>
      </c>
      <c r="R606" s="185">
        <v>0</v>
      </c>
      <c r="S606" s="185">
        <v>0</v>
      </c>
      <c r="T606" s="185">
        <v>0</v>
      </c>
      <c r="U606" s="185">
        <v>0</v>
      </c>
      <c r="W606" s="178"/>
    </row>
    <row r="607" spans="1:23" ht="13.35" customHeight="1">
      <c r="A607" s="180"/>
      <c r="B607" s="180" t="s">
        <v>203</v>
      </c>
      <c r="C607" s="183">
        <v>73</v>
      </c>
      <c r="D607" s="184">
        <v>26</v>
      </c>
      <c r="E607" s="184">
        <v>47</v>
      </c>
      <c r="F607" s="184">
        <v>11</v>
      </c>
      <c r="G607" s="184">
        <v>12</v>
      </c>
      <c r="H607" s="184">
        <v>12</v>
      </c>
      <c r="I607" s="184">
        <v>20</v>
      </c>
      <c r="J607" s="184">
        <v>1</v>
      </c>
      <c r="K607" s="184">
        <v>3</v>
      </c>
      <c r="L607" s="184">
        <v>2</v>
      </c>
      <c r="M607" s="184">
        <v>5</v>
      </c>
      <c r="N607" s="185">
        <v>0</v>
      </c>
      <c r="O607" s="184">
        <v>7</v>
      </c>
      <c r="P607" s="185">
        <v>0</v>
      </c>
      <c r="Q607" s="185">
        <v>0</v>
      </c>
      <c r="R607" s="185">
        <v>0</v>
      </c>
      <c r="S607" s="185">
        <v>0</v>
      </c>
      <c r="T607" s="185">
        <v>0</v>
      </c>
      <c r="U607" s="185">
        <v>0</v>
      </c>
      <c r="W607" s="178"/>
    </row>
    <row r="608" spans="1:23" ht="13.35" customHeight="1">
      <c r="A608" s="180"/>
      <c r="B608" s="180" t="s">
        <v>204</v>
      </c>
      <c r="C608" s="183">
        <v>6455</v>
      </c>
      <c r="D608" s="184">
        <v>2687</v>
      </c>
      <c r="E608" s="184">
        <v>3768</v>
      </c>
      <c r="F608" s="184">
        <v>517</v>
      </c>
      <c r="G608" s="184">
        <v>831</v>
      </c>
      <c r="H608" s="184">
        <v>515</v>
      </c>
      <c r="I608" s="184">
        <v>806</v>
      </c>
      <c r="J608" s="184">
        <v>506</v>
      </c>
      <c r="K608" s="184">
        <v>781</v>
      </c>
      <c r="L608" s="184">
        <v>527</v>
      </c>
      <c r="M608" s="184">
        <v>749</v>
      </c>
      <c r="N608" s="184">
        <v>341</v>
      </c>
      <c r="O608" s="184">
        <v>305</v>
      </c>
      <c r="P608" s="184">
        <v>170</v>
      </c>
      <c r="Q608" s="184">
        <v>153</v>
      </c>
      <c r="R608" s="184">
        <v>57</v>
      </c>
      <c r="S608" s="184">
        <v>64</v>
      </c>
      <c r="T608" s="184">
        <v>54</v>
      </c>
      <c r="U608" s="184">
        <v>79</v>
      </c>
      <c r="W608" s="178"/>
    </row>
    <row r="609" spans="1:23" ht="13.35" customHeight="1">
      <c r="A609" s="179" t="s">
        <v>297</v>
      </c>
      <c r="B609" s="180"/>
      <c r="C609" s="187"/>
      <c r="D609" s="187"/>
      <c r="E609" s="187"/>
      <c r="F609" s="187"/>
      <c r="G609" s="187"/>
      <c r="H609" s="187"/>
      <c r="I609" s="187"/>
      <c r="J609" s="187"/>
      <c r="K609" s="187"/>
      <c r="L609" s="187"/>
      <c r="M609" s="187"/>
      <c r="N609" s="187"/>
      <c r="O609" s="187"/>
      <c r="P609" s="187"/>
      <c r="Q609" s="187"/>
      <c r="R609" s="187"/>
      <c r="S609" s="187"/>
      <c r="T609" s="187"/>
      <c r="U609" s="187"/>
      <c r="W609" s="178"/>
    </row>
    <row r="610" spans="1:23" ht="13.35" customHeight="1">
      <c r="A610" s="180"/>
      <c r="B610" s="180" t="s">
        <v>216</v>
      </c>
      <c r="C610" s="183">
        <v>8183</v>
      </c>
      <c r="D610" s="184">
        <v>5058</v>
      </c>
      <c r="E610" s="184">
        <v>3125</v>
      </c>
      <c r="F610" s="184">
        <v>1191</v>
      </c>
      <c r="G610" s="184">
        <v>627</v>
      </c>
      <c r="H610" s="184">
        <v>1079</v>
      </c>
      <c r="I610" s="184">
        <v>655</v>
      </c>
      <c r="J610" s="184">
        <v>1177</v>
      </c>
      <c r="K610" s="184">
        <v>768</v>
      </c>
      <c r="L610" s="184">
        <v>1199</v>
      </c>
      <c r="M610" s="184">
        <v>852</v>
      </c>
      <c r="N610" s="184">
        <v>9</v>
      </c>
      <c r="O610" s="184">
        <v>14</v>
      </c>
      <c r="P610" s="185">
        <v>0</v>
      </c>
      <c r="Q610" s="185">
        <v>0</v>
      </c>
      <c r="R610" s="185">
        <v>0</v>
      </c>
      <c r="S610" s="185">
        <v>0</v>
      </c>
      <c r="T610" s="184">
        <v>403</v>
      </c>
      <c r="U610" s="184">
        <v>209</v>
      </c>
      <c r="W610" s="178"/>
    </row>
    <row r="611" spans="1:23" ht="13.35" customHeight="1">
      <c r="A611" s="180"/>
      <c r="B611" s="180" t="s">
        <v>202</v>
      </c>
      <c r="C611" s="183">
        <v>287</v>
      </c>
      <c r="D611" s="184">
        <v>158</v>
      </c>
      <c r="E611" s="184">
        <v>129</v>
      </c>
      <c r="F611" s="184">
        <v>69</v>
      </c>
      <c r="G611" s="184">
        <v>57</v>
      </c>
      <c r="H611" s="184">
        <v>30</v>
      </c>
      <c r="I611" s="184">
        <v>7</v>
      </c>
      <c r="J611" s="184">
        <v>29</v>
      </c>
      <c r="K611" s="184">
        <v>31</v>
      </c>
      <c r="L611" s="184">
        <v>27</v>
      </c>
      <c r="M611" s="184">
        <v>28</v>
      </c>
      <c r="N611" s="184">
        <v>3</v>
      </c>
      <c r="O611" s="184">
        <v>6</v>
      </c>
      <c r="P611" s="185">
        <v>0</v>
      </c>
      <c r="Q611" s="185">
        <v>0</v>
      </c>
      <c r="R611" s="185">
        <v>0</v>
      </c>
      <c r="S611" s="185">
        <v>0</v>
      </c>
      <c r="T611" s="185">
        <v>0</v>
      </c>
      <c r="U611" s="185">
        <v>0</v>
      </c>
      <c r="W611" s="178"/>
    </row>
    <row r="612" spans="1:23" ht="13.35" customHeight="1">
      <c r="A612" s="180"/>
      <c r="B612" s="180" t="s">
        <v>203</v>
      </c>
      <c r="C612" s="183">
        <v>40</v>
      </c>
      <c r="D612" s="184">
        <v>21</v>
      </c>
      <c r="E612" s="184">
        <v>19</v>
      </c>
      <c r="F612" s="184">
        <v>11</v>
      </c>
      <c r="G612" s="184">
        <v>11</v>
      </c>
      <c r="H612" s="184">
        <v>8</v>
      </c>
      <c r="I612" s="184">
        <v>6</v>
      </c>
      <c r="J612" s="184">
        <v>2</v>
      </c>
      <c r="K612" s="185">
        <v>0</v>
      </c>
      <c r="L612" s="185">
        <v>0</v>
      </c>
      <c r="M612" s="184">
        <v>2</v>
      </c>
      <c r="N612" s="185">
        <v>0</v>
      </c>
      <c r="O612" s="185">
        <v>0</v>
      </c>
      <c r="P612" s="185">
        <v>0</v>
      </c>
      <c r="Q612" s="185">
        <v>0</v>
      </c>
      <c r="R612" s="185">
        <v>0</v>
      </c>
      <c r="S612" s="185">
        <v>0</v>
      </c>
      <c r="T612" s="185">
        <v>0</v>
      </c>
      <c r="U612" s="185">
        <v>0</v>
      </c>
      <c r="W612" s="178"/>
    </row>
    <row r="613" spans="1:23" ht="13.35" customHeight="1">
      <c r="A613" s="180"/>
      <c r="B613" s="180" t="s">
        <v>205</v>
      </c>
      <c r="C613" s="183">
        <v>4728</v>
      </c>
      <c r="D613" s="184">
        <v>2913</v>
      </c>
      <c r="E613" s="184">
        <v>1815</v>
      </c>
      <c r="F613" s="184">
        <v>726</v>
      </c>
      <c r="G613" s="184">
        <v>337</v>
      </c>
      <c r="H613" s="184">
        <v>689</v>
      </c>
      <c r="I613" s="184">
        <v>424</v>
      </c>
      <c r="J613" s="184">
        <v>595</v>
      </c>
      <c r="K613" s="184">
        <v>424</v>
      </c>
      <c r="L613" s="184">
        <v>642</v>
      </c>
      <c r="M613" s="184">
        <v>481</v>
      </c>
      <c r="N613" s="185">
        <v>0</v>
      </c>
      <c r="O613" s="185">
        <v>0</v>
      </c>
      <c r="P613" s="185">
        <v>0</v>
      </c>
      <c r="Q613" s="185">
        <v>0</v>
      </c>
      <c r="R613" s="185">
        <v>0</v>
      </c>
      <c r="S613" s="185">
        <v>0</v>
      </c>
      <c r="T613" s="184">
        <v>261</v>
      </c>
      <c r="U613" s="184">
        <v>149</v>
      </c>
      <c r="W613" s="178"/>
    </row>
    <row r="614" spans="1:23" ht="13.35" customHeight="1">
      <c r="A614" s="180"/>
      <c r="B614" s="180" t="s">
        <v>207</v>
      </c>
      <c r="C614" s="183">
        <v>2441</v>
      </c>
      <c r="D614" s="184">
        <v>1581</v>
      </c>
      <c r="E614" s="184">
        <v>860</v>
      </c>
      <c r="F614" s="184">
        <v>385</v>
      </c>
      <c r="G614" s="184">
        <v>222</v>
      </c>
      <c r="H614" s="184">
        <v>352</v>
      </c>
      <c r="I614" s="184">
        <v>218</v>
      </c>
      <c r="J614" s="184">
        <v>361</v>
      </c>
      <c r="K614" s="184">
        <v>177</v>
      </c>
      <c r="L614" s="184">
        <v>351</v>
      </c>
      <c r="M614" s="184">
        <v>191</v>
      </c>
      <c r="N614" s="185">
        <v>0</v>
      </c>
      <c r="O614" s="185">
        <v>0</v>
      </c>
      <c r="P614" s="185">
        <v>0</v>
      </c>
      <c r="Q614" s="185">
        <v>0</v>
      </c>
      <c r="R614" s="185">
        <v>0</v>
      </c>
      <c r="S614" s="185">
        <v>0</v>
      </c>
      <c r="T614" s="184">
        <v>132</v>
      </c>
      <c r="U614" s="184">
        <v>52</v>
      </c>
      <c r="W614" s="178"/>
    </row>
    <row r="615" spans="1:23" ht="13.35" customHeight="1">
      <c r="A615" s="180"/>
      <c r="B615" s="180" t="s">
        <v>208</v>
      </c>
      <c r="C615" s="183">
        <v>24</v>
      </c>
      <c r="D615" s="184">
        <v>12</v>
      </c>
      <c r="E615" s="184">
        <v>12</v>
      </c>
      <c r="F615" s="185">
        <v>0</v>
      </c>
      <c r="G615" s="185">
        <v>0</v>
      </c>
      <c r="H615" s="185">
        <v>0</v>
      </c>
      <c r="I615" s="185">
        <v>0</v>
      </c>
      <c r="J615" s="184">
        <v>3</v>
      </c>
      <c r="K615" s="185">
        <v>0</v>
      </c>
      <c r="L615" s="184">
        <v>3</v>
      </c>
      <c r="M615" s="184">
        <v>4</v>
      </c>
      <c r="N615" s="184">
        <v>6</v>
      </c>
      <c r="O615" s="184">
        <v>8</v>
      </c>
      <c r="P615" s="185">
        <v>0</v>
      </c>
      <c r="Q615" s="185">
        <v>0</v>
      </c>
      <c r="R615" s="185">
        <v>0</v>
      </c>
      <c r="S615" s="185">
        <v>0</v>
      </c>
      <c r="T615" s="185">
        <v>0</v>
      </c>
      <c r="U615" s="185">
        <v>0</v>
      </c>
      <c r="W615" s="178"/>
    </row>
    <row r="616" spans="1:23" ht="13.35" customHeight="1">
      <c r="A616" s="180"/>
      <c r="B616" s="180" t="s">
        <v>209</v>
      </c>
      <c r="C616" s="183">
        <v>663</v>
      </c>
      <c r="D616" s="184">
        <v>373</v>
      </c>
      <c r="E616" s="184">
        <v>290</v>
      </c>
      <c r="F616" s="185">
        <v>0</v>
      </c>
      <c r="G616" s="185">
        <v>0</v>
      </c>
      <c r="H616" s="185">
        <v>0</v>
      </c>
      <c r="I616" s="185">
        <v>0</v>
      </c>
      <c r="J616" s="184">
        <v>187</v>
      </c>
      <c r="K616" s="184">
        <v>136</v>
      </c>
      <c r="L616" s="184">
        <v>176</v>
      </c>
      <c r="M616" s="184">
        <v>146</v>
      </c>
      <c r="N616" s="185">
        <v>0</v>
      </c>
      <c r="O616" s="185">
        <v>0</v>
      </c>
      <c r="P616" s="185">
        <v>0</v>
      </c>
      <c r="Q616" s="185">
        <v>0</v>
      </c>
      <c r="R616" s="185">
        <v>0</v>
      </c>
      <c r="S616" s="185">
        <v>0</v>
      </c>
      <c r="T616" s="184">
        <v>10</v>
      </c>
      <c r="U616" s="184">
        <v>8</v>
      </c>
      <c r="W616" s="178"/>
    </row>
    <row r="617" spans="1:23" ht="13.35" customHeight="1">
      <c r="A617" s="179" t="s">
        <v>298</v>
      </c>
      <c r="B617" s="180"/>
      <c r="C617" s="187"/>
      <c r="D617" s="187"/>
      <c r="E617" s="187"/>
      <c r="F617" s="187"/>
      <c r="G617" s="187"/>
      <c r="H617" s="187"/>
      <c r="I617" s="187"/>
      <c r="J617" s="187"/>
      <c r="K617" s="187"/>
      <c r="L617" s="187"/>
      <c r="M617" s="187"/>
      <c r="N617" s="187"/>
      <c r="O617" s="187"/>
      <c r="P617" s="187"/>
      <c r="Q617" s="187"/>
      <c r="R617" s="187"/>
      <c r="S617" s="187"/>
      <c r="T617" s="187"/>
      <c r="U617" s="187"/>
      <c r="W617" s="178"/>
    </row>
    <row r="618" spans="1:23" ht="13.35" customHeight="1">
      <c r="A618" s="180"/>
      <c r="B618" s="180" t="s">
        <v>216</v>
      </c>
      <c r="C618" s="183">
        <v>14623</v>
      </c>
      <c r="D618" s="184">
        <v>9242</v>
      </c>
      <c r="E618" s="184">
        <v>5381</v>
      </c>
      <c r="F618" s="184">
        <v>2163</v>
      </c>
      <c r="G618" s="184">
        <v>1213</v>
      </c>
      <c r="H618" s="184">
        <v>2004</v>
      </c>
      <c r="I618" s="184">
        <v>1102</v>
      </c>
      <c r="J618" s="184">
        <v>2290</v>
      </c>
      <c r="K618" s="184">
        <v>1420</v>
      </c>
      <c r="L618" s="184">
        <v>2221</v>
      </c>
      <c r="M618" s="184">
        <v>1444</v>
      </c>
      <c r="N618" s="184">
        <v>54</v>
      </c>
      <c r="O618" s="184">
        <v>21</v>
      </c>
      <c r="P618" s="184">
        <v>1</v>
      </c>
      <c r="Q618" s="185">
        <v>0</v>
      </c>
      <c r="R618" s="185">
        <v>0</v>
      </c>
      <c r="S618" s="185">
        <v>0</v>
      </c>
      <c r="T618" s="184">
        <v>509</v>
      </c>
      <c r="U618" s="184">
        <v>181</v>
      </c>
      <c r="W618" s="178"/>
    </row>
    <row r="619" spans="1:23" ht="13.35" customHeight="1">
      <c r="A619" s="180"/>
      <c r="B619" s="180" t="s">
        <v>200</v>
      </c>
      <c r="C619" s="183">
        <v>22</v>
      </c>
      <c r="D619" s="184">
        <v>16</v>
      </c>
      <c r="E619" s="184">
        <v>6</v>
      </c>
      <c r="F619" s="184">
        <v>3</v>
      </c>
      <c r="G619" s="184">
        <v>4</v>
      </c>
      <c r="H619" s="184">
        <v>4</v>
      </c>
      <c r="I619" s="184">
        <v>1</v>
      </c>
      <c r="J619" s="184">
        <v>4</v>
      </c>
      <c r="K619" s="184">
        <v>1</v>
      </c>
      <c r="L619" s="184">
        <v>2</v>
      </c>
      <c r="M619" s="185">
        <v>0</v>
      </c>
      <c r="N619" s="184">
        <v>2</v>
      </c>
      <c r="O619" s="185">
        <v>0</v>
      </c>
      <c r="P619" s="184">
        <v>1</v>
      </c>
      <c r="Q619" s="185">
        <v>0</v>
      </c>
      <c r="R619" s="185">
        <v>0</v>
      </c>
      <c r="S619" s="185">
        <v>0</v>
      </c>
      <c r="T619" s="185">
        <v>0</v>
      </c>
      <c r="U619" s="185">
        <v>0</v>
      </c>
      <c r="W619" s="178"/>
    </row>
    <row r="620" spans="1:23" ht="13.35" customHeight="1">
      <c r="A620" s="180"/>
      <c r="B620" s="180" t="s">
        <v>202</v>
      </c>
      <c r="C620" s="183">
        <v>337</v>
      </c>
      <c r="D620" s="184">
        <v>194</v>
      </c>
      <c r="E620" s="184">
        <v>143</v>
      </c>
      <c r="F620" s="184">
        <v>88</v>
      </c>
      <c r="G620" s="184">
        <v>71</v>
      </c>
      <c r="H620" s="184">
        <v>77</v>
      </c>
      <c r="I620" s="184">
        <v>54</v>
      </c>
      <c r="J620" s="184">
        <v>17</v>
      </c>
      <c r="K620" s="184">
        <v>11</v>
      </c>
      <c r="L620" s="184">
        <v>12</v>
      </c>
      <c r="M620" s="184">
        <v>7</v>
      </c>
      <c r="N620" s="185">
        <v>0</v>
      </c>
      <c r="O620" s="185">
        <v>0</v>
      </c>
      <c r="P620" s="185">
        <v>0</v>
      </c>
      <c r="Q620" s="185">
        <v>0</v>
      </c>
      <c r="R620" s="185">
        <v>0</v>
      </c>
      <c r="S620" s="185">
        <v>0</v>
      </c>
      <c r="T620" s="185">
        <v>0</v>
      </c>
      <c r="U620" s="185">
        <v>0</v>
      </c>
      <c r="W620" s="178"/>
    </row>
    <row r="621" spans="1:23" ht="13.35" customHeight="1">
      <c r="A621" s="180"/>
      <c r="B621" s="180" t="s">
        <v>203</v>
      </c>
      <c r="C621" s="183">
        <v>259</v>
      </c>
      <c r="D621" s="184">
        <v>146</v>
      </c>
      <c r="E621" s="184">
        <v>113</v>
      </c>
      <c r="F621" s="184">
        <v>75</v>
      </c>
      <c r="G621" s="184">
        <v>66</v>
      </c>
      <c r="H621" s="184">
        <v>66</v>
      </c>
      <c r="I621" s="184">
        <v>44</v>
      </c>
      <c r="J621" s="184">
        <v>3</v>
      </c>
      <c r="K621" s="184">
        <v>2</v>
      </c>
      <c r="L621" s="184">
        <v>2</v>
      </c>
      <c r="M621" s="184">
        <v>1</v>
      </c>
      <c r="N621" s="185">
        <v>0</v>
      </c>
      <c r="O621" s="185">
        <v>0</v>
      </c>
      <c r="P621" s="185">
        <v>0</v>
      </c>
      <c r="Q621" s="185">
        <v>0</v>
      </c>
      <c r="R621" s="185">
        <v>0</v>
      </c>
      <c r="S621" s="185">
        <v>0</v>
      </c>
      <c r="T621" s="185">
        <v>0</v>
      </c>
      <c r="U621" s="185">
        <v>0</v>
      </c>
      <c r="W621" s="178"/>
    </row>
    <row r="622" spans="1:23" ht="13.35" customHeight="1">
      <c r="A622" s="180"/>
      <c r="B622" s="180" t="s">
        <v>205</v>
      </c>
      <c r="C622" s="183">
        <v>7302</v>
      </c>
      <c r="D622" s="184">
        <v>4728</v>
      </c>
      <c r="E622" s="184">
        <v>2574</v>
      </c>
      <c r="F622" s="184">
        <v>1299</v>
      </c>
      <c r="G622" s="184">
        <v>758</v>
      </c>
      <c r="H622" s="184">
        <v>1181</v>
      </c>
      <c r="I622" s="184">
        <v>620</v>
      </c>
      <c r="J622" s="184">
        <v>1003</v>
      </c>
      <c r="K622" s="184">
        <v>562</v>
      </c>
      <c r="L622" s="184">
        <v>1041</v>
      </c>
      <c r="M622" s="184">
        <v>569</v>
      </c>
      <c r="N622" s="185">
        <v>0</v>
      </c>
      <c r="O622" s="185">
        <v>0</v>
      </c>
      <c r="P622" s="185">
        <v>0</v>
      </c>
      <c r="Q622" s="185">
        <v>0</v>
      </c>
      <c r="R622" s="185">
        <v>0</v>
      </c>
      <c r="S622" s="185">
        <v>0</v>
      </c>
      <c r="T622" s="184">
        <v>204</v>
      </c>
      <c r="U622" s="184">
        <v>65</v>
      </c>
      <c r="W622" s="178"/>
    </row>
    <row r="623" spans="1:23" ht="13.35" customHeight="1">
      <c r="A623" s="180"/>
      <c r="B623" s="180" t="s">
        <v>207</v>
      </c>
      <c r="C623" s="183">
        <v>3234</v>
      </c>
      <c r="D623" s="184">
        <v>2154</v>
      </c>
      <c r="E623" s="184">
        <v>1080</v>
      </c>
      <c r="F623" s="184">
        <v>506</v>
      </c>
      <c r="G623" s="184">
        <v>203</v>
      </c>
      <c r="H623" s="184">
        <v>453</v>
      </c>
      <c r="I623" s="184">
        <v>255</v>
      </c>
      <c r="J623" s="184">
        <v>493</v>
      </c>
      <c r="K623" s="184">
        <v>244</v>
      </c>
      <c r="L623" s="184">
        <v>472</v>
      </c>
      <c r="M623" s="184">
        <v>292</v>
      </c>
      <c r="N623" s="185">
        <v>0</v>
      </c>
      <c r="O623" s="185">
        <v>0</v>
      </c>
      <c r="P623" s="185">
        <v>0</v>
      </c>
      <c r="Q623" s="185">
        <v>0</v>
      </c>
      <c r="R623" s="185">
        <v>0</v>
      </c>
      <c r="S623" s="185">
        <v>0</v>
      </c>
      <c r="T623" s="184">
        <v>230</v>
      </c>
      <c r="U623" s="184">
        <v>86</v>
      </c>
      <c r="W623" s="178"/>
    </row>
    <row r="624" spans="1:23" ht="13.35" customHeight="1">
      <c r="A624" s="180"/>
      <c r="B624" s="180" t="s">
        <v>208</v>
      </c>
      <c r="C624" s="183">
        <v>125</v>
      </c>
      <c r="D624" s="184">
        <v>73</v>
      </c>
      <c r="E624" s="184">
        <v>52</v>
      </c>
      <c r="F624" s="185">
        <v>0</v>
      </c>
      <c r="G624" s="185">
        <v>0</v>
      </c>
      <c r="H624" s="185">
        <v>0</v>
      </c>
      <c r="I624" s="185">
        <v>0</v>
      </c>
      <c r="J624" s="184">
        <v>46</v>
      </c>
      <c r="K624" s="184">
        <v>26</v>
      </c>
      <c r="L624" s="184">
        <v>17</v>
      </c>
      <c r="M624" s="184">
        <v>23</v>
      </c>
      <c r="N624" s="184">
        <v>9</v>
      </c>
      <c r="O624" s="184">
        <v>3</v>
      </c>
      <c r="P624" s="185">
        <v>0</v>
      </c>
      <c r="Q624" s="185">
        <v>0</v>
      </c>
      <c r="R624" s="185">
        <v>0</v>
      </c>
      <c r="S624" s="185">
        <v>0</v>
      </c>
      <c r="T624" s="184">
        <v>1</v>
      </c>
      <c r="U624" s="185">
        <v>0</v>
      </c>
      <c r="W624" s="178"/>
    </row>
    <row r="625" spans="1:23" ht="13.35" customHeight="1">
      <c r="A625" s="180"/>
      <c r="B625" s="180" t="s">
        <v>209</v>
      </c>
      <c r="C625" s="183">
        <v>2445</v>
      </c>
      <c r="D625" s="184">
        <v>1339</v>
      </c>
      <c r="E625" s="184">
        <v>1106</v>
      </c>
      <c r="F625" s="185">
        <v>0</v>
      </c>
      <c r="G625" s="185">
        <v>0</v>
      </c>
      <c r="H625" s="185">
        <v>0</v>
      </c>
      <c r="I625" s="185">
        <v>0</v>
      </c>
      <c r="J625" s="184">
        <v>672</v>
      </c>
      <c r="K625" s="184">
        <v>554</v>
      </c>
      <c r="L625" s="184">
        <v>621</v>
      </c>
      <c r="M625" s="184">
        <v>532</v>
      </c>
      <c r="N625" s="185">
        <v>0</v>
      </c>
      <c r="O625" s="185">
        <v>0</v>
      </c>
      <c r="P625" s="185">
        <v>0</v>
      </c>
      <c r="Q625" s="185">
        <v>0</v>
      </c>
      <c r="R625" s="185">
        <v>0</v>
      </c>
      <c r="S625" s="185">
        <v>0</v>
      </c>
      <c r="T625" s="184">
        <v>46</v>
      </c>
      <c r="U625" s="184">
        <v>20</v>
      </c>
      <c r="W625" s="178"/>
    </row>
    <row r="626" spans="1:23" ht="13.35" customHeight="1">
      <c r="A626" s="180"/>
      <c r="B626" s="180" t="s">
        <v>213</v>
      </c>
      <c r="C626" s="183">
        <v>537</v>
      </c>
      <c r="D626" s="184">
        <v>332</v>
      </c>
      <c r="E626" s="184">
        <v>205</v>
      </c>
      <c r="F626" s="184">
        <v>149</v>
      </c>
      <c r="G626" s="184">
        <v>95</v>
      </c>
      <c r="H626" s="184">
        <v>159</v>
      </c>
      <c r="I626" s="184">
        <v>106</v>
      </c>
      <c r="J626" s="185">
        <v>0</v>
      </c>
      <c r="K626" s="185">
        <v>0</v>
      </c>
      <c r="L626" s="185">
        <v>0</v>
      </c>
      <c r="M626" s="185">
        <v>0</v>
      </c>
      <c r="N626" s="185">
        <v>0</v>
      </c>
      <c r="O626" s="185">
        <v>0</v>
      </c>
      <c r="P626" s="185">
        <v>0</v>
      </c>
      <c r="Q626" s="185">
        <v>0</v>
      </c>
      <c r="R626" s="185">
        <v>0</v>
      </c>
      <c r="S626" s="185">
        <v>0</v>
      </c>
      <c r="T626" s="184">
        <v>24</v>
      </c>
      <c r="U626" s="184">
        <v>4</v>
      </c>
      <c r="W626" s="178"/>
    </row>
    <row r="627" spans="1:23" ht="13.35" customHeight="1">
      <c r="A627" s="180"/>
      <c r="B627" s="180" t="s">
        <v>238</v>
      </c>
      <c r="C627" s="183">
        <v>362</v>
      </c>
      <c r="D627" s="184">
        <v>260</v>
      </c>
      <c r="E627" s="184">
        <v>102</v>
      </c>
      <c r="F627" s="184">
        <v>43</v>
      </c>
      <c r="G627" s="184">
        <v>16</v>
      </c>
      <c r="H627" s="184">
        <v>64</v>
      </c>
      <c r="I627" s="184">
        <v>22</v>
      </c>
      <c r="J627" s="184">
        <v>52</v>
      </c>
      <c r="K627" s="184">
        <v>20</v>
      </c>
      <c r="L627" s="184">
        <v>54</v>
      </c>
      <c r="M627" s="184">
        <v>20</v>
      </c>
      <c r="N627" s="184">
        <v>43</v>
      </c>
      <c r="O627" s="184">
        <v>18</v>
      </c>
      <c r="P627" s="185">
        <v>0</v>
      </c>
      <c r="Q627" s="185">
        <v>0</v>
      </c>
      <c r="R627" s="185">
        <v>0</v>
      </c>
      <c r="S627" s="185">
        <v>0</v>
      </c>
      <c r="T627" s="184">
        <v>4</v>
      </c>
      <c r="U627" s="184">
        <v>6</v>
      </c>
      <c r="W627" s="178"/>
    </row>
    <row r="628" spans="1:23" ht="13.35" customHeight="1">
      <c r="A628" s="179" t="s">
        <v>299</v>
      </c>
      <c r="B628" s="180"/>
      <c r="C628" s="187"/>
      <c r="D628" s="187"/>
      <c r="E628" s="187"/>
      <c r="F628" s="187"/>
      <c r="G628" s="187"/>
      <c r="H628" s="187"/>
      <c r="I628" s="187"/>
      <c r="J628" s="187"/>
      <c r="K628" s="187"/>
      <c r="L628" s="187"/>
      <c r="M628" s="187"/>
      <c r="N628" s="187"/>
      <c r="O628" s="187"/>
      <c r="P628" s="187"/>
      <c r="Q628" s="187"/>
      <c r="R628" s="187"/>
      <c r="S628" s="187"/>
      <c r="T628" s="187"/>
      <c r="U628" s="187"/>
      <c r="W628" s="178"/>
    </row>
    <row r="629" spans="1:23" ht="13.35" customHeight="1">
      <c r="A629" s="180"/>
      <c r="B629" s="180" t="s">
        <v>216</v>
      </c>
      <c r="C629" s="183">
        <v>7958</v>
      </c>
      <c r="D629" s="184">
        <v>4469</v>
      </c>
      <c r="E629" s="184">
        <v>3489</v>
      </c>
      <c r="F629" s="184">
        <v>1253</v>
      </c>
      <c r="G629" s="184">
        <v>993</v>
      </c>
      <c r="H629" s="184">
        <v>1118</v>
      </c>
      <c r="I629" s="184">
        <v>865</v>
      </c>
      <c r="J629" s="184">
        <v>924</v>
      </c>
      <c r="K629" s="184">
        <v>712</v>
      </c>
      <c r="L629" s="184">
        <v>892</v>
      </c>
      <c r="M629" s="184">
        <v>721</v>
      </c>
      <c r="N629" s="184">
        <v>1</v>
      </c>
      <c r="O629" s="185">
        <v>0</v>
      </c>
      <c r="P629" s="185">
        <v>0</v>
      </c>
      <c r="Q629" s="185">
        <v>0</v>
      </c>
      <c r="R629" s="185">
        <v>0</v>
      </c>
      <c r="S629" s="185">
        <v>0</v>
      </c>
      <c r="T629" s="184">
        <v>281</v>
      </c>
      <c r="U629" s="184">
        <v>198</v>
      </c>
      <c r="W629" s="178"/>
    </row>
    <row r="630" spans="1:23" ht="13.35" customHeight="1">
      <c r="A630" s="188"/>
      <c r="B630" s="188" t="s">
        <v>202</v>
      </c>
      <c r="C630" s="189">
        <v>174</v>
      </c>
      <c r="D630" s="190">
        <v>83</v>
      </c>
      <c r="E630" s="190">
        <v>91</v>
      </c>
      <c r="F630" s="190">
        <v>26</v>
      </c>
      <c r="G630" s="190">
        <v>32</v>
      </c>
      <c r="H630" s="190">
        <v>34</v>
      </c>
      <c r="I630" s="190">
        <v>29</v>
      </c>
      <c r="J630" s="190">
        <v>18</v>
      </c>
      <c r="K630" s="190">
        <v>19</v>
      </c>
      <c r="L630" s="190">
        <v>5</v>
      </c>
      <c r="M630" s="190">
        <v>11</v>
      </c>
      <c r="N630" s="191">
        <v>0</v>
      </c>
      <c r="O630" s="191">
        <v>0</v>
      </c>
      <c r="P630" s="191">
        <v>0</v>
      </c>
      <c r="Q630" s="191">
        <v>0</v>
      </c>
      <c r="R630" s="191">
        <v>0</v>
      </c>
      <c r="S630" s="191">
        <v>0</v>
      </c>
      <c r="T630" s="191">
        <v>0</v>
      </c>
      <c r="U630" s="191">
        <v>0</v>
      </c>
      <c r="W630" s="178"/>
    </row>
    <row r="631" spans="1:23" ht="13.35" customHeight="1">
      <c r="A631" s="180"/>
      <c r="B631" s="180" t="s">
        <v>203</v>
      </c>
      <c r="C631" s="183">
        <v>142</v>
      </c>
      <c r="D631" s="184">
        <v>61</v>
      </c>
      <c r="E631" s="184">
        <v>81</v>
      </c>
      <c r="F631" s="184">
        <v>38</v>
      </c>
      <c r="G631" s="184">
        <v>36</v>
      </c>
      <c r="H631" s="184">
        <v>17</v>
      </c>
      <c r="I631" s="184">
        <v>34</v>
      </c>
      <c r="J631" s="184">
        <v>4</v>
      </c>
      <c r="K631" s="184">
        <v>8</v>
      </c>
      <c r="L631" s="184">
        <v>1</v>
      </c>
      <c r="M631" s="184">
        <v>3</v>
      </c>
      <c r="N631" s="184">
        <v>1</v>
      </c>
      <c r="O631" s="185">
        <v>0</v>
      </c>
      <c r="P631" s="185">
        <v>0</v>
      </c>
      <c r="Q631" s="185">
        <v>0</v>
      </c>
      <c r="R631" s="185">
        <v>0</v>
      </c>
      <c r="S631" s="185">
        <v>0</v>
      </c>
      <c r="T631" s="185">
        <v>0</v>
      </c>
      <c r="U631" s="185">
        <v>0</v>
      </c>
      <c r="W631" s="178"/>
    </row>
    <row r="632" spans="1:23" ht="13.35" customHeight="1">
      <c r="A632" s="180"/>
      <c r="B632" s="180" t="s">
        <v>205</v>
      </c>
      <c r="C632" s="183">
        <v>5448</v>
      </c>
      <c r="D632" s="184">
        <v>3025</v>
      </c>
      <c r="E632" s="184">
        <v>2423</v>
      </c>
      <c r="F632" s="184">
        <v>868</v>
      </c>
      <c r="G632" s="184">
        <v>706</v>
      </c>
      <c r="H632" s="184">
        <v>797</v>
      </c>
      <c r="I632" s="184">
        <v>647</v>
      </c>
      <c r="J632" s="184">
        <v>551</v>
      </c>
      <c r="K632" s="184">
        <v>426</v>
      </c>
      <c r="L632" s="184">
        <v>594</v>
      </c>
      <c r="M632" s="184">
        <v>476</v>
      </c>
      <c r="N632" s="185">
        <v>0</v>
      </c>
      <c r="O632" s="185">
        <v>0</v>
      </c>
      <c r="P632" s="185">
        <v>0</v>
      </c>
      <c r="Q632" s="185">
        <v>0</v>
      </c>
      <c r="R632" s="185">
        <v>0</v>
      </c>
      <c r="S632" s="185">
        <v>0</v>
      </c>
      <c r="T632" s="184">
        <v>215</v>
      </c>
      <c r="U632" s="184">
        <v>168</v>
      </c>
      <c r="W632" s="178"/>
    </row>
    <row r="633" spans="1:23" ht="13.35" customHeight="1">
      <c r="A633" s="180"/>
      <c r="B633" s="180" t="s">
        <v>207</v>
      </c>
      <c r="C633" s="183">
        <v>1880</v>
      </c>
      <c r="D633" s="184">
        <v>1158</v>
      </c>
      <c r="E633" s="184">
        <v>722</v>
      </c>
      <c r="F633" s="184">
        <v>321</v>
      </c>
      <c r="G633" s="184">
        <v>219</v>
      </c>
      <c r="H633" s="184">
        <v>270</v>
      </c>
      <c r="I633" s="184">
        <v>155</v>
      </c>
      <c r="J633" s="184">
        <v>277</v>
      </c>
      <c r="K633" s="184">
        <v>159</v>
      </c>
      <c r="L633" s="184">
        <v>226</v>
      </c>
      <c r="M633" s="184">
        <v>163</v>
      </c>
      <c r="N633" s="185">
        <v>0</v>
      </c>
      <c r="O633" s="185">
        <v>0</v>
      </c>
      <c r="P633" s="185">
        <v>0</v>
      </c>
      <c r="Q633" s="185">
        <v>0</v>
      </c>
      <c r="R633" s="185">
        <v>0</v>
      </c>
      <c r="S633" s="185">
        <v>0</v>
      </c>
      <c r="T633" s="184">
        <v>64</v>
      </c>
      <c r="U633" s="184">
        <v>26</v>
      </c>
      <c r="W633" s="178"/>
    </row>
    <row r="634" spans="1:23" ht="13.35" customHeight="1">
      <c r="A634" s="180"/>
      <c r="B634" s="180" t="s">
        <v>209</v>
      </c>
      <c r="C634" s="183">
        <v>314</v>
      </c>
      <c r="D634" s="184">
        <v>142</v>
      </c>
      <c r="E634" s="184">
        <v>172</v>
      </c>
      <c r="F634" s="185">
        <v>0</v>
      </c>
      <c r="G634" s="185">
        <v>0</v>
      </c>
      <c r="H634" s="185">
        <v>0</v>
      </c>
      <c r="I634" s="185">
        <v>0</v>
      </c>
      <c r="J634" s="184">
        <v>74</v>
      </c>
      <c r="K634" s="184">
        <v>100</v>
      </c>
      <c r="L634" s="184">
        <v>66</v>
      </c>
      <c r="M634" s="184">
        <v>68</v>
      </c>
      <c r="N634" s="185">
        <v>0</v>
      </c>
      <c r="O634" s="185">
        <v>0</v>
      </c>
      <c r="P634" s="185">
        <v>0</v>
      </c>
      <c r="Q634" s="185">
        <v>0</v>
      </c>
      <c r="R634" s="185">
        <v>0</v>
      </c>
      <c r="S634" s="185">
        <v>0</v>
      </c>
      <c r="T634" s="184">
        <v>2</v>
      </c>
      <c r="U634" s="184">
        <v>4</v>
      </c>
      <c r="W634" s="178"/>
    </row>
    <row r="635" spans="1:23" ht="13.35" customHeight="1">
      <c r="A635" s="179" t="s">
        <v>300</v>
      </c>
      <c r="B635" s="180"/>
      <c r="C635" s="187"/>
      <c r="D635" s="187"/>
      <c r="E635" s="187"/>
      <c r="F635" s="187"/>
      <c r="G635" s="187"/>
      <c r="H635" s="187"/>
      <c r="I635" s="187"/>
      <c r="J635" s="187"/>
      <c r="K635" s="187"/>
      <c r="L635" s="187"/>
      <c r="M635" s="187"/>
      <c r="N635" s="187"/>
      <c r="O635" s="187"/>
      <c r="P635" s="187"/>
      <c r="Q635" s="187"/>
      <c r="R635" s="187"/>
      <c r="S635" s="187"/>
      <c r="T635" s="187"/>
      <c r="U635" s="187"/>
      <c r="W635" s="178"/>
    </row>
    <row r="636" spans="1:23" ht="13.35" customHeight="1">
      <c r="A636" s="180"/>
      <c r="B636" s="180" t="s">
        <v>216</v>
      </c>
      <c r="C636" s="183">
        <v>1376</v>
      </c>
      <c r="D636" s="184">
        <v>518</v>
      </c>
      <c r="E636" s="184">
        <v>858</v>
      </c>
      <c r="F636" s="184">
        <v>171</v>
      </c>
      <c r="G636" s="184">
        <v>266</v>
      </c>
      <c r="H636" s="184">
        <v>91</v>
      </c>
      <c r="I636" s="184">
        <v>159</v>
      </c>
      <c r="J636" s="184">
        <v>106</v>
      </c>
      <c r="K636" s="184">
        <v>181</v>
      </c>
      <c r="L636" s="184">
        <v>115</v>
      </c>
      <c r="M636" s="184">
        <v>210</v>
      </c>
      <c r="N636" s="184">
        <v>4</v>
      </c>
      <c r="O636" s="184">
        <v>8</v>
      </c>
      <c r="P636" s="185">
        <v>0</v>
      </c>
      <c r="Q636" s="184">
        <v>1</v>
      </c>
      <c r="R636" s="185">
        <v>0</v>
      </c>
      <c r="S636" s="184">
        <v>1</v>
      </c>
      <c r="T636" s="184">
        <v>31</v>
      </c>
      <c r="U636" s="184">
        <v>32</v>
      </c>
      <c r="W636" s="178"/>
    </row>
    <row r="637" spans="1:23" ht="13.35" customHeight="1">
      <c r="A637" s="180"/>
      <c r="B637" s="180" t="s">
        <v>200</v>
      </c>
      <c r="C637" s="183">
        <v>3</v>
      </c>
      <c r="D637" s="184">
        <v>1</v>
      </c>
      <c r="E637" s="184">
        <v>2</v>
      </c>
      <c r="F637" s="184">
        <v>1</v>
      </c>
      <c r="G637" s="184">
        <v>2</v>
      </c>
      <c r="H637" s="185">
        <v>0</v>
      </c>
      <c r="I637" s="185">
        <v>0</v>
      </c>
      <c r="J637" s="185">
        <v>0</v>
      </c>
      <c r="K637" s="185">
        <v>0</v>
      </c>
      <c r="L637" s="185">
        <v>0</v>
      </c>
      <c r="M637" s="185">
        <v>0</v>
      </c>
      <c r="N637" s="185">
        <v>0</v>
      </c>
      <c r="O637" s="185">
        <v>0</v>
      </c>
      <c r="P637" s="185">
        <v>0</v>
      </c>
      <c r="Q637" s="185">
        <v>0</v>
      </c>
      <c r="R637" s="185">
        <v>0</v>
      </c>
      <c r="S637" s="185">
        <v>0</v>
      </c>
      <c r="T637" s="185">
        <v>0</v>
      </c>
      <c r="U637" s="185">
        <v>0</v>
      </c>
      <c r="W637" s="178"/>
    </row>
    <row r="638" spans="1:23" ht="13.35" customHeight="1">
      <c r="A638" s="180"/>
      <c r="B638" s="180" t="s">
        <v>202</v>
      </c>
      <c r="C638" s="183">
        <v>290</v>
      </c>
      <c r="D638" s="184">
        <v>120</v>
      </c>
      <c r="E638" s="184">
        <v>170</v>
      </c>
      <c r="F638" s="184">
        <v>36</v>
      </c>
      <c r="G638" s="184">
        <v>56</v>
      </c>
      <c r="H638" s="184">
        <v>33</v>
      </c>
      <c r="I638" s="184">
        <v>40</v>
      </c>
      <c r="J638" s="184">
        <v>32</v>
      </c>
      <c r="K638" s="184">
        <v>36</v>
      </c>
      <c r="L638" s="184">
        <v>19</v>
      </c>
      <c r="M638" s="184">
        <v>35</v>
      </c>
      <c r="N638" s="185">
        <v>0</v>
      </c>
      <c r="O638" s="184">
        <v>2</v>
      </c>
      <c r="P638" s="185">
        <v>0</v>
      </c>
      <c r="Q638" s="185">
        <v>0</v>
      </c>
      <c r="R638" s="185">
        <v>0</v>
      </c>
      <c r="S638" s="184">
        <v>1</v>
      </c>
      <c r="T638" s="185">
        <v>0</v>
      </c>
      <c r="U638" s="185">
        <v>0</v>
      </c>
      <c r="W638" s="178"/>
    </row>
    <row r="639" spans="1:23" ht="13.35" customHeight="1">
      <c r="A639" s="180"/>
      <c r="B639" s="180" t="s">
        <v>203</v>
      </c>
      <c r="C639" s="183">
        <v>147</v>
      </c>
      <c r="D639" s="184">
        <v>39</v>
      </c>
      <c r="E639" s="184">
        <v>108</v>
      </c>
      <c r="F639" s="184">
        <v>10</v>
      </c>
      <c r="G639" s="184">
        <v>34</v>
      </c>
      <c r="H639" s="184">
        <v>9</v>
      </c>
      <c r="I639" s="184">
        <v>31</v>
      </c>
      <c r="J639" s="184">
        <v>13</v>
      </c>
      <c r="K639" s="184">
        <v>22</v>
      </c>
      <c r="L639" s="184">
        <v>3</v>
      </c>
      <c r="M639" s="184">
        <v>14</v>
      </c>
      <c r="N639" s="184">
        <v>4</v>
      </c>
      <c r="O639" s="184">
        <v>6</v>
      </c>
      <c r="P639" s="185">
        <v>0</v>
      </c>
      <c r="Q639" s="184">
        <v>1</v>
      </c>
      <c r="R639" s="185">
        <v>0</v>
      </c>
      <c r="S639" s="185">
        <v>0</v>
      </c>
      <c r="T639" s="185">
        <v>0</v>
      </c>
      <c r="U639" s="185">
        <v>0</v>
      </c>
      <c r="W639" s="178"/>
    </row>
    <row r="640" spans="1:23" ht="13.35" customHeight="1">
      <c r="A640" s="180"/>
      <c r="B640" s="180" t="s">
        <v>204</v>
      </c>
      <c r="C640" s="183">
        <v>836</v>
      </c>
      <c r="D640" s="184">
        <v>330</v>
      </c>
      <c r="E640" s="184">
        <v>506</v>
      </c>
      <c r="F640" s="184">
        <v>124</v>
      </c>
      <c r="G640" s="184">
        <v>174</v>
      </c>
      <c r="H640" s="184">
        <v>49</v>
      </c>
      <c r="I640" s="184">
        <v>88</v>
      </c>
      <c r="J640" s="184">
        <v>53</v>
      </c>
      <c r="K640" s="184">
        <v>93</v>
      </c>
      <c r="L640" s="184">
        <v>73</v>
      </c>
      <c r="M640" s="184">
        <v>120</v>
      </c>
      <c r="N640" s="185">
        <v>0</v>
      </c>
      <c r="O640" s="185">
        <v>0</v>
      </c>
      <c r="P640" s="185">
        <v>0</v>
      </c>
      <c r="Q640" s="185">
        <v>0</v>
      </c>
      <c r="R640" s="185">
        <v>0</v>
      </c>
      <c r="S640" s="185">
        <v>0</v>
      </c>
      <c r="T640" s="184">
        <v>31</v>
      </c>
      <c r="U640" s="184">
        <v>31</v>
      </c>
      <c r="W640" s="178"/>
    </row>
    <row r="641" spans="1:23" ht="13.35" customHeight="1">
      <c r="A641" s="180"/>
      <c r="B641" s="180" t="s">
        <v>209</v>
      </c>
      <c r="C641" s="183">
        <v>100</v>
      </c>
      <c r="D641" s="184">
        <v>28</v>
      </c>
      <c r="E641" s="184">
        <v>72</v>
      </c>
      <c r="F641" s="185">
        <v>0</v>
      </c>
      <c r="G641" s="185">
        <v>0</v>
      </c>
      <c r="H641" s="185">
        <v>0</v>
      </c>
      <c r="I641" s="185">
        <v>0</v>
      </c>
      <c r="J641" s="184">
        <v>8</v>
      </c>
      <c r="K641" s="184">
        <v>30</v>
      </c>
      <c r="L641" s="184">
        <v>20</v>
      </c>
      <c r="M641" s="184">
        <v>41</v>
      </c>
      <c r="N641" s="185">
        <v>0</v>
      </c>
      <c r="O641" s="185">
        <v>0</v>
      </c>
      <c r="P641" s="185">
        <v>0</v>
      </c>
      <c r="Q641" s="185">
        <v>0</v>
      </c>
      <c r="R641" s="185">
        <v>0</v>
      </c>
      <c r="S641" s="185">
        <v>0</v>
      </c>
      <c r="T641" s="185">
        <v>0</v>
      </c>
      <c r="U641" s="184">
        <v>1</v>
      </c>
      <c r="W641" s="178"/>
    </row>
    <row r="642" spans="1:23" ht="13.35" customHeight="1">
      <c r="A642" s="179" t="s">
        <v>301</v>
      </c>
      <c r="B642" s="180"/>
      <c r="C642" s="187"/>
      <c r="D642" s="187"/>
      <c r="E642" s="187"/>
      <c r="F642" s="187"/>
      <c r="G642" s="187"/>
      <c r="H642" s="187"/>
      <c r="I642" s="187"/>
      <c r="J642" s="187"/>
      <c r="K642" s="187"/>
      <c r="L642" s="187"/>
      <c r="M642" s="187"/>
      <c r="N642" s="187"/>
      <c r="O642" s="187"/>
      <c r="P642" s="187"/>
      <c r="Q642" s="187"/>
      <c r="R642" s="187"/>
      <c r="S642" s="187"/>
      <c r="T642" s="187"/>
      <c r="U642" s="187"/>
      <c r="W642" s="178"/>
    </row>
    <row r="643" spans="1:23" ht="13.35" customHeight="1">
      <c r="A643" s="180"/>
      <c r="B643" s="180" t="s">
        <v>216</v>
      </c>
      <c r="C643" s="183">
        <v>3453</v>
      </c>
      <c r="D643" s="184">
        <v>2330</v>
      </c>
      <c r="E643" s="184">
        <v>1123</v>
      </c>
      <c r="F643" s="184">
        <v>749</v>
      </c>
      <c r="G643" s="184">
        <v>392</v>
      </c>
      <c r="H643" s="184">
        <v>434</v>
      </c>
      <c r="I643" s="184">
        <v>191</v>
      </c>
      <c r="J643" s="184">
        <v>467</v>
      </c>
      <c r="K643" s="184">
        <v>263</v>
      </c>
      <c r="L643" s="184">
        <v>574</v>
      </c>
      <c r="M643" s="184">
        <v>211</v>
      </c>
      <c r="N643" s="185">
        <v>0</v>
      </c>
      <c r="O643" s="185">
        <v>0</v>
      </c>
      <c r="P643" s="185">
        <v>0</v>
      </c>
      <c r="Q643" s="185">
        <v>0</v>
      </c>
      <c r="R643" s="185">
        <v>0</v>
      </c>
      <c r="S643" s="185">
        <v>0</v>
      </c>
      <c r="T643" s="184">
        <v>106</v>
      </c>
      <c r="U643" s="184">
        <v>66</v>
      </c>
      <c r="W643" s="178"/>
    </row>
    <row r="644" spans="1:23" ht="13.35" customHeight="1">
      <c r="A644" s="180"/>
      <c r="B644" s="180" t="s">
        <v>202</v>
      </c>
      <c r="C644" s="183">
        <v>81</v>
      </c>
      <c r="D644" s="184">
        <v>45</v>
      </c>
      <c r="E644" s="184">
        <v>36</v>
      </c>
      <c r="F644" s="184">
        <v>19</v>
      </c>
      <c r="G644" s="184">
        <v>19</v>
      </c>
      <c r="H644" s="184">
        <v>18</v>
      </c>
      <c r="I644" s="184">
        <v>8</v>
      </c>
      <c r="J644" s="184">
        <v>5</v>
      </c>
      <c r="K644" s="184">
        <v>7</v>
      </c>
      <c r="L644" s="184">
        <v>3</v>
      </c>
      <c r="M644" s="184">
        <v>2</v>
      </c>
      <c r="N644" s="185">
        <v>0</v>
      </c>
      <c r="O644" s="185">
        <v>0</v>
      </c>
      <c r="P644" s="185">
        <v>0</v>
      </c>
      <c r="Q644" s="185">
        <v>0</v>
      </c>
      <c r="R644" s="185">
        <v>0</v>
      </c>
      <c r="S644" s="185">
        <v>0</v>
      </c>
      <c r="T644" s="185">
        <v>0</v>
      </c>
      <c r="U644" s="185">
        <v>0</v>
      </c>
      <c r="W644" s="178"/>
    </row>
    <row r="645" spans="1:23" ht="13.35" customHeight="1">
      <c r="A645" s="180"/>
      <c r="B645" s="180" t="s">
        <v>205</v>
      </c>
      <c r="C645" s="183">
        <v>2187</v>
      </c>
      <c r="D645" s="184">
        <v>1481</v>
      </c>
      <c r="E645" s="184">
        <v>706</v>
      </c>
      <c r="F645" s="184">
        <v>572</v>
      </c>
      <c r="G645" s="184">
        <v>300</v>
      </c>
      <c r="H645" s="184">
        <v>287</v>
      </c>
      <c r="I645" s="184">
        <v>110</v>
      </c>
      <c r="J645" s="184">
        <v>270</v>
      </c>
      <c r="K645" s="184">
        <v>146</v>
      </c>
      <c r="L645" s="184">
        <v>275</v>
      </c>
      <c r="M645" s="184">
        <v>106</v>
      </c>
      <c r="N645" s="185">
        <v>0</v>
      </c>
      <c r="O645" s="185">
        <v>0</v>
      </c>
      <c r="P645" s="185">
        <v>0</v>
      </c>
      <c r="Q645" s="185">
        <v>0</v>
      </c>
      <c r="R645" s="185">
        <v>0</v>
      </c>
      <c r="S645" s="185">
        <v>0</v>
      </c>
      <c r="T645" s="184">
        <v>77</v>
      </c>
      <c r="U645" s="184">
        <v>44</v>
      </c>
      <c r="W645" s="178"/>
    </row>
    <row r="646" spans="1:23" ht="13.35" customHeight="1">
      <c r="A646" s="180"/>
      <c r="B646" s="180" t="s">
        <v>207</v>
      </c>
      <c r="C646" s="183">
        <v>879</v>
      </c>
      <c r="D646" s="184">
        <v>635</v>
      </c>
      <c r="E646" s="184">
        <v>244</v>
      </c>
      <c r="F646" s="184">
        <v>135</v>
      </c>
      <c r="G646" s="184">
        <v>71</v>
      </c>
      <c r="H646" s="184">
        <v>113</v>
      </c>
      <c r="I646" s="184">
        <v>68</v>
      </c>
      <c r="J646" s="184">
        <v>123</v>
      </c>
      <c r="K646" s="184">
        <v>35</v>
      </c>
      <c r="L646" s="184">
        <v>240</v>
      </c>
      <c r="M646" s="184">
        <v>50</v>
      </c>
      <c r="N646" s="185">
        <v>0</v>
      </c>
      <c r="O646" s="185">
        <v>0</v>
      </c>
      <c r="P646" s="185">
        <v>0</v>
      </c>
      <c r="Q646" s="185">
        <v>0</v>
      </c>
      <c r="R646" s="185">
        <v>0</v>
      </c>
      <c r="S646" s="185">
        <v>0</v>
      </c>
      <c r="T646" s="184">
        <v>24</v>
      </c>
      <c r="U646" s="184">
        <v>20</v>
      </c>
      <c r="W646" s="178"/>
    </row>
    <row r="647" spans="1:23" ht="13.35" customHeight="1">
      <c r="A647" s="180"/>
      <c r="B647" s="180" t="s">
        <v>209</v>
      </c>
      <c r="C647" s="183">
        <v>260</v>
      </c>
      <c r="D647" s="184">
        <v>130</v>
      </c>
      <c r="E647" s="184">
        <v>130</v>
      </c>
      <c r="F647" s="185">
        <v>0</v>
      </c>
      <c r="G647" s="185">
        <v>0</v>
      </c>
      <c r="H647" s="185">
        <v>0</v>
      </c>
      <c r="I647" s="185">
        <v>0</v>
      </c>
      <c r="J647" s="184">
        <v>69</v>
      </c>
      <c r="K647" s="184">
        <v>75</v>
      </c>
      <c r="L647" s="184">
        <v>56</v>
      </c>
      <c r="M647" s="184">
        <v>53</v>
      </c>
      <c r="N647" s="185">
        <v>0</v>
      </c>
      <c r="O647" s="185">
        <v>0</v>
      </c>
      <c r="P647" s="185">
        <v>0</v>
      </c>
      <c r="Q647" s="185">
        <v>0</v>
      </c>
      <c r="R647" s="185">
        <v>0</v>
      </c>
      <c r="S647" s="185">
        <v>0</v>
      </c>
      <c r="T647" s="184">
        <v>5</v>
      </c>
      <c r="U647" s="184">
        <v>2</v>
      </c>
      <c r="W647" s="178"/>
    </row>
    <row r="648" spans="1:23" ht="13.35" customHeight="1">
      <c r="A648" s="180"/>
      <c r="B648" s="180" t="s">
        <v>213</v>
      </c>
      <c r="C648" s="183">
        <v>46</v>
      </c>
      <c r="D648" s="184">
        <v>39</v>
      </c>
      <c r="E648" s="184">
        <v>7</v>
      </c>
      <c r="F648" s="184">
        <v>23</v>
      </c>
      <c r="G648" s="184">
        <v>2</v>
      </c>
      <c r="H648" s="184">
        <v>16</v>
      </c>
      <c r="I648" s="184">
        <v>5</v>
      </c>
      <c r="J648" s="185">
        <v>0</v>
      </c>
      <c r="K648" s="185">
        <v>0</v>
      </c>
      <c r="L648" s="185">
        <v>0</v>
      </c>
      <c r="M648" s="185">
        <v>0</v>
      </c>
      <c r="N648" s="185">
        <v>0</v>
      </c>
      <c r="O648" s="185">
        <v>0</v>
      </c>
      <c r="P648" s="185">
        <v>0</v>
      </c>
      <c r="Q648" s="185">
        <v>0</v>
      </c>
      <c r="R648" s="185">
        <v>0</v>
      </c>
      <c r="S648" s="185">
        <v>0</v>
      </c>
      <c r="T648" s="185">
        <v>0</v>
      </c>
      <c r="U648" s="185">
        <v>0</v>
      </c>
      <c r="W648" s="178"/>
    </row>
    <row r="649" spans="1:23" ht="13.35" customHeight="1">
      <c r="A649" s="179" t="s">
        <v>302</v>
      </c>
      <c r="B649" s="180"/>
      <c r="C649" s="187"/>
      <c r="D649" s="187"/>
      <c r="E649" s="187"/>
      <c r="F649" s="187"/>
      <c r="G649" s="187"/>
      <c r="H649" s="187"/>
      <c r="I649" s="187"/>
      <c r="J649" s="187"/>
      <c r="K649" s="187"/>
      <c r="L649" s="187"/>
      <c r="M649" s="187"/>
      <c r="N649" s="187"/>
      <c r="O649" s="187"/>
      <c r="P649" s="187"/>
      <c r="Q649" s="187"/>
      <c r="R649" s="187"/>
      <c r="S649" s="187"/>
      <c r="T649" s="187"/>
      <c r="U649" s="187"/>
      <c r="W649" s="178"/>
    </row>
    <row r="650" spans="1:23" ht="13.35" customHeight="1">
      <c r="A650" s="180"/>
      <c r="B650" s="180" t="s">
        <v>216</v>
      </c>
      <c r="C650" s="183">
        <v>4479</v>
      </c>
      <c r="D650" s="184">
        <v>3194</v>
      </c>
      <c r="E650" s="184">
        <v>1285</v>
      </c>
      <c r="F650" s="184">
        <v>921</v>
      </c>
      <c r="G650" s="184">
        <v>358</v>
      </c>
      <c r="H650" s="184">
        <v>840</v>
      </c>
      <c r="I650" s="184">
        <v>368</v>
      </c>
      <c r="J650" s="184">
        <v>662</v>
      </c>
      <c r="K650" s="184">
        <v>282</v>
      </c>
      <c r="L650" s="184">
        <v>611</v>
      </c>
      <c r="M650" s="184">
        <v>239</v>
      </c>
      <c r="N650" s="184">
        <v>7</v>
      </c>
      <c r="O650" s="184">
        <v>3</v>
      </c>
      <c r="P650" s="184">
        <v>2</v>
      </c>
      <c r="Q650" s="185">
        <v>0</v>
      </c>
      <c r="R650" s="185">
        <v>0</v>
      </c>
      <c r="S650" s="185">
        <v>0</v>
      </c>
      <c r="T650" s="184">
        <v>151</v>
      </c>
      <c r="U650" s="184">
        <v>35</v>
      </c>
      <c r="W650" s="178"/>
    </row>
    <row r="651" spans="1:23" ht="13.35" customHeight="1">
      <c r="A651" s="180"/>
      <c r="B651" s="180" t="s">
        <v>200</v>
      </c>
      <c r="C651" s="183">
        <v>101</v>
      </c>
      <c r="D651" s="184">
        <v>76</v>
      </c>
      <c r="E651" s="184">
        <v>25</v>
      </c>
      <c r="F651" s="184">
        <v>21</v>
      </c>
      <c r="G651" s="184">
        <v>5</v>
      </c>
      <c r="H651" s="184">
        <v>25</v>
      </c>
      <c r="I651" s="184">
        <v>7</v>
      </c>
      <c r="J651" s="184">
        <v>16</v>
      </c>
      <c r="K651" s="184">
        <v>4</v>
      </c>
      <c r="L651" s="184">
        <v>8</v>
      </c>
      <c r="M651" s="184">
        <v>6</v>
      </c>
      <c r="N651" s="184">
        <v>4</v>
      </c>
      <c r="O651" s="184">
        <v>3</v>
      </c>
      <c r="P651" s="184">
        <v>2</v>
      </c>
      <c r="Q651" s="185">
        <v>0</v>
      </c>
      <c r="R651" s="185">
        <v>0</v>
      </c>
      <c r="S651" s="185">
        <v>0</v>
      </c>
      <c r="T651" s="185">
        <v>0</v>
      </c>
      <c r="U651" s="185">
        <v>0</v>
      </c>
      <c r="W651" s="178"/>
    </row>
    <row r="652" spans="1:23" ht="13.35" customHeight="1">
      <c r="A652" s="180"/>
      <c r="B652" s="180" t="s">
        <v>202</v>
      </c>
      <c r="C652" s="183">
        <v>536</v>
      </c>
      <c r="D652" s="184">
        <v>395</v>
      </c>
      <c r="E652" s="184">
        <v>141</v>
      </c>
      <c r="F652" s="184">
        <v>172</v>
      </c>
      <c r="G652" s="184">
        <v>72</v>
      </c>
      <c r="H652" s="184">
        <v>174</v>
      </c>
      <c r="I652" s="184">
        <v>50</v>
      </c>
      <c r="J652" s="184">
        <v>35</v>
      </c>
      <c r="K652" s="184">
        <v>14</v>
      </c>
      <c r="L652" s="184">
        <v>14</v>
      </c>
      <c r="M652" s="184">
        <v>5</v>
      </c>
      <c r="N652" s="185">
        <v>0</v>
      </c>
      <c r="O652" s="185">
        <v>0</v>
      </c>
      <c r="P652" s="185">
        <v>0</v>
      </c>
      <c r="Q652" s="185">
        <v>0</v>
      </c>
      <c r="R652" s="185">
        <v>0</v>
      </c>
      <c r="S652" s="185">
        <v>0</v>
      </c>
      <c r="T652" s="185">
        <v>0</v>
      </c>
      <c r="U652" s="185">
        <v>0</v>
      </c>
      <c r="W652" s="178"/>
    </row>
    <row r="653" spans="1:23" ht="13.35" customHeight="1">
      <c r="A653" s="180"/>
      <c r="B653" s="180" t="s">
        <v>203</v>
      </c>
      <c r="C653" s="183">
        <v>15</v>
      </c>
      <c r="D653" s="184">
        <v>13</v>
      </c>
      <c r="E653" s="184">
        <v>2</v>
      </c>
      <c r="F653" s="184">
        <v>6</v>
      </c>
      <c r="G653" s="185">
        <v>0</v>
      </c>
      <c r="H653" s="184">
        <v>4</v>
      </c>
      <c r="I653" s="184">
        <v>2</v>
      </c>
      <c r="J653" s="185">
        <v>0</v>
      </c>
      <c r="K653" s="185">
        <v>0</v>
      </c>
      <c r="L653" s="185">
        <v>0</v>
      </c>
      <c r="M653" s="185">
        <v>0</v>
      </c>
      <c r="N653" s="184">
        <v>3</v>
      </c>
      <c r="O653" s="185">
        <v>0</v>
      </c>
      <c r="P653" s="185">
        <v>0</v>
      </c>
      <c r="Q653" s="185">
        <v>0</v>
      </c>
      <c r="R653" s="185">
        <v>0</v>
      </c>
      <c r="S653" s="185">
        <v>0</v>
      </c>
      <c r="T653" s="185">
        <v>0</v>
      </c>
      <c r="U653" s="185">
        <v>0</v>
      </c>
      <c r="W653" s="178"/>
    </row>
    <row r="654" spans="1:23" ht="13.35" customHeight="1">
      <c r="A654" s="180"/>
      <c r="B654" s="180" t="s">
        <v>205</v>
      </c>
      <c r="C654" s="183">
        <v>3793</v>
      </c>
      <c r="D654" s="184">
        <v>2678</v>
      </c>
      <c r="E654" s="184">
        <v>1115</v>
      </c>
      <c r="F654" s="184">
        <v>722</v>
      </c>
      <c r="G654" s="184">
        <v>281</v>
      </c>
      <c r="H654" s="184">
        <v>637</v>
      </c>
      <c r="I654" s="184">
        <v>309</v>
      </c>
      <c r="J654" s="184">
        <v>601</v>
      </c>
      <c r="K654" s="184">
        <v>263</v>
      </c>
      <c r="L654" s="184">
        <v>570</v>
      </c>
      <c r="M654" s="184">
        <v>227</v>
      </c>
      <c r="N654" s="185">
        <v>0</v>
      </c>
      <c r="O654" s="185">
        <v>0</v>
      </c>
      <c r="P654" s="185">
        <v>0</v>
      </c>
      <c r="Q654" s="185">
        <v>0</v>
      </c>
      <c r="R654" s="185">
        <v>0</v>
      </c>
      <c r="S654" s="185">
        <v>0</v>
      </c>
      <c r="T654" s="184">
        <v>148</v>
      </c>
      <c r="U654" s="184">
        <v>35</v>
      </c>
      <c r="W654" s="178"/>
    </row>
    <row r="655" spans="1:23" ht="13.35" customHeight="1">
      <c r="A655" s="180"/>
      <c r="B655" s="180" t="s">
        <v>207</v>
      </c>
      <c r="C655" s="183">
        <v>34</v>
      </c>
      <c r="D655" s="184">
        <v>32</v>
      </c>
      <c r="E655" s="184">
        <v>2</v>
      </c>
      <c r="F655" s="185">
        <v>0</v>
      </c>
      <c r="G655" s="185">
        <v>0</v>
      </c>
      <c r="H655" s="185">
        <v>0</v>
      </c>
      <c r="I655" s="185">
        <v>0</v>
      </c>
      <c r="J655" s="184">
        <v>10</v>
      </c>
      <c r="K655" s="184">
        <v>1</v>
      </c>
      <c r="L655" s="184">
        <v>19</v>
      </c>
      <c r="M655" s="184">
        <v>1</v>
      </c>
      <c r="N655" s="185">
        <v>0</v>
      </c>
      <c r="O655" s="185">
        <v>0</v>
      </c>
      <c r="P655" s="185">
        <v>0</v>
      </c>
      <c r="Q655" s="185">
        <v>0</v>
      </c>
      <c r="R655" s="185">
        <v>0</v>
      </c>
      <c r="S655" s="185">
        <v>0</v>
      </c>
      <c r="T655" s="184">
        <v>3</v>
      </c>
      <c r="U655" s="185">
        <v>0</v>
      </c>
      <c r="W655" s="178"/>
    </row>
    <row r="656" spans="1:23" ht="13.35" customHeight="1">
      <c r="A656" s="179" t="s">
        <v>303</v>
      </c>
      <c r="B656" s="180"/>
      <c r="C656" s="187"/>
      <c r="D656" s="187"/>
      <c r="E656" s="187"/>
      <c r="F656" s="187"/>
      <c r="G656" s="187"/>
      <c r="H656" s="187"/>
      <c r="I656" s="187"/>
      <c r="J656" s="187"/>
      <c r="K656" s="187"/>
      <c r="L656" s="187"/>
      <c r="M656" s="187"/>
      <c r="N656" s="187"/>
      <c r="O656" s="187"/>
      <c r="P656" s="187"/>
      <c r="Q656" s="187"/>
      <c r="R656" s="187"/>
      <c r="S656" s="187"/>
      <c r="T656" s="187"/>
      <c r="U656" s="187"/>
      <c r="W656" s="178"/>
    </row>
    <row r="657" spans="1:23" ht="13.35" customHeight="1">
      <c r="A657" s="180"/>
      <c r="B657" s="180" t="s">
        <v>216</v>
      </c>
      <c r="C657" s="183">
        <v>1342</v>
      </c>
      <c r="D657" s="184">
        <v>956</v>
      </c>
      <c r="E657" s="184">
        <v>386</v>
      </c>
      <c r="F657" s="184">
        <v>412</v>
      </c>
      <c r="G657" s="184">
        <v>180</v>
      </c>
      <c r="H657" s="184">
        <v>269</v>
      </c>
      <c r="I657" s="184">
        <v>99</v>
      </c>
      <c r="J657" s="184">
        <v>88</v>
      </c>
      <c r="K657" s="184">
        <v>35</v>
      </c>
      <c r="L657" s="184">
        <v>155</v>
      </c>
      <c r="M657" s="184">
        <v>63</v>
      </c>
      <c r="N657" s="185">
        <v>0</v>
      </c>
      <c r="O657" s="184">
        <v>1</v>
      </c>
      <c r="P657" s="185">
        <v>0</v>
      </c>
      <c r="Q657" s="185">
        <v>0</v>
      </c>
      <c r="R657" s="185">
        <v>0</v>
      </c>
      <c r="S657" s="185">
        <v>0</v>
      </c>
      <c r="T657" s="184">
        <v>32</v>
      </c>
      <c r="U657" s="184">
        <v>8</v>
      </c>
      <c r="W657" s="178"/>
    </row>
    <row r="658" spans="1:23" ht="13.35" customHeight="1">
      <c r="A658" s="180"/>
      <c r="B658" s="180" t="s">
        <v>202</v>
      </c>
      <c r="C658" s="183">
        <v>35</v>
      </c>
      <c r="D658" s="184">
        <v>25</v>
      </c>
      <c r="E658" s="184">
        <v>10</v>
      </c>
      <c r="F658" s="184">
        <v>10</v>
      </c>
      <c r="G658" s="184">
        <v>7</v>
      </c>
      <c r="H658" s="184">
        <v>8</v>
      </c>
      <c r="I658" s="184">
        <v>1</v>
      </c>
      <c r="J658" s="185">
        <v>0</v>
      </c>
      <c r="K658" s="185">
        <v>0</v>
      </c>
      <c r="L658" s="184">
        <v>7</v>
      </c>
      <c r="M658" s="184">
        <v>1</v>
      </c>
      <c r="N658" s="185">
        <v>0</v>
      </c>
      <c r="O658" s="184">
        <v>1</v>
      </c>
      <c r="P658" s="185">
        <v>0</v>
      </c>
      <c r="Q658" s="185">
        <v>0</v>
      </c>
      <c r="R658" s="185">
        <v>0</v>
      </c>
      <c r="S658" s="185">
        <v>0</v>
      </c>
      <c r="T658" s="185">
        <v>0</v>
      </c>
      <c r="U658" s="185">
        <v>0</v>
      </c>
      <c r="W658" s="178"/>
    </row>
    <row r="659" spans="1:23" ht="13.35" customHeight="1">
      <c r="A659" s="180"/>
      <c r="B659" s="180" t="s">
        <v>203</v>
      </c>
      <c r="C659" s="183">
        <v>24</v>
      </c>
      <c r="D659" s="184">
        <v>23</v>
      </c>
      <c r="E659" s="184">
        <v>1</v>
      </c>
      <c r="F659" s="184">
        <v>11</v>
      </c>
      <c r="G659" s="185">
        <v>0</v>
      </c>
      <c r="H659" s="184">
        <v>11</v>
      </c>
      <c r="I659" s="184">
        <v>1</v>
      </c>
      <c r="J659" s="184">
        <v>1</v>
      </c>
      <c r="K659" s="185">
        <v>0</v>
      </c>
      <c r="L659" s="185">
        <v>0</v>
      </c>
      <c r="M659" s="185">
        <v>0</v>
      </c>
      <c r="N659" s="185">
        <v>0</v>
      </c>
      <c r="O659" s="185">
        <v>0</v>
      </c>
      <c r="P659" s="185">
        <v>0</v>
      </c>
      <c r="Q659" s="185">
        <v>0</v>
      </c>
      <c r="R659" s="185">
        <v>0</v>
      </c>
      <c r="S659" s="185">
        <v>0</v>
      </c>
      <c r="T659" s="185">
        <v>0</v>
      </c>
      <c r="U659" s="185">
        <v>0</v>
      </c>
      <c r="W659" s="178"/>
    </row>
    <row r="660" spans="1:23" ht="13.35" customHeight="1">
      <c r="A660" s="180"/>
      <c r="B660" s="180" t="s">
        <v>205</v>
      </c>
      <c r="C660" s="183">
        <v>894</v>
      </c>
      <c r="D660" s="184">
        <v>600</v>
      </c>
      <c r="E660" s="184">
        <v>294</v>
      </c>
      <c r="F660" s="184">
        <v>289</v>
      </c>
      <c r="G660" s="184">
        <v>151</v>
      </c>
      <c r="H660" s="184">
        <v>195</v>
      </c>
      <c r="I660" s="184">
        <v>80</v>
      </c>
      <c r="J660" s="184">
        <v>28</v>
      </c>
      <c r="K660" s="184">
        <v>9</v>
      </c>
      <c r="L660" s="184">
        <v>65</v>
      </c>
      <c r="M660" s="184">
        <v>47</v>
      </c>
      <c r="N660" s="185">
        <v>0</v>
      </c>
      <c r="O660" s="185">
        <v>0</v>
      </c>
      <c r="P660" s="185">
        <v>0</v>
      </c>
      <c r="Q660" s="185">
        <v>0</v>
      </c>
      <c r="R660" s="185">
        <v>0</v>
      </c>
      <c r="S660" s="185">
        <v>0</v>
      </c>
      <c r="T660" s="184">
        <v>23</v>
      </c>
      <c r="U660" s="184">
        <v>7</v>
      </c>
      <c r="W660" s="178"/>
    </row>
    <row r="661" spans="1:23" ht="13.35" customHeight="1">
      <c r="A661" s="180"/>
      <c r="B661" s="180" t="s">
        <v>207</v>
      </c>
      <c r="C661" s="183">
        <v>237</v>
      </c>
      <c r="D661" s="184">
        <v>196</v>
      </c>
      <c r="E661" s="184">
        <v>41</v>
      </c>
      <c r="F661" s="184">
        <v>77</v>
      </c>
      <c r="G661" s="184">
        <v>17</v>
      </c>
      <c r="H661" s="184">
        <v>45</v>
      </c>
      <c r="I661" s="184">
        <v>10</v>
      </c>
      <c r="J661" s="184">
        <v>29</v>
      </c>
      <c r="K661" s="184">
        <v>6</v>
      </c>
      <c r="L661" s="184">
        <v>38</v>
      </c>
      <c r="M661" s="184">
        <v>8</v>
      </c>
      <c r="N661" s="185">
        <v>0</v>
      </c>
      <c r="O661" s="185">
        <v>0</v>
      </c>
      <c r="P661" s="185">
        <v>0</v>
      </c>
      <c r="Q661" s="185">
        <v>0</v>
      </c>
      <c r="R661" s="185">
        <v>0</v>
      </c>
      <c r="S661" s="185">
        <v>0</v>
      </c>
      <c r="T661" s="184">
        <v>7</v>
      </c>
      <c r="U661" s="185">
        <v>0</v>
      </c>
      <c r="W661" s="178"/>
    </row>
    <row r="662" spans="1:23" ht="13.35" customHeight="1">
      <c r="A662" s="180"/>
      <c r="B662" s="180" t="s">
        <v>208</v>
      </c>
      <c r="C662" s="183">
        <v>48</v>
      </c>
      <c r="D662" s="184">
        <v>35</v>
      </c>
      <c r="E662" s="184">
        <v>13</v>
      </c>
      <c r="F662" s="185">
        <v>0</v>
      </c>
      <c r="G662" s="185">
        <v>0</v>
      </c>
      <c r="H662" s="185">
        <v>0</v>
      </c>
      <c r="I662" s="185">
        <v>0</v>
      </c>
      <c r="J662" s="184">
        <v>13</v>
      </c>
      <c r="K662" s="184">
        <v>10</v>
      </c>
      <c r="L662" s="184">
        <v>22</v>
      </c>
      <c r="M662" s="184">
        <v>3</v>
      </c>
      <c r="N662" s="185">
        <v>0</v>
      </c>
      <c r="O662" s="185">
        <v>0</v>
      </c>
      <c r="P662" s="185">
        <v>0</v>
      </c>
      <c r="Q662" s="185">
        <v>0</v>
      </c>
      <c r="R662" s="185">
        <v>0</v>
      </c>
      <c r="S662" s="185">
        <v>0</v>
      </c>
      <c r="T662" s="185">
        <v>0</v>
      </c>
      <c r="U662" s="185">
        <v>0</v>
      </c>
      <c r="W662" s="178"/>
    </row>
    <row r="663" spans="1:23" ht="13.35" customHeight="1">
      <c r="A663" s="180"/>
      <c r="B663" s="180" t="s">
        <v>209</v>
      </c>
      <c r="C663" s="183">
        <v>57</v>
      </c>
      <c r="D663" s="184">
        <v>42</v>
      </c>
      <c r="E663" s="184">
        <v>15</v>
      </c>
      <c r="F663" s="185">
        <v>0</v>
      </c>
      <c r="G663" s="185">
        <v>0</v>
      </c>
      <c r="H663" s="185">
        <v>0</v>
      </c>
      <c r="I663" s="185">
        <v>0</v>
      </c>
      <c r="J663" s="184">
        <v>17</v>
      </c>
      <c r="K663" s="184">
        <v>10</v>
      </c>
      <c r="L663" s="184">
        <v>23</v>
      </c>
      <c r="M663" s="184">
        <v>4</v>
      </c>
      <c r="N663" s="185">
        <v>0</v>
      </c>
      <c r="O663" s="185">
        <v>0</v>
      </c>
      <c r="P663" s="185">
        <v>0</v>
      </c>
      <c r="Q663" s="185">
        <v>0</v>
      </c>
      <c r="R663" s="185">
        <v>0</v>
      </c>
      <c r="S663" s="185">
        <v>0</v>
      </c>
      <c r="T663" s="184">
        <v>2</v>
      </c>
      <c r="U663" s="184">
        <v>1</v>
      </c>
      <c r="W663" s="178"/>
    </row>
    <row r="664" spans="1:23" ht="13.35" customHeight="1">
      <c r="A664" s="180"/>
      <c r="B664" s="180" t="s">
        <v>213</v>
      </c>
      <c r="C664" s="183">
        <v>47</v>
      </c>
      <c r="D664" s="184">
        <v>35</v>
      </c>
      <c r="E664" s="184">
        <v>12</v>
      </c>
      <c r="F664" s="184">
        <v>25</v>
      </c>
      <c r="G664" s="184">
        <v>5</v>
      </c>
      <c r="H664" s="184">
        <v>10</v>
      </c>
      <c r="I664" s="184">
        <v>7</v>
      </c>
      <c r="J664" s="185">
        <v>0</v>
      </c>
      <c r="K664" s="185">
        <v>0</v>
      </c>
      <c r="L664" s="185">
        <v>0</v>
      </c>
      <c r="M664" s="185">
        <v>0</v>
      </c>
      <c r="N664" s="185">
        <v>0</v>
      </c>
      <c r="O664" s="185">
        <v>0</v>
      </c>
      <c r="P664" s="185">
        <v>0</v>
      </c>
      <c r="Q664" s="185">
        <v>0</v>
      </c>
      <c r="R664" s="185">
        <v>0</v>
      </c>
      <c r="S664" s="185">
        <v>0</v>
      </c>
      <c r="T664" s="185">
        <v>0</v>
      </c>
      <c r="U664" s="185">
        <v>0</v>
      </c>
      <c r="W664" s="178"/>
    </row>
    <row r="665" spans="1:23" ht="13.35" customHeight="1">
      <c r="A665" s="179" t="s">
        <v>304</v>
      </c>
      <c r="B665" s="180"/>
      <c r="C665" s="187"/>
      <c r="D665" s="187"/>
      <c r="E665" s="187"/>
      <c r="F665" s="187"/>
      <c r="G665" s="187"/>
      <c r="H665" s="187"/>
      <c r="I665" s="187"/>
      <c r="J665" s="187"/>
      <c r="K665" s="187"/>
      <c r="L665" s="187"/>
      <c r="M665" s="187"/>
      <c r="N665" s="187"/>
      <c r="O665" s="187"/>
      <c r="P665" s="187"/>
      <c r="Q665" s="187"/>
      <c r="R665" s="187"/>
      <c r="S665" s="187"/>
      <c r="T665" s="187"/>
      <c r="U665" s="187"/>
      <c r="W665" s="178"/>
    </row>
    <row r="666" spans="1:23" ht="13.35" customHeight="1">
      <c r="A666" s="180"/>
      <c r="B666" s="180" t="s">
        <v>216</v>
      </c>
      <c r="C666" s="183">
        <v>3780</v>
      </c>
      <c r="D666" s="184">
        <v>1519</v>
      </c>
      <c r="E666" s="184">
        <v>2261</v>
      </c>
      <c r="F666" s="184">
        <v>312</v>
      </c>
      <c r="G666" s="184">
        <v>429</v>
      </c>
      <c r="H666" s="184">
        <v>253</v>
      </c>
      <c r="I666" s="184">
        <v>395</v>
      </c>
      <c r="J666" s="184">
        <v>386</v>
      </c>
      <c r="K666" s="184">
        <v>668</v>
      </c>
      <c r="L666" s="184">
        <v>390</v>
      </c>
      <c r="M666" s="184">
        <v>604</v>
      </c>
      <c r="N666" s="184">
        <v>94</v>
      </c>
      <c r="O666" s="184">
        <v>91</v>
      </c>
      <c r="P666" s="184">
        <v>1</v>
      </c>
      <c r="Q666" s="185">
        <v>0</v>
      </c>
      <c r="R666" s="185">
        <v>0</v>
      </c>
      <c r="S666" s="185">
        <v>0</v>
      </c>
      <c r="T666" s="184">
        <v>83</v>
      </c>
      <c r="U666" s="184">
        <v>74</v>
      </c>
      <c r="W666" s="178"/>
    </row>
    <row r="667" spans="1:23" ht="13.35" customHeight="1">
      <c r="A667" s="180"/>
      <c r="B667" s="180" t="s">
        <v>202</v>
      </c>
      <c r="C667" s="183">
        <v>71</v>
      </c>
      <c r="D667" s="184">
        <v>23</v>
      </c>
      <c r="E667" s="184">
        <v>48</v>
      </c>
      <c r="F667" s="184">
        <v>12</v>
      </c>
      <c r="G667" s="184">
        <v>29</v>
      </c>
      <c r="H667" s="184">
        <v>9</v>
      </c>
      <c r="I667" s="184">
        <v>18</v>
      </c>
      <c r="J667" s="184">
        <v>1</v>
      </c>
      <c r="K667" s="185">
        <v>0</v>
      </c>
      <c r="L667" s="184">
        <v>1</v>
      </c>
      <c r="M667" s="184">
        <v>1</v>
      </c>
      <c r="N667" s="185">
        <v>0</v>
      </c>
      <c r="O667" s="185">
        <v>0</v>
      </c>
      <c r="P667" s="185">
        <v>0</v>
      </c>
      <c r="Q667" s="185">
        <v>0</v>
      </c>
      <c r="R667" s="185">
        <v>0</v>
      </c>
      <c r="S667" s="185">
        <v>0</v>
      </c>
      <c r="T667" s="185">
        <v>0</v>
      </c>
      <c r="U667" s="185">
        <v>0</v>
      </c>
      <c r="W667" s="178"/>
    </row>
    <row r="668" spans="1:23" ht="13.35" customHeight="1">
      <c r="A668" s="180"/>
      <c r="B668" s="180" t="s">
        <v>203</v>
      </c>
      <c r="C668" s="183">
        <v>134</v>
      </c>
      <c r="D668" s="184">
        <v>61</v>
      </c>
      <c r="E668" s="184">
        <v>73</v>
      </c>
      <c r="F668" s="184">
        <v>37</v>
      </c>
      <c r="G668" s="184">
        <v>42</v>
      </c>
      <c r="H668" s="184">
        <v>21</v>
      </c>
      <c r="I668" s="184">
        <v>26</v>
      </c>
      <c r="J668" s="184">
        <v>1</v>
      </c>
      <c r="K668" s="184">
        <v>3</v>
      </c>
      <c r="L668" s="185">
        <v>0</v>
      </c>
      <c r="M668" s="184">
        <v>2</v>
      </c>
      <c r="N668" s="184">
        <v>1</v>
      </c>
      <c r="O668" s="185">
        <v>0</v>
      </c>
      <c r="P668" s="184">
        <v>1</v>
      </c>
      <c r="Q668" s="185">
        <v>0</v>
      </c>
      <c r="R668" s="185">
        <v>0</v>
      </c>
      <c r="S668" s="185">
        <v>0</v>
      </c>
      <c r="T668" s="185">
        <v>0</v>
      </c>
      <c r="U668" s="185">
        <v>0</v>
      </c>
      <c r="W668" s="178"/>
    </row>
    <row r="669" spans="1:23" ht="13.35" customHeight="1">
      <c r="A669" s="180"/>
      <c r="B669" s="180" t="s">
        <v>205</v>
      </c>
      <c r="C669" s="183">
        <v>2032</v>
      </c>
      <c r="D669" s="184">
        <v>892</v>
      </c>
      <c r="E669" s="184">
        <v>1140</v>
      </c>
      <c r="F669" s="184">
        <v>206</v>
      </c>
      <c r="G669" s="184">
        <v>276</v>
      </c>
      <c r="H669" s="184">
        <v>182</v>
      </c>
      <c r="I669" s="184">
        <v>289</v>
      </c>
      <c r="J669" s="184">
        <v>160</v>
      </c>
      <c r="K669" s="184">
        <v>209</v>
      </c>
      <c r="L669" s="184">
        <v>184</v>
      </c>
      <c r="M669" s="184">
        <v>216</v>
      </c>
      <c r="N669" s="184">
        <v>93</v>
      </c>
      <c r="O669" s="184">
        <v>91</v>
      </c>
      <c r="P669" s="185">
        <v>0</v>
      </c>
      <c r="Q669" s="185">
        <v>0</v>
      </c>
      <c r="R669" s="185">
        <v>0</v>
      </c>
      <c r="S669" s="185">
        <v>0</v>
      </c>
      <c r="T669" s="184">
        <v>67</v>
      </c>
      <c r="U669" s="184">
        <v>59</v>
      </c>
      <c r="W669" s="178"/>
    </row>
    <row r="670" spans="1:23" ht="13.35" customHeight="1">
      <c r="A670" s="180"/>
      <c r="B670" s="180" t="s">
        <v>207</v>
      </c>
      <c r="C670" s="183">
        <v>67</v>
      </c>
      <c r="D670" s="184">
        <v>37</v>
      </c>
      <c r="E670" s="184">
        <v>30</v>
      </c>
      <c r="F670" s="184">
        <v>19</v>
      </c>
      <c r="G670" s="184">
        <v>20</v>
      </c>
      <c r="H670" s="184">
        <v>4</v>
      </c>
      <c r="I670" s="184">
        <v>5</v>
      </c>
      <c r="J670" s="184">
        <v>6</v>
      </c>
      <c r="K670" s="185">
        <v>0</v>
      </c>
      <c r="L670" s="184">
        <v>6</v>
      </c>
      <c r="M670" s="184">
        <v>4</v>
      </c>
      <c r="N670" s="185">
        <v>0</v>
      </c>
      <c r="O670" s="185">
        <v>0</v>
      </c>
      <c r="P670" s="185">
        <v>0</v>
      </c>
      <c r="Q670" s="185">
        <v>0</v>
      </c>
      <c r="R670" s="185">
        <v>0</v>
      </c>
      <c r="S670" s="185">
        <v>0</v>
      </c>
      <c r="T670" s="184">
        <v>2</v>
      </c>
      <c r="U670" s="184">
        <v>1</v>
      </c>
      <c r="W670" s="178"/>
    </row>
    <row r="671" spans="1:23" ht="13.35" customHeight="1">
      <c r="A671" s="180"/>
      <c r="B671" s="180" t="s">
        <v>209</v>
      </c>
      <c r="C671" s="183">
        <v>1281</v>
      </c>
      <c r="D671" s="184">
        <v>431</v>
      </c>
      <c r="E671" s="184">
        <v>850</v>
      </c>
      <c r="F671" s="185">
        <v>0</v>
      </c>
      <c r="G671" s="185">
        <v>0</v>
      </c>
      <c r="H671" s="185">
        <v>0</v>
      </c>
      <c r="I671" s="185">
        <v>0</v>
      </c>
      <c r="J671" s="184">
        <v>218</v>
      </c>
      <c r="K671" s="184">
        <v>456</v>
      </c>
      <c r="L671" s="184">
        <v>199</v>
      </c>
      <c r="M671" s="184">
        <v>381</v>
      </c>
      <c r="N671" s="185">
        <v>0</v>
      </c>
      <c r="O671" s="185">
        <v>0</v>
      </c>
      <c r="P671" s="185">
        <v>0</v>
      </c>
      <c r="Q671" s="185">
        <v>0</v>
      </c>
      <c r="R671" s="185">
        <v>0</v>
      </c>
      <c r="S671" s="185">
        <v>0</v>
      </c>
      <c r="T671" s="184">
        <v>14</v>
      </c>
      <c r="U671" s="184">
        <v>13</v>
      </c>
      <c r="W671" s="178"/>
    </row>
    <row r="672" spans="1:23" ht="13.35" customHeight="1">
      <c r="A672" s="180"/>
      <c r="B672" s="180" t="s">
        <v>213</v>
      </c>
      <c r="C672" s="183">
        <v>54</v>
      </c>
      <c r="D672" s="184">
        <v>28</v>
      </c>
      <c r="E672" s="184">
        <v>26</v>
      </c>
      <c r="F672" s="184">
        <v>17</v>
      </c>
      <c r="G672" s="184">
        <v>14</v>
      </c>
      <c r="H672" s="184">
        <v>11</v>
      </c>
      <c r="I672" s="184">
        <v>11</v>
      </c>
      <c r="J672" s="185">
        <v>0</v>
      </c>
      <c r="K672" s="185">
        <v>0</v>
      </c>
      <c r="L672" s="185">
        <v>0</v>
      </c>
      <c r="M672" s="185">
        <v>0</v>
      </c>
      <c r="N672" s="185">
        <v>0</v>
      </c>
      <c r="O672" s="185">
        <v>0</v>
      </c>
      <c r="P672" s="185">
        <v>0</v>
      </c>
      <c r="Q672" s="185">
        <v>0</v>
      </c>
      <c r="R672" s="185">
        <v>0</v>
      </c>
      <c r="S672" s="185">
        <v>0</v>
      </c>
      <c r="T672" s="185">
        <v>0</v>
      </c>
      <c r="U672" s="184">
        <v>1</v>
      </c>
      <c r="W672" s="178"/>
    </row>
    <row r="673" spans="1:23" ht="13.35" customHeight="1">
      <c r="A673" s="180"/>
      <c r="B673" s="180" t="s">
        <v>238</v>
      </c>
      <c r="C673" s="183">
        <v>141</v>
      </c>
      <c r="D673" s="184">
        <v>47</v>
      </c>
      <c r="E673" s="184">
        <v>94</v>
      </c>
      <c r="F673" s="184">
        <v>21</v>
      </c>
      <c r="G673" s="184">
        <v>48</v>
      </c>
      <c r="H673" s="184">
        <v>26</v>
      </c>
      <c r="I673" s="184">
        <v>46</v>
      </c>
      <c r="J673" s="185">
        <v>0</v>
      </c>
      <c r="K673" s="185">
        <v>0</v>
      </c>
      <c r="L673" s="185">
        <v>0</v>
      </c>
      <c r="M673" s="185">
        <v>0</v>
      </c>
      <c r="N673" s="185">
        <v>0</v>
      </c>
      <c r="O673" s="185">
        <v>0</v>
      </c>
      <c r="P673" s="185">
        <v>0</v>
      </c>
      <c r="Q673" s="185">
        <v>0</v>
      </c>
      <c r="R673" s="185">
        <v>0</v>
      </c>
      <c r="S673" s="185">
        <v>0</v>
      </c>
      <c r="T673" s="185">
        <v>0</v>
      </c>
      <c r="U673" s="185">
        <v>0</v>
      </c>
      <c r="W673" s="178"/>
    </row>
    <row r="674" spans="1:23" ht="13.35" customHeight="1">
      <c r="A674" s="179" t="s">
        <v>305</v>
      </c>
      <c r="B674" s="180"/>
      <c r="C674" s="187"/>
      <c r="D674" s="187"/>
      <c r="E674" s="187"/>
      <c r="F674" s="187"/>
      <c r="G674" s="187"/>
      <c r="H674" s="187"/>
      <c r="I674" s="187"/>
      <c r="J674" s="187"/>
      <c r="K674" s="187"/>
      <c r="L674" s="187"/>
      <c r="M674" s="187"/>
      <c r="N674" s="187"/>
      <c r="O674" s="187"/>
      <c r="P674" s="187"/>
      <c r="Q674" s="187"/>
      <c r="R674" s="187"/>
      <c r="S674" s="187"/>
      <c r="T674" s="187"/>
      <c r="U674" s="187"/>
      <c r="W674" s="178"/>
    </row>
    <row r="675" spans="1:23" ht="13.35" customHeight="1">
      <c r="A675" s="180"/>
      <c r="B675" s="180" t="s">
        <v>216</v>
      </c>
      <c r="C675" s="183">
        <v>638</v>
      </c>
      <c r="D675" s="184">
        <v>412</v>
      </c>
      <c r="E675" s="184">
        <v>226</v>
      </c>
      <c r="F675" s="184">
        <v>228</v>
      </c>
      <c r="G675" s="184">
        <v>130</v>
      </c>
      <c r="H675" s="184">
        <v>32</v>
      </c>
      <c r="I675" s="184">
        <v>19</v>
      </c>
      <c r="J675" s="184">
        <v>57</v>
      </c>
      <c r="K675" s="184">
        <v>30</v>
      </c>
      <c r="L675" s="184">
        <v>71</v>
      </c>
      <c r="M675" s="184">
        <v>38</v>
      </c>
      <c r="N675" s="185">
        <v>0</v>
      </c>
      <c r="O675" s="185">
        <v>0</v>
      </c>
      <c r="P675" s="185">
        <v>0</v>
      </c>
      <c r="Q675" s="185">
        <v>0</v>
      </c>
      <c r="R675" s="185">
        <v>0</v>
      </c>
      <c r="S675" s="185">
        <v>0</v>
      </c>
      <c r="T675" s="184">
        <v>24</v>
      </c>
      <c r="U675" s="184">
        <v>9</v>
      </c>
      <c r="W675" s="178"/>
    </row>
    <row r="676" spans="1:23" ht="13.35" customHeight="1">
      <c r="A676" s="180"/>
      <c r="B676" s="180" t="s">
        <v>202</v>
      </c>
      <c r="C676" s="183">
        <v>8</v>
      </c>
      <c r="D676" s="184">
        <v>6</v>
      </c>
      <c r="E676" s="184">
        <v>2</v>
      </c>
      <c r="F676" s="185">
        <v>0</v>
      </c>
      <c r="G676" s="185">
        <v>0</v>
      </c>
      <c r="H676" s="185">
        <v>0</v>
      </c>
      <c r="I676" s="185">
        <v>0</v>
      </c>
      <c r="J676" s="185">
        <v>0</v>
      </c>
      <c r="K676" s="185">
        <v>0</v>
      </c>
      <c r="L676" s="184">
        <v>6</v>
      </c>
      <c r="M676" s="184">
        <v>2</v>
      </c>
      <c r="N676" s="185">
        <v>0</v>
      </c>
      <c r="O676" s="185">
        <v>0</v>
      </c>
      <c r="P676" s="185">
        <v>0</v>
      </c>
      <c r="Q676" s="185">
        <v>0</v>
      </c>
      <c r="R676" s="185">
        <v>0</v>
      </c>
      <c r="S676" s="185">
        <v>0</v>
      </c>
      <c r="T676" s="185">
        <v>0</v>
      </c>
      <c r="U676" s="185">
        <v>0</v>
      </c>
      <c r="W676" s="178"/>
    </row>
    <row r="677" spans="1:23" ht="13.35" customHeight="1">
      <c r="A677" s="180"/>
      <c r="B677" s="180" t="s">
        <v>203</v>
      </c>
      <c r="C677" s="183">
        <v>52</v>
      </c>
      <c r="D677" s="184">
        <v>34</v>
      </c>
      <c r="E677" s="184">
        <v>18</v>
      </c>
      <c r="F677" s="184">
        <v>15</v>
      </c>
      <c r="G677" s="184">
        <v>15</v>
      </c>
      <c r="H677" s="184">
        <v>11</v>
      </c>
      <c r="I677" s="184">
        <v>2</v>
      </c>
      <c r="J677" s="184">
        <v>3</v>
      </c>
      <c r="K677" s="185">
        <v>0</v>
      </c>
      <c r="L677" s="184">
        <v>5</v>
      </c>
      <c r="M677" s="184">
        <v>1</v>
      </c>
      <c r="N677" s="185">
        <v>0</v>
      </c>
      <c r="O677" s="185">
        <v>0</v>
      </c>
      <c r="P677" s="185">
        <v>0</v>
      </c>
      <c r="Q677" s="185">
        <v>0</v>
      </c>
      <c r="R677" s="185">
        <v>0</v>
      </c>
      <c r="S677" s="185">
        <v>0</v>
      </c>
      <c r="T677" s="185">
        <v>0</v>
      </c>
      <c r="U677" s="185">
        <v>0</v>
      </c>
      <c r="W677" s="178"/>
    </row>
    <row r="678" spans="1:23" ht="13.35" customHeight="1">
      <c r="A678" s="180"/>
      <c r="B678" s="180" t="s">
        <v>205</v>
      </c>
      <c r="C678" s="183">
        <v>440</v>
      </c>
      <c r="D678" s="184">
        <v>267</v>
      </c>
      <c r="E678" s="184">
        <v>173</v>
      </c>
      <c r="F678" s="184">
        <v>189</v>
      </c>
      <c r="G678" s="184">
        <v>111</v>
      </c>
      <c r="H678" s="184">
        <v>16</v>
      </c>
      <c r="I678" s="184">
        <v>12</v>
      </c>
      <c r="J678" s="184">
        <v>13</v>
      </c>
      <c r="K678" s="184">
        <v>19</v>
      </c>
      <c r="L678" s="184">
        <v>33</v>
      </c>
      <c r="M678" s="184">
        <v>22</v>
      </c>
      <c r="N678" s="185">
        <v>0</v>
      </c>
      <c r="O678" s="185">
        <v>0</v>
      </c>
      <c r="P678" s="185">
        <v>0</v>
      </c>
      <c r="Q678" s="185">
        <v>0</v>
      </c>
      <c r="R678" s="185">
        <v>0</v>
      </c>
      <c r="S678" s="185">
        <v>0</v>
      </c>
      <c r="T678" s="184">
        <v>16</v>
      </c>
      <c r="U678" s="184">
        <v>9</v>
      </c>
      <c r="W678" s="178"/>
    </row>
    <row r="679" spans="1:23" ht="13.35" customHeight="1">
      <c r="A679" s="180"/>
      <c r="B679" s="180" t="s">
        <v>207</v>
      </c>
      <c r="C679" s="183">
        <v>16</v>
      </c>
      <c r="D679" s="184">
        <v>16</v>
      </c>
      <c r="E679" s="185">
        <v>0</v>
      </c>
      <c r="F679" s="185">
        <v>0</v>
      </c>
      <c r="G679" s="185">
        <v>0</v>
      </c>
      <c r="H679" s="185">
        <v>0</v>
      </c>
      <c r="I679" s="185">
        <v>0</v>
      </c>
      <c r="J679" s="185">
        <v>0</v>
      </c>
      <c r="K679" s="185">
        <v>0</v>
      </c>
      <c r="L679" s="184">
        <v>13</v>
      </c>
      <c r="M679" s="185">
        <v>0</v>
      </c>
      <c r="N679" s="185">
        <v>0</v>
      </c>
      <c r="O679" s="185">
        <v>0</v>
      </c>
      <c r="P679" s="185">
        <v>0</v>
      </c>
      <c r="Q679" s="185">
        <v>0</v>
      </c>
      <c r="R679" s="185">
        <v>0</v>
      </c>
      <c r="S679" s="185">
        <v>0</v>
      </c>
      <c r="T679" s="184">
        <v>3</v>
      </c>
      <c r="U679" s="185">
        <v>0</v>
      </c>
      <c r="W679" s="178"/>
    </row>
    <row r="680" spans="1:23" ht="13.35" customHeight="1">
      <c r="A680" s="180"/>
      <c r="B680" s="180" t="s">
        <v>209</v>
      </c>
      <c r="C680" s="183">
        <v>82</v>
      </c>
      <c r="D680" s="184">
        <v>58</v>
      </c>
      <c r="E680" s="184">
        <v>24</v>
      </c>
      <c r="F680" s="185">
        <v>0</v>
      </c>
      <c r="G680" s="185">
        <v>0</v>
      </c>
      <c r="H680" s="185">
        <v>0</v>
      </c>
      <c r="I680" s="185">
        <v>0</v>
      </c>
      <c r="J680" s="184">
        <v>41</v>
      </c>
      <c r="K680" s="184">
        <v>11</v>
      </c>
      <c r="L680" s="184">
        <v>14</v>
      </c>
      <c r="M680" s="184">
        <v>13</v>
      </c>
      <c r="N680" s="185">
        <v>0</v>
      </c>
      <c r="O680" s="185">
        <v>0</v>
      </c>
      <c r="P680" s="185">
        <v>0</v>
      </c>
      <c r="Q680" s="185">
        <v>0</v>
      </c>
      <c r="R680" s="185">
        <v>0</v>
      </c>
      <c r="S680" s="185">
        <v>0</v>
      </c>
      <c r="T680" s="184">
        <v>3</v>
      </c>
      <c r="U680" s="185">
        <v>0</v>
      </c>
      <c r="W680" s="178"/>
    </row>
    <row r="681" spans="1:23" ht="13.35" customHeight="1">
      <c r="A681" s="180"/>
      <c r="B681" s="180" t="s">
        <v>213</v>
      </c>
      <c r="C681" s="183">
        <v>39</v>
      </c>
      <c r="D681" s="184">
        <v>30</v>
      </c>
      <c r="E681" s="184">
        <v>9</v>
      </c>
      <c r="F681" s="184">
        <v>24</v>
      </c>
      <c r="G681" s="184">
        <v>4</v>
      </c>
      <c r="H681" s="184">
        <v>5</v>
      </c>
      <c r="I681" s="184">
        <v>5</v>
      </c>
      <c r="J681" s="185">
        <v>0</v>
      </c>
      <c r="K681" s="185">
        <v>0</v>
      </c>
      <c r="L681" s="185">
        <v>0</v>
      </c>
      <c r="M681" s="185">
        <v>0</v>
      </c>
      <c r="N681" s="185">
        <v>0</v>
      </c>
      <c r="O681" s="185">
        <v>0</v>
      </c>
      <c r="P681" s="185">
        <v>0</v>
      </c>
      <c r="Q681" s="185">
        <v>0</v>
      </c>
      <c r="R681" s="185">
        <v>0</v>
      </c>
      <c r="S681" s="185">
        <v>0</v>
      </c>
      <c r="T681" s="184">
        <v>1</v>
      </c>
      <c r="U681" s="185">
        <v>0</v>
      </c>
      <c r="W681" s="178"/>
    </row>
    <row r="682" spans="1:23" ht="13.35" customHeight="1">
      <c r="A682" s="188"/>
      <c r="B682" s="188" t="s">
        <v>238</v>
      </c>
      <c r="C682" s="189">
        <v>1</v>
      </c>
      <c r="D682" s="190">
        <v>1</v>
      </c>
      <c r="E682" s="191">
        <v>0</v>
      </c>
      <c r="F682" s="191">
        <v>0</v>
      </c>
      <c r="G682" s="191">
        <v>0</v>
      </c>
      <c r="H682" s="191">
        <v>0</v>
      </c>
      <c r="I682" s="191">
        <v>0</v>
      </c>
      <c r="J682" s="191">
        <v>0</v>
      </c>
      <c r="K682" s="191">
        <v>0</v>
      </c>
      <c r="L682" s="191">
        <v>0</v>
      </c>
      <c r="M682" s="191">
        <v>0</v>
      </c>
      <c r="N682" s="191">
        <v>0</v>
      </c>
      <c r="O682" s="191">
        <v>0</v>
      </c>
      <c r="P682" s="191">
        <v>0</v>
      </c>
      <c r="Q682" s="191">
        <v>0</v>
      </c>
      <c r="R682" s="191">
        <v>0</v>
      </c>
      <c r="S682" s="191">
        <v>0</v>
      </c>
      <c r="T682" s="190">
        <v>1</v>
      </c>
      <c r="U682" s="191">
        <v>0</v>
      </c>
      <c r="W682" s="178"/>
    </row>
    <row r="683" spans="1:23" ht="13.35" customHeight="1">
      <c r="A683" s="179" t="s">
        <v>306</v>
      </c>
      <c r="B683" s="180"/>
      <c r="C683" s="187"/>
      <c r="D683" s="187"/>
      <c r="E683" s="187"/>
      <c r="F683" s="187"/>
      <c r="G683" s="187"/>
      <c r="H683" s="187"/>
      <c r="I683" s="187"/>
      <c r="J683" s="187"/>
      <c r="K683" s="187"/>
      <c r="L683" s="187"/>
      <c r="M683" s="187"/>
      <c r="N683" s="187"/>
      <c r="O683" s="187"/>
      <c r="P683" s="187"/>
      <c r="Q683" s="187"/>
      <c r="R683" s="187"/>
      <c r="S683" s="187"/>
      <c r="T683" s="187"/>
      <c r="U683" s="187"/>
      <c r="W683" s="178"/>
    </row>
    <row r="684" spans="1:23" ht="13.35" customHeight="1">
      <c r="A684" s="180"/>
      <c r="B684" s="180" t="s">
        <v>216</v>
      </c>
      <c r="C684" s="183">
        <v>8096</v>
      </c>
      <c r="D684" s="184">
        <v>3498</v>
      </c>
      <c r="E684" s="184">
        <v>4598</v>
      </c>
      <c r="F684" s="184">
        <v>1011</v>
      </c>
      <c r="G684" s="184">
        <v>1294</v>
      </c>
      <c r="H684" s="184">
        <v>884</v>
      </c>
      <c r="I684" s="184">
        <v>1008</v>
      </c>
      <c r="J684" s="184">
        <v>713</v>
      </c>
      <c r="K684" s="184">
        <v>1000</v>
      </c>
      <c r="L684" s="184">
        <v>662</v>
      </c>
      <c r="M684" s="184">
        <v>1101</v>
      </c>
      <c r="N684" s="185">
        <v>0</v>
      </c>
      <c r="O684" s="185">
        <v>0</v>
      </c>
      <c r="P684" s="185">
        <v>0</v>
      </c>
      <c r="Q684" s="185">
        <v>0</v>
      </c>
      <c r="R684" s="185">
        <v>0</v>
      </c>
      <c r="S684" s="185">
        <v>0</v>
      </c>
      <c r="T684" s="184">
        <v>228</v>
      </c>
      <c r="U684" s="184">
        <v>195</v>
      </c>
      <c r="W684" s="178"/>
    </row>
    <row r="685" spans="1:23" ht="13.35" customHeight="1">
      <c r="A685" s="180"/>
      <c r="B685" s="180" t="s">
        <v>202</v>
      </c>
      <c r="C685" s="183">
        <v>231</v>
      </c>
      <c r="D685" s="184">
        <v>102</v>
      </c>
      <c r="E685" s="184">
        <v>129</v>
      </c>
      <c r="F685" s="184">
        <v>42</v>
      </c>
      <c r="G685" s="184">
        <v>57</v>
      </c>
      <c r="H685" s="184">
        <v>39</v>
      </c>
      <c r="I685" s="184">
        <v>45</v>
      </c>
      <c r="J685" s="184">
        <v>12</v>
      </c>
      <c r="K685" s="184">
        <v>20</v>
      </c>
      <c r="L685" s="184">
        <v>9</v>
      </c>
      <c r="M685" s="184">
        <v>7</v>
      </c>
      <c r="N685" s="185">
        <v>0</v>
      </c>
      <c r="O685" s="185">
        <v>0</v>
      </c>
      <c r="P685" s="185">
        <v>0</v>
      </c>
      <c r="Q685" s="185">
        <v>0</v>
      </c>
      <c r="R685" s="185">
        <v>0</v>
      </c>
      <c r="S685" s="185">
        <v>0</v>
      </c>
      <c r="T685" s="185">
        <v>0</v>
      </c>
      <c r="U685" s="185">
        <v>0</v>
      </c>
      <c r="W685" s="178"/>
    </row>
    <row r="686" spans="1:23" ht="13.35" customHeight="1">
      <c r="A686" s="180"/>
      <c r="B686" s="180" t="s">
        <v>203</v>
      </c>
      <c r="C686" s="183">
        <v>170</v>
      </c>
      <c r="D686" s="184">
        <v>106</v>
      </c>
      <c r="E686" s="184">
        <v>64</v>
      </c>
      <c r="F686" s="184">
        <v>51</v>
      </c>
      <c r="G686" s="184">
        <v>30</v>
      </c>
      <c r="H686" s="184">
        <v>47</v>
      </c>
      <c r="I686" s="184">
        <v>31</v>
      </c>
      <c r="J686" s="184">
        <v>7</v>
      </c>
      <c r="K686" s="184">
        <v>3</v>
      </c>
      <c r="L686" s="184">
        <v>1</v>
      </c>
      <c r="M686" s="185">
        <v>0</v>
      </c>
      <c r="N686" s="185">
        <v>0</v>
      </c>
      <c r="O686" s="185">
        <v>0</v>
      </c>
      <c r="P686" s="185">
        <v>0</v>
      </c>
      <c r="Q686" s="185">
        <v>0</v>
      </c>
      <c r="R686" s="185">
        <v>0</v>
      </c>
      <c r="S686" s="185">
        <v>0</v>
      </c>
      <c r="T686" s="185">
        <v>0</v>
      </c>
      <c r="U686" s="185">
        <v>0</v>
      </c>
      <c r="W686" s="178"/>
    </row>
    <row r="687" spans="1:23" ht="13.35" customHeight="1">
      <c r="A687" s="180"/>
      <c r="B687" s="180" t="s">
        <v>205</v>
      </c>
      <c r="C687" s="183">
        <v>5658</v>
      </c>
      <c r="D687" s="184">
        <v>2248</v>
      </c>
      <c r="E687" s="184">
        <v>3410</v>
      </c>
      <c r="F687" s="184">
        <v>616</v>
      </c>
      <c r="G687" s="184">
        <v>1011</v>
      </c>
      <c r="H687" s="184">
        <v>582</v>
      </c>
      <c r="I687" s="184">
        <v>776</v>
      </c>
      <c r="J687" s="184">
        <v>490</v>
      </c>
      <c r="K687" s="184">
        <v>732</v>
      </c>
      <c r="L687" s="184">
        <v>433</v>
      </c>
      <c r="M687" s="184">
        <v>775</v>
      </c>
      <c r="N687" s="185">
        <v>0</v>
      </c>
      <c r="O687" s="185">
        <v>0</v>
      </c>
      <c r="P687" s="185">
        <v>0</v>
      </c>
      <c r="Q687" s="185">
        <v>0</v>
      </c>
      <c r="R687" s="185">
        <v>0</v>
      </c>
      <c r="S687" s="185">
        <v>0</v>
      </c>
      <c r="T687" s="184">
        <v>127</v>
      </c>
      <c r="U687" s="184">
        <v>116</v>
      </c>
      <c r="W687" s="178"/>
    </row>
    <row r="688" spans="1:23" ht="13.35" customHeight="1">
      <c r="A688" s="180"/>
      <c r="B688" s="180" t="s">
        <v>207</v>
      </c>
      <c r="C688" s="183">
        <v>1837</v>
      </c>
      <c r="D688" s="184">
        <v>1036</v>
      </c>
      <c r="E688" s="184">
        <v>801</v>
      </c>
      <c r="F688" s="184">
        <v>302</v>
      </c>
      <c r="G688" s="184">
        <v>196</v>
      </c>
      <c r="H688" s="184">
        <v>216</v>
      </c>
      <c r="I688" s="184">
        <v>156</v>
      </c>
      <c r="J688" s="184">
        <v>200</v>
      </c>
      <c r="K688" s="184">
        <v>163</v>
      </c>
      <c r="L688" s="184">
        <v>217</v>
      </c>
      <c r="M688" s="184">
        <v>208</v>
      </c>
      <c r="N688" s="185">
        <v>0</v>
      </c>
      <c r="O688" s="185">
        <v>0</v>
      </c>
      <c r="P688" s="185">
        <v>0</v>
      </c>
      <c r="Q688" s="185">
        <v>0</v>
      </c>
      <c r="R688" s="185">
        <v>0</v>
      </c>
      <c r="S688" s="185">
        <v>0</v>
      </c>
      <c r="T688" s="184">
        <v>101</v>
      </c>
      <c r="U688" s="184">
        <v>78</v>
      </c>
      <c r="W688" s="178"/>
    </row>
    <row r="689" spans="1:23" ht="13.35" customHeight="1">
      <c r="A689" s="180"/>
      <c r="B689" s="180" t="s">
        <v>209</v>
      </c>
      <c r="C689" s="183">
        <v>200</v>
      </c>
      <c r="D689" s="184">
        <v>6</v>
      </c>
      <c r="E689" s="184">
        <v>194</v>
      </c>
      <c r="F689" s="185">
        <v>0</v>
      </c>
      <c r="G689" s="185">
        <v>0</v>
      </c>
      <c r="H689" s="185">
        <v>0</v>
      </c>
      <c r="I689" s="185">
        <v>0</v>
      </c>
      <c r="J689" s="184">
        <v>4</v>
      </c>
      <c r="K689" s="184">
        <v>82</v>
      </c>
      <c r="L689" s="184">
        <v>2</v>
      </c>
      <c r="M689" s="184">
        <v>111</v>
      </c>
      <c r="N689" s="185">
        <v>0</v>
      </c>
      <c r="O689" s="185">
        <v>0</v>
      </c>
      <c r="P689" s="185">
        <v>0</v>
      </c>
      <c r="Q689" s="185">
        <v>0</v>
      </c>
      <c r="R689" s="185">
        <v>0</v>
      </c>
      <c r="S689" s="185">
        <v>0</v>
      </c>
      <c r="T689" s="185">
        <v>0</v>
      </c>
      <c r="U689" s="184">
        <v>1</v>
      </c>
      <c r="W689" s="178"/>
    </row>
    <row r="690" spans="1:23" ht="13.35" customHeight="1">
      <c r="A690" s="179" t="s">
        <v>307</v>
      </c>
      <c r="B690" s="180"/>
      <c r="C690" s="187"/>
      <c r="D690" s="187"/>
      <c r="E690" s="187"/>
      <c r="F690" s="187"/>
      <c r="G690" s="187"/>
      <c r="H690" s="187"/>
      <c r="I690" s="187"/>
      <c r="J690" s="187"/>
      <c r="K690" s="187"/>
      <c r="L690" s="187"/>
      <c r="M690" s="187"/>
      <c r="N690" s="187"/>
      <c r="O690" s="187"/>
      <c r="P690" s="187"/>
      <c r="Q690" s="187"/>
      <c r="R690" s="187"/>
      <c r="S690" s="187"/>
      <c r="T690" s="187"/>
      <c r="U690" s="187"/>
      <c r="W690" s="178"/>
    </row>
    <row r="691" spans="1:23" ht="13.35" customHeight="1">
      <c r="A691" s="180"/>
      <c r="B691" s="180" t="s">
        <v>216</v>
      </c>
      <c r="C691" s="183">
        <v>5209</v>
      </c>
      <c r="D691" s="184">
        <v>2556</v>
      </c>
      <c r="E691" s="184">
        <v>2653</v>
      </c>
      <c r="F691" s="184">
        <v>708</v>
      </c>
      <c r="G691" s="184">
        <v>796</v>
      </c>
      <c r="H691" s="184">
        <v>518</v>
      </c>
      <c r="I691" s="184">
        <v>526</v>
      </c>
      <c r="J691" s="184">
        <v>539</v>
      </c>
      <c r="K691" s="184">
        <v>502</v>
      </c>
      <c r="L691" s="184">
        <v>572</v>
      </c>
      <c r="M691" s="184">
        <v>668</v>
      </c>
      <c r="N691" s="185">
        <v>0</v>
      </c>
      <c r="O691" s="185">
        <v>0</v>
      </c>
      <c r="P691" s="185">
        <v>0</v>
      </c>
      <c r="Q691" s="185">
        <v>0</v>
      </c>
      <c r="R691" s="185">
        <v>0</v>
      </c>
      <c r="S691" s="185">
        <v>0</v>
      </c>
      <c r="T691" s="184">
        <v>219</v>
      </c>
      <c r="U691" s="184">
        <v>161</v>
      </c>
      <c r="W691" s="178"/>
    </row>
    <row r="692" spans="1:23" ht="13.35" customHeight="1">
      <c r="A692" s="180"/>
      <c r="B692" s="180" t="s">
        <v>202</v>
      </c>
      <c r="C692" s="183">
        <v>134</v>
      </c>
      <c r="D692" s="184">
        <v>62</v>
      </c>
      <c r="E692" s="184">
        <v>72</v>
      </c>
      <c r="F692" s="184">
        <v>28</v>
      </c>
      <c r="G692" s="184">
        <v>29</v>
      </c>
      <c r="H692" s="184">
        <v>15</v>
      </c>
      <c r="I692" s="184">
        <v>18</v>
      </c>
      <c r="J692" s="184">
        <v>13</v>
      </c>
      <c r="K692" s="184">
        <v>17</v>
      </c>
      <c r="L692" s="184">
        <v>6</v>
      </c>
      <c r="M692" s="184">
        <v>8</v>
      </c>
      <c r="N692" s="185">
        <v>0</v>
      </c>
      <c r="O692" s="185">
        <v>0</v>
      </c>
      <c r="P692" s="185">
        <v>0</v>
      </c>
      <c r="Q692" s="185">
        <v>0</v>
      </c>
      <c r="R692" s="185">
        <v>0</v>
      </c>
      <c r="S692" s="185">
        <v>0</v>
      </c>
      <c r="T692" s="185">
        <v>0</v>
      </c>
      <c r="U692" s="185">
        <v>0</v>
      </c>
      <c r="W692" s="178"/>
    </row>
    <row r="693" spans="1:23" ht="13.35" customHeight="1">
      <c r="A693" s="180"/>
      <c r="B693" s="180" t="s">
        <v>203</v>
      </c>
      <c r="C693" s="183">
        <v>44</v>
      </c>
      <c r="D693" s="184">
        <v>23</v>
      </c>
      <c r="E693" s="184">
        <v>21</v>
      </c>
      <c r="F693" s="184">
        <v>5</v>
      </c>
      <c r="G693" s="184">
        <v>6</v>
      </c>
      <c r="H693" s="184">
        <v>15</v>
      </c>
      <c r="I693" s="184">
        <v>15</v>
      </c>
      <c r="J693" s="184">
        <v>2</v>
      </c>
      <c r="K693" s="185">
        <v>0</v>
      </c>
      <c r="L693" s="184">
        <v>1</v>
      </c>
      <c r="M693" s="185">
        <v>0</v>
      </c>
      <c r="N693" s="185">
        <v>0</v>
      </c>
      <c r="O693" s="185">
        <v>0</v>
      </c>
      <c r="P693" s="185">
        <v>0</v>
      </c>
      <c r="Q693" s="185">
        <v>0</v>
      </c>
      <c r="R693" s="185">
        <v>0</v>
      </c>
      <c r="S693" s="185">
        <v>0</v>
      </c>
      <c r="T693" s="185">
        <v>0</v>
      </c>
      <c r="U693" s="185">
        <v>0</v>
      </c>
      <c r="W693" s="178"/>
    </row>
    <row r="694" spans="1:23" ht="13.35" customHeight="1">
      <c r="A694" s="180"/>
      <c r="B694" s="180" t="s">
        <v>205</v>
      </c>
      <c r="C694" s="183">
        <v>3962</v>
      </c>
      <c r="D694" s="184">
        <v>1859</v>
      </c>
      <c r="E694" s="184">
        <v>2103</v>
      </c>
      <c r="F694" s="184">
        <v>592</v>
      </c>
      <c r="G694" s="184">
        <v>687</v>
      </c>
      <c r="H694" s="184">
        <v>396</v>
      </c>
      <c r="I694" s="184">
        <v>439</v>
      </c>
      <c r="J694" s="184">
        <v>324</v>
      </c>
      <c r="K694" s="184">
        <v>350</v>
      </c>
      <c r="L694" s="184">
        <v>378</v>
      </c>
      <c r="M694" s="184">
        <v>497</v>
      </c>
      <c r="N694" s="185">
        <v>0</v>
      </c>
      <c r="O694" s="185">
        <v>0</v>
      </c>
      <c r="P694" s="185">
        <v>0</v>
      </c>
      <c r="Q694" s="185">
        <v>0</v>
      </c>
      <c r="R694" s="185">
        <v>0</v>
      </c>
      <c r="S694" s="185">
        <v>0</v>
      </c>
      <c r="T694" s="184">
        <v>169</v>
      </c>
      <c r="U694" s="184">
        <v>130</v>
      </c>
      <c r="W694" s="178"/>
    </row>
    <row r="695" spans="1:23" ht="13.35" customHeight="1">
      <c r="A695" s="180"/>
      <c r="B695" s="180" t="s">
        <v>207</v>
      </c>
      <c r="C695" s="183">
        <v>521</v>
      </c>
      <c r="D695" s="184">
        <v>306</v>
      </c>
      <c r="E695" s="184">
        <v>215</v>
      </c>
      <c r="F695" s="184">
        <v>62</v>
      </c>
      <c r="G695" s="184">
        <v>52</v>
      </c>
      <c r="H695" s="184">
        <v>71</v>
      </c>
      <c r="I695" s="184">
        <v>38</v>
      </c>
      <c r="J695" s="184">
        <v>71</v>
      </c>
      <c r="K695" s="184">
        <v>39</v>
      </c>
      <c r="L695" s="184">
        <v>66</v>
      </c>
      <c r="M695" s="184">
        <v>61</v>
      </c>
      <c r="N695" s="185">
        <v>0</v>
      </c>
      <c r="O695" s="185">
        <v>0</v>
      </c>
      <c r="P695" s="185">
        <v>0</v>
      </c>
      <c r="Q695" s="185">
        <v>0</v>
      </c>
      <c r="R695" s="185">
        <v>0</v>
      </c>
      <c r="S695" s="185">
        <v>0</v>
      </c>
      <c r="T695" s="184">
        <v>36</v>
      </c>
      <c r="U695" s="184">
        <v>25</v>
      </c>
      <c r="W695" s="178"/>
    </row>
    <row r="696" spans="1:23" ht="13.35" customHeight="1">
      <c r="A696" s="180"/>
      <c r="B696" s="180" t="s">
        <v>209</v>
      </c>
      <c r="C696" s="183">
        <v>458</v>
      </c>
      <c r="D696" s="184">
        <v>258</v>
      </c>
      <c r="E696" s="184">
        <v>200</v>
      </c>
      <c r="F696" s="185">
        <v>0</v>
      </c>
      <c r="G696" s="185">
        <v>0</v>
      </c>
      <c r="H696" s="185">
        <v>0</v>
      </c>
      <c r="I696" s="185">
        <v>0</v>
      </c>
      <c r="J696" s="184">
        <v>129</v>
      </c>
      <c r="K696" s="184">
        <v>96</v>
      </c>
      <c r="L696" s="184">
        <v>121</v>
      </c>
      <c r="M696" s="184">
        <v>102</v>
      </c>
      <c r="N696" s="185">
        <v>0</v>
      </c>
      <c r="O696" s="185">
        <v>0</v>
      </c>
      <c r="P696" s="185">
        <v>0</v>
      </c>
      <c r="Q696" s="185">
        <v>0</v>
      </c>
      <c r="R696" s="185">
        <v>0</v>
      </c>
      <c r="S696" s="185">
        <v>0</v>
      </c>
      <c r="T696" s="184">
        <v>8</v>
      </c>
      <c r="U696" s="184">
        <v>2</v>
      </c>
      <c r="W696" s="178"/>
    </row>
    <row r="697" spans="1:23" ht="13.35" customHeight="1">
      <c r="A697" s="180"/>
      <c r="B697" s="180" t="s">
        <v>213</v>
      </c>
      <c r="C697" s="183">
        <v>90</v>
      </c>
      <c r="D697" s="184">
        <v>48</v>
      </c>
      <c r="E697" s="184">
        <v>42</v>
      </c>
      <c r="F697" s="184">
        <v>21</v>
      </c>
      <c r="G697" s="184">
        <v>22</v>
      </c>
      <c r="H697" s="184">
        <v>21</v>
      </c>
      <c r="I697" s="184">
        <v>16</v>
      </c>
      <c r="J697" s="185">
        <v>0</v>
      </c>
      <c r="K697" s="185">
        <v>0</v>
      </c>
      <c r="L697" s="185">
        <v>0</v>
      </c>
      <c r="M697" s="185">
        <v>0</v>
      </c>
      <c r="N697" s="185">
        <v>0</v>
      </c>
      <c r="O697" s="185">
        <v>0</v>
      </c>
      <c r="P697" s="185">
        <v>0</v>
      </c>
      <c r="Q697" s="185">
        <v>0</v>
      </c>
      <c r="R697" s="185">
        <v>0</v>
      </c>
      <c r="S697" s="185">
        <v>0</v>
      </c>
      <c r="T697" s="184">
        <v>6</v>
      </c>
      <c r="U697" s="184">
        <v>4</v>
      </c>
      <c r="W697" s="178"/>
    </row>
    <row r="698" spans="1:23" ht="13.35" customHeight="1">
      <c r="A698" s="179" t="s">
        <v>308</v>
      </c>
      <c r="B698" s="180"/>
      <c r="C698" s="187"/>
      <c r="D698" s="187"/>
      <c r="E698" s="187"/>
      <c r="F698" s="187"/>
      <c r="G698" s="187"/>
      <c r="H698" s="187"/>
      <c r="I698" s="187"/>
      <c r="J698" s="187"/>
      <c r="K698" s="187"/>
      <c r="L698" s="187"/>
      <c r="M698" s="187"/>
      <c r="N698" s="187"/>
      <c r="O698" s="187"/>
      <c r="P698" s="187"/>
      <c r="Q698" s="187"/>
      <c r="R698" s="187"/>
      <c r="S698" s="187"/>
      <c r="T698" s="187"/>
      <c r="U698" s="187"/>
      <c r="W698" s="178"/>
    </row>
    <row r="699" spans="1:23" ht="13.35" customHeight="1">
      <c r="A699" s="180"/>
      <c r="B699" s="180" t="s">
        <v>216</v>
      </c>
      <c r="C699" s="183">
        <v>6019</v>
      </c>
      <c r="D699" s="184">
        <v>1978</v>
      </c>
      <c r="E699" s="184">
        <v>4041</v>
      </c>
      <c r="F699" s="184">
        <v>475</v>
      </c>
      <c r="G699" s="184">
        <v>720</v>
      </c>
      <c r="H699" s="184">
        <v>418</v>
      </c>
      <c r="I699" s="184">
        <v>644</v>
      </c>
      <c r="J699" s="184">
        <v>517</v>
      </c>
      <c r="K699" s="184">
        <v>1241</v>
      </c>
      <c r="L699" s="184">
        <v>350</v>
      </c>
      <c r="M699" s="184">
        <v>1177</v>
      </c>
      <c r="N699" s="184">
        <v>32</v>
      </c>
      <c r="O699" s="184">
        <v>95</v>
      </c>
      <c r="P699" s="185">
        <v>0</v>
      </c>
      <c r="Q699" s="184">
        <v>1</v>
      </c>
      <c r="R699" s="185">
        <v>0</v>
      </c>
      <c r="S699" s="185">
        <v>0</v>
      </c>
      <c r="T699" s="184">
        <v>186</v>
      </c>
      <c r="U699" s="184">
        <v>163</v>
      </c>
      <c r="W699" s="178"/>
    </row>
    <row r="700" spans="1:23" ht="13.35" customHeight="1">
      <c r="A700" s="180"/>
      <c r="B700" s="180" t="s">
        <v>200</v>
      </c>
      <c r="C700" s="183">
        <v>13</v>
      </c>
      <c r="D700" s="184">
        <v>9</v>
      </c>
      <c r="E700" s="184">
        <v>4</v>
      </c>
      <c r="F700" s="184">
        <v>1</v>
      </c>
      <c r="G700" s="184">
        <v>2</v>
      </c>
      <c r="H700" s="184">
        <v>3</v>
      </c>
      <c r="I700" s="184">
        <v>1</v>
      </c>
      <c r="J700" s="184">
        <v>5</v>
      </c>
      <c r="K700" s="185">
        <v>0</v>
      </c>
      <c r="L700" s="185">
        <v>0</v>
      </c>
      <c r="M700" s="185">
        <v>0</v>
      </c>
      <c r="N700" s="185">
        <v>0</v>
      </c>
      <c r="O700" s="185">
        <v>0</v>
      </c>
      <c r="P700" s="185">
        <v>0</v>
      </c>
      <c r="Q700" s="184">
        <v>1</v>
      </c>
      <c r="R700" s="185">
        <v>0</v>
      </c>
      <c r="S700" s="185">
        <v>0</v>
      </c>
      <c r="T700" s="185">
        <v>0</v>
      </c>
      <c r="U700" s="185">
        <v>0</v>
      </c>
      <c r="W700" s="178"/>
    </row>
    <row r="701" spans="1:23" ht="13.35" customHeight="1">
      <c r="A701" s="180"/>
      <c r="B701" s="180" t="s">
        <v>202</v>
      </c>
      <c r="C701" s="183">
        <v>150</v>
      </c>
      <c r="D701" s="184">
        <v>42</v>
      </c>
      <c r="E701" s="184">
        <v>108</v>
      </c>
      <c r="F701" s="184">
        <v>21</v>
      </c>
      <c r="G701" s="184">
        <v>43</v>
      </c>
      <c r="H701" s="184">
        <v>12</v>
      </c>
      <c r="I701" s="184">
        <v>38</v>
      </c>
      <c r="J701" s="184">
        <v>6</v>
      </c>
      <c r="K701" s="184">
        <v>14</v>
      </c>
      <c r="L701" s="184">
        <v>3</v>
      </c>
      <c r="M701" s="184">
        <v>13</v>
      </c>
      <c r="N701" s="185">
        <v>0</v>
      </c>
      <c r="O701" s="185">
        <v>0</v>
      </c>
      <c r="P701" s="185">
        <v>0</v>
      </c>
      <c r="Q701" s="185">
        <v>0</v>
      </c>
      <c r="R701" s="185">
        <v>0</v>
      </c>
      <c r="S701" s="185">
        <v>0</v>
      </c>
      <c r="T701" s="185">
        <v>0</v>
      </c>
      <c r="U701" s="185">
        <v>0</v>
      </c>
      <c r="W701" s="178"/>
    </row>
    <row r="702" spans="1:23" ht="13.35" customHeight="1">
      <c r="A702" s="180"/>
      <c r="B702" s="180" t="s">
        <v>203</v>
      </c>
      <c r="C702" s="183">
        <v>305</v>
      </c>
      <c r="D702" s="184">
        <v>46</v>
      </c>
      <c r="E702" s="184">
        <v>259</v>
      </c>
      <c r="F702" s="184">
        <v>19</v>
      </c>
      <c r="G702" s="184">
        <v>86</v>
      </c>
      <c r="H702" s="184">
        <v>14</v>
      </c>
      <c r="I702" s="184">
        <v>63</v>
      </c>
      <c r="J702" s="184">
        <v>6</v>
      </c>
      <c r="K702" s="184">
        <v>48</v>
      </c>
      <c r="L702" s="184">
        <v>3</v>
      </c>
      <c r="M702" s="184">
        <v>39</v>
      </c>
      <c r="N702" s="184">
        <v>4</v>
      </c>
      <c r="O702" s="184">
        <v>23</v>
      </c>
      <c r="P702" s="185">
        <v>0</v>
      </c>
      <c r="Q702" s="185">
        <v>0</v>
      </c>
      <c r="R702" s="185">
        <v>0</v>
      </c>
      <c r="S702" s="185">
        <v>0</v>
      </c>
      <c r="T702" s="185">
        <v>0</v>
      </c>
      <c r="U702" s="185">
        <v>0</v>
      </c>
      <c r="W702" s="178"/>
    </row>
    <row r="703" spans="1:23" ht="13.35" customHeight="1">
      <c r="A703" s="180"/>
      <c r="B703" s="180" t="s">
        <v>205</v>
      </c>
      <c r="C703" s="183">
        <v>3065</v>
      </c>
      <c r="D703" s="184">
        <v>1323</v>
      </c>
      <c r="E703" s="184">
        <v>1742</v>
      </c>
      <c r="F703" s="184">
        <v>371</v>
      </c>
      <c r="G703" s="184">
        <v>452</v>
      </c>
      <c r="H703" s="184">
        <v>314</v>
      </c>
      <c r="I703" s="184">
        <v>412</v>
      </c>
      <c r="J703" s="184">
        <v>291</v>
      </c>
      <c r="K703" s="184">
        <v>369</v>
      </c>
      <c r="L703" s="184">
        <v>197</v>
      </c>
      <c r="M703" s="184">
        <v>388</v>
      </c>
      <c r="N703" s="185">
        <v>0</v>
      </c>
      <c r="O703" s="185">
        <v>0</v>
      </c>
      <c r="P703" s="185">
        <v>0</v>
      </c>
      <c r="Q703" s="185">
        <v>0</v>
      </c>
      <c r="R703" s="185">
        <v>0</v>
      </c>
      <c r="S703" s="185">
        <v>0</v>
      </c>
      <c r="T703" s="184">
        <v>150</v>
      </c>
      <c r="U703" s="184">
        <v>121</v>
      </c>
      <c r="W703" s="178"/>
    </row>
    <row r="704" spans="1:23" ht="13.35" customHeight="1">
      <c r="A704" s="180"/>
      <c r="B704" s="180" t="s">
        <v>207</v>
      </c>
      <c r="C704" s="183">
        <v>808</v>
      </c>
      <c r="D704" s="184">
        <v>309</v>
      </c>
      <c r="E704" s="184">
        <v>499</v>
      </c>
      <c r="F704" s="184">
        <v>50</v>
      </c>
      <c r="G704" s="184">
        <v>109</v>
      </c>
      <c r="H704" s="184">
        <v>68</v>
      </c>
      <c r="I704" s="184">
        <v>95</v>
      </c>
      <c r="J704" s="184">
        <v>79</v>
      </c>
      <c r="K704" s="184">
        <v>116</v>
      </c>
      <c r="L704" s="184">
        <v>69</v>
      </c>
      <c r="M704" s="184">
        <v>108</v>
      </c>
      <c r="N704" s="184">
        <v>10</v>
      </c>
      <c r="O704" s="184">
        <v>39</v>
      </c>
      <c r="P704" s="185">
        <v>0</v>
      </c>
      <c r="Q704" s="185">
        <v>0</v>
      </c>
      <c r="R704" s="185">
        <v>0</v>
      </c>
      <c r="S704" s="185">
        <v>0</v>
      </c>
      <c r="T704" s="184">
        <v>33</v>
      </c>
      <c r="U704" s="184">
        <v>32</v>
      </c>
      <c r="W704" s="178"/>
    </row>
    <row r="705" spans="1:23" ht="13.35" customHeight="1">
      <c r="A705" s="180"/>
      <c r="B705" s="180" t="s">
        <v>208</v>
      </c>
      <c r="C705" s="183">
        <v>635</v>
      </c>
      <c r="D705" s="184">
        <v>96</v>
      </c>
      <c r="E705" s="184">
        <v>539</v>
      </c>
      <c r="F705" s="185">
        <v>0</v>
      </c>
      <c r="G705" s="185">
        <v>0</v>
      </c>
      <c r="H705" s="185">
        <v>0</v>
      </c>
      <c r="I705" s="185">
        <v>0</v>
      </c>
      <c r="J705" s="184">
        <v>50</v>
      </c>
      <c r="K705" s="184">
        <v>272</v>
      </c>
      <c r="L705" s="184">
        <v>44</v>
      </c>
      <c r="M705" s="184">
        <v>259</v>
      </c>
      <c r="N705" s="185">
        <v>0</v>
      </c>
      <c r="O705" s="185">
        <v>0</v>
      </c>
      <c r="P705" s="185">
        <v>0</v>
      </c>
      <c r="Q705" s="185">
        <v>0</v>
      </c>
      <c r="R705" s="185">
        <v>0</v>
      </c>
      <c r="S705" s="185">
        <v>0</v>
      </c>
      <c r="T705" s="184">
        <v>2</v>
      </c>
      <c r="U705" s="184">
        <v>8</v>
      </c>
      <c r="W705" s="178"/>
    </row>
    <row r="706" spans="1:23" ht="13.35" customHeight="1">
      <c r="A706" s="180"/>
      <c r="B706" s="180" t="s">
        <v>209</v>
      </c>
      <c r="C706" s="183">
        <v>960</v>
      </c>
      <c r="D706" s="184">
        <v>133</v>
      </c>
      <c r="E706" s="184">
        <v>827</v>
      </c>
      <c r="F706" s="185">
        <v>0</v>
      </c>
      <c r="G706" s="185">
        <v>0</v>
      </c>
      <c r="H706" s="185">
        <v>0</v>
      </c>
      <c r="I706" s="185">
        <v>0</v>
      </c>
      <c r="J706" s="184">
        <v>80</v>
      </c>
      <c r="K706" s="184">
        <v>422</v>
      </c>
      <c r="L706" s="184">
        <v>34</v>
      </c>
      <c r="M706" s="184">
        <v>370</v>
      </c>
      <c r="N706" s="184">
        <v>18</v>
      </c>
      <c r="O706" s="184">
        <v>33</v>
      </c>
      <c r="P706" s="185">
        <v>0</v>
      </c>
      <c r="Q706" s="185">
        <v>0</v>
      </c>
      <c r="R706" s="185">
        <v>0</v>
      </c>
      <c r="S706" s="185">
        <v>0</v>
      </c>
      <c r="T706" s="184">
        <v>1</v>
      </c>
      <c r="U706" s="184">
        <v>2</v>
      </c>
      <c r="W706" s="178"/>
    </row>
    <row r="707" spans="1:23" ht="13.35" customHeight="1">
      <c r="A707" s="180"/>
      <c r="B707" s="180" t="s">
        <v>238</v>
      </c>
      <c r="C707" s="183">
        <v>83</v>
      </c>
      <c r="D707" s="184">
        <v>20</v>
      </c>
      <c r="E707" s="184">
        <v>63</v>
      </c>
      <c r="F707" s="184">
        <v>13</v>
      </c>
      <c r="G707" s="184">
        <v>28</v>
      </c>
      <c r="H707" s="184">
        <v>7</v>
      </c>
      <c r="I707" s="184">
        <v>35</v>
      </c>
      <c r="J707" s="185">
        <v>0</v>
      </c>
      <c r="K707" s="185">
        <v>0</v>
      </c>
      <c r="L707" s="185">
        <v>0</v>
      </c>
      <c r="M707" s="185">
        <v>0</v>
      </c>
      <c r="N707" s="185">
        <v>0</v>
      </c>
      <c r="O707" s="185">
        <v>0</v>
      </c>
      <c r="P707" s="185">
        <v>0</v>
      </c>
      <c r="Q707" s="185">
        <v>0</v>
      </c>
      <c r="R707" s="185">
        <v>0</v>
      </c>
      <c r="S707" s="185">
        <v>0</v>
      </c>
      <c r="T707" s="185">
        <v>0</v>
      </c>
      <c r="U707" s="185">
        <v>0</v>
      </c>
      <c r="W707" s="178"/>
    </row>
    <row r="708" spans="1:23" ht="13.35" customHeight="1">
      <c r="A708" s="179" t="s">
        <v>309</v>
      </c>
      <c r="B708" s="180"/>
      <c r="C708" s="187"/>
      <c r="D708" s="187"/>
      <c r="E708" s="187"/>
      <c r="F708" s="187"/>
      <c r="G708" s="187"/>
      <c r="H708" s="187"/>
      <c r="I708" s="187"/>
      <c r="J708" s="187"/>
      <c r="K708" s="187"/>
      <c r="L708" s="187"/>
      <c r="M708" s="187"/>
      <c r="N708" s="187"/>
      <c r="O708" s="187"/>
      <c r="P708" s="187"/>
      <c r="Q708" s="187"/>
      <c r="R708" s="187"/>
      <c r="S708" s="187"/>
      <c r="T708" s="187"/>
      <c r="U708" s="187"/>
      <c r="W708" s="178"/>
    </row>
    <row r="709" spans="1:23" ht="13.35" customHeight="1">
      <c r="A709" s="180"/>
      <c r="B709" s="180" t="s">
        <v>216</v>
      </c>
      <c r="C709" s="183">
        <v>10729</v>
      </c>
      <c r="D709" s="184">
        <v>3767</v>
      </c>
      <c r="E709" s="184">
        <v>6962</v>
      </c>
      <c r="F709" s="184">
        <v>929</v>
      </c>
      <c r="G709" s="184">
        <v>1962</v>
      </c>
      <c r="H709" s="184">
        <v>959</v>
      </c>
      <c r="I709" s="184">
        <v>1771</v>
      </c>
      <c r="J709" s="184">
        <v>858</v>
      </c>
      <c r="K709" s="184">
        <v>1587</v>
      </c>
      <c r="L709" s="184">
        <v>723</v>
      </c>
      <c r="M709" s="184">
        <v>1391</v>
      </c>
      <c r="N709" s="184">
        <v>17</v>
      </c>
      <c r="O709" s="184">
        <v>7</v>
      </c>
      <c r="P709" s="184">
        <v>11</v>
      </c>
      <c r="Q709" s="184">
        <v>4</v>
      </c>
      <c r="R709" s="184">
        <v>4</v>
      </c>
      <c r="S709" s="184">
        <v>3</v>
      </c>
      <c r="T709" s="184">
        <v>266</v>
      </c>
      <c r="U709" s="184">
        <v>237</v>
      </c>
      <c r="W709" s="178"/>
    </row>
    <row r="710" spans="1:23" ht="13.35" customHeight="1">
      <c r="A710" s="180"/>
      <c r="B710" s="180" t="s">
        <v>200</v>
      </c>
      <c r="C710" s="183">
        <v>203</v>
      </c>
      <c r="D710" s="184">
        <v>120</v>
      </c>
      <c r="E710" s="184">
        <v>83</v>
      </c>
      <c r="F710" s="184">
        <v>18</v>
      </c>
      <c r="G710" s="184">
        <v>18</v>
      </c>
      <c r="H710" s="184">
        <v>25</v>
      </c>
      <c r="I710" s="184">
        <v>17</v>
      </c>
      <c r="J710" s="184">
        <v>21</v>
      </c>
      <c r="K710" s="184">
        <v>15</v>
      </c>
      <c r="L710" s="184">
        <v>24</v>
      </c>
      <c r="M710" s="184">
        <v>19</v>
      </c>
      <c r="N710" s="184">
        <v>17</v>
      </c>
      <c r="O710" s="184">
        <v>7</v>
      </c>
      <c r="P710" s="184">
        <v>11</v>
      </c>
      <c r="Q710" s="184">
        <v>4</v>
      </c>
      <c r="R710" s="184">
        <v>4</v>
      </c>
      <c r="S710" s="184">
        <v>3</v>
      </c>
      <c r="T710" s="185">
        <v>0</v>
      </c>
      <c r="U710" s="185">
        <v>0</v>
      </c>
      <c r="W710" s="178"/>
    </row>
    <row r="711" spans="1:23" ht="13.35" customHeight="1">
      <c r="A711" s="180"/>
      <c r="B711" s="180" t="s">
        <v>202</v>
      </c>
      <c r="C711" s="183">
        <v>546</v>
      </c>
      <c r="D711" s="184">
        <v>205</v>
      </c>
      <c r="E711" s="184">
        <v>341</v>
      </c>
      <c r="F711" s="184">
        <v>69</v>
      </c>
      <c r="G711" s="184">
        <v>122</v>
      </c>
      <c r="H711" s="184">
        <v>71</v>
      </c>
      <c r="I711" s="184">
        <v>98</v>
      </c>
      <c r="J711" s="184">
        <v>41</v>
      </c>
      <c r="K711" s="184">
        <v>64</v>
      </c>
      <c r="L711" s="184">
        <v>24</v>
      </c>
      <c r="M711" s="184">
        <v>57</v>
      </c>
      <c r="N711" s="185">
        <v>0</v>
      </c>
      <c r="O711" s="185">
        <v>0</v>
      </c>
      <c r="P711" s="185">
        <v>0</v>
      </c>
      <c r="Q711" s="185">
        <v>0</v>
      </c>
      <c r="R711" s="185">
        <v>0</v>
      </c>
      <c r="S711" s="185">
        <v>0</v>
      </c>
      <c r="T711" s="185">
        <v>0</v>
      </c>
      <c r="U711" s="185">
        <v>0</v>
      </c>
      <c r="W711" s="178"/>
    </row>
    <row r="712" spans="1:23" ht="13.35" customHeight="1">
      <c r="A712" s="180"/>
      <c r="B712" s="180" t="s">
        <v>203</v>
      </c>
      <c r="C712" s="183">
        <v>312</v>
      </c>
      <c r="D712" s="184">
        <v>97</v>
      </c>
      <c r="E712" s="184">
        <v>215</v>
      </c>
      <c r="F712" s="184">
        <v>30</v>
      </c>
      <c r="G712" s="184">
        <v>84</v>
      </c>
      <c r="H712" s="184">
        <v>33</v>
      </c>
      <c r="I712" s="184">
        <v>52</v>
      </c>
      <c r="J712" s="184">
        <v>22</v>
      </c>
      <c r="K712" s="184">
        <v>56</v>
      </c>
      <c r="L712" s="184">
        <v>12</v>
      </c>
      <c r="M712" s="184">
        <v>23</v>
      </c>
      <c r="N712" s="185">
        <v>0</v>
      </c>
      <c r="O712" s="185">
        <v>0</v>
      </c>
      <c r="P712" s="185">
        <v>0</v>
      </c>
      <c r="Q712" s="185">
        <v>0</v>
      </c>
      <c r="R712" s="185">
        <v>0</v>
      </c>
      <c r="S712" s="185">
        <v>0</v>
      </c>
      <c r="T712" s="185">
        <v>0</v>
      </c>
      <c r="U712" s="185">
        <v>0</v>
      </c>
      <c r="W712" s="178"/>
    </row>
    <row r="713" spans="1:23" ht="13.35" customHeight="1">
      <c r="A713" s="180"/>
      <c r="B713" s="180" t="s">
        <v>204</v>
      </c>
      <c r="C713" s="183">
        <v>9357</v>
      </c>
      <c r="D713" s="184">
        <v>3213</v>
      </c>
      <c r="E713" s="184">
        <v>6144</v>
      </c>
      <c r="F713" s="184">
        <v>777</v>
      </c>
      <c r="G713" s="184">
        <v>1698</v>
      </c>
      <c r="H713" s="184">
        <v>802</v>
      </c>
      <c r="I713" s="184">
        <v>1575</v>
      </c>
      <c r="J713" s="184">
        <v>751</v>
      </c>
      <c r="K713" s="184">
        <v>1399</v>
      </c>
      <c r="L713" s="184">
        <v>643</v>
      </c>
      <c r="M713" s="184">
        <v>1255</v>
      </c>
      <c r="N713" s="185">
        <v>0</v>
      </c>
      <c r="O713" s="185">
        <v>0</v>
      </c>
      <c r="P713" s="185">
        <v>0</v>
      </c>
      <c r="Q713" s="185">
        <v>0</v>
      </c>
      <c r="R713" s="185">
        <v>0</v>
      </c>
      <c r="S713" s="185">
        <v>0</v>
      </c>
      <c r="T713" s="184">
        <v>240</v>
      </c>
      <c r="U713" s="184">
        <v>217</v>
      </c>
      <c r="W713" s="178"/>
    </row>
    <row r="714" spans="1:23" ht="13.35" customHeight="1">
      <c r="A714" s="180"/>
      <c r="B714" s="180" t="s">
        <v>206</v>
      </c>
      <c r="C714" s="183">
        <v>279</v>
      </c>
      <c r="D714" s="184">
        <v>130</v>
      </c>
      <c r="E714" s="184">
        <v>149</v>
      </c>
      <c r="F714" s="184">
        <v>35</v>
      </c>
      <c r="G714" s="184">
        <v>40</v>
      </c>
      <c r="H714" s="184">
        <v>28</v>
      </c>
      <c r="I714" s="184">
        <v>29</v>
      </c>
      <c r="J714" s="184">
        <v>21</v>
      </c>
      <c r="K714" s="184">
        <v>23</v>
      </c>
      <c r="L714" s="184">
        <v>20</v>
      </c>
      <c r="M714" s="184">
        <v>37</v>
      </c>
      <c r="N714" s="185">
        <v>0</v>
      </c>
      <c r="O714" s="185">
        <v>0</v>
      </c>
      <c r="P714" s="185">
        <v>0</v>
      </c>
      <c r="Q714" s="185">
        <v>0</v>
      </c>
      <c r="R714" s="185">
        <v>0</v>
      </c>
      <c r="S714" s="185">
        <v>0</v>
      </c>
      <c r="T714" s="184">
        <v>26</v>
      </c>
      <c r="U714" s="184">
        <v>20</v>
      </c>
      <c r="W714" s="178"/>
    </row>
    <row r="715" spans="1:23" ht="13.35" customHeight="1">
      <c r="A715" s="180"/>
      <c r="B715" s="180" t="s">
        <v>209</v>
      </c>
      <c r="C715" s="183">
        <v>32</v>
      </c>
      <c r="D715" s="184">
        <v>2</v>
      </c>
      <c r="E715" s="184">
        <v>30</v>
      </c>
      <c r="F715" s="185">
        <v>0</v>
      </c>
      <c r="G715" s="185">
        <v>0</v>
      </c>
      <c r="H715" s="185">
        <v>0</v>
      </c>
      <c r="I715" s="185">
        <v>0</v>
      </c>
      <c r="J715" s="184">
        <v>2</v>
      </c>
      <c r="K715" s="184">
        <v>30</v>
      </c>
      <c r="L715" s="185">
        <v>0</v>
      </c>
      <c r="M715" s="185">
        <v>0</v>
      </c>
      <c r="N715" s="185">
        <v>0</v>
      </c>
      <c r="O715" s="185">
        <v>0</v>
      </c>
      <c r="P715" s="185">
        <v>0</v>
      </c>
      <c r="Q715" s="185">
        <v>0</v>
      </c>
      <c r="R715" s="185">
        <v>0</v>
      </c>
      <c r="S715" s="185">
        <v>0</v>
      </c>
      <c r="T715" s="185">
        <v>0</v>
      </c>
      <c r="U715" s="185">
        <v>0</v>
      </c>
      <c r="W715" s="178"/>
    </row>
    <row r="716" spans="1:23" ht="13.35" customHeight="1">
      <c r="A716" s="179" t="s">
        <v>310</v>
      </c>
      <c r="B716" s="180"/>
      <c r="C716" s="187"/>
      <c r="D716" s="187"/>
      <c r="E716" s="187"/>
      <c r="F716" s="187"/>
      <c r="G716" s="187"/>
      <c r="H716" s="187"/>
      <c r="I716" s="187"/>
      <c r="J716" s="187"/>
      <c r="K716" s="187"/>
      <c r="L716" s="187"/>
      <c r="M716" s="187"/>
      <c r="N716" s="187"/>
      <c r="O716" s="187"/>
      <c r="P716" s="187"/>
      <c r="Q716" s="187"/>
      <c r="R716" s="187"/>
      <c r="S716" s="187"/>
      <c r="T716" s="187"/>
      <c r="U716" s="187"/>
      <c r="W716" s="178"/>
    </row>
    <row r="717" spans="1:23" ht="13.35" customHeight="1">
      <c r="A717" s="180"/>
      <c r="B717" s="180" t="s">
        <v>216</v>
      </c>
      <c r="C717" s="183">
        <v>4465</v>
      </c>
      <c r="D717" s="184">
        <v>2085</v>
      </c>
      <c r="E717" s="184">
        <v>2380</v>
      </c>
      <c r="F717" s="184">
        <v>706</v>
      </c>
      <c r="G717" s="184">
        <v>1011</v>
      </c>
      <c r="H717" s="184">
        <v>456</v>
      </c>
      <c r="I717" s="184">
        <v>605</v>
      </c>
      <c r="J717" s="184">
        <v>363</v>
      </c>
      <c r="K717" s="184">
        <v>301</v>
      </c>
      <c r="L717" s="184">
        <v>399</v>
      </c>
      <c r="M717" s="184">
        <v>349</v>
      </c>
      <c r="N717" s="184">
        <v>8</v>
      </c>
      <c r="O717" s="184">
        <v>5</v>
      </c>
      <c r="P717" s="184">
        <v>8</v>
      </c>
      <c r="Q717" s="184">
        <v>3</v>
      </c>
      <c r="R717" s="185">
        <v>0</v>
      </c>
      <c r="S717" s="185">
        <v>0</v>
      </c>
      <c r="T717" s="184">
        <v>145</v>
      </c>
      <c r="U717" s="184">
        <v>106</v>
      </c>
      <c r="W717" s="178"/>
    </row>
    <row r="718" spans="1:23" ht="13.35" customHeight="1">
      <c r="A718" s="180"/>
      <c r="B718" s="180" t="s">
        <v>202</v>
      </c>
      <c r="C718" s="183">
        <v>217</v>
      </c>
      <c r="D718" s="184">
        <v>82</v>
      </c>
      <c r="E718" s="184">
        <v>135</v>
      </c>
      <c r="F718" s="184">
        <v>43</v>
      </c>
      <c r="G718" s="184">
        <v>71</v>
      </c>
      <c r="H718" s="184">
        <v>15</v>
      </c>
      <c r="I718" s="184">
        <v>37</v>
      </c>
      <c r="J718" s="184">
        <v>12</v>
      </c>
      <c r="K718" s="184">
        <v>12</v>
      </c>
      <c r="L718" s="184">
        <v>10</v>
      </c>
      <c r="M718" s="184">
        <v>13</v>
      </c>
      <c r="N718" s="185">
        <v>0</v>
      </c>
      <c r="O718" s="184">
        <v>1</v>
      </c>
      <c r="P718" s="184">
        <v>2</v>
      </c>
      <c r="Q718" s="184">
        <v>1</v>
      </c>
      <c r="R718" s="185">
        <v>0</v>
      </c>
      <c r="S718" s="185">
        <v>0</v>
      </c>
      <c r="T718" s="185">
        <v>0</v>
      </c>
      <c r="U718" s="185">
        <v>0</v>
      </c>
      <c r="W718" s="178"/>
    </row>
    <row r="719" spans="1:23" ht="13.35" customHeight="1">
      <c r="A719" s="180"/>
      <c r="B719" s="180" t="s">
        <v>203</v>
      </c>
      <c r="C719" s="183">
        <v>340</v>
      </c>
      <c r="D719" s="184">
        <v>163</v>
      </c>
      <c r="E719" s="184">
        <v>177</v>
      </c>
      <c r="F719" s="184">
        <v>84</v>
      </c>
      <c r="G719" s="184">
        <v>106</v>
      </c>
      <c r="H719" s="184">
        <v>41</v>
      </c>
      <c r="I719" s="184">
        <v>40</v>
      </c>
      <c r="J719" s="184">
        <v>13</v>
      </c>
      <c r="K719" s="184">
        <v>18</v>
      </c>
      <c r="L719" s="184">
        <v>11</v>
      </c>
      <c r="M719" s="184">
        <v>7</v>
      </c>
      <c r="N719" s="184">
        <v>8</v>
      </c>
      <c r="O719" s="184">
        <v>4</v>
      </c>
      <c r="P719" s="184">
        <v>6</v>
      </c>
      <c r="Q719" s="184">
        <v>2</v>
      </c>
      <c r="R719" s="185">
        <v>0</v>
      </c>
      <c r="S719" s="185">
        <v>0</v>
      </c>
      <c r="T719" s="185">
        <v>0</v>
      </c>
      <c r="U719" s="185">
        <v>0</v>
      </c>
      <c r="W719" s="178"/>
    </row>
    <row r="720" spans="1:23" ht="13.35" customHeight="1">
      <c r="A720" s="180"/>
      <c r="B720" s="180" t="s">
        <v>204</v>
      </c>
      <c r="C720" s="183">
        <v>2844</v>
      </c>
      <c r="D720" s="184">
        <v>1265</v>
      </c>
      <c r="E720" s="184">
        <v>1579</v>
      </c>
      <c r="F720" s="184">
        <v>447</v>
      </c>
      <c r="G720" s="184">
        <v>715</v>
      </c>
      <c r="H720" s="184">
        <v>268</v>
      </c>
      <c r="I720" s="184">
        <v>397</v>
      </c>
      <c r="J720" s="184">
        <v>181</v>
      </c>
      <c r="K720" s="184">
        <v>164</v>
      </c>
      <c r="L720" s="184">
        <v>255</v>
      </c>
      <c r="M720" s="184">
        <v>207</v>
      </c>
      <c r="N720" s="185">
        <v>0</v>
      </c>
      <c r="O720" s="185">
        <v>0</v>
      </c>
      <c r="P720" s="185">
        <v>0</v>
      </c>
      <c r="Q720" s="185">
        <v>0</v>
      </c>
      <c r="R720" s="185">
        <v>0</v>
      </c>
      <c r="S720" s="185">
        <v>0</v>
      </c>
      <c r="T720" s="184">
        <v>114</v>
      </c>
      <c r="U720" s="184">
        <v>96</v>
      </c>
      <c r="W720" s="178"/>
    </row>
    <row r="721" spans="1:23" ht="13.35" customHeight="1">
      <c r="A721" s="180"/>
      <c r="B721" s="180" t="s">
        <v>206</v>
      </c>
      <c r="C721" s="183">
        <v>1064</v>
      </c>
      <c r="D721" s="184">
        <v>575</v>
      </c>
      <c r="E721" s="184">
        <v>489</v>
      </c>
      <c r="F721" s="184">
        <v>132</v>
      </c>
      <c r="G721" s="184">
        <v>119</v>
      </c>
      <c r="H721" s="184">
        <v>132</v>
      </c>
      <c r="I721" s="184">
        <v>131</v>
      </c>
      <c r="J721" s="184">
        <v>157</v>
      </c>
      <c r="K721" s="184">
        <v>107</v>
      </c>
      <c r="L721" s="184">
        <v>123</v>
      </c>
      <c r="M721" s="184">
        <v>122</v>
      </c>
      <c r="N721" s="185">
        <v>0</v>
      </c>
      <c r="O721" s="185">
        <v>0</v>
      </c>
      <c r="P721" s="185">
        <v>0</v>
      </c>
      <c r="Q721" s="185">
        <v>0</v>
      </c>
      <c r="R721" s="185">
        <v>0</v>
      </c>
      <c r="S721" s="185">
        <v>0</v>
      </c>
      <c r="T721" s="184">
        <v>31</v>
      </c>
      <c r="U721" s="184">
        <v>10</v>
      </c>
      <c r="W721" s="178"/>
    </row>
    <row r="722" spans="1:23" ht="13.35" customHeight="1">
      <c r="A722" s="179" t="s">
        <v>311</v>
      </c>
      <c r="B722" s="180"/>
      <c r="C722" s="187"/>
      <c r="D722" s="187"/>
      <c r="E722" s="187"/>
      <c r="F722" s="187"/>
      <c r="G722" s="187"/>
      <c r="H722" s="187"/>
      <c r="I722" s="187"/>
      <c r="J722" s="187"/>
      <c r="K722" s="187"/>
      <c r="L722" s="187"/>
      <c r="M722" s="187"/>
      <c r="N722" s="187"/>
      <c r="O722" s="187"/>
      <c r="P722" s="187"/>
      <c r="Q722" s="187"/>
      <c r="R722" s="187"/>
      <c r="S722" s="187"/>
      <c r="T722" s="187"/>
      <c r="U722" s="187"/>
      <c r="W722" s="178"/>
    </row>
    <row r="723" spans="1:23" ht="13.35" customHeight="1">
      <c r="A723" s="180"/>
      <c r="B723" s="180" t="s">
        <v>216</v>
      </c>
      <c r="C723" s="183">
        <v>2465</v>
      </c>
      <c r="D723" s="184">
        <v>1156</v>
      </c>
      <c r="E723" s="184">
        <v>1309</v>
      </c>
      <c r="F723" s="184">
        <v>286</v>
      </c>
      <c r="G723" s="184">
        <v>415</v>
      </c>
      <c r="H723" s="184">
        <v>236</v>
      </c>
      <c r="I723" s="184">
        <v>254</v>
      </c>
      <c r="J723" s="184">
        <v>237</v>
      </c>
      <c r="K723" s="184">
        <v>236</v>
      </c>
      <c r="L723" s="184">
        <v>279</v>
      </c>
      <c r="M723" s="184">
        <v>308</v>
      </c>
      <c r="N723" s="184">
        <v>2</v>
      </c>
      <c r="O723" s="184">
        <v>7</v>
      </c>
      <c r="P723" s="184">
        <v>1</v>
      </c>
      <c r="Q723" s="184">
        <v>7</v>
      </c>
      <c r="R723" s="184">
        <v>2</v>
      </c>
      <c r="S723" s="184">
        <v>7</v>
      </c>
      <c r="T723" s="184">
        <v>113</v>
      </c>
      <c r="U723" s="184">
        <v>75</v>
      </c>
      <c r="W723" s="178"/>
    </row>
    <row r="724" spans="1:23" ht="13.35" customHeight="1">
      <c r="A724" s="180"/>
      <c r="B724" s="180" t="s">
        <v>200</v>
      </c>
      <c r="C724" s="183">
        <v>61</v>
      </c>
      <c r="D724" s="184">
        <v>19</v>
      </c>
      <c r="E724" s="184">
        <v>42</v>
      </c>
      <c r="F724" s="184">
        <v>4</v>
      </c>
      <c r="G724" s="184">
        <v>5</v>
      </c>
      <c r="H724" s="184">
        <v>2</v>
      </c>
      <c r="I724" s="184">
        <v>5</v>
      </c>
      <c r="J724" s="184">
        <v>7</v>
      </c>
      <c r="K724" s="184">
        <v>7</v>
      </c>
      <c r="L724" s="184">
        <v>3</v>
      </c>
      <c r="M724" s="184">
        <v>7</v>
      </c>
      <c r="N724" s="185">
        <v>0</v>
      </c>
      <c r="O724" s="184">
        <v>6</v>
      </c>
      <c r="P724" s="184">
        <v>1</v>
      </c>
      <c r="Q724" s="184">
        <v>6</v>
      </c>
      <c r="R724" s="184">
        <v>2</v>
      </c>
      <c r="S724" s="184">
        <v>6</v>
      </c>
      <c r="T724" s="185">
        <v>0</v>
      </c>
      <c r="U724" s="185">
        <v>0</v>
      </c>
      <c r="W724" s="178"/>
    </row>
    <row r="725" spans="1:23" ht="13.35" customHeight="1">
      <c r="A725" s="180"/>
      <c r="B725" s="180" t="s">
        <v>202</v>
      </c>
      <c r="C725" s="183">
        <v>467</v>
      </c>
      <c r="D725" s="184">
        <v>183</v>
      </c>
      <c r="E725" s="184">
        <v>284</v>
      </c>
      <c r="F725" s="184">
        <v>73</v>
      </c>
      <c r="G725" s="184">
        <v>125</v>
      </c>
      <c r="H725" s="184">
        <v>43</v>
      </c>
      <c r="I725" s="184">
        <v>62</v>
      </c>
      <c r="J725" s="184">
        <v>39</v>
      </c>
      <c r="K725" s="184">
        <v>48</v>
      </c>
      <c r="L725" s="184">
        <v>28</v>
      </c>
      <c r="M725" s="184">
        <v>46</v>
      </c>
      <c r="N725" s="185">
        <v>0</v>
      </c>
      <c r="O725" s="184">
        <v>1</v>
      </c>
      <c r="P725" s="185">
        <v>0</v>
      </c>
      <c r="Q725" s="184">
        <v>1</v>
      </c>
      <c r="R725" s="185">
        <v>0</v>
      </c>
      <c r="S725" s="184">
        <v>1</v>
      </c>
      <c r="T725" s="185">
        <v>0</v>
      </c>
      <c r="U725" s="185">
        <v>0</v>
      </c>
      <c r="W725" s="178"/>
    </row>
    <row r="726" spans="1:23" ht="13.35" customHeight="1">
      <c r="A726" s="180"/>
      <c r="B726" s="180" t="s">
        <v>203</v>
      </c>
      <c r="C726" s="183">
        <v>110</v>
      </c>
      <c r="D726" s="184">
        <v>54</v>
      </c>
      <c r="E726" s="184">
        <v>56</v>
      </c>
      <c r="F726" s="184">
        <v>29</v>
      </c>
      <c r="G726" s="184">
        <v>41</v>
      </c>
      <c r="H726" s="184">
        <v>11</v>
      </c>
      <c r="I726" s="184">
        <v>8</v>
      </c>
      <c r="J726" s="184">
        <v>7</v>
      </c>
      <c r="K726" s="184">
        <v>2</v>
      </c>
      <c r="L726" s="184">
        <v>5</v>
      </c>
      <c r="M726" s="184">
        <v>5</v>
      </c>
      <c r="N726" s="184">
        <v>2</v>
      </c>
      <c r="O726" s="185">
        <v>0</v>
      </c>
      <c r="P726" s="185">
        <v>0</v>
      </c>
      <c r="Q726" s="185">
        <v>0</v>
      </c>
      <c r="R726" s="185">
        <v>0</v>
      </c>
      <c r="S726" s="185">
        <v>0</v>
      </c>
      <c r="T726" s="185">
        <v>0</v>
      </c>
      <c r="U726" s="185">
        <v>0</v>
      </c>
      <c r="W726" s="178"/>
    </row>
    <row r="727" spans="1:23" ht="13.35" customHeight="1">
      <c r="A727" s="180"/>
      <c r="B727" s="180" t="s">
        <v>204</v>
      </c>
      <c r="C727" s="183">
        <v>1779</v>
      </c>
      <c r="D727" s="184">
        <v>873</v>
      </c>
      <c r="E727" s="184">
        <v>906</v>
      </c>
      <c r="F727" s="184">
        <v>180</v>
      </c>
      <c r="G727" s="184">
        <v>244</v>
      </c>
      <c r="H727" s="184">
        <v>180</v>
      </c>
      <c r="I727" s="184">
        <v>179</v>
      </c>
      <c r="J727" s="184">
        <v>178</v>
      </c>
      <c r="K727" s="184">
        <v>173</v>
      </c>
      <c r="L727" s="184">
        <v>225</v>
      </c>
      <c r="M727" s="184">
        <v>236</v>
      </c>
      <c r="N727" s="185">
        <v>0</v>
      </c>
      <c r="O727" s="185">
        <v>0</v>
      </c>
      <c r="P727" s="185">
        <v>0</v>
      </c>
      <c r="Q727" s="185">
        <v>0</v>
      </c>
      <c r="R727" s="185">
        <v>0</v>
      </c>
      <c r="S727" s="185">
        <v>0</v>
      </c>
      <c r="T727" s="184">
        <v>110</v>
      </c>
      <c r="U727" s="184">
        <v>74</v>
      </c>
      <c r="W727" s="178"/>
    </row>
    <row r="728" spans="1:23" ht="13.35" customHeight="1">
      <c r="A728" s="180"/>
      <c r="B728" s="180" t="s">
        <v>206</v>
      </c>
      <c r="C728" s="183">
        <v>45</v>
      </c>
      <c r="D728" s="184">
        <v>25</v>
      </c>
      <c r="E728" s="184">
        <v>20</v>
      </c>
      <c r="F728" s="185">
        <v>0</v>
      </c>
      <c r="G728" s="185">
        <v>0</v>
      </c>
      <c r="H728" s="185">
        <v>0</v>
      </c>
      <c r="I728" s="185">
        <v>0</v>
      </c>
      <c r="J728" s="184">
        <v>6</v>
      </c>
      <c r="K728" s="184">
        <v>6</v>
      </c>
      <c r="L728" s="184">
        <v>18</v>
      </c>
      <c r="M728" s="184">
        <v>14</v>
      </c>
      <c r="N728" s="185">
        <v>0</v>
      </c>
      <c r="O728" s="185">
        <v>0</v>
      </c>
      <c r="P728" s="185">
        <v>0</v>
      </c>
      <c r="Q728" s="185">
        <v>0</v>
      </c>
      <c r="R728" s="185">
        <v>0</v>
      </c>
      <c r="S728" s="185">
        <v>0</v>
      </c>
      <c r="T728" s="184">
        <v>1</v>
      </c>
      <c r="U728" s="185">
        <v>0</v>
      </c>
      <c r="W728" s="178"/>
    </row>
    <row r="729" spans="1:23" ht="13.35" customHeight="1">
      <c r="A729" s="180"/>
      <c r="B729" s="180" t="s">
        <v>209</v>
      </c>
      <c r="C729" s="183">
        <v>3</v>
      </c>
      <c r="D729" s="184">
        <v>2</v>
      </c>
      <c r="E729" s="184">
        <v>1</v>
      </c>
      <c r="F729" s="185">
        <v>0</v>
      </c>
      <c r="G729" s="185">
        <v>0</v>
      </c>
      <c r="H729" s="185">
        <v>0</v>
      </c>
      <c r="I729" s="185">
        <v>0</v>
      </c>
      <c r="J729" s="185">
        <v>0</v>
      </c>
      <c r="K729" s="185">
        <v>0</v>
      </c>
      <c r="L729" s="185">
        <v>0</v>
      </c>
      <c r="M729" s="185">
        <v>0</v>
      </c>
      <c r="N729" s="185">
        <v>0</v>
      </c>
      <c r="O729" s="185">
        <v>0</v>
      </c>
      <c r="P729" s="185">
        <v>0</v>
      </c>
      <c r="Q729" s="185">
        <v>0</v>
      </c>
      <c r="R729" s="185">
        <v>0</v>
      </c>
      <c r="S729" s="185">
        <v>0</v>
      </c>
      <c r="T729" s="184">
        <v>2</v>
      </c>
      <c r="U729" s="184">
        <v>1</v>
      </c>
      <c r="W729" s="178"/>
    </row>
    <row r="730" spans="1:23" ht="13.35" customHeight="1">
      <c r="A730" s="179" t="s">
        <v>312</v>
      </c>
      <c r="B730" s="180"/>
      <c r="C730" s="187"/>
      <c r="D730" s="187"/>
      <c r="E730" s="187"/>
      <c r="F730" s="187"/>
      <c r="G730" s="187"/>
      <c r="H730" s="187"/>
      <c r="I730" s="187"/>
      <c r="J730" s="187"/>
      <c r="K730" s="187"/>
      <c r="L730" s="187"/>
      <c r="M730" s="187"/>
      <c r="N730" s="187"/>
      <c r="O730" s="187"/>
      <c r="P730" s="187"/>
      <c r="Q730" s="187"/>
      <c r="R730" s="187"/>
      <c r="S730" s="187"/>
      <c r="T730" s="187"/>
      <c r="U730" s="187"/>
      <c r="W730" s="178"/>
    </row>
    <row r="731" spans="1:23" ht="13.35" customHeight="1">
      <c r="A731" s="180"/>
      <c r="B731" s="180" t="s">
        <v>216</v>
      </c>
      <c r="C731" s="183">
        <v>8648</v>
      </c>
      <c r="D731" s="184">
        <v>2555</v>
      </c>
      <c r="E731" s="184">
        <v>6093</v>
      </c>
      <c r="F731" s="184">
        <v>648</v>
      </c>
      <c r="G731" s="184">
        <v>1430</v>
      </c>
      <c r="H731" s="184">
        <v>617</v>
      </c>
      <c r="I731" s="184">
        <v>1405</v>
      </c>
      <c r="J731" s="184">
        <v>604</v>
      </c>
      <c r="K731" s="184">
        <v>1497</v>
      </c>
      <c r="L731" s="184">
        <v>496</v>
      </c>
      <c r="M731" s="184">
        <v>1440</v>
      </c>
      <c r="N731" s="184">
        <v>41</v>
      </c>
      <c r="O731" s="184">
        <v>141</v>
      </c>
      <c r="P731" s="185">
        <v>0</v>
      </c>
      <c r="Q731" s="185">
        <v>0</v>
      </c>
      <c r="R731" s="185">
        <v>0</v>
      </c>
      <c r="S731" s="185">
        <v>0</v>
      </c>
      <c r="T731" s="184">
        <v>149</v>
      </c>
      <c r="U731" s="184">
        <v>180</v>
      </c>
      <c r="W731" s="178"/>
    </row>
    <row r="732" spans="1:23" ht="13.35" customHeight="1">
      <c r="A732" s="180"/>
      <c r="B732" s="180" t="s">
        <v>202</v>
      </c>
      <c r="C732" s="183">
        <v>118</v>
      </c>
      <c r="D732" s="184">
        <v>42</v>
      </c>
      <c r="E732" s="184">
        <v>76</v>
      </c>
      <c r="F732" s="184">
        <v>15</v>
      </c>
      <c r="G732" s="184">
        <v>28</v>
      </c>
      <c r="H732" s="184">
        <v>8</v>
      </c>
      <c r="I732" s="184">
        <v>23</v>
      </c>
      <c r="J732" s="184">
        <v>16</v>
      </c>
      <c r="K732" s="184">
        <v>15</v>
      </c>
      <c r="L732" s="184">
        <v>3</v>
      </c>
      <c r="M732" s="184">
        <v>10</v>
      </c>
      <c r="N732" s="185">
        <v>0</v>
      </c>
      <c r="O732" s="185">
        <v>0</v>
      </c>
      <c r="P732" s="185">
        <v>0</v>
      </c>
      <c r="Q732" s="185">
        <v>0</v>
      </c>
      <c r="R732" s="185">
        <v>0</v>
      </c>
      <c r="S732" s="185">
        <v>0</v>
      </c>
      <c r="T732" s="185">
        <v>0</v>
      </c>
      <c r="U732" s="185">
        <v>0</v>
      </c>
      <c r="W732" s="178"/>
    </row>
    <row r="733" spans="1:23" ht="13.35" customHeight="1">
      <c r="A733" s="180"/>
      <c r="B733" s="180" t="s">
        <v>203</v>
      </c>
      <c r="C733" s="183">
        <v>94</v>
      </c>
      <c r="D733" s="184">
        <v>23</v>
      </c>
      <c r="E733" s="184">
        <v>71</v>
      </c>
      <c r="F733" s="184">
        <v>9</v>
      </c>
      <c r="G733" s="184">
        <v>19</v>
      </c>
      <c r="H733" s="184">
        <v>8</v>
      </c>
      <c r="I733" s="184">
        <v>25</v>
      </c>
      <c r="J733" s="184">
        <v>1</v>
      </c>
      <c r="K733" s="184">
        <v>14</v>
      </c>
      <c r="L733" s="184">
        <v>5</v>
      </c>
      <c r="M733" s="184">
        <v>9</v>
      </c>
      <c r="N733" s="185">
        <v>0</v>
      </c>
      <c r="O733" s="184">
        <v>4</v>
      </c>
      <c r="P733" s="185">
        <v>0</v>
      </c>
      <c r="Q733" s="185">
        <v>0</v>
      </c>
      <c r="R733" s="185">
        <v>0</v>
      </c>
      <c r="S733" s="185">
        <v>0</v>
      </c>
      <c r="T733" s="185">
        <v>0</v>
      </c>
      <c r="U733" s="185">
        <v>0</v>
      </c>
      <c r="W733" s="178"/>
    </row>
    <row r="734" spans="1:23" ht="13.35" customHeight="1">
      <c r="A734" s="188"/>
      <c r="B734" s="188" t="s">
        <v>205</v>
      </c>
      <c r="C734" s="189">
        <v>6069</v>
      </c>
      <c r="D734" s="190">
        <v>1819</v>
      </c>
      <c r="E734" s="190">
        <v>4250</v>
      </c>
      <c r="F734" s="190">
        <v>513</v>
      </c>
      <c r="G734" s="190">
        <v>1090</v>
      </c>
      <c r="H734" s="190">
        <v>465</v>
      </c>
      <c r="I734" s="190">
        <v>1094</v>
      </c>
      <c r="J734" s="190">
        <v>432</v>
      </c>
      <c r="K734" s="190">
        <v>1020</v>
      </c>
      <c r="L734" s="190">
        <v>315</v>
      </c>
      <c r="M734" s="190">
        <v>930</v>
      </c>
      <c r="N734" s="191">
        <v>0</v>
      </c>
      <c r="O734" s="191">
        <v>0</v>
      </c>
      <c r="P734" s="191">
        <v>0</v>
      </c>
      <c r="Q734" s="191">
        <v>0</v>
      </c>
      <c r="R734" s="191">
        <v>0</v>
      </c>
      <c r="S734" s="191">
        <v>0</v>
      </c>
      <c r="T734" s="190">
        <v>94</v>
      </c>
      <c r="U734" s="190">
        <v>116</v>
      </c>
      <c r="W734" s="178"/>
    </row>
    <row r="735" spans="1:23" ht="13.35" customHeight="1">
      <c r="A735" s="180"/>
      <c r="B735" s="180" t="s">
        <v>207</v>
      </c>
      <c r="C735" s="183">
        <v>1048</v>
      </c>
      <c r="D735" s="184">
        <v>390</v>
      </c>
      <c r="E735" s="184">
        <v>658</v>
      </c>
      <c r="F735" s="184">
        <v>84</v>
      </c>
      <c r="G735" s="184">
        <v>159</v>
      </c>
      <c r="H735" s="184">
        <v>93</v>
      </c>
      <c r="I735" s="184">
        <v>123</v>
      </c>
      <c r="J735" s="184">
        <v>77</v>
      </c>
      <c r="K735" s="184">
        <v>145</v>
      </c>
      <c r="L735" s="184">
        <v>89</v>
      </c>
      <c r="M735" s="184">
        <v>158</v>
      </c>
      <c r="N735" s="184">
        <v>5</v>
      </c>
      <c r="O735" s="184">
        <v>23</v>
      </c>
      <c r="P735" s="185">
        <v>0</v>
      </c>
      <c r="Q735" s="185">
        <v>0</v>
      </c>
      <c r="R735" s="185">
        <v>0</v>
      </c>
      <c r="S735" s="185">
        <v>0</v>
      </c>
      <c r="T735" s="184">
        <v>42</v>
      </c>
      <c r="U735" s="184">
        <v>50</v>
      </c>
      <c r="W735" s="178"/>
    </row>
    <row r="736" spans="1:23" ht="13.35" customHeight="1">
      <c r="A736" s="180"/>
      <c r="B736" s="180" t="s">
        <v>208</v>
      </c>
      <c r="C736" s="183">
        <v>345</v>
      </c>
      <c r="D736" s="184">
        <v>89</v>
      </c>
      <c r="E736" s="184">
        <v>256</v>
      </c>
      <c r="F736" s="185">
        <v>0</v>
      </c>
      <c r="G736" s="185">
        <v>0</v>
      </c>
      <c r="H736" s="185">
        <v>0</v>
      </c>
      <c r="I736" s="185">
        <v>0</v>
      </c>
      <c r="J736" s="184">
        <v>38</v>
      </c>
      <c r="K736" s="184">
        <v>114</v>
      </c>
      <c r="L736" s="184">
        <v>39</v>
      </c>
      <c r="M736" s="184">
        <v>133</v>
      </c>
      <c r="N736" s="185">
        <v>0</v>
      </c>
      <c r="O736" s="185">
        <v>0</v>
      </c>
      <c r="P736" s="185">
        <v>0</v>
      </c>
      <c r="Q736" s="185">
        <v>0</v>
      </c>
      <c r="R736" s="185">
        <v>0</v>
      </c>
      <c r="S736" s="185">
        <v>0</v>
      </c>
      <c r="T736" s="184">
        <v>12</v>
      </c>
      <c r="U736" s="184">
        <v>9</v>
      </c>
      <c r="W736" s="178"/>
    </row>
    <row r="737" spans="1:23" ht="13.35" customHeight="1">
      <c r="A737" s="180"/>
      <c r="B737" s="180" t="s">
        <v>209</v>
      </c>
      <c r="C737" s="183">
        <v>140</v>
      </c>
      <c r="D737" s="184">
        <v>4</v>
      </c>
      <c r="E737" s="184">
        <v>136</v>
      </c>
      <c r="F737" s="185">
        <v>0</v>
      </c>
      <c r="G737" s="185">
        <v>0</v>
      </c>
      <c r="H737" s="185">
        <v>0</v>
      </c>
      <c r="I737" s="185">
        <v>0</v>
      </c>
      <c r="J737" s="184">
        <v>1</v>
      </c>
      <c r="K737" s="184">
        <v>54</v>
      </c>
      <c r="L737" s="184">
        <v>3</v>
      </c>
      <c r="M737" s="184">
        <v>77</v>
      </c>
      <c r="N737" s="185">
        <v>0</v>
      </c>
      <c r="O737" s="185">
        <v>0</v>
      </c>
      <c r="P737" s="185">
        <v>0</v>
      </c>
      <c r="Q737" s="185">
        <v>0</v>
      </c>
      <c r="R737" s="185">
        <v>0</v>
      </c>
      <c r="S737" s="185">
        <v>0</v>
      </c>
      <c r="T737" s="185">
        <v>0</v>
      </c>
      <c r="U737" s="184">
        <v>5</v>
      </c>
      <c r="W737" s="178"/>
    </row>
    <row r="738" spans="1:23" ht="13.35" customHeight="1">
      <c r="A738" s="180"/>
      <c r="B738" s="180" t="s">
        <v>238</v>
      </c>
      <c r="C738" s="183">
        <v>834</v>
      </c>
      <c r="D738" s="184">
        <v>188</v>
      </c>
      <c r="E738" s="184">
        <v>646</v>
      </c>
      <c r="F738" s="184">
        <v>27</v>
      </c>
      <c r="G738" s="184">
        <v>134</v>
      </c>
      <c r="H738" s="184">
        <v>43</v>
      </c>
      <c r="I738" s="184">
        <v>140</v>
      </c>
      <c r="J738" s="184">
        <v>39</v>
      </c>
      <c r="K738" s="184">
        <v>135</v>
      </c>
      <c r="L738" s="184">
        <v>42</v>
      </c>
      <c r="M738" s="184">
        <v>123</v>
      </c>
      <c r="N738" s="184">
        <v>36</v>
      </c>
      <c r="O738" s="184">
        <v>114</v>
      </c>
      <c r="P738" s="185">
        <v>0</v>
      </c>
      <c r="Q738" s="185">
        <v>0</v>
      </c>
      <c r="R738" s="185">
        <v>0</v>
      </c>
      <c r="S738" s="185">
        <v>0</v>
      </c>
      <c r="T738" s="184">
        <v>1</v>
      </c>
      <c r="U738" s="185">
        <v>0</v>
      </c>
      <c r="W738" s="178"/>
    </row>
    <row r="739" spans="1:23" ht="13.35" customHeight="1">
      <c r="A739" s="179" t="s">
        <v>313</v>
      </c>
      <c r="B739" s="180"/>
      <c r="C739" s="187"/>
      <c r="D739" s="187"/>
      <c r="E739" s="187"/>
      <c r="F739" s="187"/>
      <c r="G739" s="187"/>
      <c r="H739" s="187"/>
      <c r="I739" s="187"/>
      <c r="J739" s="187"/>
      <c r="K739" s="187"/>
      <c r="L739" s="187"/>
      <c r="M739" s="187"/>
      <c r="N739" s="187"/>
      <c r="O739" s="187"/>
      <c r="P739" s="187"/>
      <c r="Q739" s="187"/>
      <c r="R739" s="187"/>
      <c r="S739" s="187"/>
      <c r="T739" s="187"/>
      <c r="U739" s="187"/>
      <c r="W739" s="178"/>
    </row>
    <row r="740" spans="1:23" ht="13.35" customHeight="1">
      <c r="A740" s="180"/>
      <c r="B740" s="180" t="s">
        <v>216</v>
      </c>
      <c r="C740" s="183">
        <v>1769</v>
      </c>
      <c r="D740" s="184">
        <v>1277</v>
      </c>
      <c r="E740" s="184">
        <v>492</v>
      </c>
      <c r="F740" s="184">
        <v>441</v>
      </c>
      <c r="G740" s="184">
        <v>169</v>
      </c>
      <c r="H740" s="184">
        <v>266</v>
      </c>
      <c r="I740" s="184">
        <v>100</v>
      </c>
      <c r="J740" s="184">
        <v>234</v>
      </c>
      <c r="K740" s="184">
        <v>89</v>
      </c>
      <c r="L740" s="184">
        <v>265</v>
      </c>
      <c r="M740" s="184">
        <v>111</v>
      </c>
      <c r="N740" s="184">
        <v>3</v>
      </c>
      <c r="O740" s="184">
        <v>1</v>
      </c>
      <c r="P740" s="184">
        <v>1</v>
      </c>
      <c r="Q740" s="185">
        <v>0</v>
      </c>
      <c r="R740" s="185">
        <v>0</v>
      </c>
      <c r="S740" s="185">
        <v>0</v>
      </c>
      <c r="T740" s="184">
        <v>67</v>
      </c>
      <c r="U740" s="184">
        <v>22</v>
      </c>
      <c r="W740" s="178"/>
    </row>
    <row r="741" spans="1:23" ht="13.35" customHeight="1">
      <c r="A741" s="180"/>
      <c r="B741" s="180" t="s">
        <v>202</v>
      </c>
      <c r="C741" s="183">
        <v>218</v>
      </c>
      <c r="D741" s="184">
        <v>114</v>
      </c>
      <c r="E741" s="184">
        <v>104</v>
      </c>
      <c r="F741" s="184">
        <v>56</v>
      </c>
      <c r="G741" s="184">
        <v>55</v>
      </c>
      <c r="H741" s="184">
        <v>39</v>
      </c>
      <c r="I741" s="184">
        <v>42</v>
      </c>
      <c r="J741" s="184">
        <v>13</v>
      </c>
      <c r="K741" s="184">
        <v>4</v>
      </c>
      <c r="L741" s="184">
        <v>6</v>
      </c>
      <c r="M741" s="184">
        <v>3</v>
      </c>
      <c r="N741" s="185">
        <v>0</v>
      </c>
      <c r="O741" s="185">
        <v>0</v>
      </c>
      <c r="P741" s="185">
        <v>0</v>
      </c>
      <c r="Q741" s="185">
        <v>0</v>
      </c>
      <c r="R741" s="185">
        <v>0</v>
      </c>
      <c r="S741" s="185">
        <v>0</v>
      </c>
      <c r="T741" s="185">
        <v>0</v>
      </c>
      <c r="U741" s="185">
        <v>0</v>
      </c>
      <c r="W741" s="178"/>
    </row>
    <row r="742" spans="1:23" ht="13.35" customHeight="1">
      <c r="A742" s="180"/>
      <c r="B742" s="180" t="s">
        <v>203</v>
      </c>
      <c r="C742" s="183">
        <v>45</v>
      </c>
      <c r="D742" s="184">
        <v>36</v>
      </c>
      <c r="E742" s="184">
        <v>9</v>
      </c>
      <c r="F742" s="184">
        <v>20</v>
      </c>
      <c r="G742" s="184">
        <v>7</v>
      </c>
      <c r="H742" s="184">
        <v>6</v>
      </c>
      <c r="I742" s="184">
        <v>1</v>
      </c>
      <c r="J742" s="184">
        <v>5</v>
      </c>
      <c r="K742" s="185">
        <v>0</v>
      </c>
      <c r="L742" s="184">
        <v>1</v>
      </c>
      <c r="M742" s="185">
        <v>0</v>
      </c>
      <c r="N742" s="184">
        <v>3</v>
      </c>
      <c r="O742" s="184">
        <v>1</v>
      </c>
      <c r="P742" s="184">
        <v>1</v>
      </c>
      <c r="Q742" s="185">
        <v>0</v>
      </c>
      <c r="R742" s="185">
        <v>0</v>
      </c>
      <c r="S742" s="185">
        <v>0</v>
      </c>
      <c r="T742" s="185">
        <v>0</v>
      </c>
      <c r="U742" s="185">
        <v>0</v>
      </c>
      <c r="W742" s="178"/>
    </row>
    <row r="743" spans="1:23" ht="13.35" customHeight="1">
      <c r="A743" s="180"/>
      <c r="B743" s="180" t="s">
        <v>205</v>
      </c>
      <c r="C743" s="183">
        <v>944</v>
      </c>
      <c r="D743" s="184">
        <v>736</v>
      </c>
      <c r="E743" s="184">
        <v>208</v>
      </c>
      <c r="F743" s="184">
        <v>270</v>
      </c>
      <c r="G743" s="184">
        <v>71</v>
      </c>
      <c r="H743" s="184">
        <v>152</v>
      </c>
      <c r="I743" s="184">
        <v>34</v>
      </c>
      <c r="J743" s="184">
        <v>102</v>
      </c>
      <c r="K743" s="184">
        <v>27</v>
      </c>
      <c r="L743" s="184">
        <v>156</v>
      </c>
      <c r="M743" s="184">
        <v>58</v>
      </c>
      <c r="N743" s="185">
        <v>0</v>
      </c>
      <c r="O743" s="185">
        <v>0</v>
      </c>
      <c r="P743" s="185">
        <v>0</v>
      </c>
      <c r="Q743" s="185">
        <v>0</v>
      </c>
      <c r="R743" s="185">
        <v>0</v>
      </c>
      <c r="S743" s="185">
        <v>0</v>
      </c>
      <c r="T743" s="184">
        <v>56</v>
      </c>
      <c r="U743" s="184">
        <v>18</v>
      </c>
      <c r="W743" s="178"/>
    </row>
    <row r="744" spans="1:23" ht="13.35" customHeight="1">
      <c r="A744" s="180"/>
      <c r="B744" s="180" t="s">
        <v>207</v>
      </c>
      <c r="C744" s="183">
        <v>210</v>
      </c>
      <c r="D744" s="184">
        <v>169</v>
      </c>
      <c r="E744" s="184">
        <v>41</v>
      </c>
      <c r="F744" s="184">
        <v>57</v>
      </c>
      <c r="G744" s="184">
        <v>15</v>
      </c>
      <c r="H744" s="184">
        <v>39</v>
      </c>
      <c r="I744" s="184">
        <v>7</v>
      </c>
      <c r="J744" s="184">
        <v>37</v>
      </c>
      <c r="K744" s="184">
        <v>6</v>
      </c>
      <c r="L744" s="184">
        <v>33</v>
      </c>
      <c r="M744" s="184">
        <v>12</v>
      </c>
      <c r="N744" s="185">
        <v>0</v>
      </c>
      <c r="O744" s="185">
        <v>0</v>
      </c>
      <c r="P744" s="185">
        <v>0</v>
      </c>
      <c r="Q744" s="185">
        <v>0</v>
      </c>
      <c r="R744" s="185">
        <v>0</v>
      </c>
      <c r="S744" s="185">
        <v>0</v>
      </c>
      <c r="T744" s="184">
        <v>3</v>
      </c>
      <c r="U744" s="184">
        <v>1</v>
      </c>
      <c r="W744" s="178"/>
    </row>
    <row r="745" spans="1:23" ht="13.35" customHeight="1">
      <c r="A745" s="180"/>
      <c r="B745" s="180" t="s">
        <v>209</v>
      </c>
      <c r="C745" s="183">
        <v>245</v>
      </c>
      <c r="D745" s="184">
        <v>154</v>
      </c>
      <c r="E745" s="184">
        <v>91</v>
      </c>
      <c r="F745" s="185">
        <v>0</v>
      </c>
      <c r="G745" s="185">
        <v>0</v>
      </c>
      <c r="H745" s="185">
        <v>0</v>
      </c>
      <c r="I745" s="185">
        <v>0</v>
      </c>
      <c r="J745" s="184">
        <v>77</v>
      </c>
      <c r="K745" s="184">
        <v>52</v>
      </c>
      <c r="L745" s="184">
        <v>69</v>
      </c>
      <c r="M745" s="184">
        <v>38</v>
      </c>
      <c r="N745" s="185">
        <v>0</v>
      </c>
      <c r="O745" s="185">
        <v>0</v>
      </c>
      <c r="P745" s="185">
        <v>0</v>
      </c>
      <c r="Q745" s="185">
        <v>0</v>
      </c>
      <c r="R745" s="185">
        <v>0</v>
      </c>
      <c r="S745" s="185">
        <v>0</v>
      </c>
      <c r="T745" s="184">
        <v>8</v>
      </c>
      <c r="U745" s="184">
        <v>1</v>
      </c>
      <c r="W745" s="178"/>
    </row>
    <row r="746" spans="1:23" ht="13.35" customHeight="1">
      <c r="A746" s="180"/>
      <c r="B746" s="180" t="s">
        <v>213</v>
      </c>
      <c r="C746" s="183">
        <v>107</v>
      </c>
      <c r="D746" s="184">
        <v>68</v>
      </c>
      <c r="E746" s="184">
        <v>39</v>
      </c>
      <c r="F746" s="184">
        <v>38</v>
      </c>
      <c r="G746" s="184">
        <v>21</v>
      </c>
      <c r="H746" s="184">
        <v>30</v>
      </c>
      <c r="I746" s="184">
        <v>16</v>
      </c>
      <c r="J746" s="185">
        <v>0</v>
      </c>
      <c r="K746" s="185">
        <v>0</v>
      </c>
      <c r="L746" s="185">
        <v>0</v>
      </c>
      <c r="M746" s="185">
        <v>0</v>
      </c>
      <c r="N746" s="185">
        <v>0</v>
      </c>
      <c r="O746" s="185">
        <v>0</v>
      </c>
      <c r="P746" s="185">
        <v>0</v>
      </c>
      <c r="Q746" s="185">
        <v>0</v>
      </c>
      <c r="R746" s="185">
        <v>0</v>
      </c>
      <c r="S746" s="185">
        <v>0</v>
      </c>
      <c r="T746" s="185">
        <v>0</v>
      </c>
      <c r="U746" s="184">
        <v>2</v>
      </c>
      <c r="W746" s="178"/>
    </row>
    <row r="747" spans="1:23" ht="13.35" customHeight="1">
      <c r="A747" s="179" t="s">
        <v>314</v>
      </c>
      <c r="B747" s="180"/>
      <c r="C747" s="187"/>
      <c r="D747" s="187"/>
      <c r="E747" s="187"/>
      <c r="F747" s="187"/>
      <c r="G747" s="187"/>
      <c r="H747" s="187"/>
      <c r="I747" s="187"/>
      <c r="J747" s="187"/>
      <c r="K747" s="187"/>
      <c r="L747" s="187"/>
      <c r="M747" s="187"/>
      <c r="N747" s="187"/>
      <c r="O747" s="187"/>
      <c r="P747" s="187"/>
      <c r="Q747" s="187"/>
      <c r="R747" s="187"/>
      <c r="S747" s="187"/>
      <c r="T747" s="187"/>
      <c r="U747" s="187"/>
      <c r="W747" s="178"/>
    </row>
    <row r="748" spans="1:23" ht="13.35" customHeight="1">
      <c r="A748" s="180"/>
      <c r="B748" s="180" t="s">
        <v>216</v>
      </c>
      <c r="C748" s="183">
        <v>3404</v>
      </c>
      <c r="D748" s="184">
        <v>1302</v>
      </c>
      <c r="E748" s="184">
        <v>2102</v>
      </c>
      <c r="F748" s="184">
        <v>416</v>
      </c>
      <c r="G748" s="184">
        <v>650</v>
      </c>
      <c r="H748" s="184">
        <v>253</v>
      </c>
      <c r="I748" s="184">
        <v>369</v>
      </c>
      <c r="J748" s="184">
        <v>239</v>
      </c>
      <c r="K748" s="184">
        <v>441</v>
      </c>
      <c r="L748" s="184">
        <v>255</v>
      </c>
      <c r="M748" s="184">
        <v>509</v>
      </c>
      <c r="N748" s="184">
        <v>1</v>
      </c>
      <c r="O748" s="185">
        <v>0</v>
      </c>
      <c r="P748" s="184">
        <v>1</v>
      </c>
      <c r="Q748" s="185">
        <v>0</v>
      </c>
      <c r="R748" s="185">
        <v>0</v>
      </c>
      <c r="S748" s="185">
        <v>0</v>
      </c>
      <c r="T748" s="184">
        <v>137</v>
      </c>
      <c r="U748" s="184">
        <v>133</v>
      </c>
      <c r="W748" s="178"/>
    </row>
    <row r="749" spans="1:23" ht="13.35" customHeight="1">
      <c r="A749" s="180"/>
      <c r="B749" s="180" t="s">
        <v>200</v>
      </c>
      <c r="C749" s="183">
        <v>2</v>
      </c>
      <c r="D749" s="184">
        <v>2</v>
      </c>
      <c r="E749" s="185">
        <v>0</v>
      </c>
      <c r="F749" s="185">
        <v>0</v>
      </c>
      <c r="G749" s="185">
        <v>0</v>
      </c>
      <c r="H749" s="185">
        <v>0</v>
      </c>
      <c r="I749" s="185">
        <v>0</v>
      </c>
      <c r="J749" s="185">
        <v>0</v>
      </c>
      <c r="K749" s="185">
        <v>0</v>
      </c>
      <c r="L749" s="185">
        <v>0</v>
      </c>
      <c r="M749" s="185">
        <v>0</v>
      </c>
      <c r="N749" s="184">
        <v>1</v>
      </c>
      <c r="O749" s="185">
        <v>0</v>
      </c>
      <c r="P749" s="184">
        <v>1</v>
      </c>
      <c r="Q749" s="185">
        <v>0</v>
      </c>
      <c r="R749" s="185">
        <v>0</v>
      </c>
      <c r="S749" s="185">
        <v>0</v>
      </c>
      <c r="T749" s="185">
        <v>0</v>
      </c>
      <c r="U749" s="185">
        <v>0</v>
      </c>
      <c r="W749" s="178"/>
    </row>
    <row r="750" spans="1:23" ht="13.35" customHeight="1">
      <c r="A750" s="180"/>
      <c r="B750" s="180" t="s">
        <v>202</v>
      </c>
      <c r="C750" s="183">
        <v>182</v>
      </c>
      <c r="D750" s="184">
        <v>64</v>
      </c>
      <c r="E750" s="184">
        <v>118</v>
      </c>
      <c r="F750" s="184">
        <v>33</v>
      </c>
      <c r="G750" s="184">
        <v>40</v>
      </c>
      <c r="H750" s="184">
        <v>16</v>
      </c>
      <c r="I750" s="184">
        <v>29</v>
      </c>
      <c r="J750" s="184">
        <v>13</v>
      </c>
      <c r="K750" s="184">
        <v>38</v>
      </c>
      <c r="L750" s="184">
        <v>2</v>
      </c>
      <c r="M750" s="184">
        <v>11</v>
      </c>
      <c r="N750" s="185">
        <v>0</v>
      </c>
      <c r="O750" s="185">
        <v>0</v>
      </c>
      <c r="P750" s="185">
        <v>0</v>
      </c>
      <c r="Q750" s="185">
        <v>0</v>
      </c>
      <c r="R750" s="185">
        <v>0</v>
      </c>
      <c r="S750" s="185">
        <v>0</v>
      </c>
      <c r="T750" s="185">
        <v>0</v>
      </c>
      <c r="U750" s="185">
        <v>0</v>
      </c>
      <c r="W750" s="178"/>
    </row>
    <row r="751" spans="1:23" ht="13.35" customHeight="1">
      <c r="A751" s="180"/>
      <c r="B751" s="180" t="s">
        <v>203</v>
      </c>
      <c r="C751" s="183">
        <v>37</v>
      </c>
      <c r="D751" s="184">
        <v>6</v>
      </c>
      <c r="E751" s="184">
        <v>31</v>
      </c>
      <c r="F751" s="184">
        <v>1</v>
      </c>
      <c r="G751" s="184">
        <v>10</v>
      </c>
      <c r="H751" s="184">
        <v>1</v>
      </c>
      <c r="I751" s="184">
        <v>6</v>
      </c>
      <c r="J751" s="184">
        <v>2</v>
      </c>
      <c r="K751" s="184">
        <v>12</v>
      </c>
      <c r="L751" s="184">
        <v>2</v>
      </c>
      <c r="M751" s="184">
        <v>3</v>
      </c>
      <c r="N751" s="185">
        <v>0</v>
      </c>
      <c r="O751" s="185">
        <v>0</v>
      </c>
      <c r="P751" s="185">
        <v>0</v>
      </c>
      <c r="Q751" s="185">
        <v>0</v>
      </c>
      <c r="R751" s="185">
        <v>0</v>
      </c>
      <c r="S751" s="185">
        <v>0</v>
      </c>
      <c r="T751" s="185">
        <v>0</v>
      </c>
      <c r="U751" s="185">
        <v>0</v>
      </c>
      <c r="W751" s="178"/>
    </row>
    <row r="752" spans="1:23" ht="13.35" customHeight="1">
      <c r="A752" s="180"/>
      <c r="B752" s="180" t="s">
        <v>205</v>
      </c>
      <c r="C752" s="183">
        <v>2376</v>
      </c>
      <c r="D752" s="184">
        <v>969</v>
      </c>
      <c r="E752" s="184">
        <v>1407</v>
      </c>
      <c r="F752" s="184">
        <v>347</v>
      </c>
      <c r="G752" s="184">
        <v>546</v>
      </c>
      <c r="H752" s="184">
        <v>195</v>
      </c>
      <c r="I752" s="184">
        <v>298</v>
      </c>
      <c r="J752" s="184">
        <v>163</v>
      </c>
      <c r="K752" s="184">
        <v>220</v>
      </c>
      <c r="L752" s="184">
        <v>164</v>
      </c>
      <c r="M752" s="184">
        <v>251</v>
      </c>
      <c r="N752" s="185">
        <v>0</v>
      </c>
      <c r="O752" s="185">
        <v>0</v>
      </c>
      <c r="P752" s="185">
        <v>0</v>
      </c>
      <c r="Q752" s="185">
        <v>0</v>
      </c>
      <c r="R752" s="185">
        <v>0</v>
      </c>
      <c r="S752" s="185">
        <v>0</v>
      </c>
      <c r="T752" s="184">
        <v>100</v>
      </c>
      <c r="U752" s="184">
        <v>92</v>
      </c>
      <c r="W752" s="178"/>
    </row>
    <row r="753" spans="1:23" ht="13.35" customHeight="1">
      <c r="A753" s="180"/>
      <c r="B753" s="180" t="s">
        <v>207</v>
      </c>
      <c r="C753" s="183">
        <v>441</v>
      </c>
      <c r="D753" s="184">
        <v>198</v>
      </c>
      <c r="E753" s="184">
        <v>243</v>
      </c>
      <c r="F753" s="184">
        <v>35</v>
      </c>
      <c r="G753" s="184">
        <v>54</v>
      </c>
      <c r="H753" s="184">
        <v>41</v>
      </c>
      <c r="I753" s="184">
        <v>36</v>
      </c>
      <c r="J753" s="184">
        <v>34</v>
      </c>
      <c r="K753" s="184">
        <v>50</v>
      </c>
      <c r="L753" s="184">
        <v>52</v>
      </c>
      <c r="M753" s="184">
        <v>70</v>
      </c>
      <c r="N753" s="185">
        <v>0</v>
      </c>
      <c r="O753" s="185">
        <v>0</v>
      </c>
      <c r="P753" s="185">
        <v>0</v>
      </c>
      <c r="Q753" s="185">
        <v>0</v>
      </c>
      <c r="R753" s="185">
        <v>0</v>
      </c>
      <c r="S753" s="185">
        <v>0</v>
      </c>
      <c r="T753" s="184">
        <v>36</v>
      </c>
      <c r="U753" s="184">
        <v>33</v>
      </c>
      <c r="W753" s="178"/>
    </row>
    <row r="754" spans="1:23" ht="13.35" customHeight="1">
      <c r="A754" s="180"/>
      <c r="B754" s="180" t="s">
        <v>208</v>
      </c>
      <c r="C754" s="183">
        <v>93</v>
      </c>
      <c r="D754" s="184">
        <v>6</v>
      </c>
      <c r="E754" s="184">
        <v>87</v>
      </c>
      <c r="F754" s="185">
        <v>0</v>
      </c>
      <c r="G754" s="185">
        <v>0</v>
      </c>
      <c r="H754" s="185">
        <v>0</v>
      </c>
      <c r="I754" s="185">
        <v>0</v>
      </c>
      <c r="J754" s="184">
        <v>4</v>
      </c>
      <c r="K754" s="184">
        <v>54</v>
      </c>
      <c r="L754" s="184">
        <v>2</v>
      </c>
      <c r="M754" s="184">
        <v>33</v>
      </c>
      <c r="N754" s="185">
        <v>0</v>
      </c>
      <c r="O754" s="185">
        <v>0</v>
      </c>
      <c r="P754" s="185">
        <v>0</v>
      </c>
      <c r="Q754" s="185">
        <v>0</v>
      </c>
      <c r="R754" s="185">
        <v>0</v>
      </c>
      <c r="S754" s="185">
        <v>0</v>
      </c>
      <c r="T754" s="185">
        <v>0</v>
      </c>
      <c r="U754" s="185">
        <v>0</v>
      </c>
      <c r="W754" s="178"/>
    </row>
    <row r="755" spans="1:23" ht="13.35" customHeight="1">
      <c r="A755" s="180"/>
      <c r="B755" s="180" t="s">
        <v>209</v>
      </c>
      <c r="C755" s="183">
        <v>273</v>
      </c>
      <c r="D755" s="184">
        <v>57</v>
      </c>
      <c r="E755" s="184">
        <v>216</v>
      </c>
      <c r="F755" s="185">
        <v>0</v>
      </c>
      <c r="G755" s="185">
        <v>0</v>
      </c>
      <c r="H755" s="185">
        <v>0</v>
      </c>
      <c r="I755" s="185">
        <v>0</v>
      </c>
      <c r="J755" s="184">
        <v>23</v>
      </c>
      <c r="K755" s="184">
        <v>67</v>
      </c>
      <c r="L755" s="184">
        <v>33</v>
      </c>
      <c r="M755" s="184">
        <v>141</v>
      </c>
      <c r="N755" s="185">
        <v>0</v>
      </c>
      <c r="O755" s="185">
        <v>0</v>
      </c>
      <c r="P755" s="185">
        <v>0</v>
      </c>
      <c r="Q755" s="185">
        <v>0</v>
      </c>
      <c r="R755" s="185">
        <v>0</v>
      </c>
      <c r="S755" s="185">
        <v>0</v>
      </c>
      <c r="T755" s="184">
        <v>1</v>
      </c>
      <c r="U755" s="184">
        <v>8</v>
      </c>
      <c r="W755" s="178"/>
    </row>
    <row r="756" spans="1:23" ht="13.35" customHeight="1">
      <c r="A756" s="179" t="s">
        <v>315</v>
      </c>
      <c r="B756" s="180"/>
      <c r="C756" s="187"/>
      <c r="D756" s="187"/>
      <c r="E756" s="187"/>
      <c r="F756" s="187"/>
      <c r="G756" s="187"/>
      <c r="H756" s="187"/>
      <c r="I756" s="187"/>
      <c r="J756" s="187"/>
      <c r="K756" s="187"/>
      <c r="L756" s="187"/>
      <c r="M756" s="187"/>
      <c r="N756" s="187"/>
      <c r="O756" s="187"/>
      <c r="P756" s="187"/>
      <c r="Q756" s="187"/>
      <c r="R756" s="187"/>
      <c r="S756" s="187"/>
      <c r="T756" s="187"/>
      <c r="U756" s="187"/>
      <c r="W756" s="178"/>
    </row>
    <row r="757" spans="1:23" ht="13.35" customHeight="1">
      <c r="A757" s="180"/>
      <c r="B757" s="180" t="s">
        <v>216</v>
      </c>
      <c r="C757" s="183">
        <v>4075</v>
      </c>
      <c r="D757" s="184">
        <v>1859</v>
      </c>
      <c r="E757" s="184">
        <v>2216</v>
      </c>
      <c r="F757" s="184">
        <v>455</v>
      </c>
      <c r="G757" s="184">
        <v>586</v>
      </c>
      <c r="H757" s="184">
        <v>404</v>
      </c>
      <c r="I757" s="184">
        <v>488</v>
      </c>
      <c r="J757" s="184">
        <v>416</v>
      </c>
      <c r="K757" s="184">
        <v>491</v>
      </c>
      <c r="L757" s="184">
        <v>473</v>
      </c>
      <c r="M757" s="184">
        <v>548</v>
      </c>
      <c r="N757" s="185">
        <v>0</v>
      </c>
      <c r="O757" s="185">
        <v>0</v>
      </c>
      <c r="P757" s="185">
        <v>0</v>
      </c>
      <c r="Q757" s="185">
        <v>0</v>
      </c>
      <c r="R757" s="185">
        <v>0</v>
      </c>
      <c r="S757" s="185">
        <v>0</v>
      </c>
      <c r="T757" s="184">
        <v>111</v>
      </c>
      <c r="U757" s="184">
        <v>103</v>
      </c>
      <c r="W757" s="178"/>
    </row>
    <row r="758" spans="1:23" ht="13.35" customHeight="1">
      <c r="A758" s="180"/>
      <c r="B758" s="180" t="s">
        <v>203</v>
      </c>
      <c r="C758" s="183">
        <v>60</v>
      </c>
      <c r="D758" s="184">
        <v>50</v>
      </c>
      <c r="E758" s="184">
        <v>10</v>
      </c>
      <c r="F758" s="184">
        <v>25</v>
      </c>
      <c r="G758" s="184">
        <v>5</v>
      </c>
      <c r="H758" s="184">
        <v>11</v>
      </c>
      <c r="I758" s="184">
        <v>4</v>
      </c>
      <c r="J758" s="184">
        <v>13</v>
      </c>
      <c r="K758" s="184">
        <v>1</v>
      </c>
      <c r="L758" s="184">
        <v>1</v>
      </c>
      <c r="M758" s="185">
        <v>0</v>
      </c>
      <c r="N758" s="185">
        <v>0</v>
      </c>
      <c r="O758" s="185">
        <v>0</v>
      </c>
      <c r="P758" s="185">
        <v>0</v>
      </c>
      <c r="Q758" s="185">
        <v>0</v>
      </c>
      <c r="R758" s="185">
        <v>0</v>
      </c>
      <c r="S758" s="185">
        <v>0</v>
      </c>
      <c r="T758" s="185">
        <v>0</v>
      </c>
      <c r="U758" s="185">
        <v>0</v>
      </c>
      <c r="W758" s="178"/>
    </row>
    <row r="759" spans="1:23" ht="13.35" customHeight="1">
      <c r="A759" s="180"/>
      <c r="B759" s="180" t="s">
        <v>205</v>
      </c>
      <c r="C759" s="183">
        <v>3222</v>
      </c>
      <c r="D759" s="184">
        <v>1394</v>
      </c>
      <c r="E759" s="184">
        <v>1828</v>
      </c>
      <c r="F759" s="184">
        <v>341</v>
      </c>
      <c r="G759" s="184">
        <v>518</v>
      </c>
      <c r="H759" s="184">
        <v>327</v>
      </c>
      <c r="I759" s="184">
        <v>442</v>
      </c>
      <c r="J759" s="184">
        <v>278</v>
      </c>
      <c r="K759" s="184">
        <v>366</v>
      </c>
      <c r="L759" s="184">
        <v>354</v>
      </c>
      <c r="M759" s="184">
        <v>419</v>
      </c>
      <c r="N759" s="185">
        <v>0</v>
      </c>
      <c r="O759" s="185">
        <v>0</v>
      </c>
      <c r="P759" s="185">
        <v>0</v>
      </c>
      <c r="Q759" s="185">
        <v>0</v>
      </c>
      <c r="R759" s="185">
        <v>0</v>
      </c>
      <c r="S759" s="185">
        <v>0</v>
      </c>
      <c r="T759" s="184">
        <v>94</v>
      </c>
      <c r="U759" s="184">
        <v>83</v>
      </c>
      <c r="W759" s="178"/>
    </row>
    <row r="760" spans="1:23" ht="13.35" customHeight="1">
      <c r="A760" s="180"/>
      <c r="B760" s="180" t="s">
        <v>207</v>
      </c>
      <c r="C760" s="183">
        <v>549</v>
      </c>
      <c r="D760" s="184">
        <v>298</v>
      </c>
      <c r="E760" s="184">
        <v>251</v>
      </c>
      <c r="F760" s="184">
        <v>89</v>
      </c>
      <c r="G760" s="184">
        <v>63</v>
      </c>
      <c r="H760" s="184">
        <v>56</v>
      </c>
      <c r="I760" s="184">
        <v>37</v>
      </c>
      <c r="J760" s="184">
        <v>82</v>
      </c>
      <c r="K760" s="184">
        <v>72</v>
      </c>
      <c r="L760" s="184">
        <v>63</v>
      </c>
      <c r="M760" s="184">
        <v>66</v>
      </c>
      <c r="N760" s="185">
        <v>0</v>
      </c>
      <c r="O760" s="185">
        <v>0</v>
      </c>
      <c r="P760" s="185">
        <v>0</v>
      </c>
      <c r="Q760" s="185">
        <v>0</v>
      </c>
      <c r="R760" s="185">
        <v>0</v>
      </c>
      <c r="S760" s="185">
        <v>0</v>
      </c>
      <c r="T760" s="184">
        <v>8</v>
      </c>
      <c r="U760" s="184">
        <v>13</v>
      </c>
      <c r="W760" s="178"/>
    </row>
    <row r="761" spans="1:23" ht="13.35" customHeight="1">
      <c r="A761" s="180"/>
      <c r="B761" s="180" t="s">
        <v>208</v>
      </c>
      <c r="C761" s="183">
        <v>2</v>
      </c>
      <c r="D761" s="185">
        <v>0</v>
      </c>
      <c r="E761" s="184">
        <v>2</v>
      </c>
      <c r="F761" s="185">
        <v>0</v>
      </c>
      <c r="G761" s="185">
        <v>0</v>
      </c>
      <c r="H761" s="185">
        <v>0</v>
      </c>
      <c r="I761" s="185">
        <v>0</v>
      </c>
      <c r="J761" s="185">
        <v>0</v>
      </c>
      <c r="K761" s="185">
        <v>0</v>
      </c>
      <c r="L761" s="185">
        <v>0</v>
      </c>
      <c r="M761" s="184">
        <v>2</v>
      </c>
      <c r="N761" s="185">
        <v>0</v>
      </c>
      <c r="O761" s="185">
        <v>0</v>
      </c>
      <c r="P761" s="185">
        <v>0</v>
      </c>
      <c r="Q761" s="185">
        <v>0</v>
      </c>
      <c r="R761" s="185">
        <v>0</v>
      </c>
      <c r="S761" s="185">
        <v>0</v>
      </c>
      <c r="T761" s="185">
        <v>0</v>
      </c>
      <c r="U761" s="185">
        <v>0</v>
      </c>
      <c r="W761" s="178"/>
    </row>
    <row r="762" spans="1:23" ht="13.35" customHeight="1">
      <c r="A762" s="180"/>
      <c r="B762" s="180" t="s">
        <v>209</v>
      </c>
      <c r="C762" s="183">
        <v>221</v>
      </c>
      <c r="D762" s="184">
        <v>105</v>
      </c>
      <c r="E762" s="184">
        <v>116</v>
      </c>
      <c r="F762" s="185">
        <v>0</v>
      </c>
      <c r="G762" s="185">
        <v>0</v>
      </c>
      <c r="H762" s="185">
        <v>0</v>
      </c>
      <c r="I762" s="185">
        <v>0</v>
      </c>
      <c r="J762" s="184">
        <v>43</v>
      </c>
      <c r="K762" s="184">
        <v>52</v>
      </c>
      <c r="L762" s="184">
        <v>55</v>
      </c>
      <c r="M762" s="184">
        <v>61</v>
      </c>
      <c r="N762" s="185">
        <v>0</v>
      </c>
      <c r="O762" s="185">
        <v>0</v>
      </c>
      <c r="P762" s="185">
        <v>0</v>
      </c>
      <c r="Q762" s="185">
        <v>0</v>
      </c>
      <c r="R762" s="185">
        <v>0</v>
      </c>
      <c r="S762" s="185">
        <v>0</v>
      </c>
      <c r="T762" s="184">
        <v>7</v>
      </c>
      <c r="U762" s="184">
        <v>3</v>
      </c>
      <c r="W762" s="178"/>
    </row>
    <row r="763" spans="1:23" ht="13.35" customHeight="1">
      <c r="A763" s="180"/>
      <c r="B763" s="180" t="s">
        <v>213</v>
      </c>
      <c r="C763" s="183">
        <v>21</v>
      </c>
      <c r="D763" s="184">
        <v>12</v>
      </c>
      <c r="E763" s="184">
        <v>9</v>
      </c>
      <c r="F763" s="185">
        <v>0</v>
      </c>
      <c r="G763" s="185">
        <v>0</v>
      </c>
      <c r="H763" s="184">
        <v>10</v>
      </c>
      <c r="I763" s="184">
        <v>5</v>
      </c>
      <c r="J763" s="185">
        <v>0</v>
      </c>
      <c r="K763" s="185">
        <v>0</v>
      </c>
      <c r="L763" s="185">
        <v>0</v>
      </c>
      <c r="M763" s="185">
        <v>0</v>
      </c>
      <c r="N763" s="185">
        <v>0</v>
      </c>
      <c r="O763" s="185">
        <v>0</v>
      </c>
      <c r="P763" s="185">
        <v>0</v>
      </c>
      <c r="Q763" s="185">
        <v>0</v>
      </c>
      <c r="R763" s="185">
        <v>0</v>
      </c>
      <c r="S763" s="185">
        <v>0</v>
      </c>
      <c r="T763" s="184">
        <v>2</v>
      </c>
      <c r="U763" s="184">
        <v>4</v>
      </c>
      <c r="W763" s="178"/>
    </row>
    <row r="764" spans="1:23" ht="13.35" customHeight="1">
      <c r="A764" s="179" t="s">
        <v>316</v>
      </c>
      <c r="B764" s="180"/>
      <c r="C764" s="187"/>
      <c r="D764" s="187"/>
      <c r="E764" s="187"/>
      <c r="F764" s="187"/>
      <c r="G764" s="187"/>
      <c r="H764" s="187"/>
      <c r="I764" s="187"/>
      <c r="J764" s="187"/>
      <c r="K764" s="187"/>
      <c r="L764" s="187"/>
      <c r="M764" s="187"/>
      <c r="N764" s="187"/>
      <c r="O764" s="187"/>
      <c r="P764" s="187"/>
      <c r="Q764" s="187"/>
      <c r="R764" s="187"/>
      <c r="S764" s="187"/>
      <c r="T764" s="187"/>
      <c r="U764" s="187"/>
      <c r="W764" s="178"/>
    </row>
    <row r="765" spans="1:23" ht="13.35" customHeight="1">
      <c r="A765" s="180"/>
      <c r="B765" s="180" t="s">
        <v>216</v>
      </c>
      <c r="C765" s="183">
        <v>6614</v>
      </c>
      <c r="D765" s="184">
        <v>1898</v>
      </c>
      <c r="E765" s="184">
        <v>4716</v>
      </c>
      <c r="F765" s="184">
        <v>372</v>
      </c>
      <c r="G765" s="184">
        <v>777</v>
      </c>
      <c r="H765" s="184">
        <v>340</v>
      </c>
      <c r="I765" s="184">
        <v>842</v>
      </c>
      <c r="J765" s="184">
        <v>528</v>
      </c>
      <c r="K765" s="184">
        <v>1284</v>
      </c>
      <c r="L765" s="184">
        <v>464</v>
      </c>
      <c r="M765" s="184">
        <v>1255</v>
      </c>
      <c r="N765" s="184">
        <v>91</v>
      </c>
      <c r="O765" s="184">
        <v>402</v>
      </c>
      <c r="P765" s="185">
        <v>0</v>
      </c>
      <c r="Q765" s="185">
        <v>0</v>
      </c>
      <c r="R765" s="185">
        <v>0</v>
      </c>
      <c r="S765" s="185">
        <v>0</v>
      </c>
      <c r="T765" s="184">
        <v>103</v>
      </c>
      <c r="U765" s="184">
        <v>156</v>
      </c>
      <c r="W765" s="178"/>
    </row>
    <row r="766" spans="1:23" ht="13.35" customHeight="1">
      <c r="A766" s="180"/>
      <c r="B766" s="180" t="s">
        <v>202</v>
      </c>
      <c r="C766" s="183">
        <v>73</v>
      </c>
      <c r="D766" s="184">
        <v>38</v>
      </c>
      <c r="E766" s="184">
        <v>35</v>
      </c>
      <c r="F766" s="184">
        <v>18</v>
      </c>
      <c r="G766" s="184">
        <v>14</v>
      </c>
      <c r="H766" s="184">
        <v>16</v>
      </c>
      <c r="I766" s="184">
        <v>11</v>
      </c>
      <c r="J766" s="184">
        <v>1</v>
      </c>
      <c r="K766" s="184">
        <v>9</v>
      </c>
      <c r="L766" s="184">
        <v>3</v>
      </c>
      <c r="M766" s="184">
        <v>1</v>
      </c>
      <c r="N766" s="185">
        <v>0</v>
      </c>
      <c r="O766" s="185">
        <v>0</v>
      </c>
      <c r="P766" s="185">
        <v>0</v>
      </c>
      <c r="Q766" s="185">
        <v>0</v>
      </c>
      <c r="R766" s="185">
        <v>0</v>
      </c>
      <c r="S766" s="185">
        <v>0</v>
      </c>
      <c r="T766" s="185">
        <v>0</v>
      </c>
      <c r="U766" s="185">
        <v>0</v>
      </c>
      <c r="W766" s="178"/>
    </row>
    <row r="767" spans="1:23" ht="13.35" customHeight="1">
      <c r="A767" s="180"/>
      <c r="B767" s="180" t="s">
        <v>203</v>
      </c>
      <c r="C767" s="183">
        <v>19</v>
      </c>
      <c r="D767" s="184">
        <v>8</v>
      </c>
      <c r="E767" s="184">
        <v>11</v>
      </c>
      <c r="F767" s="184">
        <v>3</v>
      </c>
      <c r="G767" s="184">
        <v>6</v>
      </c>
      <c r="H767" s="184">
        <v>3</v>
      </c>
      <c r="I767" s="184">
        <v>5</v>
      </c>
      <c r="J767" s="184">
        <v>1</v>
      </c>
      <c r="K767" s="185">
        <v>0</v>
      </c>
      <c r="L767" s="184">
        <v>1</v>
      </c>
      <c r="M767" s="185">
        <v>0</v>
      </c>
      <c r="N767" s="185">
        <v>0</v>
      </c>
      <c r="O767" s="185">
        <v>0</v>
      </c>
      <c r="P767" s="185">
        <v>0</v>
      </c>
      <c r="Q767" s="185">
        <v>0</v>
      </c>
      <c r="R767" s="185">
        <v>0</v>
      </c>
      <c r="S767" s="185">
        <v>0</v>
      </c>
      <c r="T767" s="185">
        <v>0</v>
      </c>
      <c r="U767" s="185">
        <v>0</v>
      </c>
      <c r="W767" s="178"/>
    </row>
    <row r="768" spans="1:23" ht="13.35" customHeight="1">
      <c r="A768" s="180"/>
      <c r="B768" s="180" t="s">
        <v>205</v>
      </c>
      <c r="C768" s="183">
        <v>1723</v>
      </c>
      <c r="D768" s="184">
        <v>661</v>
      </c>
      <c r="E768" s="184">
        <v>1062</v>
      </c>
      <c r="F768" s="184">
        <v>198</v>
      </c>
      <c r="G768" s="184">
        <v>265</v>
      </c>
      <c r="H768" s="184">
        <v>125</v>
      </c>
      <c r="I768" s="184">
        <v>257</v>
      </c>
      <c r="J768" s="184">
        <v>139</v>
      </c>
      <c r="K768" s="184">
        <v>221</v>
      </c>
      <c r="L768" s="184">
        <v>156</v>
      </c>
      <c r="M768" s="184">
        <v>277</v>
      </c>
      <c r="N768" s="185">
        <v>0</v>
      </c>
      <c r="O768" s="185">
        <v>0</v>
      </c>
      <c r="P768" s="185">
        <v>0</v>
      </c>
      <c r="Q768" s="185">
        <v>0</v>
      </c>
      <c r="R768" s="185">
        <v>0</v>
      </c>
      <c r="S768" s="185">
        <v>0</v>
      </c>
      <c r="T768" s="184">
        <v>43</v>
      </c>
      <c r="U768" s="184">
        <v>42</v>
      </c>
      <c r="W768" s="178"/>
    </row>
    <row r="769" spans="1:23" ht="13.35" customHeight="1">
      <c r="A769" s="180"/>
      <c r="B769" s="180" t="s">
        <v>207</v>
      </c>
      <c r="C769" s="183">
        <v>201</v>
      </c>
      <c r="D769" s="184">
        <v>92</v>
      </c>
      <c r="E769" s="184">
        <v>109</v>
      </c>
      <c r="F769" s="184">
        <v>17</v>
      </c>
      <c r="G769" s="184">
        <v>32</v>
      </c>
      <c r="H769" s="184">
        <v>5</v>
      </c>
      <c r="I769" s="184">
        <v>9</v>
      </c>
      <c r="J769" s="184">
        <v>19</v>
      </c>
      <c r="K769" s="184">
        <v>15</v>
      </c>
      <c r="L769" s="184">
        <v>33</v>
      </c>
      <c r="M769" s="184">
        <v>41</v>
      </c>
      <c r="N769" s="185">
        <v>0</v>
      </c>
      <c r="O769" s="185">
        <v>0</v>
      </c>
      <c r="P769" s="185">
        <v>0</v>
      </c>
      <c r="Q769" s="185">
        <v>0</v>
      </c>
      <c r="R769" s="185">
        <v>0</v>
      </c>
      <c r="S769" s="185">
        <v>0</v>
      </c>
      <c r="T769" s="184">
        <v>18</v>
      </c>
      <c r="U769" s="184">
        <v>12</v>
      </c>
      <c r="W769" s="178"/>
    </row>
    <row r="770" spans="1:23" ht="13.35" customHeight="1">
      <c r="A770" s="180"/>
      <c r="B770" s="180" t="s">
        <v>208</v>
      </c>
      <c r="C770" s="183">
        <v>724</v>
      </c>
      <c r="D770" s="184">
        <v>176</v>
      </c>
      <c r="E770" s="184">
        <v>548</v>
      </c>
      <c r="F770" s="185">
        <v>0</v>
      </c>
      <c r="G770" s="185">
        <v>0</v>
      </c>
      <c r="H770" s="185">
        <v>0</v>
      </c>
      <c r="I770" s="185">
        <v>0</v>
      </c>
      <c r="J770" s="184">
        <v>86</v>
      </c>
      <c r="K770" s="184">
        <v>258</v>
      </c>
      <c r="L770" s="184">
        <v>87</v>
      </c>
      <c r="M770" s="184">
        <v>279</v>
      </c>
      <c r="N770" s="185">
        <v>0</v>
      </c>
      <c r="O770" s="185">
        <v>0</v>
      </c>
      <c r="P770" s="185">
        <v>0</v>
      </c>
      <c r="Q770" s="185">
        <v>0</v>
      </c>
      <c r="R770" s="185">
        <v>0</v>
      </c>
      <c r="S770" s="185">
        <v>0</v>
      </c>
      <c r="T770" s="184">
        <v>3</v>
      </c>
      <c r="U770" s="184">
        <v>11</v>
      </c>
      <c r="W770" s="178"/>
    </row>
    <row r="771" spans="1:23" ht="13.35" customHeight="1">
      <c r="A771" s="180"/>
      <c r="B771" s="180" t="s">
        <v>209</v>
      </c>
      <c r="C771" s="183">
        <v>689</v>
      </c>
      <c r="D771" s="184">
        <v>202</v>
      </c>
      <c r="E771" s="184">
        <v>487</v>
      </c>
      <c r="F771" s="185">
        <v>0</v>
      </c>
      <c r="G771" s="185">
        <v>0</v>
      </c>
      <c r="H771" s="185">
        <v>0</v>
      </c>
      <c r="I771" s="185">
        <v>0</v>
      </c>
      <c r="J771" s="184">
        <v>120</v>
      </c>
      <c r="K771" s="184">
        <v>267</v>
      </c>
      <c r="L771" s="184">
        <v>69</v>
      </c>
      <c r="M771" s="184">
        <v>203</v>
      </c>
      <c r="N771" s="185">
        <v>0</v>
      </c>
      <c r="O771" s="185">
        <v>0</v>
      </c>
      <c r="P771" s="185">
        <v>0</v>
      </c>
      <c r="Q771" s="185">
        <v>0</v>
      </c>
      <c r="R771" s="185">
        <v>0</v>
      </c>
      <c r="S771" s="185">
        <v>0</v>
      </c>
      <c r="T771" s="184">
        <v>13</v>
      </c>
      <c r="U771" s="184">
        <v>17</v>
      </c>
      <c r="W771" s="178"/>
    </row>
    <row r="772" spans="1:23" ht="13.35" customHeight="1">
      <c r="A772" s="180"/>
      <c r="B772" s="180" t="s">
        <v>213</v>
      </c>
      <c r="C772" s="183">
        <v>68</v>
      </c>
      <c r="D772" s="184">
        <v>29</v>
      </c>
      <c r="E772" s="184">
        <v>39</v>
      </c>
      <c r="F772" s="184">
        <v>14</v>
      </c>
      <c r="G772" s="184">
        <v>23</v>
      </c>
      <c r="H772" s="184">
        <v>15</v>
      </c>
      <c r="I772" s="184">
        <v>16</v>
      </c>
      <c r="J772" s="185">
        <v>0</v>
      </c>
      <c r="K772" s="185">
        <v>0</v>
      </c>
      <c r="L772" s="185">
        <v>0</v>
      </c>
      <c r="M772" s="185">
        <v>0</v>
      </c>
      <c r="N772" s="185">
        <v>0</v>
      </c>
      <c r="O772" s="185">
        <v>0</v>
      </c>
      <c r="P772" s="185">
        <v>0</v>
      </c>
      <c r="Q772" s="185">
        <v>0</v>
      </c>
      <c r="R772" s="185">
        <v>0</v>
      </c>
      <c r="S772" s="185">
        <v>0</v>
      </c>
      <c r="T772" s="185">
        <v>0</v>
      </c>
      <c r="U772" s="185">
        <v>0</v>
      </c>
      <c r="W772" s="178"/>
    </row>
    <row r="773" spans="1:23" ht="13.35" customHeight="1">
      <c r="A773" s="180"/>
      <c r="B773" s="180" t="s">
        <v>238</v>
      </c>
      <c r="C773" s="183">
        <v>3117</v>
      </c>
      <c r="D773" s="184">
        <v>692</v>
      </c>
      <c r="E773" s="184">
        <v>2425</v>
      </c>
      <c r="F773" s="184">
        <v>122</v>
      </c>
      <c r="G773" s="184">
        <v>437</v>
      </c>
      <c r="H773" s="184">
        <v>176</v>
      </c>
      <c r="I773" s="184">
        <v>544</v>
      </c>
      <c r="J773" s="184">
        <v>162</v>
      </c>
      <c r="K773" s="184">
        <v>514</v>
      </c>
      <c r="L773" s="184">
        <v>115</v>
      </c>
      <c r="M773" s="184">
        <v>454</v>
      </c>
      <c r="N773" s="184">
        <v>91</v>
      </c>
      <c r="O773" s="184">
        <v>402</v>
      </c>
      <c r="P773" s="185">
        <v>0</v>
      </c>
      <c r="Q773" s="185">
        <v>0</v>
      </c>
      <c r="R773" s="185">
        <v>0</v>
      </c>
      <c r="S773" s="185">
        <v>0</v>
      </c>
      <c r="T773" s="184">
        <v>26</v>
      </c>
      <c r="U773" s="184">
        <v>74</v>
      </c>
      <c r="W773" s="178"/>
    </row>
    <row r="774" spans="1:23" ht="13.35" customHeight="1">
      <c r="A774" s="179" t="s">
        <v>317</v>
      </c>
      <c r="B774" s="180"/>
      <c r="C774" s="187"/>
      <c r="D774" s="187"/>
      <c r="E774" s="187"/>
      <c r="F774" s="187"/>
      <c r="G774" s="187"/>
      <c r="H774" s="187"/>
      <c r="I774" s="187"/>
      <c r="J774" s="187"/>
      <c r="K774" s="187"/>
      <c r="L774" s="187"/>
      <c r="M774" s="187"/>
      <c r="N774" s="187"/>
      <c r="O774" s="187"/>
      <c r="P774" s="187"/>
      <c r="Q774" s="187"/>
      <c r="R774" s="187"/>
      <c r="S774" s="187"/>
      <c r="T774" s="187"/>
      <c r="U774" s="187"/>
      <c r="W774" s="178"/>
    </row>
    <row r="775" spans="1:23" ht="13.35" customHeight="1">
      <c r="A775" s="180"/>
      <c r="B775" s="180" t="s">
        <v>216</v>
      </c>
      <c r="C775" s="183">
        <v>3762</v>
      </c>
      <c r="D775" s="184">
        <v>2347</v>
      </c>
      <c r="E775" s="184">
        <v>1415</v>
      </c>
      <c r="F775" s="184">
        <v>858</v>
      </c>
      <c r="G775" s="184">
        <v>529</v>
      </c>
      <c r="H775" s="184">
        <v>483</v>
      </c>
      <c r="I775" s="184">
        <v>268</v>
      </c>
      <c r="J775" s="184">
        <v>340</v>
      </c>
      <c r="K775" s="184">
        <v>209</v>
      </c>
      <c r="L775" s="184">
        <v>450</v>
      </c>
      <c r="M775" s="184">
        <v>296</v>
      </c>
      <c r="N775" s="185">
        <v>0</v>
      </c>
      <c r="O775" s="185">
        <v>0</v>
      </c>
      <c r="P775" s="185">
        <v>0</v>
      </c>
      <c r="Q775" s="185">
        <v>0</v>
      </c>
      <c r="R775" s="185">
        <v>0</v>
      </c>
      <c r="S775" s="185">
        <v>0</v>
      </c>
      <c r="T775" s="184">
        <v>216</v>
      </c>
      <c r="U775" s="184">
        <v>113</v>
      </c>
      <c r="W775" s="178"/>
    </row>
    <row r="776" spans="1:23" ht="13.35" customHeight="1">
      <c r="A776" s="180"/>
      <c r="B776" s="180" t="s">
        <v>202</v>
      </c>
      <c r="C776" s="183">
        <v>170</v>
      </c>
      <c r="D776" s="184">
        <v>105</v>
      </c>
      <c r="E776" s="184">
        <v>65</v>
      </c>
      <c r="F776" s="184">
        <v>35</v>
      </c>
      <c r="G776" s="184">
        <v>13</v>
      </c>
      <c r="H776" s="184">
        <v>57</v>
      </c>
      <c r="I776" s="184">
        <v>27</v>
      </c>
      <c r="J776" s="184">
        <v>5</v>
      </c>
      <c r="K776" s="184">
        <v>15</v>
      </c>
      <c r="L776" s="184">
        <v>8</v>
      </c>
      <c r="M776" s="184">
        <v>10</v>
      </c>
      <c r="N776" s="185">
        <v>0</v>
      </c>
      <c r="O776" s="185">
        <v>0</v>
      </c>
      <c r="P776" s="185">
        <v>0</v>
      </c>
      <c r="Q776" s="185">
        <v>0</v>
      </c>
      <c r="R776" s="185">
        <v>0</v>
      </c>
      <c r="S776" s="185">
        <v>0</v>
      </c>
      <c r="T776" s="185">
        <v>0</v>
      </c>
      <c r="U776" s="185">
        <v>0</v>
      </c>
      <c r="W776" s="178"/>
    </row>
    <row r="777" spans="1:23" ht="13.35" customHeight="1">
      <c r="A777" s="180"/>
      <c r="B777" s="180" t="s">
        <v>203</v>
      </c>
      <c r="C777" s="183">
        <v>56</v>
      </c>
      <c r="D777" s="184">
        <v>43</v>
      </c>
      <c r="E777" s="184">
        <v>13</v>
      </c>
      <c r="F777" s="184">
        <v>17</v>
      </c>
      <c r="G777" s="184">
        <v>7</v>
      </c>
      <c r="H777" s="184">
        <v>21</v>
      </c>
      <c r="I777" s="184">
        <v>5</v>
      </c>
      <c r="J777" s="184">
        <v>4</v>
      </c>
      <c r="K777" s="185">
        <v>0</v>
      </c>
      <c r="L777" s="184">
        <v>1</v>
      </c>
      <c r="M777" s="184">
        <v>1</v>
      </c>
      <c r="N777" s="185">
        <v>0</v>
      </c>
      <c r="O777" s="185">
        <v>0</v>
      </c>
      <c r="P777" s="185">
        <v>0</v>
      </c>
      <c r="Q777" s="185">
        <v>0</v>
      </c>
      <c r="R777" s="185">
        <v>0</v>
      </c>
      <c r="S777" s="185">
        <v>0</v>
      </c>
      <c r="T777" s="185">
        <v>0</v>
      </c>
      <c r="U777" s="185">
        <v>0</v>
      </c>
      <c r="W777" s="178"/>
    </row>
    <row r="778" spans="1:23" ht="13.35" customHeight="1">
      <c r="A778" s="180"/>
      <c r="B778" s="180" t="s">
        <v>205</v>
      </c>
      <c r="C778" s="183">
        <v>3082</v>
      </c>
      <c r="D778" s="184">
        <v>1861</v>
      </c>
      <c r="E778" s="184">
        <v>1221</v>
      </c>
      <c r="F778" s="184">
        <v>687</v>
      </c>
      <c r="G778" s="184">
        <v>484</v>
      </c>
      <c r="H778" s="184">
        <v>342</v>
      </c>
      <c r="I778" s="184">
        <v>222</v>
      </c>
      <c r="J778" s="184">
        <v>263</v>
      </c>
      <c r="K778" s="184">
        <v>170</v>
      </c>
      <c r="L778" s="184">
        <v>386</v>
      </c>
      <c r="M778" s="184">
        <v>235</v>
      </c>
      <c r="N778" s="185">
        <v>0</v>
      </c>
      <c r="O778" s="185">
        <v>0</v>
      </c>
      <c r="P778" s="185">
        <v>0</v>
      </c>
      <c r="Q778" s="185">
        <v>0</v>
      </c>
      <c r="R778" s="185">
        <v>0</v>
      </c>
      <c r="S778" s="185">
        <v>0</v>
      </c>
      <c r="T778" s="184">
        <v>183</v>
      </c>
      <c r="U778" s="184">
        <v>110</v>
      </c>
      <c r="W778" s="178"/>
    </row>
    <row r="779" spans="1:23" ht="13.35" customHeight="1">
      <c r="A779" s="180"/>
      <c r="B779" s="180" t="s">
        <v>207</v>
      </c>
      <c r="C779" s="183">
        <v>454</v>
      </c>
      <c r="D779" s="184">
        <v>338</v>
      </c>
      <c r="E779" s="184">
        <v>116</v>
      </c>
      <c r="F779" s="184">
        <v>119</v>
      </c>
      <c r="G779" s="184">
        <v>25</v>
      </c>
      <c r="H779" s="184">
        <v>63</v>
      </c>
      <c r="I779" s="184">
        <v>14</v>
      </c>
      <c r="J779" s="184">
        <v>68</v>
      </c>
      <c r="K779" s="184">
        <v>24</v>
      </c>
      <c r="L779" s="184">
        <v>55</v>
      </c>
      <c r="M779" s="184">
        <v>50</v>
      </c>
      <c r="N779" s="185">
        <v>0</v>
      </c>
      <c r="O779" s="185">
        <v>0</v>
      </c>
      <c r="P779" s="185">
        <v>0</v>
      </c>
      <c r="Q779" s="185">
        <v>0</v>
      </c>
      <c r="R779" s="185">
        <v>0</v>
      </c>
      <c r="S779" s="185">
        <v>0</v>
      </c>
      <c r="T779" s="184">
        <v>33</v>
      </c>
      <c r="U779" s="184">
        <v>3</v>
      </c>
      <c r="W779" s="178"/>
    </row>
    <row r="780" spans="1:23" ht="13.35" customHeight="1">
      <c r="A780" s="179" t="s">
        <v>318</v>
      </c>
      <c r="B780" s="180"/>
      <c r="C780" s="187"/>
      <c r="D780" s="187"/>
      <c r="E780" s="187"/>
      <c r="F780" s="187"/>
      <c r="G780" s="187"/>
      <c r="H780" s="187"/>
      <c r="I780" s="187"/>
      <c r="J780" s="187"/>
      <c r="K780" s="187"/>
      <c r="L780" s="187"/>
      <c r="M780" s="187"/>
      <c r="N780" s="187"/>
      <c r="O780" s="187"/>
      <c r="P780" s="187"/>
      <c r="Q780" s="187"/>
      <c r="R780" s="187"/>
      <c r="S780" s="187"/>
      <c r="T780" s="187"/>
      <c r="U780" s="187"/>
      <c r="W780" s="178"/>
    </row>
    <row r="781" spans="1:23" ht="13.35" customHeight="1">
      <c r="A781" s="180"/>
      <c r="B781" s="180" t="s">
        <v>216</v>
      </c>
      <c r="C781" s="183">
        <v>4504</v>
      </c>
      <c r="D781" s="184">
        <v>2007</v>
      </c>
      <c r="E781" s="184">
        <v>2497</v>
      </c>
      <c r="F781" s="184">
        <v>458</v>
      </c>
      <c r="G781" s="184">
        <v>520</v>
      </c>
      <c r="H781" s="184">
        <v>415</v>
      </c>
      <c r="I781" s="184">
        <v>545</v>
      </c>
      <c r="J781" s="184">
        <v>429</v>
      </c>
      <c r="K781" s="184">
        <v>615</v>
      </c>
      <c r="L781" s="184">
        <v>423</v>
      </c>
      <c r="M781" s="184">
        <v>555</v>
      </c>
      <c r="N781" s="185">
        <v>0</v>
      </c>
      <c r="O781" s="184">
        <v>1</v>
      </c>
      <c r="P781" s="185">
        <v>0</v>
      </c>
      <c r="Q781" s="185">
        <v>0</v>
      </c>
      <c r="R781" s="185">
        <v>0</v>
      </c>
      <c r="S781" s="185">
        <v>0</v>
      </c>
      <c r="T781" s="184">
        <v>282</v>
      </c>
      <c r="U781" s="184">
        <v>261</v>
      </c>
      <c r="W781" s="178"/>
    </row>
    <row r="782" spans="1:23" ht="13.35" customHeight="1">
      <c r="A782" s="180"/>
      <c r="B782" s="180" t="s">
        <v>202</v>
      </c>
      <c r="C782" s="183">
        <v>41</v>
      </c>
      <c r="D782" s="184">
        <v>14</v>
      </c>
      <c r="E782" s="184">
        <v>27</v>
      </c>
      <c r="F782" s="184">
        <v>4</v>
      </c>
      <c r="G782" s="184">
        <v>6</v>
      </c>
      <c r="H782" s="184">
        <v>4</v>
      </c>
      <c r="I782" s="184">
        <v>11</v>
      </c>
      <c r="J782" s="184">
        <v>4</v>
      </c>
      <c r="K782" s="184">
        <v>5</v>
      </c>
      <c r="L782" s="184">
        <v>2</v>
      </c>
      <c r="M782" s="184">
        <v>5</v>
      </c>
      <c r="N782" s="185">
        <v>0</v>
      </c>
      <c r="O782" s="185">
        <v>0</v>
      </c>
      <c r="P782" s="185">
        <v>0</v>
      </c>
      <c r="Q782" s="185">
        <v>0</v>
      </c>
      <c r="R782" s="185">
        <v>0</v>
      </c>
      <c r="S782" s="185">
        <v>0</v>
      </c>
      <c r="T782" s="185">
        <v>0</v>
      </c>
      <c r="U782" s="185">
        <v>0</v>
      </c>
      <c r="W782" s="178"/>
    </row>
    <row r="783" spans="1:23" ht="13.35" customHeight="1">
      <c r="A783" s="180"/>
      <c r="B783" s="180" t="s">
        <v>203</v>
      </c>
      <c r="C783" s="183">
        <v>37</v>
      </c>
      <c r="D783" s="184">
        <v>11</v>
      </c>
      <c r="E783" s="184">
        <v>26</v>
      </c>
      <c r="F783" s="184">
        <v>4</v>
      </c>
      <c r="G783" s="184">
        <v>12</v>
      </c>
      <c r="H783" s="184">
        <v>7</v>
      </c>
      <c r="I783" s="184">
        <v>11</v>
      </c>
      <c r="J783" s="185">
        <v>0</v>
      </c>
      <c r="K783" s="184">
        <v>2</v>
      </c>
      <c r="L783" s="185">
        <v>0</v>
      </c>
      <c r="M783" s="185">
        <v>0</v>
      </c>
      <c r="N783" s="185">
        <v>0</v>
      </c>
      <c r="O783" s="184">
        <v>1</v>
      </c>
      <c r="P783" s="185">
        <v>0</v>
      </c>
      <c r="Q783" s="185">
        <v>0</v>
      </c>
      <c r="R783" s="185">
        <v>0</v>
      </c>
      <c r="S783" s="185">
        <v>0</v>
      </c>
      <c r="T783" s="185">
        <v>0</v>
      </c>
      <c r="U783" s="185">
        <v>0</v>
      </c>
      <c r="W783" s="178"/>
    </row>
    <row r="784" spans="1:23" ht="13.35" customHeight="1">
      <c r="A784" s="180"/>
      <c r="B784" s="180" t="s">
        <v>205</v>
      </c>
      <c r="C784" s="183">
        <v>4099</v>
      </c>
      <c r="D784" s="184">
        <v>1820</v>
      </c>
      <c r="E784" s="184">
        <v>2279</v>
      </c>
      <c r="F784" s="184">
        <v>422</v>
      </c>
      <c r="G784" s="184">
        <v>488</v>
      </c>
      <c r="H784" s="184">
        <v>387</v>
      </c>
      <c r="I784" s="184">
        <v>509</v>
      </c>
      <c r="J784" s="184">
        <v>378</v>
      </c>
      <c r="K784" s="184">
        <v>552</v>
      </c>
      <c r="L784" s="184">
        <v>369</v>
      </c>
      <c r="M784" s="184">
        <v>478</v>
      </c>
      <c r="N784" s="185">
        <v>0</v>
      </c>
      <c r="O784" s="185">
        <v>0</v>
      </c>
      <c r="P784" s="185">
        <v>0</v>
      </c>
      <c r="Q784" s="185">
        <v>0</v>
      </c>
      <c r="R784" s="185">
        <v>0</v>
      </c>
      <c r="S784" s="185">
        <v>0</v>
      </c>
      <c r="T784" s="184">
        <v>264</v>
      </c>
      <c r="U784" s="184">
        <v>252</v>
      </c>
      <c r="W784" s="178"/>
    </row>
    <row r="785" spans="1:23" ht="13.35" customHeight="1">
      <c r="A785" s="180"/>
      <c r="B785" s="180" t="s">
        <v>207</v>
      </c>
      <c r="C785" s="183">
        <v>149</v>
      </c>
      <c r="D785" s="184">
        <v>86</v>
      </c>
      <c r="E785" s="184">
        <v>63</v>
      </c>
      <c r="F785" s="184">
        <v>28</v>
      </c>
      <c r="G785" s="184">
        <v>14</v>
      </c>
      <c r="H785" s="184">
        <v>17</v>
      </c>
      <c r="I785" s="184">
        <v>14</v>
      </c>
      <c r="J785" s="184">
        <v>10</v>
      </c>
      <c r="K785" s="184">
        <v>5</v>
      </c>
      <c r="L785" s="184">
        <v>20</v>
      </c>
      <c r="M785" s="184">
        <v>24</v>
      </c>
      <c r="N785" s="185">
        <v>0</v>
      </c>
      <c r="O785" s="185">
        <v>0</v>
      </c>
      <c r="P785" s="185">
        <v>0</v>
      </c>
      <c r="Q785" s="185">
        <v>0</v>
      </c>
      <c r="R785" s="185">
        <v>0</v>
      </c>
      <c r="S785" s="185">
        <v>0</v>
      </c>
      <c r="T785" s="184">
        <v>11</v>
      </c>
      <c r="U785" s="184">
        <v>6</v>
      </c>
      <c r="W785" s="178"/>
    </row>
    <row r="786" spans="1:23" ht="13.35" customHeight="1">
      <c r="A786" s="188"/>
      <c r="B786" s="188" t="s">
        <v>208</v>
      </c>
      <c r="C786" s="189">
        <v>10</v>
      </c>
      <c r="D786" s="190">
        <v>5</v>
      </c>
      <c r="E786" s="190">
        <v>5</v>
      </c>
      <c r="F786" s="191">
        <v>0</v>
      </c>
      <c r="G786" s="191">
        <v>0</v>
      </c>
      <c r="H786" s="191">
        <v>0</v>
      </c>
      <c r="I786" s="191">
        <v>0</v>
      </c>
      <c r="J786" s="191">
        <v>0</v>
      </c>
      <c r="K786" s="191">
        <v>0</v>
      </c>
      <c r="L786" s="190">
        <v>4</v>
      </c>
      <c r="M786" s="190">
        <v>3</v>
      </c>
      <c r="N786" s="191">
        <v>0</v>
      </c>
      <c r="O786" s="191">
        <v>0</v>
      </c>
      <c r="P786" s="191">
        <v>0</v>
      </c>
      <c r="Q786" s="191">
        <v>0</v>
      </c>
      <c r="R786" s="191">
        <v>0</v>
      </c>
      <c r="S786" s="191">
        <v>0</v>
      </c>
      <c r="T786" s="190">
        <v>1</v>
      </c>
      <c r="U786" s="190">
        <v>2</v>
      </c>
      <c r="W786" s="178"/>
    </row>
    <row r="787" spans="1:23" ht="13.35" customHeight="1">
      <c r="A787" s="180"/>
      <c r="B787" s="180" t="s">
        <v>209</v>
      </c>
      <c r="C787" s="183">
        <v>168</v>
      </c>
      <c r="D787" s="184">
        <v>71</v>
      </c>
      <c r="E787" s="184">
        <v>97</v>
      </c>
      <c r="F787" s="185">
        <v>0</v>
      </c>
      <c r="G787" s="185">
        <v>0</v>
      </c>
      <c r="H787" s="185">
        <v>0</v>
      </c>
      <c r="I787" s="185">
        <v>0</v>
      </c>
      <c r="J787" s="184">
        <v>37</v>
      </c>
      <c r="K787" s="184">
        <v>51</v>
      </c>
      <c r="L787" s="184">
        <v>28</v>
      </c>
      <c r="M787" s="184">
        <v>45</v>
      </c>
      <c r="N787" s="185">
        <v>0</v>
      </c>
      <c r="O787" s="185">
        <v>0</v>
      </c>
      <c r="P787" s="185">
        <v>0</v>
      </c>
      <c r="Q787" s="185">
        <v>0</v>
      </c>
      <c r="R787" s="185">
        <v>0</v>
      </c>
      <c r="S787" s="185">
        <v>0</v>
      </c>
      <c r="T787" s="184">
        <v>6</v>
      </c>
      <c r="U787" s="184">
        <v>1</v>
      </c>
      <c r="W787" s="178"/>
    </row>
    <row r="788" spans="1:23" ht="13.35" customHeight="1">
      <c r="A788" s="179" t="s">
        <v>319</v>
      </c>
      <c r="B788" s="180"/>
      <c r="C788" s="187"/>
      <c r="D788" s="187"/>
      <c r="E788" s="187"/>
      <c r="F788" s="187"/>
      <c r="G788" s="187"/>
      <c r="H788" s="187"/>
      <c r="I788" s="187"/>
      <c r="J788" s="187"/>
      <c r="K788" s="187"/>
      <c r="L788" s="187"/>
      <c r="M788" s="187"/>
      <c r="N788" s="187"/>
      <c r="O788" s="187"/>
      <c r="P788" s="187"/>
      <c r="Q788" s="187"/>
      <c r="R788" s="187"/>
      <c r="S788" s="187"/>
      <c r="T788" s="187"/>
      <c r="U788" s="187"/>
      <c r="W788" s="178"/>
    </row>
    <row r="789" spans="1:23" ht="13.35" customHeight="1">
      <c r="A789" s="180"/>
      <c r="B789" s="180" t="s">
        <v>216</v>
      </c>
      <c r="C789" s="183">
        <v>2435</v>
      </c>
      <c r="D789" s="184">
        <v>1457</v>
      </c>
      <c r="E789" s="184">
        <v>978</v>
      </c>
      <c r="F789" s="184">
        <v>247</v>
      </c>
      <c r="G789" s="184">
        <v>248</v>
      </c>
      <c r="H789" s="184">
        <v>366</v>
      </c>
      <c r="I789" s="184">
        <v>285</v>
      </c>
      <c r="J789" s="184">
        <v>306</v>
      </c>
      <c r="K789" s="184">
        <v>216</v>
      </c>
      <c r="L789" s="184">
        <v>416</v>
      </c>
      <c r="M789" s="184">
        <v>202</v>
      </c>
      <c r="N789" s="184">
        <v>39</v>
      </c>
      <c r="O789" s="184">
        <v>5</v>
      </c>
      <c r="P789" s="185">
        <v>0</v>
      </c>
      <c r="Q789" s="185">
        <v>0</v>
      </c>
      <c r="R789" s="185">
        <v>0</v>
      </c>
      <c r="S789" s="185">
        <v>0</v>
      </c>
      <c r="T789" s="184">
        <v>83</v>
      </c>
      <c r="U789" s="184">
        <v>22</v>
      </c>
      <c r="W789" s="178"/>
    </row>
    <row r="790" spans="1:23" ht="13.35" customHeight="1">
      <c r="A790" s="180"/>
      <c r="B790" s="180" t="s">
        <v>202</v>
      </c>
      <c r="C790" s="183">
        <v>61</v>
      </c>
      <c r="D790" s="184">
        <v>32</v>
      </c>
      <c r="E790" s="184">
        <v>29</v>
      </c>
      <c r="F790" s="184">
        <v>19</v>
      </c>
      <c r="G790" s="184">
        <v>12</v>
      </c>
      <c r="H790" s="184">
        <v>6</v>
      </c>
      <c r="I790" s="184">
        <v>15</v>
      </c>
      <c r="J790" s="184">
        <v>5</v>
      </c>
      <c r="K790" s="184">
        <v>2</v>
      </c>
      <c r="L790" s="184">
        <v>2</v>
      </c>
      <c r="M790" s="185">
        <v>0</v>
      </c>
      <c r="N790" s="185">
        <v>0</v>
      </c>
      <c r="O790" s="185">
        <v>0</v>
      </c>
      <c r="P790" s="185">
        <v>0</v>
      </c>
      <c r="Q790" s="185">
        <v>0</v>
      </c>
      <c r="R790" s="185">
        <v>0</v>
      </c>
      <c r="S790" s="185">
        <v>0</v>
      </c>
      <c r="T790" s="185">
        <v>0</v>
      </c>
      <c r="U790" s="185">
        <v>0</v>
      </c>
      <c r="W790" s="178"/>
    </row>
    <row r="791" spans="1:23" ht="13.35" customHeight="1">
      <c r="A791" s="180"/>
      <c r="B791" s="180" t="s">
        <v>203</v>
      </c>
      <c r="C791" s="183">
        <v>47</v>
      </c>
      <c r="D791" s="184">
        <v>18</v>
      </c>
      <c r="E791" s="184">
        <v>29</v>
      </c>
      <c r="F791" s="184">
        <v>6</v>
      </c>
      <c r="G791" s="184">
        <v>17</v>
      </c>
      <c r="H791" s="184">
        <v>10</v>
      </c>
      <c r="I791" s="184">
        <v>11</v>
      </c>
      <c r="J791" s="184">
        <v>2</v>
      </c>
      <c r="K791" s="184">
        <v>1</v>
      </c>
      <c r="L791" s="185">
        <v>0</v>
      </c>
      <c r="M791" s="185">
        <v>0</v>
      </c>
      <c r="N791" s="185">
        <v>0</v>
      </c>
      <c r="O791" s="185">
        <v>0</v>
      </c>
      <c r="P791" s="185">
        <v>0</v>
      </c>
      <c r="Q791" s="185">
        <v>0</v>
      </c>
      <c r="R791" s="185">
        <v>0</v>
      </c>
      <c r="S791" s="185">
        <v>0</v>
      </c>
      <c r="T791" s="185">
        <v>0</v>
      </c>
      <c r="U791" s="185">
        <v>0</v>
      </c>
      <c r="W791" s="178"/>
    </row>
    <row r="792" spans="1:23" ht="13.35" customHeight="1">
      <c r="A792" s="180"/>
      <c r="B792" s="180" t="s">
        <v>205</v>
      </c>
      <c r="C792" s="183">
        <v>1398</v>
      </c>
      <c r="D792" s="184">
        <v>800</v>
      </c>
      <c r="E792" s="184">
        <v>598</v>
      </c>
      <c r="F792" s="184">
        <v>136</v>
      </c>
      <c r="G792" s="184">
        <v>168</v>
      </c>
      <c r="H792" s="184">
        <v>230</v>
      </c>
      <c r="I792" s="184">
        <v>211</v>
      </c>
      <c r="J792" s="184">
        <v>145</v>
      </c>
      <c r="K792" s="184">
        <v>97</v>
      </c>
      <c r="L792" s="184">
        <v>237</v>
      </c>
      <c r="M792" s="184">
        <v>110</v>
      </c>
      <c r="N792" s="185">
        <v>0</v>
      </c>
      <c r="O792" s="185">
        <v>0</v>
      </c>
      <c r="P792" s="185">
        <v>0</v>
      </c>
      <c r="Q792" s="185">
        <v>0</v>
      </c>
      <c r="R792" s="185">
        <v>0</v>
      </c>
      <c r="S792" s="185">
        <v>0</v>
      </c>
      <c r="T792" s="184">
        <v>52</v>
      </c>
      <c r="U792" s="184">
        <v>12</v>
      </c>
      <c r="W792" s="178"/>
    </row>
    <row r="793" spans="1:23" ht="13.35" customHeight="1">
      <c r="A793" s="180"/>
      <c r="B793" s="180" t="s">
        <v>207</v>
      </c>
      <c r="C793" s="183">
        <v>433</v>
      </c>
      <c r="D793" s="184">
        <v>292</v>
      </c>
      <c r="E793" s="184">
        <v>141</v>
      </c>
      <c r="F793" s="184">
        <v>58</v>
      </c>
      <c r="G793" s="184">
        <v>41</v>
      </c>
      <c r="H793" s="184">
        <v>73</v>
      </c>
      <c r="I793" s="184">
        <v>40</v>
      </c>
      <c r="J793" s="184">
        <v>66</v>
      </c>
      <c r="K793" s="184">
        <v>30</v>
      </c>
      <c r="L793" s="184">
        <v>78</v>
      </c>
      <c r="M793" s="184">
        <v>25</v>
      </c>
      <c r="N793" s="185">
        <v>0</v>
      </c>
      <c r="O793" s="185">
        <v>0</v>
      </c>
      <c r="P793" s="185">
        <v>0</v>
      </c>
      <c r="Q793" s="185">
        <v>0</v>
      </c>
      <c r="R793" s="185">
        <v>0</v>
      </c>
      <c r="S793" s="185">
        <v>0</v>
      </c>
      <c r="T793" s="184">
        <v>17</v>
      </c>
      <c r="U793" s="184">
        <v>5</v>
      </c>
      <c r="W793" s="178"/>
    </row>
    <row r="794" spans="1:23" ht="13.35" customHeight="1">
      <c r="A794" s="180"/>
      <c r="B794" s="180" t="s">
        <v>209</v>
      </c>
      <c r="C794" s="183">
        <v>284</v>
      </c>
      <c r="D794" s="184">
        <v>137</v>
      </c>
      <c r="E794" s="184">
        <v>147</v>
      </c>
      <c r="F794" s="185">
        <v>0</v>
      </c>
      <c r="G794" s="185">
        <v>0</v>
      </c>
      <c r="H794" s="185">
        <v>0</v>
      </c>
      <c r="I794" s="185">
        <v>0</v>
      </c>
      <c r="J794" s="184">
        <v>63</v>
      </c>
      <c r="K794" s="184">
        <v>80</v>
      </c>
      <c r="L794" s="184">
        <v>70</v>
      </c>
      <c r="M794" s="184">
        <v>65</v>
      </c>
      <c r="N794" s="185">
        <v>0</v>
      </c>
      <c r="O794" s="185">
        <v>0</v>
      </c>
      <c r="P794" s="185">
        <v>0</v>
      </c>
      <c r="Q794" s="185">
        <v>0</v>
      </c>
      <c r="R794" s="185">
        <v>0</v>
      </c>
      <c r="S794" s="185">
        <v>0</v>
      </c>
      <c r="T794" s="184">
        <v>4</v>
      </c>
      <c r="U794" s="184">
        <v>2</v>
      </c>
      <c r="W794" s="178"/>
    </row>
    <row r="795" spans="1:23" ht="13.35" customHeight="1">
      <c r="A795" s="180"/>
      <c r="B795" s="180" t="s">
        <v>213</v>
      </c>
      <c r="C795" s="183">
        <v>46</v>
      </c>
      <c r="D795" s="184">
        <v>31</v>
      </c>
      <c r="E795" s="184">
        <v>15</v>
      </c>
      <c r="F795" s="184">
        <v>13</v>
      </c>
      <c r="G795" s="184">
        <v>8</v>
      </c>
      <c r="H795" s="184">
        <v>15</v>
      </c>
      <c r="I795" s="184">
        <v>5</v>
      </c>
      <c r="J795" s="185">
        <v>0</v>
      </c>
      <c r="K795" s="185">
        <v>0</v>
      </c>
      <c r="L795" s="185">
        <v>0</v>
      </c>
      <c r="M795" s="185">
        <v>0</v>
      </c>
      <c r="N795" s="185">
        <v>0</v>
      </c>
      <c r="O795" s="185">
        <v>0</v>
      </c>
      <c r="P795" s="185">
        <v>0</v>
      </c>
      <c r="Q795" s="185">
        <v>0</v>
      </c>
      <c r="R795" s="185">
        <v>0</v>
      </c>
      <c r="S795" s="185">
        <v>0</v>
      </c>
      <c r="T795" s="184">
        <v>3</v>
      </c>
      <c r="U795" s="184">
        <v>2</v>
      </c>
      <c r="W795" s="178"/>
    </row>
    <row r="796" spans="1:23" ht="13.35" customHeight="1">
      <c r="A796" s="180"/>
      <c r="B796" s="180" t="s">
        <v>238</v>
      </c>
      <c r="C796" s="183">
        <v>166</v>
      </c>
      <c r="D796" s="184">
        <v>147</v>
      </c>
      <c r="E796" s="184">
        <v>19</v>
      </c>
      <c r="F796" s="184">
        <v>15</v>
      </c>
      <c r="G796" s="184">
        <v>2</v>
      </c>
      <c r="H796" s="184">
        <v>32</v>
      </c>
      <c r="I796" s="184">
        <v>3</v>
      </c>
      <c r="J796" s="184">
        <v>25</v>
      </c>
      <c r="K796" s="184">
        <v>6</v>
      </c>
      <c r="L796" s="184">
        <v>29</v>
      </c>
      <c r="M796" s="184">
        <v>2</v>
      </c>
      <c r="N796" s="184">
        <v>39</v>
      </c>
      <c r="O796" s="184">
        <v>5</v>
      </c>
      <c r="P796" s="185">
        <v>0</v>
      </c>
      <c r="Q796" s="185">
        <v>0</v>
      </c>
      <c r="R796" s="185">
        <v>0</v>
      </c>
      <c r="S796" s="185">
        <v>0</v>
      </c>
      <c r="T796" s="184">
        <v>7</v>
      </c>
      <c r="U796" s="184">
        <v>1</v>
      </c>
      <c r="W796" s="178"/>
    </row>
    <row r="797" spans="1:23" ht="13.35" customHeight="1">
      <c r="A797" s="179" t="s">
        <v>320</v>
      </c>
      <c r="B797" s="180"/>
      <c r="C797" s="187"/>
      <c r="D797" s="187"/>
      <c r="E797" s="187"/>
      <c r="F797" s="187"/>
      <c r="G797" s="187"/>
      <c r="H797" s="187"/>
      <c r="I797" s="187"/>
      <c r="J797" s="187"/>
      <c r="K797" s="187"/>
      <c r="L797" s="187"/>
      <c r="M797" s="187"/>
      <c r="N797" s="187"/>
      <c r="O797" s="187"/>
      <c r="P797" s="187"/>
      <c r="Q797" s="187"/>
      <c r="R797" s="187"/>
      <c r="S797" s="187"/>
      <c r="T797" s="187"/>
      <c r="U797" s="187"/>
      <c r="W797" s="178"/>
    </row>
    <row r="798" spans="1:23" ht="13.35" customHeight="1">
      <c r="A798" s="180"/>
      <c r="B798" s="180" t="s">
        <v>216</v>
      </c>
      <c r="C798" s="183">
        <v>2606</v>
      </c>
      <c r="D798" s="184">
        <v>1670</v>
      </c>
      <c r="E798" s="184">
        <v>936</v>
      </c>
      <c r="F798" s="184">
        <v>416</v>
      </c>
      <c r="G798" s="184">
        <v>234</v>
      </c>
      <c r="H798" s="184">
        <v>340</v>
      </c>
      <c r="I798" s="184">
        <v>230</v>
      </c>
      <c r="J798" s="184">
        <v>362</v>
      </c>
      <c r="K798" s="184">
        <v>214</v>
      </c>
      <c r="L798" s="184">
        <v>475</v>
      </c>
      <c r="M798" s="184">
        <v>215</v>
      </c>
      <c r="N798" s="185">
        <v>0</v>
      </c>
      <c r="O798" s="185">
        <v>0</v>
      </c>
      <c r="P798" s="185">
        <v>0</v>
      </c>
      <c r="Q798" s="185">
        <v>0</v>
      </c>
      <c r="R798" s="185">
        <v>0</v>
      </c>
      <c r="S798" s="185">
        <v>0</v>
      </c>
      <c r="T798" s="184">
        <v>77</v>
      </c>
      <c r="U798" s="184">
        <v>43</v>
      </c>
      <c r="W798" s="178"/>
    </row>
    <row r="799" spans="1:23" ht="13.35" customHeight="1">
      <c r="A799" s="180"/>
      <c r="B799" s="180" t="s">
        <v>202</v>
      </c>
      <c r="C799" s="183">
        <v>208</v>
      </c>
      <c r="D799" s="184">
        <v>120</v>
      </c>
      <c r="E799" s="184">
        <v>88</v>
      </c>
      <c r="F799" s="184">
        <v>58</v>
      </c>
      <c r="G799" s="184">
        <v>41</v>
      </c>
      <c r="H799" s="184">
        <v>54</v>
      </c>
      <c r="I799" s="184">
        <v>37</v>
      </c>
      <c r="J799" s="184">
        <v>8</v>
      </c>
      <c r="K799" s="184">
        <v>10</v>
      </c>
      <c r="L799" s="185">
        <v>0</v>
      </c>
      <c r="M799" s="185">
        <v>0</v>
      </c>
      <c r="N799" s="185">
        <v>0</v>
      </c>
      <c r="O799" s="185">
        <v>0</v>
      </c>
      <c r="P799" s="185">
        <v>0</v>
      </c>
      <c r="Q799" s="185">
        <v>0</v>
      </c>
      <c r="R799" s="185">
        <v>0</v>
      </c>
      <c r="S799" s="185">
        <v>0</v>
      </c>
      <c r="T799" s="185">
        <v>0</v>
      </c>
      <c r="U799" s="185">
        <v>0</v>
      </c>
      <c r="W799" s="178"/>
    </row>
    <row r="800" spans="1:23" ht="13.35" customHeight="1">
      <c r="A800" s="180"/>
      <c r="B800" s="180" t="s">
        <v>203</v>
      </c>
      <c r="C800" s="183">
        <v>78</v>
      </c>
      <c r="D800" s="184">
        <v>53</v>
      </c>
      <c r="E800" s="184">
        <v>25</v>
      </c>
      <c r="F800" s="184">
        <v>16</v>
      </c>
      <c r="G800" s="184">
        <v>14</v>
      </c>
      <c r="H800" s="184">
        <v>37</v>
      </c>
      <c r="I800" s="184">
        <v>9</v>
      </c>
      <c r="J800" s="185">
        <v>0</v>
      </c>
      <c r="K800" s="184">
        <v>2</v>
      </c>
      <c r="L800" s="185">
        <v>0</v>
      </c>
      <c r="M800" s="185">
        <v>0</v>
      </c>
      <c r="N800" s="185">
        <v>0</v>
      </c>
      <c r="O800" s="185">
        <v>0</v>
      </c>
      <c r="P800" s="185">
        <v>0</v>
      </c>
      <c r="Q800" s="185">
        <v>0</v>
      </c>
      <c r="R800" s="185">
        <v>0</v>
      </c>
      <c r="S800" s="185">
        <v>0</v>
      </c>
      <c r="T800" s="185">
        <v>0</v>
      </c>
      <c r="U800" s="185">
        <v>0</v>
      </c>
      <c r="W800" s="178"/>
    </row>
    <row r="801" spans="1:23" ht="13.35" customHeight="1">
      <c r="A801" s="180"/>
      <c r="B801" s="180" t="s">
        <v>205</v>
      </c>
      <c r="C801" s="183">
        <v>1181</v>
      </c>
      <c r="D801" s="184">
        <v>718</v>
      </c>
      <c r="E801" s="184">
        <v>463</v>
      </c>
      <c r="F801" s="184">
        <v>203</v>
      </c>
      <c r="G801" s="184">
        <v>141</v>
      </c>
      <c r="H801" s="184">
        <v>142</v>
      </c>
      <c r="I801" s="184">
        <v>135</v>
      </c>
      <c r="J801" s="184">
        <v>107</v>
      </c>
      <c r="K801" s="184">
        <v>70</v>
      </c>
      <c r="L801" s="184">
        <v>204</v>
      </c>
      <c r="M801" s="184">
        <v>78</v>
      </c>
      <c r="N801" s="185">
        <v>0</v>
      </c>
      <c r="O801" s="185">
        <v>0</v>
      </c>
      <c r="P801" s="185">
        <v>0</v>
      </c>
      <c r="Q801" s="185">
        <v>0</v>
      </c>
      <c r="R801" s="185">
        <v>0</v>
      </c>
      <c r="S801" s="185">
        <v>0</v>
      </c>
      <c r="T801" s="184">
        <v>62</v>
      </c>
      <c r="U801" s="184">
        <v>39</v>
      </c>
      <c r="W801" s="178"/>
    </row>
    <row r="802" spans="1:23" ht="13.35" customHeight="1">
      <c r="A802" s="180"/>
      <c r="B802" s="180" t="s">
        <v>207</v>
      </c>
      <c r="C802" s="183">
        <v>401</v>
      </c>
      <c r="D802" s="184">
        <v>330</v>
      </c>
      <c r="E802" s="184">
        <v>71</v>
      </c>
      <c r="F802" s="184">
        <v>77</v>
      </c>
      <c r="G802" s="184">
        <v>17</v>
      </c>
      <c r="H802" s="184">
        <v>49</v>
      </c>
      <c r="I802" s="184">
        <v>13</v>
      </c>
      <c r="J802" s="184">
        <v>86</v>
      </c>
      <c r="K802" s="184">
        <v>18</v>
      </c>
      <c r="L802" s="184">
        <v>107</v>
      </c>
      <c r="M802" s="184">
        <v>20</v>
      </c>
      <c r="N802" s="185">
        <v>0</v>
      </c>
      <c r="O802" s="185">
        <v>0</v>
      </c>
      <c r="P802" s="185">
        <v>0</v>
      </c>
      <c r="Q802" s="185">
        <v>0</v>
      </c>
      <c r="R802" s="185">
        <v>0</v>
      </c>
      <c r="S802" s="185">
        <v>0</v>
      </c>
      <c r="T802" s="184">
        <v>11</v>
      </c>
      <c r="U802" s="184">
        <v>3</v>
      </c>
      <c r="W802" s="178"/>
    </row>
    <row r="803" spans="1:23" ht="13.35" customHeight="1">
      <c r="A803" s="180"/>
      <c r="B803" s="180" t="s">
        <v>208</v>
      </c>
      <c r="C803" s="183">
        <v>30</v>
      </c>
      <c r="D803" s="184">
        <v>6</v>
      </c>
      <c r="E803" s="184">
        <v>24</v>
      </c>
      <c r="F803" s="185">
        <v>0</v>
      </c>
      <c r="G803" s="185">
        <v>0</v>
      </c>
      <c r="H803" s="185">
        <v>0</v>
      </c>
      <c r="I803" s="185">
        <v>0</v>
      </c>
      <c r="J803" s="184">
        <v>6</v>
      </c>
      <c r="K803" s="184">
        <v>24</v>
      </c>
      <c r="L803" s="185">
        <v>0</v>
      </c>
      <c r="M803" s="185">
        <v>0</v>
      </c>
      <c r="N803" s="185">
        <v>0</v>
      </c>
      <c r="O803" s="185">
        <v>0</v>
      </c>
      <c r="P803" s="185">
        <v>0</v>
      </c>
      <c r="Q803" s="185">
        <v>0</v>
      </c>
      <c r="R803" s="185">
        <v>0</v>
      </c>
      <c r="S803" s="185">
        <v>0</v>
      </c>
      <c r="T803" s="185">
        <v>0</v>
      </c>
      <c r="U803" s="185">
        <v>0</v>
      </c>
      <c r="W803" s="178"/>
    </row>
    <row r="804" spans="1:23" ht="13.35" customHeight="1">
      <c r="A804" s="180"/>
      <c r="B804" s="180" t="s">
        <v>209</v>
      </c>
      <c r="C804" s="183">
        <v>530</v>
      </c>
      <c r="D804" s="184">
        <v>322</v>
      </c>
      <c r="E804" s="184">
        <v>208</v>
      </c>
      <c r="F804" s="185">
        <v>0</v>
      </c>
      <c r="G804" s="185">
        <v>0</v>
      </c>
      <c r="H804" s="185">
        <v>0</v>
      </c>
      <c r="I804" s="185">
        <v>0</v>
      </c>
      <c r="J804" s="184">
        <v>155</v>
      </c>
      <c r="K804" s="184">
        <v>90</v>
      </c>
      <c r="L804" s="184">
        <v>164</v>
      </c>
      <c r="M804" s="184">
        <v>117</v>
      </c>
      <c r="N804" s="185">
        <v>0</v>
      </c>
      <c r="O804" s="185">
        <v>0</v>
      </c>
      <c r="P804" s="185">
        <v>0</v>
      </c>
      <c r="Q804" s="185">
        <v>0</v>
      </c>
      <c r="R804" s="185">
        <v>0</v>
      </c>
      <c r="S804" s="185">
        <v>0</v>
      </c>
      <c r="T804" s="184">
        <v>3</v>
      </c>
      <c r="U804" s="184">
        <v>1</v>
      </c>
      <c r="W804" s="178"/>
    </row>
    <row r="805" spans="1:23" ht="13.35" customHeight="1">
      <c r="A805" s="180"/>
      <c r="B805" s="180" t="s">
        <v>213</v>
      </c>
      <c r="C805" s="183">
        <v>84</v>
      </c>
      <c r="D805" s="184">
        <v>40</v>
      </c>
      <c r="E805" s="184">
        <v>44</v>
      </c>
      <c r="F805" s="184">
        <v>22</v>
      </c>
      <c r="G805" s="184">
        <v>17</v>
      </c>
      <c r="H805" s="184">
        <v>17</v>
      </c>
      <c r="I805" s="184">
        <v>27</v>
      </c>
      <c r="J805" s="185">
        <v>0</v>
      </c>
      <c r="K805" s="185">
        <v>0</v>
      </c>
      <c r="L805" s="185">
        <v>0</v>
      </c>
      <c r="M805" s="185">
        <v>0</v>
      </c>
      <c r="N805" s="185">
        <v>0</v>
      </c>
      <c r="O805" s="185">
        <v>0</v>
      </c>
      <c r="P805" s="185">
        <v>0</v>
      </c>
      <c r="Q805" s="185">
        <v>0</v>
      </c>
      <c r="R805" s="185">
        <v>0</v>
      </c>
      <c r="S805" s="185">
        <v>0</v>
      </c>
      <c r="T805" s="184">
        <v>1</v>
      </c>
      <c r="U805" s="185">
        <v>0</v>
      </c>
      <c r="W805" s="178"/>
    </row>
    <row r="806" spans="1:23" ht="13.35" customHeight="1">
      <c r="A806" s="180"/>
      <c r="B806" s="180" t="s">
        <v>238</v>
      </c>
      <c r="C806" s="183">
        <v>94</v>
      </c>
      <c r="D806" s="184">
        <v>81</v>
      </c>
      <c r="E806" s="184">
        <v>13</v>
      </c>
      <c r="F806" s="184">
        <v>40</v>
      </c>
      <c r="G806" s="184">
        <v>4</v>
      </c>
      <c r="H806" s="184">
        <v>41</v>
      </c>
      <c r="I806" s="184">
        <v>9</v>
      </c>
      <c r="J806" s="185">
        <v>0</v>
      </c>
      <c r="K806" s="185">
        <v>0</v>
      </c>
      <c r="L806" s="185">
        <v>0</v>
      </c>
      <c r="M806" s="185">
        <v>0</v>
      </c>
      <c r="N806" s="185">
        <v>0</v>
      </c>
      <c r="O806" s="185">
        <v>0</v>
      </c>
      <c r="P806" s="185">
        <v>0</v>
      </c>
      <c r="Q806" s="185">
        <v>0</v>
      </c>
      <c r="R806" s="185">
        <v>0</v>
      </c>
      <c r="S806" s="185">
        <v>0</v>
      </c>
      <c r="T806" s="185">
        <v>0</v>
      </c>
      <c r="U806" s="185">
        <v>0</v>
      </c>
      <c r="W806" s="178"/>
    </row>
    <row r="807" spans="1:23" ht="13.35" customHeight="1">
      <c r="A807" s="179" t="s">
        <v>321</v>
      </c>
      <c r="B807" s="180"/>
      <c r="C807" s="187"/>
      <c r="D807" s="187"/>
      <c r="E807" s="187"/>
      <c r="F807" s="187"/>
      <c r="G807" s="187"/>
      <c r="H807" s="187"/>
      <c r="I807" s="187"/>
      <c r="J807" s="187"/>
      <c r="K807" s="187"/>
      <c r="L807" s="187"/>
      <c r="M807" s="187"/>
      <c r="N807" s="187"/>
      <c r="O807" s="187"/>
      <c r="P807" s="187"/>
      <c r="Q807" s="187"/>
      <c r="R807" s="187"/>
      <c r="S807" s="187"/>
      <c r="T807" s="187"/>
      <c r="U807" s="187"/>
      <c r="W807" s="178"/>
    </row>
    <row r="808" spans="1:23" ht="13.35" customHeight="1">
      <c r="A808" s="180"/>
      <c r="B808" s="180" t="s">
        <v>216</v>
      </c>
      <c r="C808" s="183">
        <v>7332</v>
      </c>
      <c r="D808" s="184">
        <v>4102</v>
      </c>
      <c r="E808" s="184">
        <v>3230</v>
      </c>
      <c r="F808" s="184">
        <v>1086</v>
      </c>
      <c r="G808" s="184">
        <v>823</v>
      </c>
      <c r="H808" s="184">
        <v>1030</v>
      </c>
      <c r="I808" s="184">
        <v>777</v>
      </c>
      <c r="J808" s="184">
        <v>867</v>
      </c>
      <c r="K808" s="184">
        <v>769</v>
      </c>
      <c r="L808" s="184">
        <v>880</v>
      </c>
      <c r="M808" s="184">
        <v>727</v>
      </c>
      <c r="N808" s="185">
        <v>0</v>
      </c>
      <c r="O808" s="185">
        <v>0</v>
      </c>
      <c r="P808" s="185">
        <v>0</v>
      </c>
      <c r="Q808" s="185">
        <v>0</v>
      </c>
      <c r="R808" s="185">
        <v>0</v>
      </c>
      <c r="S808" s="185">
        <v>0</v>
      </c>
      <c r="T808" s="184">
        <v>239</v>
      </c>
      <c r="U808" s="184">
        <v>134</v>
      </c>
      <c r="W808" s="178"/>
    </row>
    <row r="809" spans="1:23" ht="13.35" customHeight="1">
      <c r="A809" s="180"/>
      <c r="B809" s="180" t="s">
        <v>202</v>
      </c>
      <c r="C809" s="183">
        <v>74</v>
      </c>
      <c r="D809" s="184">
        <v>38</v>
      </c>
      <c r="E809" s="184">
        <v>36</v>
      </c>
      <c r="F809" s="184">
        <v>21</v>
      </c>
      <c r="G809" s="184">
        <v>22</v>
      </c>
      <c r="H809" s="184">
        <v>16</v>
      </c>
      <c r="I809" s="184">
        <v>14</v>
      </c>
      <c r="J809" s="184">
        <v>1</v>
      </c>
      <c r="K809" s="185">
        <v>0</v>
      </c>
      <c r="L809" s="185">
        <v>0</v>
      </c>
      <c r="M809" s="185">
        <v>0</v>
      </c>
      <c r="N809" s="185">
        <v>0</v>
      </c>
      <c r="O809" s="185">
        <v>0</v>
      </c>
      <c r="P809" s="185">
        <v>0</v>
      </c>
      <c r="Q809" s="185">
        <v>0</v>
      </c>
      <c r="R809" s="185">
        <v>0</v>
      </c>
      <c r="S809" s="185">
        <v>0</v>
      </c>
      <c r="T809" s="185">
        <v>0</v>
      </c>
      <c r="U809" s="185">
        <v>0</v>
      </c>
      <c r="W809" s="178"/>
    </row>
    <row r="810" spans="1:23" ht="13.35" customHeight="1">
      <c r="A810" s="180"/>
      <c r="B810" s="180" t="s">
        <v>203</v>
      </c>
      <c r="C810" s="183">
        <v>69</v>
      </c>
      <c r="D810" s="184">
        <v>36</v>
      </c>
      <c r="E810" s="184">
        <v>33</v>
      </c>
      <c r="F810" s="184">
        <v>19</v>
      </c>
      <c r="G810" s="184">
        <v>21</v>
      </c>
      <c r="H810" s="184">
        <v>13</v>
      </c>
      <c r="I810" s="184">
        <v>10</v>
      </c>
      <c r="J810" s="184">
        <v>4</v>
      </c>
      <c r="K810" s="184">
        <v>2</v>
      </c>
      <c r="L810" s="185">
        <v>0</v>
      </c>
      <c r="M810" s="185">
        <v>0</v>
      </c>
      <c r="N810" s="185">
        <v>0</v>
      </c>
      <c r="O810" s="185">
        <v>0</v>
      </c>
      <c r="P810" s="185">
        <v>0</v>
      </c>
      <c r="Q810" s="185">
        <v>0</v>
      </c>
      <c r="R810" s="185">
        <v>0</v>
      </c>
      <c r="S810" s="185">
        <v>0</v>
      </c>
      <c r="T810" s="185">
        <v>0</v>
      </c>
      <c r="U810" s="185">
        <v>0</v>
      </c>
      <c r="W810" s="178"/>
    </row>
    <row r="811" spans="1:23" ht="13.35" customHeight="1">
      <c r="A811" s="180"/>
      <c r="B811" s="180" t="s">
        <v>205</v>
      </c>
      <c r="C811" s="183">
        <v>4475</v>
      </c>
      <c r="D811" s="184">
        <v>2245</v>
      </c>
      <c r="E811" s="184">
        <v>2230</v>
      </c>
      <c r="F811" s="184">
        <v>568</v>
      </c>
      <c r="G811" s="184">
        <v>562</v>
      </c>
      <c r="H811" s="184">
        <v>623</v>
      </c>
      <c r="I811" s="184">
        <v>570</v>
      </c>
      <c r="J811" s="184">
        <v>474</v>
      </c>
      <c r="K811" s="184">
        <v>531</v>
      </c>
      <c r="L811" s="184">
        <v>489</v>
      </c>
      <c r="M811" s="184">
        <v>499</v>
      </c>
      <c r="N811" s="185">
        <v>0</v>
      </c>
      <c r="O811" s="185">
        <v>0</v>
      </c>
      <c r="P811" s="185">
        <v>0</v>
      </c>
      <c r="Q811" s="185">
        <v>0</v>
      </c>
      <c r="R811" s="185">
        <v>0</v>
      </c>
      <c r="S811" s="185">
        <v>0</v>
      </c>
      <c r="T811" s="184">
        <v>91</v>
      </c>
      <c r="U811" s="184">
        <v>68</v>
      </c>
      <c r="W811" s="178"/>
    </row>
    <row r="812" spans="1:23" ht="13.35" customHeight="1">
      <c r="A812" s="180"/>
      <c r="B812" s="180" t="s">
        <v>207</v>
      </c>
      <c r="C812" s="183">
        <v>2714</v>
      </c>
      <c r="D812" s="184">
        <v>1783</v>
      </c>
      <c r="E812" s="184">
        <v>931</v>
      </c>
      <c r="F812" s="184">
        <v>478</v>
      </c>
      <c r="G812" s="184">
        <v>218</v>
      </c>
      <c r="H812" s="184">
        <v>378</v>
      </c>
      <c r="I812" s="184">
        <v>183</v>
      </c>
      <c r="J812" s="184">
        <v>388</v>
      </c>
      <c r="K812" s="184">
        <v>236</v>
      </c>
      <c r="L812" s="184">
        <v>391</v>
      </c>
      <c r="M812" s="184">
        <v>228</v>
      </c>
      <c r="N812" s="185">
        <v>0</v>
      </c>
      <c r="O812" s="185">
        <v>0</v>
      </c>
      <c r="P812" s="185">
        <v>0</v>
      </c>
      <c r="Q812" s="185">
        <v>0</v>
      </c>
      <c r="R812" s="185">
        <v>0</v>
      </c>
      <c r="S812" s="185">
        <v>0</v>
      </c>
      <c r="T812" s="184">
        <v>148</v>
      </c>
      <c r="U812" s="184">
        <v>66</v>
      </c>
      <c r="W812" s="178"/>
    </row>
    <row r="813" spans="1:23" ht="13.35" customHeight="1">
      <c r="A813" s="179" t="s">
        <v>322</v>
      </c>
      <c r="B813" s="180"/>
      <c r="C813" s="187"/>
      <c r="D813" s="187"/>
      <c r="E813" s="187"/>
      <c r="F813" s="187"/>
      <c r="G813" s="187"/>
      <c r="H813" s="187"/>
      <c r="I813" s="187"/>
      <c r="J813" s="187"/>
      <c r="K813" s="187"/>
      <c r="L813" s="187"/>
      <c r="M813" s="187"/>
      <c r="N813" s="187"/>
      <c r="O813" s="187"/>
      <c r="P813" s="187"/>
      <c r="Q813" s="187"/>
      <c r="R813" s="187"/>
      <c r="S813" s="187"/>
      <c r="T813" s="187"/>
      <c r="U813" s="187"/>
      <c r="W813" s="178"/>
    </row>
    <row r="814" spans="1:23" ht="13.35" customHeight="1">
      <c r="A814" s="180"/>
      <c r="B814" s="180" t="s">
        <v>216</v>
      </c>
      <c r="C814" s="183">
        <v>3505</v>
      </c>
      <c r="D814" s="184">
        <v>1551</v>
      </c>
      <c r="E814" s="184">
        <v>1954</v>
      </c>
      <c r="F814" s="184">
        <v>539</v>
      </c>
      <c r="G814" s="184">
        <v>515</v>
      </c>
      <c r="H814" s="184">
        <v>322</v>
      </c>
      <c r="I814" s="184">
        <v>396</v>
      </c>
      <c r="J814" s="184">
        <v>321</v>
      </c>
      <c r="K814" s="184">
        <v>525</v>
      </c>
      <c r="L814" s="184">
        <v>284</v>
      </c>
      <c r="M814" s="184">
        <v>475</v>
      </c>
      <c r="N814" s="185">
        <v>0</v>
      </c>
      <c r="O814" s="184">
        <v>2</v>
      </c>
      <c r="P814" s="185">
        <v>0</v>
      </c>
      <c r="Q814" s="185">
        <v>0</v>
      </c>
      <c r="R814" s="185">
        <v>0</v>
      </c>
      <c r="S814" s="185">
        <v>0</v>
      </c>
      <c r="T814" s="184">
        <v>85</v>
      </c>
      <c r="U814" s="184">
        <v>41</v>
      </c>
      <c r="W814" s="178"/>
    </row>
    <row r="815" spans="1:23" ht="13.35" customHeight="1">
      <c r="A815" s="180"/>
      <c r="B815" s="180" t="s">
        <v>202</v>
      </c>
      <c r="C815" s="183">
        <v>104</v>
      </c>
      <c r="D815" s="184">
        <v>56</v>
      </c>
      <c r="E815" s="184">
        <v>48</v>
      </c>
      <c r="F815" s="184">
        <v>19</v>
      </c>
      <c r="G815" s="184">
        <v>23</v>
      </c>
      <c r="H815" s="184">
        <v>19</v>
      </c>
      <c r="I815" s="184">
        <v>15</v>
      </c>
      <c r="J815" s="184">
        <v>4</v>
      </c>
      <c r="K815" s="184">
        <v>1</v>
      </c>
      <c r="L815" s="184">
        <v>14</v>
      </c>
      <c r="M815" s="184">
        <v>9</v>
      </c>
      <c r="N815" s="185">
        <v>0</v>
      </c>
      <c r="O815" s="185">
        <v>0</v>
      </c>
      <c r="P815" s="185">
        <v>0</v>
      </c>
      <c r="Q815" s="185">
        <v>0</v>
      </c>
      <c r="R815" s="185">
        <v>0</v>
      </c>
      <c r="S815" s="185">
        <v>0</v>
      </c>
      <c r="T815" s="185">
        <v>0</v>
      </c>
      <c r="U815" s="185">
        <v>0</v>
      </c>
      <c r="W815" s="178"/>
    </row>
    <row r="816" spans="1:23" ht="13.35" customHeight="1">
      <c r="A816" s="180"/>
      <c r="B816" s="180" t="s">
        <v>203</v>
      </c>
      <c r="C816" s="183">
        <v>172</v>
      </c>
      <c r="D816" s="184">
        <v>84</v>
      </c>
      <c r="E816" s="184">
        <v>88</v>
      </c>
      <c r="F816" s="184">
        <v>37</v>
      </c>
      <c r="G816" s="184">
        <v>40</v>
      </c>
      <c r="H816" s="184">
        <v>21</v>
      </c>
      <c r="I816" s="184">
        <v>35</v>
      </c>
      <c r="J816" s="184">
        <v>13</v>
      </c>
      <c r="K816" s="184">
        <v>6</v>
      </c>
      <c r="L816" s="184">
        <v>13</v>
      </c>
      <c r="M816" s="184">
        <v>5</v>
      </c>
      <c r="N816" s="185">
        <v>0</v>
      </c>
      <c r="O816" s="184">
        <v>2</v>
      </c>
      <c r="P816" s="185">
        <v>0</v>
      </c>
      <c r="Q816" s="185">
        <v>0</v>
      </c>
      <c r="R816" s="185">
        <v>0</v>
      </c>
      <c r="S816" s="185">
        <v>0</v>
      </c>
      <c r="T816" s="185">
        <v>0</v>
      </c>
      <c r="U816" s="185">
        <v>0</v>
      </c>
      <c r="W816" s="178"/>
    </row>
    <row r="817" spans="1:23" ht="13.35" customHeight="1">
      <c r="A817" s="180"/>
      <c r="B817" s="180" t="s">
        <v>205</v>
      </c>
      <c r="C817" s="183">
        <v>1773</v>
      </c>
      <c r="D817" s="184">
        <v>827</v>
      </c>
      <c r="E817" s="184">
        <v>946</v>
      </c>
      <c r="F817" s="184">
        <v>402</v>
      </c>
      <c r="G817" s="184">
        <v>399</v>
      </c>
      <c r="H817" s="184">
        <v>219</v>
      </c>
      <c r="I817" s="184">
        <v>292</v>
      </c>
      <c r="J817" s="184">
        <v>92</v>
      </c>
      <c r="K817" s="184">
        <v>138</v>
      </c>
      <c r="L817" s="184">
        <v>75</v>
      </c>
      <c r="M817" s="184">
        <v>103</v>
      </c>
      <c r="N817" s="185">
        <v>0</v>
      </c>
      <c r="O817" s="185">
        <v>0</v>
      </c>
      <c r="P817" s="185">
        <v>0</v>
      </c>
      <c r="Q817" s="185">
        <v>0</v>
      </c>
      <c r="R817" s="185">
        <v>0</v>
      </c>
      <c r="S817" s="185">
        <v>0</v>
      </c>
      <c r="T817" s="184">
        <v>39</v>
      </c>
      <c r="U817" s="184">
        <v>14</v>
      </c>
      <c r="W817" s="178"/>
    </row>
    <row r="818" spans="1:23" ht="13.35" customHeight="1">
      <c r="A818" s="180"/>
      <c r="B818" s="180" t="s">
        <v>207</v>
      </c>
      <c r="C818" s="183">
        <v>455</v>
      </c>
      <c r="D818" s="184">
        <v>271</v>
      </c>
      <c r="E818" s="184">
        <v>184</v>
      </c>
      <c r="F818" s="184">
        <v>81</v>
      </c>
      <c r="G818" s="184">
        <v>53</v>
      </c>
      <c r="H818" s="184">
        <v>63</v>
      </c>
      <c r="I818" s="184">
        <v>54</v>
      </c>
      <c r="J818" s="184">
        <v>48</v>
      </c>
      <c r="K818" s="184">
        <v>28</v>
      </c>
      <c r="L818" s="184">
        <v>51</v>
      </c>
      <c r="M818" s="184">
        <v>34</v>
      </c>
      <c r="N818" s="185">
        <v>0</v>
      </c>
      <c r="O818" s="185">
        <v>0</v>
      </c>
      <c r="P818" s="185">
        <v>0</v>
      </c>
      <c r="Q818" s="185">
        <v>0</v>
      </c>
      <c r="R818" s="185">
        <v>0</v>
      </c>
      <c r="S818" s="185">
        <v>0</v>
      </c>
      <c r="T818" s="184">
        <v>28</v>
      </c>
      <c r="U818" s="184">
        <v>15</v>
      </c>
      <c r="W818" s="178"/>
    </row>
    <row r="819" spans="1:23" ht="13.35" customHeight="1">
      <c r="A819" s="180"/>
      <c r="B819" s="180" t="s">
        <v>209</v>
      </c>
      <c r="C819" s="183">
        <v>1001</v>
      </c>
      <c r="D819" s="184">
        <v>313</v>
      </c>
      <c r="E819" s="184">
        <v>688</v>
      </c>
      <c r="F819" s="185">
        <v>0</v>
      </c>
      <c r="G819" s="185">
        <v>0</v>
      </c>
      <c r="H819" s="185">
        <v>0</v>
      </c>
      <c r="I819" s="185">
        <v>0</v>
      </c>
      <c r="J819" s="184">
        <v>164</v>
      </c>
      <c r="K819" s="184">
        <v>352</v>
      </c>
      <c r="L819" s="184">
        <v>131</v>
      </c>
      <c r="M819" s="184">
        <v>324</v>
      </c>
      <c r="N819" s="185">
        <v>0</v>
      </c>
      <c r="O819" s="185">
        <v>0</v>
      </c>
      <c r="P819" s="185">
        <v>0</v>
      </c>
      <c r="Q819" s="185">
        <v>0</v>
      </c>
      <c r="R819" s="185">
        <v>0</v>
      </c>
      <c r="S819" s="185">
        <v>0</v>
      </c>
      <c r="T819" s="184">
        <v>18</v>
      </c>
      <c r="U819" s="184">
        <v>12</v>
      </c>
      <c r="W819" s="178"/>
    </row>
    <row r="820" spans="1:23" ht="13.35" customHeight="1">
      <c r="A820" s="179" t="s">
        <v>323</v>
      </c>
      <c r="B820" s="180"/>
      <c r="C820" s="187"/>
      <c r="D820" s="187"/>
      <c r="E820" s="187"/>
      <c r="F820" s="187"/>
      <c r="G820" s="187"/>
      <c r="H820" s="187"/>
      <c r="I820" s="187"/>
      <c r="J820" s="187"/>
      <c r="K820" s="187"/>
      <c r="L820" s="187"/>
      <c r="M820" s="187"/>
      <c r="N820" s="187"/>
      <c r="O820" s="187"/>
      <c r="P820" s="187"/>
      <c r="Q820" s="187"/>
      <c r="R820" s="187"/>
      <c r="S820" s="187"/>
      <c r="T820" s="187"/>
      <c r="U820" s="187"/>
      <c r="W820" s="178"/>
    </row>
    <row r="821" spans="1:23" ht="13.35" customHeight="1">
      <c r="A821" s="180"/>
      <c r="B821" s="180" t="s">
        <v>216</v>
      </c>
      <c r="C821" s="183">
        <v>4148</v>
      </c>
      <c r="D821" s="184">
        <v>1185</v>
      </c>
      <c r="E821" s="184">
        <v>2963</v>
      </c>
      <c r="F821" s="184">
        <v>246</v>
      </c>
      <c r="G821" s="184">
        <v>421</v>
      </c>
      <c r="H821" s="184">
        <v>208</v>
      </c>
      <c r="I821" s="184">
        <v>447</v>
      </c>
      <c r="J821" s="184">
        <v>339</v>
      </c>
      <c r="K821" s="184">
        <v>906</v>
      </c>
      <c r="L821" s="184">
        <v>312</v>
      </c>
      <c r="M821" s="184">
        <v>868</v>
      </c>
      <c r="N821" s="184">
        <v>31</v>
      </c>
      <c r="O821" s="184">
        <v>215</v>
      </c>
      <c r="P821" s="185">
        <v>0</v>
      </c>
      <c r="Q821" s="185">
        <v>0</v>
      </c>
      <c r="R821" s="185">
        <v>0</v>
      </c>
      <c r="S821" s="185">
        <v>0</v>
      </c>
      <c r="T821" s="184">
        <v>49</v>
      </c>
      <c r="U821" s="184">
        <v>106</v>
      </c>
      <c r="W821" s="178"/>
    </row>
    <row r="822" spans="1:23" ht="13.35" customHeight="1">
      <c r="A822" s="180"/>
      <c r="B822" s="180" t="s">
        <v>202</v>
      </c>
      <c r="C822" s="183">
        <v>175</v>
      </c>
      <c r="D822" s="184">
        <v>64</v>
      </c>
      <c r="E822" s="184">
        <v>111</v>
      </c>
      <c r="F822" s="184">
        <v>31</v>
      </c>
      <c r="G822" s="184">
        <v>37</v>
      </c>
      <c r="H822" s="184">
        <v>19</v>
      </c>
      <c r="I822" s="184">
        <v>33</v>
      </c>
      <c r="J822" s="184">
        <v>12</v>
      </c>
      <c r="K822" s="184">
        <v>25</v>
      </c>
      <c r="L822" s="184">
        <v>2</v>
      </c>
      <c r="M822" s="184">
        <v>16</v>
      </c>
      <c r="N822" s="185">
        <v>0</v>
      </c>
      <c r="O822" s="185">
        <v>0</v>
      </c>
      <c r="P822" s="185">
        <v>0</v>
      </c>
      <c r="Q822" s="185">
        <v>0</v>
      </c>
      <c r="R822" s="185">
        <v>0</v>
      </c>
      <c r="S822" s="185">
        <v>0</v>
      </c>
      <c r="T822" s="185">
        <v>0</v>
      </c>
      <c r="U822" s="185">
        <v>0</v>
      </c>
      <c r="W822" s="178"/>
    </row>
    <row r="823" spans="1:23" ht="13.35" customHeight="1">
      <c r="A823" s="180"/>
      <c r="B823" s="180" t="s">
        <v>203</v>
      </c>
      <c r="C823" s="183">
        <v>110</v>
      </c>
      <c r="D823" s="184">
        <v>20</v>
      </c>
      <c r="E823" s="184">
        <v>90</v>
      </c>
      <c r="F823" s="184">
        <v>10</v>
      </c>
      <c r="G823" s="184">
        <v>40</v>
      </c>
      <c r="H823" s="184">
        <v>6</v>
      </c>
      <c r="I823" s="184">
        <v>35</v>
      </c>
      <c r="J823" s="184">
        <v>2</v>
      </c>
      <c r="K823" s="184">
        <v>10</v>
      </c>
      <c r="L823" s="184">
        <v>2</v>
      </c>
      <c r="M823" s="184">
        <v>5</v>
      </c>
      <c r="N823" s="185">
        <v>0</v>
      </c>
      <c r="O823" s="185">
        <v>0</v>
      </c>
      <c r="P823" s="185">
        <v>0</v>
      </c>
      <c r="Q823" s="185">
        <v>0</v>
      </c>
      <c r="R823" s="185">
        <v>0</v>
      </c>
      <c r="S823" s="185">
        <v>0</v>
      </c>
      <c r="T823" s="185">
        <v>0</v>
      </c>
      <c r="U823" s="185">
        <v>0</v>
      </c>
      <c r="W823" s="178"/>
    </row>
    <row r="824" spans="1:23" ht="13.35" customHeight="1">
      <c r="A824" s="180"/>
      <c r="B824" s="180" t="s">
        <v>205</v>
      </c>
      <c r="C824" s="183">
        <v>1042</v>
      </c>
      <c r="D824" s="184">
        <v>510</v>
      </c>
      <c r="E824" s="184">
        <v>532</v>
      </c>
      <c r="F824" s="184">
        <v>140</v>
      </c>
      <c r="G824" s="184">
        <v>139</v>
      </c>
      <c r="H824" s="184">
        <v>120</v>
      </c>
      <c r="I824" s="184">
        <v>125</v>
      </c>
      <c r="J824" s="184">
        <v>107</v>
      </c>
      <c r="K824" s="184">
        <v>110</v>
      </c>
      <c r="L824" s="184">
        <v>114</v>
      </c>
      <c r="M824" s="184">
        <v>126</v>
      </c>
      <c r="N824" s="185">
        <v>0</v>
      </c>
      <c r="O824" s="185">
        <v>0</v>
      </c>
      <c r="P824" s="185">
        <v>0</v>
      </c>
      <c r="Q824" s="185">
        <v>0</v>
      </c>
      <c r="R824" s="185">
        <v>0</v>
      </c>
      <c r="S824" s="185">
        <v>0</v>
      </c>
      <c r="T824" s="184">
        <v>29</v>
      </c>
      <c r="U824" s="184">
        <v>32</v>
      </c>
      <c r="W824" s="178"/>
    </row>
    <row r="825" spans="1:23" ht="13.35" customHeight="1">
      <c r="A825" s="180"/>
      <c r="B825" s="180" t="s">
        <v>207</v>
      </c>
      <c r="C825" s="183">
        <v>193</v>
      </c>
      <c r="D825" s="184">
        <v>56</v>
      </c>
      <c r="E825" s="184">
        <v>137</v>
      </c>
      <c r="F825" s="184">
        <v>13</v>
      </c>
      <c r="G825" s="184">
        <v>28</v>
      </c>
      <c r="H825" s="184">
        <v>10</v>
      </c>
      <c r="I825" s="184">
        <v>28</v>
      </c>
      <c r="J825" s="184">
        <v>13</v>
      </c>
      <c r="K825" s="184">
        <v>26</v>
      </c>
      <c r="L825" s="184">
        <v>14</v>
      </c>
      <c r="M825" s="184">
        <v>44</v>
      </c>
      <c r="N825" s="185">
        <v>0</v>
      </c>
      <c r="O825" s="185">
        <v>0</v>
      </c>
      <c r="P825" s="185">
        <v>0</v>
      </c>
      <c r="Q825" s="185">
        <v>0</v>
      </c>
      <c r="R825" s="185">
        <v>0</v>
      </c>
      <c r="S825" s="185">
        <v>0</v>
      </c>
      <c r="T825" s="184">
        <v>6</v>
      </c>
      <c r="U825" s="184">
        <v>11</v>
      </c>
      <c r="W825" s="178"/>
    </row>
    <row r="826" spans="1:23" ht="13.35" customHeight="1">
      <c r="A826" s="180"/>
      <c r="B826" s="180" t="s">
        <v>208</v>
      </c>
      <c r="C826" s="183">
        <v>152</v>
      </c>
      <c r="D826" s="184">
        <v>25</v>
      </c>
      <c r="E826" s="184">
        <v>127</v>
      </c>
      <c r="F826" s="185">
        <v>0</v>
      </c>
      <c r="G826" s="185">
        <v>0</v>
      </c>
      <c r="H826" s="185">
        <v>0</v>
      </c>
      <c r="I826" s="185">
        <v>0</v>
      </c>
      <c r="J826" s="184">
        <v>6</v>
      </c>
      <c r="K826" s="184">
        <v>45</v>
      </c>
      <c r="L826" s="184">
        <v>17</v>
      </c>
      <c r="M826" s="184">
        <v>82</v>
      </c>
      <c r="N826" s="185">
        <v>0</v>
      </c>
      <c r="O826" s="185">
        <v>0</v>
      </c>
      <c r="P826" s="185">
        <v>0</v>
      </c>
      <c r="Q826" s="185">
        <v>0</v>
      </c>
      <c r="R826" s="185">
        <v>0</v>
      </c>
      <c r="S826" s="185">
        <v>0</v>
      </c>
      <c r="T826" s="184">
        <v>2</v>
      </c>
      <c r="U826" s="185">
        <v>0</v>
      </c>
      <c r="W826" s="178"/>
    </row>
    <row r="827" spans="1:23" ht="13.35" customHeight="1">
      <c r="A827" s="180"/>
      <c r="B827" s="180" t="s">
        <v>209</v>
      </c>
      <c r="C827" s="183">
        <v>1046</v>
      </c>
      <c r="D827" s="184">
        <v>269</v>
      </c>
      <c r="E827" s="184">
        <v>777</v>
      </c>
      <c r="F827" s="185">
        <v>0</v>
      </c>
      <c r="G827" s="185">
        <v>0</v>
      </c>
      <c r="H827" s="185">
        <v>0</v>
      </c>
      <c r="I827" s="185">
        <v>0</v>
      </c>
      <c r="J827" s="184">
        <v>144</v>
      </c>
      <c r="K827" s="184">
        <v>428</v>
      </c>
      <c r="L827" s="184">
        <v>121</v>
      </c>
      <c r="M827" s="184">
        <v>337</v>
      </c>
      <c r="N827" s="185">
        <v>0</v>
      </c>
      <c r="O827" s="185">
        <v>0</v>
      </c>
      <c r="P827" s="185">
        <v>0</v>
      </c>
      <c r="Q827" s="185">
        <v>0</v>
      </c>
      <c r="R827" s="185">
        <v>0</v>
      </c>
      <c r="S827" s="185">
        <v>0</v>
      </c>
      <c r="T827" s="184">
        <v>4</v>
      </c>
      <c r="U827" s="184">
        <v>12</v>
      </c>
      <c r="W827" s="178"/>
    </row>
    <row r="828" spans="1:23" ht="13.35" customHeight="1">
      <c r="A828" s="180"/>
      <c r="B828" s="180" t="s">
        <v>213</v>
      </c>
      <c r="C828" s="183">
        <v>69</v>
      </c>
      <c r="D828" s="184">
        <v>44</v>
      </c>
      <c r="E828" s="184">
        <v>25</v>
      </c>
      <c r="F828" s="184">
        <v>22</v>
      </c>
      <c r="G828" s="184">
        <v>16</v>
      </c>
      <c r="H828" s="184">
        <v>20</v>
      </c>
      <c r="I828" s="184">
        <v>9</v>
      </c>
      <c r="J828" s="185">
        <v>0</v>
      </c>
      <c r="K828" s="185">
        <v>0</v>
      </c>
      <c r="L828" s="185">
        <v>0</v>
      </c>
      <c r="M828" s="185">
        <v>0</v>
      </c>
      <c r="N828" s="185">
        <v>0</v>
      </c>
      <c r="O828" s="185">
        <v>0</v>
      </c>
      <c r="P828" s="185">
        <v>0</v>
      </c>
      <c r="Q828" s="185">
        <v>0</v>
      </c>
      <c r="R828" s="185">
        <v>0</v>
      </c>
      <c r="S828" s="185">
        <v>0</v>
      </c>
      <c r="T828" s="184">
        <v>2</v>
      </c>
      <c r="U828" s="185">
        <v>0</v>
      </c>
      <c r="W828" s="178"/>
    </row>
    <row r="829" spans="1:23" ht="13.35" customHeight="1">
      <c r="A829" s="180"/>
      <c r="B829" s="180" t="s">
        <v>238</v>
      </c>
      <c r="C829" s="183">
        <v>1361</v>
      </c>
      <c r="D829" s="184">
        <v>197</v>
      </c>
      <c r="E829" s="184">
        <v>1164</v>
      </c>
      <c r="F829" s="184">
        <v>30</v>
      </c>
      <c r="G829" s="184">
        <v>161</v>
      </c>
      <c r="H829" s="184">
        <v>33</v>
      </c>
      <c r="I829" s="184">
        <v>217</v>
      </c>
      <c r="J829" s="184">
        <v>55</v>
      </c>
      <c r="K829" s="184">
        <v>262</v>
      </c>
      <c r="L829" s="184">
        <v>42</v>
      </c>
      <c r="M829" s="184">
        <v>258</v>
      </c>
      <c r="N829" s="184">
        <v>31</v>
      </c>
      <c r="O829" s="184">
        <v>215</v>
      </c>
      <c r="P829" s="185">
        <v>0</v>
      </c>
      <c r="Q829" s="185">
        <v>0</v>
      </c>
      <c r="R829" s="185">
        <v>0</v>
      </c>
      <c r="S829" s="185">
        <v>0</v>
      </c>
      <c r="T829" s="184">
        <v>6</v>
      </c>
      <c r="U829" s="184">
        <v>51</v>
      </c>
      <c r="W829" s="178"/>
    </row>
    <row r="830" spans="1:23" ht="13.35" customHeight="1">
      <c r="A830" s="179" t="s">
        <v>324</v>
      </c>
      <c r="B830" s="180"/>
      <c r="C830" s="187"/>
      <c r="D830" s="187"/>
      <c r="E830" s="187"/>
      <c r="F830" s="187"/>
      <c r="G830" s="187"/>
      <c r="H830" s="187"/>
      <c r="I830" s="187"/>
      <c r="J830" s="187"/>
      <c r="K830" s="187"/>
      <c r="L830" s="187"/>
      <c r="M830" s="187"/>
      <c r="N830" s="187"/>
      <c r="O830" s="187"/>
      <c r="P830" s="187"/>
      <c r="Q830" s="187"/>
      <c r="R830" s="187"/>
      <c r="S830" s="187"/>
      <c r="T830" s="187"/>
      <c r="U830" s="187"/>
      <c r="W830" s="178"/>
    </row>
    <row r="831" spans="1:23" ht="13.35" customHeight="1">
      <c r="A831" s="180"/>
      <c r="B831" s="180" t="s">
        <v>216</v>
      </c>
      <c r="C831" s="183">
        <v>3801</v>
      </c>
      <c r="D831" s="184">
        <v>2218</v>
      </c>
      <c r="E831" s="184">
        <v>1583</v>
      </c>
      <c r="F831" s="184">
        <v>629</v>
      </c>
      <c r="G831" s="184">
        <v>492</v>
      </c>
      <c r="H831" s="184">
        <v>462</v>
      </c>
      <c r="I831" s="184">
        <v>309</v>
      </c>
      <c r="J831" s="184">
        <v>547</v>
      </c>
      <c r="K831" s="184">
        <v>376</v>
      </c>
      <c r="L831" s="184">
        <v>528</v>
      </c>
      <c r="M831" s="184">
        <v>381</v>
      </c>
      <c r="N831" s="185">
        <v>0</v>
      </c>
      <c r="O831" s="185">
        <v>0</v>
      </c>
      <c r="P831" s="185">
        <v>0</v>
      </c>
      <c r="Q831" s="185">
        <v>0</v>
      </c>
      <c r="R831" s="185">
        <v>0</v>
      </c>
      <c r="S831" s="185">
        <v>0</v>
      </c>
      <c r="T831" s="184">
        <v>52</v>
      </c>
      <c r="U831" s="184">
        <v>25</v>
      </c>
      <c r="W831" s="178"/>
    </row>
    <row r="832" spans="1:23" ht="13.35" customHeight="1">
      <c r="A832" s="180"/>
      <c r="B832" s="180" t="s">
        <v>202</v>
      </c>
      <c r="C832" s="183">
        <v>55</v>
      </c>
      <c r="D832" s="184">
        <v>32</v>
      </c>
      <c r="E832" s="184">
        <v>23</v>
      </c>
      <c r="F832" s="184">
        <v>17</v>
      </c>
      <c r="G832" s="184">
        <v>10</v>
      </c>
      <c r="H832" s="184">
        <v>11</v>
      </c>
      <c r="I832" s="184">
        <v>8</v>
      </c>
      <c r="J832" s="184">
        <v>3</v>
      </c>
      <c r="K832" s="184">
        <v>5</v>
      </c>
      <c r="L832" s="184">
        <v>1</v>
      </c>
      <c r="M832" s="185">
        <v>0</v>
      </c>
      <c r="N832" s="185">
        <v>0</v>
      </c>
      <c r="O832" s="185">
        <v>0</v>
      </c>
      <c r="P832" s="185">
        <v>0</v>
      </c>
      <c r="Q832" s="185">
        <v>0</v>
      </c>
      <c r="R832" s="185">
        <v>0</v>
      </c>
      <c r="S832" s="185">
        <v>0</v>
      </c>
      <c r="T832" s="185">
        <v>0</v>
      </c>
      <c r="U832" s="185">
        <v>0</v>
      </c>
      <c r="W832" s="178"/>
    </row>
    <row r="833" spans="1:23" ht="13.35" customHeight="1">
      <c r="A833" s="180"/>
      <c r="B833" s="180" t="s">
        <v>203</v>
      </c>
      <c r="C833" s="183">
        <v>75</v>
      </c>
      <c r="D833" s="184">
        <v>42</v>
      </c>
      <c r="E833" s="184">
        <v>33</v>
      </c>
      <c r="F833" s="184">
        <v>25</v>
      </c>
      <c r="G833" s="184">
        <v>20</v>
      </c>
      <c r="H833" s="184">
        <v>17</v>
      </c>
      <c r="I833" s="184">
        <v>13</v>
      </c>
      <c r="J833" s="185">
        <v>0</v>
      </c>
      <c r="K833" s="185">
        <v>0</v>
      </c>
      <c r="L833" s="185">
        <v>0</v>
      </c>
      <c r="M833" s="185">
        <v>0</v>
      </c>
      <c r="N833" s="185">
        <v>0</v>
      </c>
      <c r="O833" s="185">
        <v>0</v>
      </c>
      <c r="P833" s="185">
        <v>0</v>
      </c>
      <c r="Q833" s="185">
        <v>0</v>
      </c>
      <c r="R833" s="185">
        <v>0</v>
      </c>
      <c r="S833" s="185">
        <v>0</v>
      </c>
      <c r="T833" s="185">
        <v>0</v>
      </c>
      <c r="U833" s="185">
        <v>0</v>
      </c>
      <c r="W833" s="178"/>
    </row>
    <row r="834" spans="1:23" ht="13.35" customHeight="1">
      <c r="A834" s="180"/>
      <c r="B834" s="180" t="s">
        <v>205</v>
      </c>
      <c r="C834" s="183">
        <v>2282</v>
      </c>
      <c r="D834" s="184">
        <v>1365</v>
      </c>
      <c r="E834" s="184">
        <v>917</v>
      </c>
      <c r="F834" s="184">
        <v>463</v>
      </c>
      <c r="G834" s="184">
        <v>368</v>
      </c>
      <c r="H834" s="184">
        <v>321</v>
      </c>
      <c r="I834" s="184">
        <v>209</v>
      </c>
      <c r="J834" s="184">
        <v>261</v>
      </c>
      <c r="K834" s="184">
        <v>159</v>
      </c>
      <c r="L834" s="184">
        <v>281</v>
      </c>
      <c r="M834" s="184">
        <v>163</v>
      </c>
      <c r="N834" s="185">
        <v>0</v>
      </c>
      <c r="O834" s="185">
        <v>0</v>
      </c>
      <c r="P834" s="185">
        <v>0</v>
      </c>
      <c r="Q834" s="185">
        <v>0</v>
      </c>
      <c r="R834" s="185">
        <v>0</v>
      </c>
      <c r="S834" s="185">
        <v>0</v>
      </c>
      <c r="T834" s="184">
        <v>39</v>
      </c>
      <c r="U834" s="184">
        <v>18</v>
      </c>
      <c r="W834" s="178"/>
    </row>
    <row r="835" spans="1:23" ht="13.35" customHeight="1">
      <c r="A835" s="180"/>
      <c r="B835" s="180" t="s">
        <v>207</v>
      </c>
      <c r="C835" s="183">
        <v>435</v>
      </c>
      <c r="D835" s="184">
        <v>313</v>
      </c>
      <c r="E835" s="184">
        <v>122</v>
      </c>
      <c r="F835" s="184">
        <v>85</v>
      </c>
      <c r="G835" s="184">
        <v>37</v>
      </c>
      <c r="H835" s="184">
        <v>69</v>
      </c>
      <c r="I835" s="184">
        <v>30</v>
      </c>
      <c r="J835" s="184">
        <v>75</v>
      </c>
      <c r="K835" s="184">
        <v>25</v>
      </c>
      <c r="L835" s="184">
        <v>73</v>
      </c>
      <c r="M835" s="184">
        <v>27</v>
      </c>
      <c r="N835" s="185">
        <v>0</v>
      </c>
      <c r="O835" s="185">
        <v>0</v>
      </c>
      <c r="P835" s="185">
        <v>0</v>
      </c>
      <c r="Q835" s="185">
        <v>0</v>
      </c>
      <c r="R835" s="185">
        <v>0</v>
      </c>
      <c r="S835" s="185">
        <v>0</v>
      </c>
      <c r="T835" s="184">
        <v>11</v>
      </c>
      <c r="U835" s="184">
        <v>3</v>
      </c>
      <c r="W835" s="178"/>
    </row>
    <row r="836" spans="1:23" ht="13.35" customHeight="1">
      <c r="A836" s="180"/>
      <c r="B836" s="180" t="s">
        <v>209</v>
      </c>
      <c r="C836" s="183">
        <v>763</v>
      </c>
      <c r="D836" s="184">
        <v>383</v>
      </c>
      <c r="E836" s="184">
        <v>380</v>
      </c>
      <c r="F836" s="185">
        <v>0</v>
      </c>
      <c r="G836" s="185">
        <v>0</v>
      </c>
      <c r="H836" s="185">
        <v>0</v>
      </c>
      <c r="I836" s="185">
        <v>0</v>
      </c>
      <c r="J836" s="184">
        <v>208</v>
      </c>
      <c r="K836" s="184">
        <v>187</v>
      </c>
      <c r="L836" s="184">
        <v>173</v>
      </c>
      <c r="M836" s="184">
        <v>191</v>
      </c>
      <c r="N836" s="185">
        <v>0</v>
      </c>
      <c r="O836" s="185">
        <v>0</v>
      </c>
      <c r="P836" s="185">
        <v>0</v>
      </c>
      <c r="Q836" s="185">
        <v>0</v>
      </c>
      <c r="R836" s="185">
        <v>0</v>
      </c>
      <c r="S836" s="185">
        <v>0</v>
      </c>
      <c r="T836" s="184">
        <v>2</v>
      </c>
      <c r="U836" s="184">
        <v>2</v>
      </c>
      <c r="W836" s="178"/>
    </row>
    <row r="837" spans="1:23" ht="13.35" customHeight="1">
      <c r="A837" s="180"/>
      <c r="B837" s="180" t="s">
        <v>213</v>
      </c>
      <c r="C837" s="183">
        <v>191</v>
      </c>
      <c r="D837" s="184">
        <v>83</v>
      </c>
      <c r="E837" s="184">
        <v>108</v>
      </c>
      <c r="F837" s="184">
        <v>39</v>
      </c>
      <c r="G837" s="184">
        <v>57</v>
      </c>
      <c r="H837" s="184">
        <v>44</v>
      </c>
      <c r="I837" s="184">
        <v>49</v>
      </c>
      <c r="J837" s="185">
        <v>0</v>
      </c>
      <c r="K837" s="185">
        <v>0</v>
      </c>
      <c r="L837" s="185">
        <v>0</v>
      </c>
      <c r="M837" s="185">
        <v>0</v>
      </c>
      <c r="N837" s="185">
        <v>0</v>
      </c>
      <c r="O837" s="185">
        <v>0</v>
      </c>
      <c r="P837" s="185">
        <v>0</v>
      </c>
      <c r="Q837" s="185">
        <v>0</v>
      </c>
      <c r="R837" s="185">
        <v>0</v>
      </c>
      <c r="S837" s="185">
        <v>0</v>
      </c>
      <c r="T837" s="185">
        <v>0</v>
      </c>
      <c r="U837" s="184">
        <v>2</v>
      </c>
      <c r="W837" s="178"/>
    </row>
    <row r="838" spans="1:23" ht="13.35" customHeight="1">
      <c r="A838" s="192" t="s">
        <v>325</v>
      </c>
      <c r="B838" s="188"/>
      <c r="C838" s="193"/>
      <c r="D838" s="193"/>
      <c r="E838" s="193"/>
      <c r="F838" s="193"/>
      <c r="G838" s="193"/>
      <c r="H838" s="193"/>
      <c r="I838" s="193"/>
      <c r="J838" s="193"/>
      <c r="K838" s="193"/>
      <c r="L838" s="193"/>
      <c r="M838" s="193"/>
      <c r="N838" s="193"/>
      <c r="O838" s="193"/>
      <c r="P838" s="193"/>
      <c r="Q838" s="193"/>
      <c r="R838" s="193"/>
      <c r="S838" s="193"/>
      <c r="T838" s="193"/>
      <c r="U838" s="193"/>
      <c r="W838" s="178"/>
    </row>
    <row r="839" spans="1:23" ht="13.35" customHeight="1">
      <c r="A839" s="180"/>
      <c r="B839" s="180" t="s">
        <v>216</v>
      </c>
      <c r="C839" s="183">
        <v>3110</v>
      </c>
      <c r="D839" s="184">
        <v>2061</v>
      </c>
      <c r="E839" s="184">
        <v>1049</v>
      </c>
      <c r="F839" s="184">
        <v>525</v>
      </c>
      <c r="G839" s="184">
        <v>326</v>
      </c>
      <c r="H839" s="184">
        <v>374</v>
      </c>
      <c r="I839" s="184">
        <v>173</v>
      </c>
      <c r="J839" s="184">
        <v>445</v>
      </c>
      <c r="K839" s="184">
        <v>255</v>
      </c>
      <c r="L839" s="184">
        <v>568</v>
      </c>
      <c r="M839" s="184">
        <v>257</v>
      </c>
      <c r="N839" s="185">
        <v>0</v>
      </c>
      <c r="O839" s="185">
        <v>0</v>
      </c>
      <c r="P839" s="185">
        <v>0</v>
      </c>
      <c r="Q839" s="185">
        <v>0</v>
      </c>
      <c r="R839" s="185">
        <v>0</v>
      </c>
      <c r="S839" s="185">
        <v>0</v>
      </c>
      <c r="T839" s="184">
        <v>149</v>
      </c>
      <c r="U839" s="184">
        <v>38</v>
      </c>
      <c r="W839" s="178"/>
    </row>
    <row r="840" spans="1:23" ht="13.35" customHeight="1">
      <c r="A840" s="180"/>
      <c r="B840" s="180" t="s">
        <v>202</v>
      </c>
      <c r="C840" s="183">
        <v>86</v>
      </c>
      <c r="D840" s="184">
        <v>56</v>
      </c>
      <c r="E840" s="184">
        <v>30</v>
      </c>
      <c r="F840" s="184">
        <v>29</v>
      </c>
      <c r="G840" s="184">
        <v>15</v>
      </c>
      <c r="H840" s="184">
        <v>21</v>
      </c>
      <c r="I840" s="184">
        <v>13</v>
      </c>
      <c r="J840" s="184">
        <v>6</v>
      </c>
      <c r="K840" s="184">
        <v>2</v>
      </c>
      <c r="L840" s="185">
        <v>0</v>
      </c>
      <c r="M840" s="185">
        <v>0</v>
      </c>
      <c r="N840" s="185">
        <v>0</v>
      </c>
      <c r="O840" s="185">
        <v>0</v>
      </c>
      <c r="P840" s="185">
        <v>0</v>
      </c>
      <c r="Q840" s="185">
        <v>0</v>
      </c>
      <c r="R840" s="185">
        <v>0</v>
      </c>
      <c r="S840" s="185">
        <v>0</v>
      </c>
      <c r="T840" s="185">
        <v>0</v>
      </c>
      <c r="U840" s="185">
        <v>0</v>
      </c>
      <c r="W840" s="178"/>
    </row>
    <row r="841" spans="1:23" ht="13.35" customHeight="1">
      <c r="A841" s="180"/>
      <c r="B841" s="180" t="s">
        <v>203</v>
      </c>
      <c r="C841" s="183">
        <v>40</v>
      </c>
      <c r="D841" s="184">
        <v>29</v>
      </c>
      <c r="E841" s="184">
        <v>11</v>
      </c>
      <c r="F841" s="184">
        <v>13</v>
      </c>
      <c r="G841" s="184">
        <v>5</v>
      </c>
      <c r="H841" s="184">
        <v>9</v>
      </c>
      <c r="I841" s="184">
        <v>4</v>
      </c>
      <c r="J841" s="184">
        <v>7</v>
      </c>
      <c r="K841" s="184">
        <v>2</v>
      </c>
      <c r="L841" s="185">
        <v>0</v>
      </c>
      <c r="M841" s="185">
        <v>0</v>
      </c>
      <c r="N841" s="185">
        <v>0</v>
      </c>
      <c r="O841" s="185">
        <v>0</v>
      </c>
      <c r="P841" s="185">
        <v>0</v>
      </c>
      <c r="Q841" s="185">
        <v>0</v>
      </c>
      <c r="R841" s="185">
        <v>0</v>
      </c>
      <c r="S841" s="185">
        <v>0</v>
      </c>
      <c r="T841" s="185">
        <v>0</v>
      </c>
      <c r="U841" s="185">
        <v>0</v>
      </c>
      <c r="W841" s="178"/>
    </row>
    <row r="842" spans="1:23" ht="13.35" customHeight="1">
      <c r="A842" s="180"/>
      <c r="B842" s="180" t="s">
        <v>205</v>
      </c>
      <c r="C842" s="183">
        <v>1950</v>
      </c>
      <c r="D842" s="184">
        <v>1203</v>
      </c>
      <c r="E842" s="184">
        <v>747</v>
      </c>
      <c r="F842" s="184">
        <v>367</v>
      </c>
      <c r="G842" s="184">
        <v>287</v>
      </c>
      <c r="H842" s="184">
        <v>264</v>
      </c>
      <c r="I842" s="184">
        <v>138</v>
      </c>
      <c r="J842" s="184">
        <v>237</v>
      </c>
      <c r="K842" s="184">
        <v>141</v>
      </c>
      <c r="L842" s="184">
        <v>264</v>
      </c>
      <c r="M842" s="184">
        <v>150</v>
      </c>
      <c r="N842" s="185">
        <v>0</v>
      </c>
      <c r="O842" s="185">
        <v>0</v>
      </c>
      <c r="P842" s="185">
        <v>0</v>
      </c>
      <c r="Q842" s="185">
        <v>0</v>
      </c>
      <c r="R842" s="185">
        <v>0</v>
      </c>
      <c r="S842" s="185">
        <v>0</v>
      </c>
      <c r="T842" s="184">
        <v>71</v>
      </c>
      <c r="U842" s="184">
        <v>31</v>
      </c>
      <c r="W842" s="178"/>
    </row>
    <row r="843" spans="1:23" ht="13.35" customHeight="1">
      <c r="A843" s="180"/>
      <c r="B843" s="180" t="s">
        <v>207</v>
      </c>
      <c r="C843" s="183">
        <v>577</v>
      </c>
      <c r="D843" s="184">
        <v>517</v>
      </c>
      <c r="E843" s="184">
        <v>60</v>
      </c>
      <c r="F843" s="184">
        <v>116</v>
      </c>
      <c r="G843" s="184">
        <v>19</v>
      </c>
      <c r="H843" s="184">
        <v>80</v>
      </c>
      <c r="I843" s="184">
        <v>18</v>
      </c>
      <c r="J843" s="184">
        <v>96</v>
      </c>
      <c r="K843" s="184">
        <v>7</v>
      </c>
      <c r="L843" s="184">
        <v>161</v>
      </c>
      <c r="M843" s="184">
        <v>14</v>
      </c>
      <c r="N843" s="185">
        <v>0</v>
      </c>
      <c r="O843" s="185">
        <v>0</v>
      </c>
      <c r="P843" s="185">
        <v>0</v>
      </c>
      <c r="Q843" s="185">
        <v>0</v>
      </c>
      <c r="R843" s="185">
        <v>0</v>
      </c>
      <c r="S843" s="185">
        <v>0</v>
      </c>
      <c r="T843" s="184">
        <v>64</v>
      </c>
      <c r="U843" s="184">
        <v>2</v>
      </c>
      <c r="W843" s="178"/>
    </row>
    <row r="844" spans="1:23" ht="13.35" customHeight="1">
      <c r="A844" s="180"/>
      <c r="B844" s="180" t="s">
        <v>209</v>
      </c>
      <c r="C844" s="183">
        <v>456</v>
      </c>
      <c r="D844" s="184">
        <v>255</v>
      </c>
      <c r="E844" s="184">
        <v>201</v>
      </c>
      <c r="F844" s="185">
        <v>0</v>
      </c>
      <c r="G844" s="185">
        <v>0</v>
      </c>
      <c r="H844" s="185">
        <v>0</v>
      </c>
      <c r="I844" s="185">
        <v>0</v>
      </c>
      <c r="J844" s="184">
        <v>99</v>
      </c>
      <c r="K844" s="184">
        <v>103</v>
      </c>
      <c r="L844" s="184">
        <v>143</v>
      </c>
      <c r="M844" s="184">
        <v>93</v>
      </c>
      <c r="N844" s="185">
        <v>0</v>
      </c>
      <c r="O844" s="185">
        <v>0</v>
      </c>
      <c r="P844" s="185">
        <v>0</v>
      </c>
      <c r="Q844" s="185">
        <v>0</v>
      </c>
      <c r="R844" s="185">
        <v>0</v>
      </c>
      <c r="S844" s="185">
        <v>0</v>
      </c>
      <c r="T844" s="184">
        <v>13</v>
      </c>
      <c r="U844" s="184">
        <v>5</v>
      </c>
      <c r="W844" s="178"/>
    </row>
    <row r="845" spans="1:23" ht="13.35" customHeight="1">
      <c r="A845" s="180"/>
      <c r="B845" s="180" t="s">
        <v>213</v>
      </c>
      <c r="C845" s="183">
        <v>1</v>
      </c>
      <c r="D845" s="184">
        <v>1</v>
      </c>
      <c r="E845" s="185">
        <v>0</v>
      </c>
      <c r="F845" s="185">
        <v>0</v>
      </c>
      <c r="G845" s="185">
        <v>0</v>
      </c>
      <c r="H845" s="185">
        <v>0</v>
      </c>
      <c r="I845" s="185">
        <v>0</v>
      </c>
      <c r="J845" s="185">
        <v>0</v>
      </c>
      <c r="K845" s="185">
        <v>0</v>
      </c>
      <c r="L845" s="185">
        <v>0</v>
      </c>
      <c r="M845" s="185">
        <v>0</v>
      </c>
      <c r="N845" s="185">
        <v>0</v>
      </c>
      <c r="O845" s="185">
        <v>0</v>
      </c>
      <c r="P845" s="185">
        <v>0</v>
      </c>
      <c r="Q845" s="185">
        <v>0</v>
      </c>
      <c r="R845" s="185">
        <v>0</v>
      </c>
      <c r="S845" s="185">
        <v>0</v>
      </c>
      <c r="T845" s="184">
        <v>1</v>
      </c>
      <c r="U845" s="185">
        <v>0</v>
      </c>
      <c r="W845" s="178"/>
    </row>
    <row r="846" spans="1:23" ht="13.35" customHeight="1">
      <c r="A846" s="179" t="s">
        <v>326</v>
      </c>
      <c r="B846" s="180"/>
      <c r="C846" s="187"/>
      <c r="D846" s="187"/>
      <c r="E846" s="187"/>
      <c r="F846" s="187"/>
      <c r="G846" s="187"/>
      <c r="H846" s="187"/>
      <c r="I846" s="187"/>
      <c r="J846" s="187"/>
      <c r="K846" s="187"/>
      <c r="L846" s="187"/>
      <c r="M846" s="187"/>
      <c r="N846" s="187"/>
      <c r="O846" s="187"/>
      <c r="P846" s="187"/>
      <c r="Q846" s="187"/>
      <c r="R846" s="187"/>
      <c r="S846" s="187"/>
      <c r="T846" s="187"/>
      <c r="U846" s="187"/>
      <c r="W846" s="178"/>
    </row>
    <row r="847" spans="1:23" ht="13.35" customHeight="1">
      <c r="A847" s="180"/>
      <c r="B847" s="180" t="s">
        <v>216</v>
      </c>
      <c r="C847" s="183">
        <v>5929</v>
      </c>
      <c r="D847" s="184">
        <v>723</v>
      </c>
      <c r="E847" s="184">
        <v>5206</v>
      </c>
      <c r="F847" s="184">
        <v>150</v>
      </c>
      <c r="G847" s="184">
        <v>758</v>
      </c>
      <c r="H847" s="184">
        <v>123</v>
      </c>
      <c r="I847" s="184">
        <v>756</v>
      </c>
      <c r="J847" s="184">
        <v>229</v>
      </c>
      <c r="K847" s="184">
        <v>1886</v>
      </c>
      <c r="L847" s="184">
        <v>209</v>
      </c>
      <c r="M847" s="184">
        <v>1748</v>
      </c>
      <c r="N847" s="184">
        <v>4</v>
      </c>
      <c r="O847" s="184">
        <v>33</v>
      </c>
      <c r="P847" s="185">
        <v>0</v>
      </c>
      <c r="Q847" s="185">
        <v>0</v>
      </c>
      <c r="R847" s="185">
        <v>0</v>
      </c>
      <c r="S847" s="185">
        <v>0</v>
      </c>
      <c r="T847" s="184">
        <v>8</v>
      </c>
      <c r="U847" s="184">
        <v>25</v>
      </c>
      <c r="W847" s="178"/>
    </row>
    <row r="848" spans="1:23" ht="13.35" customHeight="1">
      <c r="A848" s="180"/>
      <c r="B848" s="180" t="s">
        <v>202</v>
      </c>
      <c r="C848" s="183">
        <v>115</v>
      </c>
      <c r="D848" s="184">
        <v>17</v>
      </c>
      <c r="E848" s="184">
        <v>98</v>
      </c>
      <c r="F848" s="184">
        <v>5</v>
      </c>
      <c r="G848" s="184">
        <v>41</v>
      </c>
      <c r="H848" s="184">
        <v>4</v>
      </c>
      <c r="I848" s="184">
        <v>35</v>
      </c>
      <c r="J848" s="184">
        <v>6</v>
      </c>
      <c r="K848" s="184">
        <v>13</v>
      </c>
      <c r="L848" s="184">
        <v>2</v>
      </c>
      <c r="M848" s="184">
        <v>9</v>
      </c>
      <c r="N848" s="185">
        <v>0</v>
      </c>
      <c r="O848" s="185">
        <v>0</v>
      </c>
      <c r="P848" s="185">
        <v>0</v>
      </c>
      <c r="Q848" s="185">
        <v>0</v>
      </c>
      <c r="R848" s="185">
        <v>0</v>
      </c>
      <c r="S848" s="185">
        <v>0</v>
      </c>
      <c r="T848" s="185">
        <v>0</v>
      </c>
      <c r="U848" s="185">
        <v>0</v>
      </c>
      <c r="W848" s="178"/>
    </row>
    <row r="849" spans="1:23" ht="13.35" customHeight="1">
      <c r="A849" s="180"/>
      <c r="B849" s="180" t="s">
        <v>203</v>
      </c>
      <c r="C849" s="183">
        <v>152</v>
      </c>
      <c r="D849" s="184">
        <v>10</v>
      </c>
      <c r="E849" s="184">
        <v>142</v>
      </c>
      <c r="F849" s="184">
        <v>3</v>
      </c>
      <c r="G849" s="184">
        <v>40</v>
      </c>
      <c r="H849" s="184">
        <v>1</v>
      </c>
      <c r="I849" s="184">
        <v>32</v>
      </c>
      <c r="J849" s="184">
        <v>3</v>
      </c>
      <c r="K849" s="184">
        <v>28</v>
      </c>
      <c r="L849" s="184">
        <v>2</v>
      </c>
      <c r="M849" s="184">
        <v>30</v>
      </c>
      <c r="N849" s="184">
        <v>1</v>
      </c>
      <c r="O849" s="184">
        <v>12</v>
      </c>
      <c r="P849" s="185">
        <v>0</v>
      </c>
      <c r="Q849" s="185">
        <v>0</v>
      </c>
      <c r="R849" s="185">
        <v>0</v>
      </c>
      <c r="S849" s="185">
        <v>0</v>
      </c>
      <c r="T849" s="185">
        <v>0</v>
      </c>
      <c r="U849" s="185">
        <v>0</v>
      </c>
      <c r="W849" s="178"/>
    </row>
    <row r="850" spans="1:23" ht="13.35" customHeight="1">
      <c r="A850" s="180"/>
      <c r="B850" s="180" t="s">
        <v>205</v>
      </c>
      <c r="C850" s="183">
        <v>3159</v>
      </c>
      <c r="D850" s="184">
        <v>496</v>
      </c>
      <c r="E850" s="184">
        <v>2663</v>
      </c>
      <c r="F850" s="184">
        <v>142</v>
      </c>
      <c r="G850" s="184">
        <v>677</v>
      </c>
      <c r="H850" s="184">
        <v>118</v>
      </c>
      <c r="I850" s="184">
        <v>689</v>
      </c>
      <c r="J850" s="184">
        <v>125</v>
      </c>
      <c r="K850" s="184">
        <v>657</v>
      </c>
      <c r="L850" s="184">
        <v>106</v>
      </c>
      <c r="M850" s="184">
        <v>623</v>
      </c>
      <c r="N850" s="185">
        <v>0</v>
      </c>
      <c r="O850" s="185">
        <v>0</v>
      </c>
      <c r="P850" s="185">
        <v>0</v>
      </c>
      <c r="Q850" s="185">
        <v>0</v>
      </c>
      <c r="R850" s="185">
        <v>0</v>
      </c>
      <c r="S850" s="185">
        <v>0</v>
      </c>
      <c r="T850" s="184">
        <v>5</v>
      </c>
      <c r="U850" s="184">
        <v>17</v>
      </c>
      <c r="W850" s="178"/>
    </row>
    <row r="851" spans="1:23" ht="13.35" customHeight="1">
      <c r="A851" s="180"/>
      <c r="B851" s="180" t="s">
        <v>208</v>
      </c>
      <c r="C851" s="183">
        <v>1394</v>
      </c>
      <c r="D851" s="184">
        <v>103</v>
      </c>
      <c r="E851" s="184">
        <v>1291</v>
      </c>
      <c r="F851" s="185">
        <v>0</v>
      </c>
      <c r="G851" s="185">
        <v>0</v>
      </c>
      <c r="H851" s="185">
        <v>0</v>
      </c>
      <c r="I851" s="185">
        <v>0</v>
      </c>
      <c r="J851" s="184">
        <v>48</v>
      </c>
      <c r="K851" s="184">
        <v>665</v>
      </c>
      <c r="L851" s="184">
        <v>53</v>
      </c>
      <c r="M851" s="184">
        <v>622</v>
      </c>
      <c r="N851" s="185">
        <v>0</v>
      </c>
      <c r="O851" s="185">
        <v>0</v>
      </c>
      <c r="P851" s="185">
        <v>0</v>
      </c>
      <c r="Q851" s="185">
        <v>0</v>
      </c>
      <c r="R851" s="185">
        <v>0</v>
      </c>
      <c r="S851" s="185">
        <v>0</v>
      </c>
      <c r="T851" s="184">
        <v>2</v>
      </c>
      <c r="U851" s="184">
        <v>4</v>
      </c>
      <c r="W851" s="178"/>
    </row>
    <row r="852" spans="1:23" ht="13.35" customHeight="1">
      <c r="A852" s="180"/>
      <c r="B852" s="180" t="s">
        <v>209</v>
      </c>
      <c r="C852" s="183">
        <v>1109</v>
      </c>
      <c r="D852" s="184">
        <v>97</v>
      </c>
      <c r="E852" s="184">
        <v>1012</v>
      </c>
      <c r="F852" s="185">
        <v>0</v>
      </c>
      <c r="G852" s="185">
        <v>0</v>
      </c>
      <c r="H852" s="185">
        <v>0</v>
      </c>
      <c r="I852" s="185">
        <v>0</v>
      </c>
      <c r="J852" s="184">
        <v>47</v>
      </c>
      <c r="K852" s="184">
        <v>523</v>
      </c>
      <c r="L852" s="184">
        <v>46</v>
      </c>
      <c r="M852" s="184">
        <v>464</v>
      </c>
      <c r="N852" s="184">
        <v>3</v>
      </c>
      <c r="O852" s="184">
        <v>21</v>
      </c>
      <c r="P852" s="185">
        <v>0</v>
      </c>
      <c r="Q852" s="185">
        <v>0</v>
      </c>
      <c r="R852" s="185">
        <v>0</v>
      </c>
      <c r="S852" s="185">
        <v>0</v>
      </c>
      <c r="T852" s="184">
        <v>1</v>
      </c>
      <c r="U852" s="184">
        <v>4</v>
      </c>
      <c r="W852" s="178"/>
    </row>
    <row r="853" spans="1:23" ht="13.35" customHeight="1">
      <c r="A853" s="179" t="s">
        <v>327</v>
      </c>
      <c r="B853" s="180"/>
      <c r="C853" s="187"/>
      <c r="D853" s="187"/>
      <c r="E853" s="187"/>
      <c r="F853" s="187"/>
      <c r="G853" s="187"/>
      <c r="H853" s="187"/>
      <c r="I853" s="187"/>
      <c r="J853" s="187"/>
      <c r="K853" s="187"/>
      <c r="L853" s="187"/>
      <c r="M853" s="187"/>
      <c r="N853" s="187"/>
      <c r="O853" s="187"/>
      <c r="P853" s="187"/>
      <c r="Q853" s="187"/>
      <c r="R853" s="187"/>
      <c r="S853" s="187"/>
      <c r="T853" s="187"/>
      <c r="U853" s="187"/>
      <c r="W853" s="178"/>
    </row>
    <row r="854" spans="1:23" ht="13.35" customHeight="1">
      <c r="A854" s="180"/>
      <c r="B854" s="180" t="s">
        <v>216</v>
      </c>
      <c r="C854" s="183">
        <v>8374</v>
      </c>
      <c r="D854" s="184">
        <v>4845</v>
      </c>
      <c r="E854" s="184">
        <v>3529</v>
      </c>
      <c r="F854" s="184">
        <v>1250</v>
      </c>
      <c r="G854" s="184">
        <v>992</v>
      </c>
      <c r="H854" s="184">
        <v>1164</v>
      </c>
      <c r="I854" s="184">
        <v>908</v>
      </c>
      <c r="J854" s="184">
        <v>942</v>
      </c>
      <c r="K854" s="184">
        <v>742</v>
      </c>
      <c r="L854" s="184">
        <v>997</v>
      </c>
      <c r="M854" s="184">
        <v>700</v>
      </c>
      <c r="N854" s="184">
        <v>77</v>
      </c>
      <c r="O854" s="184">
        <v>29</v>
      </c>
      <c r="P854" s="185">
        <v>0</v>
      </c>
      <c r="Q854" s="185">
        <v>0</v>
      </c>
      <c r="R854" s="185">
        <v>0</v>
      </c>
      <c r="S854" s="185">
        <v>0</v>
      </c>
      <c r="T854" s="184">
        <v>415</v>
      </c>
      <c r="U854" s="184">
        <v>158</v>
      </c>
      <c r="W854" s="178"/>
    </row>
    <row r="855" spans="1:23" ht="13.35" customHeight="1">
      <c r="A855" s="180"/>
      <c r="B855" s="180" t="s">
        <v>202</v>
      </c>
      <c r="C855" s="183">
        <v>106</v>
      </c>
      <c r="D855" s="184">
        <v>77</v>
      </c>
      <c r="E855" s="184">
        <v>29</v>
      </c>
      <c r="F855" s="184">
        <v>25</v>
      </c>
      <c r="G855" s="184">
        <v>10</v>
      </c>
      <c r="H855" s="184">
        <v>27</v>
      </c>
      <c r="I855" s="184">
        <v>12</v>
      </c>
      <c r="J855" s="184">
        <v>15</v>
      </c>
      <c r="K855" s="184">
        <v>7</v>
      </c>
      <c r="L855" s="184">
        <v>10</v>
      </c>
      <c r="M855" s="185">
        <v>0</v>
      </c>
      <c r="N855" s="185">
        <v>0</v>
      </c>
      <c r="O855" s="185">
        <v>0</v>
      </c>
      <c r="P855" s="185">
        <v>0</v>
      </c>
      <c r="Q855" s="185">
        <v>0</v>
      </c>
      <c r="R855" s="185">
        <v>0</v>
      </c>
      <c r="S855" s="185">
        <v>0</v>
      </c>
      <c r="T855" s="185">
        <v>0</v>
      </c>
      <c r="U855" s="185">
        <v>0</v>
      </c>
      <c r="W855" s="178"/>
    </row>
    <row r="856" spans="1:23" ht="13.35" customHeight="1">
      <c r="A856" s="180"/>
      <c r="B856" s="180" t="s">
        <v>205</v>
      </c>
      <c r="C856" s="183">
        <v>6325</v>
      </c>
      <c r="D856" s="184">
        <v>3533</v>
      </c>
      <c r="E856" s="184">
        <v>2792</v>
      </c>
      <c r="F856" s="184">
        <v>966</v>
      </c>
      <c r="G856" s="184">
        <v>848</v>
      </c>
      <c r="H856" s="184">
        <v>849</v>
      </c>
      <c r="I856" s="184">
        <v>716</v>
      </c>
      <c r="J856" s="184">
        <v>628</v>
      </c>
      <c r="K856" s="184">
        <v>542</v>
      </c>
      <c r="L856" s="184">
        <v>719</v>
      </c>
      <c r="M856" s="184">
        <v>540</v>
      </c>
      <c r="N856" s="185">
        <v>0</v>
      </c>
      <c r="O856" s="185">
        <v>0</v>
      </c>
      <c r="P856" s="185">
        <v>0</v>
      </c>
      <c r="Q856" s="185">
        <v>0</v>
      </c>
      <c r="R856" s="185">
        <v>0</v>
      </c>
      <c r="S856" s="185">
        <v>0</v>
      </c>
      <c r="T856" s="184">
        <v>371</v>
      </c>
      <c r="U856" s="184">
        <v>146</v>
      </c>
      <c r="W856" s="178"/>
    </row>
    <row r="857" spans="1:23" ht="13.35" customHeight="1">
      <c r="A857" s="180"/>
      <c r="B857" s="180" t="s">
        <v>207</v>
      </c>
      <c r="C857" s="183">
        <v>567</v>
      </c>
      <c r="D857" s="184">
        <v>440</v>
      </c>
      <c r="E857" s="184">
        <v>127</v>
      </c>
      <c r="F857" s="184">
        <v>119</v>
      </c>
      <c r="G857" s="184">
        <v>28</v>
      </c>
      <c r="H857" s="184">
        <v>110</v>
      </c>
      <c r="I857" s="184">
        <v>35</v>
      </c>
      <c r="J857" s="184">
        <v>89</v>
      </c>
      <c r="K857" s="184">
        <v>30</v>
      </c>
      <c r="L857" s="184">
        <v>100</v>
      </c>
      <c r="M857" s="184">
        <v>34</v>
      </c>
      <c r="N857" s="185">
        <v>0</v>
      </c>
      <c r="O857" s="185">
        <v>0</v>
      </c>
      <c r="P857" s="185">
        <v>0</v>
      </c>
      <c r="Q857" s="185">
        <v>0</v>
      </c>
      <c r="R857" s="185">
        <v>0</v>
      </c>
      <c r="S857" s="185">
        <v>0</v>
      </c>
      <c r="T857" s="184">
        <v>22</v>
      </c>
      <c r="U857" s="185">
        <v>0</v>
      </c>
      <c r="W857" s="178"/>
    </row>
    <row r="858" spans="1:23" ht="13.35" customHeight="1">
      <c r="A858" s="180"/>
      <c r="B858" s="180" t="s">
        <v>209</v>
      </c>
      <c r="C858" s="183">
        <v>434</v>
      </c>
      <c r="D858" s="184">
        <v>241</v>
      </c>
      <c r="E858" s="184">
        <v>193</v>
      </c>
      <c r="F858" s="185">
        <v>0</v>
      </c>
      <c r="G858" s="185">
        <v>0</v>
      </c>
      <c r="H858" s="185">
        <v>0</v>
      </c>
      <c r="I858" s="185">
        <v>0</v>
      </c>
      <c r="J858" s="184">
        <v>126</v>
      </c>
      <c r="K858" s="184">
        <v>97</v>
      </c>
      <c r="L858" s="184">
        <v>105</v>
      </c>
      <c r="M858" s="184">
        <v>93</v>
      </c>
      <c r="N858" s="185">
        <v>0</v>
      </c>
      <c r="O858" s="185">
        <v>0</v>
      </c>
      <c r="P858" s="185">
        <v>0</v>
      </c>
      <c r="Q858" s="185">
        <v>0</v>
      </c>
      <c r="R858" s="185">
        <v>0</v>
      </c>
      <c r="S858" s="185">
        <v>0</v>
      </c>
      <c r="T858" s="184">
        <v>10</v>
      </c>
      <c r="U858" s="184">
        <v>3</v>
      </c>
      <c r="W858" s="178"/>
    </row>
    <row r="859" spans="1:23" ht="13.35" customHeight="1">
      <c r="A859" s="180"/>
      <c r="B859" s="180" t="s">
        <v>212</v>
      </c>
      <c r="C859" s="183">
        <v>3</v>
      </c>
      <c r="D859" s="184">
        <v>3</v>
      </c>
      <c r="E859" s="185">
        <v>0</v>
      </c>
      <c r="F859" s="185">
        <v>0</v>
      </c>
      <c r="G859" s="185">
        <v>0</v>
      </c>
      <c r="H859" s="185">
        <v>0</v>
      </c>
      <c r="I859" s="185">
        <v>0</v>
      </c>
      <c r="J859" s="185">
        <v>0</v>
      </c>
      <c r="K859" s="185">
        <v>0</v>
      </c>
      <c r="L859" s="185">
        <v>0</v>
      </c>
      <c r="M859" s="185">
        <v>0</v>
      </c>
      <c r="N859" s="185">
        <v>0</v>
      </c>
      <c r="O859" s="185">
        <v>0</v>
      </c>
      <c r="P859" s="185">
        <v>0</v>
      </c>
      <c r="Q859" s="185">
        <v>0</v>
      </c>
      <c r="R859" s="185">
        <v>0</v>
      </c>
      <c r="S859" s="185">
        <v>0</v>
      </c>
      <c r="T859" s="184">
        <v>3</v>
      </c>
      <c r="U859" s="185">
        <v>0</v>
      </c>
      <c r="W859" s="178"/>
    </row>
    <row r="860" spans="1:23" ht="13.35" customHeight="1">
      <c r="A860" s="180"/>
      <c r="B860" s="180" t="s">
        <v>213</v>
      </c>
      <c r="C860" s="183">
        <v>270</v>
      </c>
      <c r="D860" s="184">
        <v>126</v>
      </c>
      <c r="E860" s="184">
        <v>144</v>
      </c>
      <c r="F860" s="184">
        <v>54</v>
      </c>
      <c r="G860" s="184">
        <v>60</v>
      </c>
      <c r="H860" s="184">
        <v>71</v>
      </c>
      <c r="I860" s="184">
        <v>84</v>
      </c>
      <c r="J860" s="185">
        <v>0</v>
      </c>
      <c r="K860" s="185">
        <v>0</v>
      </c>
      <c r="L860" s="185">
        <v>0</v>
      </c>
      <c r="M860" s="185">
        <v>0</v>
      </c>
      <c r="N860" s="185">
        <v>0</v>
      </c>
      <c r="O860" s="185">
        <v>0</v>
      </c>
      <c r="P860" s="185">
        <v>0</v>
      </c>
      <c r="Q860" s="185">
        <v>0</v>
      </c>
      <c r="R860" s="185">
        <v>0</v>
      </c>
      <c r="S860" s="185">
        <v>0</v>
      </c>
      <c r="T860" s="184">
        <v>1</v>
      </c>
      <c r="U860" s="185">
        <v>0</v>
      </c>
      <c r="W860" s="178"/>
    </row>
    <row r="861" spans="1:23" ht="13.35" customHeight="1">
      <c r="A861" s="180"/>
      <c r="B861" s="180" t="s">
        <v>238</v>
      </c>
      <c r="C861" s="183">
        <v>669</v>
      </c>
      <c r="D861" s="184">
        <v>425</v>
      </c>
      <c r="E861" s="184">
        <v>244</v>
      </c>
      <c r="F861" s="184">
        <v>86</v>
      </c>
      <c r="G861" s="184">
        <v>46</v>
      </c>
      <c r="H861" s="184">
        <v>107</v>
      </c>
      <c r="I861" s="184">
        <v>61</v>
      </c>
      <c r="J861" s="184">
        <v>84</v>
      </c>
      <c r="K861" s="184">
        <v>66</v>
      </c>
      <c r="L861" s="184">
        <v>63</v>
      </c>
      <c r="M861" s="184">
        <v>33</v>
      </c>
      <c r="N861" s="184">
        <v>77</v>
      </c>
      <c r="O861" s="184">
        <v>29</v>
      </c>
      <c r="P861" s="185">
        <v>0</v>
      </c>
      <c r="Q861" s="185">
        <v>0</v>
      </c>
      <c r="R861" s="185">
        <v>0</v>
      </c>
      <c r="S861" s="185">
        <v>0</v>
      </c>
      <c r="T861" s="184">
        <v>8</v>
      </c>
      <c r="U861" s="184">
        <v>9</v>
      </c>
      <c r="W861" s="178"/>
    </row>
    <row r="862" spans="1:23" ht="13.35" customHeight="1">
      <c r="A862" s="179" t="s">
        <v>328</v>
      </c>
      <c r="B862" s="180"/>
      <c r="C862" s="187"/>
      <c r="D862" s="187"/>
      <c r="E862" s="187"/>
      <c r="F862" s="187"/>
      <c r="G862" s="187"/>
      <c r="H862" s="187"/>
      <c r="I862" s="187"/>
      <c r="J862" s="187"/>
      <c r="K862" s="187"/>
      <c r="L862" s="187"/>
      <c r="M862" s="187"/>
      <c r="N862" s="187"/>
      <c r="O862" s="187"/>
      <c r="P862" s="187"/>
      <c r="Q862" s="187"/>
      <c r="R862" s="187"/>
      <c r="S862" s="187"/>
      <c r="T862" s="187"/>
      <c r="U862" s="187"/>
      <c r="W862" s="178"/>
    </row>
    <row r="863" spans="1:23" ht="13.35" customHeight="1">
      <c r="A863" s="180"/>
      <c r="B863" s="180" t="s">
        <v>216</v>
      </c>
      <c r="C863" s="183">
        <v>1633</v>
      </c>
      <c r="D863" s="184">
        <v>951</v>
      </c>
      <c r="E863" s="184">
        <v>682</v>
      </c>
      <c r="F863" s="184">
        <v>515</v>
      </c>
      <c r="G863" s="184">
        <v>400</v>
      </c>
      <c r="H863" s="184">
        <v>198</v>
      </c>
      <c r="I863" s="184">
        <v>99</v>
      </c>
      <c r="J863" s="184">
        <v>143</v>
      </c>
      <c r="K863" s="184">
        <v>86</v>
      </c>
      <c r="L863" s="184">
        <v>62</v>
      </c>
      <c r="M863" s="184">
        <v>83</v>
      </c>
      <c r="N863" s="184">
        <v>4</v>
      </c>
      <c r="O863" s="184">
        <v>6</v>
      </c>
      <c r="P863" s="185">
        <v>0</v>
      </c>
      <c r="Q863" s="185">
        <v>0</v>
      </c>
      <c r="R863" s="185">
        <v>0</v>
      </c>
      <c r="S863" s="185">
        <v>0</v>
      </c>
      <c r="T863" s="184">
        <v>29</v>
      </c>
      <c r="U863" s="184">
        <v>8</v>
      </c>
      <c r="W863" s="178"/>
    </row>
    <row r="864" spans="1:23" ht="13.35" customHeight="1">
      <c r="A864" s="180"/>
      <c r="B864" s="180" t="s">
        <v>205</v>
      </c>
      <c r="C864" s="183">
        <v>1322</v>
      </c>
      <c r="D864" s="184">
        <v>727</v>
      </c>
      <c r="E864" s="184">
        <v>595</v>
      </c>
      <c r="F864" s="184">
        <v>433</v>
      </c>
      <c r="G864" s="184">
        <v>382</v>
      </c>
      <c r="H864" s="184">
        <v>134</v>
      </c>
      <c r="I864" s="184">
        <v>82</v>
      </c>
      <c r="J864" s="184">
        <v>94</v>
      </c>
      <c r="K864" s="184">
        <v>66</v>
      </c>
      <c r="L864" s="184">
        <v>43</v>
      </c>
      <c r="M864" s="184">
        <v>62</v>
      </c>
      <c r="N864" s="185">
        <v>0</v>
      </c>
      <c r="O864" s="185">
        <v>0</v>
      </c>
      <c r="P864" s="185">
        <v>0</v>
      </c>
      <c r="Q864" s="185">
        <v>0</v>
      </c>
      <c r="R864" s="185">
        <v>0</v>
      </c>
      <c r="S864" s="185">
        <v>0</v>
      </c>
      <c r="T864" s="184">
        <v>23</v>
      </c>
      <c r="U864" s="184">
        <v>3</v>
      </c>
      <c r="W864" s="178"/>
    </row>
    <row r="865" spans="1:23" ht="13.35" customHeight="1">
      <c r="A865" s="180"/>
      <c r="B865" s="180" t="s">
        <v>207</v>
      </c>
      <c r="C865" s="183">
        <v>238</v>
      </c>
      <c r="D865" s="184">
        <v>189</v>
      </c>
      <c r="E865" s="184">
        <v>49</v>
      </c>
      <c r="F865" s="184">
        <v>74</v>
      </c>
      <c r="G865" s="184">
        <v>13</v>
      </c>
      <c r="H865" s="184">
        <v>59</v>
      </c>
      <c r="I865" s="184">
        <v>11</v>
      </c>
      <c r="J865" s="184">
        <v>43</v>
      </c>
      <c r="K865" s="184">
        <v>6</v>
      </c>
      <c r="L865" s="184">
        <v>9</v>
      </c>
      <c r="M865" s="184">
        <v>14</v>
      </c>
      <c r="N865" s="185">
        <v>0</v>
      </c>
      <c r="O865" s="185">
        <v>0</v>
      </c>
      <c r="P865" s="185">
        <v>0</v>
      </c>
      <c r="Q865" s="185">
        <v>0</v>
      </c>
      <c r="R865" s="185">
        <v>0</v>
      </c>
      <c r="S865" s="185">
        <v>0</v>
      </c>
      <c r="T865" s="184">
        <v>4</v>
      </c>
      <c r="U865" s="184">
        <v>5</v>
      </c>
      <c r="W865" s="178"/>
    </row>
    <row r="866" spans="1:23" ht="13.35" customHeight="1">
      <c r="A866" s="180"/>
      <c r="B866" s="180" t="s">
        <v>238</v>
      </c>
      <c r="C866" s="183">
        <v>73</v>
      </c>
      <c r="D866" s="184">
        <v>35</v>
      </c>
      <c r="E866" s="184">
        <v>38</v>
      </c>
      <c r="F866" s="184">
        <v>8</v>
      </c>
      <c r="G866" s="184">
        <v>5</v>
      </c>
      <c r="H866" s="184">
        <v>5</v>
      </c>
      <c r="I866" s="184">
        <v>6</v>
      </c>
      <c r="J866" s="184">
        <v>6</v>
      </c>
      <c r="K866" s="184">
        <v>14</v>
      </c>
      <c r="L866" s="184">
        <v>10</v>
      </c>
      <c r="M866" s="184">
        <v>7</v>
      </c>
      <c r="N866" s="184">
        <v>4</v>
      </c>
      <c r="O866" s="184">
        <v>6</v>
      </c>
      <c r="P866" s="185">
        <v>0</v>
      </c>
      <c r="Q866" s="185">
        <v>0</v>
      </c>
      <c r="R866" s="185">
        <v>0</v>
      </c>
      <c r="S866" s="185">
        <v>0</v>
      </c>
      <c r="T866" s="184">
        <v>2</v>
      </c>
      <c r="U866" s="185">
        <v>0</v>
      </c>
      <c r="W866" s="178"/>
    </row>
    <row r="867" spans="1:23" ht="13.35" customHeight="1">
      <c r="A867" s="179" t="s">
        <v>329</v>
      </c>
      <c r="B867" s="180"/>
      <c r="C867" s="187"/>
      <c r="D867" s="187"/>
      <c r="E867" s="187"/>
      <c r="F867" s="187"/>
      <c r="G867" s="187"/>
      <c r="H867" s="187"/>
      <c r="I867" s="187"/>
      <c r="J867" s="187"/>
      <c r="K867" s="187"/>
      <c r="L867" s="187"/>
      <c r="M867" s="187"/>
      <c r="N867" s="187"/>
      <c r="O867" s="187"/>
      <c r="P867" s="187"/>
      <c r="Q867" s="187"/>
      <c r="R867" s="187"/>
      <c r="S867" s="187"/>
      <c r="T867" s="187"/>
      <c r="U867" s="187"/>
      <c r="W867" s="178"/>
    </row>
    <row r="868" spans="1:23" ht="13.35" customHeight="1">
      <c r="A868" s="180"/>
      <c r="B868" s="180" t="s">
        <v>216</v>
      </c>
      <c r="C868" s="183">
        <v>5468</v>
      </c>
      <c r="D868" s="184">
        <v>2113</v>
      </c>
      <c r="E868" s="184">
        <v>3355</v>
      </c>
      <c r="F868" s="184">
        <v>574</v>
      </c>
      <c r="G868" s="184">
        <v>922</v>
      </c>
      <c r="H868" s="184">
        <v>460</v>
      </c>
      <c r="I868" s="184">
        <v>766</v>
      </c>
      <c r="J868" s="184">
        <v>453</v>
      </c>
      <c r="K868" s="184">
        <v>783</v>
      </c>
      <c r="L868" s="184">
        <v>451</v>
      </c>
      <c r="M868" s="184">
        <v>698</v>
      </c>
      <c r="N868" s="184">
        <v>9</v>
      </c>
      <c r="O868" s="184">
        <v>5</v>
      </c>
      <c r="P868" s="185">
        <v>0</v>
      </c>
      <c r="Q868" s="185">
        <v>0</v>
      </c>
      <c r="R868" s="185">
        <v>0</v>
      </c>
      <c r="S868" s="185">
        <v>0</v>
      </c>
      <c r="T868" s="184">
        <v>166</v>
      </c>
      <c r="U868" s="184">
        <v>181</v>
      </c>
      <c r="W868" s="178"/>
    </row>
    <row r="869" spans="1:23" ht="13.35" customHeight="1">
      <c r="A869" s="180"/>
      <c r="B869" s="180" t="s">
        <v>202</v>
      </c>
      <c r="C869" s="183">
        <v>42</v>
      </c>
      <c r="D869" s="184">
        <v>15</v>
      </c>
      <c r="E869" s="184">
        <v>27</v>
      </c>
      <c r="F869" s="184">
        <v>11</v>
      </c>
      <c r="G869" s="184">
        <v>14</v>
      </c>
      <c r="H869" s="184">
        <v>3</v>
      </c>
      <c r="I869" s="184">
        <v>12</v>
      </c>
      <c r="J869" s="184">
        <v>1</v>
      </c>
      <c r="K869" s="185">
        <v>0</v>
      </c>
      <c r="L869" s="185">
        <v>0</v>
      </c>
      <c r="M869" s="184">
        <v>1</v>
      </c>
      <c r="N869" s="185">
        <v>0</v>
      </c>
      <c r="O869" s="185">
        <v>0</v>
      </c>
      <c r="P869" s="185">
        <v>0</v>
      </c>
      <c r="Q869" s="185">
        <v>0</v>
      </c>
      <c r="R869" s="185">
        <v>0</v>
      </c>
      <c r="S869" s="185">
        <v>0</v>
      </c>
      <c r="T869" s="185">
        <v>0</v>
      </c>
      <c r="U869" s="185">
        <v>0</v>
      </c>
      <c r="W869" s="178"/>
    </row>
    <row r="870" spans="1:23" ht="13.35" customHeight="1">
      <c r="A870" s="180"/>
      <c r="B870" s="180" t="s">
        <v>203</v>
      </c>
      <c r="C870" s="183">
        <v>65</v>
      </c>
      <c r="D870" s="184">
        <v>29</v>
      </c>
      <c r="E870" s="184">
        <v>36</v>
      </c>
      <c r="F870" s="184">
        <v>20</v>
      </c>
      <c r="G870" s="184">
        <v>21</v>
      </c>
      <c r="H870" s="184">
        <v>6</v>
      </c>
      <c r="I870" s="184">
        <v>12</v>
      </c>
      <c r="J870" s="184">
        <v>1</v>
      </c>
      <c r="K870" s="184">
        <v>1</v>
      </c>
      <c r="L870" s="184">
        <v>1</v>
      </c>
      <c r="M870" s="184">
        <v>2</v>
      </c>
      <c r="N870" s="184">
        <v>1</v>
      </c>
      <c r="O870" s="185">
        <v>0</v>
      </c>
      <c r="P870" s="185">
        <v>0</v>
      </c>
      <c r="Q870" s="185">
        <v>0</v>
      </c>
      <c r="R870" s="185">
        <v>0</v>
      </c>
      <c r="S870" s="185">
        <v>0</v>
      </c>
      <c r="T870" s="185">
        <v>0</v>
      </c>
      <c r="U870" s="185">
        <v>0</v>
      </c>
      <c r="W870" s="178"/>
    </row>
    <row r="871" spans="1:23" ht="13.35" customHeight="1">
      <c r="A871" s="180"/>
      <c r="B871" s="180" t="s">
        <v>205</v>
      </c>
      <c r="C871" s="183">
        <v>4618</v>
      </c>
      <c r="D871" s="184">
        <v>1708</v>
      </c>
      <c r="E871" s="184">
        <v>2910</v>
      </c>
      <c r="F871" s="184">
        <v>475</v>
      </c>
      <c r="G871" s="184">
        <v>839</v>
      </c>
      <c r="H871" s="184">
        <v>387</v>
      </c>
      <c r="I871" s="184">
        <v>682</v>
      </c>
      <c r="J871" s="184">
        <v>350</v>
      </c>
      <c r="K871" s="184">
        <v>671</v>
      </c>
      <c r="L871" s="184">
        <v>349</v>
      </c>
      <c r="M871" s="184">
        <v>553</v>
      </c>
      <c r="N871" s="185">
        <v>0</v>
      </c>
      <c r="O871" s="185">
        <v>0</v>
      </c>
      <c r="P871" s="185">
        <v>0</v>
      </c>
      <c r="Q871" s="185">
        <v>0</v>
      </c>
      <c r="R871" s="185">
        <v>0</v>
      </c>
      <c r="S871" s="185">
        <v>0</v>
      </c>
      <c r="T871" s="184">
        <v>147</v>
      </c>
      <c r="U871" s="184">
        <v>165</v>
      </c>
      <c r="W871" s="178"/>
    </row>
    <row r="872" spans="1:23" ht="13.35" customHeight="1">
      <c r="A872" s="180"/>
      <c r="B872" s="180" t="s">
        <v>207</v>
      </c>
      <c r="C872" s="183">
        <v>393</v>
      </c>
      <c r="D872" s="184">
        <v>202</v>
      </c>
      <c r="E872" s="184">
        <v>191</v>
      </c>
      <c r="F872" s="184">
        <v>63</v>
      </c>
      <c r="G872" s="184">
        <v>47</v>
      </c>
      <c r="H872" s="184">
        <v>54</v>
      </c>
      <c r="I872" s="184">
        <v>56</v>
      </c>
      <c r="J872" s="184">
        <v>34</v>
      </c>
      <c r="K872" s="184">
        <v>39</v>
      </c>
      <c r="L872" s="184">
        <v>40</v>
      </c>
      <c r="M872" s="184">
        <v>38</v>
      </c>
      <c r="N872" s="185">
        <v>0</v>
      </c>
      <c r="O872" s="185">
        <v>0</v>
      </c>
      <c r="P872" s="185">
        <v>0</v>
      </c>
      <c r="Q872" s="185">
        <v>0</v>
      </c>
      <c r="R872" s="185">
        <v>0</v>
      </c>
      <c r="S872" s="185">
        <v>0</v>
      </c>
      <c r="T872" s="184">
        <v>11</v>
      </c>
      <c r="U872" s="184">
        <v>11</v>
      </c>
      <c r="W872" s="178"/>
    </row>
    <row r="873" spans="1:23" ht="13.35" customHeight="1">
      <c r="A873" s="180"/>
      <c r="B873" s="180" t="s">
        <v>209</v>
      </c>
      <c r="C873" s="183">
        <v>297</v>
      </c>
      <c r="D873" s="184">
        <v>129</v>
      </c>
      <c r="E873" s="184">
        <v>168</v>
      </c>
      <c r="F873" s="185">
        <v>0</v>
      </c>
      <c r="G873" s="185">
        <v>0</v>
      </c>
      <c r="H873" s="185">
        <v>0</v>
      </c>
      <c r="I873" s="185">
        <v>0</v>
      </c>
      <c r="J873" s="184">
        <v>67</v>
      </c>
      <c r="K873" s="184">
        <v>72</v>
      </c>
      <c r="L873" s="184">
        <v>55</v>
      </c>
      <c r="M873" s="184">
        <v>92</v>
      </c>
      <c r="N873" s="185">
        <v>0</v>
      </c>
      <c r="O873" s="185">
        <v>0</v>
      </c>
      <c r="P873" s="185">
        <v>0</v>
      </c>
      <c r="Q873" s="185">
        <v>0</v>
      </c>
      <c r="R873" s="185">
        <v>0</v>
      </c>
      <c r="S873" s="185">
        <v>0</v>
      </c>
      <c r="T873" s="184">
        <v>7</v>
      </c>
      <c r="U873" s="184">
        <v>4</v>
      </c>
      <c r="W873" s="178"/>
    </row>
    <row r="874" spans="1:23" ht="13.35" customHeight="1">
      <c r="A874" s="180"/>
      <c r="B874" s="180" t="s">
        <v>213</v>
      </c>
      <c r="C874" s="183">
        <v>21</v>
      </c>
      <c r="D874" s="184">
        <v>15</v>
      </c>
      <c r="E874" s="184">
        <v>6</v>
      </c>
      <c r="F874" s="184">
        <v>5</v>
      </c>
      <c r="G874" s="184">
        <v>1</v>
      </c>
      <c r="H874" s="184">
        <v>10</v>
      </c>
      <c r="I874" s="184">
        <v>4</v>
      </c>
      <c r="J874" s="185">
        <v>0</v>
      </c>
      <c r="K874" s="185">
        <v>0</v>
      </c>
      <c r="L874" s="185">
        <v>0</v>
      </c>
      <c r="M874" s="185">
        <v>0</v>
      </c>
      <c r="N874" s="185">
        <v>0</v>
      </c>
      <c r="O874" s="185">
        <v>0</v>
      </c>
      <c r="P874" s="185">
        <v>0</v>
      </c>
      <c r="Q874" s="185">
        <v>0</v>
      </c>
      <c r="R874" s="185">
        <v>0</v>
      </c>
      <c r="S874" s="185">
        <v>0</v>
      </c>
      <c r="T874" s="185">
        <v>0</v>
      </c>
      <c r="U874" s="184">
        <v>1</v>
      </c>
      <c r="W874" s="178"/>
    </row>
    <row r="875" spans="1:23" ht="13.35" customHeight="1">
      <c r="A875" s="180"/>
      <c r="B875" s="180" t="s">
        <v>238</v>
      </c>
      <c r="C875" s="183">
        <v>32</v>
      </c>
      <c r="D875" s="184">
        <v>15</v>
      </c>
      <c r="E875" s="184">
        <v>17</v>
      </c>
      <c r="F875" s="185">
        <v>0</v>
      </c>
      <c r="G875" s="185">
        <v>0</v>
      </c>
      <c r="H875" s="185">
        <v>0</v>
      </c>
      <c r="I875" s="185">
        <v>0</v>
      </c>
      <c r="J875" s="185">
        <v>0</v>
      </c>
      <c r="K875" s="185">
        <v>0</v>
      </c>
      <c r="L875" s="184">
        <v>6</v>
      </c>
      <c r="M875" s="184">
        <v>12</v>
      </c>
      <c r="N875" s="184">
        <v>8</v>
      </c>
      <c r="O875" s="184">
        <v>5</v>
      </c>
      <c r="P875" s="185">
        <v>0</v>
      </c>
      <c r="Q875" s="185">
        <v>0</v>
      </c>
      <c r="R875" s="185">
        <v>0</v>
      </c>
      <c r="S875" s="185">
        <v>0</v>
      </c>
      <c r="T875" s="184">
        <v>1</v>
      </c>
      <c r="U875" s="185">
        <v>0</v>
      </c>
      <c r="W875" s="178"/>
    </row>
    <row r="876" spans="1:23" ht="13.35" customHeight="1">
      <c r="A876" s="179" t="s">
        <v>330</v>
      </c>
      <c r="B876" s="180"/>
      <c r="C876" s="187"/>
      <c r="D876" s="187"/>
      <c r="E876" s="187"/>
      <c r="F876" s="187"/>
      <c r="G876" s="187"/>
      <c r="H876" s="187"/>
      <c r="I876" s="187"/>
      <c r="J876" s="187"/>
      <c r="K876" s="187"/>
      <c r="L876" s="187"/>
      <c r="M876" s="187"/>
      <c r="N876" s="187"/>
      <c r="O876" s="187"/>
      <c r="P876" s="187"/>
      <c r="Q876" s="187"/>
      <c r="R876" s="187"/>
      <c r="S876" s="187"/>
      <c r="T876" s="187"/>
      <c r="U876" s="187"/>
      <c r="W876" s="178"/>
    </row>
    <row r="877" spans="1:23" ht="13.35" customHeight="1">
      <c r="A877" s="180"/>
      <c r="B877" s="180" t="s">
        <v>216</v>
      </c>
      <c r="C877" s="183">
        <v>6550</v>
      </c>
      <c r="D877" s="184">
        <v>1757</v>
      </c>
      <c r="E877" s="184">
        <v>4793</v>
      </c>
      <c r="F877" s="184">
        <v>405</v>
      </c>
      <c r="G877" s="184">
        <v>1077</v>
      </c>
      <c r="H877" s="184">
        <v>373</v>
      </c>
      <c r="I877" s="184">
        <v>1061</v>
      </c>
      <c r="J877" s="184">
        <v>384</v>
      </c>
      <c r="K877" s="184">
        <v>1019</v>
      </c>
      <c r="L877" s="184">
        <v>342</v>
      </c>
      <c r="M877" s="184">
        <v>989</v>
      </c>
      <c r="N877" s="184">
        <v>55</v>
      </c>
      <c r="O877" s="184">
        <v>271</v>
      </c>
      <c r="P877" s="184">
        <v>2</v>
      </c>
      <c r="Q877" s="184">
        <v>2</v>
      </c>
      <c r="R877" s="185">
        <v>0</v>
      </c>
      <c r="S877" s="185">
        <v>0</v>
      </c>
      <c r="T877" s="184">
        <v>196</v>
      </c>
      <c r="U877" s="184">
        <v>374</v>
      </c>
      <c r="W877" s="178"/>
    </row>
    <row r="878" spans="1:23" ht="13.35" customHeight="1">
      <c r="A878" s="180"/>
      <c r="B878" s="180" t="s">
        <v>202</v>
      </c>
      <c r="C878" s="183">
        <v>213</v>
      </c>
      <c r="D878" s="184">
        <v>65</v>
      </c>
      <c r="E878" s="184">
        <v>148</v>
      </c>
      <c r="F878" s="184">
        <v>24</v>
      </c>
      <c r="G878" s="184">
        <v>46</v>
      </c>
      <c r="H878" s="184">
        <v>21</v>
      </c>
      <c r="I878" s="184">
        <v>42</v>
      </c>
      <c r="J878" s="184">
        <v>11</v>
      </c>
      <c r="K878" s="184">
        <v>32</v>
      </c>
      <c r="L878" s="184">
        <v>9</v>
      </c>
      <c r="M878" s="184">
        <v>28</v>
      </c>
      <c r="N878" s="185">
        <v>0</v>
      </c>
      <c r="O878" s="185">
        <v>0</v>
      </c>
      <c r="P878" s="185">
        <v>0</v>
      </c>
      <c r="Q878" s="185">
        <v>0</v>
      </c>
      <c r="R878" s="185">
        <v>0</v>
      </c>
      <c r="S878" s="185">
        <v>0</v>
      </c>
      <c r="T878" s="185">
        <v>0</v>
      </c>
      <c r="U878" s="185">
        <v>0</v>
      </c>
      <c r="W878" s="178"/>
    </row>
    <row r="879" spans="1:23" ht="13.35" customHeight="1">
      <c r="A879" s="180"/>
      <c r="B879" s="180" t="s">
        <v>203</v>
      </c>
      <c r="C879" s="183">
        <v>51</v>
      </c>
      <c r="D879" s="184">
        <v>14</v>
      </c>
      <c r="E879" s="184">
        <v>37</v>
      </c>
      <c r="F879" s="184">
        <v>3</v>
      </c>
      <c r="G879" s="184">
        <v>11</v>
      </c>
      <c r="H879" s="184">
        <v>3</v>
      </c>
      <c r="I879" s="184">
        <v>9</v>
      </c>
      <c r="J879" s="184">
        <v>3</v>
      </c>
      <c r="K879" s="184">
        <v>6</v>
      </c>
      <c r="L879" s="184">
        <v>2</v>
      </c>
      <c r="M879" s="184">
        <v>4</v>
      </c>
      <c r="N879" s="184">
        <v>1</v>
      </c>
      <c r="O879" s="184">
        <v>5</v>
      </c>
      <c r="P879" s="184">
        <v>2</v>
      </c>
      <c r="Q879" s="184">
        <v>2</v>
      </c>
      <c r="R879" s="185">
        <v>0</v>
      </c>
      <c r="S879" s="185">
        <v>0</v>
      </c>
      <c r="T879" s="185">
        <v>0</v>
      </c>
      <c r="U879" s="185">
        <v>0</v>
      </c>
      <c r="W879" s="178"/>
    </row>
    <row r="880" spans="1:23" ht="13.35" customHeight="1">
      <c r="A880" s="180"/>
      <c r="B880" s="180" t="s">
        <v>205</v>
      </c>
      <c r="C880" s="183">
        <v>3373</v>
      </c>
      <c r="D880" s="184">
        <v>1026</v>
      </c>
      <c r="E880" s="184">
        <v>2347</v>
      </c>
      <c r="F880" s="184">
        <v>238</v>
      </c>
      <c r="G880" s="184">
        <v>527</v>
      </c>
      <c r="H880" s="184">
        <v>211</v>
      </c>
      <c r="I880" s="184">
        <v>545</v>
      </c>
      <c r="J880" s="184">
        <v>226</v>
      </c>
      <c r="K880" s="184">
        <v>508</v>
      </c>
      <c r="L880" s="184">
        <v>228</v>
      </c>
      <c r="M880" s="184">
        <v>538</v>
      </c>
      <c r="N880" s="185">
        <v>0</v>
      </c>
      <c r="O880" s="185">
        <v>0</v>
      </c>
      <c r="P880" s="185">
        <v>0</v>
      </c>
      <c r="Q880" s="185">
        <v>0</v>
      </c>
      <c r="R880" s="185">
        <v>0</v>
      </c>
      <c r="S880" s="185">
        <v>0</v>
      </c>
      <c r="T880" s="184">
        <v>123</v>
      </c>
      <c r="U880" s="184">
        <v>229</v>
      </c>
      <c r="W880" s="178"/>
    </row>
    <row r="881" spans="1:23" ht="13.35" customHeight="1">
      <c r="A881" s="180"/>
      <c r="B881" s="180" t="s">
        <v>207</v>
      </c>
      <c r="C881" s="183">
        <v>527</v>
      </c>
      <c r="D881" s="184">
        <v>208</v>
      </c>
      <c r="E881" s="184">
        <v>319</v>
      </c>
      <c r="F881" s="184">
        <v>47</v>
      </c>
      <c r="G881" s="184">
        <v>73</v>
      </c>
      <c r="H881" s="184">
        <v>41</v>
      </c>
      <c r="I881" s="184">
        <v>58</v>
      </c>
      <c r="J881" s="184">
        <v>37</v>
      </c>
      <c r="K881" s="184">
        <v>49</v>
      </c>
      <c r="L881" s="184">
        <v>26</v>
      </c>
      <c r="M881" s="184">
        <v>60</v>
      </c>
      <c r="N881" s="185">
        <v>0</v>
      </c>
      <c r="O881" s="185">
        <v>0</v>
      </c>
      <c r="P881" s="185">
        <v>0</v>
      </c>
      <c r="Q881" s="185">
        <v>0</v>
      </c>
      <c r="R881" s="185">
        <v>0</v>
      </c>
      <c r="S881" s="185">
        <v>0</v>
      </c>
      <c r="T881" s="184">
        <v>57</v>
      </c>
      <c r="U881" s="184">
        <v>79</v>
      </c>
      <c r="W881" s="178"/>
    </row>
    <row r="882" spans="1:23" ht="13.35" customHeight="1">
      <c r="A882" s="180"/>
      <c r="B882" s="180" t="s">
        <v>208</v>
      </c>
      <c r="C882" s="183">
        <v>154</v>
      </c>
      <c r="D882" s="184">
        <v>28</v>
      </c>
      <c r="E882" s="184">
        <v>126</v>
      </c>
      <c r="F882" s="185">
        <v>0</v>
      </c>
      <c r="G882" s="185">
        <v>0</v>
      </c>
      <c r="H882" s="185">
        <v>0</v>
      </c>
      <c r="I882" s="185">
        <v>0</v>
      </c>
      <c r="J882" s="184">
        <v>14</v>
      </c>
      <c r="K882" s="184">
        <v>59</v>
      </c>
      <c r="L882" s="184">
        <v>8</v>
      </c>
      <c r="M882" s="184">
        <v>43</v>
      </c>
      <c r="N882" s="185">
        <v>0</v>
      </c>
      <c r="O882" s="185">
        <v>0</v>
      </c>
      <c r="P882" s="185">
        <v>0</v>
      </c>
      <c r="Q882" s="185">
        <v>0</v>
      </c>
      <c r="R882" s="185">
        <v>0</v>
      </c>
      <c r="S882" s="185">
        <v>0</v>
      </c>
      <c r="T882" s="184">
        <v>6</v>
      </c>
      <c r="U882" s="184">
        <v>24</v>
      </c>
      <c r="W882" s="178"/>
    </row>
    <row r="883" spans="1:23" ht="13.35" customHeight="1">
      <c r="A883" s="180"/>
      <c r="B883" s="180" t="s">
        <v>209</v>
      </c>
      <c r="C883" s="183">
        <v>106</v>
      </c>
      <c r="D883" s="184">
        <v>27</v>
      </c>
      <c r="E883" s="184">
        <v>79</v>
      </c>
      <c r="F883" s="185">
        <v>0</v>
      </c>
      <c r="G883" s="185">
        <v>0</v>
      </c>
      <c r="H883" s="185">
        <v>0</v>
      </c>
      <c r="I883" s="185">
        <v>0</v>
      </c>
      <c r="J883" s="184">
        <v>9</v>
      </c>
      <c r="K883" s="184">
        <v>38</v>
      </c>
      <c r="L883" s="184">
        <v>13</v>
      </c>
      <c r="M883" s="184">
        <v>25</v>
      </c>
      <c r="N883" s="185">
        <v>0</v>
      </c>
      <c r="O883" s="185">
        <v>0</v>
      </c>
      <c r="P883" s="185">
        <v>0</v>
      </c>
      <c r="Q883" s="185">
        <v>0</v>
      </c>
      <c r="R883" s="185">
        <v>0</v>
      </c>
      <c r="S883" s="185">
        <v>0</v>
      </c>
      <c r="T883" s="184">
        <v>5</v>
      </c>
      <c r="U883" s="184">
        <v>16</v>
      </c>
      <c r="W883" s="178"/>
    </row>
    <row r="884" spans="1:23" ht="13.35" customHeight="1">
      <c r="A884" s="180"/>
      <c r="B884" s="180" t="s">
        <v>238</v>
      </c>
      <c r="C884" s="183">
        <v>2126</v>
      </c>
      <c r="D884" s="184">
        <v>389</v>
      </c>
      <c r="E884" s="184">
        <v>1737</v>
      </c>
      <c r="F884" s="184">
        <v>93</v>
      </c>
      <c r="G884" s="184">
        <v>420</v>
      </c>
      <c r="H884" s="184">
        <v>97</v>
      </c>
      <c r="I884" s="184">
        <v>407</v>
      </c>
      <c r="J884" s="184">
        <v>84</v>
      </c>
      <c r="K884" s="184">
        <v>327</v>
      </c>
      <c r="L884" s="184">
        <v>56</v>
      </c>
      <c r="M884" s="184">
        <v>291</v>
      </c>
      <c r="N884" s="184">
        <v>54</v>
      </c>
      <c r="O884" s="184">
        <v>266</v>
      </c>
      <c r="P884" s="185">
        <v>0</v>
      </c>
      <c r="Q884" s="185">
        <v>0</v>
      </c>
      <c r="R884" s="185">
        <v>0</v>
      </c>
      <c r="S884" s="185">
        <v>0</v>
      </c>
      <c r="T884" s="184">
        <v>5</v>
      </c>
      <c r="U884" s="184">
        <v>26</v>
      </c>
      <c r="W884" s="178"/>
    </row>
    <row r="885" spans="1:23" ht="13.35" customHeight="1">
      <c r="A885" s="179" t="s">
        <v>331</v>
      </c>
      <c r="B885" s="180"/>
      <c r="C885" s="187"/>
      <c r="D885" s="187"/>
      <c r="E885" s="187"/>
      <c r="F885" s="187"/>
      <c r="G885" s="187"/>
      <c r="H885" s="187"/>
      <c r="I885" s="187"/>
      <c r="J885" s="187"/>
      <c r="K885" s="187"/>
      <c r="L885" s="187"/>
      <c r="M885" s="187"/>
      <c r="N885" s="187"/>
      <c r="O885" s="187"/>
      <c r="P885" s="187"/>
      <c r="Q885" s="187"/>
      <c r="R885" s="187"/>
      <c r="S885" s="187"/>
      <c r="T885" s="187"/>
      <c r="U885" s="187"/>
      <c r="W885" s="178"/>
    </row>
    <row r="886" spans="1:23" ht="13.35" customHeight="1">
      <c r="A886" s="180"/>
      <c r="B886" s="180" t="s">
        <v>216</v>
      </c>
      <c r="C886" s="183">
        <v>368</v>
      </c>
      <c r="D886" s="184">
        <v>251</v>
      </c>
      <c r="E886" s="184">
        <v>117</v>
      </c>
      <c r="F886" s="185">
        <v>0</v>
      </c>
      <c r="G886" s="185">
        <v>0</v>
      </c>
      <c r="H886" s="185">
        <v>0</v>
      </c>
      <c r="I886" s="185">
        <v>0</v>
      </c>
      <c r="J886" s="184">
        <v>1</v>
      </c>
      <c r="K886" s="185">
        <v>0</v>
      </c>
      <c r="L886" s="184">
        <v>151</v>
      </c>
      <c r="M886" s="184">
        <v>76</v>
      </c>
      <c r="N886" s="184">
        <v>50</v>
      </c>
      <c r="O886" s="184">
        <v>14</v>
      </c>
      <c r="P886" s="185">
        <v>0</v>
      </c>
      <c r="Q886" s="185">
        <v>0</v>
      </c>
      <c r="R886" s="185">
        <v>0</v>
      </c>
      <c r="S886" s="185">
        <v>0</v>
      </c>
      <c r="T886" s="184">
        <v>49</v>
      </c>
      <c r="U886" s="184">
        <v>27</v>
      </c>
      <c r="W886" s="178"/>
    </row>
    <row r="887" spans="1:23" ht="13.35" customHeight="1">
      <c r="A887" s="180"/>
      <c r="B887" s="180" t="s">
        <v>202</v>
      </c>
      <c r="C887" s="183">
        <v>1</v>
      </c>
      <c r="D887" s="184">
        <v>1</v>
      </c>
      <c r="E887" s="185">
        <v>0</v>
      </c>
      <c r="F887" s="185">
        <v>0</v>
      </c>
      <c r="G887" s="185">
        <v>0</v>
      </c>
      <c r="H887" s="185">
        <v>0</v>
      </c>
      <c r="I887" s="185">
        <v>0</v>
      </c>
      <c r="J887" s="184">
        <v>1</v>
      </c>
      <c r="K887" s="185">
        <v>0</v>
      </c>
      <c r="L887" s="185">
        <v>0</v>
      </c>
      <c r="M887" s="185">
        <v>0</v>
      </c>
      <c r="N887" s="185">
        <v>0</v>
      </c>
      <c r="O887" s="185">
        <v>0</v>
      </c>
      <c r="P887" s="185">
        <v>0</v>
      </c>
      <c r="Q887" s="185">
        <v>0</v>
      </c>
      <c r="R887" s="185">
        <v>0</v>
      </c>
      <c r="S887" s="185">
        <v>0</v>
      </c>
      <c r="T887" s="185">
        <v>0</v>
      </c>
      <c r="U887" s="185">
        <v>0</v>
      </c>
      <c r="W887" s="178"/>
    </row>
    <row r="888" spans="1:23" ht="13.35" customHeight="1">
      <c r="A888" s="180"/>
      <c r="B888" s="180" t="s">
        <v>203</v>
      </c>
      <c r="C888" s="183">
        <v>9</v>
      </c>
      <c r="D888" s="184">
        <v>7</v>
      </c>
      <c r="E888" s="184">
        <v>2</v>
      </c>
      <c r="F888" s="185">
        <v>0</v>
      </c>
      <c r="G888" s="185">
        <v>0</v>
      </c>
      <c r="H888" s="185">
        <v>0</v>
      </c>
      <c r="I888" s="185">
        <v>0</v>
      </c>
      <c r="J888" s="185">
        <v>0</v>
      </c>
      <c r="K888" s="185">
        <v>0</v>
      </c>
      <c r="L888" s="184">
        <v>7</v>
      </c>
      <c r="M888" s="184">
        <v>2</v>
      </c>
      <c r="N888" s="185">
        <v>0</v>
      </c>
      <c r="O888" s="185">
        <v>0</v>
      </c>
      <c r="P888" s="185">
        <v>0</v>
      </c>
      <c r="Q888" s="185">
        <v>0</v>
      </c>
      <c r="R888" s="185">
        <v>0</v>
      </c>
      <c r="S888" s="185">
        <v>0</v>
      </c>
      <c r="T888" s="185">
        <v>0</v>
      </c>
      <c r="U888" s="185">
        <v>0</v>
      </c>
      <c r="W888" s="178"/>
    </row>
    <row r="889" spans="1:23" ht="13.35" customHeight="1">
      <c r="A889" s="180"/>
      <c r="B889" s="180" t="s">
        <v>205</v>
      </c>
      <c r="C889" s="183">
        <v>130</v>
      </c>
      <c r="D889" s="184">
        <v>86</v>
      </c>
      <c r="E889" s="184">
        <v>44</v>
      </c>
      <c r="F889" s="185">
        <v>0</v>
      </c>
      <c r="G889" s="185">
        <v>0</v>
      </c>
      <c r="H889" s="185">
        <v>0</v>
      </c>
      <c r="I889" s="185">
        <v>0</v>
      </c>
      <c r="J889" s="185">
        <v>0</v>
      </c>
      <c r="K889" s="185">
        <v>0</v>
      </c>
      <c r="L889" s="184">
        <v>60</v>
      </c>
      <c r="M889" s="184">
        <v>25</v>
      </c>
      <c r="N889" s="185">
        <v>0</v>
      </c>
      <c r="O889" s="185">
        <v>0</v>
      </c>
      <c r="P889" s="185">
        <v>0</v>
      </c>
      <c r="Q889" s="185">
        <v>0</v>
      </c>
      <c r="R889" s="185">
        <v>0</v>
      </c>
      <c r="S889" s="185">
        <v>0</v>
      </c>
      <c r="T889" s="184">
        <v>26</v>
      </c>
      <c r="U889" s="184">
        <v>19</v>
      </c>
      <c r="W889" s="178"/>
    </row>
    <row r="890" spans="1:23" ht="13.35" customHeight="1">
      <c r="A890" s="188"/>
      <c r="B890" s="188" t="s">
        <v>207</v>
      </c>
      <c r="C890" s="189">
        <v>97</v>
      </c>
      <c r="D890" s="190">
        <v>53</v>
      </c>
      <c r="E890" s="190">
        <v>44</v>
      </c>
      <c r="F890" s="191">
        <v>0</v>
      </c>
      <c r="G890" s="191">
        <v>0</v>
      </c>
      <c r="H890" s="191">
        <v>0</v>
      </c>
      <c r="I890" s="191">
        <v>0</v>
      </c>
      <c r="J890" s="191">
        <v>0</v>
      </c>
      <c r="K890" s="191">
        <v>0</v>
      </c>
      <c r="L890" s="190">
        <v>42</v>
      </c>
      <c r="M890" s="190">
        <v>39</v>
      </c>
      <c r="N890" s="191">
        <v>0</v>
      </c>
      <c r="O890" s="191">
        <v>0</v>
      </c>
      <c r="P890" s="191">
        <v>0</v>
      </c>
      <c r="Q890" s="191">
        <v>0</v>
      </c>
      <c r="R890" s="191">
        <v>0</v>
      </c>
      <c r="S890" s="191">
        <v>0</v>
      </c>
      <c r="T890" s="190">
        <v>11</v>
      </c>
      <c r="U890" s="190">
        <v>5</v>
      </c>
      <c r="W890" s="178"/>
    </row>
    <row r="891" spans="1:23" ht="13.35" customHeight="1">
      <c r="A891" s="180"/>
      <c r="B891" s="180" t="s">
        <v>209</v>
      </c>
      <c r="C891" s="183">
        <v>3</v>
      </c>
      <c r="D891" s="184">
        <v>3</v>
      </c>
      <c r="E891" s="185">
        <v>0</v>
      </c>
      <c r="F891" s="185">
        <v>0</v>
      </c>
      <c r="G891" s="185">
        <v>0</v>
      </c>
      <c r="H891" s="185">
        <v>0</v>
      </c>
      <c r="I891" s="185">
        <v>0</v>
      </c>
      <c r="J891" s="185">
        <v>0</v>
      </c>
      <c r="K891" s="185">
        <v>0</v>
      </c>
      <c r="L891" s="184">
        <v>1</v>
      </c>
      <c r="M891" s="185">
        <v>0</v>
      </c>
      <c r="N891" s="185">
        <v>0</v>
      </c>
      <c r="O891" s="185">
        <v>0</v>
      </c>
      <c r="P891" s="185">
        <v>0</v>
      </c>
      <c r="Q891" s="185">
        <v>0</v>
      </c>
      <c r="R891" s="185">
        <v>0</v>
      </c>
      <c r="S891" s="185">
        <v>0</v>
      </c>
      <c r="T891" s="184">
        <v>2</v>
      </c>
      <c r="U891" s="185">
        <v>0</v>
      </c>
      <c r="W891" s="178"/>
    </row>
    <row r="892" spans="1:23" ht="13.35" customHeight="1">
      <c r="A892" s="180"/>
      <c r="B892" s="180" t="s">
        <v>238</v>
      </c>
      <c r="C892" s="183">
        <v>128</v>
      </c>
      <c r="D892" s="184">
        <v>101</v>
      </c>
      <c r="E892" s="184">
        <v>27</v>
      </c>
      <c r="F892" s="185">
        <v>0</v>
      </c>
      <c r="G892" s="185">
        <v>0</v>
      </c>
      <c r="H892" s="185">
        <v>0</v>
      </c>
      <c r="I892" s="185">
        <v>0</v>
      </c>
      <c r="J892" s="185">
        <v>0</v>
      </c>
      <c r="K892" s="185">
        <v>0</v>
      </c>
      <c r="L892" s="184">
        <v>41</v>
      </c>
      <c r="M892" s="184">
        <v>10</v>
      </c>
      <c r="N892" s="184">
        <v>50</v>
      </c>
      <c r="O892" s="184">
        <v>14</v>
      </c>
      <c r="P892" s="185">
        <v>0</v>
      </c>
      <c r="Q892" s="185">
        <v>0</v>
      </c>
      <c r="R892" s="185">
        <v>0</v>
      </c>
      <c r="S892" s="185">
        <v>0</v>
      </c>
      <c r="T892" s="184">
        <v>10</v>
      </c>
      <c r="U892" s="184">
        <v>3</v>
      </c>
      <c r="W892" s="178"/>
    </row>
    <row r="893" spans="1:23" ht="13.35" customHeight="1">
      <c r="A893" s="179" t="s">
        <v>332</v>
      </c>
      <c r="B893" s="180"/>
      <c r="C893" s="187"/>
      <c r="D893" s="187"/>
      <c r="E893" s="187"/>
      <c r="F893" s="187"/>
      <c r="G893" s="187"/>
      <c r="H893" s="187"/>
      <c r="I893" s="187"/>
      <c r="J893" s="187"/>
      <c r="K893" s="187"/>
      <c r="L893" s="187"/>
      <c r="M893" s="187"/>
      <c r="N893" s="187"/>
      <c r="O893" s="187"/>
      <c r="P893" s="187"/>
      <c r="Q893" s="187"/>
      <c r="R893" s="187"/>
      <c r="S893" s="187"/>
      <c r="T893" s="187"/>
      <c r="U893" s="187"/>
      <c r="W893" s="178"/>
    </row>
    <row r="894" spans="1:23" ht="13.35" customHeight="1">
      <c r="A894" s="180"/>
      <c r="B894" s="180" t="s">
        <v>216</v>
      </c>
      <c r="C894" s="183">
        <v>10866</v>
      </c>
      <c r="D894" s="184">
        <v>3927</v>
      </c>
      <c r="E894" s="184">
        <v>6939</v>
      </c>
      <c r="F894" s="184">
        <v>933</v>
      </c>
      <c r="G894" s="184">
        <v>1574</v>
      </c>
      <c r="H894" s="184">
        <v>859</v>
      </c>
      <c r="I894" s="184">
        <v>1482</v>
      </c>
      <c r="J894" s="184">
        <v>864</v>
      </c>
      <c r="K894" s="184">
        <v>1607</v>
      </c>
      <c r="L894" s="184">
        <v>853</v>
      </c>
      <c r="M894" s="184">
        <v>1568</v>
      </c>
      <c r="N894" s="184">
        <v>48</v>
      </c>
      <c r="O894" s="184">
        <v>202</v>
      </c>
      <c r="P894" s="185">
        <v>0</v>
      </c>
      <c r="Q894" s="185">
        <v>0</v>
      </c>
      <c r="R894" s="185">
        <v>0</v>
      </c>
      <c r="S894" s="185">
        <v>0</v>
      </c>
      <c r="T894" s="184">
        <v>370</v>
      </c>
      <c r="U894" s="184">
        <v>506</v>
      </c>
      <c r="W894" s="178"/>
    </row>
    <row r="895" spans="1:23" ht="13.35" customHeight="1">
      <c r="A895" s="180"/>
      <c r="B895" s="180" t="s">
        <v>202</v>
      </c>
      <c r="C895" s="183">
        <v>95</v>
      </c>
      <c r="D895" s="184">
        <v>26</v>
      </c>
      <c r="E895" s="184">
        <v>69</v>
      </c>
      <c r="F895" s="184">
        <v>15</v>
      </c>
      <c r="G895" s="184">
        <v>30</v>
      </c>
      <c r="H895" s="184">
        <v>7</v>
      </c>
      <c r="I895" s="184">
        <v>28</v>
      </c>
      <c r="J895" s="184">
        <v>4</v>
      </c>
      <c r="K895" s="184">
        <v>7</v>
      </c>
      <c r="L895" s="185">
        <v>0</v>
      </c>
      <c r="M895" s="184">
        <v>4</v>
      </c>
      <c r="N895" s="185">
        <v>0</v>
      </c>
      <c r="O895" s="185">
        <v>0</v>
      </c>
      <c r="P895" s="185">
        <v>0</v>
      </c>
      <c r="Q895" s="185">
        <v>0</v>
      </c>
      <c r="R895" s="185">
        <v>0</v>
      </c>
      <c r="S895" s="185">
        <v>0</v>
      </c>
      <c r="T895" s="185">
        <v>0</v>
      </c>
      <c r="U895" s="185">
        <v>0</v>
      </c>
      <c r="W895" s="178"/>
    </row>
    <row r="896" spans="1:23" ht="13.35" customHeight="1">
      <c r="A896" s="180"/>
      <c r="B896" s="180" t="s">
        <v>203</v>
      </c>
      <c r="C896" s="183">
        <v>54</v>
      </c>
      <c r="D896" s="184">
        <v>14</v>
      </c>
      <c r="E896" s="184">
        <v>40</v>
      </c>
      <c r="F896" s="184">
        <v>5</v>
      </c>
      <c r="G896" s="184">
        <v>16</v>
      </c>
      <c r="H896" s="184">
        <v>7</v>
      </c>
      <c r="I896" s="184">
        <v>16</v>
      </c>
      <c r="J896" s="185">
        <v>0</v>
      </c>
      <c r="K896" s="184">
        <v>6</v>
      </c>
      <c r="L896" s="184">
        <v>2</v>
      </c>
      <c r="M896" s="185">
        <v>0</v>
      </c>
      <c r="N896" s="185">
        <v>0</v>
      </c>
      <c r="O896" s="184">
        <v>2</v>
      </c>
      <c r="P896" s="185">
        <v>0</v>
      </c>
      <c r="Q896" s="185">
        <v>0</v>
      </c>
      <c r="R896" s="185">
        <v>0</v>
      </c>
      <c r="S896" s="185">
        <v>0</v>
      </c>
      <c r="T896" s="185">
        <v>0</v>
      </c>
      <c r="U896" s="185">
        <v>0</v>
      </c>
      <c r="W896" s="178"/>
    </row>
    <row r="897" spans="1:23" ht="13.35" customHeight="1">
      <c r="A897" s="180"/>
      <c r="B897" s="180" t="s">
        <v>205</v>
      </c>
      <c r="C897" s="183">
        <v>6442</v>
      </c>
      <c r="D897" s="184">
        <v>2278</v>
      </c>
      <c r="E897" s="184">
        <v>4164</v>
      </c>
      <c r="F897" s="184">
        <v>576</v>
      </c>
      <c r="G897" s="184">
        <v>1057</v>
      </c>
      <c r="H897" s="184">
        <v>548</v>
      </c>
      <c r="I897" s="184">
        <v>981</v>
      </c>
      <c r="J897" s="184">
        <v>484</v>
      </c>
      <c r="K897" s="184">
        <v>962</v>
      </c>
      <c r="L897" s="184">
        <v>487</v>
      </c>
      <c r="M897" s="184">
        <v>886</v>
      </c>
      <c r="N897" s="185">
        <v>0</v>
      </c>
      <c r="O897" s="185">
        <v>0</v>
      </c>
      <c r="P897" s="185">
        <v>0</v>
      </c>
      <c r="Q897" s="185">
        <v>0</v>
      </c>
      <c r="R897" s="185">
        <v>0</v>
      </c>
      <c r="S897" s="185">
        <v>0</v>
      </c>
      <c r="T897" s="184">
        <v>183</v>
      </c>
      <c r="U897" s="184">
        <v>278</v>
      </c>
      <c r="W897" s="178"/>
    </row>
    <row r="898" spans="1:23" ht="13.35" customHeight="1">
      <c r="A898" s="180"/>
      <c r="B898" s="180" t="s">
        <v>207</v>
      </c>
      <c r="C898" s="183">
        <v>2155</v>
      </c>
      <c r="D898" s="184">
        <v>1018</v>
      </c>
      <c r="E898" s="184">
        <v>1137</v>
      </c>
      <c r="F898" s="184">
        <v>232</v>
      </c>
      <c r="G898" s="184">
        <v>242</v>
      </c>
      <c r="H898" s="184">
        <v>215</v>
      </c>
      <c r="I898" s="184">
        <v>220</v>
      </c>
      <c r="J898" s="184">
        <v>212</v>
      </c>
      <c r="K898" s="184">
        <v>221</v>
      </c>
      <c r="L898" s="184">
        <v>190</v>
      </c>
      <c r="M898" s="184">
        <v>261</v>
      </c>
      <c r="N898" s="185">
        <v>0</v>
      </c>
      <c r="O898" s="185">
        <v>0</v>
      </c>
      <c r="P898" s="185">
        <v>0</v>
      </c>
      <c r="Q898" s="185">
        <v>0</v>
      </c>
      <c r="R898" s="185">
        <v>0</v>
      </c>
      <c r="S898" s="185">
        <v>0</v>
      </c>
      <c r="T898" s="184">
        <v>169</v>
      </c>
      <c r="U898" s="184">
        <v>193</v>
      </c>
      <c r="W898" s="178"/>
    </row>
    <row r="899" spans="1:23" ht="13.35" customHeight="1">
      <c r="A899" s="180"/>
      <c r="B899" s="180" t="s">
        <v>208</v>
      </c>
      <c r="C899" s="183">
        <v>231</v>
      </c>
      <c r="D899" s="184">
        <v>56</v>
      </c>
      <c r="E899" s="184">
        <v>175</v>
      </c>
      <c r="F899" s="185">
        <v>0</v>
      </c>
      <c r="G899" s="185">
        <v>0</v>
      </c>
      <c r="H899" s="185">
        <v>0</v>
      </c>
      <c r="I899" s="185">
        <v>0</v>
      </c>
      <c r="J899" s="184">
        <v>30</v>
      </c>
      <c r="K899" s="184">
        <v>81</v>
      </c>
      <c r="L899" s="184">
        <v>25</v>
      </c>
      <c r="M899" s="184">
        <v>87</v>
      </c>
      <c r="N899" s="185">
        <v>0</v>
      </c>
      <c r="O899" s="185">
        <v>0</v>
      </c>
      <c r="P899" s="185">
        <v>0</v>
      </c>
      <c r="Q899" s="185">
        <v>0</v>
      </c>
      <c r="R899" s="185">
        <v>0</v>
      </c>
      <c r="S899" s="185">
        <v>0</v>
      </c>
      <c r="T899" s="184">
        <v>1</v>
      </c>
      <c r="U899" s="184">
        <v>7</v>
      </c>
      <c r="W899" s="178"/>
    </row>
    <row r="900" spans="1:23" ht="13.35" customHeight="1">
      <c r="A900" s="180"/>
      <c r="B900" s="180" t="s">
        <v>209</v>
      </c>
      <c r="C900" s="183">
        <v>336</v>
      </c>
      <c r="D900" s="184">
        <v>122</v>
      </c>
      <c r="E900" s="184">
        <v>214</v>
      </c>
      <c r="F900" s="185">
        <v>0</v>
      </c>
      <c r="G900" s="185">
        <v>0</v>
      </c>
      <c r="H900" s="185">
        <v>0</v>
      </c>
      <c r="I900" s="185">
        <v>0</v>
      </c>
      <c r="J900" s="184">
        <v>46</v>
      </c>
      <c r="K900" s="184">
        <v>104</v>
      </c>
      <c r="L900" s="184">
        <v>69</v>
      </c>
      <c r="M900" s="184">
        <v>105</v>
      </c>
      <c r="N900" s="185">
        <v>0</v>
      </c>
      <c r="O900" s="185">
        <v>0</v>
      </c>
      <c r="P900" s="185">
        <v>0</v>
      </c>
      <c r="Q900" s="185">
        <v>0</v>
      </c>
      <c r="R900" s="185">
        <v>0</v>
      </c>
      <c r="S900" s="185">
        <v>0</v>
      </c>
      <c r="T900" s="184">
        <v>7</v>
      </c>
      <c r="U900" s="184">
        <v>5</v>
      </c>
      <c r="W900" s="178"/>
    </row>
    <row r="901" spans="1:23" ht="13.35" customHeight="1">
      <c r="A901" s="180"/>
      <c r="B901" s="180" t="s">
        <v>238</v>
      </c>
      <c r="C901" s="183">
        <v>1553</v>
      </c>
      <c r="D901" s="184">
        <v>413</v>
      </c>
      <c r="E901" s="184">
        <v>1140</v>
      </c>
      <c r="F901" s="184">
        <v>105</v>
      </c>
      <c r="G901" s="184">
        <v>229</v>
      </c>
      <c r="H901" s="184">
        <v>82</v>
      </c>
      <c r="I901" s="184">
        <v>237</v>
      </c>
      <c r="J901" s="184">
        <v>88</v>
      </c>
      <c r="K901" s="184">
        <v>226</v>
      </c>
      <c r="L901" s="184">
        <v>80</v>
      </c>
      <c r="M901" s="184">
        <v>225</v>
      </c>
      <c r="N901" s="184">
        <v>48</v>
      </c>
      <c r="O901" s="184">
        <v>200</v>
      </c>
      <c r="P901" s="185">
        <v>0</v>
      </c>
      <c r="Q901" s="185">
        <v>0</v>
      </c>
      <c r="R901" s="185">
        <v>0</v>
      </c>
      <c r="S901" s="185">
        <v>0</v>
      </c>
      <c r="T901" s="184">
        <v>10</v>
      </c>
      <c r="U901" s="184">
        <v>23</v>
      </c>
      <c r="W901" s="178"/>
    </row>
    <row r="902" spans="1:23" ht="13.35" customHeight="1">
      <c r="A902" s="179" t="s">
        <v>333</v>
      </c>
      <c r="B902" s="180"/>
      <c r="C902" s="187"/>
      <c r="D902" s="187"/>
      <c r="E902" s="187"/>
      <c r="F902" s="187"/>
      <c r="G902" s="187"/>
      <c r="H902" s="187"/>
      <c r="I902" s="187"/>
      <c r="J902" s="187"/>
      <c r="K902" s="187"/>
      <c r="L902" s="187"/>
      <c r="M902" s="187"/>
      <c r="N902" s="187"/>
      <c r="O902" s="187"/>
      <c r="P902" s="187"/>
      <c r="Q902" s="187"/>
      <c r="R902" s="187"/>
      <c r="S902" s="187"/>
      <c r="T902" s="187"/>
      <c r="U902" s="187"/>
      <c r="W902" s="178"/>
    </row>
    <row r="903" spans="1:23" ht="13.35" customHeight="1">
      <c r="A903" s="180"/>
      <c r="B903" s="180" t="s">
        <v>216</v>
      </c>
      <c r="C903" s="183">
        <v>3138</v>
      </c>
      <c r="D903" s="184">
        <v>702</v>
      </c>
      <c r="E903" s="184">
        <v>2436</v>
      </c>
      <c r="F903" s="184">
        <v>119</v>
      </c>
      <c r="G903" s="184">
        <v>441</v>
      </c>
      <c r="H903" s="184">
        <v>147</v>
      </c>
      <c r="I903" s="184">
        <v>491</v>
      </c>
      <c r="J903" s="184">
        <v>170</v>
      </c>
      <c r="K903" s="184">
        <v>610</v>
      </c>
      <c r="L903" s="184">
        <v>130</v>
      </c>
      <c r="M903" s="184">
        <v>487</v>
      </c>
      <c r="N903" s="184">
        <v>99</v>
      </c>
      <c r="O903" s="184">
        <v>333</v>
      </c>
      <c r="P903" s="185">
        <v>0</v>
      </c>
      <c r="Q903" s="185">
        <v>0</v>
      </c>
      <c r="R903" s="184">
        <v>1</v>
      </c>
      <c r="S903" s="185">
        <v>0</v>
      </c>
      <c r="T903" s="184">
        <v>36</v>
      </c>
      <c r="U903" s="184">
        <v>74</v>
      </c>
      <c r="W903" s="178"/>
    </row>
    <row r="904" spans="1:23" ht="13.35" customHeight="1">
      <c r="A904" s="180"/>
      <c r="B904" s="180" t="s">
        <v>203</v>
      </c>
      <c r="C904" s="183">
        <v>1</v>
      </c>
      <c r="D904" s="184">
        <v>1</v>
      </c>
      <c r="E904" s="185">
        <v>0</v>
      </c>
      <c r="F904" s="185">
        <v>0</v>
      </c>
      <c r="G904" s="185">
        <v>0</v>
      </c>
      <c r="H904" s="185">
        <v>0</v>
      </c>
      <c r="I904" s="185">
        <v>0</v>
      </c>
      <c r="J904" s="185">
        <v>0</v>
      </c>
      <c r="K904" s="185">
        <v>0</v>
      </c>
      <c r="L904" s="185">
        <v>0</v>
      </c>
      <c r="M904" s="185">
        <v>0</v>
      </c>
      <c r="N904" s="185">
        <v>0</v>
      </c>
      <c r="O904" s="185">
        <v>0</v>
      </c>
      <c r="P904" s="185">
        <v>0</v>
      </c>
      <c r="Q904" s="185">
        <v>0</v>
      </c>
      <c r="R904" s="184">
        <v>1</v>
      </c>
      <c r="S904" s="185">
        <v>0</v>
      </c>
      <c r="T904" s="185">
        <v>0</v>
      </c>
      <c r="U904" s="185">
        <v>0</v>
      </c>
      <c r="W904" s="178"/>
    </row>
    <row r="905" spans="1:23" ht="13.35" customHeight="1">
      <c r="A905" s="180"/>
      <c r="B905" s="180" t="s">
        <v>204</v>
      </c>
      <c r="C905" s="183">
        <v>106</v>
      </c>
      <c r="D905" s="184">
        <v>26</v>
      </c>
      <c r="E905" s="184">
        <v>80</v>
      </c>
      <c r="F905" s="184">
        <v>2</v>
      </c>
      <c r="G905" s="184">
        <v>14</v>
      </c>
      <c r="H905" s="184">
        <v>7</v>
      </c>
      <c r="I905" s="184">
        <v>19</v>
      </c>
      <c r="J905" s="184">
        <v>7</v>
      </c>
      <c r="K905" s="184">
        <v>23</v>
      </c>
      <c r="L905" s="184">
        <v>4</v>
      </c>
      <c r="M905" s="184">
        <v>20</v>
      </c>
      <c r="N905" s="185">
        <v>0</v>
      </c>
      <c r="O905" s="185">
        <v>0</v>
      </c>
      <c r="P905" s="185">
        <v>0</v>
      </c>
      <c r="Q905" s="185">
        <v>0</v>
      </c>
      <c r="R905" s="185">
        <v>0</v>
      </c>
      <c r="S905" s="185">
        <v>0</v>
      </c>
      <c r="T905" s="184">
        <v>6</v>
      </c>
      <c r="U905" s="184">
        <v>4</v>
      </c>
      <c r="W905" s="178"/>
    </row>
    <row r="906" spans="1:23" ht="13.35" customHeight="1">
      <c r="A906" s="180"/>
      <c r="B906" s="180" t="s">
        <v>209</v>
      </c>
      <c r="C906" s="183">
        <v>255</v>
      </c>
      <c r="D906" s="184">
        <v>27</v>
      </c>
      <c r="E906" s="184">
        <v>228</v>
      </c>
      <c r="F906" s="185">
        <v>0</v>
      </c>
      <c r="G906" s="185">
        <v>0</v>
      </c>
      <c r="H906" s="185">
        <v>0</v>
      </c>
      <c r="I906" s="185">
        <v>0</v>
      </c>
      <c r="J906" s="184">
        <v>16</v>
      </c>
      <c r="K906" s="184">
        <v>137</v>
      </c>
      <c r="L906" s="184">
        <v>10</v>
      </c>
      <c r="M906" s="184">
        <v>90</v>
      </c>
      <c r="N906" s="185">
        <v>0</v>
      </c>
      <c r="O906" s="185">
        <v>0</v>
      </c>
      <c r="P906" s="185">
        <v>0</v>
      </c>
      <c r="Q906" s="185">
        <v>0</v>
      </c>
      <c r="R906" s="185">
        <v>0</v>
      </c>
      <c r="S906" s="185">
        <v>0</v>
      </c>
      <c r="T906" s="184">
        <v>1</v>
      </c>
      <c r="U906" s="184">
        <v>1</v>
      </c>
      <c r="W906" s="178"/>
    </row>
    <row r="907" spans="1:23" ht="13.35" customHeight="1">
      <c r="A907" s="180"/>
      <c r="B907" s="180" t="s">
        <v>213</v>
      </c>
      <c r="C907" s="183">
        <v>213</v>
      </c>
      <c r="D907" s="184">
        <v>45</v>
      </c>
      <c r="E907" s="184">
        <v>168</v>
      </c>
      <c r="F907" s="184">
        <v>12</v>
      </c>
      <c r="G907" s="184">
        <v>78</v>
      </c>
      <c r="H907" s="184">
        <v>18</v>
      </c>
      <c r="I907" s="184">
        <v>63</v>
      </c>
      <c r="J907" s="184">
        <v>14</v>
      </c>
      <c r="K907" s="184">
        <v>25</v>
      </c>
      <c r="L907" s="185">
        <v>0</v>
      </c>
      <c r="M907" s="185">
        <v>0</v>
      </c>
      <c r="N907" s="185">
        <v>0</v>
      </c>
      <c r="O907" s="185">
        <v>0</v>
      </c>
      <c r="P907" s="185">
        <v>0</v>
      </c>
      <c r="Q907" s="185">
        <v>0</v>
      </c>
      <c r="R907" s="185">
        <v>0</v>
      </c>
      <c r="S907" s="185">
        <v>0</v>
      </c>
      <c r="T907" s="184">
        <v>1</v>
      </c>
      <c r="U907" s="184">
        <v>2</v>
      </c>
      <c r="W907" s="178"/>
    </row>
    <row r="908" spans="1:23" ht="13.35" customHeight="1">
      <c r="A908" s="180"/>
      <c r="B908" s="180" t="s">
        <v>238</v>
      </c>
      <c r="C908" s="183">
        <v>2563</v>
      </c>
      <c r="D908" s="184">
        <v>603</v>
      </c>
      <c r="E908" s="184">
        <v>1960</v>
      </c>
      <c r="F908" s="184">
        <v>105</v>
      </c>
      <c r="G908" s="184">
        <v>349</v>
      </c>
      <c r="H908" s="184">
        <v>122</v>
      </c>
      <c r="I908" s="184">
        <v>409</v>
      </c>
      <c r="J908" s="184">
        <v>133</v>
      </c>
      <c r="K908" s="184">
        <v>425</v>
      </c>
      <c r="L908" s="184">
        <v>116</v>
      </c>
      <c r="M908" s="184">
        <v>377</v>
      </c>
      <c r="N908" s="184">
        <v>99</v>
      </c>
      <c r="O908" s="184">
        <v>333</v>
      </c>
      <c r="P908" s="185">
        <v>0</v>
      </c>
      <c r="Q908" s="185">
        <v>0</v>
      </c>
      <c r="R908" s="185">
        <v>0</v>
      </c>
      <c r="S908" s="185">
        <v>0</v>
      </c>
      <c r="T908" s="184">
        <v>28</v>
      </c>
      <c r="U908" s="184">
        <v>67</v>
      </c>
      <c r="W908" s="178"/>
    </row>
    <row r="909" spans="1:23" ht="13.35" customHeight="1">
      <c r="A909" s="179" t="s">
        <v>334</v>
      </c>
      <c r="B909" s="180"/>
      <c r="C909" s="187"/>
      <c r="D909" s="187"/>
      <c r="E909" s="187"/>
      <c r="F909" s="187"/>
      <c r="G909" s="187"/>
      <c r="H909" s="187"/>
      <c r="I909" s="187"/>
      <c r="J909" s="187"/>
      <c r="K909" s="187"/>
      <c r="L909" s="187"/>
      <c r="M909" s="187"/>
      <c r="N909" s="187"/>
      <c r="O909" s="187"/>
      <c r="P909" s="187"/>
      <c r="Q909" s="187"/>
      <c r="R909" s="187"/>
      <c r="S909" s="187"/>
      <c r="T909" s="187"/>
      <c r="U909" s="187"/>
      <c r="W909" s="178"/>
    </row>
    <row r="910" spans="1:23" ht="13.35" customHeight="1">
      <c r="A910" s="180"/>
      <c r="B910" s="180" t="s">
        <v>216</v>
      </c>
      <c r="C910" s="183">
        <v>4180</v>
      </c>
      <c r="D910" s="184">
        <v>2396</v>
      </c>
      <c r="E910" s="184">
        <v>1784</v>
      </c>
      <c r="F910" s="184">
        <v>671</v>
      </c>
      <c r="G910" s="184">
        <v>605</v>
      </c>
      <c r="H910" s="184">
        <v>408</v>
      </c>
      <c r="I910" s="184">
        <v>285</v>
      </c>
      <c r="J910" s="184">
        <v>535</v>
      </c>
      <c r="K910" s="184">
        <v>357</v>
      </c>
      <c r="L910" s="184">
        <v>557</v>
      </c>
      <c r="M910" s="184">
        <v>424</v>
      </c>
      <c r="N910" s="184">
        <v>108</v>
      </c>
      <c r="O910" s="184">
        <v>63</v>
      </c>
      <c r="P910" s="185">
        <v>0</v>
      </c>
      <c r="Q910" s="185">
        <v>0</v>
      </c>
      <c r="R910" s="185">
        <v>0</v>
      </c>
      <c r="S910" s="185">
        <v>0</v>
      </c>
      <c r="T910" s="184">
        <v>117</v>
      </c>
      <c r="U910" s="184">
        <v>50</v>
      </c>
      <c r="W910" s="178"/>
    </row>
    <row r="911" spans="1:23" ht="13.35" customHeight="1">
      <c r="A911" s="180"/>
      <c r="B911" s="180" t="s">
        <v>202</v>
      </c>
      <c r="C911" s="183">
        <v>41</v>
      </c>
      <c r="D911" s="184">
        <v>15</v>
      </c>
      <c r="E911" s="184">
        <v>26</v>
      </c>
      <c r="F911" s="184">
        <v>7</v>
      </c>
      <c r="G911" s="184">
        <v>19</v>
      </c>
      <c r="H911" s="184">
        <v>5</v>
      </c>
      <c r="I911" s="184">
        <v>7</v>
      </c>
      <c r="J911" s="184">
        <v>1</v>
      </c>
      <c r="K911" s="185">
        <v>0</v>
      </c>
      <c r="L911" s="184">
        <v>2</v>
      </c>
      <c r="M911" s="185">
        <v>0</v>
      </c>
      <c r="N911" s="185">
        <v>0</v>
      </c>
      <c r="O911" s="185">
        <v>0</v>
      </c>
      <c r="P911" s="185">
        <v>0</v>
      </c>
      <c r="Q911" s="185">
        <v>0</v>
      </c>
      <c r="R911" s="185">
        <v>0</v>
      </c>
      <c r="S911" s="185">
        <v>0</v>
      </c>
      <c r="T911" s="185">
        <v>0</v>
      </c>
      <c r="U911" s="185">
        <v>0</v>
      </c>
      <c r="W911" s="178"/>
    </row>
    <row r="912" spans="1:23" ht="13.35" customHeight="1">
      <c r="A912" s="180"/>
      <c r="B912" s="180" t="s">
        <v>205</v>
      </c>
      <c r="C912" s="183">
        <v>1874</v>
      </c>
      <c r="D912" s="184">
        <v>1018</v>
      </c>
      <c r="E912" s="184">
        <v>856</v>
      </c>
      <c r="F912" s="184">
        <v>493</v>
      </c>
      <c r="G912" s="184">
        <v>470</v>
      </c>
      <c r="H912" s="184">
        <v>192</v>
      </c>
      <c r="I912" s="184">
        <v>155</v>
      </c>
      <c r="J912" s="184">
        <v>119</v>
      </c>
      <c r="K912" s="184">
        <v>93</v>
      </c>
      <c r="L912" s="184">
        <v>154</v>
      </c>
      <c r="M912" s="184">
        <v>109</v>
      </c>
      <c r="N912" s="185">
        <v>0</v>
      </c>
      <c r="O912" s="185">
        <v>0</v>
      </c>
      <c r="P912" s="185">
        <v>0</v>
      </c>
      <c r="Q912" s="185">
        <v>0</v>
      </c>
      <c r="R912" s="185">
        <v>0</v>
      </c>
      <c r="S912" s="185">
        <v>0</v>
      </c>
      <c r="T912" s="184">
        <v>60</v>
      </c>
      <c r="U912" s="184">
        <v>29</v>
      </c>
      <c r="W912" s="178"/>
    </row>
    <row r="913" spans="1:23" ht="13.35" customHeight="1">
      <c r="A913" s="180"/>
      <c r="B913" s="180" t="s">
        <v>207</v>
      </c>
      <c r="C913" s="183">
        <v>461</v>
      </c>
      <c r="D913" s="184">
        <v>278</v>
      </c>
      <c r="E913" s="184">
        <v>183</v>
      </c>
      <c r="F913" s="184">
        <v>58</v>
      </c>
      <c r="G913" s="184">
        <v>33</v>
      </c>
      <c r="H913" s="184">
        <v>75</v>
      </c>
      <c r="I913" s="184">
        <v>42</v>
      </c>
      <c r="J913" s="184">
        <v>62</v>
      </c>
      <c r="K913" s="184">
        <v>40</v>
      </c>
      <c r="L913" s="184">
        <v>58</v>
      </c>
      <c r="M913" s="184">
        <v>56</v>
      </c>
      <c r="N913" s="185">
        <v>0</v>
      </c>
      <c r="O913" s="185">
        <v>0</v>
      </c>
      <c r="P913" s="185">
        <v>0</v>
      </c>
      <c r="Q913" s="185">
        <v>0</v>
      </c>
      <c r="R913" s="185">
        <v>0</v>
      </c>
      <c r="S913" s="185">
        <v>0</v>
      </c>
      <c r="T913" s="184">
        <v>25</v>
      </c>
      <c r="U913" s="184">
        <v>12</v>
      </c>
      <c r="W913" s="178"/>
    </row>
    <row r="914" spans="1:23" ht="13.35" customHeight="1">
      <c r="A914" s="180"/>
      <c r="B914" s="180" t="s">
        <v>208</v>
      </c>
      <c r="C914" s="183">
        <v>45</v>
      </c>
      <c r="D914" s="184">
        <v>14</v>
      </c>
      <c r="E914" s="184">
        <v>31</v>
      </c>
      <c r="F914" s="185">
        <v>0</v>
      </c>
      <c r="G914" s="185">
        <v>0</v>
      </c>
      <c r="H914" s="185">
        <v>0</v>
      </c>
      <c r="I914" s="185">
        <v>0</v>
      </c>
      <c r="J914" s="184">
        <v>3</v>
      </c>
      <c r="K914" s="184">
        <v>17</v>
      </c>
      <c r="L914" s="184">
        <v>11</v>
      </c>
      <c r="M914" s="184">
        <v>13</v>
      </c>
      <c r="N914" s="185">
        <v>0</v>
      </c>
      <c r="O914" s="185">
        <v>0</v>
      </c>
      <c r="P914" s="185">
        <v>0</v>
      </c>
      <c r="Q914" s="185">
        <v>0</v>
      </c>
      <c r="R914" s="185">
        <v>0</v>
      </c>
      <c r="S914" s="185">
        <v>0</v>
      </c>
      <c r="T914" s="185">
        <v>0</v>
      </c>
      <c r="U914" s="184">
        <v>1</v>
      </c>
      <c r="W914" s="178"/>
    </row>
    <row r="915" spans="1:23" ht="13.35" customHeight="1">
      <c r="A915" s="180"/>
      <c r="B915" s="180" t="s">
        <v>209</v>
      </c>
      <c r="C915" s="183">
        <v>765</v>
      </c>
      <c r="D915" s="184">
        <v>468</v>
      </c>
      <c r="E915" s="184">
        <v>297</v>
      </c>
      <c r="F915" s="185">
        <v>0</v>
      </c>
      <c r="G915" s="185">
        <v>0</v>
      </c>
      <c r="H915" s="185">
        <v>0</v>
      </c>
      <c r="I915" s="185">
        <v>0</v>
      </c>
      <c r="J915" s="184">
        <v>219</v>
      </c>
      <c r="K915" s="184">
        <v>130</v>
      </c>
      <c r="L915" s="184">
        <v>229</v>
      </c>
      <c r="M915" s="184">
        <v>164</v>
      </c>
      <c r="N915" s="185">
        <v>0</v>
      </c>
      <c r="O915" s="185">
        <v>0</v>
      </c>
      <c r="P915" s="185">
        <v>0</v>
      </c>
      <c r="Q915" s="185">
        <v>0</v>
      </c>
      <c r="R915" s="185">
        <v>0</v>
      </c>
      <c r="S915" s="185">
        <v>0</v>
      </c>
      <c r="T915" s="184">
        <v>20</v>
      </c>
      <c r="U915" s="184">
        <v>3</v>
      </c>
      <c r="W915" s="178"/>
    </row>
    <row r="916" spans="1:23" ht="13.35" customHeight="1">
      <c r="A916" s="180"/>
      <c r="B916" s="180" t="s">
        <v>238</v>
      </c>
      <c r="C916" s="183">
        <v>994</v>
      </c>
      <c r="D916" s="184">
        <v>603</v>
      </c>
      <c r="E916" s="184">
        <v>391</v>
      </c>
      <c r="F916" s="184">
        <v>113</v>
      </c>
      <c r="G916" s="184">
        <v>83</v>
      </c>
      <c r="H916" s="184">
        <v>136</v>
      </c>
      <c r="I916" s="184">
        <v>81</v>
      </c>
      <c r="J916" s="184">
        <v>131</v>
      </c>
      <c r="K916" s="184">
        <v>77</v>
      </c>
      <c r="L916" s="184">
        <v>103</v>
      </c>
      <c r="M916" s="184">
        <v>82</v>
      </c>
      <c r="N916" s="184">
        <v>108</v>
      </c>
      <c r="O916" s="184">
        <v>63</v>
      </c>
      <c r="P916" s="185">
        <v>0</v>
      </c>
      <c r="Q916" s="185">
        <v>0</v>
      </c>
      <c r="R916" s="185">
        <v>0</v>
      </c>
      <c r="S916" s="185">
        <v>0</v>
      </c>
      <c r="T916" s="184">
        <v>12</v>
      </c>
      <c r="U916" s="184">
        <v>5</v>
      </c>
      <c r="W916" s="178"/>
    </row>
    <row r="917" spans="1:23" ht="13.35" customHeight="1">
      <c r="A917" s="179" t="s">
        <v>335</v>
      </c>
      <c r="B917" s="180"/>
      <c r="C917" s="187"/>
      <c r="D917" s="187"/>
      <c r="E917" s="187"/>
      <c r="F917" s="187"/>
      <c r="G917" s="187"/>
      <c r="H917" s="187"/>
      <c r="I917" s="187"/>
      <c r="J917" s="187"/>
      <c r="K917" s="187"/>
      <c r="L917" s="187"/>
      <c r="M917" s="187"/>
      <c r="N917" s="187"/>
      <c r="O917" s="187"/>
      <c r="P917" s="187"/>
      <c r="Q917" s="187"/>
      <c r="R917" s="187"/>
      <c r="S917" s="187"/>
      <c r="T917" s="187"/>
      <c r="U917" s="187"/>
      <c r="W917" s="178"/>
    </row>
    <row r="918" spans="1:23" ht="13.35" customHeight="1">
      <c r="A918" s="180"/>
      <c r="B918" s="180" t="s">
        <v>216</v>
      </c>
      <c r="C918" s="183">
        <v>1054</v>
      </c>
      <c r="D918" s="184">
        <v>452</v>
      </c>
      <c r="E918" s="184">
        <v>602</v>
      </c>
      <c r="F918" s="184">
        <v>134</v>
      </c>
      <c r="G918" s="184">
        <v>204</v>
      </c>
      <c r="H918" s="184">
        <v>89</v>
      </c>
      <c r="I918" s="184">
        <v>115</v>
      </c>
      <c r="J918" s="184">
        <v>86</v>
      </c>
      <c r="K918" s="184">
        <v>126</v>
      </c>
      <c r="L918" s="184">
        <v>110</v>
      </c>
      <c r="M918" s="184">
        <v>118</v>
      </c>
      <c r="N918" s="185">
        <v>0</v>
      </c>
      <c r="O918" s="185">
        <v>0</v>
      </c>
      <c r="P918" s="185">
        <v>0</v>
      </c>
      <c r="Q918" s="185">
        <v>0</v>
      </c>
      <c r="R918" s="185">
        <v>0</v>
      </c>
      <c r="S918" s="185">
        <v>0</v>
      </c>
      <c r="T918" s="184">
        <v>33</v>
      </c>
      <c r="U918" s="184">
        <v>39</v>
      </c>
      <c r="W918" s="178"/>
    </row>
    <row r="919" spans="1:23" ht="13.35" customHeight="1">
      <c r="A919" s="180"/>
      <c r="B919" s="180" t="s">
        <v>202</v>
      </c>
      <c r="C919" s="183">
        <v>16</v>
      </c>
      <c r="D919" s="184">
        <v>9</v>
      </c>
      <c r="E919" s="184">
        <v>7</v>
      </c>
      <c r="F919" s="185">
        <v>0</v>
      </c>
      <c r="G919" s="185">
        <v>0</v>
      </c>
      <c r="H919" s="184">
        <v>3</v>
      </c>
      <c r="I919" s="184">
        <v>3</v>
      </c>
      <c r="J919" s="184">
        <v>2</v>
      </c>
      <c r="K919" s="184">
        <v>2</v>
      </c>
      <c r="L919" s="184">
        <v>4</v>
      </c>
      <c r="M919" s="184">
        <v>2</v>
      </c>
      <c r="N919" s="185">
        <v>0</v>
      </c>
      <c r="O919" s="185">
        <v>0</v>
      </c>
      <c r="P919" s="185">
        <v>0</v>
      </c>
      <c r="Q919" s="185">
        <v>0</v>
      </c>
      <c r="R919" s="185">
        <v>0</v>
      </c>
      <c r="S919" s="185">
        <v>0</v>
      </c>
      <c r="T919" s="185">
        <v>0</v>
      </c>
      <c r="U919" s="185">
        <v>0</v>
      </c>
      <c r="W919" s="178"/>
    </row>
    <row r="920" spans="1:23" ht="13.35" customHeight="1">
      <c r="A920" s="180"/>
      <c r="B920" s="180" t="s">
        <v>205</v>
      </c>
      <c r="C920" s="183">
        <v>1038</v>
      </c>
      <c r="D920" s="184">
        <v>443</v>
      </c>
      <c r="E920" s="184">
        <v>595</v>
      </c>
      <c r="F920" s="184">
        <v>134</v>
      </c>
      <c r="G920" s="184">
        <v>204</v>
      </c>
      <c r="H920" s="184">
        <v>86</v>
      </c>
      <c r="I920" s="184">
        <v>112</v>
      </c>
      <c r="J920" s="184">
        <v>84</v>
      </c>
      <c r="K920" s="184">
        <v>124</v>
      </c>
      <c r="L920" s="184">
        <v>106</v>
      </c>
      <c r="M920" s="184">
        <v>116</v>
      </c>
      <c r="N920" s="185">
        <v>0</v>
      </c>
      <c r="O920" s="185">
        <v>0</v>
      </c>
      <c r="P920" s="185">
        <v>0</v>
      </c>
      <c r="Q920" s="185">
        <v>0</v>
      </c>
      <c r="R920" s="185">
        <v>0</v>
      </c>
      <c r="S920" s="185">
        <v>0</v>
      </c>
      <c r="T920" s="184">
        <v>33</v>
      </c>
      <c r="U920" s="184">
        <v>39</v>
      </c>
      <c r="W920" s="178"/>
    </row>
    <row r="921" spans="1:23" ht="13.35" customHeight="1">
      <c r="A921" s="179" t="s">
        <v>336</v>
      </c>
      <c r="B921" s="180"/>
      <c r="C921" s="187"/>
      <c r="D921" s="187"/>
      <c r="E921" s="187"/>
      <c r="F921" s="187"/>
      <c r="G921" s="187"/>
      <c r="H921" s="187"/>
      <c r="I921" s="187"/>
      <c r="J921" s="187"/>
      <c r="K921" s="187"/>
      <c r="L921" s="187"/>
      <c r="M921" s="187"/>
      <c r="N921" s="187"/>
      <c r="O921" s="187"/>
      <c r="P921" s="187"/>
      <c r="Q921" s="187"/>
      <c r="R921" s="187"/>
      <c r="S921" s="187"/>
      <c r="T921" s="187"/>
      <c r="U921" s="187"/>
      <c r="W921" s="178"/>
    </row>
    <row r="922" spans="1:23" ht="13.35" customHeight="1">
      <c r="A922" s="180"/>
      <c r="B922" s="180" t="s">
        <v>216</v>
      </c>
      <c r="C922" s="183">
        <v>3530</v>
      </c>
      <c r="D922" s="184">
        <v>1954</v>
      </c>
      <c r="E922" s="184">
        <v>1576</v>
      </c>
      <c r="F922" s="184">
        <v>426</v>
      </c>
      <c r="G922" s="184">
        <v>364</v>
      </c>
      <c r="H922" s="184">
        <v>417</v>
      </c>
      <c r="I922" s="184">
        <v>279</v>
      </c>
      <c r="J922" s="184">
        <v>462</v>
      </c>
      <c r="K922" s="184">
        <v>395</v>
      </c>
      <c r="L922" s="184">
        <v>507</v>
      </c>
      <c r="M922" s="184">
        <v>440</v>
      </c>
      <c r="N922" s="184">
        <v>43</v>
      </c>
      <c r="O922" s="184">
        <v>36</v>
      </c>
      <c r="P922" s="185">
        <v>0</v>
      </c>
      <c r="Q922" s="185">
        <v>0</v>
      </c>
      <c r="R922" s="185">
        <v>0</v>
      </c>
      <c r="S922" s="185">
        <v>0</v>
      </c>
      <c r="T922" s="184">
        <v>99</v>
      </c>
      <c r="U922" s="184">
        <v>62</v>
      </c>
      <c r="W922" s="178"/>
    </row>
    <row r="923" spans="1:23" ht="13.35" customHeight="1">
      <c r="A923" s="180"/>
      <c r="B923" s="180" t="s">
        <v>202</v>
      </c>
      <c r="C923" s="183">
        <v>93</v>
      </c>
      <c r="D923" s="184">
        <v>47</v>
      </c>
      <c r="E923" s="184">
        <v>46</v>
      </c>
      <c r="F923" s="184">
        <v>28</v>
      </c>
      <c r="G923" s="184">
        <v>22</v>
      </c>
      <c r="H923" s="184">
        <v>13</v>
      </c>
      <c r="I923" s="184">
        <v>18</v>
      </c>
      <c r="J923" s="184">
        <v>3</v>
      </c>
      <c r="K923" s="184">
        <v>4</v>
      </c>
      <c r="L923" s="184">
        <v>3</v>
      </c>
      <c r="M923" s="184">
        <v>2</v>
      </c>
      <c r="N923" s="185">
        <v>0</v>
      </c>
      <c r="O923" s="185">
        <v>0</v>
      </c>
      <c r="P923" s="185">
        <v>0</v>
      </c>
      <c r="Q923" s="185">
        <v>0</v>
      </c>
      <c r="R923" s="185">
        <v>0</v>
      </c>
      <c r="S923" s="185">
        <v>0</v>
      </c>
      <c r="T923" s="185">
        <v>0</v>
      </c>
      <c r="U923" s="185">
        <v>0</v>
      </c>
      <c r="W923" s="178"/>
    </row>
    <row r="924" spans="1:23" ht="13.35" customHeight="1">
      <c r="A924" s="180"/>
      <c r="B924" s="180" t="s">
        <v>205</v>
      </c>
      <c r="C924" s="183">
        <v>1730</v>
      </c>
      <c r="D924" s="184">
        <v>990</v>
      </c>
      <c r="E924" s="184">
        <v>740</v>
      </c>
      <c r="F924" s="184">
        <v>273</v>
      </c>
      <c r="G924" s="184">
        <v>225</v>
      </c>
      <c r="H924" s="184">
        <v>249</v>
      </c>
      <c r="I924" s="184">
        <v>174</v>
      </c>
      <c r="J924" s="184">
        <v>200</v>
      </c>
      <c r="K924" s="184">
        <v>128</v>
      </c>
      <c r="L924" s="184">
        <v>193</v>
      </c>
      <c r="M924" s="184">
        <v>169</v>
      </c>
      <c r="N924" s="185">
        <v>0</v>
      </c>
      <c r="O924" s="185">
        <v>0</v>
      </c>
      <c r="P924" s="185">
        <v>0</v>
      </c>
      <c r="Q924" s="185">
        <v>0</v>
      </c>
      <c r="R924" s="185">
        <v>0</v>
      </c>
      <c r="S924" s="185">
        <v>0</v>
      </c>
      <c r="T924" s="184">
        <v>75</v>
      </c>
      <c r="U924" s="184">
        <v>44</v>
      </c>
      <c r="W924" s="178"/>
    </row>
    <row r="925" spans="1:23" ht="13.35" customHeight="1">
      <c r="A925" s="180"/>
      <c r="B925" s="180" t="s">
        <v>207</v>
      </c>
      <c r="C925" s="183">
        <v>273</v>
      </c>
      <c r="D925" s="184">
        <v>113</v>
      </c>
      <c r="E925" s="184">
        <v>160</v>
      </c>
      <c r="F925" s="184">
        <v>35</v>
      </c>
      <c r="G925" s="184">
        <v>72</v>
      </c>
      <c r="H925" s="184">
        <v>40</v>
      </c>
      <c r="I925" s="184">
        <v>42</v>
      </c>
      <c r="J925" s="184">
        <v>22</v>
      </c>
      <c r="K925" s="184">
        <v>14</v>
      </c>
      <c r="L925" s="184">
        <v>13</v>
      </c>
      <c r="M925" s="184">
        <v>30</v>
      </c>
      <c r="N925" s="185">
        <v>0</v>
      </c>
      <c r="O925" s="185">
        <v>0</v>
      </c>
      <c r="P925" s="185">
        <v>0</v>
      </c>
      <c r="Q925" s="185">
        <v>0</v>
      </c>
      <c r="R925" s="185">
        <v>0</v>
      </c>
      <c r="S925" s="185">
        <v>0</v>
      </c>
      <c r="T925" s="184">
        <v>3</v>
      </c>
      <c r="U925" s="184">
        <v>2</v>
      </c>
      <c r="W925" s="178"/>
    </row>
    <row r="926" spans="1:23" ht="13.35" customHeight="1">
      <c r="A926" s="180"/>
      <c r="B926" s="180" t="s">
        <v>208</v>
      </c>
      <c r="C926" s="183">
        <v>70</v>
      </c>
      <c r="D926" s="184">
        <v>45</v>
      </c>
      <c r="E926" s="184">
        <v>25</v>
      </c>
      <c r="F926" s="185">
        <v>0</v>
      </c>
      <c r="G926" s="185">
        <v>0</v>
      </c>
      <c r="H926" s="185">
        <v>0</v>
      </c>
      <c r="I926" s="185">
        <v>0</v>
      </c>
      <c r="J926" s="184">
        <v>19</v>
      </c>
      <c r="K926" s="184">
        <v>12</v>
      </c>
      <c r="L926" s="184">
        <v>21</v>
      </c>
      <c r="M926" s="184">
        <v>11</v>
      </c>
      <c r="N926" s="185">
        <v>0</v>
      </c>
      <c r="O926" s="185">
        <v>0</v>
      </c>
      <c r="P926" s="185">
        <v>0</v>
      </c>
      <c r="Q926" s="185">
        <v>0</v>
      </c>
      <c r="R926" s="185">
        <v>0</v>
      </c>
      <c r="S926" s="185">
        <v>0</v>
      </c>
      <c r="T926" s="184">
        <v>5</v>
      </c>
      <c r="U926" s="184">
        <v>2</v>
      </c>
      <c r="W926" s="178"/>
    </row>
    <row r="927" spans="1:23" ht="13.35" customHeight="1">
      <c r="A927" s="180"/>
      <c r="B927" s="180" t="s">
        <v>209</v>
      </c>
      <c r="C927" s="183">
        <v>761</v>
      </c>
      <c r="D927" s="184">
        <v>357</v>
      </c>
      <c r="E927" s="184">
        <v>404</v>
      </c>
      <c r="F927" s="185">
        <v>0</v>
      </c>
      <c r="G927" s="185">
        <v>0</v>
      </c>
      <c r="H927" s="185">
        <v>0</v>
      </c>
      <c r="I927" s="185">
        <v>0</v>
      </c>
      <c r="J927" s="184">
        <v>148</v>
      </c>
      <c r="K927" s="184">
        <v>193</v>
      </c>
      <c r="L927" s="184">
        <v>202</v>
      </c>
      <c r="M927" s="184">
        <v>200</v>
      </c>
      <c r="N927" s="185">
        <v>0</v>
      </c>
      <c r="O927" s="185">
        <v>0</v>
      </c>
      <c r="P927" s="185">
        <v>0</v>
      </c>
      <c r="Q927" s="185">
        <v>0</v>
      </c>
      <c r="R927" s="185">
        <v>0</v>
      </c>
      <c r="S927" s="185">
        <v>0</v>
      </c>
      <c r="T927" s="184">
        <v>7</v>
      </c>
      <c r="U927" s="184">
        <v>11</v>
      </c>
      <c r="W927" s="178"/>
    </row>
    <row r="928" spans="1:23" ht="13.35" customHeight="1">
      <c r="A928" s="180"/>
      <c r="B928" s="180" t="s">
        <v>213</v>
      </c>
      <c r="C928" s="183">
        <v>94</v>
      </c>
      <c r="D928" s="184">
        <v>82</v>
      </c>
      <c r="E928" s="184">
        <v>12</v>
      </c>
      <c r="F928" s="184">
        <v>42</v>
      </c>
      <c r="G928" s="184">
        <v>10</v>
      </c>
      <c r="H928" s="184">
        <v>38</v>
      </c>
      <c r="I928" s="184">
        <v>2</v>
      </c>
      <c r="J928" s="185">
        <v>0</v>
      </c>
      <c r="K928" s="185">
        <v>0</v>
      </c>
      <c r="L928" s="185">
        <v>0</v>
      </c>
      <c r="M928" s="185">
        <v>0</v>
      </c>
      <c r="N928" s="185">
        <v>0</v>
      </c>
      <c r="O928" s="185">
        <v>0</v>
      </c>
      <c r="P928" s="185">
        <v>0</v>
      </c>
      <c r="Q928" s="185">
        <v>0</v>
      </c>
      <c r="R928" s="185">
        <v>0</v>
      </c>
      <c r="S928" s="185">
        <v>0</v>
      </c>
      <c r="T928" s="184">
        <v>2</v>
      </c>
      <c r="U928" s="185">
        <v>0</v>
      </c>
      <c r="W928" s="178"/>
    </row>
    <row r="929" spans="1:23" ht="13.35" customHeight="1">
      <c r="A929" s="180"/>
      <c r="B929" s="180" t="s">
        <v>238</v>
      </c>
      <c r="C929" s="183">
        <v>509</v>
      </c>
      <c r="D929" s="184">
        <v>320</v>
      </c>
      <c r="E929" s="184">
        <v>189</v>
      </c>
      <c r="F929" s="184">
        <v>48</v>
      </c>
      <c r="G929" s="184">
        <v>35</v>
      </c>
      <c r="H929" s="184">
        <v>77</v>
      </c>
      <c r="I929" s="184">
        <v>43</v>
      </c>
      <c r="J929" s="184">
        <v>70</v>
      </c>
      <c r="K929" s="184">
        <v>44</v>
      </c>
      <c r="L929" s="184">
        <v>75</v>
      </c>
      <c r="M929" s="184">
        <v>28</v>
      </c>
      <c r="N929" s="184">
        <v>43</v>
      </c>
      <c r="O929" s="184">
        <v>36</v>
      </c>
      <c r="P929" s="185">
        <v>0</v>
      </c>
      <c r="Q929" s="185">
        <v>0</v>
      </c>
      <c r="R929" s="185">
        <v>0</v>
      </c>
      <c r="S929" s="185">
        <v>0</v>
      </c>
      <c r="T929" s="184">
        <v>7</v>
      </c>
      <c r="U929" s="184">
        <v>3</v>
      </c>
      <c r="W929" s="178"/>
    </row>
    <row r="930" spans="1:23" ht="13.35" customHeight="1">
      <c r="A930" s="179" t="s">
        <v>337</v>
      </c>
      <c r="B930" s="180"/>
      <c r="C930" s="187"/>
      <c r="D930" s="187"/>
      <c r="E930" s="187"/>
      <c r="F930" s="187"/>
      <c r="G930" s="187"/>
      <c r="H930" s="187"/>
      <c r="I930" s="187"/>
      <c r="J930" s="187"/>
      <c r="K930" s="187"/>
      <c r="L930" s="187"/>
      <c r="M930" s="187"/>
      <c r="N930" s="187"/>
      <c r="O930" s="187"/>
      <c r="P930" s="187"/>
      <c r="Q930" s="187"/>
      <c r="R930" s="187"/>
      <c r="S930" s="187"/>
      <c r="T930" s="187"/>
      <c r="U930" s="187"/>
      <c r="W930" s="178"/>
    </row>
    <row r="931" spans="1:23" ht="13.35" customHeight="1">
      <c r="A931" s="180"/>
      <c r="B931" s="180" t="s">
        <v>216</v>
      </c>
      <c r="C931" s="183">
        <v>4201</v>
      </c>
      <c r="D931" s="184">
        <v>2750</v>
      </c>
      <c r="E931" s="184">
        <v>1451</v>
      </c>
      <c r="F931" s="184">
        <v>797</v>
      </c>
      <c r="G931" s="184">
        <v>367</v>
      </c>
      <c r="H931" s="184">
        <v>756</v>
      </c>
      <c r="I931" s="184">
        <v>320</v>
      </c>
      <c r="J931" s="184">
        <v>600</v>
      </c>
      <c r="K931" s="184">
        <v>425</v>
      </c>
      <c r="L931" s="184">
        <v>489</v>
      </c>
      <c r="M931" s="184">
        <v>267</v>
      </c>
      <c r="N931" s="184">
        <v>7</v>
      </c>
      <c r="O931" s="184">
        <v>42</v>
      </c>
      <c r="P931" s="185">
        <v>0</v>
      </c>
      <c r="Q931" s="185">
        <v>0</v>
      </c>
      <c r="R931" s="185">
        <v>0</v>
      </c>
      <c r="S931" s="185">
        <v>0</v>
      </c>
      <c r="T931" s="184">
        <v>101</v>
      </c>
      <c r="U931" s="184">
        <v>30</v>
      </c>
      <c r="W931" s="178"/>
    </row>
    <row r="932" spans="1:23" ht="13.35" customHeight="1">
      <c r="A932" s="180"/>
      <c r="B932" s="180" t="s">
        <v>202</v>
      </c>
      <c r="C932" s="183">
        <v>69</v>
      </c>
      <c r="D932" s="184">
        <v>44</v>
      </c>
      <c r="E932" s="184">
        <v>25</v>
      </c>
      <c r="F932" s="184">
        <v>15</v>
      </c>
      <c r="G932" s="184">
        <v>12</v>
      </c>
      <c r="H932" s="184">
        <v>16</v>
      </c>
      <c r="I932" s="184">
        <v>10</v>
      </c>
      <c r="J932" s="184">
        <v>8</v>
      </c>
      <c r="K932" s="184">
        <v>2</v>
      </c>
      <c r="L932" s="184">
        <v>4</v>
      </c>
      <c r="M932" s="184">
        <v>1</v>
      </c>
      <c r="N932" s="184">
        <v>1</v>
      </c>
      <c r="O932" s="185">
        <v>0</v>
      </c>
      <c r="P932" s="185">
        <v>0</v>
      </c>
      <c r="Q932" s="185">
        <v>0</v>
      </c>
      <c r="R932" s="185">
        <v>0</v>
      </c>
      <c r="S932" s="185">
        <v>0</v>
      </c>
      <c r="T932" s="185">
        <v>0</v>
      </c>
      <c r="U932" s="185">
        <v>0</v>
      </c>
      <c r="W932" s="178"/>
    </row>
    <row r="933" spans="1:23" ht="13.35" customHeight="1">
      <c r="A933" s="180"/>
      <c r="B933" s="180" t="s">
        <v>205</v>
      </c>
      <c r="C933" s="183">
        <v>3838</v>
      </c>
      <c r="D933" s="184">
        <v>2684</v>
      </c>
      <c r="E933" s="184">
        <v>1154</v>
      </c>
      <c r="F933" s="184">
        <v>782</v>
      </c>
      <c r="G933" s="184">
        <v>355</v>
      </c>
      <c r="H933" s="184">
        <v>740</v>
      </c>
      <c r="I933" s="184">
        <v>310</v>
      </c>
      <c r="J933" s="184">
        <v>587</v>
      </c>
      <c r="K933" s="184">
        <v>296</v>
      </c>
      <c r="L933" s="184">
        <v>474</v>
      </c>
      <c r="M933" s="184">
        <v>164</v>
      </c>
      <c r="N933" s="185">
        <v>0</v>
      </c>
      <c r="O933" s="185">
        <v>0</v>
      </c>
      <c r="P933" s="185">
        <v>0</v>
      </c>
      <c r="Q933" s="185">
        <v>0</v>
      </c>
      <c r="R933" s="185">
        <v>0</v>
      </c>
      <c r="S933" s="185">
        <v>0</v>
      </c>
      <c r="T933" s="184">
        <v>101</v>
      </c>
      <c r="U933" s="184">
        <v>29</v>
      </c>
      <c r="W933" s="178"/>
    </row>
    <row r="934" spans="1:23" ht="13.35" customHeight="1">
      <c r="A934" s="180"/>
      <c r="B934" s="180" t="s">
        <v>208</v>
      </c>
      <c r="C934" s="183">
        <v>166</v>
      </c>
      <c r="D934" s="184">
        <v>11</v>
      </c>
      <c r="E934" s="184">
        <v>155</v>
      </c>
      <c r="F934" s="185">
        <v>0</v>
      </c>
      <c r="G934" s="185">
        <v>0</v>
      </c>
      <c r="H934" s="185">
        <v>0</v>
      </c>
      <c r="I934" s="185">
        <v>0</v>
      </c>
      <c r="J934" s="184">
        <v>4</v>
      </c>
      <c r="K934" s="184">
        <v>83</v>
      </c>
      <c r="L934" s="184">
        <v>7</v>
      </c>
      <c r="M934" s="184">
        <v>71</v>
      </c>
      <c r="N934" s="185">
        <v>0</v>
      </c>
      <c r="O934" s="185">
        <v>0</v>
      </c>
      <c r="P934" s="185">
        <v>0</v>
      </c>
      <c r="Q934" s="185">
        <v>0</v>
      </c>
      <c r="R934" s="185">
        <v>0</v>
      </c>
      <c r="S934" s="185">
        <v>0</v>
      </c>
      <c r="T934" s="185">
        <v>0</v>
      </c>
      <c r="U934" s="184">
        <v>1</v>
      </c>
      <c r="W934" s="178"/>
    </row>
    <row r="935" spans="1:23" ht="13.35" customHeight="1">
      <c r="A935" s="180"/>
      <c r="B935" s="180" t="s">
        <v>209</v>
      </c>
      <c r="C935" s="183">
        <v>128</v>
      </c>
      <c r="D935" s="184">
        <v>11</v>
      </c>
      <c r="E935" s="184">
        <v>117</v>
      </c>
      <c r="F935" s="185">
        <v>0</v>
      </c>
      <c r="G935" s="185">
        <v>0</v>
      </c>
      <c r="H935" s="185">
        <v>0</v>
      </c>
      <c r="I935" s="185">
        <v>0</v>
      </c>
      <c r="J935" s="184">
        <v>1</v>
      </c>
      <c r="K935" s="184">
        <v>44</v>
      </c>
      <c r="L935" s="184">
        <v>4</v>
      </c>
      <c r="M935" s="184">
        <v>31</v>
      </c>
      <c r="N935" s="184">
        <v>6</v>
      </c>
      <c r="O935" s="184">
        <v>42</v>
      </c>
      <c r="P935" s="185">
        <v>0</v>
      </c>
      <c r="Q935" s="185">
        <v>0</v>
      </c>
      <c r="R935" s="185">
        <v>0</v>
      </c>
      <c r="S935" s="185">
        <v>0</v>
      </c>
      <c r="T935" s="185">
        <v>0</v>
      </c>
      <c r="U935" s="185">
        <v>0</v>
      </c>
      <c r="W935" s="178"/>
    </row>
    <row r="936" spans="1:23" ht="13.35" customHeight="1">
      <c r="A936" s="179" t="s">
        <v>338</v>
      </c>
      <c r="B936" s="180"/>
      <c r="C936" s="187"/>
      <c r="D936" s="187"/>
      <c r="E936" s="187"/>
      <c r="F936" s="187"/>
      <c r="G936" s="187"/>
      <c r="H936" s="187"/>
      <c r="I936" s="187"/>
      <c r="J936" s="187"/>
      <c r="K936" s="187"/>
      <c r="L936" s="187"/>
      <c r="M936" s="187"/>
      <c r="N936" s="187"/>
      <c r="O936" s="187"/>
      <c r="P936" s="187"/>
      <c r="Q936" s="187"/>
      <c r="R936" s="187"/>
      <c r="S936" s="187"/>
      <c r="T936" s="187"/>
      <c r="U936" s="187"/>
      <c r="W936" s="178"/>
    </row>
    <row r="937" spans="1:23" ht="13.35" customHeight="1">
      <c r="A937" s="180"/>
      <c r="B937" s="180" t="s">
        <v>216</v>
      </c>
      <c r="C937" s="183">
        <v>1054</v>
      </c>
      <c r="D937" s="184">
        <v>356</v>
      </c>
      <c r="E937" s="184">
        <v>698</v>
      </c>
      <c r="F937" s="184">
        <v>87</v>
      </c>
      <c r="G937" s="184">
        <v>213</v>
      </c>
      <c r="H937" s="184">
        <v>84</v>
      </c>
      <c r="I937" s="184">
        <v>183</v>
      </c>
      <c r="J937" s="184">
        <v>71</v>
      </c>
      <c r="K937" s="184">
        <v>157</v>
      </c>
      <c r="L937" s="184">
        <v>43</v>
      </c>
      <c r="M937" s="184">
        <v>111</v>
      </c>
      <c r="N937" s="184">
        <v>35</v>
      </c>
      <c r="O937" s="184">
        <v>12</v>
      </c>
      <c r="P937" s="184">
        <v>31</v>
      </c>
      <c r="Q937" s="184">
        <v>15</v>
      </c>
      <c r="R937" s="184">
        <v>1</v>
      </c>
      <c r="S937" s="185">
        <v>0</v>
      </c>
      <c r="T937" s="184">
        <v>4</v>
      </c>
      <c r="U937" s="184">
        <v>7</v>
      </c>
      <c r="W937" s="178"/>
    </row>
    <row r="938" spans="1:23" ht="13.35" customHeight="1">
      <c r="A938" s="180"/>
      <c r="B938" s="180" t="s">
        <v>200</v>
      </c>
      <c r="C938" s="183">
        <v>13</v>
      </c>
      <c r="D938" s="184">
        <v>10</v>
      </c>
      <c r="E938" s="184">
        <v>3</v>
      </c>
      <c r="F938" s="184">
        <v>3</v>
      </c>
      <c r="G938" s="184">
        <v>1</v>
      </c>
      <c r="H938" s="184">
        <v>2</v>
      </c>
      <c r="I938" s="184">
        <v>1</v>
      </c>
      <c r="J938" s="184">
        <v>1</v>
      </c>
      <c r="K938" s="184">
        <v>1</v>
      </c>
      <c r="L938" s="184">
        <v>1</v>
      </c>
      <c r="M938" s="185">
        <v>0</v>
      </c>
      <c r="N938" s="184">
        <v>1</v>
      </c>
      <c r="O938" s="185">
        <v>0</v>
      </c>
      <c r="P938" s="184">
        <v>1</v>
      </c>
      <c r="Q938" s="185">
        <v>0</v>
      </c>
      <c r="R938" s="184">
        <v>1</v>
      </c>
      <c r="S938" s="185">
        <v>0</v>
      </c>
      <c r="T938" s="185">
        <v>0</v>
      </c>
      <c r="U938" s="185">
        <v>0</v>
      </c>
      <c r="W938" s="178"/>
    </row>
    <row r="939" spans="1:23" ht="13.35" customHeight="1">
      <c r="A939" s="180"/>
      <c r="B939" s="180" t="s">
        <v>202</v>
      </c>
      <c r="C939" s="183">
        <v>72</v>
      </c>
      <c r="D939" s="184">
        <v>17</v>
      </c>
      <c r="E939" s="184">
        <v>55</v>
      </c>
      <c r="F939" s="184">
        <v>9</v>
      </c>
      <c r="G939" s="184">
        <v>24</v>
      </c>
      <c r="H939" s="184">
        <v>5</v>
      </c>
      <c r="I939" s="184">
        <v>19</v>
      </c>
      <c r="J939" s="184">
        <v>3</v>
      </c>
      <c r="K939" s="184">
        <v>11</v>
      </c>
      <c r="L939" s="185">
        <v>0</v>
      </c>
      <c r="M939" s="184">
        <v>1</v>
      </c>
      <c r="N939" s="185">
        <v>0</v>
      </c>
      <c r="O939" s="185">
        <v>0</v>
      </c>
      <c r="P939" s="185">
        <v>0</v>
      </c>
      <c r="Q939" s="185">
        <v>0</v>
      </c>
      <c r="R939" s="185">
        <v>0</v>
      </c>
      <c r="S939" s="185">
        <v>0</v>
      </c>
      <c r="T939" s="185">
        <v>0</v>
      </c>
      <c r="U939" s="185">
        <v>0</v>
      </c>
      <c r="W939" s="178"/>
    </row>
    <row r="940" spans="1:23" ht="13.35" customHeight="1">
      <c r="A940" s="180"/>
      <c r="B940" s="180" t="s">
        <v>203</v>
      </c>
      <c r="C940" s="183">
        <v>41</v>
      </c>
      <c r="D940" s="184">
        <v>8</v>
      </c>
      <c r="E940" s="184">
        <v>33</v>
      </c>
      <c r="F940" s="184">
        <v>3</v>
      </c>
      <c r="G940" s="184">
        <v>13</v>
      </c>
      <c r="H940" s="184">
        <v>2</v>
      </c>
      <c r="I940" s="184">
        <v>9</v>
      </c>
      <c r="J940" s="184">
        <v>2</v>
      </c>
      <c r="K940" s="184">
        <v>7</v>
      </c>
      <c r="L940" s="184">
        <v>1</v>
      </c>
      <c r="M940" s="184">
        <v>4</v>
      </c>
      <c r="N940" s="185">
        <v>0</v>
      </c>
      <c r="O940" s="185">
        <v>0</v>
      </c>
      <c r="P940" s="185">
        <v>0</v>
      </c>
      <c r="Q940" s="185">
        <v>0</v>
      </c>
      <c r="R940" s="185">
        <v>0</v>
      </c>
      <c r="S940" s="185">
        <v>0</v>
      </c>
      <c r="T940" s="185">
        <v>0</v>
      </c>
      <c r="U940" s="185">
        <v>0</v>
      </c>
      <c r="W940" s="178"/>
    </row>
    <row r="941" spans="1:23" ht="13.35" customHeight="1">
      <c r="A941" s="180"/>
      <c r="B941" s="180" t="s">
        <v>204</v>
      </c>
      <c r="C941" s="183">
        <v>871</v>
      </c>
      <c r="D941" s="184">
        <v>316</v>
      </c>
      <c r="E941" s="184">
        <v>555</v>
      </c>
      <c r="F941" s="184">
        <v>72</v>
      </c>
      <c r="G941" s="184">
        <v>175</v>
      </c>
      <c r="H941" s="184">
        <v>75</v>
      </c>
      <c r="I941" s="184">
        <v>154</v>
      </c>
      <c r="J941" s="184">
        <v>61</v>
      </c>
      <c r="K941" s="184">
        <v>106</v>
      </c>
      <c r="L941" s="184">
        <v>40</v>
      </c>
      <c r="M941" s="184">
        <v>86</v>
      </c>
      <c r="N941" s="184">
        <v>34</v>
      </c>
      <c r="O941" s="184">
        <v>12</v>
      </c>
      <c r="P941" s="184">
        <v>30</v>
      </c>
      <c r="Q941" s="184">
        <v>15</v>
      </c>
      <c r="R941" s="185">
        <v>0</v>
      </c>
      <c r="S941" s="185">
        <v>0</v>
      </c>
      <c r="T941" s="184">
        <v>4</v>
      </c>
      <c r="U941" s="184">
        <v>7</v>
      </c>
      <c r="W941" s="178"/>
    </row>
    <row r="942" spans="1:23" ht="13.35" customHeight="1">
      <c r="A942" s="188"/>
      <c r="B942" s="188" t="s">
        <v>209</v>
      </c>
      <c r="C942" s="189">
        <v>57</v>
      </c>
      <c r="D942" s="190">
        <v>5</v>
      </c>
      <c r="E942" s="190">
        <v>52</v>
      </c>
      <c r="F942" s="191">
        <v>0</v>
      </c>
      <c r="G942" s="191">
        <v>0</v>
      </c>
      <c r="H942" s="191">
        <v>0</v>
      </c>
      <c r="I942" s="191">
        <v>0</v>
      </c>
      <c r="J942" s="190">
        <v>4</v>
      </c>
      <c r="K942" s="190">
        <v>32</v>
      </c>
      <c r="L942" s="190">
        <v>1</v>
      </c>
      <c r="M942" s="190">
        <v>20</v>
      </c>
      <c r="N942" s="191">
        <v>0</v>
      </c>
      <c r="O942" s="191">
        <v>0</v>
      </c>
      <c r="P942" s="191">
        <v>0</v>
      </c>
      <c r="Q942" s="191">
        <v>0</v>
      </c>
      <c r="R942" s="191">
        <v>0</v>
      </c>
      <c r="S942" s="191">
        <v>0</v>
      </c>
      <c r="T942" s="191">
        <v>0</v>
      </c>
      <c r="U942" s="191">
        <v>0</v>
      </c>
      <c r="W942" s="178"/>
    </row>
    <row r="943" spans="1:23" ht="13.35" customHeight="1">
      <c r="A943" s="179" t="s">
        <v>339</v>
      </c>
      <c r="B943" s="180"/>
      <c r="C943" s="187"/>
      <c r="D943" s="187"/>
      <c r="E943" s="187"/>
      <c r="F943" s="187"/>
      <c r="G943" s="187"/>
      <c r="H943" s="187"/>
      <c r="I943" s="187"/>
      <c r="J943" s="187"/>
      <c r="K943" s="187"/>
      <c r="L943" s="187"/>
      <c r="M943" s="187"/>
      <c r="N943" s="187"/>
      <c r="O943" s="187"/>
      <c r="P943" s="187"/>
      <c r="Q943" s="187"/>
      <c r="R943" s="187"/>
      <c r="S943" s="187"/>
      <c r="T943" s="187"/>
      <c r="U943" s="187"/>
      <c r="W943" s="178"/>
    </row>
    <row r="944" spans="1:23" ht="13.35" customHeight="1">
      <c r="A944" s="180"/>
      <c r="B944" s="180" t="s">
        <v>216</v>
      </c>
      <c r="C944" s="183">
        <v>7840</v>
      </c>
      <c r="D944" s="184">
        <v>3061</v>
      </c>
      <c r="E944" s="184">
        <v>4779</v>
      </c>
      <c r="F944" s="184">
        <v>804</v>
      </c>
      <c r="G944" s="184">
        <v>1234</v>
      </c>
      <c r="H944" s="184">
        <v>745</v>
      </c>
      <c r="I944" s="184">
        <v>1204</v>
      </c>
      <c r="J944" s="184">
        <v>626</v>
      </c>
      <c r="K944" s="184">
        <v>1044</v>
      </c>
      <c r="L944" s="184">
        <v>590</v>
      </c>
      <c r="M944" s="184">
        <v>899</v>
      </c>
      <c r="N944" s="184">
        <v>59</v>
      </c>
      <c r="O944" s="184">
        <v>135</v>
      </c>
      <c r="P944" s="184">
        <v>45</v>
      </c>
      <c r="Q944" s="184">
        <v>107</v>
      </c>
      <c r="R944" s="184">
        <v>15</v>
      </c>
      <c r="S944" s="184">
        <v>28</v>
      </c>
      <c r="T944" s="184">
        <v>177</v>
      </c>
      <c r="U944" s="184">
        <v>128</v>
      </c>
      <c r="W944" s="178"/>
    </row>
    <row r="945" spans="1:23" ht="13.35" customHeight="1">
      <c r="A945" s="180"/>
      <c r="B945" s="180" t="s">
        <v>200</v>
      </c>
      <c r="C945" s="183">
        <v>188</v>
      </c>
      <c r="D945" s="184">
        <v>82</v>
      </c>
      <c r="E945" s="184">
        <v>106</v>
      </c>
      <c r="F945" s="184">
        <v>12</v>
      </c>
      <c r="G945" s="184">
        <v>11</v>
      </c>
      <c r="H945" s="184">
        <v>12</v>
      </c>
      <c r="I945" s="184">
        <v>15</v>
      </c>
      <c r="J945" s="184">
        <v>13</v>
      </c>
      <c r="K945" s="184">
        <v>9</v>
      </c>
      <c r="L945" s="184">
        <v>11</v>
      </c>
      <c r="M945" s="184">
        <v>18</v>
      </c>
      <c r="N945" s="184">
        <v>12</v>
      </c>
      <c r="O945" s="184">
        <v>9</v>
      </c>
      <c r="P945" s="184">
        <v>7</v>
      </c>
      <c r="Q945" s="184">
        <v>17</v>
      </c>
      <c r="R945" s="184">
        <v>15</v>
      </c>
      <c r="S945" s="184">
        <v>27</v>
      </c>
      <c r="T945" s="185">
        <v>0</v>
      </c>
      <c r="U945" s="185">
        <v>0</v>
      </c>
      <c r="W945" s="178"/>
    </row>
    <row r="946" spans="1:23" ht="13.35" customHeight="1">
      <c r="A946" s="180"/>
      <c r="B946" s="180" t="s">
        <v>202</v>
      </c>
      <c r="C946" s="183">
        <v>1291</v>
      </c>
      <c r="D946" s="184">
        <v>384</v>
      </c>
      <c r="E946" s="184">
        <v>907</v>
      </c>
      <c r="F946" s="184">
        <v>126</v>
      </c>
      <c r="G946" s="184">
        <v>260</v>
      </c>
      <c r="H946" s="184">
        <v>117</v>
      </c>
      <c r="I946" s="184">
        <v>242</v>
      </c>
      <c r="J946" s="184">
        <v>73</v>
      </c>
      <c r="K946" s="184">
        <v>181</v>
      </c>
      <c r="L946" s="184">
        <v>32</v>
      </c>
      <c r="M946" s="184">
        <v>126</v>
      </c>
      <c r="N946" s="184">
        <v>18</v>
      </c>
      <c r="O946" s="184">
        <v>55</v>
      </c>
      <c r="P946" s="184">
        <v>18</v>
      </c>
      <c r="Q946" s="184">
        <v>42</v>
      </c>
      <c r="R946" s="185">
        <v>0</v>
      </c>
      <c r="S946" s="184">
        <v>1</v>
      </c>
      <c r="T946" s="185">
        <v>0</v>
      </c>
      <c r="U946" s="185">
        <v>0</v>
      </c>
      <c r="W946" s="178"/>
    </row>
    <row r="947" spans="1:23" ht="13.35" customHeight="1">
      <c r="A947" s="180"/>
      <c r="B947" s="180" t="s">
        <v>203</v>
      </c>
      <c r="C947" s="183">
        <v>1255</v>
      </c>
      <c r="D947" s="184">
        <v>380</v>
      </c>
      <c r="E947" s="184">
        <v>875</v>
      </c>
      <c r="F947" s="184">
        <v>121</v>
      </c>
      <c r="G947" s="184">
        <v>261</v>
      </c>
      <c r="H947" s="184">
        <v>113</v>
      </c>
      <c r="I947" s="184">
        <v>242</v>
      </c>
      <c r="J947" s="184">
        <v>58</v>
      </c>
      <c r="K947" s="184">
        <v>138</v>
      </c>
      <c r="L947" s="184">
        <v>39</v>
      </c>
      <c r="M947" s="184">
        <v>115</v>
      </c>
      <c r="N947" s="184">
        <v>29</v>
      </c>
      <c r="O947" s="184">
        <v>71</v>
      </c>
      <c r="P947" s="184">
        <v>20</v>
      </c>
      <c r="Q947" s="184">
        <v>48</v>
      </c>
      <c r="R947" s="185">
        <v>0</v>
      </c>
      <c r="S947" s="185">
        <v>0</v>
      </c>
      <c r="T947" s="185">
        <v>0</v>
      </c>
      <c r="U947" s="185">
        <v>0</v>
      </c>
      <c r="W947" s="178"/>
    </row>
    <row r="948" spans="1:23" ht="13.35" customHeight="1">
      <c r="A948" s="180"/>
      <c r="B948" s="180" t="s">
        <v>204</v>
      </c>
      <c r="C948" s="183">
        <v>5106</v>
      </c>
      <c r="D948" s="184">
        <v>2215</v>
      </c>
      <c r="E948" s="184">
        <v>2891</v>
      </c>
      <c r="F948" s="184">
        <v>545</v>
      </c>
      <c r="G948" s="184">
        <v>702</v>
      </c>
      <c r="H948" s="184">
        <v>503</v>
      </c>
      <c r="I948" s="184">
        <v>705</v>
      </c>
      <c r="J948" s="184">
        <v>482</v>
      </c>
      <c r="K948" s="184">
        <v>716</v>
      </c>
      <c r="L948" s="184">
        <v>508</v>
      </c>
      <c r="M948" s="184">
        <v>640</v>
      </c>
      <c r="N948" s="185">
        <v>0</v>
      </c>
      <c r="O948" s="185">
        <v>0</v>
      </c>
      <c r="P948" s="185">
        <v>0</v>
      </c>
      <c r="Q948" s="185">
        <v>0</v>
      </c>
      <c r="R948" s="185">
        <v>0</v>
      </c>
      <c r="S948" s="185">
        <v>0</v>
      </c>
      <c r="T948" s="184">
        <v>177</v>
      </c>
      <c r="U948" s="184">
        <v>128</v>
      </c>
      <c r="W948" s="178"/>
    </row>
    <row r="949" spans="1:23" ht="13.35" customHeight="1">
      <c r="A949" s="179" t="s">
        <v>340</v>
      </c>
      <c r="B949" s="180"/>
      <c r="C949" s="187"/>
      <c r="D949" s="187"/>
      <c r="E949" s="187"/>
      <c r="F949" s="187"/>
      <c r="G949" s="187"/>
      <c r="H949" s="187"/>
      <c r="I949" s="187"/>
      <c r="J949" s="187"/>
      <c r="K949" s="187"/>
      <c r="L949" s="187"/>
      <c r="M949" s="187"/>
      <c r="N949" s="187"/>
      <c r="O949" s="187"/>
      <c r="P949" s="187"/>
      <c r="Q949" s="187"/>
      <c r="R949" s="187"/>
      <c r="S949" s="187"/>
      <c r="T949" s="187"/>
      <c r="U949" s="187"/>
      <c r="W949" s="178"/>
    </row>
    <row r="950" spans="1:23" ht="13.35" customHeight="1">
      <c r="A950" s="180"/>
      <c r="B950" s="180" t="s">
        <v>216</v>
      </c>
      <c r="C950" s="183">
        <v>410</v>
      </c>
      <c r="D950" s="184">
        <v>157</v>
      </c>
      <c r="E950" s="184">
        <v>253</v>
      </c>
      <c r="F950" s="184">
        <v>39</v>
      </c>
      <c r="G950" s="184">
        <v>72</v>
      </c>
      <c r="H950" s="184">
        <v>37</v>
      </c>
      <c r="I950" s="184">
        <v>55</v>
      </c>
      <c r="J950" s="184">
        <v>25</v>
      </c>
      <c r="K950" s="184">
        <v>52</v>
      </c>
      <c r="L950" s="184">
        <v>44</v>
      </c>
      <c r="M950" s="184">
        <v>62</v>
      </c>
      <c r="N950" s="185">
        <v>0</v>
      </c>
      <c r="O950" s="185">
        <v>0</v>
      </c>
      <c r="P950" s="185">
        <v>0</v>
      </c>
      <c r="Q950" s="185">
        <v>0</v>
      </c>
      <c r="R950" s="185">
        <v>0</v>
      </c>
      <c r="S950" s="185">
        <v>0</v>
      </c>
      <c r="T950" s="184">
        <v>12</v>
      </c>
      <c r="U950" s="184">
        <v>12</v>
      </c>
      <c r="W950" s="178"/>
    </row>
    <row r="951" spans="1:23" ht="13.35" customHeight="1">
      <c r="A951" s="180"/>
      <c r="B951" s="180" t="s">
        <v>205</v>
      </c>
      <c r="C951" s="183">
        <v>410</v>
      </c>
      <c r="D951" s="184">
        <v>157</v>
      </c>
      <c r="E951" s="184">
        <v>253</v>
      </c>
      <c r="F951" s="184">
        <v>39</v>
      </c>
      <c r="G951" s="184">
        <v>72</v>
      </c>
      <c r="H951" s="184">
        <v>37</v>
      </c>
      <c r="I951" s="184">
        <v>55</v>
      </c>
      <c r="J951" s="184">
        <v>25</v>
      </c>
      <c r="K951" s="184">
        <v>52</v>
      </c>
      <c r="L951" s="184">
        <v>44</v>
      </c>
      <c r="M951" s="184">
        <v>62</v>
      </c>
      <c r="N951" s="185">
        <v>0</v>
      </c>
      <c r="O951" s="185">
        <v>0</v>
      </c>
      <c r="P951" s="185">
        <v>0</v>
      </c>
      <c r="Q951" s="185">
        <v>0</v>
      </c>
      <c r="R951" s="185">
        <v>0</v>
      </c>
      <c r="S951" s="185">
        <v>0</v>
      </c>
      <c r="T951" s="184">
        <v>12</v>
      </c>
      <c r="U951" s="184">
        <v>12</v>
      </c>
      <c r="W951" s="178"/>
    </row>
    <row r="952" spans="1:23" ht="13.35" customHeight="1">
      <c r="A952" s="179" t="s">
        <v>341</v>
      </c>
      <c r="B952" s="180"/>
      <c r="C952" s="187"/>
      <c r="D952" s="187"/>
      <c r="E952" s="187"/>
      <c r="F952" s="187"/>
      <c r="G952" s="187"/>
      <c r="H952" s="187"/>
      <c r="I952" s="187"/>
      <c r="J952" s="187"/>
      <c r="K952" s="187"/>
      <c r="L952" s="187"/>
      <c r="M952" s="187"/>
      <c r="N952" s="187"/>
      <c r="O952" s="187"/>
      <c r="P952" s="187"/>
      <c r="Q952" s="187"/>
      <c r="R952" s="187"/>
      <c r="S952" s="187"/>
      <c r="T952" s="187"/>
      <c r="U952" s="187"/>
      <c r="W952" s="178"/>
    </row>
    <row r="953" spans="1:23" ht="13.35" customHeight="1">
      <c r="A953" s="180"/>
      <c r="B953" s="180" t="s">
        <v>216</v>
      </c>
      <c r="C953" s="183">
        <v>943</v>
      </c>
      <c r="D953" s="184">
        <v>459</v>
      </c>
      <c r="E953" s="184">
        <v>484</v>
      </c>
      <c r="F953" s="184">
        <v>169</v>
      </c>
      <c r="G953" s="184">
        <v>179</v>
      </c>
      <c r="H953" s="184">
        <v>116</v>
      </c>
      <c r="I953" s="184">
        <v>124</v>
      </c>
      <c r="J953" s="184">
        <v>72</v>
      </c>
      <c r="K953" s="184">
        <v>91</v>
      </c>
      <c r="L953" s="184">
        <v>83</v>
      </c>
      <c r="M953" s="184">
        <v>88</v>
      </c>
      <c r="N953" s="185">
        <v>0</v>
      </c>
      <c r="O953" s="185">
        <v>0</v>
      </c>
      <c r="P953" s="185">
        <v>0</v>
      </c>
      <c r="Q953" s="185">
        <v>0</v>
      </c>
      <c r="R953" s="185">
        <v>0</v>
      </c>
      <c r="S953" s="185">
        <v>0</v>
      </c>
      <c r="T953" s="184">
        <v>19</v>
      </c>
      <c r="U953" s="184">
        <v>2</v>
      </c>
      <c r="W953" s="178"/>
    </row>
    <row r="954" spans="1:23" ht="13.35" customHeight="1">
      <c r="A954" s="180"/>
      <c r="B954" s="180" t="s">
        <v>200</v>
      </c>
      <c r="C954" s="183">
        <v>9</v>
      </c>
      <c r="D954" s="184">
        <v>5</v>
      </c>
      <c r="E954" s="184">
        <v>4</v>
      </c>
      <c r="F954" s="184">
        <v>4</v>
      </c>
      <c r="G954" s="184">
        <v>2</v>
      </c>
      <c r="H954" s="184">
        <v>1</v>
      </c>
      <c r="I954" s="184">
        <v>2</v>
      </c>
      <c r="J954" s="185">
        <v>0</v>
      </c>
      <c r="K954" s="185">
        <v>0</v>
      </c>
      <c r="L954" s="185">
        <v>0</v>
      </c>
      <c r="M954" s="185">
        <v>0</v>
      </c>
      <c r="N954" s="185">
        <v>0</v>
      </c>
      <c r="O954" s="185">
        <v>0</v>
      </c>
      <c r="P954" s="185">
        <v>0</v>
      </c>
      <c r="Q954" s="185">
        <v>0</v>
      </c>
      <c r="R954" s="185">
        <v>0</v>
      </c>
      <c r="S954" s="185">
        <v>0</v>
      </c>
      <c r="T954" s="185">
        <v>0</v>
      </c>
      <c r="U954" s="185">
        <v>0</v>
      </c>
      <c r="W954" s="178"/>
    </row>
    <row r="955" spans="1:23" ht="13.35" customHeight="1">
      <c r="A955" s="180"/>
      <c r="B955" s="180" t="s">
        <v>202</v>
      </c>
      <c r="C955" s="183">
        <v>192</v>
      </c>
      <c r="D955" s="184">
        <v>93</v>
      </c>
      <c r="E955" s="184">
        <v>99</v>
      </c>
      <c r="F955" s="184">
        <v>56</v>
      </c>
      <c r="G955" s="184">
        <v>61</v>
      </c>
      <c r="H955" s="184">
        <v>31</v>
      </c>
      <c r="I955" s="184">
        <v>26</v>
      </c>
      <c r="J955" s="184">
        <v>2</v>
      </c>
      <c r="K955" s="184">
        <v>7</v>
      </c>
      <c r="L955" s="184">
        <v>4</v>
      </c>
      <c r="M955" s="184">
        <v>5</v>
      </c>
      <c r="N955" s="185">
        <v>0</v>
      </c>
      <c r="O955" s="185">
        <v>0</v>
      </c>
      <c r="P955" s="185">
        <v>0</v>
      </c>
      <c r="Q955" s="185">
        <v>0</v>
      </c>
      <c r="R955" s="185">
        <v>0</v>
      </c>
      <c r="S955" s="185">
        <v>0</v>
      </c>
      <c r="T955" s="185">
        <v>0</v>
      </c>
      <c r="U955" s="185">
        <v>0</v>
      </c>
      <c r="W955" s="178"/>
    </row>
    <row r="956" spans="1:23" ht="13.35" customHeight="1">
      <c r="A956" s="180"/>
      <c r="B956" s="180" t="s">
        <v>203</v>
      </c>
      <c r="C956" s="183">
        <v>49</v>
      </c>
      <c r="D956" s="184">
        <v>25</v>
      </c>
      <c r="E956" s="184">
        <v>24</v>
      </c>
      <c r="F956" s="184">
        <v>17</v>
      </c>
      <c r="G956" s="184">
        <v>13</v>
      </c>
      <c r="H956" s="184">
        <v>4</v>
      </c>
      <c r="I956" s="184">
        <v>9</v>
      </c>
      <c r="J956" s="184">
        <v>2</v>
      </c>
      <c r="K956" s="184">
        <v>1</v>
      </c>
      <c r="L956" s="184">
        <v>2</v>
      </c>
      <c r="M956" s="184">
        <v>1</v>
      </c>
      <c r="N956" s="185">
        <v>0</v>
      </c>
      <c r="O956" s="185">
        <v>0</v>
      </c>
      <c r="P956" s="185">
        <v>0</v>
      </c>
      <c r="Q956" s="185">
        <v>0</v>
      </c>
      <c r="R956" s="185">
        <v>0</v>
      </c>
      <c r="S956" s="185">
        <v>0</v>
      </c>
      <c r="T956" s="185">
        <v>0</v>
      </c>
      <c r="U956" s="185">
        <v>0</v>
      </c>
      <c r="W956" s="178"/>
    </row>
    <row r="957" spans="1:23" ht="13.35" customHeight="1">
      <c r="A957" s="180"/>
      <c r="B957" s="180" t="s">
        <v>204</v>
      </c>
      <c r="C957" s="183">
        <v>693</v>
      </c>
      <c r="D957" s="184">
        <v>336</v>
      </c>
      <c r="E957" s="184">
        <v>357</v>
      </c>
      <c r="F957" s="184">
        <v>92</v>
      </c>
      <c r="G957" s="184">
        <v>103</v>
      </c>
      <c r="H957" s="184">
        <v>80</v>
      </c>
      <c r="I957" s="184">
        <v>87</v>
      </c>
      <c r="J957" s="184">
        <v>68</v>
      </c>
      <c r="K957" s="184">
        <v>83</v>
      </c>
      <c r="L957" s="184">
        <v>77</v>
      </c>
      <c r="M957" s="184">
        <v>82</v>
      </c>
      <c r="N957" s="185">
        <v>0</v>
      </c>
      <c r="O957" s="185">
        <v>0</v>
      </c>
      <c r="P957" s="185">
        <v>0</v>
      </c>
      <c r="Q957" s="185">
        <v>0</v>
      </c>
      <c r="R957" s="185">
        <v>0</v>
      </c>
      <c r="S957" s="185">
        <v>0</v>
      </c>
      <c r="T957" s="184">
        <v>19</v>
      </c>
      <c r="U957" s="184">
        <v>2</v>
      </c>
      <c r="W957" s="178"/>
    </row>
    <row r="958" spans="1:23" ht="13.35" customHeight="1">
      <c r="A958" s="179" t="s">
        <v>342</v>
      </c>
      <c r="B958" s="180"/>
      <c r="C958" s="187"/>
      <c r="D958" s="187"/>
      <c r="E958" s="187"/>
      <c r="F958" s="187"/>
      <c r="G958" s="187"/>
      <c r="H958" s="187"/>
      <c r="I958" s="187"/>
      <c r="J958" s="187"/>
      <c r="K958" s="187"/>
      <c r="L958" s="187"/>
      <c r="M958" s="187"/>
      <c r="N958" s="187"/>
      <c r="O958" s="187"/>
      <c r="P958" s="187"/>
      <c r="Q958" s="187"/>
      <c r="R958" s="187"/>
      <c r="S958" s="187"/>
      <c r="T958" s="187"/>
      <c r="U958" s="187"/>
      <c r="W958" s="178"/>
    </row>
    <row r="959" spans="1:23" ht="13.35" customHeight="1">
      <c r="A959" s="180"/>
      <c r="B959" s="180" t="s">
        <v>216</v>
      </c>
      <c r="C959" s="183">
        <v>1646</v>
      </c>
      <c r="D959" s="184">
        <v>703</v>
      </c>
      <c r="E959" s="184">
        <v>943</v>
      </c>
      <c r="F959" s="184">
        <v>189</v>
      </c>
      <c r="G959" s="184">
        <v>142</v>
      </c>
      <c r="H959" s="184">
        <v>143</v>
      </c>
      <c r="I959" s="184">
        <v>135</v>
      </c>
      <c r="J959" s="184">
        <v>140</v>
      </c>
      <c r="K959" s="184">
        <v>291</v>
      </c>
      <c r="L959" s="184">
        <v>203</v>
      </c>
      <c r="M959" s="184">
        <v>343</v>
      </c>
      <c r="N959" s="184">
        <v>15</v>
      </c>
      <c r="O959" s="184">
        <v>6</v>
      </c>
      <c r="P959" s="185">
        <v>0</v>
      </c>
      <c r="Q959" s="185">
        <v>0</v>
      </c>
      <c r="R959" s="185">
        <v>0</v>
      </c>
      <c r="S959" s="185">
        <v>0</v>
      </c>
      <c r="T959" s="184">
        <v>13</v>
      </c>
      <c r="U959" s="184">
        <v>26</v>
      </c>
      <c r="W959" s="178"/>
    </row>
    <row r="960" spans="1:23" ht="13.35" customHeight="1">
      <c r="A960" s="180"/>
      <c r="B960" s="180" t="s">
        <v>205</v>
      </c>
      <c r="C960" s="183">
        <v>793</v>
      </c>
      <c r="D960" s="184">
        <v>553</v>
      </c>
      <c r="E960" s="184">
        <v>240</v>
      </c>
      <c r="F960" s="184">
        <v>186</v>
      </c>
      <c r="G960" s="184">
        <v>91</v>
      </c>
      <c r="H960" s="184">
        <v>143</v>
      </c>
      <c r="I960" s="184">
        <v>61</v>
      </c>
      <c r="J960" s="184">
        <v>101</v>
      </c>
      <c r="K960" s="184">
        <v>39</v>
      </c>
      <c r="L960" s="184">
        <v>112</v>
      </c>
      <c r="M960" s="184">
        <v>38</v>
      </c>
      <c r="N960" s="185">
        <v>0</v>
      </c>
      <c r="O960" s="185">
        <v>0</v>
      </c>
      <c r="P960" s="185">
        <v>0</v>
      </c>
      <c r="Q960" s="185">
        <v>0</v>
      </c>
      <c r="R960" s="185">
        <v>0</v>
      </c>
      <c r="S960" s="185">
        <v>0</v>
      </c>
      <c r="T960" s="184">
        <v>11</v>
      </c>
      <c r="U960" s="184">
        <v>11</v>
      </c>
      <c r="W960" s="178"/>
    </row>
    <row r="961" spans="1:23" ht="13.35" customHeight="1">
      <c r="A961" s="180"/>
      <c r="B961" s="180" t="s">
        <v>207</v>
      </c>
      <c r="C961" s="183">
        <v>84</v>
      </c>
      <c r="D961" s="184">
        <v>26</v>
      </c>
      <c r="E961" s="184">
        <v>58</v>
      </c>
      <c r="F961" s="185">
        <v>0</v>
      </c>
      <c r="G961" s="185">
        <v>0</v>
      </c>
      <c r="H961" s="185">
        <v>0</v>
      </c>
      <c r="I961" s="185">
        <v>0</v>
      </c>
      <c r="J961" s="184">
        <v>13</v>
      </c>
      <c r="K961" s="184">
        <v>37</v>
      </c>
      <c r="L961" s="184">
        <v>13</v>
      </c>
      <c r="M961" s="184">
        <v>17</v>
      </c>
      <c r="N961" s="185">
        <v>0</v>
      </c>
      <c r="O961" s="185">
        <v>0</v>
      </c>
      <c r="P961" s="185">
        <v>0</v>
      </c>
      <c r="Q961" s="185">
        <v>0</v>
      </c>
      <c r="R961" s="185">
        <v>0</v>
      </c>
      <c r="S961" s="185">
        <v>0</v>
      </c>
      <c r="T961" s="185">
        <v>0</v>
      </c>
      <c r="U961" s="184">
        <v>4</v>
      </c>
      <c r="W961" s="178"/>
    </row>
    <row r="962" spans="1:23" ht="13.35" customHeight="1">
      <c r="A962" s="180"/>
      <c r="B962" s="180" t="s">
        <v>209</v>
      </c>
      <c r="C962" s="183">
        <v>616</v>
      </c>
      <c r="D962" s="184">
        <v>104</v>
      </c>
      <c r="E962" s="184">
        <v>512</v>
      </c>
      <c r="F962" s="185">
        <v>0</v>
      </c>
      <c r="G962" s="185">
        <v>0</v>
      </c>
      <c r="H962" s="185">
        <v>0</v>
      </c>
      <c r="I962" s="185">
        <v>0</v>
      </c>
      <c r="J962" s="184">
        <v>26</v>
      </c>
      <c r="K962" s="184">
        <v>215</v>
      </c>
      <c r="L962" s="184">
        <v>78</v>
      </c>
      <c r="M962" s="184">
        <v>288</v>
      </c>
      <c r="N962" s="185">
        <v>0</v>
      </c>
      <c r="O962" s="185">
        <v>0</v>
      </c>
      <c r="P962" s="185">
        <v>0</v>
      </c>
      <c r="Q962" s="185">
        <v>0</v>
      </c>
      <c r="R962" s="185">
        <v>0</v>
      </c>
      <c r="S962" s="185">
        <v>0</v>
      </c>
      <c r="T962" s="185">
        <v>0</v>
      </c>
      <c r="U962" s="184">
        <v>9</v>
      </c>
      <c r="W962" s="178"/>
    </row>
    <row r="963" spans="1:23" ht="13.35" customHeight="1">
      <c r="A963" s="180"/>
      <c r="B963" s="180" t="s">
        <v>213</v>
      </c>
      <c r="C963" s="183">
        <v>128</v>
      </c>
      <c r="D963" s="184">
        <v>3</v>
      </c>
      <c r="E963" s="184">
        <v>125</v>
      </c>
      <c r="F963" s="184">
        <v>3</v>
      </c>
      <c r="G963" s="184">
        <v>51</v>
      </c>
      <c r="H963" s="185">
        <v>0</v>
      </c>
      <c r="I963" s="184">
        <v>74</v>
      </c>
      <c r="J963" s="185">
        <v>0</v>
      </c>
      <c r="K963" s="185">
        <v>0</v>
      </c>
      <c r="L963" s="185">
        <v>0</v>
      </c>
      <c r="M963" s="185">
        <v>0</v>
      </c>
      <c r="N963" s="185">
        <v>0</v>
      </c>
      <c r="O963" s="185">
        <v>0</v>
      </c>
      <c r="P963" s="185">
        <v>0</v>
      </c>
      <c r="Q963" s="185">
        <v>0</v>
      </c>
      <c r="R963" s="185">
        <v>0</v>
      </c>
      <c r="S963" s="185">
        <v>0</v>
      </c>
      <c r="T963" s="185">
        <v>0</v>
      </c>
      <c r="U963" s="185">
        <v>0</v>
      </c>
      <c r="W963" s="178"/>
    </row>
    <row r="964" spans="1:23" ht="13.35" customHeight="1">
      <c r="A964" s="180"/>
      <c r="B964" s="180" t="s">
        <v>238</v>
      </c>
      <c r="C964" s="183">
        <v>25</v>
      </c>
      <c r="D964" s="184">
        <v>17</v>
      </c>
      <c r="E964" s="184">
        <v>8</v>
      </c>
      <c r="F964" s="185">
        <v>0</v>
      </c>
      <c r="G964" s="185">
        <v>0</v>
      </c>
      <c r="H964" s="185">
        <v>0</v>
      </c>
      <c r="I964" s="185">
        <v>0</v>
      </c>
      <c r="J964" s="185">
        <v>0</v>
      </c>
      <c r="K964" s="185">
        <v>0</v>
      </c>
      <c r="L964" s="185">
        <v>0</v>
      </c>
      <c r="M964" s="185">
        <v>0</v>
      </c>
      <c r="N964" s="184">
        <v>15</v>
      </c>
      <c r="O964" s="184">
        <v>6</v>
      </c>
      <c r="P964" s="185">
        <v>0</v>
      </c>
      <c r="Q964" s="185">
        <v>0</v>
      </c>
      <c r="R964" s="185">
        <v>0</v>
      </c>
      <c r="S964" s="185">
        <v>0</v>
      </c>
      <c r="T964" s="184">
        <v>2</v>
      </c>
      <c r="U964" s="184">
        <v>2</v>
      </c>
      <c r="W964" s="178"/>
    </row>
    <row r="965" spans="1:23" ht="13.35" customHeight="1">
      <c r="A965" s="179" t="s">
        <v>343</v>
      </c>
      <c r="B965" s="180"/>
      <c r="C965" s="187"/>
      <c r="D965" s="187"/>
      <c r="E965" s="187"/>
      <c r="F965" s="187"/>
      <c r="G965" s="187"/>
      <c r="H965" s="187"/>
      <c r="I965" s="187"/>
      <c r="J965" s="187"/>
      <c r="K965" s="187"/>
      <c r="L965" s="187"/>
      <c r="M965" s="187"/>
      <c r="N965" s="187"/>
      <c r="O965" s="187"/>
      <c r="P965" s="187"/>
      <c r="Q965" s="187"/>
      <c r="R965" s="187"/>
      <c r="S965" s="187"/>
      <c r="T965" s="187"/>
      <c r="U965" s="187"/>
      <c r="W965" s="178"/>
    </row>
    <row r="966" spans="1:23" ht="13.35" customHeight="1">
      <c r="A966" s="180"/>
      <c r="B966" s="180" t="s">
        <v>216</v>
      </c>
      <c r="C966" s="183">
        <v>5214</v>
      </c>
      <c r="D966" s="184">
        <v>2984</v>
      </c>
      <c r="E966" s="184">
        <v>2230</v>
      </c>
      <c r="F966" s="184">
        <v>953</v>
      </c>
      <c r="G966" s="184">
        <v>761</v>
      </c>
      <c r="H966" s="184">
        <v>723</v>
      </c>
      <c r="I966" s="184">
        <v>519</v>
      </c>
      <c r="J966" s="184">
        <v>576</v>
      </c>
      <c r="K966" s="184">
        <v>433</v>
      </c>
      <c r="L966" s="184">
        <v>512</v>
      </c>
      <c r="M966" s="184">
        <v>392</v>
      </c>
      <c r="N966" s="184">
        <v>39</v>
      </c>
      <c r="O966" s="184">
        <v>10</v>
      </c>
      <c r="P966" s="185">
        <v>0</v>
      </c>
      <c r="Q966" s="185">
        <v>0</v>
      </c>
      <c r="R966" s="185">
        <v>0</v>
      </c>
      <c r="S966" s="185">
        <v>0</v>
      </c>
      <c r="T966" s="184">
        <v>181</v>
      </c>
      <c r="U966" s="184">
        <v>115</v>
      </c>
      <c r="W966" s="178"/>
    </row>
    <row r="967" spans="1:23" ht="13.35" customHeight="1">
      <c r="A967" s="180"/>
      <c r="B967" s="180" t="s">
        <v>202</v>
      </c>
      <c r="C967" s="183">
        <v>26</v>
      </c>
      <c r="D967" s="184">
        <v>5</v>
      </c>
      <c r="E967" s="184">
        <v>21</v>
      </c>
      <c r="F967" s="184">
        <v>1</v>
      </c>
      <c r="G967" s="184">
        <v>12</v>
      </c>
      <c r="H967" s="184">
        <v>4</v>
      </c>
      <c r="I967" s="184">
        <v>5</v>
      </c>
      <c r="J967" s="185">
        <v>0</v>
      </c>
      <c r="K967" s="184">
        <v>4</v>
      </c>
      <c r="L967" s="185">
        <v>0</v>
      </c>
      <c r="M967" s="185">
        <v>0</v>
      </c>
      <c r="N967" s="185">
        <v>0</v>
      </c>
      <c r="O967" s="185">
        <v>0</v>
      </c>
      <c r="P967" s="185">
        <v>0</v>
      </c>
      <c r="Q967" s="185">
        <v>0</v>
      </c>
      <c r="R967" s="185">
        <v>0</v>
      </c>
      <c r="S967" s="185">
        <v>0</v>
      </c>
      <c r="T967" s="185">
        <v>0</v>
      </c>
      <c r="U967" s="185">
        <v>0</v>
      </c>
      <c r="W967" s="178"/>
    </row>
    <row r="968" spans="1:23" ht="13.35" customHeight="1">
      <c r="A968" s="180"/>
      <c r="B968" s="180" t="s">
        <v>205</v>
      </c>
      <c r="C968" s="183">
        <v>3539</v>
      </c>
      <c r="D968" s="184">
        <v>1827</v>
      </c>
      <c r="E968" s="184">
        <v>1712</v>
      </c>
      <c r="F968" s="184">
        <v>648</v>
      </c>
      <c r="G968" s="184">
        <v>598</v>
      </c>
      <c r="H968" s="184">
        <v>453</v>
      </c>
      <c r="I968" s="184">
        <v>413</v>
      </c>
      <c r="J968" s="184">
        <v>293</v>
      </c>
      <c r="K968" s="184">
        <v>313</v>
      </c>
      <c r="L968" s="184">
        <v>303</v>
      </c>
      <c r="M968" s="184">
        <v>285</v>
      </c>
      <c r="N968" s="185">
        <v>0</v>
      </c>
      <c r="O968" s="185">
        <v>0</v>
      </c>
      <c r="P968" s="185">
        <v>0</v>
      </c>
      <c r="Q968" s="185">
        <v>0</v>
      </c>
      <c r="R968" s="185">
        <v>0</v>
      </c>
      <c r="S968" s="185">
        <v>0</v>
      </c>
      <c r="T968" s="184">
        <v>130</v>
      </c>
      <c r="U968" s="184">
        <v>103</v>
      </c>
      <c r="W968" s="178"/>
    </row>
    <row r="969" spans="1:23" ht="13.35" customHeight="1">
      <c r="A969" s="180"/>
      <c r="B969" s="180" t="s">
        <v>207</v>
      </c>
      <c r="C969" s="183">
        <v>1276</v>
      </c>
      <c r="D969" s="184">
        <v>892</v>
      </c>
      <c r="E969" s="184">
        <v>384</v>
      </c>
      <c r="F969" s="184">
        <v>254</v>
      </c>
      <c r="G969" s="184">
        <v>138</v>
      </c>
      <c r="H969" s="184">
        <v>209</v>
      </c>
      <c r="I969" s="184">
        <v>80</v>
      </c>
      <c r="J969" s="184">
        <v>224</v>
      </c>
      <c r="K969" s="184">
        <v>80</v>
      </c>
      <c r="L969" s="184">
        <v>155</v>
      </c>
      <c r="M969" s="184">
        <v>74</v>
      </c>
      <c r="N969" s="185">
        <v>0</v>
      </c>
      <c r="O969" s="185">
        <v>0</v>
      </c>
      <c r="P969" s="185">
        <v>0</v>
      </c>
      <c r="Q969" s="185">
        <v>0</v>
      </c>
      <c r="R969" s="185">
        <v>0</v>
      </c>
      <c r="S969" s="185">
        <v>0</v>
      </c>
      <c r="T969" s="184">
        <v>50</v>
      </c>
      <c r="U969" s="184">
        <v>12</v>
      </c>
      <c r="W969" s="178"/>
    </row>
    <row r="970" spans="1:23" ht="13.35" customHeight="1">
      <c r="A970" s="180"/>
      <c r="B970" s="180" t="s">
        <v>209</v>
      </c>
      <c r="C970" s="183">
        <v>58</v>
      </c>
      <c r="D970" s="184">
        <v>10</v>
      </c>
      <c r="E970" s="184">
        <v>48</v>
      </c>
      <c r="F970" s="185">
        <v>0</v>
      </c>
      <c r="G970" s="185">
        <v>0</v>
      </c>
      <c r="H970" s="185">
        <v>0</v>
      </c>
      <c r="I970" s="185">
        <v>0</v>
      </c>
      <c r="J970" s="184">
        <v>5</v>
      </c>
      <c r="K970" s="184">
        <v>26</v>
      </c>
      <c r="L970" s="184">
        <v>5</v>
      </c>
      <c r="M970" s="184">
        <v>22</v>
      </c>
      <c r="N970" s="185">
        <v>0</v>
      </c>
      <c r="O970" s="185">
        <v>0</v>
      </c>
      <c r="P970" s="185">
        <v>0</v>
      </c>
      <c r="Q970" s="185">
        <v>0</v>
      </c>
      <c r="R970" s="185">
        <v>0</v>
      </c>
      <c r="S970" s="185">
        <v>0</v>
      </c>
      <c r="T970" s="185">
        <v>0</v>
      </c>
      <c r="U970" s="185">
        <v>0</v>
      </c>
      <c r="W970" s="178"/>
    </row>
    <row r="971" spans="1:23" ht="13.35" customHeight="1">
      <c r="A971" s="180"/>
      <c r="B971" s="180" t="s">
        <v>238</v>
      </c>
      <c r="C971" s="183">
        <v>315</v>
      </c>
      <c r="D971" s="184">
        <v>250</v>
      </c>
      <c r="E971" s="184">
        <v>65</v>
      </c>
      <c r="F971" s="184">
        <v>50</v>
      </c>
      <c r="G971" s="184">
        <v>13</v>
      </c>
      <c r="H971" s="184">
        <v>57</v>
      </c>
      <c r="I971" s="184">
        <v>21</v>
      </c>
      <c r="J971" s="184">
        <v>54</v>
      </c>
      <c r="K971" s="184">
        <v>10</v>
      </c>
      <c r="L971" s="184">
        <v>49</v>
      </c>
      <c r="M971" s="184">
        <v>11</v>
      </c>
      <c r="N971" s="184">
        <v>39</v>
      </c>
      <c r="O971" s="184">
        <v>10</v>
      </c>
      <c r="P971" s="185">
        <v>0</v>
      </c>
      <c r="Q971" s="185">
        <v>0</v>
      </c>
      <c r="R971" s="185">
        <v>0</v>
      </c>
      <c r="S971" s="185">
        <v>0</v>
      </c>
      <c r="T971" s="184">
        <v>1</v>
      </c>
      <c r="U971" s="185">
        <v>0</v>
      </c>
      <c r="W971" s="178"/>
    </row>
    <row r="972" spans="1:23" ht="13.35" customHeight="1">
      <c r="A972" s="179" t="s">
        <v>344</v>
      </c>
      <c r="B972" s="180"/>
      <c r="C972" s="187"/>
      <c r="D972" s="187"/>
      <c r="E972" s="187"/>
      <c r="F972" s="187"/>
      <c r="G972" s="187"/>
      <c r="H972" s="187"/>
      <c r="I972" s="187"/>
      <c r="J972" s="187"/>
      <c r="K972" s="187"/>
      <c r="L972" s="187"/>
      <c r="M972" s="187"/>
      <c r="N972" s="187"/>
      <c r="O972" s="187"/>
      <c r="P972" s="187"/>
      <c r="Q972" s="187"/>
      <c r="R972" s="187"/>
      <c r="S972" s="187"/>
      <c r="T972" s="187"/>
      <c r="U972" s="187"/>
      <c r="W972" s="178"/>
    </row>
    <row r="973" spans="1:23" ht="13.35" customHeight="1">
      <c r="A973" s="180"/>
      <c r="B973" s="180" t="s">
        <v>216</v>
      </c>
      <c r="C973" s="183">
        <v>3119</v>
      </c>
      <c r="D973" s="184">
        <v>883</v>
      </c>
      <c r="E973" s="184">
        <v>2236</v>
      </c>
      <c r="F973" s="184">
        <v>264</v>
      </c>
      <c r="G973" s="184">
        <v>543</v>
      </c>
      <c r="H973" s="184">
        <v>130</v>
      </c>
      <c r="I973" s="184">
        <v>335</v>
      </c>
      <c r="J973" s="184">
        <v>228</v>
      </c>
      <c r="K973" s="184">
        <v>610</v>
      </c>
      <c r="L973" s="184">
        <v>194</v>
      </c>
      <c r="M973" s="184">
        <v>565</v>
      </c>
      <c r="N973" s="184">
        <v>24</v>
      </c>
      <c r="O973" s="184">
        <v>119</v>
      </c>
      <c r="P973" s="185">
        <v>0</v>
      </c>
      <c r="Q973" s="184">
        <v>2</v>
      </c>
      <c r="R973" s="185">
        <v>0</v>
      </c>
      <c r="S973" s="185">
        <v>0</v>
      </c>
      <c r="T973" s="184">
        <v>43</v>
      </c>
      <c r="U973" s="184">
        <v>62</v>
      </c>
      <c r="W973" s="178"/>
    </row>
    <row r="974" spans="1:23" ht="13.35" customHeight="1">
      <c r="A974" s="180"/>
      <c r="B974" s="180" t="s">
        <v>202</v>
      </c>
      <c r="C974" s="183">
        <v>33</v>
      </c>
      <c r="D974" s="184">
        <v>3</v>
      </c>
      <c r="E974" s="184">
        <v>30</v>
      </c>
      <c r="F974" s="184">
        <v>1</v>
      </c>
      <c r="G974" s="184">
        <v>9</v>
      </c>
      <c r="H974" s="184">
        <v>2</v>
      </c>
      <c r="I974" s="184">
        <v>13</v>
      </c>
      <c r="J974" s="185">
        <v>0</v>
      </c>
      <c r="K974" s="184">
        <v>2</v>
      </c>
      <c r="L974" s="185">
        <v>0</v>
      </c>
      <c r="M974" s="184">
        <v>6</v>
      </c>
      <c r="N974" s="185">
        <v>0</v>
      </c>
      <c r="O974" s="185">
        <v>0</v>
      </c>
      <c r="P974" s="185">
        <v>0</v>
      </c>
      <c r="Q974" s="185">
        <v>0</v>
      </c>
      <c r="R974" s="185">
        <v>0</v>
      </c>
      <c r="S974" s="185">
        <v>0</v>
      </c>
      <c r="T974" s="185">
        <v>0</v>
      </c>
      <c r="U974" s="185">
        <v>0</v>
      </c>
      <c r="W974" s="178"/>
    </row>
    <row r="975" spans="1:23" ht="13.35" customHeight="1">
      <c r="A975" s="180"/>
      <c r="B975" s="180" t="s">
        <v>203</v>
      </c>
      <c r="C975" s="183">
        <v>60</v>
      </c>
      <c r="D975" s="184">
        <v>11</v>
      </c>
      <c r="E975" s="184">
        <v>49</v>
      </c>
      <c r="F975" s="184">
        <v>3</v>
      </c>
      <c r="G975" s="184">
        <v>23</v>
      </c>
      <c r="H975" s="184">
        <v>6</v>
      </c>
      <c r="I975" s="184">
        <v>18</v>
      </c>
      <c r="J975" s="184">
        <v>1</v>
      </c>
      <c r="K975" s="184">
        <v>5</v>
      </c>
      <c r="L975" s="184">
        <v>1</v>
      </c>
      <c r="M975" s="185">
        <v>0</v>
      </c>
      <c r="N975" s="185">
        <v>0</v>
      </c>
      <c r="O975" s="184">
        <v>1</v>
      </c>
      <c r="P975" s="185">
        <v>0</v>
      </c>
      <c r="Q975" s="184">
        <v>2</v>
      </c>
      <c r="R975" s="185">
        <v>0</v>
      </c>
      <c r="S975" s="185">
        <v>0</v>
      </c>
      <c r="T975" s="185">
        <v>0</v>
      </c>
      <c r="U975" s="185">
        <v>0</v>
      </c>
      <c r="W975" s="178"/>
    </row>
    <row r="976" spans="1:23" ht="13.35" customHeight="1">
      <c r="A976" s="180"/>
      <c r="B976" s="180" t="s">
        <v>205</v>
      </c>
      <c r="C976" s="183">
        <v>1396</v>
      </c>
      <c r="D976" s="184">
        <v>524</v>
      </c>
      <c r="E976" s="184">
        <v>872</v>
      </c>
      <c r="F976" s="184">
        <v>200</v>
      </c>
      <c r="G976" s="184">
        <v>329</v>
      </c>
      <c r="H976" s="184">
        <v>65</v>
      </c>
      <c r="I976" s="184">
        <v>121</v>
      </c>
      <c r="J976" s="184">
        <v>127</v>
      </c>
      <c r="K976" s="184">
        <v>225</v>
      </c>
      <c r="L976" s="184">
        <v>102</v>
      </c>
      <c r="M976" s="184">
        <v>166</v>
      </c>
      <c r="N976" s="185">
        <v>0</v>
      </c>
      <c r="O976" s="185">
        <v>0</v>
      </c>
      <c r="P976" s="185">
        <v>0</v>
      </c>
      <c r="Q976" s="185">
        <v>0</v>
      </c>
      <c r="R976" s="185">
        <v>0</v>
      </c>
      <c r="S976" s="185">
        <v>0</v>
      </c>
      <c r="T976" s="184">
        <v>30</v>
      </c>
      <c r="U976" s="184">
        <v>31</v>
      </c>
      <c r="W976" s="178"/>
    </row>
    <row r="977" spans="1:23" ht="13.35" customHeight="1">
      <c r="A977" s="180"/>
      <c r="B977" s="180" t="s">
        <v>208</v>
      </c>
      <c r="C977" s="183">
        <v>69</v>
      </c>
      <c r="D977" s="184">
        <v>11</v>
      </c>
      <c r="E977" s="184">
        <v>58</v>
      </c>
      <c r="F977" s="185">
        <v>0</v>
      </c>
      <c r="G977" s="185">
        <v>0</v>
      </c>
      <c r="H977" s="185">
        <v>0</v>
      </c>
      <c r="I977" s="185">
        <v>0</v>
      </c>
      <c r="J977" s="184">
        <v>6</v>
      </c>
      <c r="K977" s="184">
        <v>26</v>
      </c>
      <c r="L977" s="184">
        <v>5</v>
      </c>
      <c r="M977" s="184">
        <v>32</v>
      </c>
      <c r="N977" s="185">
        <v>0</v>
      </c>
      <c r="O977" s="185">
        <v>0</v>
      </c>
      <c r="P977" s="185">
        <v>0</v>
      </c>
      <c r="Q977" s="185">
        <v>0</v>
      </c>
      <c r="R977" s="185">
        <v>0</v>
      </c>
      <c r="S977" s="185">
        <v>0</v>
      </c>
      <c r="T977" s="185">
        <v>0</v>
      </c>
      <c r="U977" s="185">
        <v>0</v>
      </c>
      <c r="W977" s="178"/>
    </row>
    <row r="978" spans="1:23" ht="13.35" customHeight="1">
      <c r="A978" s="180"/>
      <c r="B978" s="180" t="s">
        <v>209</v>
      </c>
      <c r="C978" s="183">
        <v>563</v>
      </c>
      <c r="D978" s="184">
        <v>97</v>
      </c>
      <c r="E978" s="184">
        <v>466</v>
      </c>
      <c r="F978" s="185">
        <v>0</v>
      </c>
      <c r="G978" s="185">
        <v>0</v>
      </c>
      <c r="H978" s="185">
        <v>0</v>
      </c>
      <c r="I978" s="185">
        <v>0</v>
      </c>
      <c r="J978" s="184">
        <v>37</v>
      </c>
      <c r="K978" s="184">
        <v>211</v>
      </c>
      <c r="L978" s="184">
        <v>55</v>
      </c>
      <c r="M978" s="184">
        <v>252</v>
      </c>
      <c r="N978" s="185">
        <v>0</v>
      </c>
      <c r="O978" s="185">
        <v>0</v>
      </c>
      <c r="P978" s="185">
        <v>0</v>
      </c>
      <c r="Q978" s="185">
        <v>0</v>
      </c>
      <c r="R978" s="185">
        <v>0</v>
      </c>
      <c r="S978" s="185">
        <v>0</v>
      </c>
      <c r="T978" s="184">
        <v>5</v>
      </c>
      <c r="U978" s="184">
        <v>3</v>
      </c>
      <c r="W978" s="178"/>
    </row>
    <row r="979" spans="1:23" ht="13.35" customHeight="1">
      <c r="A979" s="180"/>
      <c r="B979" s="180" t="s">
        <v>213</v>
      </c>
      <c r="C979" s="183">
        <v>121</v>
      </c>
      <c r="D979" s="184">
        <v>17</v>
      </c>
      <c r="E979" s="184">
        <v>104</v>
      </c>
      <c r="F979" s="184">
        <v>5</v>
      </c>
      <c r="G979" s="184">
        <v>48</v>
      </c>
      <c r="H979" s="184">
        <v>10</v>
      </c>
      <c r="I979" s="184">
        <v>51</v>
      </c>
      <c r="J979" s="185">
        <v>0</v>
      </c>
      <c r="K979" s="185">
        <v>0</v>
      </c>
      <c r="L979" s="185">
        <v>0</v>
      </c>
      <c r="M979" s="185">
        <v>0</v>
      </c>
      <c r="N979" s="185">
        <v>0</v>
      </c>
      <c r="O979" s="185">
        <v>0</v>
      </c>
      <c r="P979" s="185">
        <v>0</v>
      </c>
      <c r="Q979" s="185">
        <v>0</v>
      </c>
      <c r="R979" s="185">
        <v>0</v>
      </c>
      <c r="S979" s="185">
        <v>0</v>
      </c>
      <c r="T979" s="184">
        <v>2</v>
      </c>
      <c r="U979" s="184">
        <v>5</v>
      </c>
      <c r="W979" s="178"/>
    </row>
    <row r="980" spans="1:23" ht="13.35" customHeight="1">
      <c r="A980" s="180"/>
      <c r="B980" s="180" t="s">
        <v>238</v>
      </c>
      <c r="C980" s="183">
        <v>877</v>
      </c>
      <c r="D980" s="184">
        <v>220</v>
      </c>
      <c r="E980" s="184">
        <v>657</v>
      </c>
      <c r="F980" s="184">
        <v>55</v>
      </c>
      <c r="G980" s="184">
        <v>134</v>
      </c>
      <c r="H980" s="184">
        <v>47</v>
      </c>
      <c r="I980" s="184">
        <v>132</v>
      </c>
      <c r="J980" s="184">
        <v>57</v>
      </c>
      <c r="K980" s="184">
        <v>141</v>
      </c>
      <c r="L980" s="184">
        <v>31</v>
      </c>
      <c r="M980" s="184">
        <v>109</v>
      </c>
      <c r="N980" s="184">
        <v>24</v>
      </c>
      <c r="O980" s="184">
        <v>118</v>
      </c>
      <c r="P980" s="185">
        <v>0</v>
      </c>
      <c r="Q980" s="185">
        <v>0</v>
      </c>
      <c r="R980" s="185">
        <v>0</v>
      </c>
      <c r="S980" s="185">
        <v>0</v>
      </c>
      <c r="T980" s="184">
        <v>6</v>
      </c>
      <c r="U980" s="184">
        <v>23</v>
      </c>
      <c r="W980" s="178"/>
    </row>
    <row r="981" spans="1:23" ht="13.35" customHeight="1">
      <c r="A981" s="179" t="s">
        <v>345</v>
      </c>
      <c r="B981" s="180"/>
      <c r="C981" s="187"/>
      <c r="D981" s="187"/>
      <c r="E981" s="187"/>
      <c r="F981" s="187"/>
      <c r="G981" s="187"/>
      <c r="H981" s="187"/>
      <c r="I981" s="187"/>
      <c r="J981" s="187"/>
      <c r="K981" s="187"/>
      <c r="L981" s="187"/>
      <c r="M981" s="187"/>
      <c r="N981" s="187"/>
      <c r="O981" s="187"/>
      <c r="P981" s="187"/>
      <c r="Q981" s="187"/>
      <c r="R981" s="187"/>
      <c r="S981" s="187"/>
      <c r="T981" s="187"/>
      <c r="U981" s="187"/>
      <c r="W981" s="178"/>
    </row>
    <row r="982" spans="1:23" ht="13.35" customHeight="1">
      <c r="A982" s="180"/>
      <c r="B982" s="180" t="s">
        <v>216</v>
      </c>
      <c r="C982" s="183">
        <v>413</v>
      </c>
      <c r="D982" s="184">
        <v>122</v>
      </c>
      <c r="E982" s="184">
        <v>291</v>
      </c>
      <c r="F982" s="184">
        <v>35</v>
      </c>
      <c r="G982" s="184">
        <v>87</v>
      </c>
      <c r="H982" s="184">
        <v>27</v>
      </c>
      <c r="I982" s="184">
        <v>68</v>
      </c>
      <c r="J982" s="184">
        <v>23</v>
      </c>
      <c r="K982" s="184">
        <v>72</v>
      </c>
      <c r="L982" s="184">
        <v>31</v>
      </c>
      <c r="M982" s="184">
        <v>59</v>
      </c>
      <c r="N982" s="185">
        <v>0</v>
      </c>
      <c r="O982" s="184">
        <v>2</v>
      </c>
      <c r="P982" s="184">
        <v>4</v>
      </c>
      <c r="Q982" s="184">
        <v>1</v>
      </c>
      <c r="R982" s="184">
        <v>2</v>
      </c>
      <c r="S982" s="184">
        <v>2</v>
      </c>
      <c r="T982" s="185">
        <v>0</v>
      </c>
      <c r="U982" s="185">
        <v>0</v>
      </c>
      <c r="W982" s="178"/>
    </row>
    <row r="983" spans="1:23" ht="13.35" customHeight="1">
      <c r="A983" s="180"/>
      <c r="B983" s="180" t="s">
        <v>200</v>
      </c>
      <c r="C983" s="183">
        <v>29</v>
      </c>
      <c r="D983" s="184">
        <v>13</v>
      </c>
      <c r="E983" s="184">
        <v>16</v>
      </c>
      <c r="F983" s="184">
        <v>1</v>
      </c>
      <c r="G983" s="184">
        <v>3</v>
      </c>
      <c r="H983" s="184">
        <v>1</v>
      </c>
      <c r="I983" s="184">
        <v>3</v>
      </c>
      <c r="J983" s="184">
        <v>4</v>
      </c>
      <c r="K983" s="184">
        <v>3</v>
      </c>
      <c r="L983" s="184">
        <v>1</v>
      </c>
      <c r="M983" s="184">
        <v>2</v>
      </c>
      <c r="N983" s="185">
        <v>0</v>
      </c>
      <c r="O983" s="184">
        <v>2</v>
      </c>
      <c r="P983" s="184">
        <v>4</v>
      </c>
      <c r="Q983" s="184">
        <v>1</v>
      </c>
      <c r="R983" s="184">
        <v>2</v>
      </c>
      <c r="S983" s="184">
        <v>2</v>
      </c>
      <c r="T983" s="185">
        <v>0</v>
      </c>
      <c r="U983" s="185">
        <v>0</v>
      </c>
      <c r="W983" s="178"/>
    </row>
    <row r="984" spans="1:23" ht="13.35" customHeight="1">
      <c r="A984" s="180"/>
      <c r="B984" s="180" t="s">
        <v>202</v>
      </c>
      <c r="C984" s="183">
        <v>236</v>
      </c>
      <c r="D984" s="184">
        <v>66</v>
      </c>
      <c r="E984" s="184">
        <v>170</v>
      </c>
      <c r="F984" s="184">
        <v>21</v>
      </c>
      <c r="G984" s="184">
        <v>42</v>
      </c>
      <c r="H984" s="184">
        <v>13</v>
      </c>
      <c r="I984" s="184">
        <v>36</v>
      </c>
      <c r="J984" s="184">
        <v>9</v>
      </c>
      <c r="K984" s="184">
        <v>41</v>
      </c>
      <c r="L984" s="184">
        <v>23</v>
      </c>
      <c r="M984" s="184">
        <v>51</v>
      </c>
      <c r="N984" s="185">
        <v>0</v>
      </c>
      <c r="O984" s="185">
        <v>0</v>
      </c>
      <c r="P984" s="185">
        <v>0</v>
      </c>
      <c r="Q984" s="185">
        <v>0</v>
      </c>
      <c r="R984" s="185">
        <v>0</v>
      </c>
      <c r="S984" s="185">
        <v>0</v>
      </c>
      <c r="T984" s="185">
        <v>0</v>
      </c>
      <c r="U984" s="185">
        <v>0</v>
      </c>
      <c r="W984" s="178"/>
    </row>
    <row r="985" spans="1:23" ht="13.35" customHeight="1">
      <c r="A985" s="180"/>
      <c r="B985" s="180" t="s">
        <v>203</v>
      </c>
      <c r="C985" s="183">
        <v>43</v>
      </c>
      <c r="D985" s="184">
        <v>14</v>
      </c>
      <c r="E985" s="184">
        <v>29</v>
      </c>
      <c r="F985" s="184">
        <v>5</v>
      </c>
      <c r="G985" s="184">
        <v>15</v>
      </c>
      <c r="H985" s="184">
        <v>6</v>
      </c>
      <c r="I985" s="184">
        <v>6</v>
      </c>
      <c r="J985" s="184">
        <v>3</v>
      </c>
      <c r="K985" s="184">
        <v>8</v>
      </c>
      <c r="L985" s="185">
        <v>0</v>
      </c>
      <c r="M985" s="185">
        <v>0</v>
      </c>
      <c r="N985" s="185">
        <v>0</v>
      </c>
      <c r="O985" s="185">
        <v>0</v>
      </c>
      <c r="P985" s="185">
        <v>0</v>
      </c>
      <c r="Q985" s="185">
        <v>0</v>
      </c>
      <c r="R985" s="185">
        <v>0</v>
      </c>
      <c r="S985" s="185">
        <v>0</v>
      </c>
      <c r="T985" s="185">
        <v>0</v>
      </c>
      <c r="U985" s="185">
        <v>0</v>
      </c>
      <c r="W985" s="178"/>
    </row>
    <row r="986" spans="1:23" ht="13.35" customHeight="1">
      <c r="A986" s="180"/>
      <c r="B986" s="180" t="s">
        <v>204</v>
      </c>
      <c r="C986" s="183">
        <v>51</v>
      </c>
      <c r="D986" s="184">
        <v>22</v>
      </c>
      <c r="E986" s="184">
        <v>29</v>
      </c>
      <c r="F986" s="184">
        <v>6</v>
      </c>
      <c r="G986" s="184">
        <v>9</v>
      </c>
      <c r="H986" s="184">
        <v>4</v>
      </c>
      <c r="I986" s="184">
        <v>7</v>
      </c>
      <c r="J986" s="184">
        <v>5</v>
      </c>
      <c r="K986" s="184">
        <v>7</v>
      </c>
      <c r="L986" s="184">
        <v>7</v>
      </c>
      <c r="M986" s="184">
        <v>6</v>
      </c>
      <c r="N986" s="185">
        <v>0</v>
      </c>
      <c r="O986" s="185">
        <v>0</v>
      </c>
      <c r="P986" s="185">
        <v>0</v>
      </c>
      <c r="Q986" s="185">
        <v>0</v>
      </c>
      <c r="R986" s="185">
        <v>0</v>
      </c>
      <c r="S986" s="185">
        <v>0</v>
      </c>
      <c r="T986" s="185">
        <v>0</v>
      </c>
      <c r="U986" s="185">
        <v>0</v>
      </c>
      <c r="W986" s="178"/>
    </row>
    <row r="987" spans="1:23" ht="13.35" customHeight="1">
      <c r="A987" s="180"/>
      <c r="B987" s="180" t="s">
        <v>206</v>
      </c>
      <c r="C987" s="183">
        <v>54</v>
      </c>
      <c r="D987" s="184">
        <v>7</v>
      </c>
      <c r="E987" s="184">
        <v>47</v>
      </c>
      <c r="F987" s="184">
        <v>2</v>
      </c>
      <c r="G987" s="184">
        <v>18</v>
      </c>
      <c r="H987" s="184">
        <v>3</v>
      </c>
      <c r="I987" s="184">
        <v>16</v>
      </c>
      <c r="J987" s="184">
        <v>2</v>
      </c>
      <c r="K987" s="184">
        <v>13</v>
      </c>
      <c r="L987" s="185">
        <v>0</v>
      </c>
      <c r="M987" s="185">
        <v>0</v>
      </c>
      <c r="N987" s="185">
        <v>0</v>
      </c>
      <c r="O987" s="185">
        <v>0</v>
      </c>
      <c r="P987" s="185">
        <v>0</v>
      </c>
      <c r="Q987" s="185">
        <v>0</v>
      </c>
      <c r="R987" s="185">
        <v>0</v>
      </c>
      <c r="S987" s="185">
        <v>0</v>
      </c>
      <c r="T987" s="185">
        <v>0</v>
      </c>
      <c r="U987" s="185">
        <v>0</v>
      </c>
      <c r="W987" s="178"/>
    </row>
    <row r="988" spans="1:23" ht="13.35" customHeight="1">
      <c r="A988" s="179" t="s">
        <v>346</v>
      </c>
      <c r="B988" s="180"/>
      <c r="C988" s="187"/>
      <c r="D988" s="187"/>
      <c r="E988" s="187"/>
      <c r="F988" s="187"/>
      <c r="G988" s="187"/>
      <c r="H988" s="187"/>
      <c r="I988" s="187"/>
      <c r="J988" s="187"/>
      <c r="K988" s="187"/>
      <c r="L988" s="187"/>
      <c r="M988" s="187"/>
      <c r="N988" s="187"/>
      <c r="O988" s="187"/>
      <c r="P988" s="187"/>
      <c r="Q988" s="187"/>
      <c r="R988" s="187"/>
      <c r="S988" s="187"/>
      <c r="T988" s="187"/>
      <c r="U988" s="187"/>
      <c r="W988" s="178"/>
    </row>
    <row r="989" spans="1:23" ht="13.35" customHeight="1">
      <c r="A989" s="180"/>
      <c r="B989" s="180" t="s">
        <v>216</v>
      </c>
      <c r="C989" s="183">
        <v>1992</v>
      </c>
      <c r="D989" s="184">
        <v>221</v>
      </c>
      <c r="E989" s="184">
        <v>1771</v>
      </c>
      <c r="F989" s="184">
        <v>60</v>
      </c>
      <c r="G989" s="184">
        <v>375</v>
      </c>
      <c r="H989" s="184">
        <v>48</v>
      </c>
      <c r="I989" s="184">
        <v>386</v>
      </c>
      <c r="J989" s="184">
        <v>40</v>
      </c>
      <c r="K989" s="184">
        <v>346</v>
      </c>
      <c r="L989" s="184">
        <v>42</v>
      </c>
      <c r="M989" s="184">
        <v>327</v>
      </c>
      <c r="N989" s="184">
        <v>29</v>
      </c>
      <c r="O989" s="184">
        <v>315</v>
      </c>
      <c r="P989" s="185">
        <v>0</v>
      </c>
      <c r="Q989" s="185">
        <v>0</v>
      </c>
      <c r="R989" s="185">
        <v>0</v>
      </c>
      <c r="S989" s="185">
        <v>0</v>
      </c>
      <c r="T989" s="184">
        <v>2</v>
      </c>
      <c r="U989" s="184">
        <v>22</v>
      </c>
      <c r="W989" s="178"/>
    </row>
    <row r="990" spans="1:23" ht="13.35" customHeight="1">
      <c r="A990" s="180"/>
      <c r="B990" s="180" t="s">
        <v>212</v>
      </c>
      <c r="C990" s="183">
        <v>44</v>
      </c>
      <c r="D990" s="184">
        <v>1</v>
      </c>
      <c r="E990" s="184">
        <v>43</v>
      </c>
      <c r="F990" s="185">
        <v>0</v>
      </c>
      <c r="G990" s="184">
        <v>22</v>
      </c>
      <c r="H990" s="185">
        <v>0</v>
      </c>
      <c r="I990" s="184">
        <v>18</v>
      </c>
      <c r="J990" s="185">
        <v>0</v>
      </c>
      <c r="K990" s="185">
        <v>0</v>
      </c>
      <c r="L990" s="185">
        <v>0</v>
      </c>
      <c r="M990" s="185">
        <v>0</v>
      </c>
      <c r="N990" s="185">
        <v>0</v>
      </c>
      <c r="O990" s="185">
        <v>0</v>
      </c>
      <c r="P990" s="185">
        <v>0</v>
      </c>
      <c r="Q990" s="185">
        <v>0</v>
      </c>
      <c r="R990" s="185">
        <v>0</v>
      </c>
      <c r="S990" s="185">
        <v>0</v>
      </c>
      <c r="T990" s="184">
        <v>1</v>
      </c>
      <c r="U990" s="184">
        <v>3</v>
      </c>
      <c r="W990" s="178"/>
    </row>
    <row r="991" spans="1:23" ht="13.35" customHeight="1">
      <c r="A991" s="180"/>
      <c r="B991" s="180" t="s">
        <v>213</v>
      </c>
      <c r="C991" s="183">
        <v>40</v>
      </c>
      <c r="D991" s="184">
        <v>15</v>
      </c>
      <c r="E991" s="184">
        <v>25</v>
      </c>
      <c r="F991" s="184">
        <v>8</v>
      </c>
      <c r="G991" s="184">
        <v>10</v>
      </c>
      <c r="H991" s="184">
        <v>7</v>
      </c>
      <c r="I991" s="184">
        <v>13</v>
      </c>
      <c r="J991" s="185">
        <v>0</v>
      </c>
      <c r="K991" s="185">
        <v>0</v>
      </c>
      <c r="L991" s="185">
        <v>0</v>
      </c>
      <c r="M991" s="185">
        <v>0</v>
      </c>
      <c r="N991" s="185">
        <v>0</v>
      </c>
      <c r="O991" s="185">
        <v>0</v>
      </c>
      <c r="P991" s="185">
        <v>0</v>
      </c>
      <c r="Q991" s="185">
        <v>0</v>
      </c>
      <c r="R991" s="185">
        <v>0</v>
      </c>
      <c r="S991" s="185">
        <v>0</v>
      </c>
      <c r="T991" s="185">
        <v>0</v>
      </c>
      <c r="U991" s="184">
        <v>2</v>
      </c>
      <c r="W991" s="178"/>
    </row>
    <row r="992" spans="1:23" ht="13.35" customHeight="1">
      <c r="A992" s="180"/>
      <c r="B992" s="180" t="s">
        <v>238</v>
      </c>
      <c r="C992" s="183">
        <v>1908</v>
      </c>
      <c r="D992" s="184">
        <v>205</v>
      </c>
      <c r="E992" s="184">
        <v>1703</v>
      </c>
      <c r="F992" s="184">
        <v>52</v>
      </c>
      <c r="G992" s="184">
        <v>343</v>
      </c>
      <c r="H992" s="184">
        <v>41</v>
      </c>
      <c r="I992" s="184">
        <v>355</v>
      </c>
      <c r="J992" s="184">
        <v>40</v>
      </c>
      <c r="K992" s="184">
        <v>346</v>
      </c>
      <c r="L992" s="184">
        <v>42</v>
      </c>
      <c r="M992" s="184">
        <v>327</v>
      </c>
      <c r="N992" s="184">
        <v>29</v>
      </c>
      <c r="O992" s="184">
        <v>315</v>
      </c>
      <c r="P992" s="185">
        <v>0</v>
      </c>
      <c r="Q992" s="185">
        <v>0</v>
      </c>
      <c r="R992" s="185">
        <v>0</v>
      </c>
      <c r="S992" s="185">
        <v>0</v>
      </c>
      <c r="T992" s="184">
        <v>1</v>
      </c>
      <c r="U992" s="184">
        <v>17</v>
      </c>
      <c r="W992" s="178"/>
    </row>
    <row r="993" spans="1:23" ht="13.35" customHeight="1">
      <c r="A993" s="179" t="s">
        <v>347</v>
      </c>
      <c r="B993" s="180"/>
      <c r="C993" s="187"/>
      <c r="D993" s="187"/>
      <c r="E993" s="187"/>
      <c r="F993" s="187"/>
      <c r="G993" s="187"/>
      <c r="H993" s="187"/>
      <c r="I993" s="187"/>
      <c r="J993" s="187"/>
      <c r="K993" s="187"/>
      <c r="L993" s="187"/>
      <c r="M993" s="187"/>
      <c r="N993" s="187"/>
      <c r="O993" s="187"/>
      <c r="P993" s="187"/>
      <c r="Q993" s="187"/>
      <c r="R993" s="187"/>
      <c r="S993" s="187"/>
      <c r="T993" s="187"/>
      <c r="U993" s="187"/>
      <c r="W993" s="178"/>
    </row>
    <row r="994" spans="1:23" ht="13.35" customHeight="1">
      <c r="A994" s="188"/>
      <c r="B994" s="188" t="s">
        <v>216</v>
      </c>
      <c r="C994" s="189">
        <v>471</v>
      </c>
      <c r="D994" s="190">
        <v>292</v>
      </c>
      <c r="E994" s="190">
        <v>179</v>
      </c>
      <c r="F994" s="190">
        <v>117</v>
      </c>
      <c r="G994" s="190">
        <v>70</v>
      </c>
      <c r="H994" s="190">
        <v>123</v>
      </c>
      <c r="I994" s="190">
        <v>67</v>
      </c>
      <c r="J994" s="190">
        <v>13</v>
      </c>
      <c r="K994" s="190">
        <v>13</v>
      </c>
      <c r="L994" s="190">
        <v>10</v>
      </c>
      <c r="M994" s="190">
        <v>17</v>
      </c>
      <c r="N994" s="190">
        <v>17</v>
      </c>
      <c r="O994" s="190">
        <v>8</v>
      </c>
      <c r="P994" s="191">
        <v>0</v>
      </c>
      <c r="Q994" s="191">
        <v>0</v>
      </c>
      <c r="R994" s="191">
        <v>0</v>
      </c>
      <c r="S994" s="191">
        <v>0</v>
      </c>
      <c r="T994" s="190">
        <v>12</v>
      </c>
      <c r="U994" s="190">
        <v>4</v>
      </c>
      <c r="W994" s="178"/>
    </row>
    <row r="995" spans="1:23" ht="13.35" customHeight="1">
      <c r="A995" s="180"/>
      <c r="B995" s="180" t="s">
        <v>212</v>
      </c>
      <c r="C995" s="183">
        <v>248</v>
      </c>
      <c r="D995" s="184">
        <v>185</v>
      </c>
      <c r="E995" s="184">
        <v>63</v>
      </c>
      <c r="F995" s="184">
        <v>87</v>
      </c>
      <c r="G995" s="184">
        <v>30</v>
      </c>
      <c r="H995" s="184">
        <v>92</v>
      </c>
      <c r="I995" s="184">
        <v>29</v>
      </c>
      <c r="J995" s="185">
        <v>0</v>
      </c>
      <c r="K995" s="185">
        <v>0</v>
      </c>
      <c r="L995" s="185">
        <v>0</v>
      </c>
      <c r="M995" s="185">
        <v>0</v>
      </c>
      <c r="N995" s="185">
        <v>0</v>
      </c>
      <c r="O995" s="185">
        <v>0</v>
      </c>
      <c r="P995" s="185">
        <v>0</v>
      </c>
      <c r="Q995" s="185">
        <v>0</v>
      </c>
      <c r="R995" s="185">
        <v>0</v>
      </c>
      <c r="S995" s="185">
        <v>0</v>
      </c>
      <c r="T995" s="184">
        <v>6</v>
      </c>
      <c r="U995" s="184">
        <v>4</v>
      </c>
      <c r="W995" s="178"/>
    </row>
    <row r="996" spans="1:23" ht="13.35" customHeight="1">
      <c r="A996" s="180"/>
      <c r="B996" s="180" t="s">
        <v>213</v>
      </c>
      <c r="C996" s="183">
        <v>72</v>
      </c>
      <c r="D996" s="184">
        <v>38</v>
      </c>
      <c r="E996" s="184">
        <v>34</v>
      </c>
      <c r="F996" s="184">
        <v>17</v>
      </c>
      <c r="G996" s="184">
        <v>19</v>
      </c>
      <c r="H996" s="184">
        <v>20</v>
      </c>
      <c r="I996" s="184">
        <v>15</v>
      </c>
      <c r="J996" s="185">
        <v>0</v>
      </c>
      <c r="K996" s="185">
        <v>0</v>
      </c>
      <c r="L996" s="185">
        <v>0</v>
      </c>
      <c r="M996" s="185">
        <v>0</v>
      </c>
      <c r="N996" s="185">
        <v>0</v>
      </c>
      <c r="O996" s="185">
        <v>0</v>
      </c>
      <c r="P996" s="185">
        <v>0</v>
      </c>
      <c r="Q996" s="185">
        <v>0</v>
      </c>
      <c r="R996" s="185">
        <v>0</v>
      </c>
      <c r="S996" s="185">
        <v>0</v>
      </c>
      <c r="T996" s="184">
        <v>1</v>
      </c>
      <c r="U996" s="185">
        <v>0</v>
      </c>
      <c r="W996" s="178"/>
    </row>
    <row r="997" spans="1:23" ht="13.35" customHeight="1">
      <c r="A997" s="180"/>
      <c r="B997" s="180" t="s">
        <v>238</v>
      </c>
      <c r="C997" s="183">
        <v>151</v>
      </c>
      <c r="D997" s="184">
        <v>69</v>
      </c>
      <c r="E997" s="184">
        <v>82</v>
      </c>
      <c r="F997" s="184">
        <v>13</v>
      </c>
      <c r="G997" s="184">
        <v>21</v>
      </c>
      <c r="H997" s="184">
        <v>11</v>
      </c>
      <c r="I997" s="184">
        <v>23</v>
      </c>
      <c r="J997" s="184">
        <v>13</v>
      </c>
      <c r="K997" s="184">
        <v>13</v>
      </c>
      <c r="L997" s="184">
        <v>10</v>
      </c>
      <c r="M997" s="184">
        <v>17</v>
      </c>
      <c r="N997" s="184">
        <v>17</v>
      </c>
      <c r="O997" s="184">
        <v>8</v>
      </c>
      <c r="P997" s="185">
        <v>0</v>
      </c>
      <c r="Q997" s="185">
        <v>0</v>
      </c>
      <c r="R997" s="185">
        <v>0</v>
      </c>
      <c r="S997" s="185">
        <v>0</v>
      </c>
      <c r="T997" s="184">
        <v>5</v>
      </c>
      <c r="U997" s="185">
        <v>0</v>
      </c>
      <c r="W997" s="178"/>
    </row>
    <row r="998" spans="1:23" ht="13.35" customHeight="1">
      <c r="A998" s="179" t="s">
        <v>348</v>
      </c>
      <c r="B998" s="180"/>
      <c r="C998" s="187"/>
      <c r="D998" s="187"/>
      <c r="E998" s="187"/>
      <c r="F998" s="187"/>
      <c r="G998" s="187"/>
      <c r="H998" s="187"/>
      <c r="I998" s="187"/>
      <c r="J998" s="187"/>
      <c r="K998" s="187"/>
      <c r="L998" s="187"/>
      <c r="M998" s="187"/>
      <c r="N998" s="187"/>
      <c r="O998" s="187"/>
      <c r="P998" s="187"/>
      <c r="Q998" s="187"/>
      <c r="R998" s="187"/>
      <c r="S998" s="187"/>
      <c r="T998" s="187"/>
      <c r="U998" s="187"/>
      <c r="W998" s="178"/>
    </row>
    <row r="999" spans="1:23" ht="13.35" customHeight="1">
      <c r="A999" s="180"/>
      <c r="B999" s="180" t="s">
        <v>216</v>
      </c>
      <c r="C999" s="183">
        <v>4062</v>
      </c>
      <c r="D999" s="184">
        <v>661</v>
      </c>
      <c r="E999" s="184">
        <v>3401</v>
      </c>
      <c r="F999" s="184">
        <v>134</v>
      </c>
      <c r="G999" s="184">
        <v>718</v>
      </c>
      <c r="H999" s="184">
        <v>138</v>
      </c>
      <c r="I999" s="184">
        <v>708</v>
      </c>
      <c r="J999" s="184">
        <v>146</v>
      </c>
      <c r="K999" s="184">
        <v>681</v>
      </c>
      <c r="L999" s="184">
        <v>102</v>
      </c>
      <c r="M999" s="184">
        <v>607</v>
      </c>
      <c r="N999" s="184">
        <v>112</v>
      </c>
      <c r="O999" s="184">
        <v>578</v>
      </c>
      <c r="P999" s="185">
        <v>0</v>
      </c>
      <c r="Q999" s="185">
        <v>0</v>
      </c>
      <c r="R999" s="185">
        <v>0</v>
      </c>
      <c r="S999" s="185">
        <v>0</v>
      </c>
      <c r="T999" s="184">
        <v>29</v>
      </c>
      <c r="U999" s="184">
        <v>109</v>
      </c>
      <c r="W999" s="178"/>
    </row>
    <row r="1000" spans="1:23" ht="13.35" customHeight="1">
      <c r="A1000" s="180"/>
      <c r="B1000" s="180" t="s">
        <v>213</v>
      </c>
      <c r="C1000" s="183">
        <v>103</v>
      </c>
      <c r="D1000" s="184">
        <v>51</v>
      </c>
      <c r="E1000" s="184">
        <v>52</v>
      </c>
      <c r="F1000" s="184">
        <v>17</v>
      </c>
      <c r="G1000" s="184">
        <v>22</v>
      </c>
      <c r="H1000" s="184">
        <v>14</v>
      </c>
      <c r="I1000" s="184">
        <v>17</v>
      </c>
      <c r="J1000" s="184">
        <v>20</v>
      </c>
      <c r="K1000" s="184">
        <v>12</v>
      </c>
      <c r="L1000" s="185">
        <v>0</v>
      </c>
      <c r="M1000" s="185">
        <v>0</v>
      </c>
      <c r="N1000" s="185">
        <v>0</v>
      </c>
      <c r="O1000" s="185">
        <v>0</v>
      </c>
      <c r="P1000" s="185">
        <v>0</v>
      </c>
      <c r="Q1000" s="185">
        <v>0</v>
      </c>
      <c r="R1000" s="185">
        <v>0</v>
      </c>
      <c r="S1000" s="185">
        <v>0</v>
      </c>
      <c r="T1000" s="185">
        <v>0</v>
      </c>
      <c r="U1000" s="184">
        <v>1</v>
      </c>
      <c r="W1000" s="178"/>
    </row>
    <row r="1001" spans="1:23" ht="13.35" customHeight="1">
      <c r="A1001" s="180"/>
      <c r="B1001" s="180" t="s">
        <v>238</v>
      </c>
      <c r="C1001" s="183">
        <v>3959</v>
      </c>
      <c r="D1001" s="184">
        <v>610</v>
      </c>
      <c r="E1001" s="184">
        <v>3349</v>
      </c>
      <c r="F1001" s="184">
        <v>117</v>
      </c>
      <c r="G1001" s="184">
        <v>696</v>
      </c>
      <c r="H1001" s="184">
        <v>124</v>
      </c>
      <c r="I1001" s="184">
        <v>691</v>
      </c>
      <c r="J1001" s="184">
        <v>126</v>
      </c>
      <c r="K1001" s="184">
        <v>669</v>
      </c>
      <c r="L1001" s="184">
        <v>102</v>
      </c>
      <c r="M1001" s="184">
        <v>607</v>
      </c>
      <c r="N1001" s="184">
        <v>112</v>
      </c>
      <c r="O1001" s="184">
        <v>578</v>
      </c>
      <c r="P1001" s="185">
        <v>0</v>
      </c>
      <c r="Q1001" s="185">
        <v>0</v>
      </c>
      <c r="R1001" s="185">
        <v>0</v>
      </c>
      <c r="S1001" s="185">
        <v>0</v>
      </c>
      <c r="T1001" s="184">
        <v>29</v>
      </c>
      <c r="U1001" s="184">
        <v>108</v>
      </c>
      <c r="W1001" s="178"/>
    </row>
    <row r="1002" spans="1:23" ht="13.35" customHeight="1">
      <c r="A1002" s="179" t="s">
        <v>349</v>
      </c>
      <c r="B1002" s="180"/>
      <c r="C1002" s="187"/>
      <c r="D1002" s="187"/>
      <c r="E1002" s="187"/>
      <c r="F1002" s="187"/>
      <c r="G1002" s="187"/>
      <c r="H1002" s="187"/>
      <c r="I1002" s="187"/>
      <c r="J1002" s="187"/>
      <c r="K1002" s="187"/>
      <c r="L1002" s="187"/>
      <c r="M1002" s="187"/>
      <c r="N1002" s="187"/>
      <c r="O1002" s="187"/>
      <c r="P1002" s="187"/>
      <c r="Q1002" s="187"/>
      <c r="R1002" s="187"/>
      <c r="S1002" s="187"/>
      <c r="T1002" s="187"/>
      <c r="U1002" s="187"/>
      <c r="W1002" s="178"/>
    </row>
    <row r="1003" spans="1:23" ht="13.35" customHeight="1">
      <c r="A1003" s="180"/>
      <c r="B1003" s="180" t="s">
        <v>216</v>
      </c>
      <c r="C1003" s="183">
        <v>5027</v>
      </c>
      <c r="D1003" s="184">
        <v>1257</v>
      </c>
      <c r="E1003" s="184">
        <v>3770</v>
      </c>
      <c r="F1003" s="184">
        <v>319</v>
      </c>
      <c r="G1003" s="184">
        <v>654</v>
      </c>
      <c r="H1003" s="184">
        <v>280</v>
      </c>
      <c r="I1003" s="184">
        <v>740</v>
      </c>
      <c r="J1003" s="184">
        <v>212</v>
      </c>
      <c r="K1003" s="184">
        <v>761</v>
      </c>
      <c r="L1003" s="184">
        <v>197</v>
      </c>
      <c r="M1003" s="184">
        <v>704</v>
      </c>
      <c r="N1003" s="184">
        <v>160</v>
      </c>
      <c r="O1003" s="184">
        <v>642</v>
      </c>
      <c r="P1003" s="185">
        <v>0</v>
      </c>
      <c r="Q1003" s="185">
        <v>0</v>
      </c>
      <c r="R1003" s="185">
        <v>0</v>
      </c>
      <c r="S1003" s="185">
        <v>0</v>
      </c>
      <c r="T1003" s="184">
        <v>89</v>
      </c>
      <c r="U1003" s="184">
        <v>269</v>
      </c>
      <c r="W1003" s="178"/>
    </row>
    <row r="1004" spans="1:23" ht="13.35" customHeight="1">
      <c r="A1004" s="180"/>
      <c r="B1004" s="180" t="s">
        <v>213</v>
      </c>
      <c r="C1004" s="183">
        <v>434</v>
      </c>
      <c r="D1004" s="184">
        <v>201</v>
      </c>
      <c r="E1004" s="184">
        <v>233</v>
      </c>
      <c r="F1004" s="184">
        <v>109</v>
      </c>
      <c r="G1004" s="184">
        <v>137</v>
      </c>
      <c r="H1004" s="184">
        <v>83</v>
      </c>
      <c r="I1004" s="184">
        <v>86</v>
      </c>
      <c r="J1004" s="184">
        <v>6</v>
      </c>
      <c r="K1004" s="184">
        <v>7</v>
      </c>
      <c r="L1004" s="185">
        <v>0</v>
      </c>
      <c r="M1004" s="185">
        <v>0</v>
      </c>
      <c r="N1004" s="185">
        <v>0</v>
      </c>
      <c r="O1004" s="185">
        <v>0</v>
      </c>
      <c r="P1004" s="185">
        <v>0</v>
      </c>
      <c r="Q1004" s="185">
        <v>0</v>
      </c>
      <c r="R1004" s="185">
        <v>0</v>
      </c>
      <c r="S1004" s="185">
        <v>0</v>
      </c>
      <c r="T1004" s="184">
        <v>3</v>
      </c>
      <c r="U1004" s="184">
        <v>3</v>
      </c>
      <c r="W1004" s="178"/>
    </row>
    <row r="1005" spans="1:23" ht="13.35" customHeight="1">
      <c r="A1005" s="180"/>
      <c r="B1005" s="180" t="s">
        <v>238</v>
      </c>
      <c r="C1005" s="183">
        <v>4593</v>
      </c>
      <c r="D1005" s="184">
        <v>1056</v>
      </c>
      <c r="E1005" s="184">
        <v>3537</v>
      </c>
      <c r="F1005" s="184">
        <v>210</v>
      </c>
      <c r="G1005" s="184">
        <v>517</v>
      </c>
      <c r="H1005" s="184">
        <v>197</v>
      </c>
      <c r="I1005" s="184">
        <v>654</v>
      </c>
      <c r="J1005" s="184">
        <v>206</v>
      </c>
      <c r="K1005" s="184">
        <v>754</v>
      </c>
      <c r="L1005" s="184">
        <v>197</v>
      </c>
      <c r="M1005" s="184">
        <v>704</v>
      </c>
      <c r="N1005" s="184">
        <v>160</v>
      </c>
      <c r="O1005" s="184">
        <v>642</v>
      </c>
      <c r="P1005" s="185">
        <v>0</v>
      </c>
      <c r="Q1005" s="185">
        <v>0</v>
      </c>
      <c r="R1005" s="185">
        <v>0</v>
      </c>
      <c r="S1005" s="185">
        <v>0</v>
      </c>
      <c r="T1005" s="184">
        <v>86</v>
      </c>
      <c r="U1005" s="184">
        <v>266</v>
      </c>
      <c r="W1005" s="178"/>
    </row>
    <row r="1006" spans="1:23" ht="13.35" customHeight="1">
      <c r="A1006" s="179" t="s">
        <v>350</v>
      </c>
      <c r="B1006" s="180"/>
      <c r="C1006" s="187"/>
      <c r="D1006" s="187"/>
      <c r="E1006" s="187"/>
      <c r="F1006" s="187"/>
      <c r="G1006" s="187"/>
      <c r="H1006" s="187"/>
      <c r="I1006" s="187"/>
      <c r="J1006" s="187"/>
      <c r="K1006" s="187"/>
      <c r="L1006" s="187"/>
      <c r="M1006" s="187"/>
      <c r="N1006" s="187"/>
      <c r="O1006" s="187"/>
      <c r="P1006" s="187"/>
      <c r="Q1006" s="187"/>
      <c r="R1006" s="187"/>
      <c r="S1006" s="187"/>
      <c r="T1006" s="187"/>
      <c r="U1006" s="187"/>
      <c r="W1006" s="178"/>
    </row>
    <row r="1007" spans="1:23" ht="13.35" customHeight="1">
      <c r="A1007" s="180"/>
      <c r="B1007" s="180" t="s">
        <v>216</v>
      </c>
      <c r="C1007" s="183">
        <v>6899</v>
      </c>
      <c r="D1007" s="184">
        <v>1651</v>
      </c>
      <c r="E1007" s="184">
        <v>5248</v>
      </c>
      <c r="F1007" s="184">
        <v>423</v>
      </c>
      <c r="G1007" s="184">
        <v>1116</v>
      </c>
      <c r="H1007" s="184">
        <v>440</v>
      </c>
      <c r="I1007" s="184">
        <v>1145</v>
      </c>
      <c r="J1007" s="184">
        <v>305</v>
      </c>
      <c r="K1007" s="184">
        <v>1080</v>
      </c>
      <c r="L1007" s="184">
        <v>218</v>
      </c>
      <c r="M1007" s="184">
        <v>943</v>
      </c>
      <c r="N1007" s="184">
        <v>223</v>
      </c>
      <c r="O1007" s="184">
        <v>826</v>
      </c>
      <c r="P1007" s="185">
        <v>0</v>
      </c>
      <c r="Q1007" s="185">
        <v>0</v>
      </c>
      <c r="R1007" s="185">
        <v>0</v>
      </c>
      <c r="S1007" s="185">
        <v>0</v>
      </c>
      <c r="T1007" s="184">
        <v>42</v>
      </c>
      <c r="U1007" s="184">
        <v>138</v>
      </c>
      <c r="W1007" s="178"/>
    </row>
    <row r="1008" spans="1:23" ht="13.35" customHeight="1">
      <c r="A1008" s="180"/>
      <c r="B1008" s="180" t="s">
        <v>213</v>
      </c>
      <c r="C1008" s="183">
        <v>525</v>
      </c>
      <c r="D1008" s="184">
        <v>264</v>
      </c>
      <c r="E1008" s="184">
        <v>261</v>
      </c>
      <c r="F1008" s="184">
        <v>103</v>
      </c>
      <c r="G1008" s="184">
        <v>115</v>
      </c>
      <c r="H1008" s="184">
        <v>101</v>
      </c>
      <c r="I1008" s="184">
        <v>102</v>
      </c>
      <c r="J1008" s="184">
        <v>33</v>
      </c>
      <c r="K1008" s="184">
        <v>18</v>
      </c>
      <c r="L1008" s="184">
        <v>23</v>
      </c>
      <c r="M1008" s="184">
        <v>22</v>
      </c>
      <c r="N1008" s="185">
        <v>0</v>
      </c>
      <c r="O1008" s="185">
        <v>0</v>
      </c>
      <c r="P1008" s="185">
        <v>0</v>
      </c>
      <c r="Q1008" s="185">
        <v>0</v>
      </c>
      <c r="R1008" s="185">
        <v>0</v>
      </c>
      <c r="S1008" s="185">
        <v>0</v>
      </c>
      <c r="T1008" s="184">
        <v>4</v>
      </c>
      <c r="U1008" s="184">
        <v>4</v>
      </c>
      <c r="W1008" s="178"/>
    </row>
    <row r="1009" spans="1:23" ht="13.35" customHeight="1">
      <c r="A1009" s="180"/>
      <c r="B1009" s="180" t="s">
        <v>238</v>
      </c>
      <c r="C1009" s="183">
        <v>6374</v>
      </c>
      <c r="D1009" s="184">
        <v>1387</v>
      </c>
      <c r="E1009" s="184">
        <v>4987</v>
      </c>
      <c r="F1009" s="184">
        <v>320</v>
      </c>
      <c r="G1009" s="184">
        <v>1001</v>
      </c>
      <c r="H1009" s="184">
        <v>339</v>
      </c>
      <c r="I1009" s="184">
        <v>1043</v>
      </c>
      <c r="J1009" s="184">
        <v>272</v>
      </c>
      <c r="K1009" s="184">
        <v>1062</v>
      </c>
      <c r="L1009" s="184">
        <v>195</v>
      </c>
      <c r="M1009" s="184">
        <v>921</v>
      </c>
      <c r="N1009" s="184">
        <v>223</v>
      </c>
      <c r="O1009" s="184">
        <v>826</v>
      </c>
      <c r="P1009" s="185">
        <v>0</v>
      </c>
      <c r="Q1009" s="185">
        <v>0</v>
      </c>
      <c r="R1009" s="185">
        <v>0</v>
      </c>
      <c r="S1009" s="185">
        <v>0</v>
      </c>
      <c r="T1009" s="184">
        <v>38</v>
      </c>
      <c r="U1009" s="184">
        <v>134</v>
      </c>
      <c r="W1009" s="178"/>
    </row>
    <row r="1010" spans="1:23" ht="13.35" customHeight="1">
      <c r="A1010" s="179" t="s">
        <v>351</v>
      </c>
      <c r="B1010" s="180"/>
      <c r="C1010" s="187"/>
      <c r="D1010" s="187"/>
      <c r="E1010" s="187"/>
      <c r="F1010" s="187"/>
      <c r="G1010" s="187"/>
      <c r="H1010" s="187"/>
      <c r="I1010" s="187"/>
      <c r="J1010" s="187"/>
      <c r="K1010" s="187"/>
      <c r="L1010" s="187"/>
      <c r="M1010" s="187"/>
      <c r="N1010" s="187"/>
      <c r="O1010" s="187"/>
      <c r="P1010" s="187"/>
      <c r="Q1010" s="187"/>
      <c r="R1010" s="187"/>
      <c r="S1010" s="187"/>
      <c r="T1010" s="187"/>
      <c r="U1010" s="187"/>
      <c r="W1010" s="178"/>
    </row>
    <row r="1011" spans="1:23" ht="13.35" customHeight="1">
      <c r="A1011" s="180"/>
      <c r="B1011" s="180" t="s">
        <v>216</v>
      </c>
      <c r="C1011" s="183">
        <v>1417</v>
      </c>
      <c r="D1011" s="184">
        <v>327</v>
      </c>
      <c r="E1011" s="184">
        <v>1090</v>
      </c>
      <c r="F1011" s="184">
        <v>56</v>
      </c>
      <c r="G1011" s="184">
        <v>180</v>
      </c>
      <c r="H1011" s="184">
        <v>79</v>
      </c>
      <c r="I1011" s="184">
        <v>224</v>
      </c>
      <c r="J1011" s="184">
        <v>53</v>
      </c>
      <c r="K1011" s="184">
        <v>164</v>
      </c>
      <c r="L1011" s="184">
        <v>61</v>
      </c>
      <c r="M1011" s="184">
        <v>185</v>
      </c>
      <c r="N1011" s="184">
        <v>53</v>
      </c>
      <c r="O1011" s="184">
        <v>222</v>
      </c>
      <c r="P1011" s="185">
        <v>0</v>
      </c>
      <c r="Q1011" s="185">
        <v>0</v>
      </c>
      <c r="R1011" s="185">
        <v>0</v>
      </c>
      <c r="S1011" s="185">
        <v>0</v>
      </c>
      <c r="T1011" s="184">
        <v>25</v>
      </c>
      <c r="U1011" s="184">
        <v>115</v>
      </c>
      <c r="W1011" s="178"/>
    </row>
    <row r="1012" spans="1:23" ht="13.35" customHeight="1">
      <c r="A1012" s="180"/>
      <c r="B1012" s="180" t="s">
        <v>212</v>
      </c>
      <c r="C1012" s="183">
        <v>36</v>
      </c>
      <c r="D1012" s="184">
        <v>10</v>
      </c>
      <c r="E1012" s="184">
        <v>26</v>
      </c>
      <c r="F1012" s="184">
        <v>4</v>
      </c>
      <c r="G1012" s="184">
        <v>13</v>
      </c>
      <c r="H1012" s="184">
        <v>5</v>
      </c>
      <c r="I1012" s="184">
        <v>11</v>
      </c>
      <c r="J1012" s="185">
        <v>0</v>
      </c>
      <c r="K1012" s="185">
        <v>0</v>
      </c>
      <c r="L1012" s="185">
        <v>0</v>
      </c>
      <c r="M1012" s="185">
        <v>0</v>
      </c>
      <c r="N1012" s="185">
        <v>0</v>
      </c>
      <c r="O1012" s="185">
        <v>0</v>
      </c>
      <c r="P1012" s="185">
        <v>0</v>
      </c>
      <c r="Q1012" s="185">
        <v>0</v>
      </c>
      <c r="R1012" s="185">
        <v>0</v>
      </c>
      <c r="S1012" s="185">
        <v>0</v>
      </c>
      <c r="T1012" s="184">
        <v>1</v>
      </c>
      <c r="U1012" s="184">
        <v>2</v>
      </c>
      <c r="W1012" s="178"/>
    </row>
    <row r="1013" spans="1:23" ht="13.35" customHeight="1">
      <c r="A1013" s="180"/>
      <c r="B1013" s="180" t="s">
        <v>213</v>
      </c>
      <c r="C1013" s="183">
        <v>128</v>
      </c>
      <c r="D1013" s="184">
        <v>42</v>
      </c>
      <c r="E1013" s="184">
        <v>86</v>
      </c>
      <c r="F1013" s="184">
        <v>15</v>
      </c>
      <c r="G1013" s="184">
        <v>46</v>
      </c>
      <c r="H1013" s="184">
        <v>10</v>
      </c>
      <c r="I1013" s="184">
        <v>29</v>
      </c>
      <c r="J1013" s="184">
        <v>11</v>
      </c>
      <c r="K1013" s="185">
        <v>0</v>
      </c>
      <c r="L1013" s="184">
        <v>4</v>
      </c>
      <c r="M1013" s="184">
        <v>4</v>
      </c>
      <c r="N1013" s="185">
        <v>0</v>
      </c>
      <c r="O1013" s="185">
        <v>0</v>
      </c>
      <c r="P1013" s="185">
        <v>0</v>
      </c>
      <c r="Q1013" s="185">
        <v>0</v>
      </c>
      <c r="R1013" s="185">
        <v>0</v>
      </c>
      <c r="S1013" s="185">
        <v>0</v>
      </c>
      <c r="T1013" s="184">
        <v>2</v>
      </c>
      <c r="U1013" s="184">
        <v>7</v>
      </c>
      <c r="W1013" s="178"/>
    </row>
    <row r="1014" spans="1:23" ht="13.35" customHeight="1">
      <c r="A1014" s="180"/>
      <c r="B1014" s="180" t="s">
        <v>238</v>
      </c>
      <c r="C1014" s="183">
        <v>1253</v>
      </c>
      <c r="D1014" s="184">
        <v>275</v>
      </c>
      <c r="E1014" s="184">
        <v>978</v>
      </c>
      <c r="F1014" s="184">
        <v>37</v>
      </c>
      <c r="G1014" s="184">
        <v>121</v>
      </c>
      <c r="H1014" s="184">
        <v>64</v>
      </c>
      <c r="I1014" s="184">
        <v>184</v>
      </c>
      <c r="J1014" s="184">
        <v>42</v>
      </c>
      <c r="K1014" s="184">
        <v>164</v>
      </c>
      <c r="L1014" s="184">
        <v>57</v>
      </c>
      <c r="M1014" s="184">
        <v>181</v>
      </c>
      <c r="N1014" s="184">
        <v>53</v>
      </c>
      <c r="O1014" s="184">
        <v>222</v>
      </c>
      <c r="P1014" s="185">
        <v>0</v>
      </c>
      <c r="Q1014" s="185">
        <v>0</v>
      </c>
      <c r="R1014" s="185">
        <v>0</v>
      </c>
      <c r="S1014" s="185">
        <v>0</v>
      </c>
      <c r="T1014" s="184">
        <v>22</v>
      </c>
      <c r="U1014" s="184">
        <v>106</v>
      </c>
      <c r="W1014" s="178"/>
    </row>
    <row r="1015" spans="1:23" ht="13.35" customHeight="1">
      <c r="A1015" s="179" t="s">
        <v>352</v>
      </c>
      <c r="B1015" s="180"/>
      <c r="C1015" s="187"/>
      <c r="D1015" s="187"/>
      <c r="E1015" s="187"/>
      <c r="F1015" s="187"/>
      <c r="G1015" s="187"/>
      <c r="H1015" s="187"/>
      <c r="I1015" s="187"/>
      <c r="J1015" s="187"/>
      <c r="K1015" s="187"/>
      <c r="L1015" s="187"/>
      <c r="M1015" s="187"/>
      <c r="N1015" s="187"/>
      <c r="O1015" s="187"/>
      <c r="P1015" s="187"/>
      <c r="Q1015" s="187"/>
      <c r="R1015" s="187"/>
      <c r="S1015" s="187"/>
      <c r="T1015" s="187"/>
      <c r="U1015" s="187"/>
      <c r="W1015" s="178"/>
    </row>
    <row r="1016" spans="1:23" ht="13.35" customHeight="1">
      <c r="A1016" s="180"/>
      <c r="B1016" s="180" t="s">
        <v>216</v>
      </c>
      <c r="C1016" s="183">
        <v>3761</v>
      </c>
      <c r="D1016" s="184">
        <v>418</v>
      </c>
      <c r="E1016" s="184">
        <v>3343</v>
      </c>
      <c r="F1016" s="184">
        <v>80</v>
      </c>
      <c r="G1016" s="184">
        <v>643</v>
      </c>
      <c r="H1016" s="184">
        <v>91</v>
      </c>
      <c r="I1016" s="184">
        <v>688</v>
      </c>
      <c r="J1016" s="184">
        <v>91</v>
      </c>
      <c r="K1016" s="184">
        <v>667</v>
      </c>
      <c r="L1016" s="184">
        <v>63</v>
      </c>
      <c r="M1016" s="184">
        <v>638</v>
      </c>
      <c r="N1016" s="184">
        <v>66</v>
      </c>
      <c r="O1016" s="184">
        <v>596</v>
      </c>
      <c r="P1016" s="185">
        <v>0</v>
      </c>
      <c r="Q1016" s="185">
        <v>0</v>
      </c>
      <c r="R1016" s="185">
        <v>0</v>
      </c>
      <c r="S1016" s="185">
        <v>0</v>
      </c>
      <c r="T1016" s="184">
        <v>27</v>
      </c>
      <c r="U1016" s="184">
        <v>111</v>
      </c>
      <c r="W1016" s="178"/>
    </row>
    <row r="1017" spans="1:23" ht="13.35" customHeight="1">
      <c r="A1017" s="180"/>
      <c r="B1017" s="180" t="s">
        <v>213</v>
      </c>
      <c r="C1017" s="183">
        <v>187</v>
      </c>
      <c r="D1017" s="184">
        <v>19</v>
      </c>
      <c r="E1017" s="184">
        <v>168</v>
      </c>
      <c r="F1017" s="184">
        <v>6</v>
      </c>
      <c r="G1017" s="184">
        <v>88</v>
      </c>
      <c r="H1017" s="184">
        <v>13</v>
      </c>
      <c r="I1017" s="184">
        <v>77</v>
      </c>
      <c r="J1017" s="185">
        <v>0</v>
      </c>
      <c r="K1017" s="185">
        <v>0</v>
      </c>
      <c r="L1017" s="185">
        <v>0</v>
      </c>
      <c r="M1017" s="185">
        <v>0</v>
      </c>
      <c r="N1017" s="185">
        <v>0</v>
      </c>
      <c r="O1017" s="185">
        <v>0</v>
      </c>
      <c r="P1017" s="185">
        <v>0</v>
      </c>
      <c r="Q1017" s="185">
        <v>0</v>
      </c>
      <c r="R1017" s="185">
        <v>0</v>
      </c>
      <c r="S1017" s="185">
        <v>0</v>
      </c>
      <c r="T1017" s="185">
        <v>0</v>
      </c>
      <c r="U1017" s="184">
        <v>3</v>
      </c>
      <c r="W1017" s="178"/>
    </row>
    <row r="1018" spans="1:23" ht="13.35" customHeight="1">
      <c r="A1018" s="180"/>
      <c r="B1018" s="180" t="s">
        <v>238</v>
      </c>
      <c r="C1018" s="183">
        <v>3574</v>
      </c>
      <c r="D1018" s="184">
        <v>399</v>
      </c>
      <c r="E1018" s="184">
        <v>3175</v>
      </c>
      <c r="F1018" s="184">
        <v>74</v>
      </c>
      <c r="G1018" s="184">
        <v>555</v>
      </c>
      <c r="H1018" s="184">
        <v>78</v>
      </c>
      <c r="I1018" s="184">
        <v>611</v>
      </c>
      <c r="J1018" s="184">
        <v>91</v>
      </c>
      <c r="K1018" s="184">
        <v>667</v>
      </c>
      <c r="L1018" s="184">
        <v>63</v>
      </c>
      <c r="M1018" s="184">
        <v>638</v>
      </c>
      <c r="N1018" s="184">
        <v>66</v>
      </c>
      <c r="O1018" s="184">
        <v>596</v>
      </c>
      <c r="P1018" s="185">
        <v>0</v>
      </c>
      <c r="Q1018" s="185">
        <v>0</v>
      </c>
      <c r="R1018" s="185">
        <v>0</v>
      </c>
      <c r="S1018" s="185">
        <v>0</v>
      </c>
      <c r="T1018" s="184">
        <v>27</v>
      </c>
      <c r="U1018" s="184">
        <v>108</v>
      </c>
      <c r="W1018" s="178"/>
    </row>
    <row r="1019" spans="1:23" ht="13.35" customHeight="1">
      <c r="A1019" s="179" t="s">
        <v>353</v>
      </c>
      <c r="B1019" s="180"/>
      <c r="C1019" s="187"/>
      <c r="D1019" s="187"/>
      <c r="E1019" s="187"/>
      <c r="F1019" s="187"/>
      <c r="G1019" s="187"/>
      <c r="H1019" s="187"/>
      <c r="I1019" s="187"/>
      <c r="J1019" s="187"/>
      <c r="K1019" s="187"/>
      <c r="L1019" s="187"/>
      <c r="M1019" s="187"/>
      <c r="N1019" s="187"/>
      <c r="O1019" s="187"/>
      <c r="P1019" s="187"/>
      <c r="Q1019" s="187"/>
      <c r="R1019" s="187"/>
      <c r="S1019" s="187"/>
      <c r="T1019" s="187"/>
      <c r="U1019" s="187"/>
      <c r="W1019" s="178"/>
    </row>
    <row r="1020" spans="1:23" ht="13.35" customHeight="1">
      <c r="A1020" s="180"/>
      <c r="B1020" s="180" t="s">
        <v>216</v>
      </c>
      <c r="C1020" s="183">
        <v>2902</v>
      </c>
      <c r="D1020" s="184">
        <v>434</v>
      </c>
      <c r="E1020" s="184">
        <v>2468</v>
      </c>
      <c r="F1020" s="184">
        <v>78</v>
      </c>
      <c r="G1020" s="184">
        <v>357</v>
      </c>
      <c r="H1020" s="184">
        <v>88</v>
      </c>
      <c r="I1020" s="184">
        <v>415</v>
      </c>
      <c r="J1020" s="184">
        <v>85</v>
      </c>
      <c r="K1020" s="184">
        <v>512</v>
      </c>
      <c r="L1020" s="184">
        <v>78</v>
      </c>
      <c r="M1020" s="184">
        <v>509</v>
      </c>
      <c r="N1020" s="184">
        <v>79</v>
      </c>
      <c r="O1020" s="184">
        <v>549</v>
      </c>
      <c r="P1020" s="185">
        <v>0</v>
      </c>
      <c r="Q1020" s="185">
        <v>0</v>
      </c>
      <c r="R1020" s="185">
        <v>0</v>
      </c>
      <c r="S1020" s="185">
        <v>0</v>
      </c>
      <c r="T1020" s="184">
        <v>26</v>
      </c>
      <c r="U1020" s="184">
        <v>126</v>
      </c>
      <c r="W1020" s="178"/>
    </row>
    <row r="1021" spans="1:23" ht="13.35" customHeight="1">
      <c r="A1021" s="180"/>
      <c r="B1021" s="180" t="s">
        <v>213</v>
      </c>
      <c r="C1021" s="183">
        <v>81</v>
      </c>
      <c r="D1021" s="184">
        <v>25</v>
      </c>
      <c r="E1021" s="184">
        <v>56</v>
      </c>
      <c r="F1021" s="184">
        <v>12</v>
      </c>
      <c r="G1021" s="184">
        <v>22</v>
      </c>
      <c r="H1021" s="184">
        <v>13</v>
      </c>
      <c r="I1021" s="184">
        <v>31</v>
      </c>
      <c r="J1021" s="185">
        <v>0</v>
      </c>
      <c r="K1021" s="185">
        <v>0</v>
      </c>
      <c r="L1021" s="185">
        <v>0</v>
      </c>
      <c r="M1021" s="185">
        <v>0</v>
      </c>
      <c r="N1021" s="185">
        <v>0</v>
      </c>
      <c r="O1021" s="185">
        <v>0</v>
      </c>
      <c r="P1021" s="185">
        <v>0</v>
      </c>
      <c r="Q1021" s="185">
        <v>0</v>
      </c>
      <c r="R1021" s="185">
        <v>0</v>
      </c>
      <c r="S1021" s="185">
        <v>0</v>
      </c>
      <c r="T1021" s="185">
        <v>0</v>
      </c>
      <c r="U1021" s="184">
        <v>3</v>
      </c>
      <c r="W1021" s="178"/>
    </row>
    <row r="1022" spans="1:23" ht="13.35" customHeight="1">
      <c r="A1022" s="180"/>
      <c r="B1022" s="180" t="s">
        <v>238</v>
      </c>
      <c r="C1022" s="183">
        <v>2821</v>
      </c>
      <c r="D1022" s="184">
        <v>409</v>
      </c>
      <c r="E1022" s="184">
        <v>2412</v>
      </c>
      <c r="F1022" s="184">
        <v>66</v>
      </c>
      <c r="G1022" s="184">
        <v>335</v>
      </c>
      <c r="H1022" s="184">
        <v>75</v>
      </c>
      <c r="I1022" s="184">
        <v>384</v>
      </c>
      <c r="J1022" s="184">
        <v>85</v>
      </c>
      <c r="K1022" s="184">
        <v>512</v>
      </c>
      <c r="L1022" s="184">
        <v>78</v>
      </c>
      <c r="M1022" s="184">
        <v>509</v>
      </c>
      <c r="N1022" s="184">
        <v>79</v>
      </c>
      <c r="O1022" s="184">
        <v>549</v>
      </c>
      <c r="P1022" s="185">
        <v>0</v>
      </c>
      <c r="Q1022" s="185">
        <v>0</v>
      </c>
      <c r="R1022" s="185">
        <v>0</v>
      </c>
      <c r="S1022" s="185">
        <v>0</v>
      </c>
      <c r="T1022" s="184">
        <v>26</v>
      </c>
      <c r="U1022" s="184">
        <v>123</v>
      </c>
      <c r="W1022" s="178"/>
    </row>
    <row r="1023" spans="1:23" ht="13.35" customHeight="1">
      <c r="A1023" s="179" t="s">
        <v>354</v>
      </c>
      <c r="B1023" s="180"/>
      <c r="C1023" s="187"/>
      <c r="D1023" s="187"/>
      <c r="E1023" s="187"/>
      <c r="F1023" s="187"/>
      <c r="G1023" s="187"/>
      <c r="H1023" s="187"/>
      <c r="I1023" s="187"/>
      <c r="J1023" s="187"/>
      <c r="K1023" s="187"/>
      <c r="L1023" s="187"/>
      <c r="M1023" s="187"/>
      <c r="N1023" s="187"/>
      <c r="O1023" s="187"/>
      <c r="P1023" s="187"/>
      <c r="Q1023" s="187"/>
      <c r="R1023" s="187"/>
      <c r="S1023" s="187"/>
      <c r="T1023" s="187"/>
      <c r="U1023" s="187"/>
      <c r="W1023" s="178"/>
    </row>
    <row r="1024" spans="1:23" ht="13.35" customHeight="1">
      <c r="A1024" s="180"/>
      <c r="B1024" s="180" t="s">
        <v>216</v>
      </c>
      <c r="C1024" s="183">
        <v>1495</v>
      </c>
      <c r="D1024" s="184">
        <v>153</v>
      </c>
      <c r="E1024" s="184">
        <v>1342</v>
      </c>
      <c r="F1024" s="184">
        <v>31</v>
      </c>
      <c r="G1024" s="184">
        <v>163</v>
      </c>
      <c r="H1024" s="184">
        <v>30</v>
      </c>
      <c r="I1024" s="184">
        <v>256</v>
      </c>
      <c r="J1024" s="184">
        <v>36</v>
      </c>
      <c r="K1024" s="184">
        <v>323</v>
      </c>
      <c r="L1024" s="184">
        <v>24</v>
      </c>
      <c r="M1024" s="184">
        <v>300</v>
      </c>
      <c r="N1024" s="184">
        <v>24</v>
      </c>
      <c r="O1024" s="184">
        <v>252</v>
      </c>
      <c r="P1024" s="185">
        <v>0</v>
      </c>
      <c r="Q1024" s="185">
        <v>0</v>
      </c>
      <c r="R1024" s="185">
        <v>0</v>
      </c>
      <c r="S1024" s="185">
        <v>0</v>
      </c>
      <c r="T1024" s="184">
        <v>8</v>
      </c>
      <c r="U1024" s="184">
        <v>48</v>
      </c>
      <c r="W1024" s="178"/>
    </row>
    <row r="1025" spans="1:23" ht="13.35" customHeight="1">
      <c r="A1025" s="180"/>
      <c r="B1025" s="180" t="s">
        <v>238</v>
      </c>
      <c r="C1025" s="183">
        <v>1495</v>
      </c>
      <c r="D1025" s="184">
        <v>153</v>
      </c>
      <c r="E1025" s="184">
        <v>1342</v>
      </c>
      <c r="F1025" s="184">
        <v>31</v>
      </c>
      <c r="G1025" s="184">
        <v>163</v>
      </c>
      <c r="H1025" s="184">
        <v>30</v>
      </c>
      <c r="I1025" s="184">
        <v>256</v>
      </c>
      <c r="J1025" s="184">
        <v>36</v>
      </c>
      <c r="K1025" s="184">
        <v>323</v>
      </c>
      <c r="L1025" s="184">
        <v>24</v>
      </c>
      <c r="M1025" s="184">
        <v>300</v>
      </c>
      <c r="N1025" s="184">
        <v>24</v>
      </c>
      <c r="O1025" s="184">
        <v>252</v>
      </c>
      <c r="P1025" s="185">
        <v>0</v>
      </c>
      <c r="Q1025" s="185">
        <v>0</v>
      </c>
      <c r="R1025" s="185">
        <v>0</v>
      </c>
      <c r="S1025" s="185">
        <v>0</v>
      </c>
      <c r="T1025" s="184">
        <v>8</v>
      </c>
      <c r="U1025" s="184">
        <v>48</v>
      </c>
      <c r="W1025" s="178"/>
    </row>
    <row r="1026" spans="1:23" ht="13.35" customHeight="1">
      <c r="A1026" s="179" t="s">
        <v>355</v>
      </c>
      <c r="B1026" s="180"/>
      <c r="C1026" s="187"/>
      <c r="D1026" s="187"/>
      <c r="E1026" s="187"/>
      <c r="F1026" s="187"/>
      <c r="G1026" s="187"/>
      <c r="H1026" s="187"/>
      <c r="I1026" s="187"/>
      <c r="J1026" s="187"/>
      <c r="K1026" s="187"/>
      <c r="L1026" s="187"/>
      <c r="M1026" s="187"/>
      <c r="N1026" s="187"/>
      <c r="O1026" s="187"/>
      <c r="P1026" s="187"/>
      <c r="Q1026" s="187"/>
      <c r="R1026" s="187"/>
      <c r="S1026" s="187"/>
      <c r="T1026" s="187"/>
      <c r="U1026" s="187"/>
      <c r="W1026" s="178"/>
    </row>
    <row r="1027" spans="1:23" ht="13.35" customHeight="1">
      <c r="A1027" s="180"/>
      <c r="B1027" s="180" t="s">
        <v>216</v>
      </c>
      <c r="C1027" s="183">
        <v>1360</v>
      </c>
      <c r="D1027" s="184">
        <v>249</v>
      </c>
      <c r="E1027" s="184">
        <v>1111</v>
      </c>
      <c r="F1027" s="184">
        <v>77</v>
      </c>
      <c r="G1027" s="184">
        <v>264</v>
      </c>
      <c r="H1027" s="184">
        <v>71</v>
      </c>
      <c r="I1027" s="184">
        <v>220</v>
      </c>
      <c r="J1027" s="184">
        <v>38</v>
      </c>
      <c r="K1027" s="184">
        <v>199</v>
      </c>
      <c r="L1027" s="184">
        <v>20</v>
      </c>
      <c r="M1027" s="184">
        <v>178</v>
      </c>
      <c r="N1027" s="184">
        <v>32</v>
      </c>
      <c r="O1027" s="184">
        <v>191</v>
      </c>
      <c r="P1027" s="185">
        <v>0</v>
      </c>
      <c r="Q1027" s="185">
        <v>0</v>
      </c>
      <c r="R1027" s="185">
        <v>0</v>
      </c>
      <c r="S1027" s="185">
        <v>0</v>
      </c>
      <c r="T1027" s="184">
        <v>11</v>
      </c>
      <c r="U1027" s="184">
        <v>59</v>
      </c>
      <c r="W1027" s="178"/>
    </row>
    <row r="1028" spans="1:23" ht="13.35" customHeight="1">
      <c r="A1028" s="180"/>
      <c r="B1028" s="180" t="s">
        <v>212</v>
      </c>
      <c r="C1028" s="183">
        <v>30</v>
      </c>
      <c r="D1028" s="184">
        <v>14</v>
      </c>
      <c r="E1028" s="184">
        <v>16</v>
      </c>
      <c r="F1028" s="184">
        <v>14</v>
      </c>
      <c r="G1028" s="184">
        <v>16</v>
      </c>
      <c r="H1028" s="185">
        <v>0</v>
      </c>
      <c r="I1028" s="185">
        <v>0</v>
      </c>
      <c r="J1028" s="185">
        <v>0</v>
      </c>
      <c r="K1028" s="185">
        <v>0</v>
      </c>
      <c r="L1028" s="185">
        <v>0</v>
      </c>
      <c r="M1028" s="185">
        <v>0</v>
      </c>
      <c r="N1028" s="185">
        <v>0</v>
      </c>
      <c r="O1028" s="185">
        <v>0</v>
      </c>
      <c r="P1028" s="185">
        <v>0</v>
      </c>
      <c r="Q1028" s="185">
        <v>0</v>
      </c>
      <c r="R1028" s="185">
        <v>0</v>
      </c>
      <c r="S1028" s="185">
        <v>0</v>
      </c>
      <c r="T1028" s="185">
        <v>0</v>
      </c>
      <c r="U1028" s="185">
        <v>0</v>
      </c>
      <c r="W1028" s="178"/>
    </row>
    <row r="1029" spans="1:23" ht="13.35" customHeight="1">
      <c r="A1029" s="180"/>
      <c r="B1029" s="180" t="s">
        <v>213</v>
      </c>
      <c r="C1029" s="183">
        <v>197</v>
      </c>
      <c r="D1029" s="184">
        <v>41</v>
      </c>
      <c r="E1029" s="184">
        <v>156</v>
      </c>
      <c r="F1029" s="184">
        <v>23</v>
      </c>
      <c r="G1029" s="184">
        <v>85</v>
      </c>
      <c r="H1029" s="184">
        <v>16</v>
      </c>
      <c r="I1029" s="184">
        <v>71</v>
      </c>
      <c r="J1029" s="185">
        <v>0</v>
      </c>
      <c r="K1029" s="185">
        <v>0</v>
      </c>
      <c r="L1029" s="185">
        <v>0</v>
      </c>
      <c r="M1029" s="185">
        <v>0</v>
      </c>
      <c r="N1029" s="185">
        <v>0</v>
      </c>
      <c r="O1029" s="185">
        <v>0</v>
      </c>
      <c r="P1029" s="185">
        <v>0</v>
      </c>
      <c r="Q1029" s="185">
        <v>0</v>
      </c>
      <c r="R1029" s="185">
        <v>0</v>
      </c>
      <c r="S1029" s="185">
        <v>0</v>
      </c>
      <c r="T1029" s="184">
        <v>2</v>
      </c>
      <c r="U1029" s="185">
        <v>0</v>
      </c>
      <c r="W1029" s="178"/>
    </row>
    <row r="1030" spans="1:23" ht="13.35" customHeight="1">
      <c r="A1030" s="180"/>
      <c r="B1030" s="180" t="s">
        <v>238</v>
      </c>
      <c r="C1030" s="183">
        <v>1133</v>
      </c>
      <c r="D1030" s="184">
        <v>194</v>
      </c>
      <c r="E1030" s="184">
        <v>939</v>
      </c>
      <c r="F1030" s="184">
        <v>40</v>
      </c>
      <c r="G1030" s="184">
        <v>163</v>
      </c>
      <c r="H1030" s="184">
        <v>55</v>
      </c>
      <c r="I1030" s="184">
        <v>149</v>
      </c>
      <c r="J1030" s="184">
        <v>38</v>
      </c>
      <c r="K1030" s="184">
        <v>199</v>
      </c>
      <c r="L1030" s="184">
        <v>20</v>
      </c>
      <c r="M1030" s="184">
        <v>178</v>
      </c>
      <c r="N1030" s="184">
        <v>32</v>
      </c>
      <c r="O1030" s="184">
        <v>191</v>
      </c>
      <c r="P1030" s="185">
        <v>0</v>
      </c>
      <c r="Q1030" s="185">
        <v>0</v>
      </c>
      <c r="R1030" s="185">
        <v>0</v>
      </c>
      <c r="S1030" s="185">
        <v>0</v>
      </c>
      <c r="T1030" s="184">
        <v>9</v>
      </c>
      <c r="U1030" s="184">
        <v>59</v>
      </c>
      <c r="W1030" s="178"/>
    </row>
    <row r="1031" spans="1:23" ht="13.35" customHeight="1">
      <c r="A1031" s="179" t="s">
        <v>356</v>
      </c>
      <c r="B1031" s="180"/>
      <c r="C1031" s="187"/>
      <c r="D1031" s="187"/>
      <c r="E1031" s="187"/>
      <c r="F1031" s="187"/>
      <c r="G1031" s="187"/>
      <c r="H1031" s="187"/>
      <c r="I1031" s="187"/>
      <c r="J1031" s="187"/>
      <c r="K1031" s="187"/>
      <c r="L1031" s="187"/>
      <c r="M1031" s="187"/>
      <c r="N1031" s="187"/>
      <c r="O1031" s="187"/>
      <c r="P1031" s="187"/>
      <c r="Q1031" s="187"/>
      <c r="R1031" s="187"/>
      <c r="S1031" s="187"/>
      <c r="T1031" s="187"/>
      <c r="U1031" s="187"/>
      <c r="W1031" s="178"/>
    </row>
    <row r="1032" spans="1:23" ht="13.35" customHeight="1">
      <c r="A1032" s="180"/>
      <c r="B1032" s="180" t="s">
        <v>216</v>
      </c>
      <c r="C1032" s="183">
        <v>5707</v>
      </c>
      <c r="D1032" s="184">
        <v>794</v>
      </c>
      <c r="E1032" s="184">
        <v>4913</v>
      </c>
      <c r="F1032" s="184">
        <v>186</v>
      </c>
      <c r="G1032" s="184">
        <v>851</v>
      </c>
      <c r="H1032" s="184">
        <v>163</v>
      </c>
      <c r="I1032" s="184">
        <v>1020</v>
      </c>
      <c r="J1032" s="184">
        <v>174</v>
      </c>
      <c r="K1032" s="184">
        <v>1028</v>
      </c>
      <c r="L1032" s="184">
        <v>131</v>
      </c>
      <c r="M1032" s="184">
        <v>940</v>
      </c>
      <c r="N1032" s="184">
        <v>104</v>
      </c>
      <c r="O1032" s="184">
        <v>947</v>
      </c>
      <c r="P1032" s="185">
        <v>0</v>
      </c>
      <c r="Q1032" s="185">
        <v>0</v>
      </c>
      <c r="R1032" s="185">
        <v>0</v>
      </c>
      <c r="S1032" s="185">
        <v>0</v>
      </c>
      <c r="T1032" s="184">
        <v>36</v>
      </c>
      <c r="U1032" s="184">
        <v>127</v>
      </c>
      <c r="W1032" s="178"/>
    </row>
    <row r="1033" spans="1:23" ht="13.35" customHeight="1">
      <c r="A1033" s="180"/>
      <c r="B1033" s="180" t="s">
        <v>213</v>
      </c>
      <c r="C1033" s="183">
        <v>79</v>
      </c>
      <c r="D1033" s="184">
        <v>10</v>
      </c>
      <c r="E1033" s="184">
        <v>69</v>
      </c>
      <c r="F1033" s="184">
        <v>8</v>
      </c>
      <c r="G1033" s="184">
        <v>36</v>
      </c>
      <c r="H1033" s="184">
        <v>2</v>
      </c>
      <c r="I1033" s="184">
        <v>33</v>
      </c>
      <c r="J1033" s="185">
        <v>0</v>
      </c>
      <c r="K1033" s="185">
        <v>0</v>
      </c>
      <c r="L1033" s="185">
        <v>0</v>
      </c>
      <c r="M1033" s="185">
        <v>0</v>
      </c>
      <c r="N1033" s="185">
        <v>0</v>
      </c>
      <c r="O1033" s="185">
        <v>0</v>
      </c>
      <c r="P1033" s="185">
        <v>0</v>
      </c>
      <c r="Q1033" s="185">
        <v>0</v>
      </c>
      <c r="R1033" s="185">
        <v>0</v>
      </c>
      <c r="S1033" s="185">
        <v>0</v>
      </c>
      <c r="T1033" s="185">
        <v>0</v>
      </c>
      <c r="U1033" s="185">
        <v>0</v>
      </c>
      <c r="W1033" s="178"/>
    </row>
    <row r="1034" spans="1:23" ht="13.35" customHeight="1">
      <c r="A1034" s="180"/>
      <c r="B1034" s="180" t="s">
        <v>238</v>
      </c>
      <c r="C1034" s="183">
        <v>5628</v>
      </c>
      <c r="D1034" s="184">
        <v>784</v>
      </c>
      <c r="E1034" s="184">
        <v>4844</v>
      </c>
      <c r="F1034" s="184">
        <v>178</v>
      </c>
      <c r="G1034" s="184">
        <v>815</v>
      </c>
      <c r="H1034" s="184">
        <v>161</v>
      </c>
      <c r="I1034" s="184">
        <v>987</v>
      </c>
      <c r="J1034" s="184">
        <v>174</v>
      </c>
      <c r="K1034" s="184">
        <v>1028</v>
      </c>
      <c r="L1034" s="184">
        <v>131</v>
      </c>
      <c r="M1034" s="184">
        <v>940</v>
      </c>
      <c r="N1034" s="184">
        <v>104</v>
      </c>
      <c r="O1034" s="184">
        <v>947</v>
      </c>
      <c r="P1034" s="185">
        <v>0</v>
      </c>
      <c r="Q1034" s="185">
        <v>0</v>
      </c>
      <c r="R1034" s="185">
        <v>0</v>
      </c>
      <c r="S1034" s="185">
        <v>0</v>
      </c>
      <c r="T1034" s="184">
        <v>36</v>
      </c>
      <c r="U1034" s="184">
        <v>127</v>
      </c>
      <c r="W1034" s="178"/>
    </row>
    <row r="1035" spans="1:23" ht="13.35" customHeight="1">
      <c r="A1035" s="179" t="s">
        <v>357</v>
      </c>
      <c r="B1035" s="180"/>
      <c r="C1035" s="187"/>
      <c r="D1035" s="187"/>
      <c r="E1035" s="187"/>
      <c r="F1035" s="187"/>
      <c r="G1035" s="187"/>
      <c r="H1035" s="187"/>
      <c r="I1035" s="187"/>
      <c r="J1035" s="187"/>
      <c r="K1035" s="187"/>
      <c r="L1035" s="187"/>
      <c r="M1035" s="187"/>
      <c r="N1035" s="187"/>
      <c r="O1035" s="187"/>
      <c r="P1035" s="187"/>
      <c r="Q1035" s="187"/>
      <c r="R1035" s="187"/>
      <c r="S1035" s="187"/>
      <c r="T1035" s="187"/>
      <c r="U1035" s="187"/>
      <c r="W1035" s="178"/>
    </row>
    <row r="1036" spans="1:23" ht="13.35" customHeight="1">
      <c r="A1036" s="180"/>
      <c r="B1036" s="180" t="s">
        <v>216</v>
      </c>
      <c r="C1036" s="183">
        <v>2838</v>
      </c>
      <c r="D1036" s="184">
        <v>475</v>
      </c>
      <c r="E1036" s="184">
        <v>2363</v>
      </c>
      <c r="F1036" s="184">
        <v>83</v>
      </c>
      <c r="G1036" s="184">
        <v>405</v>
      </c>
      <c r="H1036" s="184">
        <v>102</v>
      </c>
      <c r="I1036" s="184">
        <v>493</v>
      </c>
      <c r="J1036" s="184">
        <v>108</v>
      </c>
      <c r="K1036" s="184">
        <v>499</v>
      </c>
      <c r="L1036" s="184">
        <v>77</v>
      </c>
      <c r="M1036" s="184">
        <v>470</v>
      </c>
      <c r="N1036" s="184">
        <v>84</v>
      </c>
      <c r="O1036" s="184">
        <v>446</v>
      </c>
      <c r="P1036" s="185">
        <v>0</v>
      </c>
      <c r="Q1036" s="185">
        <v>0</v>
      </c>
      <c r="R1036" s="185">
        <v>0</v>
      </c>
      <c r="S1036" s="185">
        <v>0</v>
      </c>
      <c r="T1036" s="184">
        <v>21</v>
      </c>
      <c r="U1036" s="184">
        <v>50</v>
      </c>
      <c r="W1036" s="178"/>
    </row>
    <row r="1037" spans="1:23" ht="13.35" customHeight="1">
      <c r="A1037" s="180"/>
      <c r="B1037" s="180" t="s">
        <v>238</v>
      </c>
      <c r="C1037" s="183">
        <v>2838</v>
      </c>
      <c r="D1037" s="184">
        <v>475</v>
      </c>
      <c r="E1037" s="184">
        <v>2363</v>
      </c>
      <c r="F1037" s="184">
        <v>83</v>
      </c>
      <c r="G1037" s="184">
        <v>405</v>
      </c>
      <c r="H1037" s="184">
        <v>102</v>
      </c>
      <c r="I1037" s="184">
        <v>493</v>
      </c>
      <c r="J1037" s="184">
        <v>108</v>
      </c>
      <c r="K1037" s="184">
        <v>499</v>
      </c>
      <c r="L1037" s="184">
        <v>77</v>
      </c>
      <c r="M1037" s="184">
        <v>470</v>
      </c>
      <c r="N1037" s="184">
        <v>84</v>
      </c>
      <c r="O1037" s="184">
        <v>446</v>
      </c>
      <c r="P1037" s="185">
        <v>0</v>
      </c>
      <c r="Q1037" s="185">
        <v>0</v>
      </c>
      <c r="R1037" s="185">
        <v>0</v>
      </c>
      <c r="S1037" s="185">
        <v>0</v>
      </c>
      <c r="T1037" s="184">
        <v>21</v>
      </c>
      <c r="U1037" s="184">
        <v>50</v>
      </c>
      <c r="W1037" s="178"/>
    </row>
    <row r="1038" spans="1:23" ht="1.5" customHeight="1">
      <c r="A1038" s="194"/>
      <c r="B1038" s="194"/>
      <c r="C1038" s="195"/>
      <c r="D1038" s="195"/>
      <c r="E1038" s="195"/>
      <c r="F1038" s="195"/>
      <c r="G1038" s="195"/>
      <c r="H1038" s="195"/>
      <c r="I1038" s="195"/>
      <c r="J1038" s="195"/>
      <c r="K1038" s="195"/>
      <c r="L1038" s="195"/>
      <c r="M1038" s="195"/>
      <c r="N1038" s="195"/>
      <c r="O1038" s="195"/>
      <c r="P1038" s="195"/>
      <c r="Q1038" s="195"/>
      <c r="R1038" s="195"/>
      <c r="S1038" s="195"/>
      <c r="T1038" s="195"/>
      <c r="U1038" s="195"/>
      <c r="V1038" s="196"/>
      <c r="W1038" s="178"/>
    </row>
    <row r="1039" spans="1:23" ht="15.75">
      <c r="A1039" s="176" t="s">
        <v>358</v>
      </c>
      <c r="B1039" s="197"/>
      <c r="C1039" s="172"/>
      <c r="D1039" s="172"/>
      <c r="E1039" s="172"/>
      <c r="F1039" s="172"/>
      <c r="G1039" s="172"/>
      <c r="H1039" s="172"/>
      <c r="I1039" s="172"/>
      <c r="J1039" s="172"/>
      <c r="K1039" s="172"/>
      <c r="L1039" s="172"/>
      <c r="M1039" s="172"/>
      <c r="N1039" s="172"/>
      <c r="O1039" s="172"/>
      <c r="P1039" s="172"/>
      <c r="Q1039" s="172"/>
      <c r="R1039" s="172"/>
      <c r="S1039" s="172"/>
      <c r="T1039" s="172"/>
      <c r="U1039" s="172"/>
      <c r="V1039" s="198"/>
    </row>
    <row r="1040" spans="1:23" ht="15.75">
      <c r="A1040" s="199" t="s">
        <v>359</v>
      </c>
      <c r="B1040" s="200"/>
      <c r="C1040" s="198"/>
      <c r="D1040" s="198"/>
      <c r="E1040" s="198"/>
      <c r="F1040" s="198"/>
      <c r="G1040" s="198"/>
      <c r="H1040" s="198"/>
      <c r="I1040" s="198"/>
      <c r="J1040" s="198"/>
      <c r="K1040" s="198"/>
      <c r="L1040" s="198"/>
      <c r="M1040" s="198"/>
      <c r="N1040" s="198"/>
      <c r="O1040" s="198"/>
      <c r="P1040" s="198"/>
      <c r="Q1040" s="198"/>
      <c r="R1040" s="198"/>
      <c r="S1040" s="198"/>
      <c r="T1040" s="198"/>
      <c r="U1040" s="198"/>
      <c r="V1040" s="198"/>
    </row>
    <row r="1041" spans="1:22" ht="15.75">
      <c r="A1041" s="199" t="s">
        <v>360</v>
      </c>
      <c r="B1041" s="200"/>
      <c r="C1041" s="198"/>
      <c r="D1041" s="198"/>
      <c r="E1041" s="198"/>
      <c r="F1041" s="198"/>
      <c r="G1041" s="198"/>
      <c r="H1041" s="198"/>
      <c r="I1041" s="198"/>
      <c r="J1041" s="198"/>
      <c r="K1041" s="198"/>
      <c r="L1041" s="198"/>
      <c r="M1041" s="198"/>
      <c r="N1041" s="198"/>
      <c r="O1041" s="198"/>
      <c r="P1041" s="198"/>
      <c r="Q1041" s="198"/>
      <c r="R1041" s="198"/>
      <c r="S1041" s="198"/>
      <c r="T1041" s="198"/>
      <c r="U1041" s="198"/>
      <c r="V1041" s="198"/>
    </row>
    <row r="1042" spans="1:22" ht="15.75">
      <c r="A1042" s="199" t="s">
        <v>361</v>
      </c>
      <c r="B1042" s="200"/>
      <c r="C1042" s="198"/>
      <c r="D1042" s="198"/>
      <c r="E1042" s="198"/>
      <c r="F1042" s="198"/>
      <c r="G1042" s="198"/>
      <c r="H1042" s="198"/>
      <c r="I1042" s="198"/>
      <c r="J1042" s="198"/>
      <c r="K1042" s="198"/>
      <c r="L1042" s="198"/>
      <c r="M1042" s="198"/>
      <c r="N1042" s="198"/>
      <c r="O1042" s="198"/>
      <c r="P1042" s="198"/>
      <c r="Q1042" s="198"/>
      <c r="R1042" s="198"/>
      <c r="S1042" s="198"/>
      <c r="T1042" s="198"/>
      <c r="U1042" s="198"/>
      <c r="V1042" s="198"/>
    </row>
    <row r="1043" spans="1:22" ht="15.75">
      <c r="A1043" s="178"/>
    </row>
  </sheetData>
  <autoFilter ref="A59:X1037" xr:uid="{00000000-0001-0000-0000-000000000000}"/>
  <mergeCells count="12">
    <mergeCell ref="R4:S4"/>
    <mergeCell ref="T4:U4"/>
    <mergeCell ref="A1:U1"/>
    <mergeCell ref="A2:U2"/>
    <mergeCell ref="T3:U3"/>
    <mergeCell ref="C4:E4"/>
    <mergeCell ref="F4:G4"/>
    <mergeCell ref="H4:I4"/>
    <mergeCell ref="J4:K4"/>
    <mergeCell ref="L4:M4"/>
    <mergeCell ref="N4:O4"/>
    <mergeCell ref="P4:Q4"/>
  </mergeCells>
  <phoneticPr fontId="3" type="noConversion"/>
  <pageMargins left="0.51181102362204722" right="0.51181102362204722" top="0.59055118110236227" bottom="0.59055118110236227" header="0.31496062992125984" footer="0.31496062992125984"/>
  <pageSetup paperSize="9" orientation="portrait" r:id="rId1"/>
  <headerFooter>
    <oddHeader>&amp;L&amp;"微軟正黑體,標準"&amp;16   &amp;12
 　　     　　         　 　    　　　　　　　　　　　　　　　　　　　　　   　　    （&amp;P/&amp;N）</oddHeader>
  </headerFooter>
  <rowBreaks count="19" manualBreakCount="19">
    <brk id="58" max="20" man="1"/>
    <brk id="110" max="20" man="1"/>
    <brk id="162" max="20" man="1"/>
    <brk id="214" max="20" man="1"/>
    <brk id="266" max="20" man="1"/>
    <brk id="318" max="20" man="1"/>
    <brk id="370" max="20" man="1"/>
    <brk id="422" max="20" man="1"/>
    <brk id="474" max="20" man="1"/>
    <brk id="526" max="20" man="1"/>
    <brk id="578" max="20" man="1"/>
    <brk id="630" max="20" man="1"/>
    <brk id="682" max="20" man="1"/>
    <brk id="734" max="20" man="1"/>
    <brk id="786" max="20" man="1"/>
    <brk id="838" max="20" man="1"/>
    <brk id="890" max="20" man="1"/>
    <brk id="942" max="20" man="1"/>
    <brk id="994" max="2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9AA60-4115-4133-81D3-B2A530B5D7B5}">
  <sheetPr>
    <tabColor rgb="FFFFF293"/>
  </sheetPr>
  <dimension ref="A1:B83"/>
  <sheetViews>
    <sheetView tabSelected="1" zoomScaleNormal="100" workbookViewId="0"/>
  </sheetViews>
  <sheetFormatPr defaultColWidth="9.125" defaultRowHeight="15.75"/>
  <cols>
    <col min="1" max="1" width="74.5" style="14" bestFit="1" customWidth="1"/>
    <col min="2" max="16384" width="9.125" style="14"/>
  </cols>
  <sheetData>
    <row r="1" spans="1:1" s="16" customFormat="1" ht="27.75">
      <c r="A1" s="9" t="s">
        <v>4</v>
      </c>
    </row>
    <row r="2" spans="1:1" s="17" customFormat="1" ht="16.5" customHeight="1">
      <c r="A2" s="761" t="s">
        <v>9407</v>
      </c>
    </row>
    <row r="3" spans="1:1" s="16" customFormat="1" ht="16.5" customHeight="1">
      <c r="A3" s="11" t="s">
        <v>5</v>
      </c>
    </row>
    <row r="4" spans="1:1" s="16" customFormat="1" ht="16.5" customHeight="1">
      <c r="A4" s="11" t="s">
        <v>6</v>
      </c>
    </row>
    <row r="5" spans="1:1" s="16" customFormat="1" ht="16.5" customHeight="1">
      <c r="A5" s="12" t="s">
        <v>7</v>
      </c>
    </row>
    <row r="6" spans="1:1" ht="16.5" customHeight="1">
      <c r="A6" s="1133" t="s">
        <v>9463</v>
      </c>
    </row>
    <row r="7" spans="1:1" ht="16.5" customHeight="1">
      <c r="A7" s="762" t="s">
        <v>9408</v>
      </c>
    </row>
    <row r="8" spans="1:1" ht="16.5" customHeight="1">
      <c r="A8" s="762" t="s">
        <v>9409</v>
      </c>
    </row>
    <row r="9" spans="1:1" ht="16.5" customHeight="1">
      <c r="A9" s="762" t="s">
        <v>9410</v>
      </c>
    </row>
    <row r="10" spans="1:1" ht="16.5" customHeight="1">
      <c r="A10" s="762" t="s">
        <v>9411</v>
      </c>
    </row>
    <row r="11" spans="1:1" ht="16.5" customHeight="1">
      <c r="A11" s="762" t="s">
        <v>9412</v>
      </c>
    </row>
    <row r="12" spans="1:1" ht="16.5" customHeight="1">
      <c r="A12" s="762" t="s">
        <v>9413</v>
      </c>
    </row>
    <row r="13" spans="1:1" ht="16.5" customHeight="1">
      <c r="A13" s="762" t="s">
        <v>9414</v>
      </c>
    </row>
    <row r="14" spans="1:1" ht="16.5" customHeight="1">
      <c r="A14" s="762" t="s">
        <v>9415</v>
      </c>
    </row>
    <row r="15" spans="1:1" ht="16.5" customHeight="1">
      <c r="A15" s="762" t="s">
        <v>9416</v>
      </c>
    </row>
    <row r="16" spans="1:1" s="16" customFormat="1" ht="16.5" customHeight="1">
      <c r="A16" s="11"/>
    </row>
    <row r="17" spans="1:1" s="16" customFormat="1" ht="16.5" customHeight="1">
      <c r="A17" s="12" t="s">
        <v>8</v>
      </c>
    </row>
    <row r="18" spans="1:1" ht="16.5" customHeight="1">
      <c r="A18" s="1134" t="s">
        <v>9464</v>
      </c>
    </row>
    <row r="19" spans="1:1" ht="16.5" customHeight="1">
      <c r="A19" s="762" t="s">
        <v>9417</v>
      </c>
    </row>
    <row r="20" spans="1:1" ht="16.5" customHeight="1">
      <c r="A20" s="762" t="s">
        <v>9418</v>
      </c>
    </row>
    <row r="21" spans="1:1" ht="16.5" customHeight="1">
      <c r="A21" s="762" t="s">
        <v>9419</v>
      </c>
    </row>
    <row r="22" spans="1:1" ht="16.5" customHeight="1">
      <c r="A22" s="762" t="s">
        <v>9420</v>
      </c>
    </row>
    <row r="23" spans="1:1" ht="16.5" customHeight="1">
      <c r="A23" s="762" t="s">
        <v>9421</v>
      </c>
    </row>
    <row r="24" spans="1:1" ht="16.5" customHeight="1">
      <c r="A24" s="762" t="s">
        <v>9422</v>
      </c>
    </row>
    <row r="25" spans="1:1" ht="16.5" customHeight="1">
      <c r="A25" s="762" t="s">
        <v>9423</v>
      </c>
    </row>
    <row r="26" spans="1:1" ht="16.5" customHeight="1">
      <c r="A26" s="1134" t="s">
        <v>9465</v>
      </c>
    </row>
    <row r="27" spans="1:1" ht="16.5" customHeight="1">
      <c r="A27" s="13"/>
    </row>
    <row r="28" spans="1:1" s="16" customFormat="1" ht="16.5" customHeight="1">
      <c r="A28" s="12" t="s">
        <v>9</v>
      </c>
    </row>
    <row r="29" spans="1:1" ht="16.5" customHeight="1">
      <c r="A29" s="762" t="s">
        <v>9424</v>
      </c>
    </row>
    <row r="30" spans="1:1" ht="16.5" customHeight="1">
      <c r="A30" s="762" t="s">
        <v>9425</v>
      </c>
    </row>
    <row r="31" spans="1:1" ht="16.5" customHeight="1">
      <c r="A31" s="762" t="s">
        <v>9426</v>
      </c>
    </row>
    <row r="32" spans="1:1" ht="16.5" customHeight="1">
      <c r="A32" s="762" t="s">
        <v>9427</v>
      </c>
    </row>
    <row r="33" spans="1:1" ht="16.5" customHeight="1">
      <c r="A33" s="762" t="s">
        <v>9428</v>
      </c>
    </row>
    <row r="34" spans="1:1" ht="16.5" customHeight="1">
      <c r="A34" s="13"/>
    </row>
    <row r="35" spans="1:1" s="16" customFormat="1" ht="16.5" customHeight="1">
      <c r="A35" s="12" t="s">
        <v>10</v>
      </c>
    </row>
    <row r="36" spans="1:1" ht="16.5" customHeight="1">
      <c r="A36" s="762" t="s">
        <v>9429</v>
      </c>
    </row>
    <row r="37" spans="1:1" ht="16.5" customHeight="1">
      <c r="A37" s="762" t="s">
        <v>9430</v>
      </c>
    </row>
    <row r="38" spans="1:1" ht="16.5" customHeight="1">
      <c r="A38" s="762" t="s">
        <v>9431</v>
      </c>
    </row>
    <row r="39" spans="1:1" ht="16.5" customHeight="1">
      <c r="A39" s="762" t="s">
        <v>9432</v>
      </c>
    </row>
    <row r="40" spans="1:1" ht="16.5" customHeight="1">
      <c r="A40" s="762" t="s">
        <v>9433</v>
      </c>
    </row>
    <row r="41" spans="1:1" ht="16.5" customHeight="1">
      <c r="A41" s="13"/>
    </row>
    <row r="42" spans="1:1" s="16" customFormat="1" ht="16.5" customHeight="1">
      <c r="A42" s="12" t="s">
        <v>11</v>
      </c>
    </row>
    <row r="43" spans="1:1" ht="16.5" customHeight="1">
      <c r="A43" s="762" t="s">
        <v>9434</v>
      </c>
    </row>
    <row r="44" spans="1:1" ht="16.5" customHeight="1">
      <c r="A44" s="762" t="s">
        <v>9435</v>
      </c>
    </row>
    <row r="45" spans="1:1" ht="16.5" customHeight="1">
      <c r="A45" s="762" t="s">
        <v>9436</v>
      </c>
    </row>
    <row r="46" spans="1:1" ht="16.5" customHeight="1">
      <c r="A46" s="13"/>
    </row>
    <row r="47" spans="1:1" s="16" customFormat="1" ht="16.5" customHeight="1">
      <c r="A47" s="12" t="s">
        <v>12</v>
      </c>
    </row>
    <row r="48" spans="1:1" ht="16.5" customHeight="1">
      <c r="A48" s="762" t="s">
        <v>9437</v>
      </c>
    </row>
    <row r="49" spans="1:2" ht="16.5" customHeight="1">
      <c r="A49" s="13"/>
    </row>
    <row r="50" spans="1:2" s="16" customFormat="1" ht="16.5" customHeight="1">
      <c r="A50" s="12" t="s">
        <v>13</v>
      </c>
    </row>
    <row r="51" spans="1:2" ht="16.5" customHeight="1">
      <c r="A51" s="762" t="s">
        <v>9438</v>
      </c>
      <c r="B51" s="18"/>
    </row>
    <row r="52" spans="1:2" ht="16.5" customHeight="1">
      <c r="A52" s="13"/>
    </row>
    <row r="53" spans="1:2" s="16" customFormat="1" ht="16.5" customHeight="1">
      <c r="A53" s="11" t="s">
        <v>14</v>
      </c>
    </row>
    <row r="54" spans="1:2" ht="16.5" customHeight="1">
      <c r="A54" s="762" t="s">
        <v>9439</v>
      </c>
    </row>
    <row r="55" spans="1:2" ht="16.5" customHeight="1">
      <c r="A55" s="762" t="s">
        <v>9440</v>
      </c>
    </row>
    <row r="56" spans="1:2" ht="16.5" customHeight="1">
      <c r="A56" s="762" t="s">
        <v>9441</v>
      </c>
    </row>
    <row r="57" spans="1:2" ht="16.5" customHeight="1"/>
    <row r="58" spans="1:2" s="16" customFormat="1" ht="16.5" customHeight="1">
      <c r="A58" s="1135" t="s">
        <v>9466</v>
      </c>
    </row>
    <row r="59" spans="1:2" ht="16.5" customHeight="1">
      <c r="A59" s="762" t="s">
        <v>9442</v>
      </c>
    </row>
    <row r="60" spans="1:2" ht="16.5" customHeight="1">
      <c r="A60" s="762" t="s">
        <v>9443</v>
      </c>
    </row>
    <row r="61" spans="1:2" ht="16.5" customHeight="1">
      <c r="A61" s="763"/>
    </row>
    <row r="62" spans="1:2" ht="16.5" customHeight="1">
      <c r="A62" s="15"/>
    </row>
    <row r="63" spans="1:2" s="16" customFormat="1" ht="16.5" customHeight="1">
      <c r="A63" s="11" t="s">
        <v>15</v>
      </c>
    </row>
    <row r="64" spans="1:2" ht="16.5" customHeight="1">
      <c r="A64" s="762" t="s">
        <v>9444</v>
      </c>
    </row>
    <row r="65" spans="1:1" ht="16.5" customHeight="1">
      <c r="A65" s="10"/>
    </row>
    <row r="66" spans="1:1" s="16" customFormat="1" ht="16.5" customHeight="1">
      <c r="A66" s="11" t="s">
        <v>16</v>
      </c>
    </row>
    <row r="67" spans="1:1" ht="16.5" customHeight="1">
      <c r="A67" s="762" t="s">
        <v>9445</v>
      </c>
    </row>
    <row r="68" spans="1:1" ht="16.5" customHeight="1">
      <c r="A68" s="762" t="s">
        <v>9446</v>
      </c>
    </row>
    <row r="69" spans="1:1" ht="16.5" customHeight="1">
      <c r="A69" s="762" t="s">
        <v>9447</v>
      </c>
    </row>
    <row r="70" spans="1:1" ht="16.5" customHeight="1">
      <c r="A70" s="762" t="s">
        <v>9448</v>
      </c>
    </row>
    <row r="71" spans="1:1" ht="16.5" customHeight="1">
      <c r="A71" s="762" t="s">
        <v>9449</v>
      </c>
    </row>
    <row r="72" spans="1:1" ht="16.5" customHeight="1">
      <c r="A72" s="762" t="s">
        <v>9450</v>
      </c>
    </row>
    <row r="73" spans="1:1" ht="16.5" customHeight="1">
      <c r="A73" s="762" t="s">
        <v>9451</v>
      </c>
    </row>
    <row r="74" spans="1:1" ht="16.5" customHeight="1">
      <c r="A74" s="762" t="s">
        <v>9452</v>
      </c>
    </row>
    <row r="75" spans="1:1" ht="16.5" customHeight="1">
      <c r="A75" s="762" t="s">
        <v>9453</v>
      </c>
    </row>
    <row r="76" spans="1:1" ht="16.5" customHeight="1">
      <c r="A76" s="762" t="s">
        <v>9454</v>
      </c>
    </row>
    <row r="77" spans="1:1" ht="16.5" customHeight="1">
      <c r="A77" s="762" t="s">
        <v>9455</v>
      </c>
    </row>
    <row r="78" spans="1:1" ht="16.5" customHeight="1">
      <c r="A78" s="762" t="s">
        <v>9456</v>
      </c>
    </row>
    <row r="79" spans="1:1" ht="16.5" customHeight="1">
      <c r="A79" s="762" t="s">
        <v>9457</v>
      </c>
    </row>
    <row r="80" spans="1:1" ht="16.5" customHeight="1">
      <c r="A80" s="762" t="s">
        <v>9458</v>
      </c>
    </row>
    <row r="81" spans="1:1" ht="16.5" customHeight="1">
      <c r="A81" s="762" t="s">
        <v>9459</v>
      </c>
    </row>
    <row r="82" spans="1:1" ht="16.5" customHeight="1">
      <c r="A82" s="762" t="s">
        <v>9460</v>
      </c>
    </row>
    <row r="83" spans="1:1" s="17" customFormat="1" ht="16.5" customHeight="1">
      <c r="A83" s="761" t="s">
        <v>9461</v>
      </c>
    </row>
  </sheetData>
  <phoneticPr fontId="3" type="noConversion"/>
  <hyperlinks>
    <hyperlink ref="A19" location="'表A2-2'!A1" display="表A2-2 按設立別、日間/進修別與等級別分" xr:uid="{CA7BF114-86FD-4649-B451-6608FD11D4FC}"/>
    <hyperlink ref="A20" location="'表A2-3'!A1" display="表A2-3 按等級別、性別與隸屬別分" xr:uid="{60838861-86FC-4CBB-92B9-6E7DD3E64BEC}"/>
    <hyperlink ref="A21" location="'表A2-4'!A1" display="表A2-4 按年級別、性別、等級別與設立別分" xr:uid="{A0BC5BF7-D182-4EBE-A931-CDFE0E250F38}"/>
    <hyperlink ref="A22" location="'表A2-5'!A1" display="表A2-5 按年級別、體系別與等級別分" xr:uid="{A89DC480-1310-491B-B9BB-8245D2B0630E}"/>
    <hyperlink ref="A23" location="'表A2-6'!A1" display="表A2-6 按等級別、性別與學科類別分" xr:uid="{2151D594-0AD6-4069-9556-7D9104A6C6AD}"/>
    <hyperlink ref="A24" location="'表A2-7'!A1" display="表A2-7 按等級別、性別、地區別與設立別分" xr:uid="{A9FB46C9-FC36-473D-90C6-D29D363E322B}"/>
    <hyperlink ref="A25" location="'表A2-8'!A1" display="表A2-8 校區跨縣市學生人數統計" xr:uid="{54708F1B-898F-448E-AF7F-DF5E071DA5A6}"/>
    <hyperlink ref="A26" location="'表A2-9'!A1" display="表A2-9 七年一貫制概況統計" xr:uid="{78CC59BF-D346-46CE-8362-F5B018D5053A}"/>
    <hyperlink ref="A29" location="'表A3-1'!A1" display="表A3-1 按等級別、性別與校別分" xr:uid="{0A87F282-3B5F-433E-B333-BBC6BC3BD07E}"/>
    <hyperlink ref="A30" location="'表A3-2'!A1" display="表A3-2 按設立別、日間/進修別與等級別分" xr:uid="{037E87D6-3BF0-4BCD-91FB-6585A723C120}"/>
    <hyperlink ref="A31" location="'表A3-3'!A1" display="表A3-3 按等級別、性別與隸屬別分" xr:uid="{240E3413-0C9E-46DB-AAD1-EAB7FA6BA1E1}"/>
    <hyperlink ref="A32" location="'表A3-4'!A1" display="表A3-4 按等級別、性別與學科類別分" xr:uid="{732C70CD-751E-499B-8F04-CE8DFC1E54E2}"/>
    <hyperlink ref="A33" location="'表A3-5'!A1" display="表A3-5 按等級別、性別、地區別與設立別分" xr:uid="{09C9459C-559A-440B-BB2A-2E7CB6447EFE}"/>
    <hyperlink ref="A36" location="'表A4-1'!A1" display="表A4-1 按職級別、性別與校別分" xr:uid="{53BEF23E-11E2-4D82-8B0C-5248745E283C}"/>
    <hyperlink ref="A37" location="'表A4-2'!A1" display="表A4-2 按職級別、性別與學歷別分" xr:uid="{071170DA-B356-45C8-84EE-7B96C29C49C2}"/>
    <hyperlink ref="A38" location="'表A4-3'!A1" display="表A4-3 按職級別、性別與隸屬別分" xr:uid="{327D4152-EC55-4659-8376-2FAC356AAB27}"/>
    <hyperlink ref="A39" location="'表A4-4'!A1" display="表A4-4 按職級別、性別與年齡別分" xr:uid="{4EC740A7-0B81-49F7-B49B-2BE353B7C157}"/>
    <hyperlink ref="A40" location="'表A4-5'!A1" display="表A4-5 按設立別、學歷別與學校所在地分" xr:uid="{8DAF5C3F-75FA-4730-BE54-75ACB9C0157B}"/>
    <hyperlink ref="A43" location="'表A5-1'!A1" display="表A5-1 按身分類別、性別與校別分" xr:uid="{6B27711D-5CCE-4172-9EAF-950C2319C177}"/>
    <hyperlink ref="A44" location="'表A5-2'!A1" display="表A5-2 按身分類別、性別與隸屬別分" xr:uid="{B4A9868F-3C00-4E9D-8146-A471B52288F2}"/>
    <hyperlink ref="A45" location="'表A5-3'!A1" display="表A5-3 按學校級別、性別與學校所在地分" xr:uid="{94A35BD5-FCCD-4647-BD50-45509930FB63}"/>
    <hyperlink ref="A48" location="'表A6-1'!A1" display="表A6-1 按設立別與學校級別分" xr:uid="{32B7F5DA-1F12-438C-813F-981F5B314EE8}"/>
    <hyperlink ref="A51" location="'表A7-1'!A1" display="表A7-1 按學校所在地分" xr:uid="{CF0050B3-F17A-4E24-94F8-C04F6AD24C3E}"/>
    <hyperlink ref="A54" location="'表B1-1'!A1" display="表B1-1國立大專校院概況" xr:uid="{3B0038E7-B2DC-4023-A7B1-8B74B039A94F}"/>
    <hyperlink ref="A55" location="'表B1-2'!A1" display="表B1-2私立大專校院概況" xr:uid="{03B1912B-C044-478C-96BF-C442A0E243B8}"/>
    <hyperlink ref="A56" location="'表B1-3'!A1" display="表B1-3市立大專校院概況" xr:uid="{DCF0BB85-D4F0-4900-8307-48578D60E2FC}"/>
    <hyperlink ref="A59" location="'表C1-1'!A1" display="表C1-1空中大學概況" xr:uid="{94DD4A0B-66CC-48EA-8781-84F4FBDE6941}"/>
    <hyperlink ref="A60" location="'表C1-2'!A1" display="表C1-2國立大專校院附設進修學校概況" xr:uid="{BFE15126-7FEA-4454-A0E9-3213ED18300F}"/>
    <hyperlink ref="A64" location="'表D1-1'!A1" display="表D1-1宗教研修學院概況" xr:uid="{BCADF039-76F1-4858-939D-97A8CFB2E42F}"/>
    <hyperlink ref="A67" location="'附錄1'!A1" display="附錄1專任教師及助教人數—按職級別、校別與學歷別分" xr:uid="{2676A8A6-71CB-4DFB-BACD-CDBACCB22CB8}"/>
    <hyperlink ref="A68" location="'附錄2'!A1" display="附錄2科系所數—按等級別、校別與日間/進修別分" xr:uid="{F8098EE0-782F-4EA1-9FA3-EDC9BC8D4AF3}"/>
    <hyperlink ref="A69" location="'附錄3'!A1" display="附錄3空大暨大專進修學校概況表—按校別分" xr:uid="{A78C8ABD-B8D1-4C86-BEFC-13D597A718F5}"/>
    <hyperlink ref="A70" location="'附錄3-1'!A1" display="附錄3-1空大暨大專進修學校學生及畢業生人數—按年級別、性別與校別分" xr:uid="{93AF7628-27F6-4540-AE31-5348D9F82EDB}"/>
    <hyperlink ref="A71" location="'附錄4'!A1" display="附錄4宗教研修學院概況表—按校別分" xr:uid="{41E4E9B7-2314-4D84-8C73-33FD8B84EE78}"/>
    <hyperlink ref="A72" location="'附錄4-1'!A1" display="附錄4-1宗教研修學院專任教師人數—按職級別、性別與校別分" xr:uid="{056E6D24-2753-46EB-A0F5-477A108B2E38}"/>
    <hyperlink ref="A73" location="'附錄4-2'!A1" display="附錄4-2宗教研修學院學生及畢業生人數—按年級別、性別與校別分" xr:uid="{C2647641-84E3-43FE-9A8D-266994362D88}"/>
    <hyperlink ref="A74" location="'附錄5'!A1" display="附錄5退學人數—按退學原因、性別、等級別與設立別分" xr:uid="{E41013AC-B33A-447E-98BD-20C9A6EB92CF}"/>
    <hyperlink ref="A75" location="'附錄6'!A1" display="附錄6原住民退學人數—按退學原因、性別、等級別與設立別分" xr:uid="{48DB1DC4-B4B6-4E7D-B6A3-78805C068971}"/>
    <hyperlink ref="A76" location="'附錄7'!A1" display="附錄7休學人數—按休學原因、等級別與設立別分" xr:uid="{2F2DB805-9476-4BE5-9A00-34FFDC458C0A}"/>
    <hyperlink ref="A77" location="'附錄8'!A1" display="附錄8原住民休學人數—按休學原因、等級別與設立別分" xr:uid="{6395DAEA-A76A-4A95-9673-59454EE6CD2A}"/>
    <hyperlink ref="A78" location="'附錄9'!A1" display="附錄9大專校院校地校舍面積統計" xr:uid="{4D3CFB11-D2ED-4C72-9F9B-FA03F96F73AD}"/>
    <hyperlink ref="A79" location="'附錄10'!A1" display="附錄10大專校院名錄" xr:uid="{F96CEBBD-22BC-4EF1-949F-B4D348E6E4DD}"/>
    <hyperlink ref="A80" location="'附錄11'!A1" display="附錄11大專校院異動一覽表（114學年度）" xr:uid="{D9F81CEA-45A6-44FA-ACDE-9DD4E567A334}"/>
    <hyperlink ref="A81" location="'附錄12'!A1" display="附錄12大專校院校數—按學校級別、設立別與學校所在地分" xr:uid="{07AC85B9-8668-4D33-B913-DE60C3E2A237}"/>
    <hyperlink ref="A82" location="'附錄13'!A1" display="附錄13技專校院校數—按學校級別、設立別與學校所在地分" xr:uid="{C49DFEE6-52C3-4C93-BCA0-A81DCAFA8DBC}"/>
    <hyperlink ref="A83" location="'版權頁'!A1" display="版權頁" xr:uid="{452852C5-2C5D-498F-9BD2-879FEF36E470}"/>
    <hyperlink ref="A18" location="'表A2-1'!A1" display="表A2-1 按年級別、性別與校別分" xr:uid="{A7897FE2-3D67-469A-927D-D6302C10043C}"/>
    <hyperlink ref="A2" location="'編輯說明'!A1" display="編輯說明" xr:uid="{1CF189DA-E990-4E63-AFF4-DA6E794E1818}"/>
    <hyperlink ref="A6" location="'表A1-1-1'!A1" display="表A1-1 大專校院校數統計" xr:uid="{2FFB320D-E97D-4A26-875D-9B428D2A4946}"/>
    <hyperlink ref="A7" location="'表A1-2'!A1" display="表A1-2 大專校院科系所數—按設立別分" xr:uid="{77B2FFCC-D8FF-4C10-9DAB-E148A6D41B24}"/>
    <hyperlink ref="A8" location="'表A1-3'!A1" display="表A1-3 大專校院學生人數—按等級別、性別與設立別分" xr:uid="{D63D802A-B3C8-42B7-B8A3-AAA7484A47DE}"/>
    <hyperlink ref="A9" location="'表A1-4'!A1" display="表A1-4 大專校院學生人數—按學科類別與性別分" xr:uid="{71B0686F-F6BC-4AA3-9A14-F90A729865FE}"/>
    <hyperlink ref="A10" location="'表A1-5'!A1" display="表A1-5 大專校院畢業生人數—按等級別、性別與設立別分" xr:uid="{25A8BF25-D744-4AF1-A1C4-F03AF8F94387}"/>
    <hyperlink ref="A11" location="'表A1-6'!A1" display="表A1-6 大專校院畢業生人數—按學科類別與性別分" xr:uid="{8242E35F-606C-4663-9994-4E7A148E2CBB}"/>
    <hyperlink ref="A12" location="'表A1-7'!A1" display="表A1-7 大專校院專任教師人數—按職級別、性別與設立別分" xr:uid="{8380D1E4-0441-48B2-84A3-83B14550EE7B}"/>
    <hyperlink ref="A13" location="'表A1-8'!A1" display="表A1-8 大專校院專任教師人數—按學科類別與性別分" xr:uid="{BEEEF556-D504-471B-A714-FCBF0FB78068}"/>
    <hyperlink ref="A14" location="'表A1-9'!A1" display="表A1-9 大專校院女性學生及教師比率" xr:uid="{2D64812F-BA07-4473-AD9F-AF839F9D5C9B}"/>
    <hyperlink ref="A15" location="'表A1-10'!A1" display="表A1-10大專校院生師比－按體系別與設立別分(依日間部資料計算)" xr:uid="{3B567A25-2733-4C94-B204-A45DF4F738FA}"/>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8BB00-BAD8-49D7-856F-222D3C232CAF}">
  <sheetPr>
    <outlinePr summaryBelow="0" summaryRight="0"/>
  </sheetPr>
  <dimension ref="A1:IV18"/>
  <sheetViews>
    <sheetView showGridLines="0" view="pageBreakPreview" zoomScaleNormal="100" zoomScaleSheetLayoutView="100" workbookViewId="0">
      <pane ySplit="3" topLeftCell="A4" activePane="bottomLeft" state="frozenSplit"/>
      <selection pane="bottomLeft" sqref="A1:N1"/>
    </sheetView>
  </sheetViews>
  <sheetFormatPr defaultColWidth="9" defaultRowHeight="12.75" customHeight="1"/>
  <cols>
    <col min="1" max="1" width="2.875" style="23" customWidth="1"/>
    <col min="2" max="2" width="1.75" style="23" customWidth="1"/>
    <col min="3" max="3" width="0.25" style="23" customWidth="1"/>
    <col min="4" max="4" width="7.125" style="23" customWidth="1"/>
    <col min="5" max="5" width="2.75" style="23" customWidth="1"/>
    <col min="6" max="13" width="7.75" style="23" customWidth="1"/>
    <col min="14" max="14" width="7.5" style="23" customWidth="1"/>
    <col min="15" max="15" width="0.125" style="23" customWidth="1"/>
    <col min="16" max="16" width="0" style="23" hidden="1" customWidth="1"/>
    <col min="17" max="256" width="8.75" style="23" customWidth="1"/>
    <col min="257" max="16384" width="9" style="37"/>
  </cols>
  <sheetData>
    <row r="1" spans="1:16" s="24" customFormat="1" ht="19.899999999999999" customHeight="1">
      <c r="A1" s="791" t="s">
        <v>362</v>
      </c>
      <c r="B1" s="791"/>
      <c r="C1" s="791"/>
      <c r="D1" s="791"/>
      <c r="E1" s="791"/>
      <c r="F1" s="791"/>
      <c r="G1" s="791"/>
      <c r="H1" s="791"/>
      <c r="I1" s="791"/>
      <c r="J1" s="791"/>
      <c r="K1" s="791"/>
      <c r="L1" s="791"/>
      <c r="M1" s="791"/>
      <c r="N1" s="791"/>
      <c r="O1" s="201"/>
      <c r="P1" s="25">
        <v>114</v>
      </c>
    </row>
    <row r="2" spans="1:16" s="25" customFormat="1" ht="17.100000000000001" customHeight="1">
      <c r="A2" s="792" t="str">
        <f>P1&amp;"學年度 SY "&amp;VALUE(P1+1911)&amp;"-"&amp;+VALUE(P1+1912)</f>
        <v>114學年度 SY 2025-2026</v>
      </c>
      <c r="B2" s="792"/>
      <c r="C2" s="792"/>
      <c r="D2" s="792"/>
      <c r="E2" s="792"/>
      <c r="F2" s="792"/>
      <c r="G2" s="792"/>
      <c r="H2" s="792"/>
      <c r="I2" s="792"/>
      <c r="J2" s="792"/>
      <c r="K2" s="792"/>
      <c r="L2" s="792"/>
      <c r="M2" s="792"/>
      <c r="N2" s="792"/>
      <c r="O2" s="154"/>
    </row>
    <row r="3" spans="1:16" s="23" customFormat="1" ht="12" customHeight="1">
      <c r="A3" s="202"/>
      <c r="B3" s="202"/>
      <c r="C3" s="202"/>
      <c r="D3" s="202"/>
      <c r="E3" s="202"/>
      <c r="F3" s="202"/>
      <c r="G3" s="202"/>
      <c r="H3" s="202"/>
      <c r="I3" s="202"/>
      <c r="J3" s="202"/>
      <c r="K3" s="202"/>
      <c r="L3" s="202"/>
      <c r="M3" s="202"/>
      <c r="N3" s="123" t="s">
        <v>110</v>
      </c>
      <c r="O3" s="203"/>
    </row>
    <row r="4" spans="1:16" s="23" customFormat="1" ht="13.5">
      <c r="A4" s="204"/>
      <c r="B4" s="205"/>
      <c r="C4" s="849"/>
      <c r="D4" s="849"/>
      <c r="E4" s="206"/>
      <c r="F4" s="846" t="s">
        <v>101</v>
      </c>
      <c r="G4" s="846"/>
      <c r="H4" s="846"/>
      <c r="I4" s="859" t="s">
        <v>102</v>
      </c>
      <c r="J4" s="859"/>
      <c r="K4" s="859"/>
      <c r="L4" s="847" t="s">
        <v>55</v>
      </c>
      <c r="M4" s="847"/>
      <c r="N4" s="847"/>
      <c r="O4" s="847"/>
    </row>
    <row r="5" spans="1:16" s="23" customFormat="1" ht="13.5">
      <c r="A5" s="207"/>
      <c r="B5" s="207"/>
      <c r="C5" s="857"/>
      <c r="D5" s="857"/>
      <c r="E5" s="208"/>
      <c r="F5" s="174" t="s">
        <v>52</v>
      </c>
      <c r="G5" s="174" t="s">
        <v>363</v>
      </c>
      <c r="H5" s="174" t="s">
        <v>364</v>
      </c>
      <c r="I5" s="174" t="s">
        <v>52</v>
      </c>
      <c r="J5" s="174" t="s">
        <v>363</v>
      </c>
      <c r="K5" s="174" t="s">
        <v>364</v>
      </c>
      <c r="L5" s="209" t="s">
        <v>52</v>
      </c>
      <c r="M5" s="174" t="s">
        <v>363</v>
      </c>
      <c r="N5" s="847" t="s">
        <v>364</v>
      </c>
      <c r="O5" s="847"/>
    </row>
    <row r="6" spans="1:16" s="23" customFormat="1" ht="18" customHeight="1">
      <c r="A6" s="858" t="s">
        <v>365</v>
      </c>
      <c r="B6" s="858"/>
      <c r="C6" s="858"/>
      <c r="D6" s="858"/>
      <c r="E6" s="210"/>
      <c r="F6" s="211">
        <v>1056844</v>
      </c>
      <c r="G6" s="212">
        <v>901766</v>
      </c>
      <c r="H6" s="212">
        <v>155078</v>
      </c>
      <c r="I6" s="212">
        <v>458067</v>
      </c>
      <c r="J6" s="212">
        <v>394335</v>
      </c>
      <c r="K6" s="212">
        <v>63732</v>
      </c>
      <c r="L6" s="212">
        <v>598777</v>
      </c>
      <c r="M6" s="212">
        <v>507431</v>
      </c>
      <c r="N6" s="851">
        <v>91346</v>
      </c>
      <c r="O6" s="852"/>
    </row>
    <row r="7" spans="1:16" s="23" customFormat="1" ht="18" customHeight="1">
      <c r="A7" s="213"/>
      <c r="B7" s="850" t="s">
        <v>366</v>
      </c>
      <c r="C7" s="850"/>
      <c r="D7" s="850"/>
      <c r="E7" s="214" t="s">
        <v>52</v>
      </c>
      <c r="F7" s="211">
        <v>208141</v>
      </c>
      <c r="G7" s="212">
        <v>155955</v>
      </c>
      <c r="H7" s="212">
        <v>52186</v>
      </c>
      <c r="I7" s="212">
        <v>155880</v>
      </c>
      <c r="J7" s="212">
        <v>119804</v>
      </c>
      <c r="K7" s="212">
        <v>36076</v>
      </c>
      <c r="L7" s="212">
        <v>52261</v>
      </c>
      <c r="M7" s="212">
        <v>36151</v>
      </c>
      <c r="N7" s="851">
        <v>16110</v>
      </c>
      <c r="O7" s="852"/>
    </row>
    <row r="8" spans="1:16" s="23" customFormat="1" ht="18" customHeight="1">
      <c r="A8" s="215"/>
      <c r="B8" s="215"/>
      <c r="C8" s="853" t="s">
        <v>111</v>
      </c>
      <c r="D8" s="853"/>
      <c r="E8" s="853"/>
      <c r="F8" s="216">
        <v>29304</v>
      </c>
      <c r="G8" s="217">
        <v>29304</v>
      </c>
      <c r="H8" s="218">
        <v>0</v>
      </c>
      <c r="I8" s="217">
        <v>23034</v>
      </c>
      <c r="J8" s="217">
        <v>23034</v>
      </c>
      <c r="K8" s="218">
        <v>0</v>
      </c>
      <c r="L8" s="217">
        <v>6270</v>
      </c>
      <c r="M8" s="217">
        <v>6270</v>
      </c>
      <c r="N8" s="856">
        <v>0</v>
      </c>
      <c r="O8" s="855"/>
    </row>
    <row r="9" spans="1:16" s="23" customFormat="1" ht="18" customHeight="1">
      <c r="A9" s="215"/>
      <c r="B9" s="215"/>
      <c r="C9" s="853" t="s">
        <v>112</v>
      </c>
      <c r="D9" s="853"/>
      <c r="E9" s="853"/>
      <c r="F9" s="216">
        <v>178837</v>
      </c>
      <c r="G9" s="217">
        <v>126651</v>
      </c>
      <c r="H9" s="217">
        <v>52186</v>
      </c>
      <c r="I9" s="217">
        <v>132846</v>
      </c>
      <c r="J9" s="217">
        <v>96770</v>
      </c>
      <c r="K9" s="217">
        <v>36076</v>
      </c>
      <c r="L9" s="217">
        <v>45991</v>
      </c>
      <c r="M9" s="217">
        <v>29881</v>
      </c>
      <c r="N9" s="854">
        <v>16110</v>
      </c>
      <c r="O9" s="855"/>
    </row>
    <row r="10" spans="1:16" s="23" customFormat="1" ht="18" customHeight="1">
      <c r="A10" s="213"/>
      <c r="B10" s="850" t="s">
        <v>181</v>
      </c>
      <c r="C10" s="850"/>
      <c r="D10" s="850"/>
      <c r="E10" s="214" t="s">
        <v>52</v>
      </c>
      <c r="F10" s="211">
        <v>777654</v>
      </c>
      <c r="G10" s="212">
        <v>680041</v>
      </c>
      <c r="H10" s="212">
        <v>97613</v>
      </c>
      <c r="I10" s="212">
        <v>291527</v>
      </c>
      <c r="J10" s="212">
        <v>264680</v>
      </c>
      <c r="K10" s="212">
        <v>26847</v>
      </c>
      <c r="L10" s="212">
        <v>486127</v>
      </c>
      <c r="M10" s="212">
        <v>415361</v>
      </c>
      <c r="N10" s="851">
        <v>70766</v>
      </c>
      <c r="O10" s="852"/>
    </row>
    <row r="11" spans="1:16" s="23" customFormat="1" ht="18" customHeight="1">
      <c r="A11" s="215"/>
      <c r="B11" s="215"/>
      <c r="C11" s="853" t="s">
        <v>103</v>
      </c>
      <c r="D11" s="853"/>
      <c r="E11" s="853"/>
      <c r="F11" s="216">
        <v>739102</v>
      </c>
      <c r="G11" s="217">
        <v>669575</v>
      </c>
      <c r="H11" s="217">
        <v>69527</v>
      </c>
      <c r="I11" s="217">
        <v>283260</v>
      </c>
      <c r="J11" s="217">
        <v>260844</v>
      </c>
      <c r="K11" s="217">
        <v>22416</v>
      </c>
      <c r="L11" s="217">
        <v>455842</v>
      </c>
      <c r="M11" s="217">
        <v>408731</v>
      </c>
      <c r="N11" s="854">
        <v>47111</v>
      </c>
      <c r="O11" s="855"/>
    </row>
    <row r="12" spans="1:16" s="23" customFormat="1" ht="18" customHeight="1">
      <c r="A12" s="215"/>
      <c r="B12" s="215"/>
      <c r="C12" s="853" t="s">
        <v>104</v>
      </c>
      <c r="D12" s="853"/>
      <c r="E12" s="853"/>
      <c r="F12" s="216">
        <v>38531</v>
      </c>
      <c r="G12" s="217">
        <v>10445</v>
      </c>
      <c r="H12" s="217">
        <v>28086</v>
      </c>
      <c r="I12" s="217">
        <v>8266</v>
      </c>
      <c r="J12" s="217">
        <v>3835</v>
      </c>
      <c r="K12" s="217">
        <v>4431</v>
      </c>
      <c r="L12" s="217">
        <v>30265</v>
      </c>
      <c r="M12" s="217">
        <v>6610</v>
      </c>
      <c r="N12" s="854">
        <v>23655</v>
      </c>
      <c r="O12" s="855"/>
    </row>
    <row r="13" spans="1:16" s="23" customFormat="1" ht="18" customHeight="1">
      <c r="A13" s="215"/>
      <c r="B13" s="215"/>
      <c r="C13" s="853" t="s">
        <v>367</v>
      </c>
      <c r="D13" s="853"/>
      <c r="E13" s="853"/>
      <c r="F13" s="216">
        <v>21</v>
      </c>
      <c r="G13" s="217">
        <v>21</v>
      </c>
      <c r="H13" s="218">
        <v>0</v>
      </c>
      <c r="I13" s="217">
        <v>1</v>
      </c>
      <c r="J13" s="217">
        <v>1</v>
      </c>
      <c r="K13" s="218">
        <v>0</v>
      </c>
      <c r="L13" s="217">
        <v>20</v>
      </c>
      <c r="M13" s="217">
        <v>20</v>
      </c>
      <c r="N13" s="856">
        <v>0</v>
      </c>
      <c r="O13" s="855"/>
    </row>
    <row r="14" spans="1:16" s="23" customFormat="1" ht="18" customHeight="1">
      <c r="A14" s="213"/>
      <c r="B14" s="850" t="s">
        <v>182</v>
      </c>
      <c r="C14" s="850"/>
      <c r="D14" s="850"/>
      <c r="E14" s="214" t="s">
        <v>52</v>
      </c>
      <c r="F14" s="211">
        <v>71049</v>
      </c>
      <c r="G14" s="212">
        <v>65770</v>
      </c>
      <c r="H14" s="212">
        <v>5279</v>
      </c>
      <c r="I14" s="212">
        <v>10660</v>
      </c>
      <c r="J14" s="212">
        <v>9851</v>
      </c>
      <c r="K14" s="212">
        <v>809</v>
      </c>
      <c r="L14" s="212">
        <v>60389</v>
      </c>
      <c r="M14" s="212">
        <v>55919</v>
      </c>
      <c r="N14" s="851">
        <v>4470</v>
      </c>
      <c r="O14" s="852"/>
    </row>
    <row r="15" spans="1:16" s="23" customFormat="1" ht="18" customHeight="1">
      <c r="A15" s="215"/>
      <c r="B15" s="215"/>
      <c r="C15" s="853" t="s">
        <v>106</v>
      </c>
      <c r="D15" s="853"/>
      <c r="E15" s="853"/>
      <c r="F15" s="216">
        <v>5885</v>
      </c>
      <c r="G15" s="217">
        <v>606</v>
      </c>
      <c r="H15" s="217">
        <v>5279</v>
      </c>
      <c r="I15" s="217">
        <v>1175</v>
      </c>
      <c r="J15" s="217">
        <v>366</v>
      </c>
      <c r="K15" s="217">
        <v>809</v>
      </c>
      <c r="L15" s="217">
        <v>4710</v>
      </c>
      <c r="M15" s="217">
        <v>240</v>
      </c>
      <c r="N15" s="854">
        <v>4470</v>
      </c>
      <c r="O15" s="855"/>
    </row>
    <row r="16" spans="1:16" s="23" customFormat="1" ht="18" customHeight="1">
      <c r="A16" s="215"/>
      <c r="B16" s="215"/>
      <c r="C16" s="853" t="s">
        <v>114</v>
      </c>
      <c r="D16" s="853"/>
      <c r="E16" s="853"/>
      <c r="F16" s="216">
        <v>65164</v>
      </c>
      <c r="G16" s="217">
        <v>65164</v>
      </c>
      <c r="H16" s="218">
        <v>0</v>
      </c>
      <c r="I16" s="217">
        <v>9485</v>
      </c>
      <c r="J16" s="217">
        <v>9485</v>
      </c>
      <c r="K16" s="218">
        <v>0</v>
      </c>
      <c r="L16" s="217">
        <v>55679</v>
      </c>
      <c r="M16" s="217">
        <v>55679</v>
      </c>
      <c r="N16" s="856">
        <v>0</v>
      </c>
      <c r="O16" s="855"/>
    </row>
    <row r="17" spans="1:15" s="23" customFormat="1" ht="5.0999999999999996" customHeight="1">
      <c r="A17" s="204"/>
      <c r="B17" s="204"/>
      <c r="C17" s="849"/>
      <c r="D17" s="849"/>
      <c r="E17" s="204"/>
      <c r="F17" s="204"/>
      <c r="G17" s="204"/>
      <c r="H17" s="204"/>
      <c r="I17" s="204"/>
      <c r="J17" s="204"/>
      <c r="K17" s="204"/>
      <c r="L17" s="204"/>
      <c r="M17" s="204"/>
      <c r="N17" s="849"/>
      <c r="O17" s="849"/>
    </row>
    <row r="18" spans="1:15" s="23" customFormat="1" ht="41.25" customHeight="1">
      <c r="A18" s="821" t="s">
        <v>368</v>
      </c>
      <c r="B18" s="821"/>
      <c r="C18" s="821"/>
      <c r="D18" s="821"/>
      <c r="E18" s="821"/>
      <c r="F18" s="821"/>
      <c r="G18" s="821"/>
      <c r="H18" s="821"/>
      <c r="I18" s="821"/>
      <c r="J18" s="821"/>
      <c r="K18" s="821"/>
      <c r="L18" s="821"/>
      <c r="M18" s="821"/>
      <c r="N18" s="821"/>
      <c r="O18" s="821"/>
    </row>
  </sheetData>
  <mergeCells count="33">
    <mergeCell ref="A1:N1"/>
    <mergeCell ref="A2:N2"/>
    <mergeCell ref="C4:D4"/>
    <mergeCell ref="F4:H4"/>
    <mergeCell ref="I4:K4"/>
    <mergeCell ref="L4:O4"/>
    <mergeCell ref="C5:D5"/>
    <mergeCell ref="N5:O5"/>
    <mergeCell ref="A6:D6"/>
    <mergeCell ref="N6:O6"/>
    <mergeCell ref="B7:D7"/>
    <mergeCell ref="N7:O7"/>
    <mergeCell ref="C8:E8"/>
    <mergeCell ref="N8:O8"/>
    <mergeCell ref="C9:E9"/>
    <mergeCell ref="N9:O9"/>
    <mergeCell ref="B10:D10"/>
    <mergeCell ref="N10:O10"/>
    <mergeCell ref="C11:E11"/>
    <mergeCell ref="N11:O11"/>
    <mergeCell ref="C12:E12"/>
    <mergeCell ref="N12:O12"/>
    <mergeCell ref="C13:E13"/>
    <mergeCell ref="N13:O13"/>
    <mergeCell ref="C17:D17"/>
    <mergeCell ref="N17:O17"/>
    <mergeCell ref="A18:O18"/>
    <mergeCell ref="B14:D14"/>
    <mergeCell ref="N14:O14"/>
    <mergeCell ref="C15:E15"/>
    <mergeCell ref="N15:O15"/>
    <mergeCell ref="C16:E16"/>
    <mergeCell ref="N16:O16"/>
  </mergeCells>
  <phoneticPr fontId="3" type="noConversion"/>
  <printOptions horizontalCentered="1"/>
  <pageMargins left="0.51181102362204722" right="0.51181102362204722" top="0.59055118110236227" bottom="0.59055118110236227" header="0.39370078740157483" footer="0.39370078740157483"/>
  <pageSetup paperSize="9" orientation="portrait" r:id="rId1"/>
  <headerFooter alignWithMargins="0">
    <oddFooter>&amp;L&amp;"新細明體"&amp;8   
&amp;C&amp;"新細明體"&amp;10</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517E0-6B6F-414D-A204-EF74B576E6F1}">
  <sheetPr>
    <outlinePr summaryBelow="0" summaryRight="0"/>
  </sheetPr>
  <dimension ref="A1:IV20"/>
  <sheetViews>
    <sheetView showGridLines="0" view="pageBreakPreview" zoomScaleNormal="100" zoomScaleSheetLayoutView="100" workbookViewId="0">
      <pane ySplit="3" topLeftCell="A4" activePane="bottomLeft" state="frozenSplit"/>
      <selection pane="bottomLeft" sqref="A1:Q1"/>
    </sheetView>
  </sheetViews>
  <sheetFormatPr defaultColWidth="9" defaultRowHeight="12.75" customHeight="1"/>
  <cols>
    <col min="1" max="1" width="1.25" style="23" customWidth="1"/>
    <col min="2" max="2" width="1.875" style="23" customWidth="1"/>
    <col min="3" max="3" width="1" style="23" customWidth="1"/>
    <col min="4" max="4" width="4.875" style="23" customWidth="1"/>
    <col min="5" max="5" width="7.5" style="23" bestFit="1" customWidth="1"/>
    <col min="6" max="7" width="6.5" style="23" customWidth="1"/>
    <col min="8" max="11" width="5.5" style="23" customWidth="1"/>
    <col min="12" max="13" width="6.25" style="23" customWidth="1"/>
    <col min="14" max="15" width="4.25" style="23" customWidth="1"/>
    <col min="16" max="17" width="5.625" style="23" customWidth="1"/>
    <col min="18" max="18" width="0.125" style="23" customWidth="1"/>
    <col min="19" max="19" width="0" style="23" hidden="1" customWidth="1"/>
    <col min="20" max="256" width="8.75" style="23" customWidth="1"/>
    <col min="257" max="16384" width="9" style="37"/>
  </cols>
  <sheetData>
    <row r="1" spans="1:19" s="24" customFormat="1" ht="19.899999999999999" customHeight="1">
      <c r="A1" s="791" t="s">
        <v>369</v>
      </c>
      <c r="B1" s="791"/>
      <c r="C1" s="791"/>
      <c r="D1" s="791"/>
      <c r="E1" s="791"/>
      <c r="F1" s="791"/>
      <c r="G1" s="791"/>
      <c r="H1" s="791"/>
      <c r="I1" s="791"/>
      <c r="J1" s="791"/>
      <c r="K1" s="791"/>
      <c r="L1" s="791"/>
      <c r="M1" s="791"/>
      <c r="N1" s="791"/>
      <c r="O1" s="791"/>
      <c r="P1" s="791"/>
      <c r="Q1" s="791"/>
      <c r="R1" s="201"/>
      <c r="S1" s="25">
        <v>114</v>
      </c>
    </row>
    <row r="2" spans="1:19" s="25" customFormat="1" ht="17.100000000000001" customHeight="1">
      <c r="A2" s="792" t="str">
        <f>S1&amp;"學年度 SY "&amp;VALUE(S1+1911)&amp;"-"&amp;+VALUE(S1+1912)</f>
        <v>114學年度 SY 2025-2026</v>
      </c>
      <c r="B2" s="792"/>
      <c r="C2" s="792"/>
      <c r="D2" s="792"/>
      <c r="E2" s="792"/>
      <c r="F2" s="792"/>
      <c r="G2" s="792"/>
      <c r="H2" s="792"/>
      <c r="I2" s="792"/>
      <c r="J2" s="792"/>
      <c r="K2" s="792"/>
      <c r="L2" s="792"/>
      <c r="M2" s="792"/>
      <c r="N2" s="792"/>
      <c r="O2" s="792"/>
      <c r="P2" s="792"/>
      <c r="Q2" s="792"/>
      <c r="R2" s="154"/>
    </row>
    <row r="3" spans="1:19" s="23" customFormat="1" ht="12" customHeight="1">
      <c r="A3" s="202"/>
      <c r="B3" s="202"/>
      <c r="C3" s="202"/>
      <c r="D3" s="202"/>
      <c r="E3" s="202"/>
      <c r="F3" s="202"/>
      <c r="G3" s="202"/>
      <c r="H3" s="202"/>
      <c r="I3" s="202"/>
      <c r="J3" s="202"/>
      <c r="K3" s="202"/>
      <c r="L3" s="202"/>
      <c r="M3" s="202"/>
      <c r="N3" s="202"/>
      <c r="O3" s="202"/>
      <c r="P3" s="862" t="s">
        <v>110</v>
      </c>
      <c r="Q3" s="862"/>
      <c r="R3" s="154"/>
    </row>
    <row r="4" spans="1:19" s="23" customFormat="1" ht="13.5">
      <c r="A4" s="204"/>
      <c r="B4" s="863"/>
      <c r="C4" s="863"/>
      <c r="D4" s="206"/>
      <c r="E4" s="846" t="s">
        <v>101</v>
      </c>
      <c r="F4" s="846"/>
      <c r="G4" s="846"/>
      <c r="H4" s="846" t="s">
        <v>111</v>
      </c>
      <c r="I4" s="846"/>
      <c r="J4" s="846" t="s">
        <v>112</v>
      </c>
      <c r="K4" s="846"/>
      <c r="L4" s="846" t="s">
        <v>181</v>
      </c>
      <c r="M4" s="846"/>
      <c r="N4" s="859" t="s">
        <v>106</v>
      </c>
      <c r="O4" s="859"/>
      <c r="P4" s="847" t="s">
        <v>114</v>
      </c>
      <c r="Q4" s="847"/>
      <c r="R4" s="215"/>
    </row>
    <row r="5" spans="1:19" s="23" customFormat="1" ht="13.5">
      <c r="A5" s="207"/>
      <c r="B5" s="857"/>
      <c r="C5" s="857"/>
      <c r="D5" s="208"/>
      <c r="E5" s="174" t="s">
        <v>52</v>
      </c>
      <c r="F5" s="174" t="s">
        <v>115</v>
      </c>
      <c r="G5" s="174" t="s">
        <v>116</v>
      </c>
      <c r="H5" s="174" t="s">
        <v>115</v>
      </c>
      <c r="I5" s="174" t="s">
        <v>116</v>
      </c>
      <c r="J5" s="174" t="s">
        <v>115</v>
      </c>
      <c r="K5" s="174" t="s">
        <v>116</v>
      </c>
      <c r="L5" s="174" t="s">
        <v>115</v>
      </c>
      <c r="M5" s="174" t="s">
        <v>116</v>
      </c>
      <c r="N5" s="174" t="s">
        <v>115</v>
      </c>
      <c r="O5" s="174" t="s">
        <v>116</v>
      </c>
      <c r="P5" s="209" t="s">
        <v>115</v>
      </c>
      <c r="Q5" s="175" t="s">
        <v>116</v>
      </c>
      <c r="R5" s="215"/>
    </row>
    <row r="6" spans="1:19" s="23" customFormat="1" ht="18" customHeight="1">
      <c r="A6" s="853" t="s">
        <v>365</v>
      </c>
      <c r="B6" s="853"/>
      <c r="C6" s="853"/>
      <c r="D6" s="853"/>
      <c r="E6" s="219">
        <v>1056844</v>
      </c>
      <c r="F6" s="220">
        <v>523584</v>
      </c>
      <c r="G6" s="220">
        <v>533260</v>
      </c>
      <c r="H6" s="220">
        <v>18066</v>
      </c>
      <c r="I6" s="220">
        <v>11238</v>
      </c>
      <c r="J6" s="220">
        <v>93656</v>
      </c>
      <c r="K6" s="220">
        <v>85181</v>
      </c>
      <c r="L6" s="220">
        <v>392874</v>
      </c>
      <c r="M6" s="220">
        <v>384780</v>
      </c>
      <c r="N6" s="221">
        <v>2737</v>
      </c>
      <c r="O6" s="221">
        <v>3148</v>
      </c>
      <c r="P6" s="220">
        <v>16251</v>
      </c>
      <c r="Q6" s="220">
        <v>48913</v>
      </c>
      <c r="R6" s="215"/>
    </row>
    <row r="7" spans="1:19" s="23" customFormat="1" ht="18" customHeight="1">
      <c r="A7" s="222"/>
      <c r="B7" s="858"/>
      <c r="C7" s="858"/>
      <c r="D7" s="210" t="s">
        <v>102</v>
      </c>
      <c r="E7" s="219">
        <v>458067</v>
      </c>
      <c r="F7" s="220">
        <v>249821</v>
      </c>
      <c r="G7" s="220">
        <v>208246</v>
      </c>
      <c r="H7" s="220">
        <v>14387</v>
      </c>
      <c r="I7" s="220">
        <v>8647</v>
      </c>
      <c r="J7" s="220">
        <v>72219</v>
      </c>
      <c r="K7" s="220">
        <v>60627</v>
      </c>
      <c r="L7" s="220">
        <v>159166</v>
      </c>
      <c r="M7" s="220">
        <v>132361</v>
      </c>
      <c r="N7" s="221">
        <v>645</v>
      </c>
      <c r="O7" s="221">
        <v>530</v>
      </c>
      <c r="P7" s="220">
        <v>3404</v>
      </c>
      <c r="Q7" s="220">
        <v>6081</v>
      </c>
      <c r="R7" s="215"/>
    </row>
    <row r="8" spans="1:19" s="23" customFormat="1" ht="18" customHeight="1">
      <c r="A8" s="222"/>
      <c r="B8" s="858"/>
      <c r="C8" s="858"/>
      <c r="D8" s="210" t="s">
        <v>55</v>
      </c>
      <c r="E8" s="219">
        <v>598777</v>
      </c>
      <c r="F8" s="220">
        <v>273763</v>
      </c>
      <c r="G8" s="220">
        <v>325014</v>
      </c>
      <c r="H8" s="220">
        <v>3679</v>
      </c>
      <c r="I8" s="220">
        <v>2591</v>
      </c>
      <c r="J8" s="220">
        <v>21437</v>
      </c>
      <c r="K8" s="220">
        <v>24554</v>
      </c>
      <c r="L8" s="220">
        <v>233708</v>
      </c>
      <c r="M8" s="220">
        <v>252419</v>
      </c>
      <c r="N8" s="221">
        <v>2092</v>
      </c>
      <c r="O8" s="221">
        <v>2618</v>
      </c>
      <c r="P8" s="220">
        <v>12847</v>
      </c>
      <c r="Q8" s="220">
        <v>42832</v>
      </c>
      <c r="R8" s="215"/>
    </row>
    <row r="9" spans="1:19" s="23" customFormat="1" ht="18" customHeight="1">
      <c r="A9" s="213"/>
      <c r="B9" s="861" t="s">
        <v>370</v>
      </c>
      <c r="C9" s="861"/>
      <c r="D9" s="861"/>
      <c r="E9" s="219">
        <v>1007168</v>
      </c>
      <c r="F9" s="220">
        <v>511344</v>
      </c>
      <c r="G9" s="220">
        <v>495824</v>
      </c>
      <c r="H9" s="220">
        <v>18048</v>
      </c>
      <c r="I9" s="220">
        <v>11218</v>
      </c>
      <c r="J9" s="220">
        <v>93439</v>
      </c>
      <c r="K9" s="220">
        <v>84759</v>
      </c>
      <c r="L9" s="220">
        <v>388308</v>
      </c>
      <c r="M9" s="220">
        <v>379744</v>
      </c>
      <c r="N9" s="221">
        <v>1801</v>
      </c>
      <c r="O9" s="221">
        <v>1631</v>
      </c>
      <c r="P9" s="220">
        <v>9748</v>
      </c>
      <c r="Q9" s="220">
        <v>18472</v>
      </c>
      <c r="R9" s="215"/>
    </row>
    <row r="10" spans="1:19" s="23" customFormat="1" ht="18" customHeight="1">
      <c r="A10" s="215"/>
      <c r="B10" s="858"/>
      <c r="C10" s="858"/>
      <c r="D10" s="210" t="s">
        <v>53</v>
      </c>
      <c r="E10" s="223">
        <v>447354</v>
      </c>
      <c r="F10" s="224">
        <v>246090</v>
      </c>
      <c r="G10" s="224">
        <v>201264</v>
      </c>
      <c r="H10" s="224">
        <v>14305</v>
      </c>
      <c r="I10" s="224">
        <v>8541</v>
      </c>
      <c r="J10" s="224">
        <v>71455</v>
      </c>
      <c r="K10" s="224">
        <v>58845</v>
      </c>
      <c r="L10" s="224">
        <v>156794</v>
      </c>
      <c r="M10" s="224">
        <v>129217</v>
      </c>
      <c r="N10" s="225">
        <v>406</v>
      </c>
      <c r="O10" s="225">
        <v>365</v>
      </c>
      <c r="P10" s="224">
        <v>3130</v>
      </c>
      <c r="Q10" s="224">
        <v>4296</v>
      </c>
      <c r="R10" s="215"/>
    </row>
    <row r="11" spans="1:19" s="23" customFormat="1" ht="18" customHeight="1">
      <c r="A11" s="215"/>
      <c r="B11" s="858"/>
      <c r="C11" s="858"/>
      <c r="D11" s="210" t="s">
        <v>54</v>
      </c>
      <c r="E11" s="223">
        <v>7840</v>
      </c>
      <c r="F11" s="224">
        <v>3061</v>
      </c>
      <c r="G11" s="224">
        <v>4779</v>
      </c>
      <c r="H11" s="224">
        <v>82</v>
      </c>
      <c r="I11" s="224">
        <v>106</v>
      </c>
      <c r="J11" s="224">
        <v>764</v>
      </c>
      <c r="K11" s="224">
        <v>1782</v>
      </c>
      <c r="L11" s="224">
        <v>2215</v>
      </c>
      <c r="M11" s="224">
        <v>2891</v>
      </c>
      <c r="N11" s="226">
        <v>0</v>
      </c>
      <c r="O11" s="226">
        <v>0</v>
      </c>
      <c r="P11" s="227">
        <v>0</v>
      </c>
      <c r="Q11" s="227">
        <v>0</v>
      </c>
      <c r="R11" s="215"/>
    </row>
    <row r="12" spans="1:19" s="23" customFormat="1" ht="18" customHeight="1">
      <c r="A12" s="215"/>
      <c r="B12" s="858"/>
      <c r="C12" s="858"/>
      <c r="D12" s="210" t="s">
        <v>55</v>
      </c>
      <c r="E12" s="223">
        <v>551974</v>
      </c>
      <c r="F12" s="224">
        <v>262193</v>
      </c>
      <c r="G12" s="224">
        <v>289781</v>
      </c>
      <c r="H12" s="224">
        <v>3661</v>
      </c>
      <c r="I12" s="224">
        <v>2571</v>
      </c>
      <c r="J12" s="224">
        <v>21220</v>
      </c>
      <c r="K12" s="224">
        <v>24132</v>
      </c>
      <c r="L12" s="224">
        <v>229299</v>
      </c>
      <c r="M12" s="224">
        <v>247636</v>
      </c>
      <c r="N12" s="225">
        <v>1395</v>
      </c>
      <c r="O12" s="225">
        <v>1266</v>
      </c>
      <c r="P12" s="224">
        <v>6618</v>
      </c>
      <c r="Q12" s="224">
        <v>14176</v>
      </c>
      <c r="R12" s="215"/>
    </row>
    <row r="13" spans="1:19" s="23" customFormat="1" ht="18" customHeight="1">
      <c r="A13" s="213"/>
      <c r="B13" s="861" t="s">
        <v>371</v>
      </c>
      <c r="C13" s="861"/>
      <c r="D13" s="861"/>
      <c r="E13" s="219">
        <v>11745</v>
      </c>
      <c r="F13" s="220">
        <v>5308</v>
      </c>
      <c r="G13" s="220">
        <v>6437</v>
      </c>
      <c r="H13" s="220">
        <v>18</v>
      </c>
      <c r="I13" s="220">
        <v>20</v>
      </c>
      <c r="J13" s="220">
        <v>217</v>
      </c>
      <c r="K13" s="220">
        <v>422</v>
      </c>
      <c r="L13" s="220">
        <v>4566</v>
      </c>
      <c r="M13" s="220">
        <v>5036</v>
      </c>
      <c r="N13" s="221">
        <v>20</v>
      </c>
      <c r="O13" s="221">
        <v>229</v>
      </c>
      <c r="P13" s="220">
        <v>487</v>
      </c>
      <c r="Q13" s="220">
        <v>730</v>
      </c>
      <c r="R13" s="215"/>
    </row>
    <row r="14" spans="1:19" s="23" customFormat="1" ht="18" customHeight="1">
      <c r="A14" s="215"/>
      <c r="B14" s="858"/>
      <c r="C14" s="858"/>
      <c r="D14" s="210" t="s">
        <v>53</v>
      </c>
      <c r="E14" s="223">
        <v>410</v>
      </c>
      <c r="F14" s="224">
        <v>157</v>
      </c>
      <c r="G14" s="224">
        <v>253</v>
      </c>
      <c r="H14" s="227">
        <v>0</v>
      </c>
      <c r="I14" s="227">
        <v>0</v>
      </c>
      <c r="J14" s="227">
        <v>0</v>
      </c>
      <c r="K14" s="227">
        <v>0</v>
      </c>
      <c r="L14" s="224">
        <v>157</v>
      </c>
      <c r="M14" s="224">
        <v>253</v>
      </c>
      <c r="N14" s="226">
        <v>0</v>
      </c>
      <c r="O14" s="226">
        <v>0</v>
      </c>
      <c r="P14" s="227">
        <v>0</v>
      </c>
      <c r="Q14" s="227">
        <v>0</v>
      </c>
      <c r="R14" s="215"/>
    </row>
    <row r="15" spans="1:19" s="23" customFormat="1" ht="18" customHeight="1">
      <c r="A15" s="215"/>
      <c r="B15" s="858"/>
      <c r="C15" s="858"/>
      <c r="D15" s="210" t="s">
        <v>55</v>
      </c>
      <c r="E15" s="223">
        <v>11335</v>
      </c>
      <c r="F15" s="224">
        <v>5151</v>
      </c>
      <c r="G15" s="224">
        <v>6184</v>
      </c>
      <c r="H15" s="224">
        <v>18</v>
      </c>
      <c r="I15" s="224">
        <v>20</v>
      </c>
      <c r="J15" s="224">
        <v>217</v>
      </c>
      <c r="K15" s="224">
        <v>422</v>
      </c>
      <c r="L15" s="224">
        <v>4409</v>
      </c>
      <c r="M15" s="224">
        <v>4783</v>
      </c>
      <c r="N15" s="225">
        <v>20</v>
      </c>
      <c r="O15" s="225">
        <v>229</v>
      </c>
      <c r="P15" s="224">
        <v>487</v>
      </c>
      <c r="Q15" s="224">
        <v>730</v>
      </c>
      <c r="R15" s="215"/>
    </row>
    <row r="16" spans="1:19" s="23" customFormat="1" ht="18" customHeight="1">
      <c r="A16" s="213"/>
      <c r="B16" s="861" t="s">
        <v>372</v>
      </c>
      <c r="C16" s="861"/>
      <c r="D16" s="861"/>
      <c r="E16" s="219">
        <v>37931</v>
      </c>
      <c r="F16" s="220">
        <v>6932</v>
      </c>
      <c r="G16" s="220">
        <v>30999</v>
      </c>
      <c r="H16" s="228">
        <v>0</v>
      </c>
      <c r="I16" s="228">
        <v>0</v>
      </c>
      <c r="J16" s="228">
        <v>0</v>
      </c>
      <c r="K16" s="228">
        <v>0</v>
      </c>
      <c r="L16" s="228">
        <v>0</v>
      </c>
      <c r="M16" s="228">
        <v>0</v>
      </c>
      <c r="N16" s="221">
        <v>916</v>
      </c>
      <c r="O16" s="221">
        <v>1288</v>
      </c>
      <c r="P16" s="220">
        <v>6016</v>
      </c>
      <c r="Q16" s="220">
        <v>29711</v>
      </c>
      <c r="R16" s="215"/>
    </row>
    <row r="17" spans="1:18" s="23" customFormat="1" ht="18" customHeight="1">
      <c r="A17" s="215"/>
      <c r="B17" s="858"/>
      <c r="C17" s="858"/>
      <c r="D17" s="210" t="s">
        <v>53</v>
      </c>
      <c r="E17" s="223">
        <v>2463</v>
      </c>
      <c r="F17" s="224">
        <v>513</v>
      </c>
      <c r="G17" s="224">
        <v>1950</v>
      </c>
      <c r="H17" s="227">
        <v>0</v>
      </c>
      <c r="I17" s="227">
        <v>0</v>
      </c>
      <c r="J17" s="227">
        <v>0</v>
      </c>
      <c r="K17" s="227">
        <v>0</v>
      </c>
      <c r="L17" s="227">
        <v>0</v>
      </c>
      <c r="M17" s="227">
        <v>0</v>
      </c>
      <c r="N17" s="225">
        <v>239</v>
      </c>
      <c r="O17" s="225">
        <v>165</v>
      </c>
      <c r="P17" s="224">
        <v>274</v>
      </c>
      <c r="Q17" s="224">
        <v>1785</v>
      </c>
      <c r="R17" s="215"/>
    </row>
    <row r="18" spans="1:18" s="23" customFormat="1" ht="18" customHeight="1">
      <c r="A18" s="215"/>
      <c r="B18" s="858"/>
      <c r="C18" s="858"/>
      <c r="D18" s="210" t="s">
        <v>55</v>
      </c>
      <c r="E18" s="223">
        <v>35468</v>
      </c>
      <c r="F18" s="224">
        <v>6419</v>
      </c>
      <c r="G18" s="224">
        <v>29049</v>
      </c>
      <c r="H18" s="227">
        <v>0</v>
      </c>
      <c r="I18" s="227">
        <v>0</v>
      </c>
      <c r="J18" s="227">
        <v>0</v>
      </c>
      <c r="K18" s="227">
        <v>0</v>
      </c>
      <c r="L18" s="227">
        <v>0</v>
      </c>
      <c r="M18" s="227">
        <v>0</v>
      </c>
      <c r="N18" s="225">
        <v>677</v>
      </c>
      <c r="O18" s="225">
        <v>1123</v>
      </c>
      <c r="P18" s="224">
        <v>5742</v>
      </c>
      <c r="Q18" s="224">
        <v>27926</v>
      </c>
      <c r="R18" s="215"/>
    </row>
    <row r="19" spans="1:18" s="23" customFormat="1" ht="5.0999999999999996" customHeight="1">
      <c r="A19" s="204"/>
      <c r="B19" s="849"/>
      <c r="C19" s="849"/>
      <c r="D19" s="204"/>
      <c r="E19" s="204"/>
      <c r="F19" s="204"/>
      <c r="G19" s="204"/>
      <c r="H19" s="204"/>
      <c r="I19" s="204"/>
      <c r="J19" s="204"/>
      <c r="K19" s="204"/>
      <c r="L19" s="204"/>
      <c r="M19" s="204"/>
      <c r="N19" s="204"/>
      <c r="O19" s="204"/>
      <c r="P19" s="204"/>
      <c r="Q19" s="204"/>
      <c r="R19" s="215"/>
    </row>
    <row r="20" spans="1:18" s="23" customFormat="1" ht="22.5" customHeight="1">
      <c r="A20" s="860" t="s">
        <v>373</v>
      </c>
      <c r="B20" s="860"/>
      <c r="C20" s="860"/>
      <c r="D20" s="860"/>
      <c r="E20" s="860"/>
      <c r="F20" s="860"/>
      <c r="G20" s="860"/>
      <c r="H20" s="860"/>
      <c r="I20" s="860"/>
      <c r="J20" s="860"/>
      <c r="K20" s="860"/>
      <c r="L20" s="860"/>
      <c r="M20" s="860"/>
      <c r="N20" s="860"/>
      <c r="O20" s="860"/>
      <c r="P20" s="860"/>
      <c r="Q20" s="860"/>
      <c r="R20" s="229"/>
    </row>
  </sheetData>
  <mergeCells count="26">
    <mergeCell ref="B10:C10"/>
    <mergeCell ref="A1:Q1"/>
    <mergeCell ref="A2:Q2"/>
    <mergeCell ref="P3:Q3"/>
    <mergeCell ref="B4:C4"/>
    <mergeCell ref="E4:G4"/>
    <mergeCell ref="H4:I4"/>
    <mergeCell ref="J4:K4"/>
    <mergeCell ref="L4:M4"/>
    <mergeCell ref="N4:O4"/>
    <mergeCell ref="P4:Q4"/>
    <mergeCell ref="B5:C5"/>
    <mergeCell ref="A6:D6"/>
    <mergeCell ref="B7:C7"/>
    <mergeCell ref="B8:C8"/>
    <mergeCell ref="B9:D9"/>
    <mergeCell ref="B17:C17"/>
    <mergeCell ref="B18:C18"/>
    <mergeCell ref="B19:C19"/>
    <mergeCell ref="A20:Q20"/>
    <mergeCell ref="B11:C11"/>
    <mergeCell ref="B12:C12"/>
    <mergeCell ref="B13:D13"/>
    <mergeCell ref="B14:C14"/>
    <mergeCell ref="B15:C15"/>
    <mergeCell ref="B16:D16"/>
  </mergeCells>
  <phoneticPr fontId="3" type="noConversion"/>
  <printOptions horizontalCentered="1"/>
  <pageMargins left="0.51181102362204722" right="0.51181102362204722" top="0.59055118110236227" bottom="0.59055118110236227" header="0.39370078740157483" footer="0.39370078740157483"/>
  <pageSetup paperSize="9" orientation="portrait" r:id="rId1"/>
  <headerFooter alignWithMargins="0">
    <oddFooter>&amp;L&amp;"新細明體"&amp;8   
&amp;C&amp;"新細明體"&amp;10</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DEF98-5A52-4A4F-918C-8B0714A4AD0F}">
  <sheetPr>
    <outlinePr summaryBelow="0" summaryRight="0"/>
  </sheetPr>
  <dimension ref="A1:IV68"/>
  <sheetViews>
    <sheetView showGridLines="0" view="pageBreakPreview" zoomScaleSheetLayoutView="100" workbookViewId="0">
      <pane ySplit="3" topLeftCell="A4" activePane="bottomLeft" state="frozenSplit"/>
      <selection pane="bottomLeft" activeCell="D38" sqref="D38"/>
    </sheetView>
  </sheetViews>
  <sheetFormatPr defaultColWidth="9" defaultRowHeight="12.75" customHeight="1"/>
  <cols>
    <col min="1" max="1" width="4.375" style="23" customWidth="1"/>
    <col min="2" max="2" width="1.125" style="23" customWidth="1"/>
    <col min="3" max="3" width="1.625" style="23" customWidth="1"/>
    <col min="4" max="4" width="6.125" style="23" customWidth="1"/>
    <col min="5" max="14" width="4.875" style="23" customWidth="1"/>
    <col min="15" max="15" width="3.5" style="23" customWidth="1"/>
    <col min="16" max="16" width="4.125" style="23" customWidth="1"/>
    <col min="17" max="20" width="3.625" style="23" customWidth="1"/>
    <col min="21" max="21" width="4.25" style="23" customWidth="1"/>
    <col min="22" max="22" width="3.875" style="23" customWidth="1"/>
    <col min="23" max="24" width="0.125" style="23" customWidth="1"/>
    <col min="25" max="25" width="0" style="23" hidden="1" customWidth="1"/>
    <col min="26" max="256" width="8.75" style="23" customWidth="1"/>
    <col min="257" max="16384" width="9" style="37"/>
  </cols>
  <sheetData>
    <row r="1" spans="1:25" s="24" customFormat="1" ht="19.899999999999999" customHeight="1">
      <c r="A1" s="791" t="s">
        <v>374</v>
      </c>
      <c r="B1" s="791"/>
      <c r="C1" s="791"/>
      <c r="D1" s="791"/>
      <c r="E1" s="791"/>
      <c r="F1" s="791"/>
      <c r="G1" s="791"/>
      <c r="H1" s="791"/>
      <c r="I1" s="791"/>
      <c r="J1" s="791"/>
      <c r="K1" s="791"/>
      <c r="L1" s="791"/>
      <c r="M1" s="791"/>
      <c r="N1" s="791"/>
      <c r="O1" s="791"/>
      <c r="P1" s="791"/>
      <c r="Q1" s="791"/>
      <c r="R1" s="791"/>
      <c r="S1" s="791"/>
      <c r="T1" s="791"/>
      <c r="U1" s="791"/>
      <c r="V1" s="791"/>
      <c r="W1" s="201"/>
      <c r="X1" s="201"/>
      <c r="Y1" s="25">
        <v>114</v>
      </c>
    </row>
    <row r="2" spans="1:25" s="25" customFormat="1" ht="17.100000000000001" customHeight="1">
      <c r="A2" s="792" t="str">
        <f>Y1&amp;"學年度 SY "&amp;VALUE(Y1+1911)&amp;"-"&amp;+VALUE(Y1+1912)</f>
        <v>114學年度 SY 2025-2026</v>
      </c>
      <c r="B2" s="792"/>
      <c r="C2" s="792"/>
      <c r="D2" s="792"/>
      <c r="E2" s="792"/>
      <c r="F2" s="792"/>
      <c r="G2" s="792"/>
      <c r="H2" s="792"/>
      <c r="I2" s="792"/>
      <c r="J2" s="792"/>
      <c r="K2" s="792"/>
      <c r="L2" s="792"/>
      <c r="M2" s="792"/>
      <c r="N2" s="792"/>
      <c r="O2" s="792"/>
      <c r="P2" s="792"/>
      <c r="Q2" s="792"/>
      <c r="R2" s="792"/>
      <c r="S2" s="792"/>
      <c r="T2" s="792"/>
      <c r="U2" s="792"/>
      <c r="V2" s="792"/>
      <c r="W2" s="154"/>
      <c r="X2" s="154"/>
    </row>
    <row r="3" spans="1:25" s="23" customFormat="1" ht="12" customHeight="1">
      <c r="A3" s="879" t="s">
        <v>110</v>
      </c>
      <c r="B3" s="879"/>
      <c r="C3" s="879"/>
      <c r="D3" s="879"/>
      <c r="E3" s="879"/>
      <c r="F3" s="879"/>
      <c r="G3" s="879"/>
      <c r="H3" s="879"/>
      <c r="I3" s="879"/>
      <c r="J3" s="879"/>
      <c r="K3" s="879"/>
      <c r="L3" s="879"/>
      <c r="M3" s="879"/>
      <c r="N3" s="879"/>
      <c r="O3" s="879"/>
      <c r="P3" s="879"/>
      <c r="Q3" s="879"/>
      <c r="R3" s="879"/>
      <c r="S3" s="879"/>
      <c r="T3" s="879"/>
      <c r="U3" s="879"/>
      <c r="V3" s="879"/>
      <c r="W3" s="154"/>
      <c r="X3" s="154"/>
    </row>
    <row r="4" spans="1:25" s="23" customFormat="1" ht="12.75" customHeight="1">
      <c r="A4" s="204"/>
      <c r="B4" s="872"/>
      <c r="C4" s="880"/>
      <c r="D4" s="847" t="s">
        <v>101</v>
      </c>
      <c r="E4" s="877"/>
      <c r="F4" s="859"/>
      <c r="G4" s="847" t="s">
        <v>191</v>
      </c>
      <c r="H4" s="859"/>
      <c r="I4" s="847" t="s">
        <v>192</v>
      </c>
      <c r="J4" s="859"/>
      <c r="K4" s="847" t="s">
        <v>193</v>
      </c>
      <c r="L4" s="859"/>
      <c r="M4" s="847" t="s">
        <v>194</v>
      </c>
      <c r="N4" s="859"/>
      <c r="O4" s="847" t="s">
        <v>195</v>
      </c>
      <c r="P4" s="859"/>
      <c r="Q4" s="847" t="s">
        <v>196</v>
      </c>
      <c r="R4" s="859"/>
      <c r="S4" s="847" t="s">
        <v>197</v>
      </c>
      <c r="T4" s="859"/>
      <c r="U4" s="847" t="s">
        <v>198</v>
      </c>
      <c r="V4" s="877"/>
      <c r="W4" s="877"/>
      <c r="X4" s="877"/>
    </row>
    <row r="5" spans="1:25" s="23" customFormat="1" ht="16.5" customHeight="1">
      <c r="A5" s="207"/>
      <c r="B5" s="857"/>
      <c r="C5" s="878"/>
      <c r="D5" s="174" t="s">
        <v>52</v>
      </c>
      <c r="E5" s="174" t="s">
        <v>115</v>
      </c>
      <c r="F5" s="174" t="s">
        <v>116</v>
      </c>
      <c r="G5" s="174" t="s">
        <v>115</v>
      </c>
      <c r="H5" s="174" t="s">
        <v>116</v>
      </c>
      <c r="I5" s="174" t="s">
        <v>115</v>
      </c>
      <c r="J5" s="174" t="s">
        <v>116</v>
      </c>
      <c r="K5" s="174" t="s">
        <v>115</v>
      </c>
      <c r="L5" s="174" t="s">
        <v>116</v>
      </c>
      <c r="M5" s="174" t="s">
        <v>115</v>
      </c>
      <c r="N5" s="174" t="s">
        <v>116</v>
      </c>
      <c r="O5" s="174" t="s">
        <v>115</v>
      </c>
      <c r="P5" s="174" t="s">
        <v>116</v>
      </c>
      <c r="Q5" s="174" t="s">
        <v>115</v>
      </c>
      <c r="R5" s="174" t="s">
        <v>116</v>
      </c>
      <c r="S5" s="174" t="s">
        <v>115</v>
      </c>
      <c r="T5" s="174" t="s">
        <v>116</v>
      </c>
      <c r="U5" s="174" t="s">
        <v>115</v>
      </c>
      <c r="V5" s="847" t="s">
        <v>116</v>
      </c>
      <c r="W5" s="877"/>
      <c r="X5" s="877"/>
    </row>
    <row r="6" spans="1:25" s="23" customFormat="1" ht="16.5" hidden="1" customHeight="1">
      <c r="A6" s="230"/>
      <c r="B6" s="230"/>
      <c r="C6" s="231"/>
      <c r="D6" s="232"/>
      <c r="E6" s="233"/>
      <c r="F6" s="233"/>
      <c r="G6" s="233"/>
      <c r="H6" s="233"/>
      <c r="I6" s="233"/>
      <c r="J6" s="233"/>
      <c r="K6" s="233"/>
      <c r="L6" s="233"/>
      <c r="M6" s="233"/>
      <c r="N6" s="233"/>
      <c r="O6" s="233"/>
      <c r="P6" s="233"/>
      <c r="Q6" s="233"/>
      <c r="R6" s="233"/>
      <c r="S6" s="233"/>
      <c r="T6" s="233"/>
      <c r="U6" s="233"/>
      <c r="V6" s="230"/>
      <c r="W6" s="230"/>
      <c r="X6" s="230"/>
    </row>
    <row r="7" spans="1:25" s="23" customFormat="1" ht="11.1" customHeight="1">
      <c r="A7" s="234" t="s">
        <v>375</v>
      </c>
      <c r="B7" s="865" t="s">
        <v>216</v>
      </c>
      <c r="C7" s="866"/>
      <c r="D7" s="235">
        <v>1056844</v>
      </c>
      <c r="E7" s="236">
        <v>523584</v>
      </c>
      <c r="F7" s="236">
        <v>533260</v>
      </c>
      <c r="G7" s="236">
        <v>141871</v>
      </c>
      <c r="H7" s="236">
        <v>137807</v>
      </c>
      <c r="I7" s="236">
        <v>128465</v>
      </c>
      <c r="J7" s="236">
        <v>124968</v>
      </c>
      <c r="K7" s="236">
        <v>108404</v>
      </c>
      <c r="L7" s="236">
        <v>117932</v>
      </c>
      <c r="M7" s="236">
        <v>101406</v>
      </c>
      <c r="N7" s="236">
        <v>111642</v>
      </c>
      <c r="O7" s="237">
        <v>8832</v>
      </c>
      <c r="P7" s="237">
        <v>14711</v>
      </c>
      <c r="Q7" s="238">
        <v>3546</v>
      </c>
      <c r="R7" s="238">
        <v>3066</v>
      </c>
      <c r="S7" s="238">
        <v>2173</v>
      </c>
      <c r="T7" s="238">
        <v>1373</v>
      </c>
      <c r="U7" s="237">
        <v>28887</v>
      </c>
      <c r="V7" s="867">
        <v>21761</v>
      </c>
      <c r="W7" s="868"/>
      <c r="X7" s="868"/>
    </row>
    <row r="8" spans="1:25" s="23" customFormat="1" ht="11.1" customHeight="1">
      <c r="A8" s="234"/>
      <c r="B8" s="865" t="s">
        <v>376</v>
      </c>
      <c r="C8" s="866"/>
      <c r="D8" s="235">
        <v>458067</v>
      </c>
      <c r="E8" s="236">
        <v>249821</v>
      </c>
      <c r="F8" s="236">
        <v>208246</v>
      </c>
      <c r="G8" s="236">
        <v>69989</v>
      </c>
      <c r="H8" s="236">
        <v>56630</v>
      </c>
      <c r="I8" s="236">
        <v>65833</v>
      </c>
      <c r="J8" s="236">
        <v>53280</v>
      </c>
      <c r="K8" s="236">
        <v>51204</v>
      </c>
      <c r="L8" s="236">
        <v>44717</v>
      </c>
      <c r="M8" s="236">
        <v>44878</v>
      </c>
      <c r="N8" s="236">
        <v>39940</v>
      </c>
      <c r="O8" s="237">
        <v>4101</v>
      </c>
      <c r="P8" s="237">
        <v>4133</v>
      </c>
      <c r="Q8" s="238">
        <v>2039</v>
      </c>
      <c r="R8" s="238">
        <v>1773</v>
      </c>
      <c r="S8" s="238">
        <v>1688</v>
      </c>
      <c r="T8" s="238">
        <v>1015</v>
      </c>
      <c r="U8" s="237">
        <v>10089</v>
      </c>
      <c r="V8" s="867">
        <v>6758</v>
      </c>
      <c r="W8" s="868"/>
      <c r="X8" s="868"/>
    </row>
    <row r="9" spans="1:25" s="23" customFormat="1" ht="11.1" customHeight="1">
      <c r="A9" s="234"/>
      <c r="B9" s="865" t="s">
        <v>377</v>
      </c>
      <c r="C9" s="866"/>
      <c r="D9" s="235">
        <v>598777</v>
      </c>
      <c r="E9" s="236">
        <v>273763</v>
      </c>
      <c r="F9" s="236">
        <v>325014</v>
      </c>
      <c r="G9" s="236">
        <v>71882</v>
      </c>
      <c r="H9" s="236">
        <v>81177</v>
      </c>
      <c r="I9" s="236">
        <v>62632</v>
      </c>
      <c r="J9" s="236">
        <v>71688</v>
      </c>
      <c r="K9" s="236">
        <v>57200</v>
      </c>
      <c r="L9" s="236">
        <v>73215</v>
      </c>
      <c r="M9" s="236">
        <v>56528</v>
      </c>
      <c r="N9" s="236">
        <v>71702</v>
      </c>
      <c r="O9" s="237">
        <v>4731</v>
      </c>
      <c r="P9" s="237">
        <v>10578</v>
      </c>
      <c r="Q9" s="238">
        <v>1507</v>
      </c>
      <c r="R9" s="238">
        <v>1293</v>
      </c>
      <c r="S9" s="238">
        <v>485</v>
      </c>
      <c r="T9" s="238">
        <v>358</v>
      </c>
      <c r="U9" s="237">
        <v>18798</v>
      </c>
      <c r="V9" s="867">
        <v>15003</v>
      </c>
      <c r="W9" s="868"/>
      <c r="X9" s="868"/>
    </row>
    <row r="10" spans="1:25" s="23" customFormat="1" ht="11.1" customHeight="1">
      <c r="A10" s="234"/>
      <c r="B10" s="865"/>
      <c r="C10" s="873"/>
      <c r="D10" s="239"/>
      <c r="E10" s="240"/>
      <c r="F10" s="240"/>
      <c r="G10" s="240"/>
      <c r="H10" s="240"/>
      <c r="I10" s="240"/>
      <c r="J10" s="240"/>
      <c r="K10" s="240"/>
      <c r="L10" s="240"/>
      <c r="M10" s="240"/>
      <c r="N10" s="240"/>
      <c r="O10" s="240"/>
      <c r="P10" s="240"/>
      <c r="Q10" s="240"/>
      <c r="R10" s="240"/>
      <c r="S10" s="240"/>
      <c r="T10" s="240"/>
      <c r="U10" s="240"/>
      <c r="V10" s="874"/>
      <c r="W10" s="868"/>
      <c r="X10" s="868"/>
    </row>
    <row r="11" spans="1:25" s="23" customFormat="1" ht="11.1" customHeight="1">
      <c r="A11" s="234" t="s">
        <v>200</v>
      </c>
      <c r="B11" s="865" t="s">
        <v>216</v>
      </c>
      <c r="C11" s="866"/>
      <c r="D11" s="235">
        <v>29304</v>
      </c>
      <c r="E11" s="236">
        <v>18066</v>
      </c>
      <c r="F11" s="236">
        <v>11238</v>
      </c>
      <c r="G11" s="236">
        <v>3655</v>
      </c>
      <c r="H11" s="236">
        <v>2238</v>
      </c>
      <c r="I11" s="236">
        <v>3272</v>
      </c>
      <c r="J11" s="236">
        <v>2066</v>
      </c>
      <c r="K11" s="236">
        <v>2937</v>
      </c>
      <c r="L11" s="236">
        <v>1732</v>
      </c>
      <c r="M11" s="236">
        <v>2575</v>
      </c>
      <c r="N11" s="236">
        <v>1728</v>
      </c>
      <c r="O11" s="237">
        <v>2105</v>
      </c>
      <c r="P11" s="237">
        <v>1307</v>
      </c>
      <c r="Q11" s="238">
        <v>1494</v>
      </c>
      <c r="R11" s="238">
        <v>1015</v>
      </c>
      <c r="S11" s="238">
        <v>2028</v>
      </c>
      <c r="T11" s="238">
        <v>1152</v>
      </c>
      <c r="U11" s="241">
        <v>0</v>
      </c>
      <c r="V11" s="876">
        <v>0</v>
      </c>
      <c r="W11" s="868"/>
      <c r="X11" s="868"/>
    </row>
    <row r="12" spans="1:25" s="23" customFormat="1" ht="11.1" customHeight="1">
      <c r="A12" s="234"/>
      <c r="B12" s="865" t="s">
        <v>376</v>
      </c>
      <c r="C12" s="866"/>
      <c r="D12" s="235">
        <v>23034</v>
      </c>
      <c r="E12" s="236">
        <v>14387</v>
      </c>
      <c r="F12" s="236">
        <v>8647</v>
      </c>
      <c r="G12" s="236">
        <v>2890</v>
      </c>
      <c r="H12" s="236">
        <v>1713</v>
      </c>
      <c r="I12" s="236">
        <v>2600</v>
      </c>
      <c r="J12" s="236">
        <v>1568</v>
      </c>
      <c r="K12" s="236">
        <v>2306</v>
      </c>
      <c r="L12" s="236">
        <v>1329</v>
      </c>
      <c r="M12" s="236">
        <v>2050</v>
      </c>
      <c r="N12" s="236">
        <v>1309</v>
      </c>
      <c r="O12" s="237">
        <v>1712</v>
      </c>
      <c r="P12" s="237">
        <v>1033</v>
      </c>
      <c r="Q12" s="238">
        <v>1205</v>
      </c>
      <c r="R12" s="238">
        <v>799</v>
      </c>
      <c r="S12" s="238">
        <v>1624</v>
      </c>
      <c r="T12" s="238">
        <v>896</v>
      </c>
      <c r="U12" s="241">
        <v>0</v>
      </c>
      <c r="V12" s="876">
        <v>0</v>
      </c>
      <c r="W12" s="868"/>
      <c r="X12" s="868"/>
    </row>
    <row r="13" spans="1:25" s="23" customFormat="1" ht="11.1" customHeight="1">
      <c r="A13" s="234"/>
      <c r="B13" s="865" t="s">
        <v>377</v>
      </c>
      <c r="C13" s="866"/>
      <c r="D13" s="235">
        <v>6270</v>
      </c>
      <c r="E13" s="236">
        <v>3679</v>
      </c>
      <c r="F13" s="236">
        <v>2591</v>
      </c>
      <c r="G13" s="236">
        <v>765</v>
      </c>
      <c r="H13" s="236">
        <v>525</v>
      </c>
      <c r="I13" s="236">
        <v>672</v>
      </c>
      <c r="J13" s="236">
        <v>498</v>
      </c>
      <c r="K13" s="236">
        <v>631</v>
      </c>
      <c r="L13" s="236">
        <v>403</v>
      </c>
      <c r="M13" s="236">
        <v>525</v>
      </c>
      <c r="N13" s="236">
        <v>419</v>
      </c>
      <c r="O13" s="237">
        <v>393</v>
      </c>
      <c r="P13" s="237">
        <v>274</v>
      </c>
      <c r="Q13" s="238">
        <v>289</v>
      </c>
      <c r="R13" s="238">
        <v>216</v>
      </c>
      <c r="S13" s="238">
        <v>404</v>
      </c>
      <c r="T13" s="238">
        <v>256</v>
      </c>
      <c r="U13" s="241">
        <v>0</v>
      </c>
      <c r="V13" s="876">
        <v>0</v>
      </c>
      <c r="W13" s="868"/>
      <c r="X13" s="868"/>
    </row>
    <row r="14" spans="1:25" s="23" customFormat="1" ht="11.1" customHeight="1">
      <c r="A14" s="234"/>
      <c r="B14" s="865"/>
      <c r="C14" s="873"/>
      <c r="D14" s="239"/>
      <c r="E14" s="240"/>
      <c r="F14" s="240"/>
      <c r="G14" s="240"/>
      <c r="H14" s="240"/>
      <c r="I14" s="240"/>
      <c r="J14" s="240"/>
      <c r="K14" s="240"/>
      <c r="L14" s="240"/>
      <c r="M14" s="240"/>
      <c r="N14" s="240"/>
      <c r="O14" s="240"/>
      <c r="P14" s="240"/>
      <c r="Q14" s="240"/>
      <c r="R14" s="240"/>
      <c r="S14" s="240"/>
      <c r="T14" s="240"/>
      <c r="U14" s="240"/>
      <c r="V14" s="874"/>
      <c r="W14" s="868"/>
      <c r="X14" s="868"/>
    </row>
    <row r="15" spans="1:25" s="23" customFormat="1" ht="11.1" customHeight="1">
      <c r="A15" s="234" t="s">
        <v>202</v>
      </c>
      <c r="B15" s="865" t="s">
        <v>216</v>
      </c>
      <c r="C15" s="866"/>
      <c r="D15" s="235">
        <v>126651</v>
      </c>
      <c r="E15" s="236">
        <v>69204</v>
      </c>
      <c r="F15" s="236">
        <v>57447</v>
      </c>
      <c r="G15" s="236">
        <v>27978</v>
      </c>
      <c r="H15" s="236">
        <v>22252</v>
      </c>
      <c r="I15" s="236">
        <v>24908</v>
      </c>
      <c r="J15" s="236">
        <v>19211</v>
      </c>
      <c r="K15" s="236">
        <v>10491</v>
      </c>
      <c r="L15" s="236">
        <v>9341</v>
      </c>
      <c r="M15" s="236">
        <v>5334</v>
      </c>
      <c r="N15" s="236">
        <v>5859</v>
      </c>
      <c r="O15" s="237">
        <v>273</v>
      </c>
      <c r="P15" s="237">
        <v>444</v>
      </c>
      <c r="Q15" s="238">
        <v>182</v>
      </c>
      <c r="R15" s="238">
        <v>269</v>
      </c>
      <c r="S15" s="238">
        <v>38</v>
      </c>
      <c r="T15" s="238">
        <v>71</v>
      </c>
      <c r="U15" s="241">
        <v>0</v>
      </c>
      <c r="V15" s="876">
        <v>0</v>
      </c>
      <c r="W15" s="868"/>
      <c r="X15" s="868"/>
    </row>
    <row r="16" spans="1:25" s="23" customFormat="1" ht="11.1" customHeight="1">
      <c r="A16" s="234"/>
      <c r="B16" s="865" t="s">
        <v>376</v>
      </c>
      <c r="C16" s="866"/>
      <c r="D16" s="235">
        <v>96770</v>
      </c>
      <c r="E16" s="236">
        <v>55073</v>
      </c>
      <c r="F16" s="236">
        <v>41697</v>
      </c>
      <c r="G16" s="236">
        <v>22106</v>
      </c>
      <c r="H16" s="236">
        <v>15898</v>
      </c>
      <c r="I16" s="236">
        <v>20271</v>
      </c>
      <c r="J16" s="236">
        <v>14248</v>
      </c>
      <c r="K16" s="236">
        <v>8431</v>
      </c>
      <c r="L16" s="236">
        <v>6926</v>
      </c>
      <c r="M16" s="236">
        <v>4006</v>
      </c>
      <c r="N16" s="236">
        <v>4115</v>
      </c>
      <c r="O16" s="237">
        <v>140</v>
      </c>
      <c r="P16" s="237">
        <v>270</v>
      </c>
      <c r="Q16" s="238">
        <v>82</v>
      </c>
      <c r="R16" s="238">
        <v>173</v>
      </c>
      <c r="S16" s="238">
        <v>37</v>
      </c>
      <c r="T16" s="238">
        <v>67</v>
      </c>
      <c r="U16" s="241">
        <v>0</v>
      </c>
      <c r="V16" s="876">
        <v>0</v>
      </c>
      <c r="W16" s="868"/>
      <c r="X16" s="868"/>
    </row>
    <row r="17" spans="1:24" s="23" customFormat="1" ht="11.1" customHeight="1">
      <c r="A17" s="234"/>
      <c r="B17" s="865" t="s">
        <v>377</v>
      </c>
      <c r="C17" s="866"/>
      <c r="D17" s="235">
        <v>29881</v>
      </c>
      <c r="E17" s="236">
        <v>14131</v>
      </c>
      <c r="F17" s="236">
        <v>15750</v>
      </c>
      <c r="G17" s="236">
        <v>5872</v>
      </c>
      <c r="H17" s="236">
        <v>6354</v>
      </c>
      <c r="I17" s="236">
        <v>4637</v>
      </c>
      <c r="J17" s="236">
        <v>4963</v>
      </c>
      <c r="K17" s="236">
        <v>2060</v>
      </c>
      <c r="L17" s="236">
        <v>2415</v>
      </c>
      <c r="M17" s="236">
        <v>1328</v>
      </c>
      <c r="N17" s="236">
        <v>1744</v>
      </c>
      <c r="O17" s="237">
        <v>133</v>
      </c>
      <c r="P17" s="237">
        <v>174</v>
      </c>
      <c r="Q17" s="238">
        <v>100</v>
      </c>
      <c r="R17" s="238">
        <v>96</v>
      </c>
      <c r="S17" s="238">
        <v>1</v>
      </c>
      <c r="T17" s="238">
        <v>4</v>
      </c>
      <c r="U17" s="241">
        <v>0</v>
      </c>
      <c r="V17" s="876">
        <v>0</v>
      </c>
      <c r="W17" s="868"/>
      <c r="X17" s="868"/>
    </row>
    <row r="18" spans="1:24" s="23" customFormat="1" ht="11.1" customHeight="1">
      <c r="A18" s="234"/>
      <c r="B18" s="865"/>
      <c r="C18" s="873"/>
      <c r="D18" s="239"/>
      <c r="E18" s="240"/>
      <c r="F18" s="240"/>
      <c r="G18" s="240"/>
      <c r="H18" s="240"/>
      <c r="I18" s="240"/>
      <c r="J18" s="240"/>
      <c r="K18" s="240"/>
      <c r="L18" s="240"/>
      <c r="M18" s="240"/>
      <c r="N18" s="240"/>
      <c r="O18" s="240"/>
      <c r="P18" s="240"/>
      <c r="Q18" s="240"/>
      <c r="R18" s="240"/>
      <c r="S18" s="240"/>
      <c r="T18" s="240"/>
      <c r="U18" s="240"/>
      <c r="V18" s="874"/>
      <c r="W18" s="868"/>
      <c r="X18" s="868"/>
    </row>
    <row r="19" spans="1:24" s="23" customFormat="1" ht="11.1" customHeight="1">
      <c r="A19" s="234" t="s">
        <v>203</v>
      </c>
      <c r="B19" s="865" t="s">
        <v>216</v>
      </c>
      <c r="C19" s="866"/>
      <c r="D19" s="235">
        <v>52186</v>
      </c>
      <c r="E19" s="236">
        <v>24452</v>
      </c>
      <c r="F19" s="236">
        <v>27734</v>
      </c>
      <c r="G19" s="236">
        <v>8786</v>
      </c>
      <c r="H19" s="236">
        <v>9736</v>
      </c>
      <c r="I19" s="236">
        <v>7759</v>
      </c>
      <c r="J19" s="236">
        <v>8785</v>
      </c>
      <c r="K19" s="236">
        <v>3443</v>
      </c>
      <c r="L19" s="236">
        <v>4080</v>
      </c>
      <c r="M19" s="236">
        <v>2314</v>
      </c>
      <c r="N19" s="236">
        <v>2653</v>
      </c>
      <c r="O19" s="237">
        <v>1428</v>
      </c>
      <c r="P19" s="237">
        <v>1542</v>
      </c>
      <c r="Q19" s="238">
        <v>699</v>
      </c>
      <c r="R19" s="238">
        <v>886</v>
      </c>
      <c r="S19" s="238">
        <v>23</v>
      </c>
      <c r="T19" s="238">
        <v>52</v>
      </c>
      <c r="U19" s="241">
        <v>0</v>
      </c>
      <c r="V19" s="876">
        <v>0</v>
      </c>
      <c r="W19" s="868"/>
      <c r="X19" s="868"/>
    </row>
    <row r="20" spans="1:24" s="23" customFormat="1" ht="11.1" customHeight="1">
      <c r="A20" s="234"/>
      <c r="B20" s="865" t="s">
        <v>376</v>
      </c>
      <c r="C20" s="866"/>
      <c r="D20" s="235">
        <v>36076</v>
      </c>
      <c r="E20" s="236">
        <v>17146</v>
      </c>
      <c r="F20" s="236">
        <v>18930</v>
      </c>
      <c r="G20" s="236">
        <v>6044</v>
      </c>
      <c r="H20" s="236">
        <v>6437</v>
      </c>
      <c r="I20" s="236">
        <v>5540</v>
      </c>
      <c r="J20" s="236">
        <v>6064</v>
      </c>
      <c r="K20" s="236">
        <v>2515</v>
      </c>
      <c r="L20" s="236">
        <v>2898</v>
      </c>
      <c r="M20" s="236">
        <v>1649</v>
      </c>
      <c r="N20" s="236">
        <v>1853</v>
      </c>
      <c r="O20" s="237">
        <v>1001</v>
      </c>
      <c r="P20" s="237">
        <v>1086</v>
      </c>
      <c r="Q20" s="238">
        <v>376</v>
      </c>
      <c r="R20" s="238">
        <v>543</v>
      </c>
      <c r="S20" s="238">
        <v>21</v>
      </c>
      <c r="T20" s="238">
        <v>49</v>
      </c>
      <c r="U20" s="241">
        <v>0</v>
      </c>
      <c r="V20" s="876">
        <v>0</v>
      </c>
      <c r="W20" s="868"/>
      <c r="X20" s="868"/>
    </row>
    <row r="21" spans="1:24" s="23" customFormat="1" ht="11.1" customHeight="1">
      <c r="A21" s="234"/>
      <c r="B21" s="865" t="s">
        <v>377</v>
      </c>
      <c r="C21" s="866"/>
      <c r="D21" s="235">
        <v>16110</v>
      </c>
      <c r="E21" s="236">
        <v>7306</v>
      </c>
      <c r="F21" s="236">
        <v>8804</v>
      </c>
      <c r="G21" s="236">
        <v>2742</v>
      </c>
      <c r="H21" s="236">
        <v>3299</v>
      </c>
      <c r="I21" s="236">
        <v>2219</v>
      </c>
      <c r="J21" s="236">
        <v>2721</v>
      </c>
      <c r="K21" s="236">
        <v>928</v>
      </c>
      <c r="L21" s="236">
        <v>1182</v>
      </c>
      <c r="M21" s="236">
        <v>665</v>
      </c>
      <c r="N21" s="236">
        <v>800</v>
      </c>
      <c r="O21" s="237">
        <v>427</v>
      </c>
      <c r="P21" s="237">
        <v>456</v>
      </c>
      <c r="Q21" s="238">
        <v>323</v>
      </c>
      <c r="R21" s="238">
        <v>343</v>
      </c>
      <c r="S21" s="238">
        <v>2</v>
      </c>
      <c r="T21" s="238">
        <v>3</v>
      </c>
      <c r="U21" s="241">
        <v>0</v>
      </c>
      <c r="V21" s="876">
        <v>0</v>
      </c>
      <c r="W21" s="868"/>
      <c r="X21" s="868"/>
    </row>
    <row r="22" spans="1:24" s="23" customFormat="1" ht="11.1" customHeight="1">
      <c r="A22" s="234"/>
      <c r="B22" s="865"/>
      <c r="C22" s="873"/>
      <c r="D22" s="239"/>
      <c r="E22" s="240"/>
      <c r="F22" s="240"/>
      <c r="G22" s="240"/>
      <c r="H22" s="240"/>
      <c r="I22" s="240"/>
      <c r="J22" s="240"/>
      <c r="K22" s="240"/>
      <c r="L22" s="240"/>
      <c r="M22" s="240"/>
      <c r="N22" s="240"/>
      <c r="O22" s="240"/>
      <c r="P22" s="240"/>
      <c r="Q22" s="240"/>
      <c r="R22" s="240"/>
      <c r="S22" s="240"/>
      <c r="T22" s="240"/>
      <c r="U22" s="240"/>
      <c r="V22" s="874"/>
      <c r="W22" s="868"/>
      <c r="X22" s="868"/>
    </row>
    <row r="23" spans="1:24" s="23" customFormat="1" ht="11.1" customHeight="1">
      <c r="A23" s="234" t="s">
        <v>204</v>
      </c>
      <c r="B23" s="865" t="s">
        <v>216</v>
      </c>
      <c r="C23" s="866"/>
      <c r="D23" s="235">
        <v>417242</v>
      </c>
      <c r="E23" s="236">
        <v>205524</v>
      </c>
      <c r="F23" s="236">
        <v>211718</v>
      </c>
      <c r="G23" s="236">
        <v>49771</v>
      </c>
      <c r="H23" s="236">
        <v>52811</v>
      </c>
      <c r="I23" s="236">
        <v>47233</v>
      </c>
      <c r="J23" s="236">
        <v>49269</v>
      </c>
      <c r="K23" s="236">
        <v>45093</v>
      </c>
      <c r="L23" s="236">
        <v>48053</v>
      </c>
      <c r="M23" s="236">
        <v>45040</v>
      </c>
      <c r="N23" s="236">
        <v>47410</v>
      </c>
      <c r="O23" s="237">
        <v>2029</v>
      </c>
      <c r="P23" s="237">
        <v>1715</v>
      </c>
      <c r="Q23" s="238">
        <v>1171</v>
      </c>
      <c r="R23" s="238">
        <v>896</v>
      </c>
      <c r="S23" s="238">
        <v>84</v>
      </c>
      <c r="T23" s="238">
        <v>98</v>
      </c>
      <c r="U23" s="237">
        <v>15103</v>
      </c>
      <c r="V23" s="867">
        <v>11466</v>
      </c>
      <c r="W23" s="868"/>
      <c r="X23" s="868"/>
    </row>
    <row r="24" spans="1:24" s="23" customFormat="1" ht="11.1" customHeight="1">
      <c r="A24" s="234"/>
      <c r="B24" s="865" t="s">
        <v>376</v>
      </c>
      <c r="C24" s="866"/>
      <c r="D24" s="235">
        <v>186346</v>
      </c>
      <c r="E24" s="236">
        <v>98320</v>
      </c>
      <c r="F24" s="236">
        <v>88026</v>
      </c>
      <c r="G24" s="236">
        <v>23457</v>
      </c>
      <c r="H24" s="236">
        <v>21186</v>
      </c>
      <c r="I24" s="236">
        <v>22879</v>
      </c>
      <c r="J24" s="236">
        <v>20715</v>
      </c>
      <c r="K24" s="236">
        <v>22517</v>
      </c>
      <c r="L24" s="236">
        <v>20687</v>
      </c>
      <c r="M24" s="236">
        <v>22226</v>
      </c>
      <c r="N24" s="236">
        <v>20132</v>
      </c>
      <c r="O24" s="237">
        <v>591</v>
      </c>
      <c r="P24" s="237">
        <v>435</v>
      </c>
      <c r="Q24" s="238">
        <v>376</v>
      </c>
      <c r="R24" s="238">
        <v>258</v>
      </c>
      <c r="S24" s="238">
        <v>6</v>
      </c>
      <c r="T24" s="238">
        <v>3</v>
      </c>
      <c r="U24" s="237">
        <v>6268</v>
      </c>
      <c r="V24" s="867">
        <v>4610</v>
      </c>
      <c r="W24" s="868"/>
      <c r="X24" s="868"/>
    </row>
    <row r="25" spans="1:24" s="23" customFormat="1" ht="11.1" customHeight="1">
      <c r="A25" s="234"/>
      <c r="B25" s="865" t="s">
        <v>377</v>
      </c>
      <c r="C25" s="866"/>
      <c r="D25" s="235">
        <v>230896</v>
      </c>
      <c r="E25" s="236">
        <v>107204</v>
      </c>
      <c r="F25" s="236">
        <v>123692</v>
      </c>
      <c r="G25" s="236">
        <v>26314</v>
      </c>
      <c r="H25" s="236">
        <v>31625</v>
      </c>
      <c r="I25" s="236">
        <v>24354</v>
      </c>
      <c r="J25" s="236">
        <v>28554</v>
      </c>
      <c r="K25" s="236">
        <v>22576</v>
      </c>
      <c r="L25" s="236">
        <v>27366</v>
      </c>
      <c r="M25" s="236">
        <v>22814</v>
      </c>
      <c r="N25" s="236">
        <v>27278</v>
      </c>
      <c r="O25" s="237">
        <v>1438</v>
      </c>
      <c r="P25" s="237">
        <v>1280</v>
      </c>
      <c r="Q25" s="238">
        <v>795</v>
      </c>
      <c r="R25" s="238">
        <v>638</v>
      </c>
      <c r="S25" s="238">
        <v>78</v>
      </c>
      <c r="T25" s="238">
        <v>95</v>
      </c>
      <c r="U25" s="237">
        <v>8835</v>
      </c>
      <c r="V25" s="867">
        <v>6856</v>
      </c>
      <c r="W25" s="868"/>
      <c r="X25" s="868"/>
    </row>
    <row r="26" spans="1:24" s="23" customFormat="1" ht="11.1" customHeight="1">
      <c r="A26" s="234"/>
      <c r="B26" s="865"/>
      <c r="C26" s="873"/>
      <c r="D26" s="239"/>
      <c r="E26" s="240"/>
      <c r="F26" s="240"/>
      <c r="G26" s="240"/>
      <c r="H26" s="240"/>
      <c r="I26" s="240"/>
      <c r="J26" s="240"/>
      <c r="K26" s="240"/>
      <c r="L26" s="240"/>
      <c r="M26" s="240"/>
      <c r="N26" s="240"/>
      <c r="O26" s="240"/>
      <c r="P26" s="240"/>
      <c r="Q26" s="240"/>
      <c r="R26" s="240"/>
      <c r="S26" s="240"/>
      <c r="T26" s="240"/>
      <c r="U26" s="240"/>
      <c r="V26" s="874"/>
      <c r="W26" s="868"/>
      <c r="X26" s="868"/>
    </row>
    <row r="27" spans="1:24" s="23" customFormat="1" ht="11.1" customHeight="1">
      <c r="A27" s="234" t="s">
        <v>205</v>
      </c>
      <c r="B27" s="865" t="s">
        <v>216</v>
      </c>
      <c r="C27" s="866"/>
      <c r="D27" s="235">
        <v>252333</v>
      </c>
      <c r="E27" s="236">
        <v>132949</v>
      </c>
      <c r="F27" s="236">
        <v>119384</v>
      </c>
      <c r="G27" s="236">
        <v>36645</v>
      </c>
      <c r="H27" s="236">
        <v>33648</v>
      </c>
      <c r="I27" s="236">
        <v>31617</v>
      </c>
      <c r="J27" s="236">
        <v>28436</v>
      </c>
      <c r="K27" s="236">
        <v>27807</v>
      </c>
      <c r="L27" s="236">
        <v>25866</v>
      </c>
      <c r="M27" s="236">
        <v>28222</v>
      </c>
      <c r="N27" s="236">
        <v>25805</v>
      </c>
      <c r="O27" s="237">
        <v>234</v>
      </c>
      <c r="P27" s="237">
        <v>276</v>
      </c>
      <c r="Q27" s="242">
        <v>0</v>
      </c>
      <c r="R27" s="242">
        <v>0</v>
      </c>
      <c r="S27" s="242">
        <v>0</v>
      </c>
      <c r="T27" s="242">
        <v>0</v>
      </c>
      <c r="U27" s="237">
        <v>8424</v>
      </c>
      <c r="V27" s="867">
        <v>5353</v>
      </c>
      <c r="W27" s="868"/>
      <c r="X27" s="868"/>
    </row>
    <row r="28" spans="1:24" s="23" customFormat="1" ht="11.1" customHeight="1">
      <c r="A28" s="234"/>
      <c r="B28" s="865" t="s">
        <v>376</v>
      </c>
      <c r="C28" s="866"/>
      <c r="D28" s="235">
        <v>74498</v>
      </c>
      <c r="E28" s="236">
        <v>44007</v>
      </c>
      <c r="F28" s="236">
        <v>30491</v>
      </c>
      <c r="G28" s="236">
        <v>11000</v>
      </c>
      <c r="H28" s="236">
        <v>7917</v>
      </c>
      <c r="I28" s="236">
        <v>10546</v>
      </c>
      <c r="J28" s="236">
        <v>7374</v>
      </c>
      <c r="K28" s="236">
        <v>10236</v>
      </c>
      <c r="L28" s="236">
        <v>7169</v>
      </c>
      <c r="M28" s="236">
        <v>10006</v>
      </c>
      <c r="N28" s="236">
        <v>7000</v>
      </c>
      <c r="O28" s="237">
        <v>33</v>
      </c>
      <c r="P28" s="237">
        <v>39</v>
      </c>
      <c r="Q28" s="242">
        <v>0</v>
      </c>
      <c r="R28" s="242">
        <v>0</v>
      </c>
      <c r="S28" s="242">
        <v>0</v>
      </c>
      <c r="T28" s="242">
        <v>0</v>
      </c>
      <c r="U28" s="237">
        <v>2186</v>
      </c>
      <c r="V28" s="867">
        <v>992</v>
      </c>
      <c r="W28" s="868"/>
      <c r="X28" s="868"/>
    </row>
    <row r="29" spans="1:24" s="23" customFormat="1" ht="11.1" customHeight="1">
      <c r="A29" s="234"/>
      <c r="B29" s="865" t="s">
        <v>377</v>
      </c>
      <c r="C29" s="866"/>
      <c r="D29" s="235">
        <v>177835</v>
      </c>
      <c r="E29" s="236">
        <v>88942</v>
      </c>
      <c r="F29" s="236">
        <v>88893</v>
      </c>
      <c r="G29" s="236">
        <v>25645</v>
      </c>
      <c r="H29" s="236">
        <v>25731</v>
      </c>
      <c r="I29" s="236">
        <v>21071</v>
      </c>
      <c r="J29" s="236">
        <v>21062</v>
      </c>
      <c r="K29" s="236">
        <v>17571</v>
      </c>
      <c r="L29" s="236">
        <v>18697</v>
      </c>
      <c r="M29" s="236">
        <v>18216</v>
      </c>
      <c r="N29" s="236">
        <v>18805</v>
      </c>
      <c r="O29" s="237">
        <v>201</v>
      </c>
      <c r="P29" s="237">
        <v>237</v>
      </c>
      <c r="Q29" s="242">
        <v>0</v>
      </c>
      <c r="R29" s="242">
        <v>0</v>
      </c>
      <c r="S29" s="242">
        <v>0</v>
      </c>
      <c r="T29" s="242">
        <v>0</v>
      </c>
      <c r="U29" s="237">
        <v>6238</v>
      </c>
      <c r="V29" s="867">
        <v>4361</v>
      </c>
      <c r="W29" s="868"/>
      <c r="X29" s="868"/>
    </row>
    <row r="30" spans="1:24" s="23" customFormat="1" ht="11.1" customHeight="1">
      <c r="A30" s="234"/>
      <c r="B30" s="865"/>
      <c r="C30" s="873"/>
      <c r="D30" s="239"/>
      <c r="E30" s="240"/>
      <c r="F30" s="240"/>
      <c r="G30" s="240"/>
      <c r="H30" s="240"/>
      <c r="I30" s="240"/>
      <c r="J30" s="240"/>
      <c r="K30" s="240"/>
      <c r="L30" s="240"/>
      <c r="M30" s="240"/>
      <c r="N30" s="240"/>
      <c r="O30" s="240"/>
      <c r="P30" s="240"/>
      <c r="Q30" s="240"/>
      <c r="R30" s="240"/>
      <c r="S30" s="240"/>
      <c r="T30" s="240"/>
      <c r="U30" s="240"/>
      <c r="V30" s="874"/>
      <c r="W30" s="868"/>
      <c r="X30" s="868"/>
    </row>
    <row r="31" spans="1:24" s="23" customFormat="1" ht="11.1" customHeight="1">
      <c r="A31" s="234" t="s">
        <v>206</v>
      </c>
      <c r="B31" s="865" t="s">
        <v>216</v>
      </c>
      <c r="C31" s="866"/>
      <c r="D31" s="235">
        <v>18211</v>
      </c>
      <c r="E31" s="236">
        <v>9246</v>
      </c>
      <c r="F31" s="236">
        <v>8965</v>
      </c>
      <c r="G31" s="236">
        <v>2358</v>
      </c>
      <c r="H31" s="236">
        <v>2152</v>
      </c>
      <c r="I31" s="236">
        <v>1970</v>
      </c>
      <c r="J31" s="236">
        <v>1947</v>
      </c>
      <c r="K31" s="236">
        <v>1928</v>
      </c>
      <c r="L31" s="236">
        <v>1885</v>
      </c>
      <c r="M31" s="236">
        <v>1919</v>
      </c>
      <c r="N31" s="236">
        <v>2022</v>
      </c>
      <c r="O31" s="237">
        <v>53</v>
      </c>
      <c r="P31" s="237">
        <v>65</v>
      </c>
      <c r="Q31" s="242">
        <v>0</v>
      </c>
      <c r="R31" s="242">
        <v>0</v>
      </c>
      <c r="S31" s="242">
        <v>0</v>
      </c>
      <c r="T31" s="242">
        <v>0</v>
      </c>
      <c r="U31" s="237">
        <v>1018</v>
      </c>
      <c r="V31" s="867">
        <v>894</v>
      </c>
      <c r="W31" s="868"/>
      <c r="X31" s="868"/>
    </row>
    <row r="32" spans="1:24" s="23" customFormat="1" ht="11.1" customHeight="1">
      <c r="A32" s="234"/>
      <c r="B32" s="865" t="s">
        <v>376</v>
      </c>
      <c r="C32" s="866"/>
      <c r="D32" s="235">
        <v>8556</v>
      </c>
      <c r="E32" s="236">
        <v>4565</v>
      </c>
      <c r="F32" s="236">
        <v>3991</v>
      </c>
      <c r="G32" s="236">
        <v>1170</v>
      </c>
      <c r="H32" s="236">
        <v>959</v>
      </c>
      <c r="I32" s="236">
        <v>996</v>
      </c>
      <c r="J32" s="236">
        <v>902</v>
      </c>
      <c r="K32" s="236">
        <v>987</v>
      </c>
      <c r="L32" s="236">
        <v>828</v>
      </c>
      <c r="M32" s="236">
        <v>950</v>
      </c>
      <c r="N32" s="236">
        <v>928</v>
      </c>
      <c r="O32" s="237">
        <v>36</v>
      </c>
      <c r="P32" s="237">
        <v>37</v>
      </c>
      <c r="Q32" s="242">
        <v>0</v>
      </c>
      <c r="R32" s="242">
        <v>0</v>
      </c>
      <c r="S32" s="242">
        <v>0</v>
      </c>
      <c r="T32" s="242">
        <v>0</v>
      </c>
      <c r="U32" s="237">
        <v>426</v>
      </c>
      <c r="V32" s="867">
        <v>337</v>
      </c>
      <c r="W32" s="868"/>
      <c r="X32" s="868"/>
    </row>
    <row r="33" spans="1:24" s="23" customFormat="1" ht="11.1" customHeight="1">
      <c r="A33" s="234"/>
      <c r="B33" s="865" t="s">
        <v>377</v>
      </c>
      <c r="C33" s="866"/>
      <c r="D33" s="235">
        <v>9655</v>
      </c>
      <c r="E33" s="236">
        <v>4681</v>
      </c>
      <c r="F33" s="236">
        <v>4974</v>
      </c>
      <c r="G33" s="236">
        <v>1188</v>
      </c>
      <c r="H33" s="236">
        <v>1193</v>
      </c>
      <c r="I33" s="236">
        <v>974</v>
      </c>
      <c r="J33" s="236">
        <v>1045</v>
      </c>
      <c r="K33" s="236">
        <v>941</v>
      </c>
      <c r="L33" s="236">
        <v>1057</v>
      </c>
      <c r="M33" s="236">
        <v>969</v>
      </c>
      <c r="N33" s="236">
        <v>1094</v>
      </c>
      <c r="O33" s="237">
        <v>17</v>
      </c>
      <c r="P33" s="237">
        <v>28</v>
      </c>
      <c r="Q33" s="242">
        <v>0</v>
      </c>
      <c r="R33" s="242">
        <v>0</v>
      </c>
      <c r="S33" s="242">
        <v>0</v>
      </c>
      <c r="T33" s="242">
        <v>0</v>
      </c>
      <c r="U33" s="237">
        <v>592</v>
      </c>
      <c r="V33" s="867">
        <v>557</v>
      </c>
      <c r="W33" s="868"/>
      <c r="X33" s="868"/>
    </row>
    <row r="34" spans="1:24" s="23" customFormat="1" ht="11.1" customHeight="1">
      <c r="A34" s="234"/>
      <c r="B34" s="865"/>
      <c r="C34" s="873"/>
      <c r="D34" s="239"/>
      <c r="E34" s="240"/>
      <c r="F34" s="240"/>
      <c r="G34" s="240"/>
      <c r="H34" s="240"/>
      <c r="I34" s="240"/>
      <c r="J34" s="240"/>
      <c r="K34" s="240"/>
      <c r="L34" s="240"/>
      <c r="M34" s="240"/>
      <c r="N34" s="240"/>
      <c r="O34" s="240"/>
      <c r="P34" s="240"/>
      <c r="Q34" s="240"/>
      <c r="R34" s="240"/>
      <c r="S34" s="240"/>
      <c r="T34" s="240"/>
      <c r="U34" s="240"/>
      <c r="V34" s="874"/>
      <c r="W34" s="868"/>
      <c r="X34" s="868"/>
    </row>
    <row r="35" spans="1:24" s="23" customFormat="1" ht="11.1" customHeight="1">
      <c r="A35" s="234" t="s">
        <v>207</v>
      </c>
      <c r="B35" s="865" t="s">
        <v>216</v>
      </c>
      <c r="C35" s="866"/>
      <c r="D35" s="235">
        <v>51316</v>
      </c>
      <c r="E35" s="236">
        <v>32450</v>
      </c>
      <c r="F35" s="236">
        <v>18866</v>
      </c>
      <c r="G35" s="236">
        <v>8075</v>
      </c>
      <c r="H35" s="236">
        <v>4530</v>
      </c>
      <c r="I35" s="236">
        <v>6939</v>
      </c>
      <c r="J35" s="236">
        <v>3910</v>
      </c>
      <c r="K35" s="236">
        <v>7207</v>
      </c>
      <c r="L35" s="236">
        <v>4181</v>
      </c>
      <c r="M35" s="236">
        <v>7228</v>
      </c>
      <c r="N35" s="236">
        <v>4672</v>
      </c>
      <c r="O35" s="237">
        <v>27</v>
      </c>
      <c r="P35" s="237">
        <v>87</v>
      </c>
      <c r="Q35" s="242">
        <v>0</v>
      </c>
      <c r="R35" s="242">
        <v>0</v>
      </c>
      <c r="S35" s="242">
        <v>0</v>
      </c>
      <c r="T35" s="242">
        <v>0</v>
      </c>
      <c r="U35" s="237">
        <v>2974</v>
      </c>
      <c r="V35" s="867">
        <v>1486</v>
      </c>
      <c r="W35" s="868"/>
      <c r="X35" s="868"/>
    </row>
    <row r="36" spans="1:24" s="23" customFormat="1" ht="11.1" customHeight="1">
      <c r="A36" s="234"/>
      <c r="B36" s="865" t="s">
        <v>376</v>
      </c>
      <c r="C36" s="866"/>
      <c r="D36" s="235">
        <v>13860</v>
      </c>
      <c r="E36" s="236">
        <v>9384</v>
      </c>
      <c r="F36" s="236">
        <v>4476</v>
      </c>
      <c r="G36" s="236">
        <v>2274</v>
      </c>
      <c r="H36" s="236">
        <v>998</v>
      </c>
      <c r="I36" s="236">
        <v>2032</v>
      </c>
      <c r="J36" s="236">
        <v>929</v>
      </c>
      <c r="K36" s="236">
        <v>2171</v>
      </c>
      <c r="L36" s="236">
        <v>1137</v>
      </c>
      <c r="M36" s="236">
        <v>2120</v>
      </c>
      <c r="N36" s="236">
        <v>1114</v>
      </c>
      <c r="O36" s="241">
        <v>0</v>
      </c>
      <c r="P36" s="241">
        <v>0</v>
      </c>
      <c r="Q36" s="242">
        <v>0</v>
      </c>
      <c r="R36" s="242">
        <v>0</v>
      </c>
      <c r="S36" s="242">
        <v>0</v>
      </c>
      <c r="T36" s="242">
        <v>0</v>
      </c>
      <c r="U36" s="237">
        <v>787</v>
      </c>
      <c r="V36" s="867">
        <v>298</v>
      </c>
      <c r="W36" s="868"/>
      <c r="X36" s="868"/>
    </row>
    <row r="37" spans="1:24" s="23" customFormat="1" ht="11.1" customHeight="1">
      <c r="A37" s="234"/>
      <c r="B37" s="865" t="s">
        <v>377</v>
      </c>
      <c r="C37" s="866"/>
      <c r="D37" s="235">
        <v>37456</v>
      </c>
      <c r="E37" s="236">
        <v>23066</v>
      </c>
      <c r="F37" s="236">
        <v>14390</v>
      </c>
      <c r="G37" s="236">
        <v>5801</v>
      </c>
      <c r="H37" s="236">
        <v>3532</v>
      </c>
      <c r="I37" s="236">
        <v>4907</v>
      </c>
      <c r="J37" s="236">
        <v>2981</v>
      </c>
      <c r="K37" s="236">
        <v>5036</v>
      </c>
      <c r="L37" s="236">
        <v>3044</v>
      </c>
      <c r="M37" s="236">
        <v>5108</v>
      </c>
      <c r="N37" s="236">
        <v>3558</v>
      </c>
      <c r="O37" s="237">
        <v>27</v>
      </c>
      <c r="P37" s="237">
        <v>87</v>
      </c>
      <c r="Q37" s="242">
        <v>0</v>
      </c>
      <c r="R37" s="242">
        <v>0</v>
      </c>
      <c r="S37" s="242">
        <v>0</v>
      </c>
      <c r="T37" s="242">
        <v>0</v>
      </c>
      <c r="U37" s="237">
        <v>2187</v>
      </c>
      <c r="V37" s="867">
        <v>1188</v>
      </c>
      <c r="W37" s="868"/>
      <c r="X37" s="868"/>
    </row>
    <row r="38" spans="1:24" s="23" customFormat="1" ht="11.1" customHeight="1">
      <c r="A38" s="234"/>
      <c r="B38" s="865"/>
      <c r="C38" s="873"/>
      <c r="D38" s="239"/>
      <c r="E38" s="240"/>
      <c r="F38" s="240"/>
      <c r="G38" s="240"/>
      <c r="H38" s="240"/>
      <c r="I38" s="240"/>
      <c r="J38" s="240"/>
      <c r="K38" s="240"/>
      <c r="L38" s="240"/>
      <c r="M38" s="240"/>
      <c r="N38" s="240"/>
      <c r="O38" s="240"/>
      <c r="P38" s="240"/>
      <c r="Q38" s="240"/>
      <c r="R38" s="240"/>
      <c r="S38" s="240"/>
      <c r="T38" s="240"/>
      <c r="U38" s="240"/>
      <c r="V38" s="874"/>
      <c r="W38" s="868"/>
      <c r="X38" s="868"/>
    </row>
    <row r="39" spans="1:24" s="23" customFormat="1" ht="11.1" customHeight="1">
      <c r="A39" s="234" t="s">
        <v>208</v>
      </c>
      <c r="B39" s="865" t="s">
        <v>216</v>
      </c>
      <c r="C39" s="866"/>
      <c r="D39" s="235">
        <v>10445</v>
      </c>
      <c r="E39" s="236">
        <v>2452</v>
      </c>
      <c r="F39" s="236">
        <v>7993</v>
      </c>
      <c r="G39" s="243">
        <v>0</v>
      </c>
      <c r="H39" s="236">
        <v>4</v>
      </c>
      <c r="I39" s="243">
        <v>0</v>
      </c>
      <c r="J39" s="243">
        <v>0</v>
      </c>
      <c r="K39" s="236">
        <v>1132</v>
      </c>
      <c r="L39" s="236">
        <v>3957</v>
      </c>
      <c r="M39" s="236">
        <v>1141</v>
      </c>
      <c r="N39" s="236">
        <v>3752</v>
      </c>
      <c r="O39" s="237">
        <v>35</v>
      </c>
      <c r="P39" s="237">
        <v>19</v>
      </c>
      <c r="Q39" s="242">
        <v>0</v>
      </c>
      <c r="R39" s="242">
        <v>0</v>
      </c>
      <c r="S39" s="242">
        <v>0</v>
      </c>
      <c r="T39" s="242">
        <v>0</v>
      </c>
      <c r="U39" s="237">
        <v>144</v>
      </c>
      <c r="V39" s="867">
        <v>261</v>
      </c>
      <c r="W39" s="868"/>
      <c r="X39" s="868"/>
    </row>
    <row r="40" spans="1:24" s="23" customFormat="1" ht="11.1" customHeight="1">
      <c r="A40" s="234"/>
      <c r="B40" s="865" t="s">
        <v>376</v>
      </c>
      <c r="C40" s="866"/>
      <c r="D40" s="235">
        <v>3835</v>
      </c>
      <c r="E40" s="236">
        <v>1203</v>
      </c>
      <c r="F40" s="236">
        <v>2632</v>
      </c>
      <c r="G40" s="243">
        <v>0</v>
      </c>
      <c r="H40" s="236">
        <v>4</v>
      </c>
      <c r="I40" s="243">
        <v>0</v>
      </c>
      <c r="J40" s="243">
        <v>0</v>
      </c>
      <c r="K40" s="236">
        <v>542</v>
      </c>
      <c r="L40" s="236">
        <v>1276</v>
      </c>
      <c r="M40" s="236">
        <v>539</v>
      </c>
      <c r="N40" s="236">
        <v>1180</v>
      </c>
      <c r="O40" s="237">
        <v>20</v>
      </c>
      <c r="P40" s="237">
        <v>8</v>
      </c>
      <c r="Q40" s="242">
        <v>0</v>
      </c>
      <c r="R40" s="242">
        <v>0</v>
      </c>
      <c r="S40" s="242">
        <v>0</v>
      </c>
      <c r="T40" s="242">
        <v>0</v>
      </c>
      <c r="U40" s="237">
        <v>102</v>
      </c>
      <c r="V40" s="867">
        <v>164</v>
      </c>
      <c r="W40" s="868"/>
      <c r="X40" s="868"/>
    </row>
    <row r="41" spans="1:24" s="23" customFormat="1" ht="11.1" customHeight="1">
      <c r="A41" s="234"/>
      <c r="B41" s="865" t="s">
        <v>377</v>
      </c>
      <c r="C41" s="866"/>
      <c r="D41" s="235">
        <v>6610</v>
      </c>
      <c r="E41" s="236">
        <v>1249</v>
      </c>
      <c r="F41" s="236">
        <v>5361</v>
      </c>
      <c r="G41" s="243">
        <v>0</v>
      </c>
      <c r="H41" s="243">
        <v>0</v>
      </c>
      <c r="I41" s="243">
        <v>0</v>
      </c>
      <c r="J41" s="243">
        <v>0</v>
      </c>
      <c r="K41" s="236">
        <v>590</v>
      </c>
      <c r="L41" s="236">
        <v>2681</v>
      </c>
      <c r="M41" s="236">
        <v>602</v>
      </c>
      <c r="N41" s="236">
        <v>2572</v>
      </c>
      <c r="O41" s="237">
        <v>15</v>
      </c>
      <c r="P41" s="237">
        <v>11</v>
      </c>
      <c r="Q41" s="242">
        <v>0</v>
      </c>
      <c r="R41" s="242">
        <v>0</v>
      </c>
      <c r="S41" s="242">
        <v>0</v>
      </c>
      <c r="T41" s="242">
        <v>0</v>
      </c>
      <c r="U41" s="237">
        <v>42</v>
      </c>
      <c r="V41" s="867">
        <v>97</v>
      </c>
      <c r="W41" s="868"/>
      <c r="X41" s="868"/>
    </row>
    <row r="42" spans="1:24" s="23" customFormat="1" ht="11.1" customHeight="1">
      <c r="A42" s="234"/>
      <c r="B42" s="865"/>
      <c r="C42" s="873"/>
      <c r="D42" s="239"/>
      <c r="E42" s="240"/>
      <c r="F42" s="240"/>
      <c r="G42" s="240"/>
      <c r="H42" s="240"/>
      <c r="I42" s="240"/>
      <c r="J42" s="240"/>
      <c r="K42" s="240"/>
      <c r="L42" s="240"/>
      <c r="M42" s="240"/>
      <c r="N42" s="240"/>
      <c r="O42" s="240"/>
      <c r="P42" s="240"/>
      <c r="Q42" s="240"/>
      <c r="R42" s="240"/>
      <c r="S42" s="240"/>
      <c r="T42" s="240"/>
      <c r="U42" s="240"/>
      <c r="V42" s="874"/>
      <c r="W42" s="868"/>
      <c r="X42" s="868"/>
    </row>
    <row r="43" spans="1:24" s="23" customFormat="1" ht="11.1" customHeight="1">
      <c r="A43" s="234" t="s">
        <v>209</v>
      </c>
      <c r="B43" s="865" t="s">
        <v>216</v>
      </c>
      <c r="C43" s="866"/>
      <c r="D43" s="235">
        <v>28086</v>
      </c>
      <c r="E43" s="236">
        <v>10239</v>
      </c>
      <c r="F43" s="236">
        <v>17847</v>
      </c>
      <c r="G43" s="243">
        <v>0</v>
      </c>
      <c r="H43" s="243">
        <v>0</v>
      </c>
      <c r="I43" s="243">
        <v>0</v>
      </c>
      <c r="J43" s="243">
        <v>0</v>
      </c>
      <c r="K43" s="236">
        <v>4944</v>
      </c>
      <c r="L43" s="236">
        <v>8514</v>
      </c>
      <c r="M43" s="236">
        <v>4740</v>
      </c>
      <c r="N43" s="236">
        <v>8337</v>
      </c>
      <c r="O43" s="237">
        <v>94</v>
      </c>
      <c r="P43" s="237">
        <v>495</v>
      </c>
      <c r="Q43" s="242">
        <v>0</v>
      </c>
      <c r="R43" s="242">
        <v>0</v>
      </c>
      <c r="S43" s="242">
        <v>0</v>
      </c>
      <c r="T43" s="242">
        <v>0</v>
      </c>
      <c r="U43" s="237">
        <v>461</v>
      </c>
      <c r="V43" s="867">
        <v>501</v>
      </c>
      <c r="W43" s="868"/>
      <c r="X43" s="868"/>
    </row>
    <row r="44" spans="1:24" s="23" customFormat="1" ht="11.1" customHeight="1">
      <c r="A44" s="234"/>
      <c r="B44" s="865" t="s">
        <v>376</v>
      </c>
      <c r="C44" s="866"/>
      <c r="D44" s="235">
        <v>4431</v>
      </c>
      <c r="E44" s="236">
        <v>1686</v>
      </c>
      <c r="F44" s="236">
        <v>2745</v>
      </c>
      <c r="G44" s="243">
        <v>0</v>
      </c>
      <c r="H44" s="243">
        <v>0</v>
      </c>
      <c r="I44" s="243">
        <v>0</v>
      </c>
      <c r="J44" s="243">
        <v>0</v>
      </c>
      <c r="K44" s="236">
        <v>815</v>
      </c>
      <c r="L44" s="236">
        <v>1207</v>
      </c>
      <c r="M44" s="236">
        <v>715</v>
      </c>
      <c r="N44" s="236">
        <v>1172</v>
      </c>
      <c r="O44" s="237">
        <v>19</v>
      </c>
      <c r="P44" s="237">
        <v>189</v>
      </c>
      <c r="Q44" s="242">
        <v>0</v>
      </c>
      <c r="R44" s="242">
        <v>0</v>
      </c>
      <c r="S44" s="242">
        <v>0</v>
      </c>
      <c r="T44" s="242">
        <v>0</v>
      </c>
      <c r="U44" s="237">
        <v>137</v>
      </c>
      <c r="V44" s="867">
        <v>177</v>
      </c>
      <c r="W44" s="868"/>
      <c r="X44" s="868"/>
    </row>
    <row r="45" spans="1:24" s="23" customFormat="1" ht="11.1" customHeight="1">
      <c r="A45" s="234"/>
      <c r="B45" s="865" t="s">
        <v>377</v>
      </c>
      <c r="C45" s="866"/>
      <c r="D45" s="235">
        <v>23655</v>
      </c>
      <c r="E45" s="236">
        <v>8553</v>
      </c>
      <c r="F45" s="236">
        <v>15102</v>
      </c>
      <c r="G45" s="243">
        <v>0</v>
      </c>
      <c r="H45" s="243">
        <v>0</v>
      </c>
      <c r="I45" s="243">
        <v>0</v>
      </c>
      <c r="J45" s="243">
        <v>0</v>
      </c>
      <c r="K45" s="236">
        <v>4129</v>
      </c>
      <c r="L45" s="236">
        <v>7307</v>
      </c>
      <c r="M45" s="236">
        <v>4025</v>
      </c>
      <c r="N45" s="236">
        <v>7165</v>
      </c>
      <c r="O45" s="237">
        <v>75</v>
      </c>
      <c r="P45" s="237">
        <v>306</v>
      </c>
      <c r="Q45" s="242">
        <v>0</v>
      </c>
      <c r="R45" s="242">
        <v>0</v>
      </c>
      <c r="S45" s="242">
        <v>0</v>
      </c>
      <c r="T45" s="242">
        <v>0</v>
      </c>
      <c r="U45" s="237">
        <v>324</v>
      </c>
      <c r="V45" s="867">
        <v>324</v>
      </c>
      <c r="W45" s="868"/>
      <c r="X45" s="868"/>
    </row>
    <row r="46" spans="1:24" s="23" customFormat="1" ht="11.1" customHeight="1">
      <c r="A46" s="234"/>
      <c r="B46" s="865"/>
      <c r="C46" s="873"/>
      <c r="D46" s="239"/>
      <c r="E46" s="240"/>
      <c r="F46" s="240"/>
      <c r="G46" s="240"/>
      <c r="H46" s="240"/>
      <c r="I46" s="240"/>
      <c r="J46" s="240"/>
      <c r="K46" s="240"/>
      <c r="L46" s="240"/>
      <c r="M46" s="240"/>
      <c r="N46" s="240"/>
      <c r="O46" s="240"/>
      <c r="P46" s="240"/>
      <c r="Q46" s="240"/>
      <c r="R46" s="240"/>
      <c r="S46" s="240"/>
      <c r="T46" s="240"/>
      <c r="U46" s="240"/>
      <c r="V46" s="874"/>
      <c r="W46" s="868"/>
      <c r="X46" s="868"/>
    </row>
    <row r="47" spans="1:24" s="23" customFormat="1" ht="11.1" customHeight="1">
      <c r="A47" s="234" t="s">
        <v>210</v>
      </c>
      <c r="B47" s="865" t="s">
        <v>216</v>
      </c>
      <c r="C47" s="866"/>
      <c r="D47" s="235">
        <v>21</v>
      </c>
      <c r="E47" s="236">
        <v>14</v>
      </c>
      <c r="F47" s="236">
        <v>7</v>
      </c>
      <c r="G47" s="236">
        <v>10</v>
      </c>
      <c r="H47" s="236">
        <v>3</v>
      </c>
      <c r="I47" s="236">
        <v>3</v>
      </c>
      <c r="J47" s="236">
        <v>4</v>
      </c>
      <c r="K47" s="243">
        <v>0</v>
      </c>
      <c r="L47" s="243">
        <v>0</v>
      </c>
      <c r="M47" s="243">
        <v>0</v>
      </c>
      <c r="N47" s="243">
        <v>0</v>
      </c>
      <c r="O47" s="241">
        <v>0</v>
      </c>
      <c r="P47" s="241">
        <v>0</v>
      </c>
      <c r="Q47" s="242">
        <v>0</v>
      </c>
      <c r="R47" s="242">
        <v>0</v>
      </c>
      <c r="S47" s="242">
        <v>0</v>
      </c>
      <c r="T47" s="242">
        <v>0</v>
      </c>
      <c r="U47" s="237">
        <v>1</v>
      </c>
      <c r="V47" s="876">
        <v>0</v>
      </c>
      <c r="W47" s="868"/>
      <c r="X47" s="868"/>
    </row>
    <row r="48" spans="1:24" s="23" customFormat="1" ht="11.1" customHeight="1">
      <c r="A48" s="234"/>
      <c r="B48" s="865" t="s">
        <v>376</v>
      </c>
      <c r="C48" s="866"/>
      <c r="D48" s="235">
        <v>1</v>
      </c>
      <c r="E48" s="236">
        <v>1</v>
      </c>
      <c r="F48" s="243">
        <v>0</v>
      </c>
      <c r="G48" s="243">
        <v>0</v>
      </c>
      <c r="H48" s="243">
        <v>0</v>
      </c>
      <c r="I48" s="243">
        <v>0</v>
      </c>
      <c r="J48" s="243">
        <v>0</v>
      </c>
      <c r="K48" s="243">
        <v>0</v>
      </c>
      <c r="L48" s="243">
        <v>0</v>
      </c>
      <c r="M48" s="243">
        <v>0</v>
      </c>
      <c r="N48" s="243">
        <v>0</v>
      </c>
      <c r="O48" s="241">
        <v>0</v>
      </c>
      <c r="P48" s="241">
        <v>0</v>
      </c>
      <c r="Q48" s="242">
        <v>0</v>
      </c>
      <c r="R48" s="242">
        <v>0</v>
      </c>
      <c r="S48" s="242">
        <v>0</v>
      </c>
      <c r="T48" s="242">
        <v>0</v>
      </c>
      <c r="U48" s="237">
        <v>1</v>
      </c>
      <c r="V48" s="876">
        <v>0</v>
      </c>
      <c r="W48" s="868"/>
      <c r="X48" s="868"/>
    </row>
    <row r="49" spans="1:24" s="23" customFormat="1" ht="11.1" customHeight="1">
      <c r="A49" s="234"/>
      <c r="B49" s="865" t="s">
        <v>377</v>
      </c>
      <c r="C49" s="866"/>
      <c r="D49" s="235">
        <v>20</v>
      </c>
      <c r="E49" s="236">
        <v>13</v>
      </c>
      <c r="F49" s="236">
        <v>7</v>
      </c>
      <c r="G49" s="236">
        <v>10</v>
      </c>
      <c r="H49" s="236">
        <v>3</v>
      </c>
      <c r="I49" s="236">
        <v>3</v>
      </c>
      <c r="J49" s="236">
        <v>4</v>
      </c>
      <c r="K49" s="243">
        <v>0</v>
      </c>
      <c r="L49" s="243">
        <v>0</v>
      </c>
      <c r="M49" s="243">
        <v>0</v>
      </c>
      <c r="N49" s="243">
        <v>0</v>
      </c>
      <c r="O49" s="241">
        <v>0</v>
      </c>
      <c r="P49" s="241">
        <v>0</v>
      </c>
      <c r="Q49" s="242">
        <v>0</v>
      </c>
      <c r="R49" s="242">
        <v>0</v>
      </c>
      <c r="S49" s="242">
        <v>0</v>
      </c>
      <c r="T49" s="242">
        <v>0</v>
      </c>
      <c r="U49" s="241">
        <v>0</v>
      </c>
      <c r="V49" s="876">
        <v>0</v>
      </c>
      <c r="W49" s="868"/>
      <c r="X49" s="868"/>
    </row>
    <row r="50" spans="1:24" s="23" customFormat="1" ht="11.1" customHeight="1">
      <c r="A50" s="234"/>
      <c r="B50" s="865"/>
      <c r="C50" s="873"/>
      <c r="D50" s="239"/>
      <c r="E50" s="240"/>
      <c r="F50" s="240"/>
      <c r="G50" s="240"/>
      <c r="H50" s="240"/>
      <c r="I50" s="240"/>
      <c r="J50" s="240"/>
      <c r="K50" s="240"/>
      <c r="L50" s="240"/>
      <c r="M50" s="240"/>
      <c r="N50" s="240"/>
      <c r="O50" s="240"/>
      <c r="P50" s="240"/>
      <c r="Q50" s="240"/>
      <c r="R50" s="240"/>
      <c r="S50" s="240"/>
      <c r="T50" s="240"/>
      <c r="U50" s="240"/>
      <c r="V50" s="874"/>
      <c r="W50" s="868"/>
      <c r="X50" s="868"/>
    </row>
    <row r="51" spans="1:24" s="23" customFormat="1" ht="11.1" customHeight="1">
      <c r="A51" s="234" t="s">
        <v>378</v>
      </c>
      <c r="B51" s="865" t="s">
        <v>216</v>
      </c>
      <c r="C51" s="875"/>
      <c r="D51" s="244">
        <v>0</v>
      </c>
      <c r="E51" s="243">
        <v>0</v>
      </c>
      <c r="F51" s="243">
        <v>0</v>
      </c>
      <c r="G51" s="243">
        <v>0</v>
      </c>
      <c r="H51" s="243">
        <v>0</v>
      </c>
      <c r="I51" s="243">
        <v>0</v>
      </c>
      <c r="J51" s="243">
        <v>0</v>
      </c>
      <c r="K51" s="243">
        <v>0</v>
      </c>
      <c r="L51" s="243">
        <v>0</v>
      </c>
      <c r="M51" s="243">
        <v>0</v>
      </c>
      <c r="N51" s="243">
        <v>0</v>
      </c>
      <c r="O51" s="241">
        <v>0</v>
      </c>
      <c r="P51" s="241">
        <v>0</v>
      </c>
      <c r="Q51" s="242">
        <v>0</v>
      </c>
      <c r="R51" s="242">
        <v>0</v>
      </c>
      <c r="S51" s="242">
        <v>0</v>
      </c>
      <c r="T51" s="242">
        <v>0</v>
      </c>
      <c r="U51" s="241">
        <v>0</v>
      </c>
      <c r="V51" s="876">
        <v>0</v>
      </c>
      <c r="W51" s="868"/>
      <c r="X51" s="868"/>
    </row>
    <row r="52" spans="1:24" s="23" customFormat="1" ht="11.1" customHeight="1">
      <c r="A52" s="234"/>
      <c r="B52" s="865" t="s">
        <v>376</v>
      </c>
      <c r="C52" s="875"/>
      <c r="D52" s="244">
        <v>0</v>
      </c>
      <c r="E52" s="243">
        <v>0</v>
      </c>
      <c r="F52" s="243">
        <v>0</v>
      </c>
      <c r="G52" s="243">
        <v>0</v>
      </c>
      <c r="H52" s="243">
        <v>0</v>
      </c>
      <c r="I52" s="243">
        <v>0</v>
      </c>
      <c r="J52" s="243">
        <v>0</v>
      </c>
      <c r="K52" s="243">
        <v>0</v>
      </c>
      <c r="L52" s="243">
        <v>0</v>
      </c>
      <c r="M52" s="243">
        <v>0</v>
      </c>
      <c r="N52" s="243">
        <v>0</v>
      </c>
      <c r="O52" s="241">
        <v>0</v>
      </c>
      <c r="P52" s="241">
        <v>0</v>
      </c>
      <c r="Q52" s="242">
        <v>0</v>
      </c>
      <c r="R52" s="242">
        <v>0</v>
      </c>
      <c r="S52" s="242">
        <v>0</v>
      </c>
      <c r="T52" s="242">
        <v>0</v>
      </c>
      <c r="U52" s="241">
        <v>0</v>
      </c>
      <c r="V52" s="876">
        <v>0</v>
      </c>
      <c r="W52" s="868"/>
      <c r="X52" s="868"/>
    </row>
    <row r="53" spans="1:24" s="23" customFormat="1" ht="11.1" customHeight="1">
      <c r="A53" s="234"/>
      <c r="B53" s="865" t="s">
        <v>377</v>
      </c>
      <c r="C53" s="875"/>
      <c r="D53" s="244">
        <v>0</v>
      </c>
      <c r="E53" s="243">
        <v>0</v>
      </c>
      <c r="F53" s="243">
        <v>0</v>
      </c>
      <c r="G53" s="243">
        <v>0</v>
      </c>
      <c r="H53" s="243">
        <v>0</v>
      </c>
      <c r="I53" s="243">
        <v>0</v>
      </c>
      <c r="J53" s="243">
        <v>0</v>
      </c>
      <c r="K53" s="243">
        <v>0</v>
      </c>
      <c r="L53" s="243">
        <v>0</v>
      </c>
      <c r="M53" s="243">
        <v>0</v>
      </c>
      <c r="N53" s="243">
        <v>0</v>
      </c>
      <c r="O53" s="241">
        <v>0</v>
      </c>
      <c r="P53" s="241">
        <v>0</v>
      </c>
      <c r="Q53" s="242">
        <v>0</v>
      </c>
      <c r="R53" s="242">
        <v>0</v>
      </c>
      <c r="S53" s="242">
        <v>0</v>
      </c>
      <c r="T53" s="242">
        <v>0</v>
      </c>
      <c r="U53" s="241">
        <v>0</v>
      </c>
      <c r="V53" s="876">
        <v>0</v>
      </c>
      <c r="W53" s="868"/>
      <c r="X53" s="868"/>
    </row>
    <row r="54" spans="1:24" s="23" customFormat="1" ht="11.1" customHeight="1">
      <c r="A54" s="234"/>
      <c r="B54" s="865"/>
      <c r="C54" s="873"/>
      <c r="D54" s="239"/>
      <c r="E54" s="240"/>
      <c r="F54" s="240"/>
      <c r="G54" s="240"/>
      <c r="H54" s="240"/>
      <c r="I54" s="240"/>
      <c r="J54" s="240"/>
      <c r="K54" s="240"/>
      <c r="L54" s="240"/>
      <c r="M54" s="240"/>
      <c r="N54" s="240"/>
      <c r="O54" s="240"/>
      <c r="P54" s="240"/>
      <c r="Q54" s="240"/>
      <c r="R54" s="240"/>
      <c r="S54" s="240"/>
      <c r="T54" s="240"/>
      <c r="U54" s="240"/>
      <c r="V54" s="874"/>
      <c r="W54" s="868"/>
      <c r="X54" s="868"/>
    </row>
    <row r="55" spans="1:24" s="23" customFormat="1" ht="11.1" customHeight="1">
      <c r="A55" s="234" t="s">
        <v>212</v>
      </c>
      <c r="B55" s="865" t="s">
        <v>216</v>
      </c>
      <c r="C55" s="866"/>
      <c r="D55" s="235">
        <v>606</v>
      </c>
      <c r="E55" s="236">
        <v>353</v>
      </c>
      <c r="F55" s="236">
        <v>253</v>
      </c>
      <c r="G55" s="236">
        <v>174</v>
      </c>
      <c r="H55" s="236">
        <v>146</v>
      </c>
      <c r="I55" s="236">
        <v>158</v>
      </c>
      <c r="J55" s="236">
        <v>94</v>
      </c>
      <c r="K55" s="243">
        <v>0</v>
      </c>
      <c r="L55" s="243">
        <v>0</v>
      </c>
      <c r="M55" s="243">
        <v>0</v>
      </c>
      <c r="N55" s="243">
        <v>0</v>
      </c>
      <c r="O55" s="241">
        <v>0</v>
      </c>
      <c r="P55" s="241">
        <v>0</v>
      </c>
      <c r="Q55" s="242">
        <v>0</v>
      </c>
      <c r="R55" s="242">
        <v>0</v>
      </c>
      <c r="S55" s="242">
        <v>0</v>
      </c>
      <c r="T55" s="242">
        <v>0</v>
      </c>
      <c r="U55" s="237">
        <v>21</v>
      </c>
      <c r="V55" s="867">
        <v>13</v>
      </c>
      <c r="W55" s="868"/>
      <c r="X55" s="868"/>
    </row>
    <row r="56" spans="1:24" s="23" customFormat="1" ht="11.1" customHeight="1">
      <c r="A56" s="234"/>
      <c r="B56" s="865" t="s">
        <v>376</v>
      </c>
      <c r="C56" s="866"/>
      <c r="D56" s="235">
        <v>366</v>
      </c>
      <c r="E56" s="236">
        <v>257</v>
      </c>
      <c r="F56" s="236">
        <v>109</v>
      </c>
      <c r="G56" s="236">
        <v>122</v>
      </c>
      <c r="H56" s="236">
        <v>55</v>
      </c>
      <c r="I56" s="236">
        <v>121</v>
      </c>
      <c r="J56" s="236">
        <v>47</v>
      </c>
      <c r="K56" s="243">
        <v>0</v>
      </c>
      <c r="L56" s="243">
        <v>0</v>
      </c>
      <c r="M56" s="243">
        <v>0</v>
      </c>
      <c r="N56" s="243">
        <v>0</v>
      </c>
      <c r="O56" s="241">
        <v>0</v>
      </c>
      <c r="P56" s="241">
        <v>0</v>
      </c>
      <c r="Q56" s="242">
        <v>0</v>
      </c>
      <c r="R56" s="242">
        <v>0</v>
      </c>
      <c r="S56" s="242">
        <v>0</v>
      </c>
      <c r="T56" s="242">
        <v>0</v>
      </c>
      <c r="U56" s="237">
        <v>14</v>
      </c>
      <c r="V56" s="867">
        <v>7</v>
      </c>
      <c r="W56" s="868"/>
      <c r="X56" s="868"/>
    </row>
    <row r="57" spans="1:24" s="23" customFormat="1" ht="11.1" customHeight="1">
      <c r="A57" s="234"/>
      <c r="B57" s="865" t="s">
        <v>377</v>
      </c>
      <c r="C57" s="866"/>
      <c r="D57" s="235">
        <v>240</v>
      </c>
      <c r="E57" s="236">
        <v>96</v>
      </c>
      <c r="F57" s="236">
        <v>144</v>
      </c>
      <c r="G57" s="236">
        <v>52</v>
      </c>
      <c r="H57" s="236">
        <v>91</v>
      </c>
      <c r="I57" s="236">
        <v>37</v>
      </c>
      <c r="J57" s="236">
        <v>47</v>
      </c>
      <c r="K57" s="243">
        <v>0</v>
      </c>
      <c r="L57" s="243">
        <v>0</v>
      </c>
      <c r="M57" s="243">
        <v>0</v>
      </c>
      <c r="N57" s="243">
        <v>0</v>
      </c>
      <c r="O57" s="241">
        <v>0</v>
      </c>
      <c r="P57" s="241">
        <v>0</v>
      </c>
      <c r="Q57" s="242">
        <v>0</v>
      </c>
      <c r="R57" s="242">
        <v>0</v>
      </c>
      <c r="S57" s="242">
        <v>0</v>
      </c>
      <c r="T57" s="242">
        <v>0</v>
      </c>
      <c r="U57" s="237">
        <v>7</v>
      </c>
      <c r="V57" s="867">
        <v>6</v>
      </c>
      <c r="W57" s="868"/>
      <c r="X57" s="868"/>
    </row>
    <row r="58" spans="1:24" s="23" customFormat="1" ht="11.1" customHeight="1">
      <c r="A58" s="234"/>
      <c r="B58" s="865"/>
      <c r="C58" s="873"/>
      <c r="D58" s="239"/>
      <c r="E58" s="240"/>
      <c r="F58" s="240"/>
      <c r="G58" s="240"/>
      <c r="H58" s="240"/>
      <c r="I58" s="240"/>
      <c r="J58" s="240"/>
      <c r="K58" s="240"/>
      <c r="L58" s="240"/>
      <c r="M58" s="240"/>
      <c r="N58" s="240"/>
      <c r="O58" s="240"/>
      <c r="P58" s="240"/>
      <c r="Q58" s="240"/>
      <c r="R58" s="240"/>
      <c r="S58" s="240"/>
      <c r="T58" s="240"/>
      <c r="U58" s="240"/>
      <c r="V58" s="874"/>
      <c r="W58" s="868"/>
      <c r="X58" s="868"/>
    </row>
    <row r="59" spans="1:24" s="23" customFormat="1" ht="11.1" customHeight="1">
      <c r="A59" s="234" t="s">
        <v>213</v>
      </c>
      <c r="B59" s="865" t="s">
        <v>216</v>
      </c>
      <c r="C59" s="866"/>
      <c r="D59" s="235">
        <v>5279</v>
      </c>
      <c r="E59" s="236">
        <v>2384</v>
      </c>
      <c r="F59" s="236">
        <v>2895</v>
      </c>
      <c r="G59" s="236">
        <v>1129</v>
      </c>
      <c r="H59" s="236">
        <v>1436</v>
      </c>
      <c r="I59" s="236">
        <v>1018</v>
      </c>
      <c r="J59" s="236">
        <v>1278</v>
      </c>
      <c r="K59" s="236">
        <v>84</v>
      </c>
      <c r="L59" s="236">
        <v>62</v>
      </c>
      <c r="M59" s="236">
        <v>27</v>
      </c>
      <c r="N59" s="236">
        <v>26</v>
      </c>
      <c r="O59" s="241">
        <v>0</v>
      </c>
      <c r="P59" s="241">
        <v>0</v>
      </c>
      <c r="Q59" s="242">
        <v>0</v>
      </c>
      <c r="R59" s="242">
        <v>0</v>
      </c>
      <c r="S59" s="242">
        <v>0</v>
      </c>
      <c r="T59" s="242">
        <v>0</v>
      </c>
      <c r="U59" s="237">
        <v>126</v>
      </c>
      <c r="V59" s="867">
        <v>93</v>
      </c>
      <c r="W59" s="868"/>
      <c r="X59" s="868"/>
    </row>
    <row r="60" spans="1:24" s="23" customFormat="1" ht="11.1" customHeight="1">
      <c r="A60" s="234"/>
      <c r="B60" s="865" t="s">
        <v>376</v>
      </c>
      <c r="C60" s="866"/>
      <c r="D60" s="235">
        <v>809</v>
      </c>
      <c r="E60" s="236">
        <v>388</v>
      </c>
      <c r="F60" s="236">
        <v>421</v>
      </c>
      <c r="G60" s="236">
        <v>199</v>
      </c>
      <c r="H60" s="236">
        <v>221</v>
      </c>
      <c r="I60" s="236">
        <v>141</v>
      </c>
      <c r="J60" s="236">
        <v>172</v>
      </c>
      <c r="K60" s="243">
        <v>0</v>
      </c>
      <c r="L60" s="243">
        <v>0</v>
      </c>
      <c r="M60" s="243">
        <v>0</v>
      </c>
      <c r="N60" s="243">
        <v>0</v>
      </c>
      <c r="O60" s="241">
        <v>0</v>
      </c>
      <c r="P60" s="241">
        <v>0</v>
      </c>
      <c r="Q60" s="242">
        <v>0</v>
      </c>
      <c r="R60" s="242">
        <v>0</v>
      </c>
      <c r="S60" s="242">
        <v>0</v>
      </c>
      <c r="T60" s="242">
        <v>0</v>
      </c>
      <c r="U60" s="237">
        <v>48</v>
      </c>
      <c r="V60" s="867">
        <v>28</v>
      </c>
      <c r="W60" s="868"/>
      <c r="X60" s="868"/>
    </row>
    <row r="61" spans="1:24" s="23" customFormat="1" ht="11.1" customHeight="1">
      <c r="A61" s="234"/>
      <c r="B61" s="865" t="s">
        <v>377</v>
      </c>
      <c r="C61" s="866"/>
      <c r="D61" s="235">
        <v>4470</v>
      </c>
      <c r="E61" s="236">
        <v>1996</v>
      </c>
      <c r="F61" s="236">
        <v>2474</v>
      </c>
      <c r="G61" s="236">
        <v>930</v>
      </c>
      <c r="H61" s="236">
        <v>1215</v>
      </c>
      <c r="I61" s="236">
        <v>877</v>
      </c>
      <c r="J61" s="236">
        <v>1106</v>
      </c>
      <c r="K61" s="236">
        <v>84</v>
      </c>
      <c r="L61" s="236">
        <v>62</v>
      </c>
      <c r="M61" s="236">
        <v>27</v>
      </c>
      <c r="N61" s="236">
        <v>26</v>
      </c>
      <c r="O61" s="241">
        <v>0</v>
      </c>
      <c r="P61" s="241">
        <v>0</v>
      </c>
      <c r="Q61" s="242">
        <v>0</v>
      </c>
      <c r="R61" s="242">
        <v>0</v>
      </c>
      <c r="S61" s="242">
        <v>0</v>
      </c>
      <c r="T61" s="242">
        <v>0</v>
      </c>
      <c r="U61" s="237">
        <v>78</v>
      </c>
      <c r="V61" s="867">
        <v>65</v>
      </c>
      <c r="W61" s="868"/>
      <c r="X61" s="868"/>
    </row>
    <row r="62" spans="1:24" s="23" customFormat="1" ht="11.1" customHeight="1">
      <c r="A62" s="234"/>
      <c r="B62" s="865"/>
      <c r="C62" s="873"/>
      <c r="D62" s="239"/>
      <c r="E62" s="240"/>
      <c r="F62" s="240"/>
      <c r="G62" s="240"/>
      <c r="H62" s="240"/>
      <c r="I62" s="240"/>
      <c r="J62" s="240"/>
      <c r="K62" s="240"/>
      <c r="L62" s="240"/>
      <c r="M62" s="240"/>
      <c r="N62" s="240"/>
      <c r="O62" s="240"/>
      <c r="P62" s="240"/>
      <c r="Q62" s="240"/>
      <c r="R62" s="240"/>
      <c r="S62" s="240"/>
      <c r="T62" s="240"/>
      <c r="U62" s="240"/>
      <c r="V62" s="874"/>
      <c r="W62" s="868"/>
      <c r="X62" s="868"/>
    </row>
    <row r="63" spans="1:24" s="23" customFormat="1" ht="11.1" customHeight="1">
      <c r="A63" s="234" t="s">
        <v>238</v>
      </c>
      <c r="B63" s="865" t="s">
        <v>216</v>
      </c>
      <c r="C63" s="866"/>
      <c r="D63" s="235">
        <v>65164</v>
      </c>
      <c r="E63" s="236">
        <v>16251</v>
      </c>
      <c r="F63" s="236">
        <v>48913</v>
      </c>
      <c r="G63" s="236">
        <v>3290</v>
      </c>
      <c r="H63" s="236">
        <v>8851</v>
      </c>
      <c r="I63" s="236">
        <v>3588</v>
      </c>
      <c r="J63" s="236">
        <v>9968</v>
      </c>
      <c r="K63" s="236">
        <v>3338</v>
      </c>
      <c r="L63" s="236">
        <v>10261</v>
      </c>
      <c r="M63" s="236">
        <v>2866</v>
      </c>
      <c r="N63" s="236">
        <v>9378</v>
      </c>
      <c r="O63" s="237">
        <v>2554</v>
      </c>
      <c r="P63" s="237">
        <v>8761</v>
      </c>
      <c r="Q63" s="242">
        <v>0</v>
      </c>
      <c r="R63" s="242">
        <v>0</v>
      </c>
      <c r="S63" s="242">
        <v>0</v>
      </c>
      <c r="T63" s="242">
        <v>0</v>
      </c>
      <c r="U63" s="237">
        <v>615</v>
      </c>
      <c r="V63" s="867">
        <v>1694</v>
      </c>
      <c r="W63" s="868"/>
      <c r="X63" s="868"/>
    </row>
    <row r="64" spans="1:24" s="23" customFormat="1" ht="11.1" customHeight="1">
      <c r="A64" s="245" t="s">
        <v>379</v>
      </c>
      <c r="B64" s="865" t="s">
        <v>376</v>
      </c>
      <c r="C64" s="866"/>
      <c r="D64" s="235">
        <v>9485</v>
      </c>
      <c r="E64" s="236">
        <v>3404</v>
      </c>
      <c r="F64" s="236">
        <v>6081</v>
      </c>
      <c r="G64" s="236">
        <v>727</v>
      </c>
      <c r="H64" s="236">
        <v>1242</v>
      </c>
      <c r="I64" s="236">
        <v>707</v>
      </c>
      <c r="J64" s="236">
        <v>1261</v>
      </c>
      <c r="K64" s="236">
        <v>684</v>
      </c>
      <c r="L64" s="236">
        <v>1260</v>
      </c>
      <c r="M64" s="236">
        <v>617</v>
      </c>
      <c r="N64" s="236">
        <v>1137</v>
      </c>
      <c r="O64" s="237">
        <v>549</v>
      </c>
      <c r="P64" s="237">
        <v>1036</v>
      </c>
      <c r="Q64" s="242">
        <v>0</v>
      </c>
      <c r="R64" s="242">
        <v>0</v>
      </c>
      <c r="S64" s="242">
        <v>0</v>
      </c>
      <c r="T64" s="242">
        <v>0</v>
      </c>
      <c r="U64" s="237">
        <v>120</v>
      </c>
      <c r="V64" s="867">
        <v>145</v>
      </c>
      <c r="W64" s="868"/>
      <c r="X64" s="868"/>
    </row>
    <row r="65" spans="1:24" s="23" customFormat="1" ht="11.1" customHeight="1">
      <c r="A65" s="234"/>
      <c r="B65" s="865" t="s">
        <v>377</v>
      </c>
      <c r="C65" s="866"/>
      <c r="D65" s="235">
        <v>55679</v>
      </c>
      <c r="E65" s="236">
        <v>12847</v>
      </c>
      <c r="F65" s="236">
        <v>42832</v>
      </c>
      <c r="G65" s="236">
        <v>2563</v>
      </c>
      <c r="H65" s="236">
        <v>7609</v>
      </c>
      <c r="I65" s="236">
        <v>2881</v>
      </c>
      <c r="J65" s="236">
        <v>8707</v>
      </c>
      <c r="K65" s="236">
        <v>2654</v>
      </c>
      <c r="L65" s="236">
        <v>9001</v>
      </c>
      <c r="M65" s="236">
        <v>2249</v>
      </c>
      <c r="N65" s="236">
        <v>8241</v>
      </c>
      <c r="O65" s="237">
        <v>2005</v>
      </c>
      <c r="P65" s="237">
        <v>7725</v>
      </c>
      <c r="Q65" s="242">
        <v>0</v>
      </c>
      <c r="R65" s="242">
        <v>0</v>
      </c>
      <c r="S65" s="242">
        <v>0</v>
      </c>
      <c r="T65" s="242">
        <v>0</v>
      </c>
      <c r="U65" s="237">
        <v>495</v>
      </c>
      <c r="V65" s="867">
        <v>1549</v>
      </c>
      <c r="W65" s="868"/>
      <c r="X65" s="868"/>
    </row>
    <row r="66" spans="1:24" s="23" customFormat="1" ht="0.95" customHeight="1">
      <c r="A66" s="869"/>
      <c r="B66" s="869"/>
      <c r="C66" s="870"/>
      <c r="D66" s="239"/>
      <c r="E66" s="240"/>
      <c r="F66" s="240"/>
      <c r="G66" s="240"/>
      <c r="H66" s="240"/>
      <c r="I66" s="240"/>
      <c r="J66" s="240"/>
      <c r="K66" s="240"/>
      <c r="L66" s="240"/>
      <c r="M66" s="240"/>
      <c r="N66" s="240"/>
      <c r="O66" s="240"/>
      <c r="P66" s="240"/>
      <c r="Q66" s="240"/>
      <c r="R66" s="240"/>
      <c r="S66" s="240"/>
      <c r="T66" s="240"/>
      <c r="U66" s="240"/>
      <c r="V66" s="871"/>
      <c r="W66" s="871"/>
      <c r="X66" s="871"/>
    </row>
    <row r="67" spans="1:24" s="23" customFormat="1" ht="5.0999999999999996" customHeight="1">
      <c r="A67" s="204"/>
      <c r="B67" s="872"/>
      <c r="C67" s="872"/>
      <c r="D67" s="204"/>
      <c r="E67" s="204"/>
      <c r="F67" s="204"/>
      <c r="G67" s="204"/>
      <c r="H67" s="204"/>
      <c r="I67" s="204"/>
      <c r="J67" s="204"/>
      <c r="K67" s="204"/>
      <c r="L67" s="204"/>
      <c r="M67" s="204"/>
      <c r="N67" s="204"/>
      <c r="O67" s="204"/>
      <c r="P67" s="204"/>
      <c r="Q67" s="204"/>
      <c r="R67" s="204"/>
      <c r="S67" s="204"/>
      <c r="T67" s="204"/>
      <c r="U67" s="204"/>
      <c r="V67" s="849"/>
      <c r="W67" s="849"/>
      <c r="X67" s="849"/>
    </row>
    <row r="68" spans="1:24" s="23" customFormat="1" ht="47.25" customHeight="1">
      <c r="A68" s="864" t="s">
        <v>380</v>
      </c>
      <c r="B68" s="864"/>
      <c r="C68" s="864"/>
      <c r="D68" s="864"/>
      <c r="E68" s="864"/>
      <c r="F68" s="864"/>
      <c r="G68" s="864"/>
      <c r="H68" s="864"/>
      <c r="I68" s="864"/>
      <c r="J68" s="864"/>
      <c r="K68" s="864"/>
      <c r="L68" s="864"/>
      <c r="M68" s="864"/>
      <c r="N68" s="864"/>
      <c r="O68" s="864"/>
      <c r="P68" s="864"/>
      <c r="Q68" s="864"/>
      <c r="R68" s="864"/>
      <c r="S68" s="864"/>
      <c r="T68" s="864"/>
      <c r="U68" s="864"/>
      <c r="V68" s="864"/>
      <c r="W68" s="864"/>
      <c r="X68" s="215"/>
    </row>
  </sheetData>
  <mergeCells count="138">
    <mergeCell ref="Q4:R4"/>
    <mergeCell ref="S4:T4"/>
    <mergeCell ref="U4:X4"/>
    <mergeCell ref="B5:C5"/>
    <mergeCell ref="V5:X5"/>
    <mergeCell ref="B7:C7"/>
    <mergeCell ref="V7:X7"/>
    <mergeCell ref="A1:V1"/>
    <mergeCell ref="A2:V2"/>
    <mergeCell ref="A3:V3"/>
    <mergeCell ref="B4:C4"/>
    <mergeCell ref="D4:F4"/>
    <mergeCell ref="G4:H4"/>
    <mergeCell ref="I4:J4"/>
    <mergeCell ref="K4:L4"/>
    <mergeCell ref="M4:N4"/>
    <mergeCell ref="O4:P4"/>
    <mergeCell ref="B11:C11"/>
    <mergeCell ref="V11:X11"/>
    <mergeCell ref="B12:C12"/>
    <mergeCell ref="V12:X12"/>
    <mergeCell ref="B13:C13"/>
    <mergeCell ref="V13:X13"/>
    <mergeCell ref="B8:C8"/>
    <mergeCell ref="V8:X8"/>
    <mergeCell ref="B9:C9"/>
    <mergeCell ref="V9:X9"/>
    <mergeCell ref="B10:C10"/>
    <mergeCell ref="V10:X10"/>
    <mergeCell ref="B17:C17"/>
    <mergeCell ref="V17:X17"/>
    <mergeCell ref="B18:C18"/>
    <mergeCell ref="V18:X18"/>
    <mergeCell ref="B19:C19"/>
    <mergeCell ref="V19:X19"/>
    <mergeCell ref="B14:C14"/>
    <mergeCell ref="V14:X14"/>
    <mergeCell ref="B15:C15"/>
    <mergeCell ref="V15:X15"/>
    <mergeCell ref="B16:C16"/>
    <mergeCell ref="V16:X16"/>
    <mergeCell ref="B23:C23"/>
    <mergeCell ref="V23:X23"/>
    <mergeCell ref="B24:C24"/>
    <mergeCell ref="V24:X24"/>
    <mergeCell ref="B25:C25"/>
    <mergeCell ref="V25:X25"/>
    <mergeCell ref="B20:C20"/>
    <mergeCell ref="V20:X20"/>
    <mergeCell ref="B21:C21"/>
    <mergeCell ref="V21:X21"/>
    <mergeCell ref="B22:C22"/>
    <mergeCell ref="V22:X22"/>
    <mergeCell ref="B29:C29"/>
    <mergeCell ref="V29:X29"/>
    <mergeCell ref="B30:C30"/>
    <mergeCell ref="V30:X30"/>
    <mergeCell ref="B31:C31"/>
    <mergeCell ref="V31:X31"/>
    <mergeCell ref="B26:C26"/>
    <mergeCell ref="V26:X26"/>
    <mergeCell ref="B27:C27"/>
    <mergeCell ref="V27:X27"/>
    <mergeCell ref="B28:C28"/>
    <mergeCell ref="V28:X28"/>
    <mergeCell ref="B35:C35"/>
    <mergeCell ref="V35:X35"/>
    <mergeCell ref="B36:C36"/>
    <mergeCell ref="V36:X36"/>
    <mergeCell ref="B37:C37"/>
    <mergeCell ref="V37:X37"/>
    <mergeCell ref="B32:C32"/>
    <mergeCell ref="V32:X32"/>
    <mergeCell ref="B33:C33"/>
    <mergeCell ref="V33:X33"/>
    <mergeCell ref="B34:C34"/>
    <mergeCell ref="V34:X34"/>
    <mergeCell ref="B41:C41"/>
    <mergeCell ref="V41:X41"/>
    <mergeCell ref="B42:C42"/>
    <mergeCell ref="V42:X42"/>
    <mergeCell ref="B43:C43"/>
    <mergeCell ref="V43:X43"/>
    <mergeCell ref="B38:C38"/>
    <mergeCell ref="V38:X38"/>
    <mergeCell ref="B39:C39"/>
    <mergeCell ref="V39:X39"/>
    <mergeCell ref="B40:C40"/>
    <mergeCell ref="V40:X40"/>
    <mergeCell ref="B47:C47"/>
    <mergeCell ref="V47:X47"/>
    <mergeCell ref="B48:C48"/>
    <mergeCell ref="V48:X48"/>
    <mergeCell ref="B49:C49"/>
    <mergeCell ref="V49:X49"/>
    <mergeCell ref="B44:C44"/>
    <mergeCell ref="V44:X44"/>
    <mergeCell ref="B45:C45"/>
    <mergeCell ref="V45:X45"/>
    <mergeCell ref="B46:C46"/>
    <mergeCell ref="V46:X46"/>
    <mergeCell ref="B53:C53"/>
    <mergeCell ref="V53:X53"/>
    <mergeCell ref="B54:C54"/>
    <mergeCell ref="V54:X54"/>
    <mergeCell ref="B55:C55"/>
    <mergeCell ref="V55:X55"/>
    <mergeCell ref="B50:C50"/>
    <mergeCell ref="V50:X50"/>
    <mergeCell ref="B51:C51"/>
    <mergeCell ref="V51:X51"/>
    <mergeCell ref="B52:C52"/>
    <mergeCell ref="V52:X52"/>
    <mergeCell ref="B59:C59"/>
    <mergeCell ref="V59:X59"/>
    <mergeCell ref="B60:C60"/>
    <mergeCell ref="V60:X60"/>
    <mergeCell ref="B61:C61"/>
    <mergeCell ref="V61:X61"/>
    <mergeCell ref="B56:C56"/>
    <mergeCell ref="V56:X56"/>
    <mergeCell ref="B57:C57"/>
    <mergeCell ref="V57:X57"/>
    <mergeCell ref="B58:C58"/>
    <mergeCell ref="V58:X58"/>
    <mergeCell ref="A68:W68"/>
    <mergeCell ref="B65:C65"/>
    <mergeCell ref="V65:X65"/>
    <mergeCell ref="A66:C66"/>
    <mergeCell ref="V66:X66"/>
    <mergeCell ref="B67:C67"/>
    <mergeCell ref="V67:X67"/>
    <mergeCell ref="B62:C62"/>
    <mergeCell ref="V62:X62"/>
    <mergeCell ref="B63:C63"/>
    <mergeCell ref="V63:X63"/>
    <mergeCell ref="B64:C64"/>
    <mergeCell ref="V64:X64"/>
  </mergeCells>
  <phoneticPr fontId="3" type="noConversion"/>
  <printOptions horizontalCentered="1"/>
  <pageMargins left="0.51181102362204722" right="0.51181102362204722" top="0.59055118110236227" bottom="0.59055118110236227" header="0.39370078740157483" footer="0.39370078740157483"/>
  <pageSetup paperSize="9" orientation="portrait" r:id="rId1"/>
  <headerFooter alignWithMargins="0">
    <oddFooter>&amp;L&amp;"新細明體"&amp;8   
&amp;C&amp;"新細明體"&amp;10</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C1956-8EDC-4BA4-BD12-2D70D3B36464}">
  <sheetPr>
    <outlinePr summaryBelow="0" summaryRight="0"/>
  </sheetPr>
  <dimension ref="A1:IV48"/>
  <sheetViews>
    <sheetView showGridLines="0" view="pageBreakPreview" zoomScaleSheetLayoutView="100" workbookViewId="0">
      <pane ySplit="3" topLeftCell="A4" activePane="bottomLeft" state="frozenSplit"/>
      <selection pane="bottomLeft" activeCell="W24" sqref="W24"/>
    </sheetView>
  </sheetViews>
  <sheetFormatPr defaultColWidth="9" defaultRowHeight="12.75" customHeight="1"/>
  <cols>
    <col min="1" max="1" width="17.5" style="23" customWidth="1"/>
    <col min="2" max="10" width="7.625" style="23" customWidth="1"/>
    <col min="11" max="12" width="0.125" style="23" customWidth="1"/>
    <col min="13" max="13" width="0" style="23" hidden="1" customWidth="1"/>
    <col min="14" max="256" width="8.75" style="23" customWidth="1"/>
    <col min="257" max="16384" width="9" style="37"/>
  </cols>
  <sheetData>
    <row r="1" spans="1:13" s="24" customFormat="1" ht="19.899999999999999" customHeight="1">
      <c r="A1" s="791" t="s">
        <v>381</v>
      </c>
      <c r="B1" s="791"/>
      <c r="C1" s="791"/>
      <c r="D1" s="791"/>
      <c r="E1" s="791"/>
      <c r="F1" s="791"/>
      <c r="G1" s="791"/>
      <c r="H1" s="791"/>
      <c r="I1" s="791"/>
      <c r="J1" s="791"/>
      <c r="K1" s="791"/>
      <c r="L1" s="201"/>
      <c r="M1" s="25">
        <v>114</v>
      </c>
    </row>
    <row r="2" spans="1:13" s="25" customFormat="1" ht="17.100000000000001" customHeight="1">
      <c r="A2" s="792" t="str">
        <f>M1&amp;"學年度 SY "&amp;VALUE(M1+1911)&amp;"-"&amp;+VALUE(M1+1912)</f>
        <v>114學年度 SY 2025-2026</v>
      </c>
      <c r="B2" s="792"/>
      <c r="C2" s="792"/>
      <c r="D2" s="792"/>
      <c r="E2" s="792"/>
      <c r="F2" s="792"/>
      <c r="G2" s="792"/>
      <c r="H2" s="792"/>
      <c r="I2" s="792"/>
      <c r="J2" s="792"/>
      <c r="K2" s="792"/>
      <c r="L2" s="154"/>
    </row>
    <row r="3" spans="1:13" s="23" customFormat="1" ht="12" customHeight="1">
      <c r="A3" s="246"/>
      <c r="B3" s="246"/>
      <c r="C3" s="246"/>
      <c r="D3" s="246"/>
      <c r="E3" s="246"/>
      <c r="F3" s="246"/>
      <c r="G3" s="246"/>
      <c r="H3" s="246"/>
      <c r="I3" s="246"/>
      <c r="J3" s="247" t="s">
        <v>110</v>
      </c>
      <c r="K3" s="246"/>
      <c r="L3" s="203"/>
    </row>
    <row r="4" spans="1:13" s="23" customFormat="1" ht="19.149999999999999" customHeight="1">
      <c r="A4" s="248"/>
      <c r="B4" s="174" t="s">
        <v>101</v>
      </c>
      <c r="C4" s="174" t="s">
        <v>191</v>
      </c>
      <c r="D4" s="174" t="s">
        <v>192</v>
      </c>
      <c r="E4" s="174" t="s">
        <v>193</v>
      </c>
      <c r="F4" s="174" t="s">
        <v>194</v>
      </c>
      <c r="G4" s="174" t="s">
        <v>195</v>
      </c>
      <c r="H4" s="174" t="s">
        <v>196</v>
      </c>
      <c r="I4" s="174" t="s">
        <v>197</v>
      </c>
      <c r="J4" s="175" t="s">
        <v>198</v>
      </c>
      <c r="K4" s="215"/>
      <c r="L4" s="215"/>
    </row>
    <row r="5" spans="1:13" s="23" customFormat="1" ht="15" customHeight="1">
      <c r="A5" s="234" t="s">
        <v>199</v>
      </c>
      <c r="B5" s="223">
        <v>1056844</v>
      </c>
      <c r="C5" s="224">
        <v>279678</v>
      </c>
      <c r="D5" s="224">
        <v>253433</v>
      </c>
      <c r="E5" s="224">
        <v>226336</v>
      </c>
      <c r="F5" s="224">
        <v>213048</v>
      </c>
      <c r="G5" s="224">
        <v>23543</v>
      </c>
      <c r="H5" s="224">
        <v>6612</v>
      </c>
      <c r="I5" s="224">
        <v>3546</v>
      </c>
      <c r="J5" s="224">
        <v>50648</v>
      </c>
      <c r="K5" s="215"/>
      <c r="L5" s="215"/>
    </row>
    <row r="6" spans="1:13" s="23" customFormat="1" ht="15" customHeight="1">
      <c r="A6" s="234" t="s">
        <v>382</v>
      </c>
      <c r="B6" s="223">
        <v>29304</v>
      </c>
      <c r="C6" s="224">
        <v>5893</v>
      </c>
      <c r="D6" s="224">
        <v>5338</v>
      </c>
      <c r="E6" s="224">
        <v>4669</v>
      </c>
      <c r="F6" s="224">
        <v>4303</v>
      </c>
      <c r="G6" s="224">
        <v>3412</v>
      </c>
      <c r="H6" s="224">
        <v>2509</v>
      </c>
      <c r="I6" s="224">
        <v>3180</v>
      </c>
      <c r="J6" s="227">
        <v>0</v>
      </c>
      <c r="K6" s="215"/>
      <c r="L6" s="215"/>
    </row>
    <row r="7" spans="1:13" s="23" customFormat="1" ht="15" customHeight="1">
      <c r="A7" s="234" t="s">
        <v>383</v>
      </c>
      <c r="B7" s="223">
        <v>126651</v>
      </c>
      <c r="C7" s="224">
        <v>50230</v>
      </c>
      <c r="D7" s="224">
        <v>44119</v>
      </c>
      <c r="E7" s="224">
        <v>19832</v>
      </c>
      <c r="F7" s="224">
        <v>11193</v>
      </c>
      <c r="G7" s="224">
        <v>717</v>
      </c>
      <c r="H7" s="224">
        <v>451</v>
      </c>
      <c r="I7" s="224">
        <v>109</v>
      </c>
      <c r="J7" s="227">
        <v>0</v>
      </c>
      <c r="K7" s="215"/>
      <c r="L7" s="215"/>
    </row>
    <row r="8" spans="1:13" s="23" customFormat="1" ht="15" customHeight="1">
      <c r="A8" s="234" t="s">
        <v>384</v>
      </c>
      <c r="B8" s="223">
        <v>52186</v>
      </c>
      <c r="C8" s="224">
        <v>18522</v>
      </c>
      <c r="D8" s="224">
        <v>16544</v>
      </c>
      <c r="E8" s="224">
        <v>7523</v>
      </c>
      <c r="F8" s="224">
        <v>4967</v>
      </c>
      <c r="G8" s="224">
        <v>2970</v>
      </c>
      <c r="H8" s="224">
        <v>1585</v>
      </c>
      <c r="I8" s="224">
        <v>75</v>
      </c>
      <c r="J8" s="227">
        <v>0</v>
      </c>
      <c r="K8" s="215"/>
      <c r="L8" s="215"/>
    </row>
    <row r="9" spans="1:13" s="23" customFormat="1" ht="15" customHeight="1">
      <c r="A9" s="234" t="s">
        <v>385</v>
      </c>
      <c r="B9" s="223">
        <v>417242</v>
      </c>
      <c r="C9" s="224">
        <v>102582</v>
      </c>
      <c r="D9" s="224">
        <v>96502</v>
      </c>
      <c r="E9" s="224">
        <v>93146</v>
      </c>
      <c r="F9" s="224">
        <v>92450</v>
      </c>
      <c r="G9" s="224">
        <v>3744</v>
      </c>
      <c r="H9" s="224">
        <v>2067</v>
      </c>
      <c r="I9" s="224">
        <v>182</v>
      </c>
      <c r="J9" s="224">
        <v>26569</v>
      </c>
      <c r="K9" s="215"/>
      <c r="L9" s="215"/>
    </row>
    <row r="10" spans="1:13" s="23" customFormat="1" ht="15" customHeight="1">
      <c r="A10" s="234" t="s">
        <v>386</v>
      </c>
      <c r="B10" s="223">
        <v>252333</v>
      </c>
      <c r="C10" s="224">
        <v>70293</v>
      </c>
      <c r="D10" s="224">
        <v>60053</v>
      </c>
      <c r="E10" s="224">
        <v>53673</v>
      </c>
      <c r="F10" s="224">
        <v>54027</v>
      </c>
      <c r="G10" s="224">
        <v>510</v>
      </c>
      <c r="H10" s="227">
        <v>0</v>
      </c>
      <c r="I10" s="227">
        <v>0</v>
      </c>
      <c r="J10" s="224">
        <v>13777</v>
      </c>
      <c r="K10" s="215"/>
      <c r="L10" s="215"/>
    </row>
    <row r="11" spans="1:13" s="23" customFormat="1" ht="15" customHeight="1">
      <c r="A11" s="234" t="s">
        <v>387</v>
      </c>
      <c r="B11" s="223">
        <v>18211</v>
      </c>
      <c r="C11" s="224">
        <v>4510</v>
      </c>
      <c r="D11" s="224">
        <v>3917</v>
      </c>
      <c r="E11" s="224">
        <v>3813</v>
      </c>
      <c r="F11" s="224">
        <v>3941</v>
      </c>
      <c r="G11" s="224">
        <v>118</v>
      </c>
      <c r="H11" s="227">
        <v>0</v>
      </c>
      <c r="I11" s="227">
        <v>0</v>
      </c>
      <c r="J11" s="224">
        <v>1912</v>
      </c>
      <c r="K11" s="215"/>
      <c r="L11" s="215"/>
    </row>
    <row r="12" spans="1:13" s="23" customFormat="1" ht="15" customHeight="1">
      <c r="A12" s="234" t="s">
        <v>388</v>
      </c>
      <c r="B12" s="223">
        <v>51316</v>
      </c>
      <c r="C12" s="224">
        <v>12605</v>
      </c>
      <c r="D12" s="224">
        <v>10849</v>
      </c>
      <c r="E12" s="224">
        <v>11388</v>
      </c>
      <c r="F12" s="224">
        <v>11900</v>
      </c>
      <c r="G12" s="224">
        <v>114</v>
      </c>
      <c r="H12" s="227">
        <v>0</v>
      </c>
      <c r="I12" s="227">
        <v>0</v>
      </c>
      <c r="J12" s="224">
        <v>4460</v>
      </c>
      <c r="K12" s="215"/>
      <c r="L12" s="215"/>
    </row>
    <row r="13" spans="1:13" s="23" customFormat="1" ht="15" customHeight="1">
      <c r="A13" s="234" t="s">
        <v>389</v>
      </c>
      <c r="B13" s="223">
        <v>10445</v>
      </c>
      <c r="C13" s="224">
        <v>4</v>
      </c>
      <c r="D13" s="227">
        <v>0</v>
      </c>
      <c r="E13" s="224">
        <v>5089</v>
      </c>
      <c r="F13" s="224">
        <v>4893</v>
      </c>
      <c r="G13" s="224">
        <v>54</v>
      </c>
      <c r="H13" s="227">
        <v>0</v>
      </c>
      <c r="I13" s="227">
        <v>0</v>
      </c>
      <c r="J13" s="224">
        <v>405</v>
      </c>
      <c r="K13" s="215"/>
      <c r="L13" s="215"/>
    </row>
    <row r="14" spans="1:13" s="23" customFormat="1" ht="15" customHeight="1">
      <c r="A14" s="234" t="s">
        <v>390</v>
      </c>
      <c r="B14" s="223">
        <v>28086</v>
      </c>
      <c r="C14" s="227">
        <v>0</v>
      </c>
      <c r="D14" s="227">
        <v>0</v>
      </c>
      <c r="E14" s="224">
        <v>13458</v>
      </c>
      <c r="F14" s="224">
        <v>13077</v>
      </c>
      <c r="G14" s="224">
        <v>589</v>
      </c>
      <c r="H14" s="227">
        <v>0</v>
      </c>
      <c r="I14" s="227">
        <v>0</v>
      </c>
      <c r="J14" s="224">
        <v>962</v>
      </c>
      <c r="K14" s="215"/>
      <c r="L14" s="215"/>
    </row>
    <row r="15" spans="1:13" s="23" customFormat="1" ht="15" customHeight="1">
      <c r="A15" s="234" t="s">
        <v>391</v>
      </c>
      <c r="B15" s="223">
        <v>21</v>
      </c>
      <c r="C15" s="224">
        <v>13</v>
      </c>
      <c r="D15" s="224">
        <v>7</v>
      </c>
      <c r="E15" s="227">
        <v>0</v>
      </c>
      <c r="F15" s="227">
        <v>0</v>
      </c>
      <c r="G15" s="227">
        <v>0</v>
      </c>
      <c r="H15" s="227">
        <v>0</v>
      </c>
      <c r="I15" s="227">
        <v>0</v>
      </c>
      <c r="J15" s="224">
        <v>1</v>
      </c>
      <c r="K15" s="215"/>
      <c r="L15" s="215"/>
    </row>
    <row r="16" spans="1:13" s="23" customFormat="1" ht="15" customHeight="1">
      <c r="A16" s="234" t="s">
        <v>392</v>
      </c>
      <c r="B16" s="223">
        <v>606</v>
      </c>
      <c r="C16" s="224">
        <v>320</v>
      </c>
      <c r="D16" s="224">
        <v>252</v>
      </c>
      <c r="E16" s="227">
        <v>0</v>
      </c>
      <c r="F16" s="227">
        <v>0</v>
      </c>
      <c r="G16" s="227">
        <v>0</v>
      </c>
      <c r="H16" s="227">
        <v>0</v>
      </c>
      <c r="I16" s="227">
        <v>0</v>
      </c>
      <c r="J16" s="224">
        <v>34</v>
      </c>
      <c r="K16" s="215"/>
      <c r="L16" s="215"/>
    </row>
    <row r="17" spans="1:12" s="23" customFormat="1" ht="15" customHeight="1">
      <c r="A17" s="234" t="s">
        <v>393</v>
      </c>
      <c r="B17" s="223">
        <v>5279</v>
      </c>
      <c r="C17" s="224">
        <v>2565</v>
      </c>
      <c r="D17" s="224">
        <v>2296</v>
      </c>
      <c r="E17" s="224">
        <v>146</v>
      </c>
      <c r="F17" s="224">
        <v>53</v>
      </c>
      <c r="G17" s="227">
        <v>0</v>
      </c>
      <c r="H17" s="227">
        <v>0</v>
      </c>
      <c r="I17" s="227">
        <v>0</v>
      </c>
      <c r="J17" s="224">
        <v>219</v>
      </c>
      <c r="K17" s="215"/>
      <c r="L17" s="215"/>
    </row>
    <row r="18" spans="1:12" s="23" customFormat="1" ht="15" customHeight="1">
      <c r="A18" s="234" t="s">
        <v>394</v>
      </c>
      <c r="B18" s="223">
        <v>65164</v>
      </c>
      <c r="C18" s="224">
        <v>12141</v>
      </c>
      <c r="D18" s="224">
        <v>13556</v>
      </c>
      <c r="E18" s="224">
        <v>13599</v>
      </c>
      <c r="F18" s="224">
        <v>12244</v>
      </c>
      <c r="G18" s="224">
        <v>11315</v>
      </c>
      <c r="H18" s="227">
        <v>0</v>
      </c>
      <c r="I18" s="227">
        <v>0</v>
      </c>
      <c r="J18" s="224">
        <v>2309</v>
      </c>
      <c r="K18" s="215"/>
      <c r="L18" s="215"/>
    </row>
    <row r="19" spans="1:12" s="23" customFormat="1" ht="15" customHeight="1">
      <c r="A19" s="234" t="s">
        <v>395</v>
      </c>
      <c r="B19" s="223">
        <v>604121</v>
      </c>
      <c r="C19" s="224">
        <v>165436</v>
      </c>
      <c r="D19" s="224">
        <v>152224</v>
      </c>
      <c r="E19" s="224">
        <v>124305</v>
      </c>
      <c r="F19" s="224">
        <v>114038</v>
      </c>
      <c r="G19" s="224">
        <v>10249</v>
      </c>
      <c r="H19" s="224">
        <v>6180</v>
      </c>
      <c r="I19" s="224">
        <v>3205</v>
      </c>
      <c r="J19" s="224">
        <v>28484</v>
      </c>
      <c r="K19" s="215"/>
      <c r="L19" s="215"/>
    </row>
    <row r="20" spans="1:12" s="23" customFormat="1" ht="15" customHeight="1">
      <c r="A20" s="234" t="s">
        <v>382</v>
      </c>
      <c r="B20" s="223">
        <v>25536</v>
      </c>
      <c r="C20" s="224">
        <v>5091</v>
      </c>
      <c r="D20" s="224">
        <v>4585</v>
      </c>
      <c r="E20" s="224">
        <v>3995</v>
      </c>
      <c r="F20" s="224">
        <v>3709</v>
      </c>
      <c r="G20" s="224">
        <v>3035</v>
      </c>
      <c r="H20" s="224">
        <v>2277</v>
      </c>
      <c r="I20" s="224">
        <v>2844</v>
      </c>
      <c r="J20" s="227">
        <v>0</v>
      </c>
      <c r="K20" s="215"/>
      <c r="L20" s="215"/>
    </row>
    <row r="21" spans="1:12" s="23" customFormat="1" ht="15" customHeight="1">
      <c r="A21" s="234" t="s">
        <v>383</v>
      </c>
      <c r="B21" s="223">
        <v>101454</v>
      </c>
      <c r="C21" s="224">
        <v>39060</v>
      </c>
      <c r="D21" s="224">
        <v>34431</v>
      </c>
      <c r="E21" s="224">
        <v>16961</v>
      </c>
      <c r="F21" s="224">
        <v>9782</v>
      </c>
      <c r="G21" s="224">
        <v>682</v>
      </c>
      <c r="H21" s="224">
        <v>432</v>
      </c>
      <c r="I21" s="224">
        <v>106</v>
      </c>
      <c r="J21" s="227">
        <v>0</v>
      </c>
      <c r="K21" s="215"/>
      <c r="L21" s="215"/>
    </row>
    <row r="22" spans="1:12" s="23" customFormat="1" ht="15" customHeight="1">
      <c r="A22" s="234" t="s">
        <v>384</v>
      </c>
      <c r="B22" s="223">
        <v>41325</v>
      </c>
      <c r="C22" s="224">
        <v>14099</v>
      </c>
      <c r="D22" s="224">
        <v>12697</v>
      </c>
      <c r="E22" s="224">
        <v>6274</v>
      </c>
      <c r="F22" s="224">
        <v>4108</v>
      </c>
      <c r="G22" s="224">
        <v>2670</v>
      </c>
      <c r="H22" s="224">
        <v>1404</v>
      </c>
      <c r="I22" s="224">
        <v>73</v>
      </c>
      <c r="J22" s="227">
        <v>0</v>
      </c>
      <c r="K22" s="215"/>
      <c r="L22" s="215"/>
    </row>
    <row r="23" spans="1:12" s="23" customFormat="1" ht="15" customHeight="1">
      <c r="A23" s="234" t="s">
        <v>385</v>
      </c>
      <c r="B23" s="223">
        <v>417242</v>
      </c>
      <c r="C23" s="224">
        <v>102582</v>
      </c>
      <c r="D23" s="224">
        <v>96502</v>
      </c>
      <c r="E23" s="224">
        <v>93146</v>
      </c>
      <c r="F23" s="224">
        <v>92450</v>
      </c>
      <c r="G23" s="224">
        <v>3744</v>
      </c>
      <c r="H23" s="224">
        <v>2067</v>
      </c>
      <c r="I23" s="224">
        <v>182</v>
      </c>
      <c r="J23" s="224">
        <v>26569</v>
      </c>
      <c r="K23" s="215"/>
      <c r="L23" s="215"/>
    </row>
    <row r="24" spans="1:12" s="23" customFormat="1" ht="15" customHeight="1">
      <c r="A24" s="234" t="s">
        <v>387</v>
      </c>
      <c r="B24" s="223">
        <v>18211</v>
      </c>
      <c r="C24" s="224">
        <v>4510</v>
      </c>
      <c r="D24" s="224">
        <v>3917</v>
      </c>
      <c r="E24" s="224">
        <v>3813</v>
      </c>
      <c r="F24" s="224">
        <v>3941</v>
      </c>
      <c r="G24" s="224">
        <v>118</v>
      </c>
      <c r="H24" s="227">
        <v>0</v>
      </c>
      <c r="I24" s="227">
        <v>0</v>
      </c>
      <c r="J24" s="224">
        <v>1912</v>
      </c>
      <c r="K24" s="215"/>
      <c r="L24" s="215"/>
    </row>
    <row r="25" spans="1:12" s="23" customFormat="1" ht="15" customHeight="1">
      <c r="A25" s="234" t="s">
        <v>396</v>
      </c>
      <c r="B25" s="223">
        <v>92</v>
      </c>
      <c r="C25" s="227">
        <v>0</v>
      </c>
      <c r="D25" s="227">
        <v>0</v>
      </c>
      <c r="E25" s="224">
        <v>43</v>
      </c>
      <c r="F25" s="224">
        <v>48</v>
      </c>
      <c r="G25" s="227">
        <v>0</v>
      </c>
      <c r="H25" s="227">
        <v>0</v>
      </c>
      <c r="I25" s="227">
        <v>0</v>
      </c>
      <c r="J25" s="224">
        <v>1</v>
      </c>
      <c r="K25" s="215"/>
      <c r="L25" s="215"/>
    </row>
    <row r="26" spans="1:12" s="23" customFormat="1" ht="15" customHeight="1">
      <c r="A26" s="234" t="s">
        <v>391</v>
      </c>
      <c r="B26" s="223">
        <v>21</v>
      </c>
      <c r="C26" s="224">
        <v>13</v>
      </c>
      <c r="D26" s="224">
        <v>7</v>
      </c>
      <c r="E26" s="227">
        <v>0</v>
      </c>
      <c r="F26" s="227">
        <v>0</v>
      </c>
      <c r="G26" s="227">
        <v>0</v>
      </c>
      <c r="H26" s="227">
        <v>0</v>
      </c>
      <c r="I26" s="227">
        <v>0</v>
      </c>
      <c r="J26" s="224">
        <v>1</v>
      </c>
      <c r="K26" s="215"/>
      <c r="L26" s="215"/>
    </row>
    <row r="27" spans="1:12" s="23" customFormat="1" ht="15" customHeight="1">
      <c r="A27" s="234" t="s">
        <v>397</v>
      </c>
      <c r="B27" s="223">
        <v>240</v>
      </c>
      <c r="C27" s="224">
        <v>81</v>
      </c>
      <c r="D27" s="224">
        <v>85</v>
      </c>
      <c r="E27" s="224">
        <v>73</v>
      </c>
      <c r="F27" s="227">
        <v>0</v>
      </c>
      <c r="G27" s="227">
        <v>0</v>
      </c>
      <c r="H27" s="227">
        <v>0</v>
      </c>
      <c r="I27" s="227">
        <v>0</v>
      </c>
      <c r="J27" s="224">
        <v>1</v>
      </c>
      <c r="K27" s="215"/>
      <c r="L27" s="215"/>
    </row>
    <row r="28" spans="1:12" s="23" customFormat="1" ht="15" customHeight="1">
      <c r="A28" s="234" t="s">
        <v>398</v>
      </c>
      <c r="B28" s="223">
        <v>452723</v>
      </c>
      <c r="C28" s="224">
        <v>114242</v>
      </c>
      <c r="D28" s="224">
        <v>101209</v>
      </c>
      <c r="E28" s="224">
        <v>102031</v>
      </c>
      <c r="F28" s="224">
        <v>99010</v>
      </c>
      <c r="G28" s="224">
        <v>13294</v>
      </c>
      <c r="H28" s="224">
        <v>432</v>
      </c>
      <c r="I28" s="224">
        <v>341</v>
      </c>
      <c r="J28" s="224">
        <v>22164</v>
      </c>
      <c r="K28" s="215"/>
      <c r="L28" s="215"/>
    </row>
    <row r="29" spans="1:12" s="23" customFormat="1" ht="15" customHeight="1">
      <c r="A29" s="234" t="s">
        <v>382</v>
      </c>
      <c r="B29" s="223">
        <v>3768</v>
      </c>
      <c r="C29" s="224">
        <v>802</v>
      </c>
      <c r="D29" s="224">
        <v>753</v>
      </c>
      <c r="E29" s="224">
        <v>674</v>
      </c>
      <c r="F29" s="224">
        <v>594</v>
      </c>
      <c r="G29" s="224">
        <v>377</v>
      </c>
      <c r="H29" s="224">
        <v>232</v>
      </c>
      <c r="I29" s="224">
        <v>336</v>
      </c>
      <c r="J29" s="227">
        <v>0</v>
      </c>
      <c r="K29" s="215"/>
      <c r="L29" s="215"/>
    </row>
    <row r="30" spans="1:12" s="23" customFormat="1" ht="15" customHeight="1">
      <c r="A30" s="234" t="s">
        <v>383</v>
      </c>
      <c r="B30" s="223">
        <v>25197</v>
      </c>
      <c r="C30" s="224">
        <v>11170</v>
      </c>
      <c r="D30" s="224">
        <v>9688</v>
      </c>
      <c r="E30" s="224">
        <v>2871</v>
      </c>
      <c r="F30" s="224">
        <v>1411</v>
      </c>
      <c r="G30" s="224">
        <v>35</v>
      </c>
      <c r="H30" s="224">
        <v>19</v>
      </c>
      <c r="I30" s="224">
        <v>3</v>
      </c>
      <c r="J30" s="227">
        <v>0</v>
      </c>
      <c r="K30" s="215"/>
      <c r="L30" s="215"/>
    </row>
    <row r="31" spans="1:12" s="23" customFormat="1" ht="15" customHeight="1">
      <c r="A31" s="234" t="s">
        <v>384</v>
      </c>
      <c r="B31" s="223">
        <v>10861</v>
      </c>
      <c r="C31" s="224">
        <v>4423</v>
      </c>
      <c r="D31" s="224">
        <v>3847</v>
      </c>
      <c r="E31" s="224">
        <v>1249</v>
      </c>
      <c r="F31" s="224">
        <v>859</v>
      </c>
      <c r="G31" s="224">
        <v>300</v>
      </c>
      <c r="H31" s="224">
        <v>181</v>
      </c>
      <c r="I31" s="224">
        <v>2</v>
      </c>
      <c r="J31" s="227">
        <v>0</v>
      </c>
      <c r="K31" s="215"/>
      <c r="L31" s="215"/>
    </row>
    <row r="32" spans="1:12" s="23" customFormat="1" ht="15" customHeight="1">
      <c r="A32" s="234" t="s">
        <v>386</v>
      </c>
      <c r="B32" s="223">
        <v>252333</v>
      </c>
      <c r="C32" s="224">
        <v>70293</v>
      </c>
      <c r="D32" s="224">
        <v>60053</v>
      </c>
      <c r="E32" s="224">
        <v>53673</v>
      </c>
      <c r="F32" s="224">
        <v>54027</v>
      </c>
      <c r="G32" s="224">
        <v>510</v>
      </c>
      <c r="H32" s="227">
        <v>0</v>
      </c>
      <c r="I32" s="227">
        <v>0</v>
      </c>
      <c r="J32" s="224">
        <v>13777</v>
      </c>
      <c r="K32" s="215"/>
      <c r="L32" s="215"/>
    </row>
    <row r="33" spans="1:12" s="23" customFormat="1" ht="15" customHeight="1">
      <c r="A33" s="234" t="s">
        <v>388</v>
      </c>
      <c r="B33" s="223">
        <v>51316</v>
      </c>
      <c r="C33" s="224">
        <v>12605</v>
      </c>
      <c r="D33" s="224">
        <v>10849</v>
      </c>
      <c r="E33" s="224">
        <v>11388</v>
      </c>
      <c r="F33" s="224">
        <v>11900</v>
      </c>
      <c r="G33" s="224">
        <v>114</v>
      </c>
      <c r="H33" s="227">
        <v>0</v>
      </c>
      <c r="I33" s="227">
        <v>0</v>
      </c>
      <c r="J33" s="224">
        <v>4460</v>
      </c>
      <c r="K33" s="215"/>
      <c r="L33" s="215"/>
    </row>
    <row r="34" spans="1:12" s="23" customFormat="1" ht="15" customHeight="1">
      <c r="A34" s="234" t="s">
        <v>389</v>
      </c>
      <c r="B34" s="223">
        <v>10445</v>
      </c>
      <c r="C34" s="224">
        <v>4</v>
      </c>
      <c r="D34" s="227">
        <v>0</v>
      </c>
      <c r="E34" s="224">
        <v>5089</v>
      </c>
      <c r="F34" s="224">
        <v>4893</v>
      </c>
      <c r="G34" s="224">
        <v>54</v>
      </c>
      <c r="H34" s="227">
        <v>0</v>
      </c>
      <c r="I34" s="227">
        <v>0</v>
      </c>
      <c r="J34" s="224">
        <v>405</v>
      </c>
      <c r="K34" s="215"/>
      <c r="L34" s="215"/>
    </row>
    <row r="35" spans="1:12" s="23" customFormat="1" ht="15" customHeight="1">
      <c r="A35" s="234" t="s">
        <v>390</v>
      </c>
      <c r="B35" s="223">
        <v>27994</v>
      </c>
      <c r="C35" s="227">
        <v>0</v>
      </c>
      <c r="D35" s="227">
        <v>0</v>
      </c>
      <c r="E35" s="224">
        <v>13415</v>
      </c>
      <c r="F35" s="224">
        <v>13029</v>
      </c>
      <c r="G35" s="224">
        <v>589</v>
      </c>
      <c r="H35" s="227">
        <v>0</v>
      </c>
      <c r="I35" s="227">
        <v>0</v>
      </c>
      <c r="J35" s="224">
        <v>961</v>
      </c>
      <c r="K35" s="215"/>
      <c r="L35" s="215"/>
    </row>
    <row r="36" spans="1:12" s="23" customFormat="1" ht="15" customHeight="1">
      <c r="A36" s="234" t="s">
        <v>392</v>
      </c>
      <c r="B36" s="223">
        <v>606</v>
      </c>
      <c r="C36" s="224">
        <v>320</v>
      </c>
      <c r="D36" s="224">
        <v>252</v>
      </c>
      <c r="E36" s="227">
        <v>0</v>
      </c>
      <c r="F36" s="227">
        <v>0</v>
      </c>
      <c r="G36" s="227">
        <v>0</v>
      </c>
      <c r="H36" s="227">
        <v>0</v>
      </c>
      <c r="I36" s="227">
        <v>0</v>
      </c>
      <c r="J36" s="224">
        <v>34</v>
      </c>
      <c r="K36" s="215"/>
      <c r="L36" s="215"/>
    </row>
    <row r="37" spans="1:12" s="23" customFormat="1" ht="15" customHeight="1">
      <c r="A37" s="234" t="s">
        <v>393</v>
      </c>
      <c r="B37" s="223">
        <v>5279</v>
      </c>
      <c r="C37" s="224">
        <v>2565</v>
      </c>
      <c r="D37" s="224">
        <v>2296</v>
      </c>
      <c r="E37" s="224">
        <v>146</v>
      </c>
      <c r="F37" s="224">
        <v>53</v>
      </c>
      <c r="G37" s="227">
        <v>0</v>
      </c>
      <c r="H37" s="227">
        <v>0</v>
      </c>
      <c r="I37" s="227">
        <v>0</v>
      </c>
      <c r="J37" s="224">
        <v>219</v>
      </c>
      <c r="K37" s="215"/>
      <c r="L37" s="215"/>
    </row>
    <row r="38" spans="1:12" s="23" customFormat="1" ht="15" customHeight="1">
      <c r="A38" s="234" t="s">
        <v>394</v>
      </c>
      <c r="B38" s="223">
        <v>64924</v>
      </c>
      <c r="C38" s="224">
        <v>12060</v>
      </c>
      <c r="D38" s="224">
        <v>13471</v>
      </c>
      <c r="E38" s="224">
        <v>13526</v>
      </c>
      <c r="F38" s="224">
        <v>12244</v>
      </c>
      <c r="G38" s="224">
        <v>11315</v>
      </c>
      <c r="H38" s="227">
        <v>0</v>
      </c>
      <c r="I38" s="227">
        <v>0</v>
      </c>
      <c r="J38" s="224">
        <v>2308</v>
      </c>
      <c r="K38" s="215"/>
      <c r="L38" s="215"/>
    </row>
    <row r="39" spans="1:12" s="23" customFormat="1" ht="14.45" hidden="1" customHeight="1">
      <c r="A39" s="234"/>
      <c r="B39" s="249"/>
      <c r="C39" s="250"/>
      <c r="D39" s="250"/>
      <c r="E39" s="250"/>
      <c r="F39" s="250"/>
      <c r="G39" s="250"/>
      <c r="H39" s="250"/>
      <c r="I39" s="250"/>
      <c r="J39" s="250"/>
      <c r="K39" s="215"/>
      <c r="L39" s="215"/>
    </row>
    <row r="40" spans="1:12" s="23" customFormat="1" ht="0.95" customHeight="1">
      <c r="A40" s="251"/>
      <c r="B40" s="252"/>
      <c r="C40" s="253"/>
      <c r="D40" s="253"/>
      <c r="E40" s="253"/>
      <c r="F40" s="253"/>
      <c r="G40" s="253"/>
      <c r="H40" s="253"/>
      <c r="I40" s="253"/>
      <c r="J40" s="253"/>
      <c r="K40" s="215"/>
      <c r="L40" s="215"/>
    </row>
    <row r="41" spans="1:12" s="23" customFormat="1" ht="15" customHeight="1">
      <c r="A41" s="234" t="s">
        <v>399</v>
      </c>
      <c r="B41" s="223">
        <v>44068</v>
      </c>
      <c r="C41" s="224">
        <v>12219</v>
      </c>
      <c r="D41" s="224">
        <v>11254</v>
      </c>
      <c r="E41" s="224">
        <v>9034</v>
      </c>
      <c r="F41" s="224">
        <v>8102</v>
      </c>
      <c r="G41" s="224">
        <v>901</v>
      </c>
      <c r="H41" s="224">
        <v>772</v>
      </c>
      <c r="I41" s="224">
        <v>404</v>
      </c>
      <c r="J41" s="224">
        <v>1382</v>
      </c>
      <c r="K41" s="215"/>
      <c r="L41" s="215"/>
    </row>
    <row r="42" spans="1:12" s="23" customFormat="1" ht="15" customHeight="1">
      <c r="A42" s="234" t="s">
        <v>382</v>
      </c>
      <c r="B42" s="223">
        <v>2493</v>
      </c>
      <c r="C42" s="224">
        <v>454</v>
      </c>
      <c r="D42" s="224">
        <v>391</v>
      </c>
      <c r="E42" s="224">
        <v>386</v>
      </c>
      <c r="F42" s="224">
        <v>378</v>
      </c>
      <c r="G42" s="224">
        <v>309</v>
      </c>
      <c r="H42" s="224">
        <v>257</v>
      </c>
      <c r="I42" s="224">
        <v>318</v>
      </c>
      <c r="J42" s="227">
        <v>0</v>
      </c>
      <c r="K42" s="215"/>
      <c r="L42" s="215"/>
    </row>
    <row r="43" spans="1:12" s="23" customFormat="1" ht="15" customHeight="1">
      <c r="A43" s="234" t="s">
        <v>383</v>
      </c>
      <c r="B43" s="223">
        <v>10284</v>
      </c>
      <c r="C43" s="224">
        <v>3502</v>
      </c>
      <c r="D43" s="224">
        <v>3109</v>
      </c>
      <c r="E43" s="224">
        <v>1939</v>
      </c>
      <c r="F43" s="224">
        <v>1371</v>
      </c>
      <c r="G43" s="224">
        <v>172</v>
      </c>
      <c r="H43" s="224">
        <v>105</v>
      </c>
      <c r="I43" s="224">
        <v>86</v>
      </c>
      <c r="J43" s="227">
        <v>0</v>
      </c>
      <c r="K43" s="215"/>
      <c r="L43" s="215"/>
    </row>
    <row r="44" spans="1:12" s="23" customFormat="1" ht="15" customHeight="1">
      <c r="A44" s="234" t="s">
        <v>384</v>
      </c>
      <c r="B44" s="223">
        <v>6969</v>
      </c>
      <c r="C44" s="224">
        <v>2289</v>
      </c>
      <c r="D44" s="224">
        <v>2064</v>
      </c>
      <c r="E44" s="224">
        <v>1074</v>
      </c>
      <c r="F44" s="224">
        <v>712</v>
      </c>
      <c r="G44" s="224">
        <v>420</v>
      </c>
      <c r="H44" s="224">
        <v>410</v>
      </c>
      <c r="I44" s="227">
        <v>0</v>
      </c>
      <c r="J44" s="227">
        <v>0</v>
      </c>
      <c r="K44" s="215"/>
      <c r="L44" s="215"/>
    </row>
    <row r="45" spans="1:12" s="23" customFormat="1" ht="15" customHeight="1">
      <c r="A45" s="234" t="s">
        <v>385</v>
      </c>
      <c r="B45" s="223">
        <v>24322</v>
      </c>
      <c r="C45" s="224">
        <v>5974</v>
      </c>
      <c r="D45" s="224">
        <v>5690</v>
      </c>
      <c r="E45" s="224">
        <v>5635</v>
      </c>
      <c r="F45" s="224">
        <v>5641</v>
      </c>
      <c r="G45" s="227">
        <v>0</v>
      </c>
      <c r="H45" s="227">
        <v>0</v>
      </c>
      <c r="I45" s="227">
        <v>0</v>
      </c>
      <c r="J45" s="224">
        <v>1382</v>
      </c>
      <c r="K45" s="215"/>
      <c r="L45" s="215"/>
    </row>
    <row r="46" spans="1:12" s="23" customFormat="1" ht="14.45" hidden="1" customHeight="1">
      <c r="A46" s="234"/>
      <c r="B46" s="249"/>
      <c r="C46" s="250"/>
      <c r="D46" s="250"/>
      <c r="E46" s="250"/>
      <c r="F46" s="250"/>
      <c r="G46" s="250"/>
      <c r="H46" s="250"/>
      <c r="I46" s="250"/>
      <c r="J46" s="250"/>
      <c r="K46" s="215"/>
      <c r="L46" s="215"/>
    </row>
    <row r="47" spans="1:12" s="23" customFormat="1" ht="5.0999999999999996" customHeight="1">
      <c r="A47" s="204"/>
      <c r="B47" s="204"/>
      <c r="C47" s="204"/>
      <c r="D47" s="204"/>
      <c r="E47" s="204"/>
      <c r="F47" s="204"/>
      <c r="G47" s="204"/>
      <c r="H47" s="204"/>
      <c r="I47" s="204"/>
      <c r="J47" s="204"/>
      <c r="K47" s="215"/>
      <c r="L47" s="215"/>
    </row>
    <row r="48" spans="1:12" s="23" customFormat="1" ht="71.25" customHeight="1">
      <c r="A48" s="821" t="s">
        <v>400</v>
      </c>
      <c r="B48" s="821"/>
      <c r="C48" s="821"/>
      <c r="D48" s="821"/>
      <c r="E48" s="821"/>
      <c r="F48" s="821"/>
      <c r="G48" s="821"/>
      <c r="H48" s="821"/>
      <c r="I48" s="821"/>
      <c r="J48" s="821"/>
      <c r="K48" s="821"/>
      <c r="L48" s="821"/>
    </row>
  </sheetData>
  <mergeCells count="3">
    <mergeCell ref="A1:K1"/>
    <mergeCell ref="A2:K2"/>
    <mergeCell ref="A48:L48"/>
  </mergeCells>
  <phoneticPr fontId="3" type="noConversion"/>
  <printOptions horizontalCentered="1"/>
  <pageMargins left="0.51181102362204722" right="0.51181102362204722" top="0.59055118110236227" bottom="0.59055118110236227" header="0.39370078740157483" footer="0.39370078740157483"/>
  <pageSetup paperSize="9" orientation="portrait" r:id="rId1"/>
  <headerFooter alignWithMargins="0">
    <oddFooter>&amp;L&amp;"新細明體"&amp;8   
&amp;C&amp;"新細明體"&amp;10</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3BE5C-DA2C-4E7F-9217-F3BDC7A9DE7E}">
  <sheetPr>
    <outlinePr summaryBelow="0" summaryRight="0"/>
  </sheetPr>
  <dimension ref="A1:IV48"/>
  <sheetViews>
    <sheetView showGridLines="0" view="pageBreakPreview" zoomScaleSheetLayoutView="100" workbookViewId="0">
      <pane ySplit="3" topLeftCell="A4" activePane="bottomLeft" state="frozenSplit"/>
      <selection pane="bottomLeft" sqref="A1:N1"/>
    </sheetView>
  </sheetViews>
  <sheetFormatPr defaultColWidth="9" defaultRowHeight="12.75" customHeight="1"/>
  <cols>
    <col min="1" max="1" width="2.75" style="23" customWidth="1"/>
    <col min="2" max="2" width="3" style="23" customWidth="1"/>
    <col min="3" max="3" width="0.5" style="23" customWidth="1"/>
    <col min="4" max="4" width="12" style="23" customWidth="1"/>
    <col min="5" max="13" width="8" style="23" customWidth="1"/>
    <col min="14" max="14" width="0.125" style="23" hidden="1" customWidth="1"/>
    <col min="15" max="15" width="8.625" style="23" hidden="1" customWidth="1"/>
    <col min="16" max="256" width="8.75" style="23" customWidth="1"/>
    <col min="257" max="16384" width="9" style="37"/>
  </cols>
  <sheetData>
    <row r="1" spans="1:15" s="24" customFormat="1" ht="19.899999999999999" customHeight="1">
      <c r="A1" s="791" t="s">
        <v>401</v>
      </c>
      <c r="B1" s="791"/>
      <c r="C1" s="791"/>
      <c r="D1" s="791"/>
      <c r="E1" s="791"/>
      <c r="F1" s="791"/>
      <c r="G1" s="791"/>
      <c r="H1" s="791"/>
      <c r="I1" s="791"/>
      <c r="J1" s="791"/>
      <c r="K1" s="791"/>
      <c r="L1" s="791"/>
      <c r="M1" s="791"/>
      <c r="N1" s="791"/>
      <c r="O1" s="154">
        <v>114</v>
      </c>
    </row>
    <row r="2" spans="1:15" s="25" customFormat="1" ht="17.100000000000001" customHeight="1">
      <c r="A2" s="792" t="str">
        <f>O1&amp;"學年度 SY "&amp;VALUE(O1+1911)&amp;"-"&amp;+VALUE(O1+1912)</f>
        <v>114學年度 SY 2025-2026</v>
      </c>
      <c r="B2" s="792"/>
      <c r="C2" s="792"/>
      <c r="D2" s="792"/>
      <c r="E2" s="792"/>
      <c r="F2" s="792"/>
      <c r="G2" s="792"/>
      <c r="H2" s="792"/>
      <c r="I2" s="792"/>
      <c r="J2" s="792"/>
      <c r="K2" s="792"/>
      <c r="L2" s="792"/>
      <c r="M2" s="792"/>
      <c r="N2" s="792"/>
      <c r="O2" s="154"/>
    </row>
    <row r="3" spans="1:15" s="23" customFormat="1" ht="12" customHeight="1">
      <c r="A3" s="202"/>
      <c r="B3" s="202"/>
      <c r="C3" s="202"/>
      <c r="D3" s="202"/>
      <c r="E3" s="202"/>
      <c r="F3" s="202"/>
      <c r="G3" s="202"/>
      <c r="H3" s="202"/>
      <c r="I3" s="202"/>
      <c r="J3" s="202"/>
      <c r="K3" s="202"/>
      <c r="L3" s="202"/>
      <c r="M3" s="862" t="s">
        <v>110</v>
      </c>
      <c r="N3" s="862"/>
      <c r="O3" s="203"/>
    </row>
    <row r="4" spans="1:15" s="23" customFormat="1" ht="19.350000000000001" customHeight="1">
      <c r="A4" s="248"/>
      <c r="B4" s="248"/>
      <c r="C4" s="883"/>
      <c r="D4" s="883"/>
      <c r="E4" s="174" t="s">
        <v>101</v>
      </c>
      <c r="F4" s="174" t="s">
        <v>191</v>
      </c>
      <c r="G4" s="174" t="s">
        <v>192</v>
      </c>
      <c r="H4" s="174" t="s">
        <v>193</v>
      </c>
      <c r="I4" s="174" t="s">
        <v>194</v>
      </c>
      <c r="J4" s="174" t="s">
        <v>195</v>
      </c>
      <c r="K4" s="174" t="s">
        <v>196</v>
      </c>
      <c r="L4" s="174" t="s">
        <v>197</v>
      </c>
      <c r="M4" s="175" t="s">
        <v>198</v>
      </c>
      <c r="N4" s="215"/>
      <c r="O4" s="215"/>
    </row>
    <row r="5" spans="1:15" s="23" customFormat="1" ht="15" customHeight="1">
      <c r="A5" s="882" t="s">
        <v>402</v>
      </c>
      <c r="B5" s="882"/>
      <c r="C5" s="882"/>
      <c r="D5" s="882"/>
      <c r="E5" s="223">
        <v>458067</v>
      </c>
      <c r="F5" s="224">
        <v>126619</v>
      </c>
      <c r="G5" s="224">
        <v>119113</v>
      </c>
      <c r="H5" s="224">
        <v>95921</v>
      </c>
      <c r="I5" s="224">
        <v>84818</v>
      </c>
      <c r="J5" s="224">
        <v>8234</v>
      </c>
      <c r="K5" s="224">
        <v>3812</v>
      </c>
      <c r="L5" s="224">
        <v>2703</v>
      </c>
      <c r="M5" s="224">
        <v>16847</v>
      </c>
      <c r="N5" s="215"/>
      <c r="O5" s="215"/>
    </row>
    <row r="6" spans="1:15" s="23" customFormat="1" ht="15" customHeight="1">
      <c r="A6" s="882" t="s">
        <v>382</v>
      </c>
      <c r="B6" s="882"/>
      <c r="C6" s="882"/>
      <c r="D6" s="882"/>
      <c r="E6" s="223">
        <v>23034</v>
      </c>
      <c r="F6" s="224">
        <v>4603</v>
      </c>
      <c r="G6" s="224">
        <v>4168</v>
      </c>
      <c r="H6" s="224">
        <v>3635</v>
      </c>
      <c r="I6" s="224">
        <v>3359</v>
      </c>
      <c r="J6" s="224">
        <v>2745</v>
      </c>
      <c r="K6" s="224">
        <v>2004</v>
      </c>
      <c r="L6" s="224">
        <v>2520</v>
      </c>
      <c r="M6" s="227">
        <v>0</v>
      </c>
      <c r="N6" s="215"/>
      <c r="O6" s="215"/>
    </row>
    <row r="7" spans="1:15" s="23" customFormat="1" ht="15" customHeight="1">
      <c r="A7" s="882" t="s">
        <v>383</v>
      </c>
      <c r="B7" s="882"/>
      <c r="C7" s="882"/>
      <c r="D7" s="882"/>
      <c r="E7" s="223">
        <v>96770</v>
      </c>
      <c r="F7" s="224">
        <v>38004</v>
      </c>
      <c r="G7" s="224">
        <v>34519</v>
      </c>
      <c r="H7" s="224">
        <v>15357</v>
      </c>
      <c r="I7" s="224">
        <v>8121</v>
      </c>
      <c r="J7" s="224">
        <v>410</v>
      </c>
      <c r="K7" s="224">
        <v>255</v>
      </c>
      <c r="L7" s="224">
        <v>104</v>
      </c>
      <c r="M7" s="227">
        <v>0</v>
      </c>
      <c r="N7" s="215"/>
      <c r="O7" s="215"/>
    </row>
    <row r="8" spans="1:15" s="23" customFormat="1" ht="15" customHeight="1">
      <c r="A8" s="882" t="s">
        <v>384</v>
      </c>
      <c r="B8" s="882"/>
      <c r="C8" s="882"/>
      <c r="D8" s="882"/>
      <c r="E8" s="223">
        <v>36076</v>
      </c>
      <c r="F8" s="224">
        <v>12481</v>
      </c>
      <c r="G8" s="224">
        <v>11604</v>
      </c>
      <c r="H8" s="224">
        <v>5413</v>
      </c>
      <c r="I8" s="224">
        <v>3502</v>
      </c>
      <c r="J8" s="224">
        <v>2087</v>
      </c>
      <c r="K8" s="224">
        <v>919</v>
      </c>
      <c r="L8" s="224">
        <v>70</v>
      </c>
      <c r="M8" s="227">
        <v>0</v>
      </c>
      <c r="N8" s="215"/>
      <c r="O8" s="215"/>
    </row>
    <row r="9" spans="1:15" s="23" customFormat="1" ht="15" customHeight="1">
      <c r="A9" s="882" t="s">
        <v>385</v>
      </c>
      <c r="B9" s="882"/>
      <c r="C9" s="882"/>
      <c r="D9" s="882"/>
      <c r="E9" s="223">
        <v>186346</v>
      </c>
      <c r="F9" s="224">
        <v>44643</v>
      </c>
      <c r="G9" s="224">
        <v>43594</v>
      </c>
      <c r="H9" s="224">
        <v>43204</v>
      </c>
      <c r="I9" s="224">
        <v>42358</v>
      </c>
      <c r="J9" s="224">
        <v>1026</v>
      </c>
      <c r="K9" s="224">
        <v>634</v>
      </c>
      <c r="L9" s="224">
        <v>9</v>
      </c>
      <c r="M9" s="224">
        <v>10878</v>
      </c>
      <c r="N9" s="215"/>
      <c r="O9" s="215"/>
    </row>
    <row r="10" spans="1:15" s="23" customFormat="1" ht="15" customHeight="1">
      <c r="A10" s="882" t="s">
        <v>386</v>
      </c>
      <c r="B10" s="882"/>
      <c r="C10" s="882"/>
      <c r="D10" s="882"/>
      <c r="E10" s="223">
        <v>74498</v>
      </c>
      <c r="F10" s="224">
        <v>18917</v>
      </c>
      <c r="G10" s="224">
        <v>17920</v>
      </c>
      <c r="H10" s="224">
        <v>17405</v>
      </c>
      <c r="I10" s="224">
        <v>17006</v>
      </c>
      <c r="J10" s="224">
        <v>72</v>
      </c>
      <c r="K10" s="227">
        <v>0</v>
      </c>
      <c r="L10" s="227">
        <v>0</v>
      </c>
      <c r="M10" s="224">
        <v>3178</v>
      </c>
      <c r="N10" s="215"/>
      <c r="O10" s="215"/>
    </row>
    <row r="11" spans="1:15" s="23" customFormat="1" ht="15" customHeight="1">
      <c r="A11" s="882" t="s">
        <v>387</v>
      </c>
      <c r="B11" s="882"/>
      <c r="C11" s="882"/>
      <c r="D11" s="882"/>
      <c r="E11" s="223">
        <v>8556</v>
      </c>
      <c r="F11" s="224">
        <v>2129</v>
      </c>
      <c r="G11" s="224">
        <v>1898</v>
      </c>
      <c r="H11" s="224">
        <v>1815</v>
      </c>
      <c r="I11" s="224">
        <v>1878</v>
      </c>
      <c r="J11" s="224">
        <v>73</v>
      </c>
      <c r="K11" s="227">
        <v>0</v>
      </c>
      <c r="L11" s="227">
        <v>0</v>
      </c>
      <c r="M11" s="224">
        <v>763</v>
      </c>
      <c r="N11" s="215"/>
      <c r="O11" s="215"/>
    </row>
    <row r="12" spans="1:15" s="23" customFormat="1" ht="15" customHeight="1">
      <c r="A12" s="882" t="s">
        <v>388</v>
      </c>
      <c r="B12" s="882"/>
      <c r="C12" s="882"/>
      <c r="D12" s="882"/>
      <c r="E12" s="223">
        <v>13860</v>
      </c>
      <c r="F12" s="224">
        <v>3272</v>
      </c>
      <c r="G12" s="224">
        <v>2961</v>
      </c>
      <c r="H12" s="224">
        <v>3308</v>
      </c>
      <c r="I12" s="224">
        <v>3234</v>
      </c>
      <c r="J12" s="227">
        <v>0</v>
      </c>
      <c r="K12" s="227">
        <v>0</v>
      </c>
      <c r="L12" s="227">
        <v>0</v>
      </c>
      <c r="M12" s="224">
        <v>1085</v>
      </c>
      <c r="N12" s="215"/>
      <c r="O12" s="215"/>
    </row>
    <row r="13" spans="1:15" s="23" customFormat="1" ht="15" customHeight="1">
      <c r="A13" s="882" t="s">
        <v>389</v>
      </c>
      <c r="B13" s="882"/>
      <c r="C13" s="882"/>
      <c r="D13" s="882"/>
      <c r="E13" s="223">
        <v>3835</v>
      </c>
      <c r="F13" s="224">
        <v>4</v>
      </c>
      <c r="G13" s="227">
        <v>0</v>
      </c>
      <c r="H13" s="224">
        <v>1818</v>
      </c>
      <c r="I13" s="224">
        <v>1719</v>
      </c>
      <c r="J13" s="224">
        <v>28</v>
      </c>
      <c r="K13" s="227">
        <v>0</v>
      </c>
      <c r="L13" s="227">
        <v>0</v>
      </c>
      <c r="M13" s="224">
        <v>266</v>
      </c>
      <c r="N13" s="215"/>
      <c r="O13" s="215"/>
    </row>
    <row r="14" spans="1:15" s="23" customFormat="1" ht="15" customHeight="1">
      <c r="A14" s="882" t="s">
        <v>390</v>
      </c>
      <c r="B14" s="882"/>
      <c r="C14" s="882"/>
      <c r="D14" s="882"/>
      <c r="E14" s="223">
        <v>4431</v>
      </c>
      <c r="F14" s="227">
        <v>0</v>
      </c>
      <c r="G14" s="227">
        <v>0</v>
      </c>
      <c r="H14" s="224">
        <v>2022</v>
      </c>
      <c r="I14" s="224">
        <v>1887</v>
      </c>
      <c r="J14" s="224">
        <v>208</v>
      </c>
      <c r="K14" s="227">
        <v>0</v>
      </c>
      <c r="L14" s="227">
        <v>0</v>
      </c>
      <c r="M14" s="224">
        <v>314</v>
      </c>
      <c r="N14" s="215"/>
      <c r="O14" s="215"/>
    </row>
    <row r="15" spans="1:15" s="23" customFormat="1" ht="15" customHeight="1">
      <c r="A15" s="882" t="s">
        <v>391</v>
      </c>
      <c r="B15" s="882"/>
      <c r="C15" s="882"/>
      <c r="D15" s="882"/>
      <c r="E15" s="223">
        <v>1</v>
      </c>
      <c r="F15" s="227">
        <v>0</v>
      </c>
      <c r="G15" s="227">
        <v>0</v>
      </c>
      <c r="H15" s="227">
        <v>0</v>
      </c>
      <c r="I15" s="227">
        <v>0</v>
      </c>
      <c r="J15" s="227">
        <v>0</v>
      </c>
      <c r="K15" s="227">
        <v>0</v>
      </c>
      <c r="L15" s="227">
        <v>0</v>
      </c>
      <c r="M15" s="224">
        <v>1</v>
      </c>
      <c r="N15" s="215"/>
      <c r="O15" s="215"/>
    </row>
    <row r="16" spans="1:15" s="23" customFormat="1" ht="15" customHeight="1">
      <c r="A16" s="882" t="s">
        <v>392</v>
      </c>
      <c r="B16" s="882"/>
      <c r="C16" s="882"/>
      <c r="D16" s="882"/>
      <c r="E16" s="223">
        <v>366</v>
      </c>
      <c r="F16" s="224">
        <v>177</v>
      </c>
      <c r="G16" s="224">
        <v>168</v>
      </c>
      <c r="H16" s="227">
        <v>0</v>
      </c>
      <c r="I16" s="227">
        <v>0</v>
      </c>
      <c r="J16" s="227">
        <v>0</v>
      </c>
      <c r="K16" s="227">
        <v>0</v>
      </c>
      <c r="L16" s="227">
        <v>0</v>
      </c>
      <c r="M16" s="224">
        <v>21</v>
      </c>
      <c r="N16" s="215"/>
      <c r="O16" s="215"/>
    </row>
    <row r="17" spans="1:15" s="23" customFormat="1" ht="15" customHeight="1">
      <c r="A17" s="882" t="s">
        <v>393</v>
      </c>
      <c r="B17" s="882"/>
      <c r="C17" s="882"/>
      <c r="D17" s="882"/>
      <c r="E17" s="223">
        <v>809</v>
      </c>
      <c r="F17" s="224">
        <v>420</v>
      </c>
      <c r="G17" s="224">
        <v>313</v>
      </c>
      <c r="H17" s="227">
        <v>0</v>
      </c>
      <c r="I17" s="227">
        <v>0</v>
      </c>
      <c r="J17" s="227">
        <v>0</v>
      </c>
      <c r="K17" s="227">
        <v>0</v>
      </c>
      <c r="L17" s="227">
        <v>0</v>
      </c>
      <c r="M17" s="224">
        <v>76</v>
      </c>
      <c r="N17" s="215"/>
      <c r="O17" s="215"/>
    </row>
    <row r="18" spans="1:15" s="23" customFormat="1" ht="15" customHeight="1">
      <c r="A18" s="882" t="s">
        <v>394</v>
      </c>
      <c r="B18" s="882"/>
      <c r="C18" s="882"/>
      <c r="D18" s="882"/>
      <c r="E18" s="223">
        <v>9485</v>
      </c>
      <c r="F18" s="224">
        <v>1969</v>
      </c>
      <c r="G18" s="224">
        <v>1968</v>
      </c>
      <c r="H18" s="224">
        <v>1944</v>
      </c>
      <c r="I18" s="224">
        <v>1754</v>
      </c>
      <c r="J18" s="224">
        <v>1585</v>
      </c>
      <c r="K18" s="227">
        <v>0</v>
      </c>
      <c r="L18" s="227">
        <v>0</v>
      </c>
      <c r="M18" s="224">
        <v>265</v>
      </c>
      <c r="N18" s="215"/>
      <c r="O18" s="215"/>
    </row>
    <row r="19" spans="1:15" s="23" customFormat="1" ht="15" customHeight="1">
      <c r="A19" s="882" t="s">
        <v>403</v>
      </c>
      <c r="B19" s="882"/>
      <c r="C19" s="882"/>
      <c r="D19" s="882"/>
      <c r="E19" s="223">
        <v>323485</v>
      </c>
      <c r="F19" s="224">
        <v>90693</v>
      </c>
      <c r="G19" s="224">
        <v>85703</v>
      </c>
      <c r="H19" s="224">
        <v>66335</v>
      </c>
      <c r="I19" s="224">
        <v>57441</v>
      </c>
      <c r="J19" s="224">
        <v>5815</v>
      </c>
      <c r="K19" s="224">
        <v>3472</v>
      </c>
      <c r="L19" s="224">
        <v>2382</v>
      </c>
      <c r="M19" s="224">
        <v>11644</v>
      </c>
      <c r="N19" s="215"/>
      <c r="O19" s="215"/>
    </row>
    <row r="20" spans="1:15" s="23" customFormat="1" ht="15" customHeight="1">
      <c r="A20" s="882" t="s">
        <v>382</v>
      </c>
      <c r="B20" s="882"/>
      <c r="C20" s="882"/>
      <c r="D20" s="882"/>
      <c r="E20" s="223">
        <v>19668</v>
      </c>
      <c r="F20" s="224">
        <v>3887</v>
      </c>
      <c r="G20" s="224">
        <v>3515</v>
      </c>
      <c r="H20" s="224">
        <v>3039</v>
      </c>
      <c r="I20" s="224">
        <v>2830</v>
      </c>
      <c r="J20" s="224">
        <v>2410</v>
      </c>
      <c r="K20" s="224">
        <v>1788</v>
      </c>
      <c r="L20" s="224">
        <v>2199</v>
      </c>
      <c r="M20" s="227">
        <v>0</v>
      </c>
      <c r="N20" s="215"/>
      <c r="O20" s="215"/>
    </row>
    <row r="21" spans="1:15" s="23" customFormat="1" ht="15" customHeight="1">
      <c r="A21" s="882" t="s">
        <v>383</v>
      </c>
      <c r="B21" s="882"/>
      <c r="C21" s="882"/>
      <c r="D21" s="882"/>
      <c r="E21" s="223">
        <v>79046</v>
      </c>
      <c r="F21" s="224">
        <v>30010</v>
      </c>
      <c r="G21" s="224">
        <v>27380</v>
      </c>
      <c r="H21" s="224">
        <v>13534</v>
      </c>
      <c r="I21" s="224">
        <v>7365</v>
      </c>
      <c r="J21" s="224">
        <v>404</v>
      </c>
      <c r="K21" s="224">
        <v>249</v>
      </c>
      <c r="L21" s="224">
        <v>104</v>
      </c>
      <c r="M21" s="227">
        <v>0</v>
      </c>
      <c r="N21" s="215"/>
      <c r="O21" s="215"/>
    </row>
    <row r="22" spans="1:15" s="23" customFormat="1" ht="15" customHeight="1">
      <c r="A22" s="882" t="s">
        <v>384</v>
      </c>
      <c r="B22" s="882"/>
      <c r="C22" s="882"/>
      <c r="D22" s="882"/>
      <c r="E22" s="223">
        <v>29536</v>
      </c>
      <c r="F22" s="224">
        <v>9943</v>
      </c>
      <c r="G22" s="224">
        <v>9231</v>
      </c>
      <c r="H22" s="224">
        <v>4627</v>
      </c>
      <c r="I22" s="224">
        <v>2962</v>
      </c>
      <c r="J22" s="224">
        <v>1902</v>
      </c>
      <c r="K22" s="224">
        <v>801</v>
      </c>
      <c r="L22" s="224">
        <v>70</v>
      </c>
      <c r="M22" s="227">
        <v>0</v>
      </c>
      <c r="N22" s="215"/>
      <c r="O22" s="215"/>
    </row>
    <row r="23" spans="1:15" s="23" customFormat="1" ht="15" customHeight="1">
      <c r="A23" s="882" t="s">
        <v>385</v>
      </c>
      <c r="B23" s="882"/>
      <c r="C23" s="882"/>
      <c r="D23" s="882"/>
      <c r="E23" s="223">
        <v>186346</v>
      </c>
      <c r="F23" s="224">
        <v>44643</v>
      </c>
      <c r="G23" s="224">
        <v>43594</v>
      </c>
      <c r="H23" s="224">
        <v>43204</v>
      </c>
      <c r="I23" s="224">
        <v>42358</v>
      </c>
      <c r="J23" s="224">
        <v>1026</v>
      </c>
      <c r="K23" s="224">
        <v>634</v>
      </c>
      <c r="L23" s="224">
        <v>9</v>
      </c>
      <c r="M23" s="224">
        <v>10878</v>
      </c>
      <c r="N23" s="215"/>
      <c r="O23" s="215"/>
    </row>
    <row r="24" spans="1:15" s="23" customFormat="1" ht="15" customHeight="1">
      <c r="A24" s="882" t="s">
        <v>387</v>
      </c>
      <c r="B24" s="882"/>
      <c r="C24" s="882"/>
      <c r="D24" s="882"/>
      <c r="E24" s="223">
        <v>8556</v>
      </c>
      <c r="F24" s="224">
        <v>2129</v>
      </c>
      <c r="G24" s="224">
        <v>1898</v>
      </c>
      <c r="H24" s="224">
        <v>1815</v>
      </c>
      <c r="I24" s="224">
        <v>1878</v>
      </c>
      <c r="J24" s="224">
        <v>73</v>
      </c>
      <c r="K24" s="227">
        <v>0</v>
      </c>
      <c r="L24" s="227">
        <v>0</v>
      </c>
      <c r="M24" s="224">
        <v>763</v>
      </c>
      <c r="N24" s="215"/>
      <c r="O24" s="215"/>
    </row>
    <row r="25" spans="1:15" s="23" customFormat="1" ht="15" customHeight="1">
      <c r="A25" s="882" t="s">
        <v>396</v>
      </c>
      <c r="B25" s="882"/>
      <c r="C25" s="882"/>
      <c r="D25" s="882"/>
      <c r="E25" s="223">
        <v>92</v>
      </c>
      <c r="F25" s="227">
        <v>0</v>
      </c>
      <c r="G25" s="227">
        <v>0</v>
      </c>
      <c r="H25" s="224">
        <v>43</v>
      </c>
      <c r="I25" s="224">
        <v>48</v>
      </c>
      <c r="J25" s="227">
        <v>0</v>
      </c>
      <c r="K25" s="227">
        <v>0</v>
      </c>
      <c r="L25" s="227">
        <v>0</v>
      </c>
      <c r="M25" s="224">
        <v>1</v>
      </c>
      <c r="N25" s="215"/>
      <c r="O25" s="215"/>
    </row>
    <row r="26" spans="1:15" s="23" customFormat="1" ht="15" customHeight="1">
      <c r="A26" s="882" t="s">
        <v>391</v>
      </c>
      <c r="B26" s="882"/>
      <c r="C26" s="882"/>
      <c r="D26" s="882"/>
      <c r="E26" s="223">
        <v>1</v>
      </c>
      <c r="F26" s="227">
        <v>0</v>
      </c>
      <c r="G26" s="227">
        <v>0</v>
      </c>
      <c r="H26" s="227">
        <v>0</v>
      </c>
      <c r="I26" s="227">
        <v>0</v>
      </c>
      <c r="J26" s="227">
        <v>0</v>
      </c>
      <c r="K26" s="227">
        <v>0</v>
      </c>
      <c r="L26" s="227">
        <v>0</v>
      </c>
      <c r="M26" s="224">
        <v>1</v>
      </c>
      <c r="N26" s="215"/>
      <c r="O26" s="215"/>
    </row>
    <row r="27" spans="1:15" s="23" customFormat="1" ht="15" customHeight="1">
      <c r="A27" s="882" t="s">
        <v>397</v>
      </c>
      <c r="B27" s="882"/>
      <c r="C27" s="882"/>
      <c r="D27" s="882"/>
      <c r="E27" s="223">
        <v>240</v>
      </c>
      <c r="F27" s="224">
        <v>81</v>
      </c>
      <c r="G27" s="224">
        <v>85</v>
      </c>
      <c r="H27" s="224">
        <v>73</v>
      </c>
      <c r="I27" s="227">
        <v>0</v>
      </c>
      <c r="J27" s="227">
        <v>0</v>
      </c>
      <c r="K27" s="227">
        <v>0</v>
      </c>
      <c r="L27" s="227">
        <v>0</v>
      </c>
      <c r="M27" s="224">
        <v>1</v>
      </c>
      <c r="N27" s="215"/>
      <c r="O27" s="215"/>
    </row>
    <row r="28" spans="1:15" s="23" customFormat="1" ht="15" customHeight="1">
      <c r="A28" s="882" t="s">
        <v>398</v>
      </c>
      <c r="B28" s="882"/>
      <c r="C28" s="882"/>
      <c r="D28" s="882"/>
      <c r="E28" s="223">
        <v>134582</v>
      </c>
      <c r="F28" s="224">
        <v>35926</v>
      </c>
      <c r="G28" s="224">
        <v>33410</v>
      </c>
      <c r="H28" s="224">
        <v>29586</v>
      </c>
      <c r="I28" s="224">
        <v>27377</v>
      </c>
      <c r="J28" s="224">
        <v>2419</v>
      </c>
      <c r="K28" s="224">
        <v>340</v>
      </c>
      <c r="L28" s="224">
        <v>321</v>
      </c>
      <c r="M28" s="224">
        <v>5203</v>
      </c>
      <c r="N28" s="215"/>
      <c r="O28" s="215"/>
    </row>
    <row r="29" spans="1:15" s="23" customFormat="1" ht="15" customHeight="1">
      <c r="A29" s="882" t="s">
        <v>382</v>
      </c>
      <c r="B29" s="882"/>
      <c r="C29" s="882"/>
      <c r="D29" s="882"/>
      <c r="E29" s="223">
        <v>3366</v>
      </c>
      <c r="F29" s="224">
        <v>716</v>
      </c>
      <c r="G29" s="224">
        <v>653</v>
      </c>
      <c r="H29" s="224">
        <v>596</v>
      </c>
      <c r="I29" s="224">
        <v>529</v>
      </c>
      <c r="J29" s="224">
        <v>335</v>
      </c>
      <c r="K29" s="224">
        <v>216</v>
      </c>
      <c r="L29" s="224">
        <v>321</v>
      </c>
      <c r="M29" s="227">
        <v>0</v>
      </c>
      <c r="N29" s="215"/>
      <c r="O29" s="215"/>
    </row>
    <row r="30" spans="1:15" s="23" customFormat="1" ht="15" customHeight="1">
      <c r="A30" s="882" t="s">
        <v>383</v>
      </c>
      <c r="B30" s="882"/>
      <c r="C30" s="882"/>
      <c r="D30" s="882"/>
      <c r="E30" s="223">
        <v>17724</v>
      </c>
      <c r="F30" s="224">
        <v>7994</v>
      </c>
      <c r="G30" s="224">
        <v>7139</v>
      </c>
      <c r="H30" s="224">
        <v>1823</v>
      </c>
      <c r="I30" s="224">
        <v>756</v>
      </c>
      <c r="J30" s="224">
        <v>6</v>
      </c>
      <c r="K30" s="224">
        <v>6</v>
      </c>
      <c r="L30" s="227">
        <v>0</v>
      </c>
      <c r="M30" s="227">
        <v>0</v>
      </c>
      <c r="N30" s="215"/>
      <c r="O30" s="215"/>
    </row>
    <row r="31" spans="1:15" s="23" customFormat="1" ht="15" customHeight="1">
      <c r="A31" s="882" t="s">
        <v>384</v>
      </c>
      <c r="B31" s="882"/>
      <c r="C31" s="882"/>
      <c r="D31" s="882"/>
      <c r="E31" s="223">
        <v>6540</v>
      </c>
      <c r="F31" s="224">
        <v>2538</v>
      </c>
      <c r="G31" s="224">
        <v>2373</v>
      </c>
      <c r="H31" s="224">
        <v>786</v>
      </c>
      <c r="I31" s="224">
        <v>540</v>
      </c>
      <c r="J31" s="224">
        <v>185</v>
      </c>
      <c r="K31" s="224">
        <v>118</v>
      </c>
      <c r="L31" s="227">
        <v>0</v>
      </c>
      <c r="M31" s="227">
        <v>0</v>
      </c>
      <c r="N31" s="215"/>
      <c r="O31" s="215"/>
    </row>
    <row r="32" spans="1:15" s="23" customFormat="1" ht="15" customHeight="1">
      <c r="A32" s="882" t="s">
        <v>386</v>
      </c>
      <c r="B32" s="882"/>
      <c r="C32" s="882"/>
      <c r="D32" s="882"/>
      <c r="E32" s="223">
        <v>74498</v>
      </c>
      <c r="F32" s="224">
        <v>18917</v>
      </c>
      <c r="G32" s="224">
        <v>17920</v>
      </c>
      <c r="H32" s="224">
        <v>17405</v>
      </c>
      <c r="I32" s="224">
        <v>17006</v>
      </c>
      <c r="J32" s="224">
        <v>72</v>
      </c>
      <c r="K32" s="227">
        <v>0</v>
      </c>
      <c r="L32" s="227">
        <v>0</v>
      </c>
      <c r="M32" s="224">
        <v>3178</v>
      </c>
      <c r="N32" s="215"/>
      <c r="O32" s="215"/>
    </row>
    <row r="33" spans="1:15" s="23" customFormat="1" ht="15" customHeight="1">
      <c r="A33" s="882" t="s">
        <v>388</v>
      </c>
      <c r="B33" s="882"/>
      <c r="C33" s="882"/>
      <c r="D33" s="882"/>
      <c r="E33" s="223">
        <v>13860</v>
      </c>
      <c r="F33" s="224">
        <v>3272</v>
      </c>
      <c r="G33" s="224">
        <v>2961</v>
      </c>
      <c r="H33" s="224">
        <v>3308</v>
      </c>
      <c r="I33" s="224">
        <v>3234</v>
      </c>
      <c r="J33" s="227">
        <v>0</v>
      </c>
      <c r="K33" s="227">
        <v>0</v>
      </c>
      <c r="L33" s="227">
        <v>0</v>
      </c>
      <c r="M33" s="224">
        <v>1085</v>
      </c>
      <c r="N33" s="215"/>
      <c r="O33" s="215"/>
    </row>
    <row r="34" spans="1:15" s="23" customFormat="1" ht="15" customHeight="1">
      <c r="A34" s="882" t="s">
        <v>389</v>
      </c>
      <c r="B34" s="882"/>
      <c r="C34" s="882"/>
      <c r="D34" s="882"/>
      <c r="E34" s="223">
        <v>3835</v>
      </c>
      <c r="F34" s="224">
        <v>4</v>
      </c>
      <c r="G34" s="227">
        <v>0</v>
      </c>
      <c r="H34" s="224">
        <v>1818</v>
      </c>
      <c r="I34" s="224">
        <v>1719</v>
      </c>
      <c r="J34" s="224">
        <v>28</v>
      </c>
      <c r="K34" s="227">
        <v>0</v>
      </c>
      <c r="L34" s="227">
        <v>0</v>
      </c>
      <c r="M34" s="224">
        <v>266</v>
      </c>
      <c r="N34" s="215"/>
      <c r="O34" s="215"/>
    </row>
    <row r="35" spans="1:15" s="23" customFormat="1" ht="15" customHeight="1">
      <c r="A35" s="882" t="s">
        <v>390</v>
      </c>
      <c r="B35" s="882"/>
      <c r="C35" s="882"/>
      <c r="D35" s="882"/>
      <c r="E35" s="223">
        <v>4339</v>
      </c>
      <c r="F35" s="227">
        <v>0</v>
      </c>
      <c r="G35" s="227">
        <v>0</v>
      </c>
      <c r="H35" s="224">
        <v>1979</v>
      </c>
      <c r="I35" s="224">
        <v>1839</v>
      </c>
      <c r="J35" s="224">
        <v>208</v>
      </c>
      <c r="K35" s="227">
        <v>0</v>
      </c>
      <c r="L35" s="227">
        <v>0</v>
      </c>
      <c r="M35" s="224">
        <v>313</v>
      </c>
      <c r="N35" s="215"/>
      <c r="O35" s="215"/>
    </row>
    <row r="36" spans="1:15" s="23" customFormat="1" ht="15" customHeight="1">
      <c r="A36" s="882" t="s">
        <v>392</v>
      </c>
      <c r="B36" s="882"/>
      <c r="C36" s="882"/>
      <c r="D36" s="882"/>
      <c r="E36" s="223">
        <v>366</v>
      </c>
      <c r="F36" s="224">
        <v>177</v>
      </c>
      <c r="G36" s="224">
        <v>168</v>
      </c>
      <c r="H36" s="227">
        <v>0</v>
      </c>
      <c r="I36" s="227">
        <v>0</v>
      </c>
      <c r="J36" s="227">
        <v>0</v>
      </c>
      <c r="K36" s="227">
        <v>0</v>
      </c>
      <c r="L36" s="227">
        <v>0</v>
      </c>
      <c r="M36" s="224">
        <v>21</v>
      </c>
      <c r="N36" s="215"/>
      <c r="O36" s="215"/>
    </row>
    <row r="37" spans="1:15" s="23" customFormat="1" ht="15" customHeight="1">
      <c r="A37" s="882" t="s">
        <v>393</v>
      </c>
      <c r="B37" s="882"/>
      <c r="C37" s="882"/>
      <c r="D37" s="882"/>
      <c r="E37" s="223">
        <v>809</v>
      </c>
      <c r="F37" s="224">
        <v>420</v>
      </c>
      <c r="G37" s="224">
        <v>313</v>
      </c>
      <c r="H37" s="227">
        <v>0</v>
      </c>
      <c r="I37" s="227">
        <v>0</v>
      </c>
      <c r="J37" s="227">
        <v>0</v>
      </c>
      <c r="K37" s="227">
        <v>0</v>
      </c>
      <c r="L37" s="227">
        <v>0</v>
      </c>
      <c r="M37" s="224">
        <v>76</v>
      </c>
      <c r="N37" s="215"/>
      <c r="O37" s="215"/>
    </row>
    <row r="38" spans="1:15" s="23" customFormat="1" ht="15" customHeight="1">
      <c r="A38" s="882" t="s">
        <v>394</v>
      </c>
      <c r="B38" s="882"/>
      <c r="C38" s="882"/>
      <c r="D38" s="882"/>
      <c r="E38" s="223">
        <v>9245</v>
      </c>
      <c r="F38" s="224">
        <v>1888</v>
      </c>
      <c r="G38" s="224">
        <v>1883</v>
      </c>
      <c r="H38" s="224">
        <v>1871</v>
      </c>
      <c r="I38" s="224">
        <v>1754</v>
      </c>
      <c r="J38" s="224">
        <v>1585</v>
      </c>
      <c r="K38" s="227">
        <v>0</v>
      </c>
      <c r="L38" s="227">
        <v>0</v>
      </c>
      <c r="M38" s="224">
        <v>264</v>
      </c>
      <c r="N38" s="215"/>
      <c r="O38" s="215"/>
    </row>
    <row r="39" spans="1:15" s="23" customFormat="1" ht="0.95" customHeight="1">
      <c r="A39" s="234"/>
      <c r="B39" s="234"/>
      <c r="C39" s="881"/>
      <c r="D39" s="881"/>
      <c r="E39" s="249"/>
      <c r="F39" s="250"/>
      <c r="G39" s="250"/>
      <c r="H39" s="250"/>
      <c r="I39" s="250"/>
      <c r="J39" s="250"/>
      <c r="K39" s="250"/>
      <c r="L39" s="250"/>
      <c r="M39" s="250"/>
      <c r="N39" s="215"/>
      <c r="O39" s="215"/>
    </row>
    <row r="40" spans="1:15" s="23" customFormat="1" ht="0.95" customHeight="1">
      <c r="A40" s="254"/>
      <c r="B40" s="254"/>
      <c r="C40" s="254"/>
      <c r="D40" s="251"/>
      <c r="E40" s="252"/>
      <c r="F40" s="253"/>
      <c r="G40" s="253"/>
      <c r="H40" s="253"/>
      <c r="I40" s="253"/>
      <c r="J40" s="253"/>
      <c r="K40" s="253"/>
      <c r="L40" s="253"/>
      <c r="M40" s="253"/>
      <c r="N40" s="215"/>
      <c r="O40" s="215"/>
    </row>
    <row r="41" spans="1:15" s="23" customFormat="1" ht="15" customHeight="1">
      <c r="A41" s="881" t="s">
        <v>399</v>
      </c>
      <c r="B41" s="881"/>
      <c r="C41" s="881"/>
      <c r="D41" s="882"/>
      <c r="E41" s="255">
        <v>44068</v>
      </c>
      <c r="F41" s="224">
        <v>12219</v>
      </c>
      <c r="G41" s="224">
        <v>11254</v>
      </c>
      <c r="H41" s="224">
        <v>9034</v>
      </c>
      <c r="I41" s="224">
        <v>8102</v>
      </c>
      <c r="J41" s="224">
        <v>901</v>
      </c>
      <c r="K41" s="224">
        <v>772</v>
      </c>
      <c r="L41" s="224">
        <v>404</v>
      </c>
      <c r="M41" s="224">
        <v>1382</v>
      </c>
      <c r="N41" s="215"/>
      <c r="O41" s="215"/>
    </row>
    <row r="42" spans="1:15" s="23" customFormat="1" ht="15" customHeight="1">
      <c r="A42" s="881" t="s">
        <v>382</v>
      </c>
      <c r="B42" s="881"/>
      <c r="C42" s="881"/>
      <c r="D42" s="882"/>
      <c r="E42" s="255">
        <v>2493</v>
      </c>
      <c r="F42" s="224">
        <v>454</v>
      </c>
      <c r="G42" s="224">
        <v>391</v>
      </c>
      <c r="H42" s="224">
        <v>386</v>
      </c>
      <c r="I42" s="224">
        <v>378</v>
      </c>
      <c r="J42" s="224">
        <v>309</v>
      </c>
      <c r="K42" s="224">
        <v>257</v>
      </c>
      <c r="L42" s="224">
        <v>318</v>
      </c>
      <c r="M42" s="227">
        <v>0</v>
      </c>
      <c r="N42" s="215"/>
      <c r="O42" s="215"/>
    </row>
    <row r="43" spans="1:15" s="23" customFormat="1" ht="15" customHeight="1">
      <c r="A43" s="881" t="s">
        <v>383</v>
      </c>
      <c r="B43" s="881"/>
      <c r="C43" s="881"/>
      <c r="D43" s="882"/>
      <c r="E43" s="255">
        <v>10284</v>
      </c>
      <c r="F43" s="224">
        <v>3502</v>
      </c>
      <c r="G43" s="224">
        <v>3109</v>
      </c>
      <c r="H43" s="224">
        <v>1939</v>
      </c>
      <c r="I43" s="224">
        <v>1371</v>
      </c>
      <c r="J43" s="224">
        <v>172</v>
      </c>
      <c r="K43" s="224">
        <v>105</v>
      </c>
      <c r="L43" s="224">
        <v>86</v>
      </c>
      <c r="M43" s="227">
        <v>0</v>
      </c>
      <c r="N43" s="215"/>
      <c r="O43" s="215"/>
    </row>
    <row r="44" spans="1:15" s="23" customFormat="1" ht="15" customHeight="1">
      <c r="A44" s="881" t="s">
        <v>384</v>
      </c>
      <c r="B44" s="881"/>
      <c r="C44" s="881"/>
      <c r="D44" s="882"/>
      <c r="E44" s="255">
        <v>6969</v>
      </c>
      <c r="F44" s="224">
        <v>2289</v>
      </c>
      <c r="G44" s="224">
        <v>2064</v>
      </c>
      <c r="H44" s="224">
        <v>1074</v>
      </c>
      <c r="I44" s="224">
        <v>712</v>
      </c>
      <c r="J44" s="224">
        <v>420</v>
      </c>
      <c r="K44" s="224">
        <v>410</v>
      </c>
      <c r="L44" s="227">
        <v>0</v>
      </c>
      <c r="M44" s="227">
        <v>0</v>
      </c>
      <c r="N44" s="215"/>
      <c r="O44" s="215"/>
    </row>
    <row r="45" spans="1:15" s="23" customFormat="1" ht="15" customHeight="1">
      <c r="A45" s="881" t="s">
        <v>385</v>
      </c>
      <c r="B45" s="881"/>
      <c r="C45" s="881"/>
      <c r="D45" s="882"/>
      <c r="E45" s="255">
        <v>24322</v>
      </c>
      <c r="F45" s="224">
        <v>5974</v>
      </c>
      <c r="G45" s="224">
        <v>5690</v>
      </c>
      <c r="H45" s="224">
        <v>5635</v>
      </c>
      <c r="I45" s="224">
        <v>5641</v>
      </c>
      <c r="J45" s="227">
        <v>0</v>
      </c>
      <c r="K45" s="227">
        <v>0</v>
      </c>
      <c r="L45" s="227">
        <v>0</v>
      </c>
      <c r="M45" s="224">
        <v>1382</v>
      </c>
      <c r="N45" s="215"/>
      <c r="O45" s="215"/>
    </row>
    <row r="46" spans="1:15" s="23" customFormat="1" ht="3" customHeight="1">
      <c r="A46" s="256"/>
      <c r="B46" s="256"/>
      <c r="C46" s="256"/>
      <c r="D46" s="256"/>
      <c r="E46" s="257"/>
      <c r="F46" s="258"/>
      <c r="G46" s="258"/>
      <c r="H46" s="258"/>
      <c r="I46" s="258"/>
      <c r="J46" s="258"/>
      <c r="K46" s="258"/>
      <c r="L46" s="258"/>
      <c r="M46" s="258"/>
      <c r="N46" s="215"/>
      <c r="O46" s="215"/>
    </row>
    <row r="47" spans="1:15" s="23" customFormat="1" ht="5.0999999999999996" customHeight="1">
      <c r="A47" s="234"/>
      <c r="B47" s="234"/>
      <c r="C47" s="882"/>
      <c r="D47" s="882"/>
      <c r="E47" s="250"/>
      <c r="F47" s="250"/>
      <c r="G47" s="250"/>
      <c r="H47" s="250"/>
      <c r="I47" s="250"/>
      <c r="J47" s="250"/>
      <c r="K47" s="250"/>
      <c r="L47" s="250"/>
      <c r="M47" s="250"/>
      <c r="N47" s="215"/>
      <c r="O47" s="215"/>
    </row>
    <row r="48" spans="1:15" s="23" customFormat="1" ht="75.75" customHeight="1">
      <c r="A48" s="821" t="s">
        <v>404</v>
      </c>
      <c r="B48" s="821"/>
      <c r="C48" s="821"/>
      <c r="D48" s="821"/>
      <c r="E48" s="821"/>
      <c r="F48" s="821"/>
      <c r="G48" s="821"/>
      <c r="H48" s="821"/>
      <c r="I48" s="821"/>
      <c r="J48" s="821"/>
      <c r="K48" s="821"/>
      <c r="L48" s="821"/>
      <c r="M48" s="821"/>
      <c r="N48" s="821"/>
      <c r="O48" s="821"/>
    </row>
  </sheetData>
  <mergeCells count="46">
    <mergeCell ref="A12:D12"/>
    <mergeCell ref="A1:N1"/>
    <mergeCell ref="A2:N2"/>
    <mergeCell ref="M3:N3"/>
    <mergeCell ref="C4:D4"/>
    <mergeCell ref="A5:D5"/>
    <mergeCell ref="A6:D6"/>
    <mergeCell ref="A7:D7"/>
    <mergeCell ref="A8:D8"/>
    <mergeCell ref="A9:D9"/>
    <mergeCell ref="A10:D10"/>
    <mergeCell ref="A11:D11"/>
    <mergeCell ref="A24:D24"/>
    <mergeCell ref="A13:D13"/>
    <mergeCell ref="A14:D14"/>
    <mergeCell ref="A15:D15"/>
    <mergeCell ref="A16:D16"/>
    <mergeCell ref="A17:D17"/>
    <mergeCell ref="A18:D18"/>
    <mergeCell ref="A19:D19"/>
    <mergeCell ref="A20:D20"/>
    <mergeCell ref="A21:D21"/>
    <mergeCell ref="A22:D22"/>
    <mergeCell ref="A23:D23"/>
    <mergeCell ref="A36:D36"/>
    <mergeCell ref="A25:D25"/>
    <mergeCell ref="A26:D26"/>
    <mergeCell ref="A27:D27"/>
    <mergeCell ref="A28:D28"/>
    <mergeCell ref="A29:D29"/>
    <mergeCell ref="A30:D30"/>
    <mergeCell ref="A31:D31"/>
    <mergeCell ref="A32:D32"/>
    <mergeCell ref="A33:D33"/>
    <mergeCell ref="A34:D34"/>
    <mergeCell ref="A35:D35"/>
    <mergeCell ref="A44:D44"/>
    <mergeCell ref="A45:D45"/>
    <mergeCell ref="C47:D47"/>
    <mergeCell ref="A48:O48"/>
    <mergeCell ref="A37:D37"/>
    <mergeCell ref="A38:D38"/>
    <mergeCell ref="C39:D39"/>
    <mergeCell ref="A41:D41"/>
    <mergeCell ref="A42:D42"/>
    <mergeCell ref="A43:D43"/>
  </mergeCells>
  <phoneticPr fontId="3" type="noConversion"/>
  <printOptions horizontalCentered="1"/>
  <pageMargins left="0.51181102362204722" right="0.51181102362204722" top="0.59055118110236227" bottom="0.59055118110236227" header="0.39370078740157483" footer="0.39370078740157483"/>
  <pageSetup paperSize="9" orientation="portrait" r:id="rId1"/>
  <headerFooter alignWithMargins="0">
    <oddFooter>&amp;L&amp;"新細明體"&amp;8   
&amp;C&amp;"新細明體"&amp;10</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42BCB-530F-4013-808E-0B8664BE77DE}">
  <sheetPr>
    <outlinePr summaryBelow="0" summaryRight="0"/>
  </sheetPr>
  <dimension ref="A1:IV38"/>
  <sheetViews>
    <sheetView showGridLines="0" view="pageBreakPreview" zoomScaleSheetLayoutView="100" workbookViewId="0">
      <pane ySplit="3" topLeftCell="A4" activePane="bottomLeft" state="frozenSplit"/>
      <selection pane="bottomLeft" activeCell="J19" sqref="J19"/>
    </sheetView>
  </sheetViews>
  <sheetFormatPr defaultColWidth="9" defaultRowHeight="12.75" customHeight="1"/>
  <cols>
    <col min="1" max="1" width="1.375" style="23" customWidth="1"/>
    <col min="2" max="2" width="3" style="23" customWidth="1"/>
    <col min="3" max="3" width="0.5" style="23" customWidth="1"/>
    <col min="4" max="4" width="12" style="23" customWidth="1"/>
    <col min="5" max="8" width="7.875" style="23" customWidth="1"/>
    <col min="9" max="13" width="7.75" style="23" customWidth="1"/>
    <col min="14" max="15" width="0.125" style="23" hidden="1" customWidth="1"/>
    <col min="16" max="16" width="0" style="23" hidden="1" customWidth="1"/>
    <col min="17" max="256" width="8.75" style="23" customWidth="1"/>
    <col min="257" max="16384" width="9" style="37"/>
  </cols>
  <sheetData>
    <row r="1" spans="1:16" s="24" customFormat="1" ht="19.899999999999999" customHeight="1">
      <c r="A1" s="791" t="s">
        <v>405</v>
      </c>
      <c r="B1" s="791"/>
      <c r="C1" s="791"/>
      <c r="D1" s="791"/>
      <c r="E1" s="791"/>
      <c r="F1" s="791"/>
      <c r="G1" s="791"/>
      <c r="H1" s="791"/>
      <c r="I1" s="791"/>
      <c r="J1" s="791"/>
      <c r="K1" s="791"/>
      <c r="L1" s="791"/>
      <c r="M1" s="791"/>
      <c r="N1" s="791"/>
      <c r="O1" s="201"/>
      <c r="P1" s="25">
        <v>114</v>
      </c>
    </row>
    <row r="2" spans="1:16" s="25" customFormat="1" ht="15" customHeight="1">
      <c r="A2" s="792" t="str">
        <f>P1&amp;"學年度 SY "&amp;VALUE(P1+1911)&amp;"-"&amp;+VALUE(P1+1912)</f>
        <v>114學年度 SY 2025-2026</v>
      </c>
      <c r="B2" s="792"/>
      <c r="C2" s="792"/>
      <c r="D2" s="792"/>
      <c r="E2" s="792"/>
      <c r="F2" s="792"/>
      <c r="G2" s="792"/>
      <c r="H2" s="792"/>
      <c r="I2" s="792"/>
      <c r="J2" s="792"/>
      <c r="K2" s="792"/>
      <c r="L2" s="792"/>
      <c r="M2" s="792"/>
      <c r="N2" s="792"/>
      <c r="O2" s="154"/>
    </row>
    <row r="3" spans="1:16" s="23" customFormat="1" ht="12" customHeight="1">
      <c r="A3" s="246"/>
      <c r="B3" s="246"/>
      <c r="C3" s="246"/>
      <c r="D3" s="246"/>
      <c r="E3" s="246"/>
      <c r="F3" s="246"/>
      <c r="G3" s="246"/>
      <c r="H3" s="246"/>
      <c r="I3" s="246"/>
      <c r="J3" s="246"/>
      <c r="K3" s="246"/>
      <c r="L3" s="246"/>
      <c r="M3" s="247" t="s">
        <v>110</v>
      </c>
      <c r="N3" s="259"/>
      <c r="O3" s="203"/>
    </row>
    <row r="4" spans="1:16" s="23" customFormat="1" ht="19.350000000000001" customHeight="1">
      <c r="A4" s="260"/>
      <c r="B4" s="260"/>
      <c r="C4" s="885"/>
      <c r="D4" s="885"/>
      <c r="E4" s="261" t="s">
        <v>101</v>
      </c>
      <c r="F4" s="261" t="s">
        <v>191</v>
      </c>
      <c r="G4" s="261" t="s">
        <v>192</v>
      </c>
      <c r="H4" s="261" t="s">
        <v>193</v>
      </c>
      <c r="I4" s="261" t="s">
        <v>194</v>
      </c>
      <c r="J4" s="261" t="s">
        <v>195</v>
      </c>
      <c r="K4" s="261" t="s">
        <v>196</v>
      </c>
      <c r="L4" s="261" t="s">
        <v>197</v>
      </c>
      <c r="M4" s="262" t="s">
        <v>198</v>
      </c>
      <c r="N4" s="215"/>
      <c r="O4" s="215"/>
    </row>
    <row r="5" spans="1:16" s="23" customFormat="1" ht="15" customHeight="1">
      <c r="A5" s="882" t="s">
        <v>406</v>
      </c>
      <c r="B5" s="882"/>
      <c r="C5" s="882"/>
      <c r="D5" s="882"/>
      <c r="E5" s="223">
        <v>598777</v>
      </c>
      <c r="F5" s="224">
        <v>153059</v>
      </c>
      <c r="G5" s="224">
        <v>134320</v>
      </c>
      <c r="H5" s="224">
        <v>130415</v>
      </c>
      <c r="I5" s="224">
        <v>128230</v>
      </c>
      <c r="J5" s="224">
        <v>15309</v>
      </c>
      <c r="K5" s="224">
        <v>2800</v>
      </c>
      <c r="L5" s="224">
        <v>843</v>
      </c>
      <c r="M5" s="224">
        <v>33801</v>
      </c>
      <c r="N5" s="215"/>
      <c r="O5" s="215"/>
    </row>
    <row r="6" spans="1:16" s="23" customFormat="1" ht="15" customHeight="1">
      <c r="A6" s="882" t="s">
        <v>382</v>
      </c>
      <c r="B6" s="882"/>
      <c r="C6" s="882"/>
      <c r="D6" s="882"/>
      <c r="E6" s="223">
        <v>6270</v>
      </c>
      <c r="F6" s="224">
        <v>1290</v>
      </c>
      <c r="G6" s="224">
        <v>1170</v>
      </c>
      <c r="H6" s="224">
        <v>1034</v>
      </c>
      <c r="I6" s="224">
        <v>944</v>
      </c>
      <c r="J6" s="224">
        <v>667</v>
      </c>
      <c r="K6" s="224">
        <v>505</v>
      </c>
      <c r="L6" s="224">
        <v>660</v>
      </c>
      <c r="M6" s="227">
        <v>0</v>
      </c>
      <c r="N6" s="215"/>
      <c r="O6" s="215"/>
    </row>
    <row r="7" spans="1:16" s="23" customFormat="1" ht="15" customHeight="1">
      <c r="A7" s="882" t="s">
        <v>383</v>
      </c>
      <c r="B7" s="882"/>
      <c r="C7" s="882"/>
      <c r="D7" s="882"/>
      <c r="E7" s="223">
        <v>29881</v>
      </c>
      <c r="F7" s="224">
        <v>12226</v>
      </c>
      <c r="G7" s="224">
        <v>9600</v>
      </c>
      <c r="H7" s="224">
        <v>4475</v>
      </c>
      <c r="I7" s="224">
        <v>3072</v>
      </c>
      <c r="J7" s="224">
        <v>307</v>
      </c>
      <c r="K7" s="224">
        <v>196</v>
      </c>
      <c r="L7" s="224">
        <v>5</v>
      </c>
      <c r="M7" s="227">
        <v>0</v>
      </c>
      <c r="N7" s="215"/>
      <c r="O7" s="215"/>
    </row>
    <row r="8" spans="1:16" s="23" customFormat="1" ht="15" customHeight="1">
      <c r="A8" s="882" t="s">
        <v>384</v>
      </c>
      <c r="B8" s="882"/>
      <c r="C8" s="882"/>
      <c r="D8" s="882"/>
      <c r="E8" s="223">
        <v>16110</v>
      </c>
      <c r="F8" s="224">
        <v>6041</v>
      </c>
      <c r="G8" s="224">
        <v>4940</v>
      </c>
      <c r="H8" s="224">
        <v>2110</v>
      </c>
      <c r="I8" s="224">
        <v>1465</v>
      </c>
      <c r="J8" s="224">
        <v>883</v>
      </c>
      <c r="K8" s="224">
        <v>666</v>
      </c>
      <c r="L8" s="224">
        <v>5</v>
      </c>
      <c r="M8" s="227">
        <v>0</v>
      </c>
      <c r="N8" s="215"/>
      <c r="O8" s="215"/>
    </row>
    <row r="9" spans="1:16" s="23" customFormat="1" ht="15" customHeight="1">
      <c r="A9" s="882" t="s">
        <v>385</v>
      </c>
      <c r="B9" s="882"/>
      <c r="C9" s="882"/>
      <c r="D9" s="882"/>
      <c r="E9" s="223">
        <v>230896</v>
      </c>
      <c r="F9" s="224">
        <v>57939</v>
      </c>
      <c r="G9" s="224">
        <v>52908</v>
      </c>
      <c r="H9" s="224">
        <v>49942</v>
      </c>
      <c r="I9" s="224">
        <v>50092</v>
      </c>
      <c r="J9" s="224">
        <v>2718</v>
      </c>
      <c r="K9" s="224">
        <v>1433</v>
      </c>
      <c r="L9" s="224">
        <v>173</v>
      </c>
      <c r="M9" s="224">
        <v>15691</v>
      </c>
      <c r="N9" s="215"/>
      <c r="O9" s="215"/>
    </row>
    <row r="10" spans="1:16" s="23" customFormat="1" ht="15" customHeight="1">
      <c r="A10" s="882" t="s">
        <v>386</v>
      </c>
      <c r="B10" s="882"/>
      <c r="C10" s="882"/>
      <c r="D10" s="882"/>
      <c r="E10" s="223">
        <v>177835</v>
      </c>
      <c r="F10" s="224">
        <v>51376</v>
      </c>
      <c r="G10" s="224">
        <v>42133</v>
      </c>
      <c r="H10" s="224">
        <v>36268</v>
      </c>
      <c r="I10" s="224">
        <v>37021</v>
      </c>
      <c r="J10" s="224">
        <v>438</v>
      </c>
      <c r="K10" s="227">
        <v>0</v>
      </c>
      <c r="L10" s="227">
        <v>0</v>
      </c>
      <c r="M10" s="224">
        <v>10599</v>
      </c>
      <c r="N10" s="215"/>
      <c r="O10" s="215"/>
    </row>
    <row r="11" spans="1:16" s="23" customFormat="1" ht="15" customHeight="1">
      <c r="A11" s="882" t="s">
        <v>387</v>
      </c>
      <c r="B11" s="882"/>
      <c r="C11" s="882"/>
      <c r="D11" s="882"/>
      <c r="E11" s="223">
        <v>9655</v>
      </c>
      <c r="F11" s="224">
        <v>2381</v>
      </c>
      <c r="G11" s="224">
        <v>2019</v>
      </c>
      <c r="H11" s="224">
        <v>1998</v>
      </c>
      <c r="I11" s="224">
        <v>2063</v>
      </c>
      <c r="J11" s="224">
        <v>45</v>
      </c>
      <c r="K11" s="227">
        <v>0</v>
      </c>
      <c r="L11" s="227">
        <v>0</v>
      </c>
      <c r="M11" s="224">
        <v>1149</v>
      </c>
      <c r="N11" s="215"/>
      <c r="O11" s="215"/>
    </row>
    <row r="12" spans="1:16" s="23" customFormat="1" ht="15" customHeight="1">
      <c r="A12" s="882" t="s">
        <v>388</v>
      </c>
      <c r="B12" s="882"/>
      <c r="C12" s="882"/>
      <c r="D12" s="882"/>
      <c r="E12" s="223">
        <v>37456</v>
      </c>
      <c r="F12" s="224">
        <v>9333</v>
      </c>
      <c r="G12" s="224">
        <v>7888</v>
      </c>
      <c r="H12" s="224">
        <v>8080</v>
      </c>
      <c r="I12" s="224">
        <v>8666</v>
      </c>
      <c r="J12" s="224">
        <v>114</v>
      </c>
      <c r="K12" s="227">
        <v>0</v>
      </c>
      <c r="L12" s="227">
        <v>0</v>
      </c>
      <c r="M12" s="224">
        <v>3375</v>
      </c>
      <c r="N12" s="215"/>
      <c r="O12" s="215"/>
    </row>
    <row r="13" spans="1:16" s="23" customFormat="1" ht="15" customHeight="1">
      <c r="A13" s="882" t="s">
        <v>389</v>
      </c>
      <c r="B13" s="882"/>
      <c r="C13" s="882"/>
      <c r="D13" s="882"/>
      <c r="E13" s="223">
        <v>6610</v>
      </c>
      <c r="F13" s="227">
        <v>0</v>
      </c>
      <c r="G13" s="227">
        <v>0</v>
      </c>
      <c r="H13" s="224">
        <v>3271</v>
      </c>
      <c r="I13" s="224">
        <v>3174</v>
      </c>
      <c r="J13" s="224">
        <v>26</v>
      </c>
      <c r="K13" s="227">
        <v>0</v>
      </c>
      <c r="L13" s="227">
        <v>0</v>
      </c>
      <c r="M13" s="224">
        <v>139</v>
      </c>
      <c r="N13" s="215"/>
      <c r="O13" s="215"/>
    </row>
    <row r="14" spans="1:16" s="23" customFormat="1" ht="15" customHeight="1">
      <c r="A14" s="882" t="s">
        <v>390</v>
      </c>
      <c r="B14" s="882"/>
      <c r="C14" s="882"/>
      <c r="D14" s="882"/>
      <c r="E14" s="223">
        <v>23655</v>
      </c>
      <c r="F14" s="227">
        <v>0</v>
      </c>
      <c r="G14" s="227">
        <v>0</v>
      </c>
      <c r="H14" s="224">
        <v>11436</v>
      </c>
      <c r="I14" s="224">
        <v>11190</v>
      </c>
      <c r="J14" s="224">
        <v>381</v>
      </c>
      <c r="K14" s="227">
        <v>0</v>
      </c>
      <c r="L14" s="227">
        <v>0</v>
      </c>
      <c r="M14" s="224">
        <v>648</v>
      </c>
      <c r="N14" s="215"/>
      <c r="O14" s="215"/>
    </row>
    <row r="15" spans="1:16" s="23" customFormat="1" ht="15" customHeight="1">
      <c r="A15" s="882" t="s">
        <v>391</v>
      </c>
      <c r="B15" s="882"/>
      <c r="C15" s="882"/>
      <c r="D15" s="882"/>
      <c r="E15" s="223">
        <v>20</v>
      </c>
      <c r="F15" s="224">
        <v>13</v>
      </c>
      <c r="G15" s="224">
        <v>7</v>
      </c>
      <c r="H15" s="227">
        <v>0</v>
      </c>
      <c r="I15" s="227">
        <v>0</v>
      </c>
      <c r="J15" s="227">
        <v>0</v>
      </c>
      <c r="K15" s="227">
        <v>0</v>
      </c>
      <c r="L15" s="227">
        <v>0</v>
      </c>
      <c r="M15" s="227">
        <v>0</v>
      </c>
      <c r="N15" s="215"/>
      <c r="O15" s="215"/>
    </row>
    <row r="16" spans="1:16" s="23" customFormat="1" ht="15" customHeight="1">
      <c r="A16" s="882" t="s">
        <v>392</v>
      </c>
      <c r="B16" s="882"/>
      <c r="C16" s="882"/>
      <c r="D16" s="882"/>
      <c r="E16" s="223">
        <v>240</v>
      </c>
      <c r="F16" s="224">
        <v>143</v>
      </c>
      <c r="G16" s="224">
        <v>84</v>
      </c>
      <c r="H16" s="227">
        <v>0</v>
      </c>
      <c r="I16" s="227">
        <v>0</v>
      </c>
      <c r="J16" s="227">
        <v>0</v>
      </c>
      <c r="K16" s="227">
        <v>0</v>
      </c>
      <c r="L16" s="227">
        <v>0</v>
      </c>
      <c r="M16" s="224">
        <v>13</v>
      </c>
      <c r="N16" s="215"/>
      <c r="O16" s="215"/>
    </row>
    <row r="17" spans="1:15" s="23" customFormat="1" ht="15" customHeight="1">
      <c r="A17" s="882" t="s">
        <v>393</v>
      </c>
      <c r="B17" s="882"/>
      <c r="C17" s="882"/>
      <c r="D17" s="882"/>
      <c r="E17" s="223">
        <v>4470</v>
      </c>
      <c r="F17" s="224">
        <v>2145</v>
      </c>
      <c r="G17" s="224">
        <v>1983</v>
      </c>
      <c r="H17" s="224">
        <v>146</v>
      </c>
      <c r="I17" s="224">
        <v>53</v>
      </c>
      <c r="J17" s="227">
        <v>0</v>
      </c>
      <c r="K17" s="227">
        <v>0</v>
      </c>
      <c r="L17" s="227">
        <v>0</v>
      </c>
      <c r="M17" s="224">
        <v>143</v>
      </c>
      <c r="N17" s="215"/>
      <c r="O17" s="215"/>
    </row>
    <row r="18" spans="1:15" s="23" customFormat="1" ht="15" customHeight="1">
      <c r="A18" s="882" t="s">
        <v>394</v>
      </c>
      <c r="B18" s="882"/>
      <c r="C18" s="882"/>
      <c r="D18" s="882"/>
      <c r="E18" s="223">
        <v>55679</v>
      </c>
      <c r="F18" s="224">
        <v>10172</v>
      </c>
      <c r="G18" s="224">
        <v>11588</v>
      </c>
      <c r="H18" s="224">
        <v>11655</v>
      </c>
      <c r="I18" s="224">
        <v>10490</v>
      </c>
      <c r="J18" s="224">
        <v>9730</v>
      </c>
      <c r="K18" s="227">
        <v>0</v>
      </c>
      <c r="L18" s="227">
        <v>0</v>
      </c>
      <c r="M18" s="224">
        <v>2044</v>
      </c>
      <c r="N18" s="215"/>
      <c r="O18" s="215"/>
    </row>
    <row r="19" spans="1:15" s="23" customFormat="1" ht="15" customHeight="1">
      <c r="A19" s="882" t="s">
        <v>407</v>
      </c>
      <c r="B19" s="882"/>
      <c r="C19" s="882"/>
      <c r="D19" s="882"/>
      <c r="E19" s="223">
        <v>280636</v>
      </c>
      <c r="F19" s="224">
        <v>74743</v>
      </c>
      <c r="G19" s="224">
        <v>66521</v>
      </c>
      <c r="H19" s="224">
        <v>57970</v>
      </c>
      <c r="I19" s="224">
        <v>56597</v>
      </c>
      <c r="J19" s="224">
        <v>4434</v>
      </c>
      <c r="K19" s="224">
        <v>2708</v>
      </c>
      <c r="L19" s="224">
        <v>823</v>
      </c>
      <c r="M19" s="224">
        <v>16840</v>
      </c>
      <c r="N19" s="215"/>
      <c r="O19" s="215"/>
    </row>
    <row r="20" spans="1:15" s="23" customFormat="1" ht="15" customHeight="1">
      <c r="A20" s="882" t="s">
        <v>382</v>
      </c>
      <c r="B20" s="882"/>
      <c r="C20" s="882"/>
      <c r="D20" s="882"/>
      <c r="E20" s="223">
        <v>5868</v>
      </c>
      <c r="F20" s="224">
        <v>1204</v>
      </c>
      <c r="G20" s="224">
        <v>1070</v>
      </c>
      <c r="H20" s="224">
        <v>956</v>
      </c>
      <c r="I20" s="224">
        <v>879</v>
      </c>
      <c r="J20" s="224">
        <v>625</v>
      </c>
      <c r="K20" s="224">
        <v>489</v>
      </c>
      <c r="L20" s="224">
        <v>645</v>
      </c>
      <c r="M20" s="227">
        <v>0</v>
      </c>
      <c r="N20" s="215"/>
      <c r="O20" s="215"/>
    </row>
    <row r="21" spans="1:15" s="23" customFormat="1" ht="15" customHeight="1">
      <c r="A21" s="882" t="s">
        <v>383</v>
      </c>
      <c r="B21" s="882"/>
      <c r="C21" s="882"/>
      <c r="D21" s="882"/>
      <c r="E21" s="223">
        <v>22408</v>
      </c>
      <c r="F21" s="224">
        <v>9050</v>
      </c>
      <c r="G21" s="224">
        <v>7051</v>
      </c>
      <c r="H21" s="224">
        <v>3427</v>
      </c>
      <c r="I21" s="224">
        <v>2417</v>
      </c>
      <c r="J21" s="224">
        <v>278</v>
      </c>
      <c r="K21" s="224">
        <v>183</v>
      </c>
      <c r="L21" s="224">
        <v>2</v>
      </c>
      <c r="M21" s="227">
        <v>0</v>
      </c>
      <c r="N21" s="215"/>
      <c r="O21" s="215"/>
    </row>
    <row r="22" spans="1:15" s="23" customFormat="1" ht="15" customHeight="1">
      <c r="A22" s="882" t="s">
        <v>384</v>
      </c>
      <c r="B22" s="882"/>
      <c r="C22" s="882"/>
      <c r="D22" s="882"/>
      <c r="E22" s="223">
        <v>11789</v>
      </c>
      <c r="F22" s="224">
        <v>4156</v>
      </c>
      <c r="G22" s="224">
        <v>3466</v>
      </c>
      <c r="H22" s="224">
        <v>1647</v>
      </c>
      <c r="I22" s="224">
        <v>1146</v>
      </c>
      <c r="J22" s="224">
        <v>768</v>
      </c>
      <c r="K22" s="224">
        <v>603</v>
      </c>
      <c r="L22" s="224">
        <v>3</v>
      </c>
      <c r="M22" s="227">
        <v>0</v>
      </c>
      <c r="N22" s="215"/>
      <c r="O22" s="215"/>
    </row>
    <row r="23" spans="1:15" s="23" customFormat="1" ht="15" customHeight="1">
      <c r="A23" s="882" t="s">
        <v>385</v>
      </c>
      <c r="B23" s="882"/>
      <c r="C23" s="882"/>
      <c r="D23" s="882"/>
      <c r="E23" s="223">
        <v>230896</v>
      </c>
      <c r="F23" s="224">
        <v>57939</v>
      </c>
      <c r="G23" s="224">
        <v>52908</v>
      </c>
      <c r="H23" s="224">
        <v>49942</v>
      </c>
      <c r="I23" s="224">
        <v>50092</v>
      </c>
      <c r="J23" s="224">
        <v>2718</v>
      </c>
      <c r="K23" s="224">
        <v>1433</v>
      </c>
      <c r="L23" s="224">
        <v>173</v>
      </c>
      <c r="M23" s="224">
        <v>15691</v>
      </c>
      <c r="N23" s="215"/>
      <c r="O23" s="215"/>
    </row>
    <row r="24" spans="1:15" s="23" customFormat="1" ht="15" customHeight="1">
      <c r="A24" s="882" t="s">
        <v>387</v>
      </c>
      <c r="B24" s="882"/>
      <c r="C24" s="882"/>
      <c r="D24" s="882"/>
      <c r="E24" s="223">
        <v>9655</v>
      </c>
      <c r="F24" s="224">
        <v>2381</v>
      </c>
      <c r="G24" s="224">
        <v>2019</v>
      </c>
      <c r="H24" s="224">
        <v>1998</v>
      </c>
      <c r="I24" s="224">
        <v>2063</v>
      </c>
      <c r="J24" s="224">
        <v>45</v>
      </c>
      <c r="K24" s="227">
        <v>0</v>
      </c>
      <c r="L24" s="227">
        <v>0</v>
      </c>
      <c r="M24" s="224">
        <v>1149</v>
      </c>
      <c r="N24" s="215"/>
      <c r="O24" s="215"/>
    </row>
    <row r="25" spans="1:15" s="23" customFormat="1" ht="15" customHeight="1">
      <c r="A25" s="882" t="s">
        <v>391</v>
      </c>
      <c r="B25" s="882"/>
      <c r="C25" s="882"/>
      <c r="D25" s="882"/>
      <c r="E25" s="223">
        <v>20</v>
      </c>
      <c r="F25" s="224">
        <v>13</v>
      </c>
      <c r="G25" s="224">
        <v>7</v>
      </c>
      <c r="H25" s="227">
        <v>0</v>
      </c>
      <c r="I25" s="227">
        <v>0</v>
      </c>
      <c r="J25" s="227">
        <v>0</v>
      </c>
      <c r="K25" s="227">
        <v>0</v>
      </c>
      <c r="L25" s="227">
        <v>0</v>
      </c>
      <c r="M25" s="227">
        <v>0</v>
      </c>
      <c r="N25" s="215"/>
      <c r="O25" s="215"/>
    </row>
    <row r="26" spans="1:15" s="23" customFormat="1" ht="15" customHeight="1">
      <c r="A26" s="882" t="s">
        <v>398</v>
      </c>
      <c r="B26" s="882"/>
      <c r="C26" s="882"/>
      <c r="D26" s="882"/>
      <c r="E26" s="223">
        <v>318141</v>
      </c>
      <c r="F26" s="224">
        <v>78316</v>
      </c>
      <c r="G26" s="224">
        <v>67799</v>
      </c>
      <c r="H26" s="224">
        <v>72445</v>
      </c>
      <c r="I26" s="224">
        <v>71633</v>
      </c>
      <c r="J26" s="224">
        <v>10875</v>
      </c>
      <c r="K26" s="224">
        <v>92</v>
      </c>
      <c r="L26" s="224">
        <v>20</v>
      </c>
      <c r="M26" s="224">
        <v>16961</v>
      </c>
      <c r="N26" s="215"/>
      <c r="O26" s="215"/>
    </row>
    <row r="27" spans="1:15" s="23" customFormat="1" ht="15" customHeight="1">
      <c r="A27" s="882" t="s">
        <v>382</v>
      </c>
      <c r="B27" s="882"/>
      <c r="C27" s="882"/>
      <c r="D27" s="882"/>
      <c r="E27" s="223">
        <v>402</v>
      </c>
      <c r="F27" s="224">
        <v>86</v>
      </c>
      <c r="G27" s="224">
        <v>100</v>
      </c>
      <c r="H27" s="224">
        <v>78</v>
      </c>
      <c r="I27" s="224">
        <v>65</v>
      </c>
      <c r="J27" s="224">
        <v>42</v>
      </c>
      <c r="K27" s="224">
        <v>16</v>
      </c>
      <c r="L27" s="224">
        <v>15</v>
      </c>
      <c r="M27" s="227">
        <v>0</v>
      </c>
      <c r="N27" s="215"/>
      <c r="O27" s="215"/>
    </row>
    <row r="28" spans="1:15" s="23" customFormat="1" ht="15" customHeight="1">
      <c r="A28" s="882" t="s">
        <v>383</v>
      </c>
      <c r="B28" s="882"/>
      <c r="C28" s="882"/>
      <c r="D28" s="882"/>
      <c r="E28" s="223">
        <v>7473</v>
      </c>
      <c r="F28" s="224">
        <v>3176</v>
      </c>
      <c r="G28" s="224">
        <v>2549</v>
      </c>
      <c r="H28" s="224">
        <v>1048</v>
      </c>
      <c r="I28" s="224">
        <v>655</v>
      </c>
      <c r="J28" s="224">
        <v>29</v>
      </c>
      <c r="K28" s="224">
        <v>13</v>
      </c>
      <c r="L28" s="224">
        <v>3</v>
      </c>
      <c r="M28" s="227">
        <v>0</v>
      </c>
      <c r="N28" s="215"/>
      <c r="O28" s="215"/>
    </row>
    <row r="29" spans="1:15" s="23" customFormat="1" ht="15" customHeight="1">
      <c r="A29" s="882" t="s">
        <v>384</v>
      </c>
      <c r="B29" s="882"/>
      <c r="C29" s="882"/>
      <c r="D29" s="882"/>
      <c r="E29" s="223">
        <v>4321</v>
      </c>
      <c r="F29" s="224">
        <v>1885</v>
      </c>
      <c r="G29" s="224">
        <v>1474</v>
      </c>
      <c r="H29" s="224">
        <v>463</v>
      </c>
      <c r="I29" s="224">
        <v>319</v>
      </c>
      <c r="J29" s="224">
        <v>115</v>
      </c>
      <c r="K29" s="224">
        <v>63</v>
      </c>
      <c r="L29" s="224">
        <v>2</v>
      </c>
      <c r="M29" s="227">
        <v>0</v>
      </c>
      <c r="N29" s="215"/>
      <c r="O29" s="215"/>
    </row>
    <row r="30" spans="1:15" s="23" customFormat="1" ht="15" customHeight="1">
      <c r="A30" s="882" t="s">
        <v>386</v>
      </c>
      <c r="B30" s="882"/>
      <c r="C30" s="882"/>
      <c r="D30" s="882"/>
      <c r="E30" s="223">
        <v>177835</v>
      </c>
      <c r="F30" s="224">
        <v>51376</v>
      </c>
      <c r="G30" s="224">
        <v>42133</v>
      </c>
      <c r="H30" s="224">
        <v>36268</v>
      </c>
      <c r="I30" s="224">
        <v>37021</v>
      </c>
      <c r="J30" s="224">
        <v>438</v>
      </c>
      <c r="K30" s="227">
        <v>0</v>
      </c>
      <c r="L30" s="227">
        <v>0</v>
      </c>
      <c r="M30" s="224">
        <v>10599</v>
      </c>
      <c r="N30" s="215"/>
      <c r="O30" s="215"/>
    </row>
    <row r="31" spans="1:15" s="23" customFormat="1" ht="15" customHeight="1">
      <c r="A31" s="882" t="s">
        <v>388</v>
      </c>
      <c r="B31" s="882"/>
      <c r="C31" s="882"/>
      <c r="D31" s="882"/>
      <c r="E31" s="223">
        <v>37456</v>
      </c>
      <c r="F31" s="224">
        <v>9333</v>
      </c>
      <c r="G31" s="224">
        <v>7888</v>
      </c>
      <c r="H31" s="224">
        <v>8080</v>
      </c>
      <c r="I31" s="224">
        <v>8666</v>
      </c>
      <c r="J31" s="224">
        <v>114</v>
      </c>
      <c r="K31" s="227">
        <v>0</v>
      </c>
      <c r="L31" s="227">
        <v>0</v>
      </c>
      <c r="M31" s="224">
        <v>3375</v>
      </c>
      <c r="N31" s="215"/>
      <c r="O31" s="215"/>
    </row>
    <row r="32" spans="1:15" s="23" customFormat="1" ht="15" customHeight="1">
      <c r="A32" s="882" t="s">
        <v>389</v>
      </c>
      <c r="B32" s="882"/>
      <c r="C32" s="882"/>
      <c r="D32" s="882"/>
      <c r="E32" s="223">
        <v>6610</v>
      </c>
      <c r="F32" s="227">
        <v>0</v>
      </c>
      <c r="G32" s="227">
        <v>0</v>
      </c>
      <c r="H32" s="224">
        <v>3271</v>
      </c>
      <c r="I32" s="224">
        <v>3174</v>
      </c>
      <c r="J32" s="224">
        <v>26</v>
      </c>
      <c r="K32" s="227">
        <v>0</v>
      </c>
      <c r="L32" s="227">
        <v>0</v>
      </c>
      <c r="M32" s="224">
        <v>139</v>
      </c>
      <c r="N32" s="215"/>
      <c r="O32" s="215"/>
    </row>
    <row r="33" spans="1:15" s="23" customFormat="1" ht="15" customHeight="1">
      <c r="A33" s="882" t="s">
        <v>390</v>
      </c>
      <c r="B33" s="882"/>
      <c r="C33" s="882"/>
      <c r="D33" s="882"/>
      <c r="E33" s="223">
        <v>23655</v>
      </c>
      <c r="F33" s="227">
        <v>0</v>
      </c>
      <c r="G33" s="227">
        <v>0</v>
      </c>
      <c r="H33" s="224">
        <v>11436</v>
      </c>
      <c r="I33" s="224">
        <v>11190</v>
      </c>
      <c r="J33" s="224">
        <v>381</v>
      </c>
      <c r="K33" s="227">
        <v>0</v>
      </c>
      <c r="L33" s="227">
        <v>0</v>
      </c>
      <c r="M33" s="224">
        <v>648</v>
      </c>
      <c r="N33" s="215"/>
      <c r="O33" s="215"/>
    </row>
    <row r="34" spans="1:15" s="23" customFormat="1" ht="15" customHeight="1">
      <c r="A34" s="882" t="s">
        <v>392</v>
      </c>
      <c r="B34" s="882"/>
      <c r="C34" s="882"/>
      <c r="D34" s="882"/>
      <c r="E34" s="223">
        <v>240</v>
      </c>
      <c r="F34" s="224">
        <v>143</v>
      </c>
      <c r="G34" s="224">
        <v>84</v>
      </c>
      <c r="H34" s="227">
        <v>0</v>
      </c>
      <c r="I34" s="227">
        <v>0</v>
      </c>
      <c r="J34" s="227">
        <v>0</v>
      </c>
      <c r="K34" s="227">
        <v>0</v>
      </c>
      <c r="L34" s="227">
        <v>0</v>
      </c>
      <c r="M34" s="224">
        <v>13</v>
      </c>
      <c r="N34" s="215"/>
      <c r="O34" s="215"/>
    </row>
    <row r="35" spans="1:15" s="23" customFormat="1" ht="15" customHeight="1">
      <c r="A35" s="882" t="s">
        <v>393</v>
      </c>
      <c r="B35" s="882"/>
      <c r="C35" s="882"/>
      <c r="D35" s="882"/>
      <c r="E35" s="223">
        <v>4470</v>
      </c>
      <c r="F35" s="224">
        <v>2145</v>
      </c>
      <c r="G35" s="224">
        <v>1983</v>
      </c>
      <c r="H35" s="224">
        <v>146</v>
      </c>
      <c r="I35" s="224">
        <v>53</v>
      </c>
      <c r="J35" s="227">
        <v>0</v>
      </c>
      <c r="K35" s="227">
        <v>0</v>
      </c>
      <c r="L35" s="227">
        <v>0</v>
      </c>
      <c r="M35" s="224">
        <v>143</v>
      </c>
      <c r="N35" s="215"/>
      <c r="O35" s="215"/>
    </row>
    <row r="36" spans="1:15" s="23" customFormat="1" ht="15" customHeight="1">
      <c r="A36" s="882" t="s">
        <v>394</v>
      </c>
      <c r="B36" s="882"/>
      <c r="C36" s="882"/>
      <c r="D36" s="882"/>
      <c r="E36" s="223">
        <v>55679</v>
      </c>
      <c r="F36" s="224">
        <v>10172</v>
      </c>
      <c r="G36" s="224">
        <v>11588</v>
      </c>
      <c r="H36" s="224">
        <v>11655</v>
      </c>
      <c r="I36" s="224">
        <v>10490</v>
      </c>
      <c r="J36" s="224">
        <v>9730</v>
      </c>
      <c r="K36" s="227">
        <v>0</v>
      </c>
      <c r="L36" s="227">
        <v>0</v>
      </c>
      <c r="M36" s="224">
        <v>2044</v>
      </c>
      <c r="N36" s="215"/>
      <c r="O36" s="215"/>
    </row>
    <row r="37" spans="1:15" s="23" customFormat="1" ht="0.95" customHeight="1">
      <c r="A37" s="234"/>
      <c r="B37" s="234"/>
      <c r="C37" s="881"/>
      <c r="D37" s="881"/>
      <c r="E37" s="249"/>
      <c r="F37" s="250"/>
      <c r="G37" s="250"/>
      <c r="H37" s="250"/>
      <c r="I37" s="250"/>
      <c r="J37" s="250"/>
      <c r="K37" s="250"/>
      <c r="L37" s="250"/>
      <c r="M37" s="250"/>
      <c r="N37" s="215"/>
      <c r="O37" s="215"/>
    </row>
    <row r="38" spans="1:15" s="23" customFormat="1" ht="71.25" customHeight="1">
      <c r="A38" s="884" t="s">
        <v>408</v>
      </c>
      <c r="B38" s="884"/>
      <c r="C38" s="884"/>
      <c r="D38" s="884"/>
      <c r="E38" s="884"/>
      <c r="F38" s="884"/>
      <c r="G38" s="884"/>
      <c r="H38" s="884"/>
      <c r="I38" s="884"/>
      <c r="J38" s="884"/>
      <c r="K38" s="884"/>
      <c r="L38" s="884"/>
      <c r="M38" s="884"/>
      <c r="N38" s="884"/>
      <c r="O38" s="884"/>
    </row>
  </sheetData>
  <mergeCells count="37">
    <mergeCell ref="A7:D7"/>
    <mergeCell ref="A1:N1"/>
    <mergeCell ref="A2:N2"/>
    <mergeCell ref="C4:D4"/>
    <mergeCell ref="A5:D5"/>
    <mergeCell ref="A6:D6"/>
    <mergeCell ref="A19:D19"/>
    <mergeCell ref="A8:D8"/>
    <mergeCell ref="A9:D9"/>
    <mergeCell ref="A10:D10"/>
    <mergeCell ref="A11:D11"/>
    <mergeCell ref="A12:D12"/>
    <mergeCell ref="A13:D13"/>
    <mergeCell ref="A14:D14"/>
    <mergeCell ref="A15:D15"/>
    <mergeCell ref="A16:D16"/>
    <mergeCell ref="A17:D17"/>
    <mergeCell ref="A18:D18"/>
    <mergeCell ref="A31:D31"/>
    <mergeCell ref="A20:D20"/>
    <mergeCell ref="A21:D21"/>
    <mergeCell ref="A22:D22"/>
    <mergeCell ref="A23:D23"/>
    <mergeCell ref="A24:D24"/>
    <mergeCell ref="A25:D25"/>
    <mergeCell ref="A26:D26"/>
    <mergeCell ref="A27:D27"/>
    <mergeCell ref="A28:D28"/>
    <mergeCell ref="A29:D29"/>
    <mergeCell ref="A30:D30"/>
    <mergeCell ref="A38:O38"/>
    <mergeCell ref="A32:D32"/>
    <mergeCell ref="A33:D33"/>
    <mergeCell ref="A34:D34"/>
    <mergeCell ref="A35:D35"/>
    <mergeCell ref="A36:D36"/>
    <mergeCell ref="C37:D37"/>
  </mergeCells>
  <phoneticPr fontId="3" type="noConversion"/>
  <printOptions horizontalCentered="1"/>
  <pageMargins left="0.51181102362204722" right="0.51181102362204722" top="0.59055118110236227" bottom="0.59055118110236227" header="0.39370078740157483" footer="0.39370078740157483"/>
  <pageSetup paperSize="9" orientation="portrait" r:id="rId1"/>
  <headerFooter alignWithMargins="0">
    <oddFooter>&amp;L&amp;"新細明體"&amp;8   
&amp;C&amp;"新細明體"&amp;10</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ED66A-F2BE-410B-BE8F-FF0B27F312F0}">
  <sheetPr>
    <outlinePr summaryBelow="0" summaryRight="0"/>
  </sheetPr>
  <dimension ref="A1:IV43"/>
  <sheetViews>
    <sheetView showGridLines="0" view="pageBreakPreview" zoomScaleSheetLayoutView="100" workbookViewId="0">
      <pane ySplit="3" topLeftCell="A4" activePane="bottomLeft" state="frozenSplit"/>
      <selection pane="bottomLeft" sqref="A1:O1"/>
    </sheetView>
  </sheetViews>
  <sheetFormatPr defaultColWidth="9" defaultRowHeight="12.75" customHeight="1"/>
  <cols>
    <col min="1" max="1" width="3" style="23" customWidth="1"/>
    <col min="2" max="2" width="15.5" style="23" customWidth="1"/>
    <col min="3" max="3" width="7.375" style="23" customWidth="1"/>
    <col min="4" max="5" width="6.25" style="23" customWidth="1"/>
    <col min="6" max="9" width="5.125" style="23" customWidth="1"/>
    <col min="10" max="11" width="6.375" style="23" bestFit="1" customWidth="1"/>
    <col min="12" max="13" width="4.375" style="23" customWidth="1"/>
    <col min="14" max="15" width="5.375" style="23" customWidth="1"/>
    <col min="16" max="16" width="0" style="23" hidden="1" customWidth="1"/>
    <col min="17" max="256" width="8.75" style="23" customWidth="1"/>
    <col min="257" max="16384" width="9" style="37"/>
  </cols>
  <sheetData>
    <row r="1" spans="1:16" s="24" customFormat="1" ht="19.899999999999999" customHeight="1">
      <c r="A1" s="791" t="s">
        <v>409</v>
      </c>
      <c r="B1" s="791"/>
      <c r="C1" s="791"/>
      <c r="D1" s="791"/>
      <c r="E1" s="791"/>
      <c r="F1" s="791"/>
      <c r="G1" s="791"/>
      <c r="H1" s="791"/>
      <c r="I1" s="791"/>
      <c r="J1" s="791"/>
      <c r="K1" s="791"/>
      <c r="L1" s="791"/>
      <c r="M1" s="791"/>
      <c r="N1" s="791"/>
      <c r="O1" s="791"/>
      <c r="P1" s="25">
        <v>114</v>
      </c>
    </row>
    <row r="2" spans="1:16" s="25" customFormat="1" ht="17.100000000000001" customHeight="1">
      <c r="A2" s="792" t="str">
        <f>P1&amp;"學年度 SY "&amp;VALUE(P1+1911)&amp;"-"&amp;+VALUE(P1+1912)</f>
        <v>114學年度 SY 2025-2026</v>
      </c>
      <c r="B2" s="792"/>
      <c r="C2" s="792"/>
      <c r="D2" s="792"/>
      <c r="E2" s="792"/>
      <c r="F2" s="792"/>
      <c r="G2" s="792"/>
      <c r="H2" s="792"/>
      <c r="I2" s="792"/>
      <c r="J2" s="792"/>
      <c r="K2" s="792"/>
      <c r="L2" s="792"/>
      <c r="M2" s="792"/>
      <c r="N2" s="792"/>
      <c r="O2" s="792"/>
    </row>
    <row r="3" spans="1:16" s="23" customFormat="1" ht="12" customHeight="1">
      <c r="A3" s="202"/>
      <c r="B3" s="202"/>
      <c r="C3" s="202"/>
      <c r="D3" s="202"/>
      <c r="E3" s="202"/>
      <c r="F3" s="202"/>
      <c r="G3" s="202"/>
      <c r="H3" s="202"/>
      <c r="I3" s="202"/>
      <c r="J3" s="202"/>
      <c r="K3" s="202"/>
      <c r="L3" s="202"/>
      <c r="M3" s="202"/>
      <c r="N3" s="862" t="s">
        <v>110</v>
      </c>
      <c r="O3" s="862"/>
    </row>
    <row r="4" spans="1:16" s="23" customFormat="1" ht="13.5">
      <c r="A4" s="48"/>
      <c r="B4" s="263"/>
      <c r="C4" s="846" t="s">
        <v>101</v>
      </c>
      <c r="D4" s="846"/>
      <c r="E4" s="846"/>
      <c r="F4" s="846" t="s">
        <v>111</v>
      </c>
      <c r="G4" s="846"/>
      <c r="H4" s="846" t="s">
        <v>112</v>
      </c>
      <c r="I4" s="846"/>
      <c r="J4" s="846" t="s">
        <v>181</v>
      </c>
      <c r="K4" s="846"/>
      <c r="L4" s="846" t="s">
        <v>106</v>
      </c>
      <c r="M4" s="846"/>
      <c r="N4" s="847" t="s">
        <v>114</v>
      </c>
      <c r="O4" s="847"/>
    </row>
    <row r="5" spans="1:16" s="23" customFormat="1" ht="12.75" customHeight="1">
      <c r="A5" s="207"/>
      <c r="B5" s="208"/>
      <c r="C5" s="174" t="s">
        <v>52</v>
      </c>
      <c r="D5" s="174" t="s">
        <v>115</v>
      </c>
      <c r="E5" s="174" t="s">
        <v>116</v>
      </c>
      <c r="F5" s="174" t="s">
        <v>115</v>
      </c>
      <c r="G5" s="174" t="s">
        <v>116</v>
      </c>
      <c r="H5" s="174" t="s">
        <v>115</v>
      </c>
      <c r="I5" s="174" t="s">
        <v>116</v>
      </c>
      <c r="J5" s="174" t="s">
        <v>115</v>
      </c>
      <c r="K5" s="174" t="s">
        <v>116</v>
      </c>
      <c r="L5" s="174" t="s">
        <v>115</v>
      </c>
      <c r="M5" s="174" t="s">
        <v>116</v>
      </c>
      <c r="N5" s="174" t="s">
        <v>115</v>
      </c>
      <c r="O5" s="264" t="s">
        <v>116</v>
      </c>
    </row>
    <row r="6" spans="1:16" s="23" customFormat="1" ht="12.75" hidden="1" customHeight="1">
      <c r="A6" s="233"/>
      <c r="B6" s="265"/>
      <c r="C6" s="232"/>
      <c r="D6" s="233"/>
      <c r="E6" s="233"/>
      <c r="F6" s="233"/>
      <c r="G6" s="233"/>
      <c r="H6" s="233"/>
      <c r="I6" s="233"/>
      <c r="J6" s="233"/>
      <c r="K6" s="233"/>
      <c r="L6" s="233"/>
      <c r="M6" s="233"/>
      <c r="N6" s="233"/>
      <c r="O6" s="233"/>
    </row>
    <row r="7" spans="1:16" s="23" customFormat="1" ht="20.45" customHeight="1">
      <c r="A7" s="266" t="s">
        <v>410</v>
      </c>
      <c r="B7" s="267"/>
      <c r="C7" s="223">
        <v>1056844</v>
      </c>
      <c r="D7" s="224">
        <v>523584</v>
      </c>
      <c r="E7" s="224">
        <v>533260</v>
      </c>
      <c r="F7" s="225">
        <v>18066</v>
      </c>
      <c r="G7" s="225">
        <v>11238</v>
      </c>
      <c r="H7" s="224">
        <v>93656</v>
      </c>
      <c r="I7" s="268">
        <v>85181</v>
      </c>
      <c r="J7" s="224">
        <v>392874</v>
      </c>
      <c r="K7" s="224">
        <v>384780</v>
      </c>
      <c r="L7" s="225">
        <v>2737</v>
      </c>
      <c r="M7" s="225">
        <v>3148</v>
      </c>
      <c r="N7" s="225">
        <v>16251</v>
      </c>
      <c r="O7" s="225">
        <v>48913</v>
      </c>
    </row>
    <row r="8" spans="1:16" s="23" customFormat="1" ht="20.45" customHeight="1">
      <c r="A8" s="266">
        <v>11</v>
      </c>
      <c r="B8" s="267" t="s">
        <v>411</v>
      </c>
      <c r="C8" s="223">
        <v>35698</v>
      </c>
      <c r="D8" s="224">
        <v>11418</v>
      </c>
      <c r="E8" s="224">
        <v>24280</v>
      </c>
      <c r="F8" s="225">
        <v>1137</v>
      </c>
      <c r="G8" s="225">
        <v>1478</v>
      </c>
      <c r="H8" s="224">
        <v>3796</v>
      </c>
      <c r="I8" s="268">
        <v>10056</v>
      </c>
      <c r="J8" s="224">
        <v>6481</v>
      </c>
      <c r="K8" s="224">
        <v>12679</v>
      </c>
      <c r="L8" s="225">
        <v>4</v>
      </c>
      <c r="M8" s="225">
        <v>67</v>
      </c>
      <c r="N8" s="226">
        <v>0</v>
      </c>
      <c r="O8" s="226">
        <v>0</v>
      </c>
    </row>
    <row r="9" spans="1:16" s="23" customFormat="1" ht="20.45" customHeight="1">
      <c r="A9" s="266">
        <v>21</v>
      </c>
      <c r="B9" s="267" t="s">
        <v>412</v>
      </c>
      <c r="C9" s="223">
        <v>78012</v>
      </c>
      <c r="D9" s="224">
        <v>26628</v>
      </c>
      <c r="E9" s="224">
        <v>51384</v>
      </c>
      <c r="F9" s="225">
        <v>510</v>
      </c>
      <c r="G9" s="225">
        <v>611</v>
      </c>
      <c r="H9" s="224">
        <v>3586</v>
      </c>
      <c r="I9" s="268">
        <v>7172</v>
      </c>
      <c r="J9" s="224">
        <v>21915</v>
      </c>
      <c r="K9" s="224">
        <v>42151</v>
      </c>
      <c r="L9" s="225">
        <v>42</v>
      </c>
      <c r="M9" s="225">
        <v>108</v>
      </c>
      <c r="N9" s="225">
        <v>575</v>
      </c>
      <c r="O9" s="225">
        <v>1342</v>
      </c>
    </row>
    <row r="10" spans="1:16" s="23" customFormat="1" ht="20.45" customHeight="1">
      <c r="A10" s="266">
        <v>22</v>
      </c>
      <c r="B10" s="267" t="s">
        <v>413</v>
      </c>
      <c r="C10" s="223">
        <v>13030</v>
      </c>
      <c r="D10" s="224">
        <v>6186</v>
      </c>
      <c r="E10" s="224">
        <v>6844</v>
      </c>
      <c r="F10" s="225">
        <v>492</v>
      </c>
      <c r="G10" s="225">
        <v>393</v>
      </c>
      <c r="H10" s="224">
        <v>1485</v>
      </c>
      <c r="I10" s="268">
        <v>1767</v>
      </c>
      <c r="J10" s="224">
        <v>4209</v>
      </c>
      <c r="K10" s="224">
        <v>4684</v>
      </c>
      <c r="L10" s="226">
        <v>0</v>
      </c>
      <c r="M10" s="226">
        <v>0</v>
      </c>
      <c r="N10" s="226">
        <v>0</v>
      </c>
      <c r="O10" s="226">
        <v>0</v>
      </c>
    </row>
    <row r="11" spans="1:16" s="23" customFormat="1" ht="20.45" customHeight="1">
      <c r="A11" s="266">
        <v>23</v>
      </c>
      <c r="B11" s="267" t="s">
        <v>414</v>
      </c>
      <c r="C11" s="223">
        <v>61351</v>
      </c>
      <c r="D11" s="224">
        <v>20100</v>
      </c>
      <c r="E11" s="224">
        <v>41251</v>
      </c>
      <c r="F11" s="225">
        <v>542</v>
      </c>
      <c r="G11" s="225">
        <v>681</v>
      </c>
      <c r="H11" s="224">
        <v>1867</v>
      </c>
      <c r="I11" s="268">
        <v>4569</v>
      </c>
      <c r="J11" s="224">
        <v>16629</v>
      </c>
      <c r="K11" s="224">
        <v>32283</v>
      </c>
      <c r="L11" s="225">
        <v>76</v>
      </c>
      <c r="M11" s="225">
        <v>96</v>
      </c>
      <c r="N11" s="225">
        <v>986</v>
      </c>
      <c r="O11" s="225">
        <v>3622</v>
      </c>
    </row>
    <row r="12" spans="1:16" s="23" customFormat="1" ht="20.45" customHeight="1">
      <c r="A12" s="266">
        <v>31</v>
      </c>
      <c r="B12" s="267" t="s">
        <v>415</v>
      </c>
      <c r="C12" s="223">
        <v>38465</v>
      </c>
      <c r="D12" s="224">
        <v>15648</v>
      </c>
      <c r="E12" s="224">
        <v>22817</v>
      </c>
      <c r="F12" s="225">
        <v>851</v>
      </c>
      <c r="G12" s="225">
        <v>594</v>
      </c>
      <c r="H12" s="224">
        <v>3995</v>
      </c>
      <c r="I12" s="268">
        <v>6525</v>
      </c>
      <c r="J12" s="224">
        <v>10802</v>
      </c>
      <c r="K12" s="224">
        <v>15698</v>
      </c>
      <c r="L12" s="226">
        <v>0</v>
      </c>
      <c r="M12" s="226">
        <v>0</v>
      </c>
      <c r="N12" s="226">
        <v>0</v>
      </c>
      <c r="O12" s="226">
        <v>0</v>
      </c>
    </row>
    <row r="13" spans="1:16" s="23" customFormat="1" ht="20.45" customHeight="1">
      <c r="A13" s="266">
        <v>32</v>
      </c>
      <c r="B13" s="267" t="s">
        <v>416</v>
      </c>
      <c r="C13" s="223">
        <v>13254</v>
      </c>
      <c r="D13" s="224">
        <v>4231</v>
      </c>
      <c r="E13" s="224">
        <v>9023</v>
      </c>
      <c r="F13" s="225">
        <v>54</v>
      </c>
      <c r="G13" s="225">
        <v>79</v>
      </c>
      <c r="H13" s="224">
        <v>542</v>
      </c>
      <c r="I13" s="268">
        <v>1360</v>
      </c>
      <c r="J13" s="224">
        <v>3635</v>
      </c>
      <c r="K13" s="224">
        <v>7584</v>
      </c>
      <c r="L13" s="226">
        <v>0</v>
      </c>
      <c r="M13" s="226">
        <v>0</v>
      </c>
      <c r="N13" s="226">
        <v>0</v>
      </c>
      <c r="O13" s="226">
        <v>0</v>
      </c>
    </row>
    <row r="14" spans="1:16" s="23" customFormat="1" ht="20.45" customHeight="1">
      <c r="A14" s="266">
        <v>41</v>
      </c>
      <c r="B14" s="267" t="s">
        <v>417</v>
      </c>
      <c r="C14" s="223">
        <v>166820</v>
      </c>
      <c r="D14" s="224">
        <v>69237</v>
      </c>
      <c r="E14" s="224">
        <v>97583</v>
      </c>
      <c r="F14" s="225">
        <v>1708</v>
      </c>
      <c r="G14" s="225">
        <v>1270</v>
      </c>
      <c r="H14" s="224">
        <v>13620</v>
      </c>
      <c r="I14" s="268">
        <v>17035</v>
      </c>
      <c r="J14" s="224">
        <v>52136</v>
      </c>
      <c r="K14" s="224">
        <v>75214</v>
      </c>
      <c r="L14" s="225">
        <v>544</v>
      </c>
      <c r="M14" s="225">
        <v>531</v>
      </c>
      <c r="N14" s="225">
        <v>1229</v>
      </c>
      <c r="O14" s="225">
        <v>3533</v>
      </c>
    </row>
    <row r="15" spans="1:16" s="23" customFormat="1" ht="20.45" customHeight="1">
      <c r="A15" s="266">
        <v>42</v>
      </c>
      <c r="B15" s="267" t="s">
        <v>418</v>
      </c>
      <c r="C15" s="223">
        <v>19300</v>
      </c>
      <c r="D15" s="224">
        <v>8990</v>
      </c>
      <c r="E15" s="224">
        <v>10310</v>
      </c>
      <c r="F15" s="225">
        <v>284</v>
      </c>
      <c r="G15" s="225">
        <v>132</v>
      </c>
      <c r="H15" s="224">
        <v>3302</v>
      </c>
      <c r="I15" s="268">
        <v>3169</v>
      </c>
      <c r="J15" s="224">
        <v>5404</v>
      </c>
      <c r="K15" s="224">
        <v>7009</v>
      </c>
      <c r="L15" s="226">
        <v>0</v>
      </c>
      <c r="M15" s="226">
        <v>0</v>
      </c>
      <c r="N15" s="226">
        <v>0</v>
      </c>
      <c r="O15" s="226">
        <v>0</v>
      </c>
    </row>
    <row r="16" spans="1:16" s="23" customFormat="1" ht="20.45" customHeight="1">
      <c r="A16" s="266">
        <v>51</v>
      </c>
      <c r="B16" s="267" t="s">
        <v>419</v>
      </c>
      <c r="C16" s="223">
        <v>21578</v>
      </c>
      <c r="D16" s="224">
        <v>8804</v>
      </c>
      <c r="E16" s="224">
        <v>12774</v>
      </c>
      <c r="F16" s="225">
        <v>880</v>
      </c>
      <c r="G16" s="225">
        <v>733</v>
      </c>
      <c r="H16" s="224">
        <v>1544</v>
      </c>
      <c r="I16" s="268">
        <v>2006</v>
      </c>
      <c r="J16" s="224">
        <v>6264</v>
      </c>
      <c r="K16" s="224">
        <v>9648</v>
      </c>
      <c r="L16" s="225">
        <v>6</v>
      </c>
      <c r="M16" s="225">
        <v>21</v>
      </c>
      <c r="N16" s="225">
        <v>110</v>
      </c>
      <c r="O16" s="225">
        <v>366</v>
      </c>
    </row>
    <row r="17" spans="1:15" s="23" customFormat="1" ht="20.45" customHeight="1">
      <c r="A17" s="266">
        <v>52</v>
      </c>
      <c r="B17" s="267" t="s">
        <v>420</v>
      </c>
      <c r="C17" s="223">
        <v>2571</v>
      </c>
      <c r="D17" s="224">
        <v>1499</v>
      </c>
      <c r="E17" s="224">
        <v>1072</v>
      </c>
      <c r="F17" s="225">
        <v>111</v>
      </c>
      <c r="G17" s="225">
        <v>59</v>
      </c>
      <c r="H17" s="224">
        <v>417</v>
      </c>
      <c r="I17" s="268">
        <v>403</v>
      </c>
      <c r="J17" s="224">
        <v>969</v>
      </c>
      <c r="K17" s="224">
        <v>606</v>
      </c>
      <c r="L17" s="226">
        <v>0</v>
      </c>
      <c r="M17" s="226">
        <v>0</v>
      </c>
      <c r="N17" s="225">
        <v>2</v>
      </c>
      <c r="O17" s="225">
        <v>4</v>
      </c>
    </row>
    <row r="18" spans="1:15" s="23" customFormat="1" ht="20.45" customHeight="1">
      <c r="A18" s="266">
        <v>53</v>
      </c>
      <c r="B18" s="267" t="s">
        <v>421</v>
      </c>
      <c r="C18" s="223">
        <v>21319</v>
      </c>
      <c r="D18" s="224">
        <v>14220</v>
      </c>
      <c r="E18" s="224">
        <v>7099</v>
      </c>
      <c r="F18" s="225">
        <v>1109</v>
      </c>
      <c r="G18" s="225">
        <v>458</v>
      </c>
      <c r="H18" s="224">
        <v>3175</v>
      </c>
      <c r="I18" s="268">
        <v>1683</v>
      </c>
      <c r="J18" s="224">
        <v>9936</v>
      </c>
      <c r="K18" s="224">
        <v>4958</v>
      </c>
      <c r="L18" s="226">
        <v>0</v>
      </c>
      <c r="M18" s="226">
        <v>0</v>
      </c>
      <c r="N18" s="226">
        <v>0</v>
      </c>
      <c r="O18" s="226">
        <v>0</v>
      </c>
    </row>
    <row r="19" spans="1:15" s="23" customFormat="1" ht="20.45" customHeight="1">
      <c r="A19" s="266">
        <v>54</v>
      </c>
      <c r="B19" s="267" t="s">
        <v>422</v>
      </c>
      <c r="C19" s="223">
        <v>12003</v>
      </c>
      <c r="D19" s="224">
        <v>8202</v>
      </c>
      <c r="E19" s="224">
        <v>3801</v>
      </c>
      <c r="F19" s="225">
        <v>166</v>
      </c>
      <c r="G19" s="225">
        <v>47</v>
      </c>
      <c r="H19" s="224">
        <v>1167</v>
      </c>
      <c r="I19" s="268">
        <v>654</v>
      </c>
      <c r="J19" s="224">
        <v>6869</v>
      </c>
      <c r="K19" s="224">
        <v>3100</v>
      </c>
      <c r="L19" s="226">
        <v>0</v>
      </c>
      <c r="M19" s="226">
        <v>0</v>
      </c>
      <c r="N19" s="226">
        <v>0</v>
      </c>
      <c r="O19" s="226">
        <v>0</v>
      </c>
    </row>
    <row r="20" spans="1:15" s="23" customFormat="1" ht="20.45" customHeight="1">
      <c r="A20" s="266">
        <v>61</v>
      </c>
      <c r="B20" s="267" t="s">
        <v>423</v>
      </c>
      <c r="C20" s="223">
        <v>84653</v>
      </c>
      <c r="D20" s="224">
        <v>58524</v>
      </c>
      <c r="E20" s="224">
        <v>26129</v>
      </c>
      <c r="F20" s="225">
        <v>1222</v>
      </c>
      <c r="G20" s="225">
        <v>380</v>
      </c>
      <c r="H20" s="224">
        <v>10788</v>
      </c>
      <c r="I20" s="268">
        <v>4811</v>
      </c>
      <c r="J20" s="224">
        <v>44827</v>
      </c>
      <c r="K20" s="224">
        <v>19930</v>
      </c>
      <c r="L20" s="225">
        <v>170</v>
      </c>
      <c r="M20" s="225">
        <v>79</v>
      </c>
      <c r="N20" s="225">
        <v>1517</v>
      </c>
      <c r="O20" s="225">
        <v>929</v>
      </c>
    </row>
    <row r="21" spans="1:15" s="23" customFormat="1" ht="20.45" customHeight="1">
      <c r="A21" s="266">
        <v>71</v>
      </c>
      <c r="B21" s="267" t="s">
        <v>424</v>
      </c>
      <c r="C21" s="223">
        <v>201944</v>
      </c>
      <c r="D21" s="224">
        <v>162328</v>
      </c>
      <c r="E21" s="224">
        <v>39616</v>
      </c>
      <c r="F21" s="225">
        <v>5601</v>
      </c>
      <c r="G21" s="225">
        <v>1550</v>
      </c>
      <c r="H21" s="224">
        <v>34110</v>
      </c>
      <c r="I21" s="268">
        <v>9502</v>
      </c>
      <c r="J21" s="224">
        <v>118837</v>
      </c>
      <c r="K21" s="224">
        <v>27911</v>
      </c>
      <c r="L21" s="225">
        <v>572</v>
      </c>
      <c r="M21" s="225">
        <v>103</v>
      </c>
      <c r="N21" s="225">
        <v>3208</v>
      </c>
      <c r="O21" s="225">
        <v>550</v>
      </c>
    </row>
    <row r="22" spans="1:15" s="23" customFormat="1" ht="20.45" customHeight="1">
      <c r="A22" s="266">
        <v>72</v>
      </c>
      <c r="B22" s="267" t="s">
        <v>425</v>
      </c>
      <c r="C22" s="223">
        <v>7304</v>
      </c>
      <c r="D22" s="224">
        <v>2924</v>
      </c>
      <c r="E22" s="224">
        <v>4380</v>
      </c>
      <c r="F22" s="225">
        <v>90</v>
      </c>
      <c r="G22" s="225">
        <v>69</v>
      </c>
      <c r="H22" s="224">
        <v>393</v>
      </c>
      <c r="I22" s="268">
        <v>609</v>
      </c>
      <c r="J22" s="224">
        <v>2357</v>
      </c>
      <c r="K22" s="224">
        <v>3532</v>
      </c>
      <c r="L22" s="225">
        <v>23</v>
      </c>
      <c r="M22" s="225">
        <v>35</v>
      </c>
      <c r="N22" s="225">
        <v>61</v>
      </c>
      <c r="O22" s="225">
        <v>135</v>
      </c>
    </row>
    <row r="23" spans="1:15" s="23" customFormat="1" ht="20.45" customHeight="1">
      <c r="A23" s="266">
        <v>73</v>
      </c>
      <c r="B23" s="267" t="s">
        <v>426</v>
      </c>
      <c r="C23" s="223">
        <v>28135</v>
      </c>
      <c r="D23" s="224">
        <v>18362</v>
      </c>
      <c r="E23" s="224">
        <v>9773</v>
      </c>
      <c r="F23" s="225">
        <v>610</v>
      </c>
      <c r="G23" s="225">
        <v>246</v>
      </c>
      <c r="H23" s="224">
        <v>3351</v>
      </c>
      <c r="I23" s="268">
        <v>1941</v>
      </c>
      <c r="J23" s="224">
        <v>13777</v>
      </c>
      <c r="K23" s="224">
        <v>7355</v>
      </c>
      <c r="L23" s="225">
        <v>80</v>
      </c>
      <c r="M23" s="225">
        <v>24</v>
      </c>
      <c r="N23" s="225">
        <v>544</v>
      </c>
      <c r="O23" s="225">
        <v>207</v>
      </c>
    </row>
    <row r="24" spans="1:15" s="23" customFormat="1" ht="20.45" customHeight="1">
      <c r="A24" s="266">
        <v>81</v>
      </c>
      <c r="B24" s="267" t="s">
        <v>427</v>
      </c>
      <c r="C24" s="223">
        <v>9916</v>
      </c>
      <c r="D24" s="224">
        <v>4842</v>
      </c>
      <c r="E24" s="224">
        <v>5074</v>
      </c>
      <c r="F24" s="225">
        <v>255</v>
      </c>
      <c r="G24" s="225">
        <v>192</v>
      </c>
      <c r="H24" s="224">
        <v>851</v>
      </c>
      <c r="I24" s="268">
        <v>756</v>
      </c>
      <c r="J24" s="224">
        <v>3675</v>
      </c>
      <c r="K24" s="224">
        <v>4037</v>
      </c>
      <c r="L24" s="225">
        <v>47</v>
      </c>
      <c r="M24" s="225">
        <v>36</v>
      </c>
      <c r="N24" s="225">
        <v>14</v>
      </c>
      <c r="O24" s="225">
        <v>53</v>
      </c>
    </row>
    <row r="25" spans="1:15" s="23" customFormat="1" ht="20.45" customHeight="1">
      <c r="A25" s="266">
        <v>82</v>
      </c>
      <c r="B25" s="267" t="s">
        <v>428</v>
      </c>
      <c r="C25" s="223">
        <v>2068</v>
      </c>
      <c r="D25" s="224">
        <v>1153</v>
      </c>
      <c r="E25" s="224">
        <v>915</v>
      </c>
      <c r="F25" s="225">
        <v>30</v>
      </c>
      <c r="G25" s="225">
        <v>23</v>
      </c>
      <c r="H25" s="224">
        <v>155</v>
      </c>
      <c r="I25" s="268">
        <v>134</v>
      </c>
      <c r="J25" s="224">
        <v>968</v>
      </c>
      <c r="K25" s="224">
        <v>758</v>
      </c>
      <c r="L25" s="226">
        <v>0</v>
      </c>
      <c r="M25" s="226">
        <v>0</v>
      </c>
      <c r="N25" s="226">
        <v>0</v>
      </c>
      <c r="O25" s="226">
        <v>0</v>
      </c>
    </row>
    <row r="26" spans="1:15" s="23" customFormat="1" ht="20.45" customHeight="1">
      <c r="A26" s="266">
        <v>83</v>
      </c>
      <c r="B26" s="267" t="s">
        <v>429</v>
      </c>
      <c r="C26" s="223">
        <v>2247</v>
      </c>
      <c r="D26" s="224">
        <v>1548</v>
      </c>
      <c r="E26" s="224">
        <v>699</v>
      </c>
      <c r="F26" s="225">
        <v>76</v>
      </c>
      <c r="G26" s="225">
        <v>41</v>
      </c>
      <c r="H26" s="224">
        <v>196</v>
      </c>
      <c r="I26" s="268">
        <v>123</v>
      </c>
      <c r="J26" s="224">
        <v>1224</v>
      </c>
      <c r="K26" s="224">
        <v>515</v>
      </c>
      <c r="L26" s="226">
        <v>0</v>
      </c>
      <c r="M26" s="226">
        <v>0</v>
      </c>
      <c r="N26" s="225">
        <v>52</v>
      </c>
      <c r="O26" s="225">
        <v>20</v>
      </c>
    </row>
    <row r="27" spans="1:15" s="23" customFormat="1" ht="20.45" customHeight="1">
      <c r="A27" s="266">
        <v>84</v>
      </c>
      <c r="B27" s="267" t="s">
        <v>430</v>
      </c>
      <c r="C27" s="223">
        <v>2128</v>
      </c>
      <c r="D27" s="224">
        <v>818</v>
      </c>
      <c r="E27" s="224">
        <v>1310</v>
      </c>
      <c r="F27" s="225">
        <v>41</v>
      </c>
      <c r="G27" s="225">
        <v>44</v>
      </c>
      <c r="H27" s="224">
        <v>94</v>
      </c>
      <c r="I27" s="268">
        <v>145</v>
      </c>
      <c r="J27" s="224">
        <v>683</v>
      </c>
      <c r="K27" s="224">
        <v>1121</v>
      </c>
      <c r="L27" s="226">
        <v>0</v>
      </c>
      <c r="M27" s="226">
        <v>0</v>
      </c>
      <c r="N27" s="226">
        <v>0</v>
      </c>
      <c r="O27" s="226">
        <v>0</v>
      </c>
    </row>
    <row r="28" spans="1:15" s="23" customFormat="1" ht="20.45" customHeight="1">
      <c r="A28" s="266">
        <v>91</v>
      </c>
      <c r="B28" s="267" t="s">
        <v>431</v>
      </c>
      <c r="C28" s="223">
        <v>106141</v>
      </c>
      <c r="D28" s="224">
        <v>29432</v>
      </c>
      <c r="E28" s="224">
        <v>76709</v>
      </c>
      <c r="F28" s="225">
        <v>1934</v>
      </c>
      <c r="G28" s="225">
        <v>1908</v>
      </c>
      <c r="H28" s="224">
        <v>1988</v>
      </c>
      <c r="I28" s="268">
        <v>5511</v>
      </c>
      <c r="J28" s="224">
        <v>19518</v>
      </c>
      <c r="K28" s="224">
        <v>39797</v>
      </c>
      <c r="L28" s="225">
        <v>608</v>
      </c>
      <c r="M28" s="225">
        <v>628</v>
      </c>
      <c r="N28" s="225">
        <v>5384</v>
      </c>
      <c r="O28" s="225">
        <v>28865</v>
      </c>
    </row>
    <row r="29" spans="1:15" s="23" customFormat="1" ht="20.45" customHeight="1">
      <c r="A29" s="266">
        <v>92</v>
      </c>
      <c r="B29" s="267" t="s">
        <v>432</v>
      </c>
      <c r="C29" s="223">
        <v>30598</v>
      </c>
      <c r="D29" s="224">
        <v>5723</v>
      </c>
      <c r="E29" s="224">
        <v>24875</v>
      </c>
      <c r="F29" s="225">
        <v>48</v>
      </c>
      <c r="G29" s="225">
        <v>79</v>
      </c>
      <c r="H29" s="224">
        <v>662</v>
      </c>
      <c r="I29" s="268">
        <v>2108</v>
      </c>
      <c r="J29" s="224">
        <v>4311</v>
      </c>
      <c r="K29" s="224">
        <v>18001</v>
      </c>
      <c r="L29" s="225">
        <v>177</v>
      </c>
      <c r="M29" s="225">
        <v>976</v>
      </c>
      <c r="N29" s="225">
        <v>525</v>
      </c>
      <c r="O29" s="225">
        <v>3711</v>
      </c>
    </row>
    <row r="30" spans="1:15" s="23" customFormat="1" ht="20.45" customHeight="1">
      <c r="A30" s="266">
        <v>101</v>
      </c>
      <c r="B30" s="267" t="s">
        <v>433</v>
      </c>
      <c r="C30" s="223">
        <v>86006</v>
      </c>
      <c r="D30" s="224">
        <v>36026</v>
      </c>
      <c r="E30" s="224">
        <v>49980</v>
      </c>
      <c r="F30" s="225">
        <v>157</v>
      </c>
      <c r="G30" s="225">
        <v>72</v>
      </c>
      <c r="H30" s="224">
        <v>1881</v>
      </c>
      <c r="I30" s="268">
        <v>2443</v>
      </c>
      <c r="J30" s="224">
        <v>32050</v>
      </c>
      <c r="K30" s="224">
        <v>41805</v>
      </c>
      <c r="L30" s="225">
        <v>339</v>
      </c>
      <c r="M30" s="225">
        <v>436</v>
      </c>
      <c r="N30" s="225">
        <v>1599</v>
      </c>
      <c r="O30" s="225">
        <v>5224</v>
      </c>
    </row>
    <row r="31" spans="1:15" s="23" customFormat="1" ht="20.45" customHeight="1">
      <c r="A31" s="266">
        <v>102</v>
      </c>
      <c r="B31" s="267" t="s">
        <v>434</v>
      </c>
      <c r="C31" s="223">
        <v>1778</v>
      </c>
      <c r="D31" s="224">
        <v>990</v>
      </c>
      <c r="E31" s="224">
        <v>788</v>
      </c>
      <c r="F31" s="226">
        <v>0</v>
      </c>
      <c r="G31" s="226">
        <v>0</v>
      </c>
      <c r="H31" s="224">
        <v>106</v>
      </c>
      <c r="I31" s="268">
        <v>91</v>
      </c>
      <c r="J31" s="224">
        <v>708</v>
      </c>
      <c r="K31" s="224">
        <v>572</v>
      </c>
      <c r="L31" s="226">
        <v>0</v>
      </c>
      <c r="M31" s="226">
        <v>0</v>
      </c>
      <c r="N31" s="225">
        <v>176</v>
      </c>
      <c r="O31" s="225">
        <v>125</v>
      </c>
    </row>
    <row r="32" spans="1:15" s="23" customFormat="1" ht="20.45" customHeight="1">
      <c r="A32" s="266">
        <v>103</v>
      </c>
      <c r="B32" s="267" t="s">
        <v>435</v>
      </c>
      <c r="C32" s="223">
        <v>465</v>
      </c>
      <c r="D32" s="224">
        <v>372</v>
      </c>
      <c r="E32" s="224">
        <v>93</v>
      </c>
      <c r="F32" s="226">
        <v>0</v>
      </c>
      <c r="G32" s="226">
        <v>0</v>
      </c>
      <c r="H32" s="224">
        <v>25</v>
      </c>
      <c r="I32" s="268">
        <v>8</v>
      </c>
      <c r="J32" s="224">
        <v>347</v>
      </c>
      <c r="K32" s="224">
        <v>85</v>
      </c>
      <c r="L32" s="226">
        <v>0</v>
      </c>
      <c r="M32" s="226">
        <v>0</v>
      </c>
      <c r="N32" s="226">
        <v>0</v>
      </c>
      <c r="O32" s="226">
        <v>0</v>
      </c>
    </row>
    <row r="33" spans="1:15" s="23" customFormat="1" ht="20.45" customHeight="1">
      <c r="A33" s="266">
        <v>104</v>
      </c>
      <c r="B33" s="267" t="s">
        <v>436</v>
      </c>
      <c r="C33" s="223">
        <v>7767</v>
      </c>
      <c r="D33" s="224">
        <v>4303</v>
      </c>
      <c r="E33" s="224">
        <v>3464</v>
      </c>
      <c r="F33" s="225">
        <v>71</v>
      </c>
      <c r="G33" s="225">
        <v>26</v>
      </c>
      <c r="H33" s="224">
        <v>459</v>
      </c>
      <c r="I33" s="268">
        <v>428</v>
      </c>
      <c r="J33" s="224">
        <v>3499</v>
      </c>
      <c r="K33" s="224">
        <v>2935</v>
      </c>
      <c r="L33" s="225">
        <v>49</v>
      </c>
      <c r="M33" s="225">
        <v>8</v>
      </c>
      <c r="N33" s="225">
        <v>225</v>
      </c>
      <c r="O33" s="225">
        <v>67</v>
      </c>
    </row>
    <row r="34" spans="1:15" s="23" customFormat="1" ht="20.45" customHeight="1" thickBot="1">
      <c r="A34" s="266">
        <v>999</v>
      </c>
      <c r="B34" s="267" t="s">
        <v>437</v>
      </c>
      <c r="C34" s="223">
        <v>2293</v>
      </c>
      <c r="D34" s="224">
        <v>1076</v>
      </c>
      <c r="E34" s="224">
        <v>1217</v>
      </c>
      <c r="F34" s="225">
        <v>87</v>
      </c>
      <c r="G34" s="225">
        <v>73</v>
      </c>
      <c r="H34" s="224">
        <v>101</v>
      </c>
      <c r="I34" s="268">
        <v>172</v>
      </c>
      <c r="J34" s="224">
        <v>844</v>
      </c>
      <c r="K34" s="224">
        <v>812</v>
      </c>
      <c r="L34" s="226">
        <v>0</v>
      </c>
      <c r="M34" s="226">
        <v>0</v>
      </c>
      <c r="N34" s="225">
        <v>44</v>
      </c>
      <c r="O34" s="225">
        <v>160</v>
      </c>
    </row>
    <row r="35" spans="1:15" s="23" customFormat="1" ht="15" hidden="1" customHeight="1">
      <c r="A35" s="269"/>
      <c r="B35" s="267"/>
      <c r="C35" s="249"/>
      <c r="D35" s="250"/>
      <c r="E35" s="250"/>
      <c r="F35" s="250"/>
      <c r="G35" s="250"/>
      <c r="H35" s="250"/>
      <c r="I35" s="250"/>
      <c r="J35" s="250"/>
      <c r="K35" s="250"/>
      <c r="L35" s="250"/>
      <c r="M35" s="250"/>
      <c r="N35" s="250"/>
      <c r="O35" s="250"/>
    </row>
    <row r="36" spans="1:15" s="23" customFormat="1" ht="14.25" thickTop="1">
      <c r="A36" s="270"/>
      <c r="B36" s="271"/>
      <c r="C36" s="887" t="s">
        <v>101</v>
      </c>
      <c r="D36" s="887"/>
      <c r="E36" s="887"/>
      <c r="F36" s="887" t="s">
        <v>111</v>
      </c>
      <c r="G36" s="887"/>
      <c r="H36" s="887" t="s">
        <v>112</v>
      </c>
      <c r="I36" s="887"/>
      <c r="J36" s="887" t="s">
        <v>181</v>
      </c>
      <c r="K36" s="887"/>
      <c r="L36" s="887" t="s">
        <v>106</v>
      </c>
      <c r="M36" s="887"/>
      <c r="N36" s="888" t="s">
        <v>114</v>
      </c>
      <c r="O36" s="888"/>
    </row>
    <row r="37" spans="1:15" s="23" customFormat="1" ht="12.75" customHeight="1">
      <c r="A37" s="272"/>
      <c r="B37" s="273"/>
      <c r="C37" s="174" t="s">
        <v>52</v>
      </c>
      <c r="D37" s="174" t="s">
        <v>115</v>
      </c>
      <c r="E37" s="174" t="s">
        <v>116</v>
      </c>
      <c r="F37" s="174" t="s">
        <v>115</v>
      </c>
      <c r="G37" s="174" t="s">
        <v>116</v>
      </c>
      <c r="H37" s="174" t="s">
        <v>115</v>
      </c>
      <c r="I37" s="174" t="s">
        <v>116</v>
      </c>
      <c r="J37" s="174" t="s">
        <v>115</v>
      </c>
      <c r="K37" s="174" t="s">
        <v>116</v>
      </c>
      <c r="L37" s="174" t="s">
        <v>115</v>
      </c>
      <c r="M37" s="174" t="s">
        <v>116</v>
      </c>
      <c r="N37" s="174" t="s">
        <v>115</v>
      </c>
      <c r="O37" s="264" t="s">
        <v>116</v>
      </c>
    </row>
    <row r="38" spans="1:15" s="23" customFormat="1" ht="20.45" customHeight="1">
      <c r="A38" s="886" t="s">
        <v>438</v>
      </c>
      <c r="B38" s="886"/>
      <c r="C38" s="223">
        <v>1056844</v>
      </c>
      <c r="D38" s="224">
        <v>523584</v>
      </c>
      <c r="E38" s="224">
        <v>533260</v>
      </c>
      <c r="F38" s="268">
        <v>18066</v>
      </c>
      <c r="G38" s="225">
        <v>11238</v>
      </c>
      <c r="H38" s="224">
        <v>93656</v>
      </c>
      <c r="I38" s="268">
        <v>85181</v>
      </c>
      <c r="J38" s="224">
        <v>392874</v>
      </c>
      <c r="K38" s="224">
        <v>384780</v>
      </c>
      <c r="L38" s="268">
        <v>2737</v>
      </c>
      <c r="M38" s="225">
        <v>3148</v>
      </c>
      <c r="N38" s="224">
        <v>16251</v>
      </c>
      <c r="O38" s="224">
        <v>48913</v>
      </c>
    </row>
    <row r="39" spans="1:15" s="23" customFormat="1" ht="20.45" customHeight="1">
      <c r="A39" s="886" t="s">
        <v>439</v>
      </c>
      <c r="B39" s="886"/>
      <c r="C39" s="223">
        <v>190849</v>
      </c>
      <c r="D39" s="224">
        <v>65780</v>
      </c>
      <c r="E39" s="224">
        <v>125069</v>
      </c>
      <c r="F39" s="268">
        <v>2768</v>
      </c>
      <c r="G39" s="225">
        <v>3236</v>
      </c>
      <c r="H39" s="224">
        <v>10860</v>
      </c>
      <c r="I39" s="268">
        <v>23744</v>
      </c>
      <c r="J39" s="224">
        <v>50425</v>
      </c>
      <c r="K39" s="224">
        <v>92694</v>
      </c>
      <c r="L39" s="268">
        <v>122</v>
      </c>
      <c r="M39" s="225">
        <v>271</v>
      </c>
      <c r="N39" s="224">
        <v>1605</v>
      </c>
      <c r="O39" s="224">
        <v>5124</v>
      </c>
    </row>
    <row r="40" spans="1:15" s="23" customFormat="1" ht="20.45" customHeight="1">
      <c r="A40" s="886" t="s">
        <v>440</v>
      </c>
      <c r="B40" s="886"/>
      <c r="C40" s="223">
        <v>354443</v>
      </c>
      <c r="D40" s="224">
        <v>139855</v>
      </c>
      <c r="E40" s="224">
        <v>214588</v>
      </c>
      <c r="F40" s="268">
        <v>3102</v>
      </c>
      <c r="G40" s="225">
        <v>2226</v>
      </c>
      <c r="H40" s="224">
        <v>24002</v>
      </c>
      <c r="I40" s="268">
        <v>32640</v>
      </c>
      <c r="J40" s="224">
        <v>108338</v>
      </c>
      <c r="K40" s="224">
        <v>165311</v>
      </c>
      <c r="L40" s="268">
        <v>1060</v>
      </c>
      <c r="M40" s="225">
        <v>1943</v>
      </c>
      <c r="N40" s="224">
        <v>3353</v>
      </c>
      <c r="O40" s="224">
        <v>12468</v>
      </c>
    </row>
    <row r="41" spans="1:15" s="23" customFormat="1" ht="20.45" customHeight="1">
      <c r="A41" s="886" t="s">
        <v>441</v>
      </c>
      <c r="B41" s="886"/>
      <c r="C41" s="223">
        <v>511552</v>
      </c>
      <c r="D41" s="224">
        <v>317949</v>
      </c>
      <c r="E41" s="224">
        <v>193603</v>
      </c>
      <c r="F41" s="268">
        <v>12196</v>
      </c>
      <c r="G41" s="225">
        <v>5776</v>
      </c>
      <c r="H41" s="224">
        <v>58794</v>
      </c>
      <c r="I41" s="268">
        <v>28797</v>
      </c>
      <c r="J41" s="224">
        <v>234111</v>
      </c>
      <c r="K41" s="224">
        <v>126775</v>
      </c>
      <c r="L41" s="268">
        <v>1555</v>
      </c>
      <c r="M41" s="225">
        <v>934</v>
      </c>
      <c r="N41" s="224">
        <v>11293</v>
      </c>
      <c r="O41" s="224">
        <v>31321</v>
      </c>
    </row>
    <row r="42" spans="1:15" s="23" customFormat="1" ht="0.95" customHeight="1">
      <c r="A42" s="256"/>
      <c r="B42" s="274"/>
      <c r="C42" s="275"/>
      <c r="D42" s="258"/>
      <c r="E42" s="258"/>
      <c r="F42" s="258"/>
      <c r="G42" s="258"/>
      <c r="H42" s="258"/>
      <c r="I42" s="258"/>
      <c r="J42" s="258"/>
      <c r="K42" s="258"/>
      <c r="L42" s="258"/>
      <c r="M42" s="258"/>
      <c r="N42" s="258"/>
      <c r="O42" s="258"/>
    </row>
    <row r="43" spans="1:15" s="23" customFormat="1" ht="12.75" customHeight="1">
      <c r="A43" s="215"/>
      <c r="B43" s="215"/>
      <c r="C43" s="215"/>
      <c r="D43" s="215"/>
      <c r="E43" s="215"/>
      <c r="F43" s="215"/>
      <c r="G43" s="215"/>
      <c r="H43" s="215"/>
      <c r="I43" s="215"/>
      <c r="J43" s="215"/>
      <c r="K43" s="215"/>
      <c r="L43" s="215"/>
      <c r="M43" s="215"/>
      <c r="N43" s="215"/>
      <c r="O43" s="215"/>
    </row>
  </sheetData>
  <mergeCells count="19">
    <mergeCell ref="A1:O1"/>
    <mergeCell ref="A2:O2"/>
    <mergeCell ref="N3:O3"/>
    <mergeCell ref="C4:E4"/>
    <mergeCell ref="F4:G4"/>
    <mergeCell ref="H4:I4"/>
    <mergeCell ref="J4:K4"/>
    <mergeCell ref="L4:M4"/>
    <mergeCell ref="N4:O4"/>
    <mergeCell ref="F36:G36"/>
    <mergeCell ref="H36:I36"/>
    <mergeCell ref="J36:K36"/>
    <mergeCell ref="L36:M36"/>
    <mergeCell ref="N36:O36"/>
    <mergeCell ref="A38:B38"/>
    <mergeCell ref="A39:B39"/>
    <mergeCell ref="A40:B40"/>
    <mergeCell ref="A41:B41"/>
    <mergeCell ref="C36:E36"/>
  </mergeCells>
  <phoneticPr fontId="3" type="noConversion"/>
  <printOptions horizontalCentered="1"/>
  <pageMargins left="0.51181102362204722" right="0.51181102362204722" top="0.59055118110236227" bottom="0.59055118110236227" header="0.39370078740157483" footer="0.39370078740157483"/>
  <pageSetup paperSize="9" orientation="portrait" r:id="rId1"/>
  <headerFooter alignWithMargins="0">
    <oddFooter>&amp;L&amp;"新細明體"&amp;8   
&amp;C&amp;"新細明體"&amp;10</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33946-5FB0-4609-9726-DFC081F058E9}">
  <sheetPr>
    <outlinePr summaryBelow="0" summaryRight="0"/>
  </sheetPr>
  <dimension ref="A1:IV106"/>
  <sheetViews>
    <sheetView showGridLines="0" view="pageBreakPreview" zoomScaleSheetLayoutView="100" workbookViewId="0">
      <pane ySplit="3" topLeftCell="A4" activePane="bottomLeft" state="frozenSplit"/>
      <selection pane="bottomLeft" activeCell="J11" sqref="J11"/>
    </sheetView>
  </sheetViews>
  <sheetFormatPr defaultColWidth="9" defaultRowHeight="12.75" customHeight="1"/>
  <cols>
    <col min="1" max="1" width="6.625" style="23" customWidth="1"/>
    <col min="2" max="2" width="3.25" style="23" customWidth="1"/>
    <col min="3" max="3" width="3.875" style="23" customWidth="1"/>
    <col min="4" max="4" width="7.5" style="23" bestFit="1" customWidth="1"/>
    <col min="5" max="8" width="5.125" style="23" customWidth="1"/>
    <col min="9" max="10" width="6.125" style="23" customWidth="1"/>
    <col min="11" max="12" width="5.125" style="23" customWidth="1"/>
    <col min="13" max="14" width="3.25" style="23" customWidth="1"/>
    <col min="15" max="16" width="4.375" style="23" customWidth="1"/>
    <col min="17" max="18" width="5.125" style="23" customWidth="1"/>
    <col min="19" max="19" width="0.125" style="23" customWidth="1"/>
    <col min="20" max="20" width="0" style="23" hidden="1" customWidth="1"/>
    <col min="21" max="256" width="8.75" style="23" customWidth="1"/>
    <col min="257" max="16384" width="9" style="37"/>
  </cols>
  <sheetData>
    <row r="1" spans="1:20" s="24" customFormat="1" ht="19.899999999999999" customHeight="1">
      <c r="A1" s="791" t="s">
        <v>442</v>
      </c>
      <c r="B1" s="791"/>
      <c r="C1" s="791"/>
      <c r="D1" s="791"/>
      <c r="E1" s="791"/>
      <c r="F1" s="791"/>
      <c r="G1" s="791"/>
      <c r="H1" s="791"/>
      <c r="I1" s="791"/>
      <c r="J1" s="791"/>
      <c r="K1" s="791"/>
      <c r="L1" s="791"/>
      <c r="M1" s="791"/>
      <c r="N1" s="791"/>
      <c r="O1" s="791"/>
      <c r="P1" s="791"/>
      <c r="Q1" s="791"/>
      <c r="R1" s="791"/>
      <c r="S1" s="201"/>
      <c r="T1" s="25">
        <v>114</v>
      </c>
    </row>
    <row r="2" spans="1:20" s="25" customFormat="1" ht="17.100000000000001" customHeight="1">
      <c r="A2" s="792" t="str">
        <f>T1&amp;"學年度 SY "&amp;VALUE(T1+1911)&amp;"-"&amp;+VALUE(T1+1912)</f>
        <v>114學年度 SY 2025-2026</v>
      </c>
      <c r="B2" s="792"/>
      <c r="C2" s="792"/>
      <c r="D2" s="792"/>
      <c r="E2" s="792"/>
      <c r="F2" s="792"/>
      <c r="G2" s="792"/>
      <c r="H2" s="792"/>
      <c r="I2" s="792"/>
      <c r="J2" s="792"/>
      <c r="K2" s="792"/>
      <c r="L2" s="792"/>
      <c r="M2" s="792"/>
      <c r="N2" s="792"/>
      <c r="O2" s="792"/>
      <c r="P2" s="792"/>
      <c r="Q2" s="792"/>
      <c r="R2" s="792"/>
      <c r="S2" s="154"/>
    </row>
    <row r="3" spans="1:20" s="23" customFormat="1" ht="12" customHeight="1">
      <c r="A3" s="896" t="s">
        <v>443</v>
      </c>
      <c r="B3" s="896"/>
      <c r="C3" s="896"/>
      <c r="D3" s="896"/>
      <c r="E3" s="896"/>
      <c r="F3" s="896"/>
      <c r="G3" s="896"/>
      <c r="H3" s="896"/>
      <c r="I3" s="896"/>
      <c r="J3" s="896"/>
      <c r="K3" s="896"/>
      <c r="L3" s="896"/>
      <c r="M3" s="896"/>
      <c r="N3" s="897"/>
      <c r="O3" s="897"/>
      <c r="P3" s="897"/>
      <c r="Q3" s="897"/>
      <c r="R3" s="897"/>
      <c r="S3" s="154"/>
    </row>
    <row r="4" spans="1:20" s="23" customFormat="1" ht="21.6" customHeight="1">
      <c r="A4" s="48"/>
      <c r="B4" s="276"/>
      <c r="C4" s="898" t="s">
        <v>444</v>
      </c>
      <c r="D4" s="880" t="s">
        <v>101</v>
      </c>
      <c r="E4" s="846" t="s">
        <v>111</v>
      </c>
      <c r="F4" s="846"/>
      <c r="G4" s="846" t="s">
        <v>112</v>
      </c>
      <c r="H4" s="846"/>
      <c r="I4" s="846" t="s">
        <v>103</v>
      </c>
      <c r="J4" s="846"/>
      <c r="K4" s="846" t="s">
        <v>104</v>
      </c>
      <c r="L4" s="846"/>
      <c r="M4" s="900" t="s">
        <v>105</v>
      </c>
      <c r="N4" s="900"/>
      <c r="O4" s="846" t="s">
        <v>106</v>
      </c>
      <c r="P4" s="846"/>
      <c r="Q4" s="847" t="s">
        <v>114</v>
      </c>
      <c r="R4" s="847"/>
      <c r="S4" s="847"/>
    </row>
    <row r="5" spans="1:20" s="23" customFormat="1" ht="13.5">
      <c r="A5" s="207"/>
      <c r="B5" s="277"/>
      <c r="C5" s="899"/>
      <c r="D5" s="878"/>
      <c r="E5" s="174" t="s">
        <v>115</v>
      </c>
      <c r="F5" s="174" t="s">
        <v>116</v>
      </c>
      <c r="G5" s="174" t="s">
        <v>115</v>
      </c>
      <c r="H5" s="174" t="s">
        <v>116</v>
      </c>
      <c r="I5" s="174" t="s">
        <v>115</v>
      </c>
      <c r="J5" s="174" t="s">
        <v>116</v>
      </c>
      <c r="K5" s="174" t="s">
        <v>115</v>
      </c>
      <c r="L5" s="174" t="s">
        <v>116</v>
      </c>
      <c r="M5" s="174" t="s">
        <v>115</v>
      </c>
      <c r="N5" s="174" t="s">
        <v>116</v>
      </c>
      <c r="O5" s="174" t="s">
        <v>115</v>
      </c>
      <c r="P5" s="174" t="s">
        <v>116</v>
      </c>
      <c r="Q5" s="174" t="s">
        <v>115</v>
      </c>
      <c r="R5" s="895" t="s">
        <v>116</v>
      </c>
      <c r="S5" s="895"/>
    </row>
    <row r="6" spans="1:20" s="23" customFormat="1" ht="0.95" customHeight="1">
      <c r="A6" s="233"/>
      <c r="B6" s="278"/>
      <c r="C6" s="232"/>
      <c r="D6" s="233"/>
      <c r="E6" s="233"/>
      <c r="F6" s="233"/>
      <c r="G6" s="233"/>
      <c r="H6" s="233"/>
      <c r="I6" s="233"/>
      <c r="J6" s="233"/>
      <c r="K6" s="233"/>
      <c r="L6" s="233"/>
      <c r="M6" s="233"/>
      <c r="N6" s="233"/>
      <c r="O6" s="233"/>
      <c r="P6" s="233"/>
      <c r="Q6" s="233"/>
      <c r="R6" s="233"/>
      <c r="S6" s="233"/>
    </row>
    <row r="7" spans="1:20" s="23" customFormat="1" ht="13.7" customHeight="1">
      <c r="A7" s="234" t="s">
        <v>199</v>
      </c>
      <c r="B7" s="279" t="s">
        <v>216</v>
      </c>
      <c r="C7" s="280">
        <v>139</v>
      </c>
      <c r="D7" s="281">
        <v>1056844</v>
      </c>
      <c r="E7" s="268">
        <v>18066</v>
      </c>
      <c r="F7" s="225">
        <v>11238</v>
      </c>
      <c r="G7" s="268">
        <v>93656</v>
      </c>
      <c r="H7" s="268">
        <v>85181</v>
      </c>
      <c r="I7" s="224">
        <v>380169</v>
      </c>
      <c r="J7" s="224">
        <v>358933</v>
      </c>
      <c r="K7" s="225">
        <v>12691</v>
      </c>
      <c r="L7" s="268">
        <v>25840</v>
      </c>
      <c r="M7" s="282">
        <v>14</v>
      </c>
      <c r="N7" s="282">
        <v>7</v>
      </c>
      <c r="O7" s="225">
        <v>2737</v>
      </c>
      <c r="P7" s="225">
        <v>3148</v>
      </c>
      <c r="Q7" s="268">
        <v>16251</v>
      </c>
      <c r="R7" s="892">
        <v>48913</v>
      </c>
      <c r="S7" s="890"/>
    </row>
    <row r="8" spans="1:20" s="23" customFormat="1" ht="13.7" customHeight="1">
      <c r="A8" s="234"/>
      <c r="B8" s="279" t="s">
        <v>445</v>
      </c>
      <c r="C8" s="280">
        <v>47</v>
      </c>
      <c r="D8" s="281">
        <v>458067</v>
      </c>
      <c r="E8" s="268">
        <v>14387</v>
      </c>
      <c r="F8" s="225">
        <v>8647</v>
      </c>
      <c r="G8" s="268">
        <v>72219</v>
      </c>
      <c r="H8" s="268">
        <v>60627</v>
      </c>
      <c r="I8" s="224">
        <v>156276</v>
      </c>
      <c r="J8" s="224">
        <v>126984</v>
      </c>
      <c r="K8" s="225">
        <v>2889</v>
      </c>
      <c r="L8" s="268">
        <v>5377</v>
      </c>
      <c r="M8" s="282">
        <v>1</v>
      </c>
      <c r="N8" s="283">
        <v>0</v>
      </c>
      <c r="O8" s="225">
        <v>645</v>
      </c>
      <c r="P8" s="225">
        <v>530</v>
      </c>
      <c r="Q8" s="268">
        <v>3404</v>
      </c>
      <c r="R8" s="892">
        <v>6081</v>
      </c>
      <c r="S8" s="890"/>
    </row>
    <row r="9" spans="1:20" s="23" customFormat="1" ht="13.7" customHeight="1">
      <c r="A9" s="234"/>
      <c r="B9" s="279" t="s">
        <v>446</v>
      </c>
      <c r="C9" s="280">
        <v>92</v>
      </c>
      <c r="D9" s="281">
        <v>598777</v>
      </c>
      <c r="E9" s="268">
        <v>3679</v>
      </c>
      <c r="F9" s="225">
        <v>2591</v>
      </c>
      <c r="G9" s="268">
        <v>21437</v>
      </c>
      <c r="H9" s="268">
        <v>24554</v>
      </c>
      <c r="I9" s="224">
        <v>223893</v>
      </c>
      <c r="J9" s="224">
        <v>231949</v>
      </c>
      <c r="K9" s="225">
        <v>9802</v>
      </c>
      <c r="L9" s="268">
        <v>20463</v>
      </c>
      <c r="M9" s="282">
        <v>13</v>
      </c>
      <c r="N9" s="282">
        <v>7</v>
      </c>
      <c r="O9" s="225">
        <v>2092</v>
      </c>
      <c r="P9" s="225">
        <v>2618</v>
      </c>
      <c r="Q9" s="268">
        <v>12847</v>
      </c>
      <c r="R9" s="892">
        <v>42832</v>
      </c>
      <c r="S9" s="890"/>
    </row>
    <row r="10" spans="1:20" s="23" customFormat="1" ht="13.7" customHeight="1">
      <c r="A10" s="234"/>
      <c r="B10" s="284"/>
      <c r="C10" s="249"/>
      <c r="D10" s="250"/>
      <c r="E10" s="250"/>
      <c r="F10" s="250"/>
      <c r="G10" s="250"/>
      <c r="H10" s="250"/>
      <c r="I10" s="250"/>
      <c r="J10" s="250"/>
      <c r="K10" s="250"/>
      <c r="L10" s="250"/>
      <c r="M10" s="250"/>
      <c r="N10" s="250"/>
      <c r="O10" s="250"/>
      <c r="P10" s="250"/>
      <c r="Q10" s="250"/>
      <c r="R10" s="890"/>
      <c r="S10" s="890"/>
    </row>
    <row r="11" spans="1:20" s="23" customFormat="1" ht="13.7" customHeight="1">
      <c r="A11" s="234" t="s">
        <v>447</v>
      </c>
      <c r="B11" s="279" t="s">
        <v>216</v>
      </c>
      <c r="C11" s="280">
        <v>138</v>
      </c>
      <c r="D11" s="281">
        <v>1053184</v>
      </c>
      <c r="E11" s="268">
        <v>18057</v>
      </c>
      <c r="F11" s="225">
        <v>11232</v>
      </c>
      <c r="G11" s="268">
        <v>93452</v>
      </c>
      <c r="H11" s="268">
        <v>85028</v>
      </c>
      <c r="I11" s="224">
        <v>378393</v>
      </c>
      <c r="J11" s="224">
        <v>357421</v>
      </c>
      <c r="K11" s="225">
        <v>12691</v>
      </c>
      <c r="L11" s="268">
        <v>25840</v>
      </c>
      <c r="M11" s="282">
        <v>14</v>
      </c>
      <c r="N11" s="282">
        <v>7</v>
      </c>
      <c r="O11" s="225">
        <v>2737</v>
      </c>
      <c r="P11" s="225">
        <v>3148</v>
      </c>
      <c r="Q11" s="268">
        <v>16251</v>
      </c>
      <c r="R11" s="892">
        <v>48913</v>
      </c>
      <c r="S11" s="890"/>
    </row>
    <row r="12" spans="1:20" s="23" customFormat="1" ht="13.7" customHeight="1">
      <c r="A12" s="234"/>
      <c r="B12" s="279" t="s">
        <v>445</v>
      </c>
      <c r="C12" s="280">
        <v>46</v>
      </c>
      <c r="D12" s="281">
        <v>454407</v>
      </c>
      <c r="E12" s="268">
        <v>14378</v>
      </c>
      <c r="F12" s="225">
        <v>8641</v>
      </c>
      <c r="G12" s="268">
        <v>72015</v>
      </c>
      <c r="H12" s="268">
        <v>60474</v>
      </c>
      <c r="I12" s="224">
        <v>154500</v>
      </c>
      <c r="J12" s="224">
        <v>125472</v>
      </c>
      <c r="K12" s="225">
        <v>2889</v>
      </c>
      <c r="L12" s="268">
        <v>5377</v>
      </c>
      <c r="M12" s="282">
        <v>1</v>
      </c>
      <c r="N12" s="283">
        <v>0</v>
      </c>
      <c r="O12" s="225">
        <v>645</v>
      </c>
      <c r="P12" s="225">
        <v>530</v>
      </c>
      <c r="Q12" s="268">
        <v>3404</v>
      </c>
      <c r="R12" s="892">
        <v>6081</v>
      </c>
      <c r="S12" s="890"/>
    </row>
    <row r="13" spans="1:20" s="23" customFormat="1" ht="13.7" customHeight="1">
      <c r="A13" s="234"/>
      <c r="B13" s="279" t="s">
        <v>446</v>
      </c>
      <c r="C13" s="280">
        <v>92</v>
      </c>
      <c r="D13" s="281">
        <v>598777</v>
      </c>
      <c r="E13" s="268">
        <v>3679</v>
      </c>
      <c r="F13" s="225">
        <v>2591</v>
      </c>
      <c r="G13" s="268">
        <v>21437</v>
      </c>
      <c r="H13" s="268">
        <v>24554</v>
      </c>
      <c r="I13" s="224">
        <v>223893</v>
      </c>
      <c r="J13" s="224">
        <v>231949</v>
      </c>
      <c r="K13" s="225">
        <v>9802</v>
      </c>
      <c r="L13" s="268">
        <v>20463</v>
      </c>
      <c r="M13" s="282">
        <v>13</v>
      </c>
      <c r="N13" s="282">
        <v>7</v>
      </c>
      <c r="O13" s="225">
        <v>2092</v>
      </c>
      <c r="P13" s="225">
        <v>2618</v>
      </c>
      <c r="Q13" s="268">
        <v>12847</v>
      </c>
      <c r="R13" s="892">
        <v>42832</v>
      </c>
      <c r="S13" s="890"/>
    </row>
    <row r="14" spans="1:20" s="23" customFormat="1" ht="13.7" customHeight="1">
      <c r="A14" s="234"/>
      <c r="B14" s="284"/>
      <c r="C14" s="249"/>
      <c r="D14" s="250"/>
      <c r="E14" s="250"/>
      <c r="F14" s="250"/>
      <c r="G14" s="250"/>
      <c r="H14" s="250"/>
      <c r="I14" s="250"/>
      <c r="J14" s="250"/>
      <c r="K14" s="250"/>
      <c r="L14" s="250"/>
      <c r="M14" s="250"/>
      <c r="N14" s="250"/>
      <c r="O14" s="250"/>
      <c r="P14" s="250"/>
      <c r="Q14" s="250"/>
      <c r="R14" s="890"/>
      <c r="S14" s="890"/>
    </row>
    <row r="15" spans="1:20" s="23" customFormat="1" ht="13.7" customHeight="1">
      <c r="A15" s="234" t="s">
        <v>448</v>
      </c>
      <c r="B15" s="279" t="s">
        <v>216</v>
      </c>
      <c r="C15" s="280">
        <v>20</v>
      </c>
      <c r="D15" s="281">
        <v>117768</v>
      </c>
      <c r="E15" s="268">
        <v>817</v>
      </c>
      <c r="F15" s="225">
        <v>530</v>
      </c>
      <c r="G15" s="268">
        <v>5060</v>
      </c>
      <c r="H15" s="268">
        <v>5875</v>
      </c>
      <c r="I15" s="224">
        <v>45777</v>
      </c>
      <c r="J15" s="224">
        <v>48665</v>
      </c>
      <c r="K15" s="225">
        <v>1465</v>
      </c>
      <c r="L15" s="268">
        <v>2111</v>
      </c>
      <c r="M15" s="283">
        <v>0</v>
      </c>
      <c r="N15" s="283">
        <v>0</v>
      </c>
      <c r="O15" s="225">
        <v>158</v>
      </c>
      <c r="P15" s="225">
        <v>204</v>
      </c>
      <c r="Q15" s="268">
        <v>2102</v>
      </c>
      <c r="R15" s="892">
        <v>5004</v>
      </c>
      <c r="S15" s="890"/>
    </row>
    <row r="16" spans="1:20" s="23" customFormat="1" ht="13.7" customHeight="1">
      <c r="A16" s="234"/>
      <c r="B16" s="279" t="s">
        <v>445</v>
      </c>
      <c r="C16" s="280">
        <v>2</v>
      </c>
      <c r="D16" s="281">
        <v>15562</v>
      </c>
      <c r="E16" s="268">
        <v>211</v>
      </c>
      <c r="F16" s="225">
        <v>148</v>
      </c>
      <c r="G16" s="268">
        <v>1472</v>
      </c>
      <c r="H16" s="268">
        <v>1806</v>
      </c>
      <c r="I16" s="224">
        <v>4583</v>
      </c>
      <c r="J16" s="224">
        <v>7047</v>
      </c>
      <c r="K16" s="225">
        <v>70</v>
      </c>
      <c r="L16" s="268">
        <v>225</v>
      </c>
      <c r="M16" s="283">
        <v>0</v>
      </c>
      <c r="N16" s="283">
        <v>0</v>
      </c>
      <c r="O16" s="226">
        <v>0</v>
      </c>
      <c r="P16" s="226">
        <v>0</v>
      </c>
      <c r="Q16" s="285">
        <v>0</v>
      </c>
      <c r="R16" s="889">
        <v>0</v>
      </c>
      <c r="S16" s="890"/>
    </row>
    <row r="17" spans="1:19" s="23" customFormat="1" ht="13.7" customHeight="1">
      <c r="A17" s="234"/>
      <c r="B17" s="279" t="s">
        <v>446</v>
      </c>
      <c r="C17" s="280">
        <v>18</v>
      </c>
      <c r="D17" s="281">
        <v>102206</v>
      </c>
      <c r="E17" s="268">
        <v>606</v>
      </c>
      <c r="F17" s="225">
        <v>382</v>
      </c>
      <c r="G17" s="268">
        <v>3588</v>
      </c>
      <c r="H17" s="268">
        <v>4069</v>
      </c>
      <c r="I17" s="224">
        <v>41194</v>
      </c>
      <c r="J17" s="224">
        <v>41618</v>
      </c>
      <c r="K17" s="225">
        <v>1395</v>
      </c>
      <c r="L17" s="268">
        <v>1886</v>
      </c>
      <c r="M17" s="283">
        <v>0</v>
      </c>
      <c r="N17" s="283">
        <v>0</v>
      </c>
      <c r="O17" s="225">
        <v>158</v>
      </c>
      <c r="P17" s="225">
        <v>204</v>
      </c>
      <c r="Q17" s="268">
        <v>2102</v>
      </c>
      <c r="R17" s="892">
        <v>5004</v>
      </c>
      <c r="S17" s="890"/>
    </row>
    <row r="18" spans="1:19" s="23" customFormat="1" ht="13.7" customHeight="1">
      <c r="A18" s="234"/>
      <c r="B18" s="284"/>
      <c r="C18" s="249"/>
      <c r="D18" s="250"/>
      <c r="E18" s="250"/>
      <c r="F18" s="250"/>
      <c r="G18" s="250"/>
      <c r="H18" s="250"/>
      <c r="I18" s="250"/>
      <c r="J18" s="250"/>
      <c r="K18" s="250"/>
      <c r="L18" s="250"/>
      <c r="M18" s="250"/>
      <c r="N18" s="250"/>
      <c r="O18" s="250"/>
      <c r="P18" s="250"/>
      <c r="Q18" s="250"/>
      <c r="R18" s="890"/>
      <c r="S18" s="890"/>
    </row>
    <row r="19" spans="1:19" s="23" customFormat="1" ht="13.7" customHeight="1">
      <c r="A19" s="234" t="s">
        <v>449</v>
      </c>
      <c r="B19" s="279" t="s">
        <v>216</v>
      </c>
      <c r="C19" s="280">
        <v>24</v>
      </c>
      <c r="D19" s="281">
        <v>230483</v>
      </c>
      <c r="E19" s="268">
        <v>6072</v>
      </c>
      <c r="F19" s="225">
        <v>4008</v>
      </c>
      <c r="G19" s="268">
        <v>26897</v>
      </c>
      <c r="H19" s="268">
        <v>26847</v>
      </c>
      <c r="I19" s="224">
        <v>70876</v>
      </c>
      <c r="J19" s="224">
        <v>80596</v>
      </c>
      <c r="K19" s="225">
        <v>1566</v>
      </c>
      <c r="L19" s="268">
        <v>3501</v>
      </c>
      <c r="M19" s="283">
        <v>0</v>
      </c>
      <c r="N19" s="283">
        <v>0</v>
      </c>
      <c r="O19" s="225">
        <v>340</v>
      </c>
      <c r="P19" s="225">
        <v>490</v>
      </c>
      <c r="Q19" s="268">
        <v>2416</v>
      </c>
      <c r="R19" s="892">
        <v>6874</v>
      </c>
      <c r="S19" s="890"/>
    </row>
    <row r="20" spans="1:19" s="23" customFormat="1" ht="13.7" customHeight="1">
      <c r="A20" s="234"/>
      <c r="B20" s="279" t="s">
        <v>445</v>
      </c>
      <c r="C20" s="280">
        <v>11</v>
      </c>
      <c r="D20" s="281">
        <v>123535</v>
      </c>
      <c r="E20" s="268">
        <v>5194</v>
      </c>
      <c r="F20" s="225">
        <v>3324</v>
      </c>
      <c r="G20" s="268">
        <v>22798</v>
      </c>
      <c r="H20" s="268">
        <v>21740</v>
      </c>
      <c r="I20" s="224">
        <v>32383</v>
      </c>
      <c r="J20" s="224">
        <v>33115</v>
      </c>
      <c r="K20" s="225">
        <v>543</v>
      </c>
      <c r="L20" s="268">
        <v>2366</v>
      </c>
      <c r="M20" s="283">
        <v>0</v>
      </c>
      <c r="N20" s="283">
        <v>0</v>
      </c>
      <c r="O20" s="225">
        <v>27</v>
      </c>
      <c r="P20" s="225">
        <v>40</v>
      </c>
      <c r="Q20" s="268">
        <v>697</v>
      </c>
      <c r="R20" s="892">
        <v>1308</v>
      </c>
      <c r="S20" s="890"/>
    </row>
    <row r="21" spans="1:19" s="23" customFormat="1" ht="13.7" customHeight="1">
      <c r="A21" s="234"/>
      <c r="B21" s="279" t="s">
        <v>446</v>
      </c>
      <c r="C21" s="280">
        <v>13</v>
      </c>
      <c r="D21" s="281">
        <v>106948</v>
      </c>
      <c r="E21" s="268">
        <v>878</v>
      </c>
      <c r="F21" s="225">
        <v>684</v>
      </c>
      <c r="G21" s="268">
        <v>4099</v>
      </c>
      <c r="H21" s="268">
        <v>5107</v>
      </c>
      <c r="I21" s="224">
        <v>38493</v>
      </c>
      <c r="J21" s="224">
        <v>47481</v>
      </c>
      <c r="K21" s="225">
        <v>1023</v>
      </c>
      <c r="L21" s="268">
        <v>1135</v>
      </c>
      <c r="M21" s="283">
        <v>0</v>
      </c>
      <c r="N21" s="283">
        <v>0</v>
      </c>
      <c r="O21" s="225">
        <v>313</v>
      </c>
      <c r="P21" s="225">
        <v>450</v>
      </c>
      <c r="Q21" s="268">
        <v>1719</v>
      </c>
      <c r="R21" s="892">
        <v>5566</v>
      </c>
      <c r="S21" s="890"/>
    </row>
    <row r="22" spans="1:19" s="23" customFormat="1" ht="13.7" customHeight="1">
      <c r="A22" s="234"/>
      <c r="B22" s="284"/>
      <c r="C22" s="249"/>
      <c r="D22" s="250"/>
      <c r="E22" s="250"/>
      <c r="F22" s="250"/>
      <c r="G22" s="250"/>
      <c r="H22" s="250"/>
      <c r="I22" s="250"/>
      <c r="J22" s="250"/>
      <c r="K22" s="250"/>
      <c r="L22" s="250"/>
      <c r="M22" s="250"/>
      <c r="N22" s="250"/>
      <c r="O22" s="250"/>
      <c r="P22" s="250"/>
      <c r="Q22" s="250"/>
      <c r="R22" s="890"/>
      <c r="S22" s="890"/>
    </row>
    <row r="23" spans="1:19" s="23" customFormat="1" ht="13.7" customHeight="1">
      <c r="A23" s="234" t="s">
        <v>450</v>
      </c>
      <c r="B23" s="279" t="s">
        <v>216</v>
      </c>
      <c r="C23" s="280">
        <v>12</v>
      </c>
      <c r="D23" s="281">
        <v>93462</v>
      </c>
      <c r="E23" s="268">
        <v>1331</v>
      </c>
      <c r="F23" s="225">
        <v>706</v>
      </c>
      <c r="G23" s="268">
        <v>7731</v>
      </c>
      <c r="H23" s="268">
        <v>5736</v>
      </c>
      <c r="I23" s="224">
        <v>36995</v>
      </c>
      <c r="J23" s="224">
        <v>29767</v>
      </c>
      <c r="K23" s="225">
        <v>1006</v>
      </c>
      <c r="L23" s="268">
        <v>3341</v>
      </c>
      <c r="M23" s="283">
        <v>0</v>
      </c>
      <c r="N23" s="283">
        <v>0</v>
      </c>
      <c r="O23" s="225">
        <v>34</v>
      </c>
      <c r="P23" s="225">
        <v>216</v>
      </c>
      <c r="Q23" s="268">
        <v>1668</v>
      </c>
      <c r="R23" s="892">
        <v>4931</v>
      </c>
      <c r="S23" s="890"/>
    </row>
    <row r="24" spans="1:19" s="23" customFormat="1" ht="13.7" customHeight="1">
      <c r="A24" s="234"/>
      <c r="B24" s="279" t="s">
        <v>445</v>
      </c>
      <c r="C24" s="280">
        <v>2</v>
      </c>
      <c r="D24" s="281">
        <v>15346</v>
      </c>
      <c r="E24" s="268">
        <v>713</v>
      </c>
      <c r="F24" s="225">
        <v>335</v>
      </c>
      <c r="G24" s="268">
        <v>3801</v>
      </c>
      <c r="H24" s="268">
        <v>2230</v>
      </c>
      <c r="I24" s="224">
        <v>5002</v>
      </c>
      <c r="J24" s="224">
        <v>3173</v>
      </c>
      <c r="K24" s="225">
        <v>57</v>
      </c>
      <c r="L24" s="268">
        <v>35</v>
      </c>
      <c r="M24" s="283">
        <v>0</v>
      </c>
      <c r="N24" s="283">
        <v>0</v>
      </c>
      <c r="O24" s="226">
        <v>0</v>
      </c>
      <c r="P24" s="226">
        <v>0</v>
      </c>
      <c r="Q24" s="285">
        <v>0</v>
      </c>
      <c r="R24" s="889">
        <v>0</v>
      </c>
      <c r="S24" s="890"/>
    </row>
    <row r="25" spans="1:19" s="23" customFormat="1" ht="13.7" customHeight="1">
      <c r="A25" s="234"/>
      <c r="B25" s="279" t="s">
        <v>446</v>
      </c>
      <c r="C25" s="280">
        <v>10</v>
      </c>
      <c r="D25" s="281">
        <v>78116</v>
      </c>
      <c r="E25" s="268">
        <v>618</v>
      </c>
      <c r="F25" s="225">
        <v>371</v>
      </c>
      <c r="G25" s="268">
        <v>3930</v>
      </c>
      <c r="H25" s="268">
        <v>3506</v>
      </c>
      <c r="I25" s="224">
        <v>31993</v>
      </c>
      <c r="J25" s="224">
        <v>26594</v>
      </c>
      <c r="K25" s="225">
        <v>949</v>
      </c>
      <c r="L25" s="268">
        <v>3306</v>
      </c>
      <c r="M25" s="283">
        <v>0</v>
      </c>
      <c r="N25" s="283">
        <v>0</v>
      </c>
      <c r="O25" s="225">
        <v>34</v>
      </c>
      <c r="P25" s="225">
        <v>216</v>
      </c>
      <c r="Q25" s="268">
        <v>1668</v>
      </c>
      <c r="R25" s="892">
        <v>4931</v>
      </c>
      <c r="S25" s="890"/>
    </row>
    <row r="26" spans="1:19" s="23" customFormat="1" ht="13.7" customHeight="1">
      <c r="A26" s="234"/>
      <c r="B26" s="284"/>
      <c r="C26" s="249"/>
      <c r="D26" s="250"/>
      <c r="E26" s="250"/>
      <c r="F26" s="250"/>
      <c r="G26" s="250"/>
      <c r="H26" s="250"/>
      <c r="I26" s="250"/>
      <c r="J26" s="250"/>
      <c r="K26" s="250"/>
      <c r="L26" s="250"/>
      <c r="M26" s="250"/>
      <c r="N26" s="250"/>
      <c r="O26" s="250"/>
      <c r="P26" s="250"/>
      <c r="Q26" s="250"/>
      <c r="R26" s="890"/>
      <c r="S26" s="890"/>
    </row>
    <row r="27" spans="1:19" s="23" customFormat="1" ht="13.7" customHeight="1">
      <c r="A27" s="234" t="s">
        <v>451</v>
      </c>
      <c r="B27" s="279" t="s">
        <v>216</v>
      </c>
      <c r="C27" s="280">
        <v>17</v>
      </c>
      <c r="D27" s="281">
        <v>174618</v>
      </c>
      <c r="E27" s="268">
        <v>1789</v>
      </c>
      <c r="F27" s="225">
        <v>1160</v>
      </c>
      <c r="G27" s="268">
        <v>10090</v>
      </c>
      <c r="H27" s="268">
        <v>10303</v>
      </c>
      <c r="I27" s="224">
        <v>67292</v>
      </c>
      <c r="J27" s="224">
        <v>72000</v>
      </c>
      <c r="K27" s="225">
        <v>1854</v>
      </c>
      <c r="L27" s="268">
        <v>5306</v>
      </c>
      <c r="M27" s="283">
        <v>0</v>
      </c>
      <c r="N27" s="283">
        <v>0</v>
      </c>
      <c r="O27" s="225">
        <v>340</v>
      </c>
      <c r="P27" s="225">
        <v>435</v>
      </c>
      <c r="Q27" s="268">
        <v>1188</v>
      </c>
      <c r="R27" s="892">
        <v>2861</v>
      </c>
      <c r="S27" s="890"/>
    </row>
    <row r="28" spans="1:19" s="23" customFormat="1" ht="13.7" customHeight="1">
      <c r="A28" s="234"/>
      <c r="B28" s="279" t="s">
        <v>445</v>
      </c>
      <c r="C28" s="280">
        <v>5</v>
      </c>
      <c r="D28" s="281">
        <v>52449</v>
      </c>
      <c r="E28" s="268">
        <v>804</v>
      </c>
      <c r="F28" s="225">
        <v>478</v>
      </c>
      <c r="G28" s="268">
        <v>5281</v>
      </c>
      <c r="H28" s="268">
        <v>4539</v>
      </c>
      <c r="I28" s="224">
        <v>18708</v>
      </c>
      <c r="J28" s="224">
        <v>15184</v>
      </c>
      <c r="K28" s="225">
        <v>1168</v>
      </c>
      <c r="L28" s="268">
        <v>1961</v>
      </c>
      <c r="M28" s="283">
        <v>0</v>
      </c>
      <c r="N28" s="283">
        <v>0</v>
      </c>
      <c r="O28" s="225">
        <v>308</v>
      </c>
      <c r="P28" s="225">
        <v>322</v>
      </c>
      <c r="Q28" s="268">
        <v>1149</v>
      </c>
      <c r="R28" s="892">
        <v>2547</v>
      </c>
      <c r="S28" s="890"/>
    </row>
    <row r="29" spans="1:19" s="23" customFormat="1" ht="13.7" customHeight="1">
      <c r="A29" s="234"/>
      <c r="B29" s="279" t="s">
        <v>446</v>
      </c>
      <c r="C29" s="280">
        <v>12</v>
      </c>
      <c r="D29" s="281">
        <v>122169</v>
      </c>
      <c r="E29" s="268">
        <v>985</v>
      </c>
      <c r="F29" s="225">
        <v>682</v>
      </c>
      <c r="G29" s="268">
        <v>4809</v>
      </c>
      <c r="H29" s="268">
        <v>5764</v>
      </c>
      <c r="I29" s="224">
        <v>48584</v>
      </c>
      <c r="J29" s="224">
        <v>56816</v>
      </c>
      <c r="K29" s="225">
        <v>686</v>
      </c>
      <c r="L29" s="268">
        <v>3345</v>
      </c>
      <c r="M29" s="283">
        <v>0</v>
      </c>
      <c r="N29" s="283">
        <v>0</v>
      </c>
      <c r="O29" s="225">
        <v>32</v>
      </c>
      <c r="P29" s="225">
        <v>113</v>
      </c>
      <c r="Q29" s="268">
        <v>39</v>
      </c>
      <c r="R29" s="892">
        <v>314</v>
      </c>
      <c r="S29" s="890"/>
    </row>
    <row r="30" spans="1:19" s="23" customFormat="1" ht="13.7" customHeight="1">
      <c r="A30" s="234"/>
      <c r="B30" s="284"/>
      <c r="C30" s="249"/>
      <c r="D30" s="250"/>
      <c r="E30" s="250"/>
      <c r="F30" s="250"/>
      <c r="G30" s="250"/>
      <c r="H30" s="250"/>
      <c r="I30" s="250"/>
      <c r="J30" s="250"/>
      <c r="K30" s="250"/>
      <c r="L30" s="250"/>
      <c r="M30" s="250"/>
      <c r="N30" s="250"/>
      <c r="O30" s="250"/>
      <c r="P30" s="250"/>
      <c r="Q30" s="250"/>
      <c r="R30" s="890"/>
      <c r="S30" s="890"/>
    </row>
    <row r="31" spans="1:19" s="23" customFormat="1" ht="13.7" customHeight="1">
      <c r="A31" s="234" t="s">
        <v>452</v>
      </c>
      <c r="B31" s="279" t="s">
        <v>216</v>
      </c>
      <c r="C31" s="280">
        <v>13</v>
      </c>
      <c r="D31" s="281">
        <v>88863</v>
      </c>
      <c r="E31" s="268">
        <v>1450</v>
      </c>
      <c r="F31" s="225">
        <v>887</v>
      </c>
      <c r="G31" s="268">
        <v>8164</v>
      </c>
      <c r="H31" s="268">
        <v>6343</v>
      </c>
      <c r="I31" s="224">
        <v>30255</v>
      </c>
      <c r="J31" s="224">
        <v>27911</v>
      </c>
      <c r="K31" s="225">
        <v>1030</v>
      </c>
      <c r="L31" s="268">
        <v>2430</v>
      </c>
      <c r="M31" s="282">
        <v>2</v>
      </c>
      <c r="N31" s="282">
        <v>2</v>
      </c>
      <c r="O31" s="225">
        <v>138</v>
      </c>
      <c r="P31" s="225">
        <v>202</v>
      </c>
      <c r="Q31" s="268">
        <v>2329</v>
      </c>
      <c r="R31" s="892">
        <v>7720</v>
      </c>
      <c r="S31" s="890"/>
    </row>
    <row r="32" spans="1:19" s="23" customFormat="1" ht="13.7" customHeight="1">
      <c r="A32" s="234"/>
      <c r="B32" s="279" t="s">
        <v>445</v>
      </c>
      <c r="C32" s="280">
        <v>4</v>
      </c>
      <c r="D32" s="281">
        <v>33091</v>
      </c>
      <c r="E32" s="268">
        <v>1347</v>
      </c>
      <c r="F32" s="225">
        <v>823</v>
      </c>
      <c r="G32" s="268">
        <v>6673</v>
      </c>
      <c r="H32" s="268">
        <v>4924</v>
      </c>
      <c r="I32" s="224">
        <v>9598</v>
      </c>
      <c r="J32" s="224">
        <v>7575</v>
      </c>
      <c r="K32" s="226">
        <v>0</v>
      </c>
      <c r="L32" s="285">
        <v>0</v>
      </c>
      <c r="M32" s="283">
        <v>0</v>
      </c>
      <c r="N32" s="283">
        <v>0</v>
      </c>
      <c r="O32" s="225">
        <v>16</v>
      </c>
      <c r="P32" s="225">
        <v>68</v>
      </c>
      <c r="Q32" s="268">
        <v>274</v>
      </c>
      <c r="R32" s="892">
        <v>1793</v>
      </c>
      <c r="S32" s="890"/>
    </row>
    <row r="33" spans="1:19" s="23" customFormat="1" ht="13.7" customHeight="1">
      <c r="A33" s="234"/>
      <c r="B33" s="279" t="s">
        <v>446</v>
      </c>
      <c r="C33" s="280">
        <v>9</v>
      </c>
      <c r="D33" s="281">
        <v>55772</v>
      </c>
      <c r="E33" s="268">
        <v>103</v>
      </c>
      <c r="F33" s="225">
        <v>64</v>
      </c>
      <c r="G33" s="268">
        <v>1491</v>
      </c>
      <c r="H33" s="268">
        <v>1419</v>
      </c>
      <c r="I33" s="224">
        <v>20657</v>
      </c>
      <c r="J33" s="224">
        <v>20336</v>
      </c>
      <c r="K33" s="225">
        <v>1030</v>
      </c>
      <c r="L33" s="268">
        <v>2430</v>
      </c>
      <c r="M33" s="282">
        <v>2</v>
      </c>
      <c r="N33" s="282">
        <v>2</v>
      </c>
      <c r="O33" s="225">
        <v>122</v>
      </c>
      <c r="P33" s="225">
        <v>134</v>
      </c>
      <c r="Q33" s="268">
        <v>2055</v>
      </c>
      <c r="R33" s="892">
        <v>5927</v>
      </c>
      <c r="S33" s="890"/>
    </row>
    <row r="34" spans="1:19" s="23" customFormat="1" ht="13.7" customHeight="1">
      <c r="A34" s="234"/>
      <c r="B34" s="284"/>
      <c r="C34" s="249"/>
      <c r="D34" s="250"/>
      <c r="E34" s="250"/>
      <c r="F34" s="250"/>
      <c r="G34" s="250"/>
      <c r="H34" s="250"/>
      <c r="I34" s="250"/>
      <c r="J34" s="250"/>
      <c r="K34" s="250"/>
      <c r="L34" s="250"/>
      <c r="M34" s="250"/>
      <c r="N34" s="250"/>
      <c r="O34" s="250"/>
      <c r="P34" s="250"/>
      <c r="Q34" s="250"/>
      <c r="R34" s="890"/>
      <c r="S34" s="890"/>
    </row>
    <row r="35" spans="1:19" s="23" customFormat="1" ht="13.7" customHeight="1">
      <c r="A35" s="234" t="s">
        <v>453</v>
      </c>
      <c r="B35" s="279" t="s">
        <v>216</v>
      </c>
      <c r="C35" s="280">
        <v>14</v>
      </c>
      <c r="D35" s="281">
        <v>118531</v>
      </c>
      <c r="E35" s="268">
        <v>1527</v>
      </c>
      <c r="F35" s="225">
        <v>985</v>
      </c>
      <c r="G35" s="268">
        <v>9321</v>
      </c>
      <c r="H35" s="268">
        <v>7780</v>
      </c>
      <c r="I35" s="224">
        <v>41621</v>
      </c>
      <c r="J35" s="224">
        <v>34784</v>
      </c>
      <c r="K35" s="225">
        <v>2907</v>
      </c>
      <c r="L35" s="268">
        <v>4252</v>
      </c>
      <c r="M35" s="282">
        <v>11</v>
      </c>
      <c r="N35" s="282">
        <v>5</v>
      </c>
      <c r="O35" s="225">
        <v>785</v>
      </c>
      <c r="P35" s="225">
        <v>657</v>
      </c>
      <c r="Q35" s="268">
        <v>3262</v>
      </c>
      <c r="R35" s="892">
        <v>10634</v>
      </c>
      <c r="S35" s="890"/>
    </row>
    <row r="36" spans="1:19" s="23" customFormat="1" ht="13.7" customHeight="1">
      <c r="A36" s="234"/>
      <c r="B36" s="279" t="s">
        <v>445</v>
      </c>
      <c r="C36" s="280">
        <v>5</v>
      </c>
      <c r="D36" s="281">
        <v>55473</v>
      </c>
      <c r="E36" s="268">
        <v>1238</v>
      </c>
      <c r="F36" s="225">
        <v>752</v>
      </c>
      <c r="G36" s="268">
        <v>8026</v>
      </c>
      <c r="H36" s="268">
        <v>6111</v>
      </c>
      <c r="I36" s="224">
        <v>21516</v>
      </c>
      <c r="J36" s="224">
        <v>15616</v>
      </c>
      <c r="K36" s="225">
        <v>634</v>
      </c>
      <c r="L36" s="268">
        <v>519</v>
      </c>
      <c r="M36" s="283">
        <v>0</v>
      </c>
      <c r="N36" s="283">
        <v>0</v>
      </c>
      <c r="O36" s="226">
        <v>0</v>
      </c>
      <c r="P36" s="226">
        <v>0</v>
      </c>
      <c r="Q36" s="268">
        <v>771</v>
      </c>
      <c r="R36" s="892">
        <v>290</v>
      </c>
      <c r="S36" s="890"/>
    </row>
    <row r="37" spans="1:19" s="23" customFormat="1" ht="13.7" customHeight="1">
      <c r="A37" s="234"/>
      <c r="B37" s="279" t="s">
        <v>446</v>
      </c>
      <c r="C37" s="280">
        <v>9</v>
      </c>
      <c r="D37" s="281">
        <v>63058</v>
      </c>
      <c r="E37" s="268">
        <v>289</v>
      </c>
      <c r="F37" s="225">
        <v>233</v>
      </c>
      <c r="G37" s="268">
        <v>1295</v>
      </c>
      <c r="H37" s="268">
        <v>1669</v>
      </c>
      <c r="I37" s="224">
        <v>20105</v>
      </c>
      <c r="J37" s="224">
        <v>19168</v>
      </c>
      <c r="K37" s="225">
        <v>2273</v>
      </c>
      <c r="L37" s="268">
        <v>3733</v>
      </c>
      <c r="M37" s="282">
        <v>11</v>
      </c>
      <c r="N37" s="282">
        <v>5</v>
      </c>
      <c r="O37" s="225">
        <v>785</v>
      </c>
      <c r="P37" s="225">
        <v>657</v>
      </c>
      <c r="Q37" s="268">
        <v>2491</v>
      </c>
      <c r="R37" s="892">
        <v>10344</v>
      </c>
      <c r="S37" s="890"/>
    </row>
    <row r="38" spans="1:19" s="23" customFormat="1" ht="13.7" customHeight="1">
      <c r="A38" s="234"/>
      <c r="B38" s="284"/>
      <c r="C38" s="249"/>
      <c r="D38" s="250"/>
      <c r="E38" s="250"/>
      <c r="F38" s="250"/>
      <c r="G38" s="250"/>
      <c r="H38" s="250"/>
      <c r="I38" s="250"/>
      <c r="J38" s="250"/>
      <c r="K38" s="250"/>
      <c r="L38" s="250"/>
      <c r="M38" s="250"/>
      <c r="N38" s="250"/>
      <c r="O38" s="250"/>
      <c r="P38" s="250"/>
      <c r="Q38" s="250"/>
      <c r="R38" s="890"/>
      <c r="S38" s="890"/>
    </row>
    <row r="39" spans="1:19" s="23" customFormat="1" ht="13.7" customHeight="1">
      <c r="A39" s="234" t="s">
        <v>454</v>
      </c>
      <c r="B39" s="279" t="s">
        <v>216</v>
      </c>
      <c r="C39" s="280">
        <v>3</v>
      </c>
      <c r="D39" s="281">
        <v>9143</v>
      </c>
      <c r="E39" s="268">
        <v>26</v>
      </c>
      <c r="F39" s="225">
        <v>48</v>
      </c>
      <c r="G39" s="268">
        <v>711</v>
      </c>
      <c r="H39" s="268">
        <v>574</v>
      </c>
      <c r="I39" s="224">
        <v>3860</v>
      </c>
      <c r="J39" s="224">
        <v>2561</v>
      </c>
      <c r="K39" s="225">
        <v>2</v>
      </c>
      <c r="L39" s="268">
        <v>1</v>
      </c>
      <c r="M39" s="283">
        <v>0</v>
      </c>
      <c r="N39" s="283">
        <v>0</v>
      </c>
      <c r="O39" s="225">
        <v>55</v>
      </c>
      <c r="P39" s="225">
        <v>172</v>
      </c>
      <c r="Q39" s="268">
        <v>194</v>
      </c>
      <c r="R39" s="892">
        <v>939</v>
      </c>
      <c r="S39" s="890"/>
    </row>
    <row r="40" spans="1:19" s="23" customFormat="1" ht="13.7" customHeight="1">
      <c r="A40" s="234"/>
      <c r="B40" s="279" t="s">
        <v>445</v>
      </c>
      <c r="C40" s="280">
        <v>1</v>
      </c>
      <c r="D40" s="281">
        <v>5318</v>
      </c>
      <c r="E40" s="268">
        <v>7</v>
      </c>
      <c r="F40" s="225">
        <v>6</v>
      </c>
      <c r="G40" s="268">
        <v>474</v>
      </c>
      <c r="H40" s="268">
        <v>234</v>
      </c>
      <c r="I40" s="224">
        <v>2962</v>
      </c>
      <c r="J40" s="224">
        <v>1635</v>
      </c>
      <c r="K40" s="226">
        <v>0</v>
      </c>
      <c r="L40" s="285">
        <v>0</v>
      </c>
      <c r="M40" s="283">
        <v>0</v>
      </c>
      <c r="N40" s="283">
        <v>0</v>
      </c>
      <c r="O40" s="226">
        <v>0</v>
      </c>
      <c r="P40" s="226">
        <v>0</v>
      </c>
      <c r="Q40" s="285">
        <v>0</v>
      </c>
      <c r="R40" s="889">
        <v>0</v>
      </c>
      <c r="S40" s="890"/>
    </row>
    <row r="41" spans="1:19" s="23" customFormat="1" ht="13.7" customHeight="1">
      <c r="A41" s="234"/>
      <c r="B41" s="279" t="s">
        <v>446</v>
      </c>
      <c r="C41" s="280">
        <v>2</v>
      </c>
      <c r="D41" s="281">
        <v>3825</v>
      </c>
      <c r="E41" s="268">
        <v>19</v>
      </c>
      <c r="F41" s="225">
        <v>42</v>
      </c>
      <c r="G41" s="268">
        <v>237</v>
      </c>
      <c r="H41" s="268">
        <v>340</v>
      </c>
      <c r="I41" s="224">
        <v>898</v>
      </c>
      <c r="J41" s="224">
        <v>926</v>
      </c>
      <c r="K41" s="225">
        <v>2</v>
      </c>
      <c r="L41" s="268">
        <v>1</v>
      </c>
      <c r="M41" s="283">
        <v>0</v>
      </c>
      <c r="N41" s="283">
        <v>0</v>
      </c>
      <c r="O41" s="225">
        <v>55</v>
      </c>
      <c r="P41" s="225">
        <v>172</v>
      </c>
      <c r="Q41" s="268">
        <v>194</v>
      </c>
      <c r="R41" s="892">
        <v>939</v>
      </c>
      <c r="S41" s="890"/>
    </row>
    <row r="42" spans="1:19" s="23" customFormat="1" ht="13.7" customHeight="1">
      <c r="A42" s="234"/>
      <c r="B42" s="284"/>
      <c r="C42" s="249"/>
      <c r="D42" s="250"/>
      <c r="E42" s="250"/>
      <c r="F42" s="250"/>
      <c r="G42" s="250"/>
      <c r="H42" s="250"/>
      <c r="I42" s="250"/>
      <c r="J42" s="250"/>
      <c r="K42" s="250"/>
      <c r="L42" s="250"/>
      <c r="M42" s="250"/>
      <c r="N42" s="250"/>
      <c r="O42" s="250"/>
      <c r="P42" s="250"/>
      <c r="Q42" s="250"/>
      <c r="R42" s="890"/>
      <c r="S42" s="890"/>
    </row>
    <row r="43" spans="1:19" s="23" customFormat="1" ht="13.7" customHeight="1">
      <c r="A43" s="234" t="s">
        <v>455</v>
      </c>
      <c r="B43" s="279" t="s">
        <v>216</v>
      </c>
      <c r="C43" s="280">
        <v>2</v>
      </c>
      <c r="D43" s="281">
        <v>11340</v>
      </c>
      <c r="E43" s="268">
        <v>8</v>
      </c>
      <c r="F43" s="225">
        <v>1</v>
      </c>
      <c r="G43" s="268">
        <v>364</v>
      </c>
      <c r="H43" s="268">
        <v>268</v>
      </c>
      <c r="I43" s="224">
        <v>5759</v>
      </c>
      <c r="J43" s="224">
        <v>3955</v>
      </c>
      <c r="K43" s="225">
        <v>404</v>
      </c>
      <c r="L43" s="268">
        <v>386</v>
      </c>
      <c r="M43" s="283">
        <v>0</v>
      </c>
      <c r="N43" s="283">
        <v>0</v>
      </c>
      <c r="O43" s="225">
        <v>93</v>
      </c>
      <c r="P43" s="225">
        <v>29</v>
      </c>
      <c r="Q43" s="268">
        <v>35</v>
      </c>
      <c r="R43" s="892">
        <v>38</v>
      </c>
      <c r="S43" s="890"/>
    </row>
    <row r="44" spans="1:19" s="23" customFormat="1" ht="13.7" customHeight="1">
      <c r="A44" s="234"/>
      <c r="B44" s="279" t="s">
        <v>445</v>
      </c>
      <c r="C44" s="286">
        <v>0</v>
      </c>
      <c r="D44" s="287">
        <v>0</v>
      </c>
      <c r="E44" s="285">
        <v>0</v>
      </c>
      <c r="F44" s="226">
        <v>0</v>
      </c>
      <c r="G44" s="285">
        <v>0</v>
      </c>
      <c r="H44" s="285">
        <v>0</v>
      </c>
      <c r="I44" s="227">
        <v>0</v>
      </c>
      <c r="J44" s="227">
        <v>0</v>
      </c>
      <c r="K44" s="226">
        <v>0</v>
      </c>
      <c r="L44" s="285">
        <v>0</v>
      </c>
      <c r="M44" s="283">
        <v>0</v>
      </c>
      <c r="N44" s="283">
        <v>0</v>
      </c>
      <c r="O44" s="226">
        <v>0</v>
      </c>
      <c r="P44" s="226">
        <v>0</v>
      </c>
      <c r="Q44" s="285">
        <v>0</v>
      </c>
      <c r="R44" s="889">
        <v>0</v>
      </c>
      <c r="S44" s="890"/>
    </row>
    <row r="45" spans="1:19" s="23" customFormat="1" ht="13.7" customHeight="1">
      <c r="A45" s="234"/>
      <c r="B45" s="279" t="s">
        <v>446</v>
      </c>
      <c r="C45" s="280">
        <v>2</v>
      </c>
      <c r="D45" s="281">
        <v>11340</v>
      </c>
      <c r="E45" s="268">
        <v>8</v>
      </c>
      <c r="F45" s="225">
        <v>1</v>
      </c>
      <c r="G45" s="268">
        <v>364</v>
      </c>
      <c r="H45" s="268">
        <v>268</v>
      </c>
      <c r="I45" s="224">
        <v>5759</v>
      </c>
      <c r="J45" s="224">
        <v>3955</v>
      </c>
      <c r="K45" s="225">
        <v>404</v>
      </c>
      <c r="L45" s="268">
        <v>386</v>
      </c>
      <c r="M45" s="283">
        <v>0</v>
      </c>
      <c r="N45" s="283">
        <v>0</v>
      </c>
      <c r="O45" s="225">
        <v>93</v>
      </c>
      <c r="P45" s="225">
        <v>29</v>
      </c>
      <c r="Q45" s="268">
        <v>35</v>
      </c>
      <c r="R45" s="892">
        <v>38</v>
      </c>
      <c r="S45" s="890"/>
    </row>
    <row r="46" spans="1:19" s="23" customFormat="1" ht="13.7" customHeight="1">
      <c r="A46" s="234"/>
      <c r="B46" s="284"/>
      <c r="C46" s="249"/>
      <c r="D46" s="250"/>
      <c r="E46" s="250"/>
      <c r="F46" s="250"/>
      <c r="G46" s="250"/>
      <c r="H46" s="250"/>
      <c r="I46" s="250"/>
      <c r="J46" s="250"/>
      <c r="K46" s="250"/>
      <c r="L46" s="250"/>
      <c r="M46" s="250"/>
      <c r="N46" s="250"/>
      <c r="O46" s="250"/>
      <c r="P46" s="250"/>
      <c r="Q46" s="250"/>
      <c r="R46" s="890"/>
      <c r="S46" s="890"/>
    </row>
    <row r="47" spans="1:19" s="23" customFormat="1" ht="13.7" customHeight="1">
      <c r="A47" s="234" t="s">
        <v>456</v>
      </c>
      <c r="B47" s="279" t="s">
        <v>216</v>
      </c>
      <c r="C47" s="280">
        <v>3</v>
      </c>
      <c r="D47" s="281">
        <v>15950</v>
      </c>
      <c r="E47" s="268">
        <v>23</v>
      </c>
      <c r="F47" s="225">
        <v>6</v>
      </c>
      <c r="G47" s="268">
        <v>525</v>
      </c>
      <c r="H47" s="268">
        <v>309</v>
      </c>
      <c r="I47" s="224">
        <v>5978</v>
      </c>
      <c r="J47" s="224">
        <v>3081</v>
      </c>
      <c r="K47" s="225">
        <v>313</v>
      </c>
      <c r="L47" s="268">
        <v>688</v>
      </c>
      <c r="M47" s="283">
        <v>0</v>
      </c>
      <c r="N47" s="283">
        <v>0</v>
      </c>
      <c r="O47" s="225">
        <v>201</v>
      </c>
      <c r="P47" s="225">
        <v>233</v>
      </c>
      <c r="Q47" s="268">
        <v>1056</v>
      </c>
      <c r="R47" s="892">
        <v>3537</v>
      </c>
      <c r="S47" s="890"/>
    </row>
    <row r="48" spans="1:19" s="23" customFormat="1" ht="13.7" customHeight="1">
      <c r="A48" s="234"/>
      <c r="B48" s="279" t="s">
        <v>445</v>
      </c>
      <c r="C48" s="280">
        <v>1</v>
      </c>
      <c r="D48" s="281">
        <v>7418</v>
      </c>
      <c r="E48" s="268">
        <v>23</v>
      </c>
      <c r="F48" s="225">
        <v>6</v>
      </c>
      <c r="G48" s="268">
        <v>385</v>
      </c>
      <c r="H48" s="268">
        <v>173</v>
      </c>
      <c r="I48" s="224">
        <v>4880</v>
      </c>
      <c r="J48" s="224">
        <v>1951</v>
      </c>
      <c r="K48" s="226">
        <v>0</v>
      </c>
      <c r="L48" s="285">
        <v>0</v>
      </c>
      <c r="M48" s="283">
        <v>0</v>
      </c>
      <c r="N48" s="283">
        <v>0</v>
      </c>
      <c r="O48" s="226">
        <v>0</v>
      </c>
      <c r="P48" s="226">
        <v>0</v>
      </c>
      <c r="Q48" s="285">
        <v>0</v>
      </c>
      <c r="R48" s="889">
        <v>0</v>
      </c>
      <c r="S48" s="890"/>
    </row>
    <row r="49" spans="1:19" s="23" customFormat="1" ht="13.7" customHeight="1">
      <c r="A49" s="234"/>
      <c r="B49" s="279" t="s">
        <v>446</v>
      </c>
      <c r="C49" s="280">
        <v>2</v>
      </c>
      <c r="D49" s="281">
        <v>8532</v>
      </c>
      <c r="E49" s="285">
        <v>0</v>
      </c>
      <c r="F49" s="226">
        <v>0</v>
      </c>
      <c r="G49" s="268">
        <v>140</v>
      </c>
      <c r="H49" s="268">
        <v>136</v>
      </c>
      <c r="I49" s="224">
        <v>1098</v>
      </c>
      <c r="J49" s="224">
        <v>1130</v>
      </c>
      <c r="K49" s="225">
        <v>313</v>
      </c>
      <c r="L49" s="268">
        <v>688</v>
      </c>
      <c r="M49" s="283">
        <v>0</v>
      </c>
      <c r="N49" s="283">
        <v>0</v>
      </c>
      <c r="O49" s="225">
        <v>201</v>
      </c>
      <c r="P49" s="225">
        <v>233</v>
      </c>
      <c r="Q49" s="268">
        <v>1056</v>
      </c>
      <c r="R49" s="892">
        <v>3537</v>
      </c>
      <c r="S49" s="890"/>
    </row>
    <row r="50" spans="1:19" s="23" customFormat="1" ht="13.7" customHeight="1">
      <c r="A50" s="234"/>
      <c r="B50" s="284"/>
      <c r="C50" s="249"/>
      <c r="D50" s="250"/>
      <c r="E50" s="250"/>
      <c r="F50" s="250"/>
      <c r="G50" s="250"/>
      <c r="H50" s="250"/>
      <c r="I50" s="250"/>
      <c r="J50" s="250"/>
      <c r="K50" s="250"/>
      <c r="L50" s="250"/>
      <c r="M50" s="250"/>
      <c r="N50" s="250"/>
      <c r="O50" s="250"/>
      <c r="P50" s="250"/>
      <c r="Q50" s="250"/>
      <c r="R50" s="890"/>
      <c r="S50" s="890"/>
    </row>
    <row r="51" spans="1:19" s="23" customFormat="1" ht="13.7" customHeight="1">
      <c r="A51" s="234" t="s">
        <v>457</v>
      </c>
      <c r="B51" s="279" t="s">
        <v>216</v>
      </c>
      <c r="C51" s="280">
        <v>3</v>
      </c>
      <c r="D51" s="281">
        <v>15361</v>
      </c>
      <c r="E51" s="268">
        <v>319</v>
      </c>
      <c r="F51" s="225">
        <v>224</v>
      </c>
      <c r="G51" s="268">
        <v>1663</v>
      </c>
      <c r="H51" s="268">
        <v>1942</v>
      </c>
      <c r="I51" s="224">
        <v>6461</v>
      </c>
      <c r="J51" s="224">
        <v>4415</v>
      </c>
      <c r="K51" s="225">
        <v>134</v>
      </c>
      <c r="L51" s="268">
        <v>157</v>
      </c>
      <c r="M51" s="283">
        <v>0</v>
      </c>
      <c r="N51" s="283">
        <v>0</v>
      </c>
      <c r="O51" s="225">
        <v>39</v>
      </c>
      <c r="P51" s="225">
        <v>7</v>
      </c>
      <c r="Q51" s="285">
        <v>0</v>
      </c>
      <c r="R51" s="889">
        <v>0</v>
      </c>
      <c r="S51" s="890"/>
    </row>
    <row r="52" spans="1:19" s="23" customFormat="1" ht="13.7" customHeight="1">
      <c r="A52" s="234"/>
      <c r="B52" s="279" t="s">
        <v>445</v>
      </c>
      <c r="C52" s="280">
        <v>1</v>
      </c>
      <c r="D52" s="281">
        <v>8735</v>
      </c>
      <c r="E52" s="268">
        <v>258</v>
      </c>
      <c r="F52" s="225">
        <v>194</v>
      </c>
      <c r="G52" s="268">
        <v>1421</v>
      </c>
      <c r="H52" s="268">
        <v>1668</v>
      </c>
      <c r="I52" s="224">
        <v>2772</v>
      </c>
      <c r="J52" s="224">
        <v>2422</v>
      </c>
      <c r="K52" s="226">
        <v>0</v>
      </c>
      <c r="L52" s="285">
        <v>0</v>
      </c>
      <c r="M52" s="283">
        <v>0</v>
      </c>
      <c r="N52" s="283">
        <v>0</v>
      </c>
      <c r="O52" s="226">
        <v>0</v>
      </c>
      <c r="P52" s="226">
        <v>0</v>
      </c>
      <c r="Q52" s="285">
        <v>0</v>
      </c>
      <c r="R52" s="889">
        <v>0</v>
      </c>
      <c r="S52" s="890"/>
    </row>
    <row r="53" spans="1:19" s="23" customFormat="1" ht="13.7" customHeight="1">
      <c r="A53" s="234"/>
      <c r="B53" s="279" t="s">
        <v>446</v>
      </c>
      <c r="C53" s="280">
        <v>2</v>
      </c>
      <c r="D53" s="281">
        <v>6626</v>
      </c>
      <c r="E53" s="268">
        <v>61</v>
      </c>
      <c r="F53" s="225">
        <v>30</v>
      </c>
      <c r="G53" s="268">
        <v>242</v>
      </c>
      <c r="H53" s="268">
        <v>274</v>
      </c>
      <c r="I53" s="224">
        <v>3689</v>
      </c>
      <c r="J53" s="224">
        <v>1993</v>
      </c>
      <c r="K53" s="225">
        <v>134</v>
      </c>
      <c r="L53" s="268">
        <v>157</v>
      </c>
      <c r="M53" s="283">
        <v>0</v>
      </c>
      <c r="N53" s="283">
        <v>0</v>
      </c>
      <c r="O53" s="225">
        <v>39</v>
      </c>
      <c r="P53" s="225">
        <v>7</v>
      </c>
      <c r="Q53" s="285">
        <v>0</v>
      </c>
      <c r="R53" s="889">
        <v>0</v>
      </c>
      <c r="S53" s="890"/>
    </row>
    <row r="54" spans="1:19" s="23" customFormat="1" ht="13.7" customHeight="1">
      <c r="A54" s="234"/>
      <c r="B54" s="284"/>
      <c r="C54" s="249"/>
      <c r="D54" s="250"/>
      <c r="E54" s="250"/>
      <c r="F54" s="250"/>
      <c r="G54" s="250"/>
      <c r="H54" s="250"/>
      <c r="I54" s="250"/>
      <c r="J54" s="250"/>
      <c r="K54" s="250"/>
      <c r="L54" s="250"/>
      <c r="M54" s="250"/>
      <c r="N54" s="250"/>
      <c r="O54" s="250"/>
      <c r="P54" s="250"/>
      <c r="Q54" s="250"/>
      <c r="R54" s="890"/>
      <c r="S54" s="890"/>
    </row>
    <row r="55" spans="1:19" s="23" customFormat="1" ht="13.7" customHeight="1">
      <c r="A55" s="234" t="s">
        <v>458</v>
      </c>
      <c r="B55" s="279" t="s">
        <v>216</v>
      </c>
      <c r="C55" s="280">
        <v>2</v>
      </c>
      <c r="D55" s="281">
        <v>8947</v>
      </c>
      <c r="E55" s="268">
        <v>179</v>
      </c>
      <c r="F55" s="225">
        <v>179</v>
      </c>
      <c r="G55" s="268">
        <v>595</v>
      </c>
      <c r="H55" s="268">
        <v>833</v>
      </c>
      <c r="I55" s="224">
        <v>3454</v>
      </c>
      <c r="J55" s="224">
        <v>3211</v>
      </c>
      <c r="K55" s="225">
        <v>137</v>
      </c>
      <c r="L55" s="268">
        <v>147</v>
      </c>
      <c r="M55" s="283">
        <v>0</v>
      </c>
      <c r="N55" s="283">
        <v>0</v>
      </c>
      <c r="O55" s="225">
        <v>31</v>
      </c>
      <c r="P55" s="225">
        <v>15</v>
      </c>
      <c r="Q55" s="268">
        <v>147</v>
      </c>
      <c r="R55" s="892">
        <v>19</v>
      </c>
      <c r="S55" s="890"/>
    </row>
    <row r="56" spans="1:19" s="23" customFormat="1" ht="13.7" customHeight="1">
      <c r="A56" s="234"/>
      <c r="B56" s="279" t="s">
        <v>445</v>
      </c>
      <c r="C56" s="280">
        <v>1</v>
      </c>
      <c r="D56" s="281">
        <v>6512</v>
      </c>
      <c r="E56" s="268">
        <v>179</v>
      </c>
      <c r="F56" s="225">
        <v>179</v>
      </c>
      <c r="G56" s="268">
        <v>545</v>
      </c>
      <c r="H56" s="268">
        <v>775</v>
      </c>
      <c r="I56" s="224">
        <v>2362</v>
      </c>
      <c r="J56" s="224">
        <v>2472</v>
      </c>
      <c r="K56" s="226">
        <v>0</v>
      </c>
      <c r="L56" s="285">
        <v>0</v>
      </c>
      <c r="M56" s="283">
        <v>0</v>
      </c>
      <c r="N56" s="283">
        <v>0</v>
      </c>
      <c r="O56" s="226">
        <v>0</v>
      </c>
      <c r="P56" s="226">
        <v>0</v>
      </c>
      <c r="Q56" s="285">
        <v>0</v>
      </c>
      <c r="R56" s="889">
        <v>0</v>
      </c>
      <c r="S56" s="890"/>
    </row>
    <row r="57" spans="1:19" s="23" customFormat="1" ht="13.7" customHeight="1">
      <c r="A57" s="256"/>
      <c r="B57" s="288" t="s">
        <v>446</v>
      </c>
      <c r="C57" s="289">
        <v>1</v>
      </c>
      <c r="D57" s="290">
        <v>2435</v>
      </c>
      <c r="E57" s="291">
        <v>0</v>
      </c>
      <c r="F57" s="292">
        <v>0</v>
      </c>
      <c r="G57" s="293">
        <v>50</v>
      </c>
      <c r="H57" s="293">
        <v>58</v>
      </c>
      <c r="I57" s="294">
        <v>1092</v>
      </c>
      <c r="J57" s="294">
        <v>739</v>
      </c>
      <c r="K57" s="295">
        <v>137</v>
      </c>
      <c r="L57" s="293">
        <v>147</v>
      </c>
      <c r="M57" s="296">
        <v>0</v>
      </c>
      <c r="N57" s="296">
        <v>0</v>
      </c>
      <c r="O57" s="295">
        <v>31</v>
      </c>
      <c r="P57" s="295">
        <v>15</v>
      </c>
      <c r="Q57" s="293">
        <v>147</v>
      </c>
      <c r="R57" s="893">
        <v>19</v>
      </c>
      <c r="S57" s="894"/>
    </row>
    <row r="58" spans="1:19" s="23" customFormat="1" ht="13.7" customHeight="1">
      <c r="A58" s="234" t="s">
        <v>459</v>
      </c>
      <c r="B58" s="279" t="s">
        <v>216</v>
      </c>
      <c r="C58" s="280">
        <v>2</v>
      </c>
      <c r="D58" s="281">
        <v>22453</v>
      </c>
      <c r="E58" s="268">
        <v>318</v>
      </c>
      <c r="F58" s="225">
        <v>187</v>
      </c>
      <c r="G58" s="268">
        <v>3101</v>
      </c>
      <c r="H58" s="268">
        <v>1424</v>
      </c>
      <c r="I58" s="224">
        <v>11538</v>
      </c>
      <c r="J58" s="224">
        <v>4871</v>
      </c>
      <c r="K58" s="225">
        <v>366</v>
      </c>
      <c r="L58" s="268">
        <v>168</v>
      </c>
      <c r="M58" s="283">
        <v>0</v>
      </c>
      <c r="N58" s="283">
        <v>0</v>
      </c>
      <c r="O58" s="225">
        <v>71</v>
      </c>
      <c r="P58" s="225">
        <v>3</v>
      </c>
      <c r="Q58" s="268">
        <v>350</v>
      </c>
      <c r="R58" s="892">
        <v>56</v>
      </c>
      <c r="S58" s="890"/>
    </row>
    <row r="59" spans="1:19" s="23" customFormat="1" ht="13.7" customHeight="1">
      <c r="A59" s="234"/>
      <c r="B59" s="279" t="s">
        <v>445</v>
      </c>
      <c r="C59" s="280">
        <v>2</v>
      </c>
      <c r="D59" s="281">
        <v>22453</v>
      </c>
      <c r="E59" s="268">
        <v>318</v>
      </c>
      <c r="F59" s="225">
        <v>187</v>
      </c>
      <c r="G59" s="268">
        <v>3101</v>
      </c>
      <c r="H59" s="268">
        <v>1424</v>
      </c>
      <c r="I59" s="224">
        <v>11538</v>
      </c>
      <c r="J59" s="224">
        <v>4871</v>
      </c>
      <c r="K59" s="225">
        <v>366</v>
      </c>
      <c r="L59" s="268">
        <v>168</v>
      </c>
      <c r="M59" s="283">
        <v>0</v>
      </c>
      <c r="N59" s="283">
        <v>0</v>
      </c>
      <c r="O59" s="225">
        <v>71</v>
      </c>
      <c r="P59" s="225">
        <v>3</v>
      </c>
      <c r="Q59" s="268">
        <v>350</v>
      </c>
      <c r="R59" s="892">
        <v>56</v>
      </c>
      <c r="S59" s="890"/>
    </row>
    <row r="60" spans="1:19" s="23" customFormat="1" ht="13.7" customHeight="1">
      <c r="A60" s="234"/>
      <c r="B60" s="279" t="s">
        <v>446</v>
      </c>
      <c r="C60" s="286">
        <v>0</v>
      </c>
      <c r="D60" s="287">
        <v>0</v>
      </c>
      <c r="E60" s="285">
        <v>0</v>
      </c>
      <c r="F60" s="226">
        <v>0</v>
      </c>
      <c r="G60" s="285">
        <v>0</v>
      </c>
      <c r="H60" s="285">
        <v>0</v>
      </c>
      <c r="I60" s="227">
        <v>0</v>
      </c>
      <c r="J60" s="227">
        <v>0</v>
      </c>
      <c r="K60" s="226">
        <v>0</v>
      </c>
      <c r="L60" s="285">
        <v>0</v>
      </c>
      <c r="M60" s="283">
        <v>0</v>
      </c>
      <c r="N60" s="283">
        <v>0</v>
      </c>
      <c r="O60" s="226">
        <v>0</v>
      </c>
      <c r="P60" s="226">
        <v>0</v>
      </c>
      <c r="Q60" s="285">
        <v>0</v>
      </c>
      <c r="R60" s="889">
        <v>0</v>
      </c>
      <c r="S60" s="890"/>
    </row>
    <row r="61" spans="1:19" s="23" customFormat="1" ht="13.7" customHeight="1">
      <c r="A61" s="234"/>
      <c r="B61" s="284"/>
      <c r="C61" s="249"/>
      <c r="D61" s="250"/>
      <c r="E61" s="250"/>
      <c r="F61" s="250"/>
      <c r="G61" s="250"/>
      <c r="H61" s="250"/>
      <c r="I61" s="250"/>
      <c r="J61" s="250"/>
      <c r="K61" s="250"/>
      <c r="L61" s="250"/>
      <c r="M61" s="250"/>
      <c r="N61" s="250"/>
      <c r="O61" s="250"/>
      <c r="P61" s="250"/>
      <c r="Q61" s="250"/>
      <c r="R61" s="890"/>
      <c r="S61" s="890"/>
    </row>
    <row r="62" spans="1:19" s="23" customFormat="1" ht="13.7" customHeight="1">
      <c r="A62" s="234" t="s">
        <v>460</v>
      </c>
      <c r="B62" s="279" t="s">
        <v>216</v>
      </c>
      <c r="C62" s="280">
        <v>4</v>
      </c>
      <c r="D62" s="281">
        <v>22510</v>
      </c>
      <c r="E62" s="268">
        <v>394</v>
      </c>
      <c r="F62" s="225">
        <v>228</v>
      </c>
      <c r="G62" s="268">
        <v>2742</v>
      </c>
      <c r="H62" s="268">
        <v>2707</v>
      </c>
      <c r="I62" s="224">
        <v>6740</v>
      </c>
      <c r="J62" s="224">
        <v>5907</v>
      </c>
      <c r="K62" s="225">
        <v>383</v>
      </c>
      <c r="L62" s="268">
        <v>380</v>
      </c>
      <c r="M62" s="283">
        <v>0</v>
      </c>
      <c r="N62" s="283">
        <v>0</v>
      </c>
      <c r="O62" s="225">
        <v>83</v>
      </c>
      <c r="P62" s="225">
        <v>108</v>
      </c>
      <c r="Q62" s="268">
        <v>475</v>
      </c>
      <c r="R62" s="892">
        <v>2363</v>
      </c>
      <c r="S62" s="890"/>
    </row>
    <row r="63" spans="1:19" s="23" customFormat="1" ht="13.7" customHeight="1">
      <c r="A63" s="234"/>
      <c r="B63" s="279" t="s">
        <v>445</v>
      </c>
      <c r="C63" s="280">
        <v>1</v>
      </c>
      <c r="D63" s="281">
        <v>11397</v>
      </c>
      <c r="E63" s="268">
        <v>369</v>
      </c>
      <c r="F63" s="225">
        <v>206</v>
      </c>
      <c r="G63" s="268">
        <v>2344</v>
      </c>
      <c r="H63" s="268">
        <v>2027</v>
      </c>
      <c r="I63" s="224">
        <v>3428</v>
      </c>
      <c r="J63" s="224">
        <v>3023</v>
      </c>
      <c r="K63" s="226">
        <v>0</v>
      </c>
      <c r="L63" s="285">
        <v>0</v>
      </c>
      <c r="M63" s="283">
        <v>0</v>
      </c>
      <c r="N63" s="283">
        <v>0</v>
      </c>
      <c r="O63" s="226">
        <v>0</v>
      </c>
      <c r="P63" s="226">
        <v>0</v>
      </c>
      <c r="Q63" s="285">
        <v>0</v>
      </c>
      <c r="R63" s="889">
        <v>0</v>
      </c>
      <c r="S63" s="890"/>
    </row>
    <row r="64" spans="1:19" s="23" customFormat="1" ht="13.7" customHeight="1">
      <c r="A64" s="234"/>
      <c r="B64" s="279" t="s">
        <v>446</v>
      </c>
      <c r="C64" s="280">
        <v>3</v>
      </c>
      <c r="D64" s="281">
        <v>11113</v>
      </c>
      <c r="E64" s="268">
        <v>25</v>
      </c>
      <c r="F64" s="225">
        <v>22</v>
      </c>
      <c r="G64" s="268">
        <v>398</v>
      </c>
      <c r="H64" s="268">
        <v>680</v>
      </c>
      <c r="I64" s="224">
        <v>3312</v>
      </c>
      <c r="J64" s="224">
        <v>2884</v>
      </c>
      <c r="K64" s="225">
        <v>383</v>
      </c>
      <c r="L64" s="268">
        <v>380</v>
      </c>
      <c r="M64" s="283">
        <v>0</v>
      </c>
      <c r="N64" s="283">
        <v>0</v>
      </c>
      <c r="O64" s="225">
        <v>83</v>
      </c>
      <c r="P64" s="225">
        <v>108</v>
      </c>
      <c r="Q64" s="268">
        <v>475</v>
      </c>
      <c r="R64" s="892">
        <v>2363</v>
      </c>
      <c r="S64" s="890"/>
    </row>
    <row r="65" spans="1:19" s="23" customFormat="1" ht="13.7" customHeight="1">
      <c r="A65" s="234"/>
      <c r="B65" s="284"/>
      <c r="C65" s="249"/>
      <c r="D65" s="250"/>
      <c r="E65" s="250"/>
      <c r="F65" s="250"/>
      <c r="G65" s="250"/>
      <c r="H65" s="250"/>
      <c r="I65" s="250"/>
      <c r="J65" s="250"/>
      <c r="K65" s="250"/>
      <c r="L65" s="250"/>
      <c r="M65" s="250"/>
      <c r="N65" s="250"/>
      <c r="O65" s="250"/>
      <c r="P65" s="250"/>
      <c r="Q65" s="250"/>
      <c r="R65" s="890"/>
      <c r="S65" s="890"/>
    </row>
    <row r="66" spans="1:19" s="23" customFormat="1" ht="13.7" customHeight="1">
      <c r="A66" s="234" t="s">
        <v>461</v>
      </c>
      <c r="B66" s="279" t="s">
        <v>216</v>
      </c>
      <c r="C66" s="280">
        <v>5</v>
      </c>
      <c r="D66" s="281">
        <v>27749</v>
      </c>
      <c r="E66" s="268">
        <v>195</v>
      </c>
      <c r="F66" s="225">
        <v>114</v>
      </c>
      <c r="G66" s="268">
        <v>1462</v>
      </c>
      <c r="H66" s="268">
        <v>1965</v>
      </c>
      <c r="I66" s="224">
        <v>9448</v>
      </c>
      <c r="J66" s="224">
        <v>9044</v>
      </c>
      <c r="K66" s="225">
        <v>725</v>
      </c>
      <c r="L66" s="268">
        <v>1754</v>
      </c>
      <c r="M66" s="283">
        <v>0</v>
      </c>
      <c r="N66" s="283">
        <v>0</v>
      </c>
      <c r="O66" s="225">
        <v>124</v>
      </c>
      <c r="P66" s="225">
        <v>163</v>
      </c>
      <c r="Q66" s="268">
        <v>519</v>
      </c>
      <c r="R66" s="892">
        <v>2236</v>
      </c>
      <c r="S66" s="890"/>
    </row>
    <row r="67" spans="1:19" s="23" customFormat="1" ht="13.7" customHeight="1">
      <c r="A67" s="234"/>
      <c r="B67" s="279" t="s">
        <v>445</v>
      </c>
      <c r="C67" s="280">
        <v>2</v>
      </c>
      <c r="D67" s="281">
        <v>18404</v>
      </c>
      <c r="E67" s="268">
        <v>195</v>
      </c>
      <c r="F67" s="225">
        <v>114</v>
      </c>
      <c r="G67" s="268">
        <v>1294</v>
      </c>
      <c r="H67" s="268">
        <v>1643</v>
      </c>
      <c r="I67" s="224">
        <v>7953</v>
      </c>
      <c r="J67" s="224">
        <v>7205</v>
      </c>
      <c r="K67" s="226">
        <v>0</v>
      </c>
      <c r="L67" s="285">
        <v>0</v>
      </c>
      <c r="M67" s="283">
        <v>0</v>
      </c>
      <c r="N67" s="283">
        <v>0</v>
      </c>
      <c r="O67" s="226">
        <v>0</v>
      </c>
      <c r="P67" s="226">
        <v>0</v>
      </c>
      <c r="Q67" s="285">
        <v>0</v>
      </c>
      <c r="R67" s="889">
        <v>0</v>
      </c>
      <c r="S67" s="890"/>
    </row>
    <row r="68" spans="1:19" s="23" customFormat="1" ht="13.7" customHeight="1">
      <c r="A68" s="234"/>
      <c r="B68" s="279" t="s">
        <v>446</v>
      </c>
      <c r="C68" s="280">
        <v>3</v>
      </c>
      <c r="D68" s="281">
        <v>9345</v>
      </c>
      <c r="E68" s="285">
        <v>0</v>
      </c>
      <c r="F68" s="226">
        <v>0</v>
      </c>
      <c r="G68" s="268">
        <v>168</v>
      </c>
      <c r="H68" s="268">
        <v>322</v>
      </c>
      <c r="I68" s="224">
        <v>1495</v>
      </c>
      <c r="J68" s="224">
        <v>1839</v>
      </c>
      <c r="K68" s="225">
        <v>725</v>
      </c>
      <c r="L68" s="268">
        <v>1754</v>
      </c>
      <c r="M68" s="283">
        <v>0</v>
      </c>
      <c r="N68" s="283">
        <v>0</v>
      </c>
      <c r="O68" s="225">
        <v>124</v>
      </c>
      <c r="P68" s="225">
        <v>163</v>
      </c>
      <c r="Q68" s="268">
        <v>519</v>
      </c>
      <c r="R68" s="892">
        <v>2236</v>
      </c>
      <c r="S68" s="890"/>
    </row>
    <row r="69" spans="1:19" s="23" customFormat="1" ht="13.7" customHeight="1">
      <c r="A69" s="234"/>
      <c r="B69" s="284"/>
      <c r="C69" s="249"/>
      <c r="D69" s="250"/>
      <c r="E69" s="250"/>
      <c r="F69" s="250"/>
      <c r="G69" s="250"/>
      <c r="H69" s="250"/>
      <c r="I69" s="250"/>
      <c r="J69" s="250"/>
      <c r="K69" s="250"/>
      <c r="L69" s="250"/>
      <c r="M69" s="250"/>
      <c r="N69" s="250"/>
      <c r="O69" s="250"/>
      <c r="P69" s="250"/>
      <c r="Q69" s="250"/>
      <c r="R69" s="890"/>
      <c r="S69" s="890"/>
    </row>
    <row r="70" spans="1:19" s="23" customFormat="1" ht="13.7" customHeight="1">
      <c r="A70" s="234" t="s">
        <v>462</v>
      </c>
      <c r="B70" s="279" t="s">
        <v>216</v>
      </c>
      <c r="C70" s="280">
        <v>2</v>
      </c>
      <c r="D70" s="281">
        <v>5391</v>
      </c>
      <c r="E70" s="268">
        <v>20</v>
      </c>
      <c r="F70" s="225">
        <v>40</v>
      </c>
      <c r="G70" s="268">
        <v>303</v>
      </c>
      <c r="H70" s="268">
        <v>743</v>
      </c>
      <c r="I70" s="224">
        <v>1909</v>
      </c>
      <c r="J70" s="224">
        <v>1751</v>
      </c>
      <c r="K70" s="225">
        <v>51</v>
      </c>
      <c r="L70" s="268">
        <v>103</v>
      </c>
      <c r="M70" s="283">
        <v>0</v>
      </c>
      <c r="N70" s="283">
        <v>0</v>
      </c>
      <c r="O70" s="225">
        <v>223</v>
      </c>
      <c r="P70" s="225">
        <v>97</v>
      </c>
      <c r="Q70" s="268">
        <v>69</v>
      </c>
      <c r="R70" s="892">
        <v>82</v>
      </c>
      <c r="S70" s="890"/>
    </row>
    <row r="71" spans="1:19" s="23" customFormat="1" ht="13.7" customHeight="1">
      <c r="A71" s="234"/>
      <c r="B71" s="279" t="s">
        <v>445</v>
      </c>
      <c r="C71" s="280">
        <v>2</v>
      </c>
      <c r="D71" s="281">
        <v>5391</v>
      </c>
      <c r="E71" s="268">
        <v>20</v>
      </c>
      <c r="F71" s="225">
        <v>40</v>
      </c>
      <c r="G71" s="268">
        <v>303</v>
      </c>
      <c r="H71" s="268">
        <v>743</v>
      </c>
      <c r="I71" s="224">
        <v>1909</v>
      </c>
      <c r="J71" s="224">
        <v>1751</v>
      </c>
      <c r="K71" s="225">
        <v>51</v>
      </c>
      <c r="L71" s="268">
        <v>103</v>
      </c>
      <c r="M71" s="283">
        <v>0</v>
      </c>
      <c r="N71" s="283">
        <v>0</v>
      </c>
      <c r="O71" s="225">
        <v>223</v>
      </c>
      <c r="P71" s="225">
        <v>97</v>
      </c>
      <c r="Q71" s="268">
        <v>69</v>
      </c>
      <c r="R71" s="892">
        <v>82</v>
      </c>
      <c r="S71" s="890"/>
    </row>
    <row r="72" spans="1:19" s="23" customFormat="1" ht="13.7" customHeight="1">
      <c r="A72" s="234"/>
      <c r="B72" s="279" t="s">
        <v>446</v>
      </c>
      <c r="C72" s="286">
        <v>0</v>
      </c>
      <c r="D72" s="287">
        <v>0</v>
      </c>
      <c r="E72" s="285">
        <v>0</v>
      </c>
      <c r="F72" s="226">
        <v>0</v>
      </c>
      <c r="G72" s="285">
        <v>0</v>
      </c>
      <c r="H72" s="285">
        <v>0</v>
      </c>
      <c r="I72" s="227">
        <v>0</v>
      </c>
      <c r="J72" s="227">
        <v>0</v>
      </c>
      <c r="K72" s="226">
        <v>0</v>
      </c>
      <c r="L72" s="285">
        <v>0</v>
      </c>
      <c r="M72" s="283">
        <v>0</v>
      </c>
      <c r="N72" s="283">
        <v>0</v>
      </c>
      <c r="O72" s="226">
        <v>0</v>
      </c>
      <c r="P72" s="226">
        <v>0</v>
      </c>
      <c r="Q72" s="285">
        <v>0</v>
      </c>
      <c r="R72" s="889">
        <v>0</v>
      </c>
      <c r="S72" s="890"/>
    </row>
    <row r="73" spans="1:19" s="23" customFormat="1" ht="13.7" customHeight="1">
      <c r="A73" s="234"/>
      <c r="B73" s="284"/>
      <c r="C73" s="249"/>
      <c r="D73" s="250"/>
      <c r="E73" s="250"/>
      <c r="F73" s="250"/>
      <c r="G73" s="250"/>
      <c r="H73" s="250"/>
      <c r="I73" s="250"/>
      <c r="J73" s="250"/>
      <c r="K73" s="250"/>
      <c r="L73" s="250"/>
      <c r="M73" s="250"/>
      <c r="N73" s="250"/>
      <c r="O73" s="250"/>
      <c r="P73" s="250"/>
      <c r="Q73" s="250"/>
      <c r="R73" s="890"/>
      <c r="S73" s="890"/>
    </row>
    <row r="74" spans="1:19" s="23" customFormat="1" ht="13.7" customHeight="1">
      <c r="A74" s="234" t="s">
        <v>463</v>
      </c>
      <c r="B74" s="279" t="s">
        <v>216</v>
      </c>
      <c r="C74" s="280">
        <v>2</v>
      </c>
      <c r="D74" s="281">
        <v>15029</v>
      </c>
      <c r="E74" s="268">
        <v>267</v>
      </c>
      <c r="F74" s="225">
        <v>251</v>
      </c>
      <c r="G74" s="268">
        <v>1037</v>
      </c>
      <c r="H74" s="268">
        <v>1374</v>
      </c>
      <c r="I74" s="224">
        <v>5160</v>
      </c>
      <c r="J74" s="224">
        <v>5698</v>
      </c>
      <c r="K74" s="225">
        <v>6</v>
      </c>
      <c r="L74" s="268">
        <v>134</v>
      </c>
      <c r="M74" s="283">
        <v>0</v>
      </c>
      <c r="N74" s="283">
        <v>0</v>
      </c>
      <c r="O74" s="225">
        <v>5</v>
      </c>
      <c r="P74" s="225">
        <v>13</v>
      </c>
      <c r="Q74" s="268">
        <v>127</v>
      </c>
      <c r="R74" s="892">
        <v>957</v>
      </c>
      <c r="S74" s="890"/>
    </row>
    <row r="75" spans="1:19" s="23" customFormat="1" ht="13.7" customHeight="1">
      <c r="A75" s="234"/>
      <c r="B75" s="279" t="s">
        <v>445</v>
      </c>
      <c r="C75" s="280">
        <v>1</v>
      </c>
      <c r="D75" s="281">
        <v>10035</v>
      </c>
      <c r="E75" s="268">
        <v>218</v>
      </c>
      <c r="F75" s="225">
        <v>191</v>
      </c>
      <c r="G75" s="268">
        <v>888</v>
      </c>
      <c r="H75" s="268">
        <v>1066</v>
      </c>
      <c r="I75" s="224">
        <v>3880</v>
      </c>
      <c r="J75" s="224">
        <v>3792</v>
      </c>
      <c r="K75" s="226">
        <v>0</v>
      </c>
      <c r="L75" s="285">
        <v>0</v>
      </c>
      <c r="M75" s="283">
        <v>0</v>
      </c>
      <c r="N75" s="283">
        <v>0</v>
      </c>
      <c r="O75" s="226">
        <v>0</v>
      </c>
      <c r="P75" s="226">
        <v>0</v>
      </c>
      <c r="Q75" s="285">
        <v>0</v>
      </c>
      <c r="R75" s="889">
        <v>0</v>
      </c>
      <c r="S75" s="890"/>
    </row>
    <row r="76" spans="1:19" s="23" customFormat="1" ht="13.7" customHeight="1">
      <c r="A76" s="234"/>
      <c r="B76" s="279" t="s">
        <v>446</v>
      </c>
      <c r="C76" s="280">
        <v>1</v>
      </c>
      <c r="D76" s="281">
        <v>4994</v>
      </c>
      <c r="E76" s="268">
        <v>49</v>
      </c>
      <c r="F76" s="225">
        <v>60</v>
      </c>
      <c r="G76" s="268">
        <v>149</v>
      </c>
      <c r="H76" s="268">
        <v>308</v>
      </c>
      <c r="I76" s="224">
        <v>1280</v>
      </c>
      <c r="J76" s="224">
        <v>1906</v>
      </c>
      <c r="K76" s="225">
        <v>6</v>
      </c>
      <c r="L76" s="268">
        <v>134</v>
      </c>
      <c r="M76" s="283">
        <v>0</v>
      </c>
      <c r="N76" s="283">
        <v>0</v>
      </c>
      <c r="O76" s="225">
        <v>5</v>
      </c>
      <c r="P76" s="225">
        <v>13</v>
      </c>
      <c r="Q76" s="268">
        <v>127</v>
      </c>
      <c r="R76" s="892">
        <v>957</v>
      </c>
      <c r="S76" s="890"/>
    </row>
    <row r="77" spans="1:19" s="23" customFormat="1" ht="13.7" customHeight="1">
      <c r="A77" s="234"/>
      <c r="B77" s="284"/>
      <c r="C77" s="249"/>
      <c r="D77" s="250"/>
      <c r="E77" s="250"/>
      <c r="F77" s="250"/>
      <c r="G77" s="250"/>
      <c r="H77" s="250"/>
      <c r="I77" s="250"/>
      <c r="J77" s="250"/>
      <c r="K77" s="250"/>
      <c r="L77" s="250"/>
      <c r="M77" s="250"/>
      <c r="N77" s="250"/>
      <c r="O77" s="250"/>
      <c r="P77" s="250"/>
      <c r="Q77" s="250"/>
      <c r="R77" s="890"/>
      <c r="S77" s="890"/>
    </row>
    <row r="78" spans="1:19" s="23" customFormat="1" ht="13.7" customHeight="1">
      <c r="A78" s="234" t="s">
        <v>464</v>
      </c>
      <c r="B78" s="279" t="s">
        <v>216</v>
      </c>
      <c r="C78" s="280">
        <v>1</v>
      </c>
      <c r="D78" s="281">
        <v>2202</v>
      </c>
      <c r="E78" s="285">
        <v>0</v>
      </c>
      <c r="F78" s="226">
        <v>0</v>
      </c>
      <c r="G78" s="268">
        <v>56</v>
      </c>
      <c r="H78" s="268">
        <v>46</v>
      </c>
      <c r="I78" s="224">
        <v>1241</v>
      </c>
      <c r="J78" s="224">
        <v>760</v>
      </c>
      <c r="K78" s="226">
        <v>0</v>
      </c>
      <c r="L78" s="285">
        <v>0</v>
      </c>
      <c r="M78" s="283">
        <v>0</v>
      </c>
      <c r="N78" s="283">
        <v>0</v>
      </c>
      <c r="O78" s="226">
        <v>0</v>
      </c>
      <c r="P78" s="226">
        <v>0</v>
      </c>
      <c r="Q78" s="268">
        <v>94</v>
      </c>
      <c r="R78" s="892">
        <v>5</v>
      </c>
      <c r="S78" s="890"/>
    </row>
    <row r="79" spans="1:19" s="23" customFormat="1" ht="13.7" customHeight="1">
      <c r="A79" s="234"/>
      <c r="B79" s="279" t="s">
        <v>445</v>
      </c>
      <c r="C79" s="280">
        <v>1</v>
      </c>
      <c r="D79" s="281">
        <v>2202</v>
      </c>
      <c r="E79" s="285">
        <v>0</v>
      </c>
      <c r="F79" s="226">
        <v>0</v>
      </c>
      <c r="G79" s="268">
        <v>56</v>
      </c>
      <c r="H79" s="268">
        <v>46</v>
      </c>
      <c r="I79" s="224">
        <v>1241</v>
      </c>
      <c r="J79" s="224">
        <v>760</v>
      </c>
      <c r="K79" s="226">
        <v>0</v>
      </c>
      <c r="L79" s="285">
        <v>0</v>
      </c>
      <c r="M79" s="283">
        <v>0</v>
      </c>
      <c r="N79" s="283">
        <v>0</v>
      </c>
      <c r="O79" s="226">
        <v>0</v>
      </c>
      <c r="P79" s="226">
        <v>0</v>
      </c>
      <c r="Q79" s="268">
        <v>94</v>
      </c>
      <c r="R79" s="892">
        <v>5</v>
      </c>
      <c r="S79" s="890"/>
    </row>
    <row r="80" spans="1:19" s="23" customFormat="1" ht="13.7" customHeight="1">
      <c r="A80" s="234"/>
      <c r="B80" s="279" t="s">
        <v>446</v>
      </c>
      <c r="C80" s="286">
        <v>0</v>
      </c>
      <c r="D80" s="287">
        <v>0</v>
      </c>
      <c r="E80" s="285">
        <v>0</v>
      </c>
      <c r="F80" s="226">
        <v>0</v>
      </c>
      <c r="G80" s="285">
        <v>0</v>
      </c>
      <c r="H80" s="285">
        <v>0</v>
      </c>
      <c r="I80" s="227">
        <v>0</v>
      </c>
      <c r="J80" s="227">
        <v>0</v>
      </c>
      <c r="K80" s="226">
        <v>0</v>
      </c>
      <c r="L80" s="285">
        <v>0</v>
      </c>
      <c r="M80" s="283">
        <v>0</v>
      </c>
      <c r="N80" s="283">
        <v>0</v>
      </c>
      <c r="O80" s="226">
        <v>0</v>
      </c>
      <c r="P80" s="226">
        <v>0</v>
      </c>
      <c r="Q80" s="285">
        <v>0</v>
      </c>
      <c r="R80" s="889">
        <v>0</v>
      </c>
      <c r="S80" s="890"/>
    </row>
    <row r="81" spans="1:19" s="23" customFormat="1" ht="13.7" customHeight="1">
      <c r="A81" s="234"/>
      <c r="B81" s="284"/>
      <c r="C81" s="249"/>
      <c r="D81" s="250"/>
      <c r="E81" s="250"/>
      <c r="F81" s="250"/>
      <c r="G81" s="250"/>
      <c r="H81" s="250"/>
      <c r="I81" s="250"/>
      <c r="J81" s="250"/>
      <c r="K81" s="250"/>
      <c r="L81" s="250"/>
      <c r="M81" s="250"/>
      <c r="N81" s="250"/>
      <c r="O81" s="250"/>
      <c r="P81" s="250"/>
      <c r="Q81" s="250"/>
      <c r="R81" s="890"/>
      <c r="S81" s="890"/>
    </row>
    <row r="82" spans="1:19" s="23" customFormat="1" ht="13.7" customHeight="1">
      <c r="A82" s="234" t="s">
        <v>465</v>
      </c>
      <c r="B82" s="279" t="s">
        <v>216</v>
      </c>
      <c r="C82" s="280">
        <v>3</v>
      </c>
      <c r="D82" s="281">
        <v>13242</v>
      </c>
      <c r="E82" s="268">
        <v>238</v>
      </c>
      <c r="F82" s="225">
        <v>118</v>
      </c>
      <c r="G82" s="268">
        <v>1396</v>
      </c>
      <c r="H82" s="268">
        <v>923</v>
      </c>
      <c r="I82" s="224">
        <v>5328</v>
      </c>
      <c r="J82" s="224">
        <v>3609</v>
      </c>
      <c r="K82" s="225">
        <v>108</v>
      </c>
      <c r="L82" s="268">
        <v>524</v>
      </c>
      <c r="M82" s="283">
        <v>0</v>
      </c>
      <c r="N82" s="283">
        <v>0</v>
      </c>
      <c r="O82" s="225">
        <v>17</v>
      </c>
      <c r="P82" s="225">
        <v>104</v>
      </c>
      <c r="Q82" s="268">
        <v>220</v>
      </c>
      <c r="R82" s="892">
        <v>657</v>
      </c>
      <c r="S82" s="890"/>
    </row>
    <row r="83" spans="1:19" s="23" customFormat="1" ht="13.7" customHeight="1">
      <c r="A83" s="234"/>
      <c r="B83" s="279" t="s">
        <v>445</v>
      </c>
      <c r="C83" s="280">
        <v>1</v>
      </c>
      <c r="D83" s="281">
        <v>9069</v>
      </c>
      <c r="E83" s="268">
        <v>238</v>
      </c>
      <c r="F83" s="225">
        <v>118</v>
      </c>
      <c r="G83" s="268">
        <v>1373</v>
      </c>
      <c r="H83" s="268">
        <v>837</v>
      </c>
      <c r="I83" s="224">
        <v>4361</v>
      </c>
      <c r="J83" s="224">
        <v>2142</v>
      </c>
      <c r="K83" s="226">
        <v>0</v>
      </c>
      <c r="L83" s="285">
        <v>0</v>
      </c>
      <c r="M83" s="283">
        <v>0</v>
      </c>
      <c r="N83" s="283">
        <v>0</v>
      </c>
      <c r="O83" s="226">
        <v>0</v>
      </c>
      <c r="P83" s="226">
        <v>0</v>
      </c>
      <c r="Q83" s="285">
        <v>0</v>
      </c>
      <c r="R83" s="889">
        <v>0</v>
      </c>
      <c r="S83" s="890"/>
    </row>
    <row r="84" spans="1:19" s="23" customFormat="1" ht="13.7" customHeight="1">
      <c r="A84" s="234"/>
      <c r="B84" s="279" t="s">
        <v>446</v>
      </c>
      <c r="C84" s="280">
        <v>2</v>
      </c>
      <c r="D84" s="281">
        <v>4173</v>
      </c>
      <c r="E84" s="285">
        <v>0</v>
      </c>
      <c r="F84" s="226">
        <v>0</v>
      </c>
      <c r="G84" s="268">
        <v>23</v>
      </c>
      <c r="H84" s="268">
        <v>86</v>
      </c>
      <c r="I84" s="224">
        <v>967</v>
      </c>
      <c r="J84" s="224">
        <v>1467</v>
      </c>
      <c r="K84" s="225">
        <v>108</v>
      </c>
      <c r="L84" s="268">
        <v>524</v>
      </c>
      <c r="M84" s="283">
        <v>0</v>
      </c>
      <c r="N84" s="283">
        <v>0</v>
      </c>
      <c r="O84" s="225">
        <v>17</v>
      </c>
      <c r="P84" s="225">
        <v>104</v>
      </c>
      <c r="Q84" s="268">
        <v>220</v>
      </c>
      <c r="R84" s="892">
        <v>657</v>
      </c>
      <c r="S84" s="890"/>
    </row>
    <row r="85" spans="1:19" s="23" customFormat="1" ht="13.7" customHeight="1">
      <c r="A85" s="234"/>
      <c r="B85" s="284"/>
      <c r="C85" s="249"/>
      <c r="D85" s="250"/>
      <c r="E85" s="250"/>
      <c r="F85" s="250"/>
      <c r="G85" s="250"/>
      <c r="H85" s="250"/>
      <c r="I85" s="250"/>
      <c r="J85" s="250"/>
      <c r="K85" s="250"/>
      <c r="L85" s="250"/>
      <c r="M85" s="250"/>
      <c r="N85" s="250"/>
      <c r="O85" s="250"/>
      <c r="P85" s="250"/>
      <c r="Q85" s="250"/>
      <c r="R85" s="890"/>
      <c r="S85" s="890"/>
    </row>
    <row r="86" spans="1:19" s="23" customFormat="1" ht="13.7" customHeight="1">
      <c r="A86" s="234" t="s">
        <v>466</v>
      </c>
      <c r="B86" s="279" t="s">
        <v>216</v>
      </c>
      <c r="C86" s="280">
        <v>5</v>
      </c>
      <c r="D86" s="281">
        <v>49039</v>
      </c>
      <c r="E86" s="268">
        <v>2974</v>
      </c>
      <c r="F86" s="225">
        <v>1486</v>
      </c>
      <c r="G86" s="268">
        <v>11355</v>
      </c>
      <c r="H86" s="268">
        <v>7846</v>
      </c>
      <c r="I86" s="224">
        <v>14057</v>
      </c>
      <c r="J86" s="224">
        <v>10629</v>
      </c>
      <c r="K86" s="225">
        <v>234</v>
      </c>
      <c r="L86" s="268">
        <v>457</v>
      </c>
      <c r="M86" s="282">
        <v>1</v>
      </c>
      <c r="N86" s="283">
        <v>0</v>
      </c>
      <c r="O86" s="226">
        <v>0</v>
      </c>
      <c r="P86" s="226">
        <v>0</v>
      </c>
      <c r="Q86" s="285">
        <v>0</v>
      </c>
      <c r="R86" s="889">
        <v>0</v>
      </c>
      <c r="S86" s="890"/>
    </row>
    <row r="87" spans="1:19" s="23" customFormat="1" ht="13.7" customHeight="1">
      <c r="A87" s="234"/>
      <c r="B87" s="279" t="s">
        <v>445</v>
      </c>
      <c r="C87" s="280">
        <v>2</v>
      </c>
      <c r="D87" s="281">
        <v>40914</v>
      </c>
      <c r="E87" s="268">
        <v>2936</v>
      </c>
      <c r="F87" s="225">
        <v>1466</v>
      </c>
      <c r="G87" s="268">
        <v>10901</v>
      </c>
      <c r="H87" s="268">
        <v>7298</v>
      </c>
      <c r="I87" s="224">
        <v>10780</v>
      </c>
      <c r="J87" s="224">
        <v>7532</v>
      </c>
      <c r="K87" s="226">
        <v>0</v>
      </c>
      <c r="L87" s="285">
        <v>0</v>
      </c>
      <c r="M87" s="282">
        <v>1</v>
      </c>
      <c r="N87" s="283">
        <v>0</v>
      </c>
      <c r="O87" s="226">
        <v>0</v>
      </c>
      <c r="P87" s="226">
        <v>0</v>
      </c>
      <c r="Q87" s="285">
        <v>0</v>
      </c>
      <c r="R87" s="889">
        <v>0</v>
      </c>
      <c r="S87" s="890"/>
    </row>
    <row r="88" spans="1:19" s="23" customFormat="1" ht="13.7" customHeight="1">
      <c r="A88" s="234"/>
      <c r="B88" s="279" t="s">
        <v>446</v>
      </c>
      <c r="C88" s="280">
        <v>3</v>
      </c>
      <c r="D88" s="281">
        <v>8125</v>
      </c>
      <c r="E88" s="268">
        <v>38</v>
      </c>
      <c r="F88" s="225">
        <v>20</v>
      </c>
      <c r="G88" s="268">
        <v>454</v>
      </c>
      <c r="H88" s="268">
        <v>548</v>
      </c>
      <c r="I88" s="224">
        <v>3277</v>
      </c>
      <c r="J88" s="224">
        <v>3097</v>
      </c>
      <c r="K88" s="225">
        <v>234</v>
      </c>
      <c r="L88" s="268">
        <v>457</v>
      </c>
      <c r="M88" s="283">
        <v>0</v>
      </c>
      <c r="N88" s="283">
        <v>0</v>
      </c>
      <c r="O88" s="226">
        <v>0</v>
      </c>
      <c r="P88" s="226">
        <v>0</v>
      </c>
      <c r="Q88" s="285">
        <v>0</v>
      </c>
      <c r="R88" s="889">
        <v>0</v>
      </c>
      <c r="S88" s="890"/>
    </row>
    <row r="89" spans="1:19" s="23" customFormat="1" ht="13.7" customHeight="1">
      <c r="A89" s="234"/>
      <c r="B89" s="284"/>
      <c r="C89" s="249"/>
      <c r="D89" s="250"/>
      <c r="E89" s="250"/>
      <c r="F89" s="250"/>
      <c r="G89" s="250"/>
      <c r="H89" s="250"/>
      <c r="I89" s="250"/>
      <c r="J89" s="250"/>
      <c r="K89" s="250"/>
      <c r="L89" s="250"/>
      <c r="M89" s="250"/>
      <c r="N89" s="250"/>
      <c r="O89" s="250"/>
      <c r="P89" s="250"/>
      <c r="Q89" s="250"/>
      <c r="R89" s="890"/>
      <c r="S89" s="890"/>
    </row>
    <row r="90" spans="1:19" s="23" customFormat="1" ht="13.7" customHeight="1">
      <c r="A90" s="234" t="s">
        <v>467</v>
      </c>
      <c r="B90" s="279" t="s">
        <v>216</v>
      </c>
      <c r="C90" s="280">
        <v>1</v>
      </c>
      <c r="D90" s="281">
        <v>11103</v>
      </c>
      <c r="E90" s="268">
        <v>110</v>
      </c>
      <c r="F90" s="225">
        <v>74</v>
      </c>
      <c r="G90" s="268">
        <v>879</v>
      </c>
      <c r="H90" s="268">
        <v>1190</v>
      </c>
      <c r="I90" s="224">
        <v>4644</v>
      </c>
      <c r="J90" s="224">
        <v>4206</v>
      </c>
      <c r="K90" s="226">
        <v>0</v>
      </c>
      <c r="L90" s="285">
        <v>0</v>
      </c>
      <c r="M90" s="283">
        <v>0</v>
      </c>
      <c r="N90" s="283">
        <v>0</v>
      </c>
      <c r="O90" s="226">
        <v>0</v>
      </c>
      <c r="P90" s="226">
        <v>0</v>
      </c>
      <c r="Q90" s="285">
        <v>0</v>
      </c>
      <c r="R90" s="889">
        <v>0</v>
      </c>
      <c r="S90" s="890"/>
    </row>
    <row r="91" spans="1:19" s="23" customFormat="1" ht="13.7" customHeight="1">
      <c r="A91" s="234"/>
      <c r="B91" s="279" t="s">
        <v>445</v>
      </c>
      <c r="C91" s="280">
        <v>1</v>
      </c>
      <c r="D91" s="281">
        <v>11103</v>
      </c>
      <c r="E91" s="268">
        <v>110</v>
      </c>
      <c r="F91" s="225">
        <v>74</v>
      </c>
      <c r="G91" s="268">
        <v>879</v>
      </c>
      <c r="H91" s="268">
        <v>1190</v>
      </c>
      <c r="I91" s="224">
        <v>4644</v>
      </c>
      <c r="J91" s="224">
        <v>4206</v>
      </c>
      <c r="K91" s="226">
        <v>0</v>
      </c>
      <c r="L91" s="285">
        <v>0</v>
      </c>
      <c r="M91" s="283">
        <v>0</v>
      </c>
      <c r="N91" s="283">
        <v>0</v>
      </c>
      <c r="O91" s="226">
        <v>0</v>
      </c>
      <c r="P91" s="226">
        <v>0</v>
      </c>
      <c r="Q91" s="285">
        <v>0</v>
      </c>
      <c r="R91" s="889">
        <v>0</v>
      </c>
      <c r="S91" s="890"/>
    </row>
    <row r="92" spans="1:19" s="23" customFormat="1" ht="13.7" customHeight="1">
      <c r="A92" s="234"/>
      <c r="B92" s="279" t="s">
        <v>446</v>
      </c>
      <c r="C92" s="286">
        <v>0</v>
      </c>
      <c r="D92" s="287">
        <v>0</v>
      </c>
      <c r="E92" s="285">
        <v>0</v>
      </c>
      <c r="F92" s="226">
        <v>0</v>
      </c>
      <c r="G92" s="285">
        <v>0</v>
      </c>
      <c r="H92" s="285">
        <v>0</v>
      </c>
      <c r="I92" s="227">
        <v>0</v>
      </c>
      <c r="J92" s="227">
        <v>0</v>
      </c>
      <c r="K92" s="226">
        <v>0</v>
      </c>
      <c r="L92" s="285">
        <v>0</v>
      </c>
      <c r="M92" s="283">
        <v>0</v>
      </c>
      <c r="N92" s="283">
        <v>0</v>
      </c>
      <c r="O92" s="226">
        <v>0</v>
      </c>
      <c r="P92" s="226">
        <v>0</v>
      </c>
      <c r="Q92" s="285">
        <v>0</v>
      </c>
      <c r="R92" s="889">
        <v>0</v>
      </c>
      <c r="S92" s="890"/>
    </row>
    <row r="93" spans="1:19" s="23" customFormat="1" ht="13.7" customHeight="1">
      <c r="A93" s="234"/>
      <c r="B93" s="284"/>
      <c r="C93" s="249"/>
      <c r="D93" s="250"/>
      <c r="E93" s="250"/>
      <c r="F93" s="250"/>
      <c r="G93" s="250"/>
      <c r="H93" s="250"/>
      <c r="I93" s="250"/>
      <c r="J93" s="250"/>
      <c r="K93" s="250"/>
      <c r="L93" s="250"/>
      <c r="M93" s="250"/>
      <c r="N93" s="250"/>
      <c r="O93" s="250"/>
      <c r="P93" s="250"/>
      <c r="Q93" s="250"/>
      <c r="R93" s="890"/>
      <c r="S93" s="890"/>
    </row>
    <row r="94" spans="1:19" s="23" customFormat="1" ht="13.7" customHeight="1">
      <c r="A94" s="234" t="s">
        <v>468</v>
      </c>
      <c r="B94" s="279" t="s">
        <v>216</v>
      </c>
      <c r="C94" s="280">
        <v>1</v>
      </c>
      <c r="D94" s="281">
        <v>3660</v>
      </c>
      <c r="E94" s="268">
        <v>9</v>
      </c>
      <c r="F94" s="225">
        <v>6</v>
      </c>
      <c r="G94" s="268">
        <v>204</v>
      </c>
      <c r="H94" s="268">
        <v>153</v>
      </c>
      <c r="I94" s="224">
        <v>1776</v>
      </c>
      <c r="J94" s="224">
        <v>1512</v>
      </c>
      <c r="K94" s="226">
        <v>0</v>
      </c>
      <c r="L94" s="285">
        <v>0</v>
      </c>
      <c r="M94" s="283">
        <v>0</v>
      </c>
      <c r="N94" s="283">
        <v>0</v>
      </c>
      <c r="O94" s="226">
        <v>0</v>
      </c>
      <c r="P94" s="226">
        <v>0</v>
      </c>
      <c r="Q94" s="285">
        <v>0</v>
      </c>
      <c r="R94" s="889">
        <v>0</v>
      </c>
      <c r="S94" s="890"/>
    </row>
    <row r="95" spans="1:19" s="23" customFormat="1" ht="13.7" customHeight="1">
      <c r="A95" s="234"/>
      <c r="B95" s="279" t="s">
        <v>445</v>
      </c>
      <c r="C95" s="280">
        <v>1</v>
      </c>
      <c r="D95" s="281">
        <v>3660</v>
      </c>
      <c r="E95" s="268">
        <v>9</v>
      </c>
      <c r="F95" s="225">
        <v>6</v>
      </c>
      <c r="G95" s="268">
        <v>204</v>
      </c>
      <c r="H95" s="268">
        <v>153</v>
      </c>
      <c r="I95" s="224">
        <v>1776</v>
      </c>
      <c r="J95" s="224">
        <v>1512</v>
      </c>
      <c r="K95" s="226">
        <v>0</v>
      </c>
      <c r="L95" s="285">
        <v>0</v>
      </c>
      <c r="M95" s="283">
        <v>0</v>
      </c>
      <c r="N95" s="283">
        <v>0</v>
      </c>
      <c r="O95" s="226">
        <v>0</v>
      </c>
      <c r="P95" s="226">
        <v>0</v>
      </c>
      <c r="Q95" s="285">
        <v>0</v>
      </c>
      <c r="R95" s="889">
        <v>0</v>
      </c>
      <c r="S95" s="890"/>
    </row>
    <row r="96" spans="1:19" s="23" customFormat="1" ht="13.7" customHeight="1">
      <c r="A96" s="234"/>
      <c r="B96" s="279" t="s">
        <v>446</v>
      </c>
      <c r="C96" s="286">
        <v>0</v>
      </c>
      <c r="D96" s="287">
        <v>0</v>
      </c>
      <c r="E96" s="285">
        <v>0</v>
      </c>
      <c r="F96" s="226">
        <v>0</v>
      </c>
      <c r="G96" s="285">
        <v>0</v>
      </c>
      <c r="H96" s="285">
        <v>0</v>
      </c>
      <c r="I96" s="227">
        <v>0</v>
      </c>
      <c r="J96" s="227">
        <v>0</v>
      </c>
      <c r="K96" s="226">
        <v>0</v>
      </c>
      <c r="L96" s="285">
        <v>0</v>
      </c>
      <c r="M96" s="283">
        <v>0</v>
      </c>
      <c r="N96" s="283">
        <v>0</v>
      </c>
      <c r="O96" s="226">
        <v>0</v>
      </c>
      <c r="P96" s="226">
        <v>0</v>
      </c>
      <c r="Q96" s="285">
        <v>0</v>
      </c>
      <c r="R96" s="889">
        <v>0</v>
      </c>
      <c r="S96" s="890"/>
    </row>
    <row r="97" spans="1:19" s="23" customFormat="1" ht="13.7" customHeight="1">
      <c r="A97" s="234"/>
      <c r="B97" s="284"/>
      <c r="C97" s="249"/>
      <c r="D97" s="250"/>
      <c r="E97" s="250"/>
      <c r="F97" s="250"/>
      <c r="G97" s="250"/>
      <c r="H97" s="250"/>
      <c r="I97" s="250"/>
      <c r="J97" s="250"/>
      <c r="K97" s="250"/>
      <c r="L97" s="250"/>
      <c r="M97" s="250"/>
      <c r="N97" s="250"/>
      <c r="O97" s="250"/>
      <c r="P97" s="250"/>
      <c r="Q97" s="250"/>
      <c r="R97" s="890"/>
      <c r="S97" s="890"/>
    </row>
    <row r="98" spans="1:19" s="23" customFormat="1" ht="13.7" customHeight="1">
      <c r="A98" s="234" t="s">
        <v>469</v>
      </c>
      <c r="B98" s="279" t="s">
        <v>216</v>
      </c>
      <c r="C98" s="280">
        <v>1</v>
      </c>
      <c r="D98" s="281">
        <v>3660</v>
      </c>
      <c r="E98" s="268">
        <v>9</v>
      </c>
      <c r="F98" s="225">
        <v>6</v>
      </c>
      <c r="G98" s="268">
        <v>204</v>
      </c>
      <c r="H98" s="268">
        <v>153</v>
      </c>
      <c r="I98" s="224">
        <v>1776</v>
      </c>
      <c r="J98" s="224">
        <v>1512</v>
      </c>
      <c r="K98" s="226">
        <v>0</v>
      </c>
      <c r="L98" s="285">
        <v>0</v>
      </c>
      <c r="M98" s="283">
        <v>0</v>
      </c>
      <c r="N98" s="283">
        <v>0</v>
      </c>
      <c r="O98" s="226">
        <v>0</v>
      </c>
      <c r="P98" s="226">
        <v>0</v>
      </c>
      <c r="Q98" s="285">
        <v>0</v>
      </c>
      <c r="R98" s="889">
        <v>0</v>
      </c>
      <c r="S98" s="890"/>
    </row>
    <row r="99" spans="1:19" s="23" customFormat="1" ht="13.7" customHeight="1">
      <c r="A99" s="234"/>
      <c r="B99" s="279" t="s">
        <v>445</v>
      </c>
      <c r="C99" s="280">
        <v>1</v>
      </c>
      <c r="D99" s="281">
        <v>3660</v>
      </c>
      <c r="E99" s="268">
        <v>9</v>
      </c>
      <c r="F99" s="225">
        <v>6</v>
      </c>
      <c r="G99" s="268">
        <v>204</v>
      </c>
      <c r="H99" s="268">
        <v>153</v>
      </c>
      <c r="I99" s="224">
        <v>1776</v>
      </c>
      <c r="J99" s="224">
        <v>1512</v>
      </c>
      <c r="K99" s="226">
        <v>0</v>
      </c>
      <c r="L99" s="285">
        <v>0</v>
      </c>
      <c r="M99" s="283">
        <v>0</v>
      </c>
      <c r="N99" s="283">
        <v>0</v>
      </c>
      <c r="O99" s="226">
        <v>0</v>
      </c>
      <c r="P99" s="226">
        <v>0</v>
      </c>
      <c r="Q99" s="285">
        <v>0</v>
      </c>
      <c r="R99" s="889">
        <v>0</v>
      </c>
      <c r="S99" s="890"/>
    </row>
    <row r="100" spans="1:19" s="23" customFormat="1" ht="13.7" customHeight="1">
      <c r="A100" s="234"/>
      <c r="B100" s="279" t="s">
        <v>446</v>
      </c>
      <c r="C100" s="286">
        <v>0</v>
      </c>
      <c r="D100" s="287">
        <v>0</v>
      </c>
      <c r="E100" s="285">
        <v>0</v>
      </c>
      <c r="F100" s="226">
        <v>0</v>
      </c>
      <c r="G100" s="285">
        <v>0</v>
      </c>
      <c r="H100" s="285">
        <v>0</v>
      </c>
      <c r="I100" s="227">
        <v>0</v>
      </c>
      <c r="J100" s="227">
        <v>0</v>
      </c>
      <c r="K100" s="226">
        <v>0</v>
      </c>
      <c r="L100" s="285">
        <v>0</v>
      </c>
      <c r="M100" s="283">
        <v>0</v>
      </c>
      <c r="N100" s="283">
        <v>0</v>
      </c>
      <c r="O100" s="226">
        <v>0</v>
      </c>
      <c r="P100" s="226">
        <v>0</v>
      </c>
      <c r="Q100" s="285">
        <v>0</v>
      </c>
      <c r="R100" s="889">
        <v>0</v>
      </c>
      <c r="S100" s="890"/>
    </row>
    <row r="101" spans="1:19" s="23" customFormat="1" ht="13.7" customHeight="1">
      <c r="A101" s="234"/>
      <c r="B101" s="284"/>
      <c r="C101" s="249"/>
      <c r="D101" s="250"/>
      <c r="E101" s="250"/>
      <c r="F101" s="250"/>
      <c r="G101" s="250"/>
      <c r="H101" s="250"/>
      <c r="I101" s="250"/>
      <c r="J101" s="250"/>
      <c r="K101" s="250"/>
      <c r="L101" s="250"/>
      <c r="M101" s="250"/>
      <c r="N101" s="250"/>
      <c r="O101" s="250"/>
      <c r="P101" s="250"/>
      <c r="Q101" s="250"/>
      <c r="R101" s="890"/>
      <c r="S101" s="890"/>
    </row>
    <row r="102" spans="1:19" s="23" customFormat="1" ht="13.7" customHeight="1">
      <c r="A102" s="234" t="s">
        <v>470</v>
      </c>
      <c r="B102" s="279" t="s">
        <v>216</v>
      </c>
      <c r="C102" s="286">
        <v>0</v>
      </c>
      <c r="D102" s="287">
        <v>0</v>
      </c>
      <c r="E102" s="285">
        <v>0</v>
      </c>
      <c r="F102" s="226">
        <v>0</v>
      </c>
      <c r="G102" s="285">
        <v>0</v>
      </c>
      <c r="H102" s="285">
        <v>0</v>
      </c>
      <c r="I102" s="227">
        <v>0</v>
      </c>
      <c r="J102" s="227">
        <v>0</v>
      </c>
      <c r="K102" s="226">
        <v>0</v>
      </c>
      <c r="L102" s="285">
        <v>0</v>
      </c>
      <c r="M102" s="283">
        <v>0</v>
      </c>
      <c r="N102" s="283">
        <v>0</v>
      </c>
      <c r="O102" s="226">
        <v>0</v>
      </c>
      <c r="P102" s="226">
        <v>0</v>
      </c>
      <c r="Q102" s="285">
        <v>0</v>
      </c>
      <c r="R102" s="889">
        <v>0</v>
      </c>
      <c r="S102" s="890"/>
    </row>
    <row r="103" spans="1:19" s="23" customFormat="1" ht="13.7" customHeight="1">
      <c r="A103" s="234"/>
      <c r="B103" s="279" t="s">
        <v>445</v>
      </c>
      <c r="C103" s="286">
        <v>0</v>
      </c>
      <c r="D103" s="287">
        <v>0</v>
      </c>
      <c r="E103" s="285">
        <v>0</v>
      </c>
      <c r="F103" s="226">
        <v>0</v>
      </c>
      <c r="G103" s="285">
        <v>0</v>
      </c>
      <c r="H103" s="285">
        <v>0</v>
      </c>
      <c r="I103" s="227">
        <v>0</v>
      </c>
      <c r="J103" s="227">
        <v>0</v>
      </c>
      <c r="K103" s="226">
        <v>0</v>
      </c>
      <c r="L103" s="285">
        <v>0</v>
      </c>
      <c r="M103" s="283">
        <v>0</v>
      </c>
      <c r="N103" s="283">
        <v>0</v>
      </c>
      <c r="O103" s="226">
        <v>0</v>
      </c>
      <c r="P103" s="226">
        <v>0</v>
      </c>
      <c r="Q103" s="285">
        <v>0</v>
      </c>
      <c r="R103" s="889">
        <v>0</v>
      </c>
      <c r="S103" s="890"/>
    </row>
    <row r="104" spans="1:19" s="23" customFormat="1" ht="13.7" customHeight="1">
      <c r="A104" s="234"/>
      <c r="B104" s="279" t="s">
        <v>446</v>
      </c>
      <c r="C104" s="286">
        <v>0</v>
      </c>
      <c r="D104" s="287">
        <v>0</v>
      </c>
      <c r="E104" s="285">
        <v>0</v>
      </c>
      <c r="F104" s="226">
        <v>0</v>
      </c>
      <c r="G104" s="285">
        <v>0</v>
      </c>
      <c r="H104" s="285">
        <v>0</v>
      </c>
      <c r="I104" s="227">
        <v>0</v>
      </c>
      <c r="J104" s="227">
        <v>0</v>
      </c>
      <c r="K104" s="226">
        <v>0</v>
      </c>
      <c r="L104" s="285">
        <v>0</v>
      </c>
      <c r="M104" s="283">
        <v>0</v>
      </c>
      <c r="N104" s="283">
        <v>0</v>
      </c>
      <c r="O104" s="226">
        <v>0</v>
      </c>
      <c r="P104" s="226">
        <v>0</v>
      </c>
      <c r="Q104" s="285">
        <v>0</v>
      </c>
      <c r="R104" s="889">
        <v>0</v>
      </c>
      <c r="S104" s="890"/>
    </row>
    <row r="105" spans="1:19" s="23" customFormat="1" ht="13.7" customHeight="1">
      <c r="A105" s="234"/>
      <c r="B105" s="297"/>
      <c r="C105" s="298"/>
      <c r="D105" s="299"/>
      <c r="E105" s="299"/>
      <c r="F105" s="299"/>
      <c r="G105" s="299"/>
      <c r="H105" s="299"/>
      <c r="I105" s="299"/>
      <c r="J105" s="299"/>
      <c r="K105" s="299"/>
      <c r="L105" s="299"/>
      <c r="M105" s="299"/>
      <c r="N105" s="299"/>
      <c r="O105" s="299"/>
      <c r="P105" s="299"/>
      <c r="Q105" s="299"/>
      <c r="R105" s="891"/>
      <c r="S105" s="891"/>
    </row>
    <row r="106" spans="1:19" s="23" customFormat="1" ht="5.45" customHeight="1">
      <c r="A106" s="204"/>
      <c r="B106" s="300"/>
      <c r="C106" s="204"/>
      <c r="D106" s="204"/>
      <c r="E106" s="204"/>
      <c r="F106" s="204"/>
      <c r="G106" s="204"/>
      <c r="H106" s="204"/>
      <c r="I106" s="204"/>
      <c r="J106" s="204"/>
      <c r="K106" s="204"/>
      <c r="L106" s="204"/>
      <c r="M106" s="204"/>
      <c r="N106" s="204"/>
      <c r="O106" s="204"/>
      <c r="P106" s="204"/>
      <c r="Q106" s="204"/>
      <c r="R106" s="849"/>
      <c r="S106" s="849"/>
    </row>
  </sheetData>
  <mergeCells count="113">
    <mergeCell ref="O4:P4"/>
    <mergeCell ref="Q4:S4"/>
    <mergeCell ref="R5:S5"/>
    <mergeCell ref="R7:S7"/>
    <mergeCell ref="R8:S8"/>
    <mergeCell ref="R9:S9"/>
    <mergeCell ref="A1:R1"/>
    <mergeCell ref="A2:R2"/>
    <mergeCell ref="A3:R3"/>
    <mergeCell ref="C4:C5"/>
    <mergeCell ref="D4:D5"/>
    <mergeCell ref="E4:F4"/>
    <mergeCell ref="G4:H4"/>
    <mergeCell ref="I4:J4"/>
    <mergeCell ref="K4:L4"/>
    <mergeCell ref="M4:N4"/>
    <mergeCell ref="R16:S16"/>
    <mergeCell ref="R17:S17"/>
    <mergeCell ref="R18:S18"/>
    <mergeCell ref="R19:S19"/>
    <mergeCell ref="R20:S20"/>
    <mergeCell ref="R21:S21"/>
    <mergeCell ref="R10:S10"/>
    <mergeCell ref="R11:S11"/>
    <mergeCell ref="R12:S12"/>
    <mergeCell ref="R13:S13"/>
    <mergeCell ref="R14:S14"/>
    <mergeCell ref="R15:S15"/>
    <mergeCell ref="R28:S28"/>
    <mergeCell ref="R29:S29"/>
    <mergeCell ref="R30:S30"/>
    <mergeCell ref="R31:S31"/>
    <mergeCell ref="R32:S32"/>
    <mergeCell ref="R33:S33"/>
    <mergeCell ref="R22:S22"/>
    <mergeCell ref="R23:S23"/>
    <mergeCell ref="R24:S24"/>
    <mergeCell ref="R25:S25"/>
    <mergeCell ref="R26:S26"/>
    <mergeCell ref="R27:S27"/>
    <mergeCell ref="R40:S40"/>
    <mergeCell ref="R41:S41"/>
    <mergeCell ref="R42:S42"/>
    <mergeCell ref="R43:S43"/>
    <mergeCell ref="R44:S44"/>
    <mergeCell ref="R45:S45"/>
    <mergeCell ref="R34:S34"/>
    <mergeCell ref="R35:S35"/>
    <mergeCell ref="R36:S36"/>
    <mergeCell ref="R37:S37"/>
    <mergeCell ref="R38:S38"/>
    <mergeCell ref="R39:S39"/>
    <mergeCell ref="R52:S52"/>
    <mergeCell ref="R53:S53"/>
    <mergeCell ref="R54:S54"/>
    <mergeCell ref="R55:S55"/>
    <mergeCell ref="R56:S56"/>
    <mergeCell ref="R57:S57"/>
    <mergeCell ref="R46:S46"/>
    <mergeCell ref="R47:S47"/>
    <mergeCell ref="R48:S48"/>
    <mergeCell ref="R49:S49"/>
    <mergeCell ref="R50:S50"/>
    <mergeCell ref="R51:S51"/>
    <mergeCell ref="R64:S64"/>
    <mergeCell ref="R65:S65"/>
    <mergeCell ref="R66:S66"/>
    <mergeCell ref="R67:S67"/>
    <mergeCell ref="R68:S68"/>
    <mergeCell ref="R69:S69"/>
    <mergeCell ref="R58:S58"/>
    <mergeCell ref="R59:S59"/>
    <mergeCell ref="R60:S60"/>
    <mergeCell ref="R61:S61"/>
    <mergeCell ref="R62:S62"/>
    <mergeCell ref="R63:S63"/>
    <mergeCell ref="R76:S76"/>
    <mergeCell ref="R77:S77"/>
    <mergeCell ref="R78:S78"/>
    <mergeCell ref="R79:S79"/>
    <mergeCell ref="R80:S80"/>
    <mergeCell ref="R81:S81"/>
    <mergeCell ref="R70:S70"/>
    <mergeCell ref="R71:S71"/>
    <mergeCell ref="R72:S72"/>
    <mergeCell ref="R73:S73"/>
    <mergeCell ref="R74:S74"/>
    <mergeCell ref="R75:S75"/>
    <mergeCell ref="R88:S88"/>
    <mergeCell ref="R89:S89"/>
    <mergeCell ref="R90:S90"/>
    <mergeCell ref="R91:S91"/>
    <mergeCell ref="R92:S92"/>
    <mergeCell ref="R93:S93"/>
    <mergeCell ref="R82:S82"/>
    <mergeCell ref="R83:S83"/>
    <mergeCell ref="R84:S84"/>
    <mergeCell ref="R85:S85"/>
    <mergeCell ref="R86:S86"/>
    <mergeCell ref="R87:S87"/>
    <mergeCell ref="R106:S106"/>
    <mergeCell ref="R100:S100"/>
    <mergeCell ref="R101:S101"/>
    <mergeCell ref="R102:S102"/>
    <mergeCell ref="R103:S103"/>
    <mergeCell ref="R104:S104"/>
    <mergeCell ref="R105:S105"/>
    <mergeCell ref="R94:S94"/>
    <mergeCell ref="R95:S95"/>
    <mergeCell ref="R96:S96"/>
    <mergeCell ref="R97:S97"/>
    <mergeCell ref="R98:S98"/>
    <mergeCell ref="R99:S99"/>
  </mergeCells>
  <phoneticPr fontId="3" type="noConversion"/>
  <printOptions horizontalCentered="1"/>
  <pageMargins left="0.51181102362204722" right="0.51181102362204722" top="0.59055118110236227" bottom="0.59055118110236227" header="0.59055118110236227" footer="0.39370078740157483"/>
  <pageSetup paperSize="9" orientation="portrait" r:id="rId1"/>
  <headerFooter alignWithMargins="0">
    <oddHeader>&amp;L&amp;"微軟正黑體,標準"　　　　　　　 　　　　　　　　　　　　　　　　　　　　　　　　　　　　　　(&amp;P/&amp;N)</oddHeader>
    <oddFooter>&amp;L&amp;"新細明體"&amp;8   
&amp;C&amp;"新細明體"&amp;10</oddFooter>
  </headerFooter>
  <rowBreaks count="1" manualBreakCount="1">
    <brk id="57" max="18"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E847A-009A-4C25-A271-E6F82D34A0E5}">
  <dimension ref="A1:S99"/>
  <sheetViews>
    <sheetView showGridLines="0" view="pageBreakPreview" zoomScaleNormal="115" zoomScaleSheetLayoutView="100" workbookViewId="0">
      <selection sqref="A1:R1"/>
    </sheetView>
  </sheetViews>
  <sheetFormatPr defaultColWidth="4.25" defaultRowHeight="13.5"/>
  <cols>
    <col min="1" max="1" width="3.75" style="303" customWidth="1"/>
    <col min="2" max="2" width="13.125" style="303" customWidth="1"/>
    <col min="3" max="3" width="4.625" style="303" customWidth="1"/>
    <col min="4" max="4" width="13.25" style="303" customWidth="1"/>
    <col min="5" max="5" width="3.875" style="303" customWidth="1"/>
    <col min="6" max="6" width="5" style="303" customWidth="1"/>
    <col min="7" max="8" width="3.5" style="303" customWidth="1"/>
    <col min="9" max="10" width="4.375" style="303" customWidth="1"/>
    <col min="11" max="11" width="5" style="303" customWidth="1"/>
    <col min="12" max="12" width="5.125" style="303" customWidth="1"/>
    <col min="13" max="14" width="4.375" style="303" customWidth="1"/>
    <col min="15" max="15" width="3.625" style="303" customWidth="1"/>
    <col min="16" max="16" width="3.375" style="303" customWidth="1"/>
    <col min="17" max="17" width="4.125" style="303" customWidth="1"/>
    <col min="18" max="18" width="4.375" style="303" customWidth="1"/>
    <col min="19" max="19" width="8.75" style="303" hidden="1" customWidth="1"/>
    <col min="20" max="254" width="8.75" style="303" customWidth="1"/>
    <col min="255" max="16384" width="4.25" style="303"/>
  </cols>
  <sheetData>
    <row r="1" spans="1:18" s="301" customFormat="1" ht="19.899999999999999" customHeight="1">
      <c r="A1" s="919" t="s">
        <v>471</v>
      </c>
      <c r="B1" s="919"/>
      <c r="C1" s="919"/>
      <c r="D1" s="919"/>
      <c r="E1" s="919"/>
      <c r="F1" s="919"/>
      <c r="G1" s="919"/>
      <c r="H1" s="919"/>
      <c r="I1" s="919"/>
      <c r="J1" s="919"/>
      <c r="K1" s="919"/>
      <c r="L1" s="919"/>
      <c r="M1" s="919"/>
      <c r="N1" s="919"/>
      <c r="O1" s="919"/>
      <c r="P1" s="919"/>
      <c r="Q1" s="919"/>
      <c r="R1" s="919"/>
    </row>
    <row r="2" spans="1:18" s="302" customFormat="1" ht="15" customHeight="1">
      <c r="A2" s="920" t="s">
        <v>472</v>
      </c>
      <c r="B2" s="920"/>
      <c r="C2" s="920"/>
      <c r="D2" s="920"/>
      <c r="E2" s="920"/>
      <c r="F2" s="920"/>
      <c r="G2" s="920"/>
      <c r="H2" s="920"/>
      <c r="I2" s="920"/>
      <c r="J2" s="920"/>
      <c r="K2" s="920"/>
      <c r="L2" s="920"/>
      <c r="M2" s="920"/>
      <c r="N2" s="920"/>
      <c r="O2" s="920"/>
      <c r="P2" s="920"/>
      <c r="Q2" s="920"/>
      <c r="R2" s="920"/>
    </row>
    <row r="3" spans="1:18" ht="12" customHeight="1">
      <c r="A3" s="921" t="s">
        <v>473</v>
      </c>
      <c r="B3" s="921"/>
      <c r="C3" s="921"/>
      <c r="D3" s="921"/>
      <c r="E3" s="921"/>
      <c r="F3" s="921"/>
      <c r="G3" s="921"/>
      <c r="H3" s="921"/>
      <c r="I3" s="921"/>
      <c r="J3" s="921"/>
      <c r="K3" s="921"/>
      <c r="L3" s="921"/>
      <c r="M3" s="921"/>
      <c r="N3" s="921"/>
      <c r="O3" s="921"/>
      <c r="P3" s="921"/>
      <c r="Q3" s="921"/>
      <c r="R3" s="921"/>
    </row>
    <row r="4" spans="1:18" s="304" customFormat="1" ht="14.25" customHeight="1">
      <c r="A4" s="922" t="s">
        <v>474</v>
      </c>
      <c r="B4" s="924" t="s">
        <v>475</v>
      </c>
      <c r="C4" s="925" t="s">
        <v>476</v>
      </c>
      <c r="D4" s="926" t="s">
        <v>477</v>
      </c>
      <c r="E4" s="925" t="s">
        <v>478</v>
      </c>
      <c r="F4" s="924" t="s">
        <v>479</v>
      </c>
      <c r="G4" s="916" t="s">
        <v>480</v>
      </c>
      <c r="H4" s="916"/>
      <c r="I4" s="916" t="s">
        <v>481</v>
      </c>
      <c r="J4" s="916"/>
      <c r="K4" s="916" t="s">
        <v>482</v>
      </c>
      <c r="L4" s="916"/>
      <c r="M4" s="916" t="s">
        <v>483</v>
      </c>
      <c r="N4" s="916"/>
      <c r="O4" s="916" t="s">
        <v>484</v>
      </c>
      <c r="P4" s="916"/>
      <c r="Q4" s="916" t="s">
        <v>485</v>
      </c>
      <c r="R4" s="917"/>
    </row>
    <row r="5" spans="1:18" s="304" customFormat="1" ht="14.25" customHeight="1">
      <c r="A5" s="923"/>
      <c r="B5" s="924"/>
      <c r="C5" s="925"/>
      <c r="D5" s="916"/>
      <c r="E5" s="927"/>
      <c r="F5" s="924"/>
      <c r="G5" s="305" t="s">
        <v>486</v>
      </c>
      <c r="H5" s="305" t="s">
        <v>487</v>
      </c>
      <c r="I5" s="305" t="s">
        <v>486</v>
      </c>
      <c r="J5" s="305" t="s">
        <v>487</v>
      </c>
      <c r="K5" s="305" t="s">
        <v>486</v>
      </c>
      <c r="L5" s="305" t="s">
        <v>487</v>
      </c>
      <c r="M5" s="305" t="s">
        <v>486</v>
      </c>
      <c r="N5" s="305" t="s">
        <v>487</v>
      </c>
      <c r="O5" s="305" t="s">
        <v>486</v>
      </c>
      <c r="P5" s="305" t="s">
        <v>487</v>
      </c>
      <c r="Q5" s="305" t="s">
        <v>486</v>
      </c>
      <c r="R5" s="306" t="s">
        <v>487</v>
      </c>
    </row>
    <row r="6" spans="1:18" s="304" customFormat="1" ht="0.95" customHeight="1">
      <c r="A6" s="307"/>
      <c r="B6" s="308"/>
      <c r="C6" s="309"/>
      <c r="D6" s="307"/>
      <c r="E6" s="310"/>
      <c r="F6" s="311"/>
      <c r="G6" s="307"/>
      <c r="H6" s="307"/>
      <c r="I6" s="307"/>
      <c r="J6" s="307"/>
      <c r="K6" s="307"/>
      <c r="L6" s="307"/>
      <c r="M6" s="307"/>
      <c r="N6" s="307"/>
      <c r="O6" s="307"/>
      <c r="P6" s="307"/>
      <c r="Q6" s="307"/>
      <c r="R6" s="307"/>
    </row>
    <row r="7" spans="1:18" s="304" customFormat="1" ht="15" customHeight="1">
      <c r="A7" s="918" t="s">
        <v>101</v>
      </c>
      <c r="B7" s="918"/>
      <c r="C7" s="918"/>
      <c r="D7" s="918"/>
      <c r="E7" s="908"/>
      <c r="F7" s="312">
        <v>39126</v>
      </c>
      <c r="G7" s="313">
        <v>785</v>
      </c>
      <c r="H7" s="313">
        <v>670</v>
      </c>
      <c r="I7" s="313">
        <v>2657</v>
      </c>
      <c r="J7" s="313">
        <v>3634</v>
      </c>
      <c r="K7" s="314">
        <v>10731</v>
      </c>
      <c r="L7" s="314">
        <v>13214</v>
      </c>
      <c r="M7" s="314">
        <v>1316</v>
      </c>
      <c r="N7" s="314">
        <v>1966</v>
      </c>
      <c r="O7" s="314">
        <v>158</v>
      </c>
      <c r="P7" s="314">
        <v>90</v>
      </c>
      <c r="Q7" s="314">
        <v>807</v>
      </c>
      <c r="R7" s="314">
        <v>3098</v>
      </c>
    </row>
    <row r="8" spans="1:18" s="304" customFormat="1" ht="15" customHeight="1">
      <c r="A8" s="903" t="s">
        <v>488</v>
      </c>
      <c r="B8" s="902" t="s">
        <v>489</v>
      </c>
      <c r="C8" s="904" t="s">
        <v>490</v>
      </c>
      <c r="D8" s="315" t="s">
        <v>491</v>
      </c>
      <c r="E8" s="316" t="s">
        <v>492</v>
      </c>
      <c r="F8" s="317">
        <v>235</v>
      </c>
      <c r="G8" s="318">
        <v>0</v>
      </c>
      <c r="H8" s="318">
        <v>0</v>
      </c>
      <c r="I8" s="318">
        <v>117</v>
      </c>
      <c r="J8" s="318">
        <v>118</v>
      </c>
      <c r="K8" s="319">
        <v>0</v>
      </c>
      <c r="L8" s="319">
        <v>0</v>
      </c>
      <c r="M8" s="319">
        <v>0</v>
      </c>
      <c r="N8" s="319">
        <v>0</v>
      </c>
      <c r="O8" s="319">
        <v>0</v>
      </c>
      <c r="P8" s="319">
        <v>0</v>
      </c>
      <c r="Q8" s="319">
        <v>0</v>
      </c>
      <c r="R8" s="319">
        <v>0</v>
      </c>
    </row>
    <row r="9" spans="1:18" s="304" customFormat="1" ht="15" customHeight="1">
      <c r="A9" s="903"/>
      <c r="B9" s="902"/>
      <c r="C9" s="904"/>
      <c r="D9" s="315" t="s">
        <v>493</v>
      </c>
      <c r="E9" s="316" t="s">
        <v>492</v>
      </c>
      <c r="F9" s="312">
        <v>117</v>
      </c>
      <c r="G9" s="313">
        <v>0</v>
      </c>
      <c r="H9" s="313">
        <v>0</v>
      </c>
      <c r="I9" s="313">
        <v>72</v>
      </c>
      <c r="J9" s="313">
        <v>45</v>
      </c>
      <c r="K9" s="314">
        <v>0</v>
      </c>
      <c r="L9" s="314">
        <v>0</v>
      </c>
      <c r="M9" s="314">
        <v>0</v>
      </c>
      <c r="N9" s="314">
        <v>0</v>
      </c>
      <c r="O9" s="314">
        <v>0</v>
      </c>
      <c r="P9" s="314">
        <v>0</v>
      </c>
      <c r="Q9" s="314">
        <v>0</v>
      </c>
      <c r="R9" s="314">
        <v>0</v>
      </c>
    </row>
    <row r="10" spans="1:18" s="304" customFormat="1" ht="15" customHeight="1">
      <c r="A10" s="903" t="s">
        <v>494</v>
      </c>
      <c r="B10" s="902" t="s">
        <v>495</v>
      </c>
      <c r="C10" s="904" t="s">
        <v>496</v>
      </c>
      <c r="D10" s="902" t="s">
        <v>497</v>
      </c>
      <c r="E10" s="316" t="s">
        <v>498</v>
      </c>
      <c r="F10" s="317">
        <v>184</v>
      </c>
      <c r="G10" s="318">
        <v>22</v>
      </c>
      <c r="H10" s="318">
        <v>19</v>
      </c>
      <c r="I10" s="318">
        <v>71</v>
      </c>
      <c r="J10" s="318">
        <v>72</v>
      </c>
      <c r="K10" s="319">
        <v>0</v>
      </c>
      <c r="L10" s="319">
        <v>0</v>
      </c>
      <c r="M10" s="319">
        <v>0</v>
      </c>
      <c r="N10" s="319">
        <v>0</v>
      </c>
      <c r="O10" s="319">
        <v>0</v>
      </c>
      <c r="P10" s="319">
        <v>0</v>
      </c>
      <c r="Q10" s="319">
        <v>0</v>
      </c>
      <c r="R10" s="319">
        <v>0</v>
      </c>
    </row>
    <row r="11" spans="1:18" s="304" customFormat="1" ht="15" customHeight="1">
      <c r="A11" s="903"/>
      <c r="B11" s="902"/>
      <c r="C11" s="904"/>
      <c r="D11" s="902"/>
      <c r="E11" s="316" t="s">
        <v>492</v>
      </c>
      <c r="F11" s="317">
        <v>118</v>
      </c>
      <c r="G11" s="318">
        <v>0</v>
      </c>
      <c r="H11" s="318">
        <v>0</v>
      </c>
      <c r="I11" s="318">
        <v>57</v>
      </c>
      <c r="J11" s="318">
        <v>61</v>
      </c>
      <c r="K11" s="319">
        <v>0</v>
      </c>
      <c r="L11" s="319">
        <v>0</v>
      </c>
      <c r="M11" s="319">
        <v>0</v>
      </c>
      <c r="N11" s="319">
        <v>0</v>
      </c>
      <c r="O11" s="319">
        <v>0</v>
      </c>
      <c r="P11" s="319">
        <v>0</v>
      </c>
      <c r="Q11" s="319">
        <v>0</v>
      </c>
      <c r="R11" s="319">
        <v>0</v>
      </c>
    </row>
    <row r="12" spans="1:18" s="304" customFormat="1" ht="15" customHeight="1">
      <c r="A12" s="903"/>
      <c r="B12" s="902"/>
      <c r="C12" s="904"/>
      <c r="D12" s="902" t="s">
        <v>499</v>
      </c>
      <c r="E12" s="316" t="s">
        <v>498</v>
      </c>
      <c r="F12" s="317">
        <v>4670</v>
      </c>
      <c r="G12" s="318">
        <v>519</v>
      </c>
      <c r="H12" s="318">
        <v>471</v>
      </c>
      <c r="I12" s="318">
        <v>505</v>
      </c>
      <c r="J12" s="318">
        <v>895</v>
      </c>
      <c r="K12" s="319">
        <v>1211</v>
      </c>
      <c r="L12" s="319">
        <v>1069</v>
      </c>
      <c r="M12" s="319">
        <v>0</v>
      </c>
      <c r="N12" s="319">
        <v>0</v>
      </c>
      <c r="O12" s="319">
        <v>0</v>
      </c>
      <c r="P12" s="319">
        <v>0</v>
      </c>
      <c r="Q12" s="319">
        <v>0</v>
      </c>
      <c r="R12" s="319">
        <v>0</v>
      </c>
    </row>
    <row r="13" spans="1:18" s="304" customFormat="1" ht="15" customHeight="1">
      <c r="A13" s="903"/>
      <c r="B13" s="902"/>
      <c r="C13" s="904"/>
      <c r="D13" s="902"/>
      <c r="E13" s="316" t="s">
        <v>492</v>
      </c>
      <c r="F13" s="317">
        <v>211</v>
      </c>
      <c r="G13" s="318">
        <v>0</v>
      </c>
      <c r="H13" s="318">
        <v>0</v>
      </c>
      <c r="I13" s="318">
        <v>72</v>
      </c>
      <c r="J13" s="318">
        <v>139</v>
      </c>
      <c r="K13" s="319">
        <v>0</v>
      </c>
      <c r="L13" s="319">
        <v>0</v>
      </c>
      <c r="M13" s="319">
        <v>0</v>
      </c>
      <c r="N13" s="319">
        <v>0</v>
      </c>
      <c r="O13" s="319">
        <v>0</v>
      </c>
      <c r="P13" s="319">
        <v>0</v>
      </c>
      <c r="Q13" s="319">
        <v>0</v>
      </c>
      <c r="R13" s="319">
        <v>0</v>
      </c>
    </row>
    <row r="14" spans="1:18" s="304" customFormat="1" ht="15" customHeight="1">
      <c r="A14" s="903"/>
      <c r="B14" s="902"/>
      <c r="C14" s="904"/>
      <c r="D14" s="902" t="s">
        <v>500</v>
      </c>
      <c r="E14" s="316" t="s">
        <v>498</v>
      </c>
      <c r="F14" s="317">
        <v>503</v>
      </c>
      <c r="G14" s="318">
        <v>41</v>
      </c>
      <c r="H14" s="318">
        <v>3</v>
      </c>
      <c r="I14" s="318">
        <v>377</v>
      </c>
      <c r="J14" s="318">
        <v>82</v>
      </c>
      <c r="K14" s="319">
        <v>0</v>
      </c>
      <c r="L14" s="319">
        <v>0</v>
      </c>
      <c r="M14" s="319">
        <v>0</v>
      </c>
      <c r="N14" s="319">
        <v>0</v>
      </c>
      <c r="O14" s="319">
        <v>0</v>
      </c>
      <c r="P14" s="319">
        <v>0</v>
      </c>
      <c r="Q14" s="319">
        <v>0</v>
      </c>
      <c r="R14" s="319">
        <v>0</v>
      </c>
    </row>
    <row r="15" spans="1:18" s="304" customFormat="1" ht="15" customHeight="1">
      <c r="A15" s="903"/>
      <c r="B15" s="902"/>
      <c r="C15" s="904"/>
      <c r="D15" s="902"/>
      <c r="E15" s="316" t="s">
        <v>492</v>
      </c>
      <c r="F15" s="317">
        <v>45</v>
      </c>
      <c r="G15" s="318">
        <v>0</v>
      </c>
      <c r="H15" s="318">
        <v>0</v>
      </c>
      <c r="I15" s="318">
        <v>36</v>
      </c>
      <c r="J15" s="318">
        <v>9</v>
      </c>
      <c r="K15" s="319">
        <v>0</v>
      </c>
      <c r="L15" s="319">
        <v>0</v>
      </c>
      <c r="M15" s="319">
        <v>0</v>
      </c>
      <c r="N15" s="319">
        <v>0</v>
      </c>
      <c r="O15" s="319">
        <v>0</v>
      </c>
      <c r="P15" s="319">
        <v>0</v>
      </c>
      <c r="Q15" s="319">
        <v>0</v>
      </c>
      <c r="R15" s="319">
        <v>0</v>
      </c>
    </row>
    <row r="16" spans="1:18" s="304" customFormat="1" ht="15" customHeight="1">
      <c r="A16" s="903"/>
      <c r="B16" s="902"/>
      <c r="C16" s="904"/>
      <c r="D16" s="320" t="s">
        <v>501</v>
      </c>
      <c r="E16" s="316" t="s">
        <v>498</v>
      </c>
      <c r="F16" s="317">
        <v>71</v>
      </c>
      <c r="G16" s="318">
        <v>0</v>
      </c>
      <c r="H16" s="318">
        <v>0</v>
      </c>
      <c r="I16" s="318">
        <v>0</v>
      </c>
      <c r="J16" s="318">
        <v>0</v>
      </c>
      <c r="K16" s="319">
        <v>45</v>
      </c>
      <c r="L16" s="319">
        <v>26</v>
      </c>
      <c r="M16" s="319">
        <v>0</v>
      </c>
      <c r="N16" s="319">
        <v>0</v>
      </c>
      <c r="O16" s="319">
        <v>0</v>
      </c>
      <c r="P16" s="319">
        <v>0</v>
      </c>
      <c r="Q16" s="319">
        <v>0</v>
      </c>
      <c r="R16" s="319">
        <v>0</v>
      </c>
    </row>
    <row r="17" spans="1:18" s="304" customFormat="1" ht="15" customHeight="1">
      <c r="A17" s="903"/>
      <c r="B17" s="902"/>
      <c r="C17" s="904"/>
      <c r="D17" s="902" t="s">
        <v>502</v>
      </c>
      <c r="E17" s="316" t="s">
        <v>498</v>
      </c>
      <c r="F17" s="317">
        <v>470</v>
      </c>
      <c r="G17" s="318">
        <v>6</v>
      </c>
      <c r="H17" s="318">
        <v>4</v>
      </c>
      <c r="I17" s="318">
        <v>13</v>
      </c>
      <c r="J17" s="318">
        <v>61</v>
      </c>
      <c r="K17" s="319">
        <v>106</v>
      </c>
      <c r="L17" s="319">
        <v>280</v>
      </c>
      <c r="M17" s="319">
        <v>0</v>
      </c>
      <c r="N17" s="319">
        <v>0</v>
      </c>
      <c r="O17" s="319">
        <v>0</v>
      </c>
      <c r="P17" s="319">
        <v>0</v>
      </c>
      <c r="Q17" s="319">
        <v>0</v>
      </c>
      <c r="R17" s="319">
        <v>0</v>
      </c>
    </row>
    <row r="18" spans="1:18" s="304" customFormat="1" ht="15" customHeight="1">
      <c r="A18" s="903"/>
      <c r="B18" s="902"/>
      <c r="C18" s="904"/>
      <c r="D18" s="902"/>
      <c r="E18" s="316" t="s">
        <v>492</v>
      </c>
      <c r="F18" s="312">
        <v>62</v>
      </c>
      <c r="G18" s="313">
        <v>0</v>
      </c>
      <c r="H18" s="313">
        <v>0</v>
      </c>
      <c r="I18" s="313">
        <v>14</v>
      </c>
      <c r="J18" s="313">
        <v>48</v>
      </c>
      <c r="K18" s="314">
        <v>0</v>
      </c>
      <c r="L18" s="314">
        <v>0</v>
      </c>
      <c r="M18" s="314">
        <v>0</v>
      </c>
      <c r="N18" s="314">
        <v>0</v>
      </c>
      <c r="O18" s="314">
        <v>0</v>
      </c>
      <c r="P18" s="314">
        <v>0</v>
      </c>
      <c r="Q18" s="314">
        <v>0</v>
      </c>
      <c r="R18" s="314">
        <v>0</v>
      </c>
    </row>
    <row r="19" spans="1:18" s="304" customFormat="1" ht="15" customHeight="1">
      <c r="A19" s="321" t="s">
        <v>503</v>
      </c>
      <c r="B19" s="315" t="s">
        <v>504</v>
      </c>
      <c r="C19" s="322" t="s">
        <v>505</v>
      </c>
      <c r="D19" s="315" t="s">
        <v>506</v>
      </c>
      <c r="E19" s="316" t="s">
        <v>492</v>
      </c>
      <c r="F19" s="323">
        <v>2193</v>
      </c>
      <c r="G19" s="324">
        <v>0</v>
      </c>
      <c r="H19" s="324">
        <v>0</v>
      </c>
      <c r="I19" s="324">
        <v>284</v>
      </c>
      <c r="J19" s="324">
        <v>332</v>
      </c>
      <c r="K19" s="325">
        <v>689</v>
      </c>
      <c r="L19" s="325">
        <v>888</v>
      </c>
      <c r="M19" s="325">
        <v>0</v>
      </c>
      <c r="N19" s="325">
        <v>0</v>
      </c>
      <c r="O19" s="325">
        <v>0</v>
      </c>
      <c r="P19" s="325">
        <v>0</v>
      </c>
      <c r="Q19" s="325">
        <v>0</v>
      </c>
      <c r="R19" s="325">
        <v>0</v>
      </c>
    </row>
    <row r="20" spans="1:18" s="304" customFormat="1" ht="15" customHeight="1">
      <c r="A20" s="903" t="s">
        <v>507</v>
      </c>
      <c r="B20" s="902" t="s">
        <v>508</v>
      </c>
      <c r="C20" s="904" t="s">
        <v>509</v>
      </c>
      <c r="D20" s="902" t="s">
        <v>510</v>
      </c>
      <c r="E20" s="316" t="s">
        <v>498</v>
      </c>
      <c r="F20" s="317">
        <v>2756</v>
      </c>
      <c r="G20" s="318">
        <v>23</v>
      </c>
      <c r="H20" s="318">
        <v>35</v>
      </c>
      <c r="I20" s="318">
        <v>161</v>
      </c>
      <c r="J20" s="318">
        <v>349</v>
      </c>
      <c r="K20" s="319">
        <v>829</v>
      </c>
      <c r="L20" s="319">
        <v>1359</v>
      </c>
      <c r="M20" s="319">
        <v>0</v>
      </c>
      <c r="N20" s="319">
        <v>0</v>
      </c>
      <c r="O20" s="319">
        <v>0</v>
      </c>
      <c r="P20" s="319">
        <v>0</v>
      </c>
      <c r="Q20" s="319">
        <v>0</v>
      </c>
      <c r="R20" s="319">
        <v>0</v>
      </c>
    </row>
    <row r="21" spans="1:18" s="304" customFormat="1" ht="15" customHeight="1">
      <c r="A21" s="903"/>
      <c r="B21" s="902"/>
      <c r="C21" s="904"/>
      <c r="D21" s="902"/>
      <c r="E21" s="316" t="s">
        <v>492</v>
      </c>
      <c r="F21" s="312">
        <v>588</v>
      </c>
      <c r="G21" s="313">
        <v>0</v>
      </c>
      <c r="H21" s="313">
        <v>0</v>
      </c>
      <c r="I21" s="313">
        <v>110</v>
      </c>
      <c r="J21" s="313">
        <v>267</v>
      </c>
      <c r="K21" s="314">
        <v>169</v>
      </c>
      <c r="L21" s="314">
        <v>42</v>
      </c>
      <c r="M21" s="314">
        <v>0</v>
      </c>
      <c r="N21" s="314">
        <v>0</v>
      </c>
      <c r="O21" s="314">
        <v>0</v>
      </c>
      <c r="P21" s="314">
        <v>0</v>
      </c>
      <c r="Q21" s="314">
        <v>0</v>
      </c>
      <c r="R21" s="314">
        <v>0</v>
      </c>
    </row>
    <row r="22" spans="1:18" s="304" customFormat="1" ht="15" customHeight="1">
      <c r="A22" s="321" t="s">
        <v>511</v>
      </c>
      <c r="B22" s="320" t="s">
        <v>512</v>
      </c>
      <c r="C22" s="322" t="s">
        <v>513</v>
      </c>
      <c r="D22" s="315" t="s">
        <v>514</v>
      </c>
      <c r="E22" s="316" t="s">
        <v>498</v>
      </c>
      <c r="F22" s="323">
        <v>30</v>
      </c>
      <c r="G22" s="324">
        <v>3</v>
      </c>
      <c r="H22" s="324">
        <v>2</v>
      </c>
      <c r="I22" s="324">
        <v>19</v>
      </c>
      <c r="J22" s="324">
        <v>6</v>
      </c>
      <c r="K22" s="325">
        <v>0</v>
      </c>
      <c r="L22" s="325">
        <v>0</v>
      </c>
      <c r="M22" s="325">
        <v>0</v>
      </c>
      <c r="N22" s="325">
        <v>0</v>
      </c>
      <c r="O22" s="325">
        <v>0</v>
      </c>
      <c r="P22" s="325">
        <v>0</v>
      </c>
      <c r="Q22" s="325">
        <v>0</v>
      </c>
      <c r="R22" s="325">
        <v>0</v>
      </c>
    </row>
    <row r="23" spans="1:18" s="304" customFormat="1" ht="15" customHeight="1">
      <c r="A23" s="321" t="s">
        <v>515</v>
      </c>
      <c r="B23" s="315" t="s">
        <v>516</v>
      </c>
      <c r="C23" s="322" t="s">
        <v>517</v>
      </c>
      <c r="D23" s="315" t="s">
        <v>490</v>
      </c>
      <c r="E23" s="316" t="s">
        <v>492</v>
      </c>
      <c r="F23" s="323">
        <v>85</v>
      </c>
      <c r="G23" s="324">
        <v>0</v>
      </c>
      <c r="H23" s="324">
        <v>0</v>
      </c>
      <c r="I23" s="324">
        <v>6</v>
      </c>
      <c r="J23" s="324">
        <v>79</v>
      </c>
      <c r="K23" s="325">
        <v>0</v>
      </c>
      <c r="L23" s="325">
        <v>0</v>
      </c>
      <c r="M23" s="325">
        <v>0</v>
      </c>
      <c r="N23" s="325">
        <v>0</v>
      </c>
      <c r="O23" s="325">
        <v>0</v>
      </c>
      <c r="P23" s="325">
        <v>0</v>
      </c>
      <c r="Q23" s="325">
        <v>0</v>
      </c>
      <c r="R23" s="325">
        <v>0</v>
      </c>
    </row>
    <row r="24" spans="1:18" s="304" customFormat="1" ht="15" customHeight="1">
      <c r="A24" s="903" t="s">
        <v>518</v>
      </c>
      <c r="B24" s="902" t="s">
        <v>519</v>
      </c>
      <c r="C24" s="904" t="s">
        <v>490</v>
      </c>
      <c r="D24" s="902" t="s">
        <v>520</v>
      </c>
      <c r="E24" s="316" t="s">
        <v>498</v>
      </c>
      <c r="F24" s="317">
        <v>663</v>
      </c>
      <c r="G24" s="318">
        <v>0</v>
      </c>
      <c r="H24" s="318">
        <v>0</v>
      </c>
      <c r="I24" s="318">
        <v>13</v>
      </c>
      <c r="J24" s="318">
        <v>29</v>
      </c>
      <c r="K24" s="319">
        <v>204</v>
      </c>
      <c r="L24" s="319">
        <v>337</v>
      </c>
      <c r="M24" s="319">
        <v>20</v>
      </c>
      <c r="N24" s="319">
        <v>60</v>
      </c>
      <c r="O24" s="319">
        <v>0</v>
      </c>
      <c r="P24" s="319">
        <v>0</v>
      </c>
      <c r="Q24" s="319">
        <v>0</v>
      </c>
      <c r="R24" s="319">
        <v>0</v>
      </c>
    </row>
    <row r="25" spans="1:18" s="304" customFormat="1" ht="15" customHeight="1">
      <c r="A25" s="903"/>
      <c r="B25" s="902"/>
      <c r="C25" s="904"/>
      <c r="D25" s="902"/>
      <c r="E25" s="316" t="s">
        <v>492</v>
      </c>
      <c r="F25" s="317">
        <v>215</v>
      </c>
      <c r="G25" s="318">
        <v>0</v>
      </c>
      <c r="H25" s="318">
        <v>0</v>
      </c>
      <c r="I25" s="318">
        <v>8</v>
      </c>
      <c r="J25" s="318">
        <v>21</v>
      </c>
      <c r="K25" s="319">
        <v>43</v>
      </c>
      <c r="L25" s="319">
        <v>143</v>
      </c>
      <c r="M25" s="319">
        <v>0</v>
      </c>
      <c r="N25" s="319">
        <v>0</v>
      </c>
      <c r="O25" s="319">
        <v>0</v>
      </c>
      <c r="P25" s="319">
        <v>0</v>
      </c>
      <c r="Q25" s="319">
        <v>0</v>
      </c>
      <c r="R25" s="319">
        <v>0</v>
      </c>
    </row>
    <row r="26" spans="1:18" s="304" customFormat="1" ht="15" customHeight="1">
      <c r="A26" s="903"/>
      <c r="B26" s="902"/>
      <c r="C26" s="904"/>
      <c r="D26" s="315" t="s">
        <v>496</v>
      </c>
      <c r="E26" s="316" t="s">
        <v>492</v>
      </c>
      <c r="F26" s="312">
        <v>133</v>
      </c>
      <c r="G26" s="313">
        <v>0</v>
      </c>
      <c r="H26" s="313">
        <v>0</v>
      </c>
      <c r="I26" s="313">
        <v>0</v>
      </c>
      <c r="J26" s="313">
        <v>0</v>
      </c>
      <c r="K26" s="314">
        <v>52</v>
      </c>
      <c r="L26" s="314">
        <v>81</v>
      </c>
      <c r="M26" s="314">
        <v>0</v>
      </c>
      <c r="N26" s="314">
        <v>0</v>
      </c>
      <c r="O26" s="314">
        <v>0</v>
      </c>
      <c r="P26" s="314">
        <v>0</v>
      </c>
      <c r="Q26" s="314">
        <v>0</v>
      </c>
      <c r="R26" s="314">
        <v>0</v>
      </c>
    </row>
    <row r="27" spans="1:18" s="304" customFormat="1" ht="15" customHeight="1">
      <c r="A27" s="321" t="s">
        <v>521</v>
      </c>
      <c r="B27" s="315" t="s">
        <v>522</v>
      </c>
      <c r="C27" s="322" t="s">
        <v>505</v>
      </c>
      <c r="D27" s="315" t="s">
        <v>523</v>
      </c>
      <c r="E27" s="316" t="s">
        <v>498</v>
      </c>
      <c r="F27" s="326">
        <v>66</v>
      </c>
      <c r="G27" s="324">
        <v>0</v>
      </c>
      <c r="H27" s="324">
        <v>0</v>
      </c>
      <c r="I27" s="324">
        <v>31</v>
      </c>
      <c r="J27" s="324">
        <v>35</v>
      </c>
      <c r="K27" s="325">
        <v>0</v>
      </c>
      <c r="L27" s="325">
        <v>0</v>
      </c>
      <c r="M27" s="325">
        <v>0</v>
      </c>
      <c r="N27" s="325">
        <v>0</v>
      </c>
      <c r="O27" s="325">
        <v>0</v>
      </c>
      <c r="P27" s="325">
        <v>0</v>
      </c>
      <c r="Q27" s="325">
        <v>0</v>
      </c>
      <c r="R27" s="325">
        <v>0</v>
      </c>
    </row>
    <row r="28" spans="1:18" s="304" customFormat="1" ht="15" customHeight="1">
      <c r="A28" s="903" t="s">
        <v>524</v>
      </c>
      <c r="B28" s="902" t="s">
        <v>525</v>
      </c>
      <c r="C28" s="904" t="s">
        <v>490</v>
      </c>
      <c r="D28" s="902" t="s">
        <v>520</v>
      </c>
      <c r="E28" s="316" t="s">
        <v>498</v>
      </c>
      <c r="F28" s="326">
        <v>10114</v>
      </c>
      <c r="G28" s="318">
        <v>12</v>
      </c>
      <c r="H28" s="318">
        <v>17</v>
      </c>
      <c r="I28" s="318">
        <v>179</v>
      </c>
      <c r="J28" s="318">
        <v>278</v>
      </c>
      <c r="K28" s="319">
        <v>4354</v>
      </c>
      <c r="L28" s="319">
        <v>5274</v>
      </c>
      <c r="M28" s="319">
        <v>0</v>
      </c>
      <c r="N28" s="319">
        <v>0</v>
      </c>
      <c r="O28" s="319">
        <v>0</v>
      </c>
      <c r="P28" s="319">
        <v>0</v>
      </c>
      <c r="Q28" s="319">
        <v>0</v>
      </c>
      <c r="R28" s="319">
        <v>0</v>
      </c>
    </row>
    <row r="29" spans="1:18" s="304" customFormat="1" ht="15" customHeight="1">
      <c r="A29" s="903"/>
      <c r="B29" s="902"/>
      <c r="C29" s="904"/>
      <c r="D29" s="902"/>
      <c r="E29" s="316" t="s">
        <v>492</v>
      </c>
      <c r="F29" s="326">
        <v>392</v>
      </c>
      <c r="G29" s="318">
        <v>0</v>
      </c>
      <c r="H29" s="318">
        <v>0</v>
      </c>
      <c r="I29" s="318">
        <v>136</v>
      </c>
      <c r="J29" s="318">
        <v>248</v>
      </c>
      <c r="K29" s="319">
        <v>6</v>
      </c>
      <c r="L29" s="319">
        <v>2</v>
      </c>
      <c r="M29" s="319">
        <v>0</v>
      </c>
      <c r="N29" s="319">
        <v>0</v>
      </c>
      <c r="O29" s="319">
        <v>0</v>
      </c>
      <c r="P29" s="319">
        <v>0</v>
      </c>
      <c r="Q29" s="319">
        <v>0</v>
      </c>
      <c r="R29" s="319">
        <v>0</v>
      </c>
    </row>
    <row r="30" spans="1:18" s="304" customFormat="1" ht="15" customHeight="1">
      <c r="A30" s="903"/>
      <c r="B30" s="902"/>
      <c r="C30" s="904"/>
      <c r="D30" s="315" t="s">
        <v>526</v>
      </c>
      <c r="E30" s="316" t="s">
        <v>492</v>
      </c>
      <c r="F30" s="326">
        <v>36</v>
      </c>
      <c r="G30" s="318">
        <v>0</v>
      </c>
      <c r="H30" s="318">
        <v>0</v>
      </c>
      <c r="I30" s="318">
        <v>14</v>
      </c>
      <c r="J30" s="318">
        <v>22</v>
      </c>
      <c r="K30" s="319">
        <v>0</v>
      </c>
      <c r="L30" s="319">
        <v>0</v>
      </c>
      <c r="M30" s="319">
        <v>0</v>
      </c>
      <c r="N30" s="319">
        <v>0</v>
      </c>
      <c r="O30" s="319">
        <v>0</v>
      </c>
      <c r="P30" s="319">
        <v>0</v>
      </c>
      <c r="Q30" s="319">
        <v>0</v>
      </c>
      <c r="R30" s="319">
        <v>0</v>
      </c>
    </row>
    <row r="31" spans="1:18" s="304" customFormat="1" ht="15" customHeight="1">
      <c r="A31" s="903"/>
      <c r="B31" s="902"/>
      <c r="C31" s="904"/>
      <c r="D31" s="315" t="s">
        <v>527</v>
      </c>
      <c r="E31" s="316" t="s">
        <v>492</v>
      </c>
      <c r="F31" s="326">
        <v>24</v>
      </c>
      <c r="G31" s="313">
        <v>0</v>
      </c>
      <c r="H31" s="313">
        <v>0</v>
      </c>
      <c r="I31" s="313">
        <v>9</v>
      </c>
      <c r="J31" s="313">
        <v>15</v>
      </c>
      <c r="K31" s="314">
        <v>0</v>
      </c>
      <c r="L31" s="314">
        <v>0</v>
      </c>
      <c r="M31" s="314">
        <v>0</v>
      </c>
      <c r="N31" s="314">
        <v>0</v>
      </c>
      <c r="O31" s="314">
        <v>0</v>
      </c>
      <c r="P31" s="314">
        <v>0</v>
      </c>
      <c r="Q31" s="314">
        <v>0</v>
      </c>
      <c r="R31" s="314">
        <v>0</v>
      </c>
    </row>
    <row r="32" spans="1:18" s="304" customFormat="1" ht="15" customHeight="1">
      <c r="A32" s="903" t="s">
        <v>528</v>
      </c>
      <c r="B32" s="902" t="s">
        <v>529</v>
      </c>
      <c r="C32" s="904" t="s">
        <v>490</v>
      </c>
      <c r="D32" s="902" t="s">
        <v>501</v>
      </c>
      <c r="E32" s="316" t="s">
        <v>498</v>
      </c>
      <c r="F32" s="326">
        <v>2549</v>
      </c>
      <c r="G32" s="318">
        <v>0</v>
      </c>
      <c r="H32" s="318">
        <v>0</v>
      </c>
      <c r="I32" s="318">
        <v>0</v>
      </c>
      <c r="J32" s="318">
        <v>0</v>
      </c>
      <c r="K32" s="319">
        <v>1142</v>
      </c>
      <c r="L32" s="319">
        <v>1407</v>
      </c>
      <c r="M32" s="319">
        <v>0</v>
      </c>
      <c r="N32" s="319">
        <v>0</v>
      </c>
      <c r="O32" s="319">
        <v>0</v>
      </c>
      <c r="P32" s="319">
        <v>0</v>
      </c>
      <c r="Q32" s="319">
        <v>0</v>
      </c>
      <c r="R32" s="319">
        <v>0</v>
      </c>
    </row>
    <row r="33" spans="1:18" s="304" customFormat="1" ht="15" customHeight="1">
      <c r="A33" s="903"/>
      <c r="B33" s="902"/>
      <c r="C33" s="904"/>
      <c r="D33" s="902"/>
      <c r="E33" s="316" t="s">
        <v>492</v>
      </c>
      <c r="F33" s="326">
        <v>29</v>
      </c>
      <c r="G33" s="313">
        <v>0</v>
      </c>
      <c r="H33" s="313">
        <v>0</v>
      </c>
      <c r="I33" s="313">
        <v>0</v>
      </c>
      <c r="J33" s="313">
        <v>0</v>
      </c>
      <c r="K33" s="314">
        <v>10</v>
      </c>
      <c r="L33" s="314">
        <v>19</v>
      </c>
      <c r="M33" s="314">
        <v>0</v>
      </c>
      <c r="N33" s="314">
        <v>0</v>
      </c>
      <c r="O33" s="314">
        <v>0</v>
      </c>
      <c r="P33" s="314">
        <v>0</v>
      </c>
      <c r="Q33" s="314">
        <v>0</v>
      </c>
      <c r="R33" s="314">
        <v>0</v>
      </c>
    </row>
    <row r="34" spans="1:18" s="304" customFormat="1" ht="15" customHeight="1">
      <c r="A34" s="321" t="s">
        <v>530</v>
      </c>
      <c r="B34" s="315" t="s">
        <v>531</v>
      </c>
      <c r="C34" s="322" t="s">
        <v>532</v>
      </c>
      <c r="D34" s="315" t="s">
        <v>533</v>
      </c>
      <c r="E34" s="316" t="s">
        <v>492</v>
      </c>
      <c r="F34" s="326">
        <v>32</v>
      </c>
      <c r="G34" s="324">
        <v>0</v>
      </c>
      <c r="H34" s="324">
        <v>0</v>
      </c>
      <c r="I34" s="324">
        <v>16</v>
      </c>
      <c r="J34" s="324">
        <v>7</v>
      </c>
      <c r="K34" s="325">
        <v>0</v>
      </c>
      <c r="L34" s="325">
        <v>0</v>
      </c>
      <c r="M34" s="325">
        <v>8</v>
      </c>
      <c r="N34" s="325">
        <v>1</v>
      </c>
      <c r="O34" s="325">
        <v>0</v>
      </c>
      <c r="P34" s="325">
        <v>0</v>
      </c>
      <c r="Q34" s="325">
        <v>0</v>
      </c>
      <c r="R34" s="325">
        <v>0</v>
      </c>
    </row>
    <row r="35" spans="1:18" s="304" customFormat="1" ht="15" customHeight="1">
      <c r="A35" s="903" t="s">
        <v>534</v>
      </c>
      <c r="B35" s="902" t="s">
        <v>535</v>
      </c>
      <c r="C35" s="904" t="s">
        <v>533</v>
      </c>
      <c r="D35" s="315" t="s">
        <v>536</v>
      </c>
      <c r="E35" s="316" t="s">
        <v>492</v>
      </c>
      <c r="F35" s="326">
        <v>40</v>
      </c>
      <c r="G35" s="318">
        <v>0</v>
      </c>
      <c r="H35" s="318">
        <v>0</v>
      </c>
      <c r="I35" s="318">
        <v>0</v>
      </c>
      <c r="J35" s="318">
        <v>0</v>
      </c>
      <c r="K35" s="319">
        <v>0</v>
      </c>
      <c r="L35" s="319">
        <v>0</v>
      </c>
      <c r="M35" s="319">
        <v>27</v>
      </c>
      <c r="N35" s="319">
        <v>13</v>
      </c>
      <c r="O35" s="319">
        <v>0</v>
      </c>
      <c r="P35" s="319">
        <v>0</v>
      </c>
      <c r="Q35" s="319">
        <v>0</v>
      </c>
      <c r="R35" s="319">
        <v>0</v>
      </c>
    </row>
    <row r="36" spans="1:18" s="304" customFormat="1" ht="15" customHeight="1">
      <c r="A36" s="903"/>
      <c r="B36" s="902"/>
      <c r="C36" s="904"/>
      <c r="D36" s="315" t="s">
        <v>517</v>
      </c>
      <c r="E36" s="316" t="s">
        <v>492</v>
      </c>
      <c r="F36" s="326">
        <v>127</v>
      </c>
      <c r="G36" s="318">
        <v>0</v>
      </c>
      <c r="H36" s="318">
        <v>0</v>
      </c>
      <c r="I36" s="318">
        <v>19</v>
      </c>
      <c r="J36" s="318">
        <v>3</v>
      </c>
      <c r="K36" s="319">
        <v>0</v>
      </c>
      <c r="L36" s="319">
        <v>0</v>
      </c>
      <c r="M36" s="319">
        <v>51</v>
      </c>
      <c r="N36" s="319">
        <v>30</v>
      </c>
      <c r="O36" s="319">
        <v>16</v>
      </c>
      <c r="P36" s="319">
        <v>8</v>
      </c>
      <c r="Q36" s="319">
        <v>0</v>
      </c>
      <c r="R36" s="319">
        <v>0</v>
      </c>
    </row>
    <row r="37" spans="1:18" s="304" customFormat="1" ht="15" customHeight="1">
      <c r="A37" s="903"/>
      <c r="B37" s="902"/>
      <c r="C37" s="904"/>
      <c r="D37" s="315" t="s">
        <v>537</v>
      </c>
      <c r="E37" s="316" t="s">
        <v>492</v>
      </c>
      <c r="F37" s="326">
        <v>76</v>
      </c>
      <c r="G37" s="318">
        <v>0</v>
      </c>
      <c r="H37" s="318">
        <v>0</v>
      </c>
      <c r="I37" s="318">
        <v>0</v>
      </c>
      <c r="J37" s="318">
        <v>0</v>
      </c>
      <c r="K37" s="319">
        <v>0</v>
      </c>
      <c r="L37" s="319">
        <v>0</v>
      </c>
      <c r="M37" s="319">
        <v>37</v>
      </c>
      <c r="N37" s="319">
        <v>10</v>
      </c>
      <c r="O37" s="319">
        <v>21</v>
      </c>
      <c r="P37" s="319">
        <v>8</v>
      </c>
      <c r="Q37" s="319">
        <v>0</v>
      </c>
      <c r="R37" s="319">
        <v>0</v>
      </c>
    </row>
    <row r="38" spans="1:18" s="304" customFormat="1" ht="15" customHeight="1">
      <c r="A38" s="903"/>
      <c r="B38" s="902"/>
      <c r="C38" s="904"/>
      <c r="D38" s="315" t="s">
        <v>526</v>
      </c>
      <c r="E38" s="316" t="s">
        <v>492</v>
      </c>
      <c r="F38" s="326">
        <v>31</v>
      </c>
      <c r="G38" s="318">
        <v>0</v>
      </c>
      <c r="H38" s="318">
        <v>0</v>
      </c>
      <c r="I38" s="318">
        <v>0</v>
      </c>
      <c r="J38" s="318">
        <v>0</v>
      </c>
      <c r="K38" s="319">
        <v>0</v>
      </c>
      <c r="L38" s="319">
        <v>0</v>
      </c>
      <c r="M38" s="319">
        <v>19</v>
      </c>
      <c r="N38" s="319">
        <v>12</v>
      </c>
      <c r="O38" s="319">
        <v>0</v>
      </c>
      <c r="P38" s="319">
        <v>0</v>
      </c>
      <c r="Q38" s="319">
        <v>0</v>
      </c>
      <c r="R38" s="319">
        <v>0</v>
      </c>
    </row>
    <row r="39" spans="1:18" s="304" customFormat="1" ht="15" customHeight="1">
      <c r="A39" s="903"/>
      <c r="B39" s="902"/>
      <c r="C39" s="904"/>
      <c r="D39" s="315" t="s">
        <v>527</v>
      </c>
      <c r="E39" s="316" t="s">
        <v>492</v>
      </c>
      <c r="F39" s="326">
        <v>75</v>
      </c>
      <c r="G39" s="313">
        <v>0</v>
      </c>
      <c r="H39" s="313">
        <v>0</v>
      </c>
      <c r="I39" s="313">
        <v>0</v>
      </c>
      <c r="J39" s="313">
        <v>0</v>
      </c>
      <c r="K39" s="314">
        <v>1</v>
      </c>
      <c r="L39" s="314">
        <v>0</v>
      </c>
      <c r="M39" s="314">
        <v>54</v>
      </c>
      <c r="N39" s="314">
        <v>20</v>
      </c>
      <c r="O39" s="314">
        <v>0</v>
      </c>
      <c r="P39" s="314">
        <v>0</v>
      </c>
      <c r="Q39" s="314">
        <v>0</v>
      </c>
      <c r="R39" s="314">
        <v>0</v>
      </c>
    </row>
    <row r="40" spans="1:18" s="304" customFormat="1" ht="15" customHeight="1">
      <c r="A40" s="903" t="s">
        <v>538</v>
      </c>
      <c r="B40" s="902" t="s">
        <v>539</v>
      </c>
      <c r="C40" s="904" t="s">
        <v>490</v>
      </c>
      <c r="D40" s="902" t="s">
        <v>540</v>
      </c>
      <c r="E40" s="316" t="s">
        <v>498</v>
      </c>
      <c r="F40" s="326">
        <v>1387</v>
      </c>
      <c r="G40" s="318">
        <v>159</v>
      </c>
      <c r="H40" s="318">
        <v>119</v>
      </c>
      <c r="I40" s="318">
        <v>108</v>
      </c>
      <c r="J40" s="318">
        <v>176</v>
      </c>
      <c r="K40" s="319">
        <v>275</v>
      </c>
      <c r="L40" s="319">
        <v>550</v>
      </c>
      <c r="M40" s="319">
        <v>0</v>
      </c>
      <c r="N40" s="319">
        <v>0</v>
      </c>
      <c r="O40" s="319">
        <v>0</v>
      </c>
      <c r="P40" s="319">
        <v>0</v>
      </c>
      <c r="Q40" s="319">
        <v>0</v>
      </c>
      <c r="R40" s="319">
        <v>0</v>
      </c>
    </row>
    <row r="41" spans="1:18" s="304" customFormat="1" ht="15" customHeight="1">
      <c r="A41" s="903"/>
      <c r="B41" s="902"/>
      <c r="C41" s="904"/>
      <c r="D41" s="902"/>
      <c r="E41" s="316" t="s">
        <v>492</v>
      </c>
      <c r="F41" s="326">
        <v>108</v>
      </c>
      <c r="G41" s="313">
        <v>0</v>
      </c>
      <c r="H41" s="313">
        <v>0</v>
      </c>
      <c r="I41" s="313">
        <v>36</v>
      </c>
      <c r="J41" s="313">
        <v>72</v>
      </c>
      <c r="K41" s="314">
        <v>0</v>
      </c>
      <c r="L41" s="314">
        <v>0</v>
      </c>
      <c r="M41" s="314">
        <v>0</v>
      </c>
      <c r="N41" s="314">
        <v>0</v>
      </c>
      <c r="O41" s="314">
        <v>0</v>
      </c>
      <c r="P41" s="314">
        <v>0</v>
      </c>
      <c r="Q41" s="314">
        <v>0</v>
      </c>
      <c r="R41" s="314">
        <v>0</v>
      </c>
    </row>
    <row r="42" spans="1:18" s="304" customFormat="1" ht="15" customHeight="1">
      <c r="A42" s="903" t="s">
        <v>541</v>
      </c>
      <c r="B42" s="902" t="s">
        <v>542</v>
      </c>
      <c r="C42" s="904" t="s">
        <v>533</v>
      </c>
      <c r="D42" s="315" t="s">
        <v>543</v>
      </c>
      <c r="E42" s="316" t="s">
        <v>492</v>
      </c>
      <c r="F42" s="326">
        <v>61</v>
      </c>
      <c r="G42" s="318">
        <v>0</v>
      </c>
      <c r="H42" s="318">
        <v>0</v>
      </c>
      <c r="I42" s="318">
        <v>0</v>
      </c>
      <c r="J42" s="318">
        <v>0</v>
      </c>
      <c r="K42" s="319">
        <v>0</v>
      </c>
      <c r="L42" s="319">
        <v>0</v>
      </c>
      <c r="M42" s="319">
        <v>7</v>
      </c>
      <c r="N42" s="319">
        <v>54</v>
      </c>
      <c r="O42" s="319">
        <v>0</v>
      </c>
      <c r="P42" s="319">
        <v>0</v>
      </c>
      <c r="Q42" s="319">
        <v>0</v>
      </c>
      <c r="R42" s="319">
        <v>0</v>
      </c>
    </row>
    <row r="43" spans="1:18" s="304" customFormat="1" ht="15" customHeight="1">
      <c r="A43" s="903"/>
      <c r="B43" s="902"/>
      <c r="C43" s="904"/>
      <c r="D43" s="315" t="s">
        <v>509</v>
      </c>
      <c r="E43" s="316" t="s">
        <v>492</v>
      </c>
      <c r="F43" s="326">
        <v>21</v>
      </c>
      <c r="G43" s="313">
        <v>0</v>
      </c>
      <c r="H43" s="313">
        <v>0</v>
      </c>
      <c r="I43" s="313">
        <v>0</v>
      </c>
      <c r="J43" s="313">
        <v>0</v>
      </c>
      <c r="K43" s="314">
        <v>0</v>
      </c>
      <c r="L43" s="314">
        <v>0</v>
      </c>
      <c r="M43" s="314">
        <v>2</v>
      </c>
      <c r="N43" s="314">
        <v>19</v>
      </c>
      <c r="O43" s="314">
        <v>0</v>
      </c>
      <c r="P43" s="314">
        <v>0</v>
      </c>
      <c r="Q43" s="314">
        <v>0</v>
      </c>
      <c r="R43" s="314">
        <v>0</v>
      </c>
    </row>
    <row r="44" spans="1:18" s="304" customFormat="1" ht="15" customHeight="1">
      <c r="A44" s="903" t="s">
        <v>544</v>
      </c>
      <c r="B44" s="915" t="s">
        <v>545</v>
      </c>
      <c r="C44" s="904" t="s">
        <v>546</v>
      </c>
      <c r="D44" s="315" t="s">
        <v>520</v>
      </c>
      <c r="E44" s="316" t="s">
        <v>492</v>
      </c>
      <c r="F44" s="326">
        <v>48</v>
      </c>
      <c r="G44" s="318">
        <v>0</v>
      </c>
      <c r="H44" s="318">
        <v>0</v>
      </c>
      <c r="I44" s="318">
        <v>2</v>
      </c>
      <c r="J44" s="318">
        <v>0</v>
      </c>
      <c r="K44" s="319">
        <v>2</v>
      </c>
      <c r="L44" s="319">
        <v>1</v>
      </c>
      <c r="M44" s="319">
        <v>35</v>
      </c>
      <c r="N44" s="319">
        <v>8</v>
      </c>
      <c r="O44" s="319">
        <v>0</v>
      </c>
      <c r="P44" s="319">
        <v>0</v>
      </c>
      <c r="Q44" s="319">
        <v>0</v>
      </c>
      <c r="R44" s="319">
        <v>0</v>
      </c>
    </row>
    <row r="45" spans="1:18" s="304" customFormat="1" ht="15" customHeight="1">
      <c r="A45" s="903"/>
      <c r="B45" s="915"/>
      <c r="C45" s="904"/>
      <c r="D45" s="315" t="s">
        <v>547</v>
      </c>
      <c r="E45" s="316" t="s">
        <v>492</v>
      </c>
      <c r="F45" s="326">
        <v>10</v>
      </c>
      <c r="G45" s="318">
        <v>0</v>
      </c>
      <c r="H45" s="318">
        <v>0</v>
      </c>
      <c r="I45" s="318">
        <v>1</v>
      </c>
      <c r="J45" s="318">
        <v>0</v>
      </c>
      <c r="K45" s="319">
        <v>0</v>
      </c>
      <c r="L45" s="319">
        <v>0</v>
      </c>
      <c r="M45" s="319">
        <v>9</v>
      </c>
      <c r="N45" s="319">
        <v>0</v>
      </c>
      <c r="O45" s="319">
        <v>0</v>
      </c>
      <c r="P45" s="319">
        <v>0</v>
      </c>
      <c r="Q45" s="319">
        <v>0</v>
      </c>
      <c r="R45" s="319">
        <v>0</v>
      </c>
    </row>
    <row r="46" spans="1:18" s="304" customFormat="1" ht="15" customHeight="1">
      <c r="A46" s="903"/>
      <c r="B46" s="915"/>
      <c r="C46" s="904"/>
      <c r="D46" s="315" t="s">
        <v>496</v>
      </c>
      <c r="E46" s="316" t="s">
        <v>492</v>
      </c>
      <c r="F46" s="326">
        <v>37</v>
      </c>
      <c r="G46" s="313">
        <v>0</v>
      </c>
      <c r="H46" s="313">
        <v>0</v>
      </c>
      <c r="I46" s="313">
        <v>19</v>
      </c>
      <c r="J46" s="313">
        <v>3</v>
      </c>
      <c r="K46" s="314">
        <v>0</v>
      </c>
      <c r="L46" s="314">
        <v>0</v>
      </c>
      <c r="M46" s="314">
        <v>10</v>
      </c>
      <c r="N46" s="314">
        <v>5</v>
      </c>
      <c r="O46" s="314">
        <v>0</v>
      </c>
      <c r="P46" s="314">
        <v>0</v>
      </c>
      <c r="Q46" s="314">
        <v>0</v>
      </c>
      <c r="R46" s="314">
        <v>0</v>
      </c>
    </row>
    <row r="47" spans="1:18" s="304" customFormat="1" ht="15" customHeight="1">
      <c r="A47" s="903" t="s">
        <v>548</v>
      </c>
      <c r="B47" s="902" t="s">
        <v>549</v>
      </c>
      <c r="C47" s="904" t="s">
        <v>550</v>
      </c>
      <c r="D47" s="315" t="s">
        <v>547</v>
      </c>
      <c r="E47" s="316" t="s">
        <v>492</v>
      </c>
      <c r="F47" s="326">
        <v>27</v>
      </c>
      <c r="G47" s="318">
        <v>0</v>
      </c>
      <c r="H47" s="318">
        <v>0</v>
      </c>
      <c r="I47" s="318">
        <v>0</v>
      </c>
      <c r="J47" s="318">
        <v>0</v>
      </c>
      <c r="K47" s="319">
        <v>0</v>
      </c>
      <c r="L47" s="319">
        <v>0</v>
      </c>
      <c r="M47" s="319">
        <v>0</v>
      </c>
      <c r="N47" s="319">
        <v>27</v>
      </c>
      <c r="O47" s="319">
        <v>0</v>
      </c>
      <c r="P47" s="319">
        <v>0</v>
      </c>
      <c r="Q47" s="319">
        <v>0</v>
      </c>
      <c r="R47" s="319">
        <v>0</v>
      </c>
    </row>
    <row r="48" spans="1:18" s="304" customFormat="1" ht="15" customHeight="1">
      <c r="A48" s="903"/>
      <c r="B48" s="902"/>
      <c r="C48" s="904"/>
      <c r="D48" s="315" t="s">
        <v>543</v>
      </c>
      <c r="E48" s="316" t="s">
        <v>492</v>
      </c>
      <c r="F48" s="326">
        <v>32</v>
      </c>
      <c r="G48" s="313">
        <v>0</v>
      </c>
      <c r="H48" s="313">
        <v>0</v>
      </c>
      <c r="I48" s="313">
        <v>0</v>
      </c>
      <c r="J48" s="313">
        <v>0</v>
      </c>
      <c r="K48" s="314">
        <v>0</v>
      </c>
      <c r="L48" s="314">
        <v>0</v>
      </c>
      <c r="M48" s="314">
        <v>4</v>
      </c>
      <c r="N48" s="314">
        <v>28</v>
      </c>
      <c r="O48" s="314">
        <v>0</v>
      </c>
      <c r="P48" s="314">
        <v>0</v>
      </c>
      <c r="Q48" s="314">
        <v>0</v>
      </c>
      <c r="R48" s="314">
        <v>0</v>
      </c>
    </row>
    <row r="49" spans="1:18" s="304" customFormat="1" ht="15" customHeight="1">
      <c r="A49" s="321" t="s">
        <v>551</v>
      </c>
      <c r="B49" s="315" t="s">
        <v>552</v>
      </c>
      <c r="C49" s="322" t="s">
        <v>550</v>
      </c>
      <c r="D49" s="315" t="s">
        <v>553</v>
      </c>
      <c r="E49" s="316" t="s">
        <v>498</v>
      </c>
      <c r="F49" s="326">
        <v>646</v>
      </c>
      <c r="G49" s="324">
        <v>0</v>
      </c>
      <c r="H49" s="324">
        <v>0</v>
      </c>
      <c r="I49" s="324">
        <v>0</v>
      </c>
      <c r="J49" s="324">
        <v>0</v>
      </c>
      <c r="K49" s="325">
        <v>181</v>
      </c>
      <c r="L49" s="325">
        <v>465</v>
      </c>
      <c r="M49" s="325">
        <v>0</v>
      </c>
      <c r="N49" s="325">
        <v>0</v>
      </c>
      <c r="O49" s="325">
        <v>0</v>
      </c>
      <c r="P49" s="325">
        <v>0</v>
      </c>
      <c r="Q49" s="325">
        <v>0</v>
      </c>
      <c r="R49" s="325">
        <v>0</v>
      </c>
    </row>
    <row r="50" spans="1:18" s="304" customFormat="1" ht="15" customHeight="1">
      <c r="A50" s="906" t="s">
        <v>554</v>
      </c>
      <c r="B50" s="909" t="s">
        <v>555</v>
      </c>
      <c r="C50" s="912" t="s">
        <v>533</v>
      </c>
      <c r="D50" s="315" t="s">
        <v>532</v>
      </c>
      <c r="E50" s="316" t="s">
        <v>492</v>
      </c>
      <c r="F50" s="326">
        <v>33</v>
      </c>
      <c r="G50" s="327">
        <v>0</v>
      </c>
      <c r="H50" s="327">
        <v>0</v>
      </c>
      <c r="I50" s="327">
        <v>0</v>
      </c>
      <c r="J50" s="327">
        <v>0</v>
      </c>
      <c r="K50" s="328">
        <v>0</v>
      </c>
      <c r="L50" s="328">
        <v>0</v>
      </c>
      <c r="M50" s="328">
        <v>31</v>
      </c>
      <c r="N50" s="328">
        <v>2</v>
      </c>
      <c r="O50" s="328">
        <v>0</v>
      </c>
      <c r="P50" s="328">
        <v>0</v>
      </c>
      <c r="Q50" s="328">
        <v>0</v>
      </c>
      <c r="R50" s="328">
        <v>0</v>
      </c>
    </row>
    <row r="51" spans="1:18" s="304" customFormat="1" ht="15" customHeight="1">
      <c r="A51" s="907"/>
      <c r="B51" s="910"/>
      <c r="C51" s="913"/>
      <c r="D51" s="315" t="s">
        <v>536</v>
      </c>
      <c r="E51" s="316" t="s">
        <v>492</v>
      </c>
      <c r="F51" s="326">
        <v>126</v>
      </c>
      <c r="G51" s="318">
        <v>0</v>
      </c>
      <c r="H51" s="318">
        <v>0</v>
      </c>
      <c r="I51" s="318">
        <v>16</v>
      </c>
      <c r="J51" s="318">
        <v>4</v>
      </c>
      <c r="K51" s="319">
        <v>0</v>
      </c>
      <c r="L51" s="319">
        <v>0</v>
      </c>
      <c r="M51" s="319">
        <v>78</v>
      </c>
      <c r="N51" s="319">
        <v>28</v>
      </c>
      <c r="O51" s="319">
        <v>0</v>
      </c>
      <c r="P51" s="319">
        <v>0</v>
      </c>
      <c r="Q51" s="319">
        <v>0</v>
      </c>
      <c r="R51" s="319">
        <v>0</v>
      </c>
    </row>
    <row r="52" spans="1:18" s="304" customFormat="1" ht="15" customHeight="1">
      <c r="A52" s="908"/>
      <c r="B52" s="911"/>
      <c r="C52" s="914"/>
      <c r="D52" s="315" t="s">
        <v>537</v>
      </c>
      <c r="E52" s="316" t="s">
        <v>492</v>
      </c>
      <c r="F52" s="326">
        <v>194</v>
      </c>
      <c r="G52" s="313">
        <v>0</v>
      </c>
      <c r="H52" s="313">
        <v>0</v>
      </c>
      <c r="I52" s="313">
        <v>4</v>
      </c>
      <c r="J52" s="313">
        <v>1</v>
      </c>
      <c r="K52" s="314">
        <v>0</v>
      </c>
      <c r="L52" s="314">
        <v>0</v>
      </c>
      <c r="M52" s="314">
        <v>129</v>
      </c>
      <c r="N52" s="314">
        <v>52</v>
      </c>
      <c r="O52" s="314">
        <v>6</v>
      </c>
      <c r="P52" s="314">
        <v>2</v>
      </c>
      <c r="Q52" s="314">
        <v>0</v>
      </c>
      <c r="R52" s="314">
        <v>0</v>
      </c>
    </row>
    <row r="53" spans="1:18" s="304" customFormat="1" ht="15" customHeight="1">
      <c r="A53" s="906" t="s">
        <v>556</v>
      </c>
      <c r="B53" s="909" t="s">
        <v>557</v>
      </c>
      <c r="C53" s="912" t="s">
        <v>536</v>
      </c>
      <c r="D53" s="315" t="s">
        <v>532</v>
      </c>
      <c r="E53" s="316" t="s">
        <v>492</v>
      </c>
      <c r="F53" s="326">
        <v>30</v>
      </c>
      <c r="G53" s="318">
        <v>0</v>
      </c>
      <c r="H53" s="318">
        <v>0</v>
      </c>
      <c r="I53" s="318">
        <v>0</v>
      </c>
      <c r="J53" s="318">
        <v>0</v>
      </c>
      <c r="K53" s="319">
        <v>0</v>
      </c>
      <c r="L53" s="319">
        <v>0</v>
      </c>
      <c r="M53" s="319">
        <v>2</v>
      </c>
      <c r="N53" s="319">
        <v>28</v>
      </c>
      <c r="O53" s="319">
        <v>0</v>
      </c>
      <c r="P53" s="319">
        <v>0</v>
      </c>
      <c r="Q53" s="319">
        <v>0</v>
      </c>
      <c r="R53" s="319">
        <v>0</v>
      </c>
    </row>
    <row r="54" spans="1:18" s="304" customFormat="1" ht="15" customHeight="1">
      <c r="A54" s="907"/>
      <c r="B54" s="910"/>
      <c r="C54" s="913"/>
      <c r="D54" s="315" t="s">
        <v>558</v>
      </c>
      <c r="E54" s="316" t="s">
        <v>492</v>
      </c>
      <c r="F54" s="326">
        <v>45</v>
      </c>
      <c r="G54" s="318">
        <v>0</v>
      </c>
      <c r="H54" s="318">
        <v>0</v>
      </c>
      <c r="I54" s="318">
        <v>0</v>
      </c>
      <c r="J54" s="318">
        <v>0</v>
      </c>
      <c r="K54" s="319">
        <v>0</v>
      </c>
      <c r="L54" s="319">
        <v>0</v>
      </c>
      <c r="M54" s="319">
        <v>12</v>
      </c>
      <c r="N54" s="319">
        <v>33</v>
      </c>
      <c r="O54" s="319">
        <v>0</v>
      </c>
      <c r="P54" s="319">
        <v>0</v>
      </c>
      <c r="Q54" s="319">
        <v>0</v>
      </c>
      <c r="R54" s="319">
        <v>0</v>
      </c>
    </row>
    <row r="55" spans="1:18" s="304" customFormat="1" ht="15" customHeight="1">
      <c r="A55" s="907"/>
      <c r="B55" s="910"/>
      <c r="C55" s="913"/>
      <c r="D55" s="315" t="s">
        <v>536</v>
      </c>
      <c r="E55" s="316" t="s">
        <v>492</v>
      </c>
      <c r="F55" s="326">
        <v>18</v>
      </c>
      <c r="G55" s="318">
        <v>0</v>
      </c>
      <c r="H55" s="318">
        <v>0</v>
      </c>
      <c r="I55" s="318">
        <v>0</v>
      </c>
      <c r="J55" s="318">
        <v>0</v>
      </c>
      <c r="K55" s="319">
        <v>0</v>
      </c>
      <c r="L55" s="319">
        <v>0</v>
      </c>
      <c r="M55" s="319">
        <v>16</v>
      </c>
      <c r="N55" s="319">
        <v>2</v>
      </c>
      <c r="O55" s="319">
        <v>0</v>
      </c>
      <c r="P55" s="319">
        <v>0</v>
      </c>
      <c r="Q55" s="319">
        <v>0</v>
      </c>
      <c r="R55" s="319">
        <v>0</v>
      </c>
    </row>
    <row r="56" spans="1:18" s="304" customFormat="1" ht="15" customHeight="1">
      <c r="A56" s="908"/>
      <c r="B56" s="911"/>
      <c r="C56" s="914"/>
      <c r="D56" s="315" t="s">
        <v>509</v>
      </c>
      <c r="E56" s="316" t="s">
        <v>492</v>
      </c>
      <c r="F56" s="326">
        <v>25</v>
      </c>
      <c r="G56" s="313">
        <v>0</v>
      </c>
      <c r="H56" s="313">
        <v>0</v>
      </c>
      <c r="I56" s="313">
        <v>0</v>
      </c>
      <c r="J56" s="313">
        <v>0</v>
      </c>
      <c r="K56" s="314">
        <v>0</v>
      </c>
      <c r="L56" s="314">
        <v>0</v>
      </c>
      <c r="M56" s="314">
        <v>23</v>
      </c>
      <c r="N56" s="314">
        <v>2</v>
      </c>
      <c r="O56" s="314">
        <v>0</v>
      </c>
      <c r="P56" s="314">
        <v>0</v>
      </c>
      <c r="Q56" s="314">
        <v>0</v>
      </c>
      <c r="R56" s="314">
        <v>0</v>
      </c>
    </row>
    <row r="57" spans="1:18" s="304" customFormat="1" ht="15" customHeight="1">
      <c r="A57" s="321" t="s">
        <v>559</v>
      </c>
      <c r="B57" s="315" t="s">
        <v>560</v>
      </c>
      <c r="C57" s="322" t="s">
        <v>505</v>
      </c>
      <c r="D57" s="315" t="s">
        <v>561</v>
      </c>
      <c r="E57" s="316" t="s">
        <v>492</v>
      </c>
      <c r="F57" s="326">
        <v>39</v>
      </c>
      <c r="G57" s="324">
        <v>0</v>
      </c>
      <c r="H57" s="324">
        <v>0</v>
      </c>
      <c r="I57" s="324">
        <v>0</v>
      </c>
      <c r="J57" s="324">
        <v>0</v>
      </c>
      <c r="K57" s="325">
        <v>0</v>
      </c>
      <c r="L57" s="325">
        <v>0</v>
      </c>
      <c r="M57" s="325">
        <v>21</v>
      </c>
      <c r="N57" s="325">
        <v>2</v>
      </c>
      <c r="O57" s="325">
        <v>15</v>
      </c>
      <c r="P57" s="325">
        <v>1</v>
      </c>
      <c r="Q57" s="325">
        <v>0</v>
      </c>
      <c r="R57" s="325">
        <v>0</v>
      </c>
    </row>
    <row r="58" spans="1:18" s="304" customFormat="1" ht="15" customHeight="1">
      <c r="A58" s="903" t="s">
        <v>562</v>
      </c>
      <c r="B58" s="902" t="s">
        <v>563</v>
      </c>
      <c r="C58" s="904" t="s">
        <v>550</v>
      </c>
      <c r="D58" s="315" t="s">
        <v>550</v>
      </c>
      <c r="E58" s="316" t="s">
        <v>492</v>
      </c>
      <c r="F58" s="326">
        <v>6</v>
      </c>
      <c r="G58" s="318">
        <v>0</v>
      </c>
      <c r="H58" s="318">
        <v>0</v>
      </c>
      <c r="I58" s="318">
        <v>5</v>
      </c>
      <c r="J58" s="318">
        <v>1</v>
      </c>
      <c r="K58" s="319">
        <v>0</v>
      </c>
      <c r="L58" s="319">
        <v>0</v>
      </c>
      <c r="M58" s="319">
        <v>0</v>
      </c>
      <c r="N58" s="319">
        <v>0</v>
      </c>
      <c r="O58" s="319">
        <v>0</v>
      </c>
      <c r="P58" s="319">
        <v>0</v>
      </c>
      <c r="Q58" s="319">
        <v>0</v>
      </c>
      <c r="R58" s="319">
        <v>0</v>
      </c>
    </row>
    <row r="59" spans="1:18" s="304" customFormat="1" ht="15" customHeight="1">
      <c r="A59" s="903"/>
      <c r="B59" s="902"/>
      <c r="C59" s="904"/>
      <c r="D59" s="315" t="s">
        <v>558</v>
      </c>
      <c r="E59" s="316" t="s">
        <v>492</v>
      </c>
      <c r="F59" s="326">
        <v>61</v>
      </c>
      <c r="G59" s="318">
        <v>0</v>
      </c>
      <c r="H59" s="318">
        <v>0</v>
      </c>
      <c r="I59" s="318">
        <v>0</v>
      </c>
      <c r="J59" s="318">
        <v>0</v>
      </c>
      <c r="K59" s="319">
        <v>0</v>
      </c>
      <c r="L59" s="319">
        <v>0</v>
      </c>
      <c r="M59" s="319">
        <v>2</v>
      </c>
      <c r="N59" s="319">
        <v>59</v>
      </c>
      <c r="O59" s="319">
        <v>0</v>
      </c>
      <c r="P59" s="319">
        <v>0</v>
      </c>
      <c r="Q59" s="319">
        <v>0</v>
      </c>
      <c r="R59" s="319">
        <v>0</v>
      </c>
    </row>
    <row r="60" spans="1:18" s="304" customFormat="1" ht="15" customHeight="1">
      <c r="A60" s="903"/>
      <c r="B60" s="902"/>
      <c r="C60" s="904"/>
      <c r="D60" s="315" t="s">
        <v>527</v>
      </c>
      <c r="E60" s="316" t="s">
        <v>492</v>
      </c>
      <c r="F60" s="326">
        <v>17</v>
      </c>
      <c r="G60" s="313">
        <v>0</v>
      </c>
      <c r="H60" s="313">
        <v>0</v>
      </c>
      <c r="I60" s="313">
        <v>14</v>
      </c>
      <c r="J60" s="313">
        <v>3</v>
      </c>
      <c r="K60" s="314">
        <v>0</v>
      </c>
      <c r="L60" s="314">
        <v>0</v>
      </c>
      <c r="M60" s="314">
        <v>0</v>
      </c>
      <c r="N60" s="314">
        <v>0</v>
      </c>
      <c r="O60" s="314">
        <v>0</v>
      </c>
      <c r="P60" s="314">
        <v>0</v>
      </c>
      <c r="Q60" s="314">
        <v>0</v>
      </c>
      <c r="R60" s="314">
        <v>0</v>
      </c>
    </row>
    <row r="61" spans="1:18" s="304" customFormat="1" ht="15" customHeight="1">
      <c r="A61" s="903" t="s">
        <v>564</v>
      </c>
      <c r="B61" s="902" t="s">
        <v>565</v>
      </c>
      <c r="C61" s="904" t="s">
        <v>490</v>
      </c>
      <c r="D61" s="902" t="s">
        <v>546</v>
      </c>
      <c r="E61" s="316" t="s">
        <v>498</v>
      </c>
      <c r="F61" s="326">
        <v>867</v>
      </c>
      <c r="G61" s="318">
        <v>0</v>
      </c>
      <c r="H61" s="318">
        <v>0</v>
      </c>
      <c r="I61" s="318">
        <v>19</v>
      </c>
      <c r="J61" s="318">
        <v>32</v>
      </c>
      <c r="K61" s="319">
        <v>361</v>
      </c>
      <c r="L61" s="319">
        <v>455</v>
      </c>
      <c r="M61" s="319">
        <v>0</v>
      </c>
      <c r="N61" s="319">
        <v>0</v>
      </c>
      <c r="O61" s="319">
        <v>0</v>
      </c>
      <c r="P61" s="319">
        <v>0</v>
      </c>
      <c r="Q61" s="319">
        <v>0</v>
      </c>
      <c r="R61" s="319">
        <v>0</v>
      </c>
    </row>
    <row r="62" spans="1:18" s="304" customFormat="1" ht="15" customHeight="1">
      <c r="A62" s="903"/>
      <c r="B62" s="902"/>
      <c r="C62" s="904"/>
      <c r="D62" s="902"/>
      <c r="E62" s="316" t="s">
        <v>492</v>
      </c>
      <c r="F62" s="326">
        <v>147</v>
      </c>
      <c r="G62" s="313">
        <v>0</v>
      </c>
      <c r="H62" s="313">
        <v>0</v>
      </c>
      <c r="I62" s="313">
        <v>4</v>
      </c>
      <c r="J62" s="313">
        <v>1</v>
      </c>
      <c r="K62" s="314">
        <v>19</v>
      </c>
      <c r="L62" s="314">
        <v>9</v>
      </c>
      <c r="M62" s="314">
        <v>82</v>
      </c>
      <c r="N62" s="314">
        <v>32</v>
      </c>
      <c r="O62" s="314">
        <v>0</v>
      </c>
      <c r="P62" s="314">
        <v>0</v>
      </c>
      <c r="Q62" s="314">
        <v>0</v>
      </c>
      <c r="R62" s="314">
        <v>0</v>
      </c>
    </row>
    <row r="63" spans="1:18" s="304" customFormat="1" ht="15" customHeight="1">
      <c r="A63" s="321" t="s">
        <v>566</v>
      </c>
      <c r="B63" s="315" t="s">
        <v>567</v>
      </c>
      <c r="C63" s="322" t="s">
        <v>550</v>
      </c>
      <c r="D63" s="315" t="s">
        <v>520</v>
      </c>
      <c r="E63" s="316" t="s">
        <v>492</v>
      </c>
      <c r="F63" s="326">
        <v>30</v>
      </c>
      <c r="G63" s="324">
        <v>0</v>
      </c>
      <c r="H63" s="324">
        <v>0</v>
      </c>
      <c r="I63" s="324">
        <v>0</v>
      </c>
      <c r="J63" s="324">
        <v>0</v>
      </c>
      <c r="K63" s="325">
        <v>0</v>
      </c>
      <c r="L63" s="325">
        <v>0</v>
      </c>
      <c r="M63" s="325">
        <v>2</v>
      </c>
      <c r="N63" s="325">
        <v>28</v>
      </c>
      <c r="O63" s="325">
        <v>0</v>
      </c>
      <c r="P63" s="325">
        <v>0</v>
      </c>
      <c r="Q63" s="325">
        <v>0</v>
      </c>
      <c r="R63" s="325">
        <v>0</v>
      </c>
    </row>
    <row r="64" spans="1:18" s="304" customFormat="1" ht="15" customHeight="1">
      <c r="A64" s="903" t="s">
        <v>568</v>
      </c>
      <c r="B64" s="902" t="s">
        <v>569</v>
      </c>
      <c r="C64" s="904" t="s">
        <v>490</v>
      </c>
      <c r="D64" s="315" t="s">
        <v>505</v>
      </c>
      <c r="E64" s="316" t="s">
        <v>492</v>
      </c>
      <c r="F64" s="326">
        <v>27</v>
      </c>
      <c r="G64" s="318">
        <v>0</v>
      </c>
      <c r="H64" s="318">
        <v>0</v>
      </c>
      <c r="I64" s="318">
        <v>0</v>
      </c>
      <c r="J64" s="318">
        <v>0</v>
      </c>
      <c r="K64" s="319">
        <v>0</v>
      </c>
      <c r="L64" s="319">
        <v>0</v>
      </c>
      <c r="M64" s="319">
        <v>18</v>
      </c>
      <c r="N64" s="319">
        <v>9</v>
      </c>
      <c r="O64" s="319">
        <v>0</v>
      </c>
      <c r="P64" s="319">
        <v>0</v>
      </c>
      <c r="Q64" s="319">
        <v>0</v>
      </c>
      <c r="R64" s="319">
        <v>0</v>
      </c>
    </row>
    <row r="65" spans="1:18" s="304" customFormat="1" ht="15" customHeight="1">
      <c r="A65" s="903"/>
      <c r="B65" s="902"/>
      <c r="C65" s="904"/>
      <c r="D65" s="315" t="s">
        <v>520</v>
      </c>
      <c r="E65" s="316" t="s">
        <v>492</v>
      </c>
      <c r="F65" s="326">
        <v>44</v>
      </c>
      <c r="G65" s="318">
        <v>0</v>
      </c>
      <c r="H65" s="318">
        <v>0</v>
      </c>
      <c r="I65" s="318">
        <v>10</v>
      </c>
      <c r="J65" s="318">
        <v>0</v>
      </c>
      <c r="K65" s="319">
        <v>0</v>
      </c>
      <c r="L65" s="319">
        <v>0</v>
      </c>
      <c r="M65" s="319">
        <v>16</v>
      </c>
      <c r="N65" s="319">
        <v>18</v>
      </c>
      <c r="O65" s="319">
        <v>0</v>
      </c>
      <c r="P65" s="319">
        <v>0</v>
      </c>
      <c r="Q65" s="319">
        <v>0</v>
      </c>
      <c r="R65" s="319">
        <v>0</v>
      </c>
    </row>
    <row r="66" spans="1:18" s="304" customFormat="1" ht="15" customHeight="1">
      <c r="A66" s="903"/>
      <c r="B66" s="902"/>
      <c r="C66" s="904"/>
      <c r="D66" s="902" t="s">
        <v>546</v>
      </c>
      <c r="E66" s="316" t="s">
        <v>498</v>
      </c>
      <c r="F66" s="326">
        <v>141</v>
      </c>
      <c r="G66" s="318">
        <v>0</v>
      </c>
      <c r="H66" s="318">
        <v>0</v>
      </c>
      <c r="I66" s="318">
        <v>0</v>
      </c>
      <c r="J66" s="318">
        <v>0</v>
      </c>
      <c r="K66" s="319">
        <v>114</v>
      </c>
      <c r="L66" s="319">
        <v>27</v>
      </c>
      <c r="M66" s="319">
        <v>0</v>
      </c>
      <c r="N66" s="319">
        <v>0</v>
      </c>
      <c r="O66" s="319">
        <v>0</v>
      </c>
      <c r="P66" s="319">
        <v>0</v>
      </c>
      <c r="Q66" s="319">
        <v>0</v>
      </c>
      <c r="R66" s="319">
        <v>0</v>
      </c>
    </row>
    <row r="67" spans="1:18" s="304" customFormat="1" ht="15" customHeight="1">
      <c r="A67" s="903"/>
      <c r="B67" s="902"/>
      <c r="C67" s="904"/>
      <c r="D67" s="902"/>
      <c r="E67" s="316" t="s">
        <v>492</v>
      </c>
      <c r="F67" s="326">
        <v>77</v>
      </c>
      <c r="G67" s="318">
        <v>0</v>
      </c>
      <c r="H67" s="318">
        <v>0</v>
      </c>
      <c r="I67" s="318">
        <v>0</v>
      </c>
      <c r="J67" s="318">
        <v>1</v>
      </c>
      <c r="K67" s="319">
        <v>75</v>
      </c>
      <c r="L67" s="319">
        <v>1</v>
      </c>
      <c r="M67" s="319">
        <v>0</v>
      </c>
      <c r="N67" s="319">
        <v>0</v>
      </c>
      <c r="O67" s="319">
        <v>0</v>
      </c>
      <c r="P67" s="319">
        <v>0</v>
      </c>
      <c r="Q67" s="319">
        <v>0</v>
      </c>
      <c r="R67" s="319">
        <v>0</v>
      </c>
    </row>
    <row r="68" spans="1:18" s="304" customFormat="1" ht="15" customHeight="1">
      <c r="A68" s="903"/>
      <c r="B68" s="902"/>
      <c r="C68" s="904"/>
      <c r="D68" s="315" t="s">
        <v>561</v>
      </c>
      <c r="E68" s="316" t="s">
        <v>492</v>
      </c>
      <c r="F68" s="326">
        <v>38</v>
      </c>
      <c r="G68" s="313">
        <v>0</v>
      </c>
      <c r="H68" s="313">
        <v>0</v>
      </c>
      <c r="I68" s="313">
        <v>0</v>
      </c>
      <c r="J68" s="313">
        <v>0</v>
      </c>
      <c r="K68" s="314">
        <v>0</v>
      </c>
      <c r="L68" s="314">
        <v>0</v>
      </c>
      <c r="M68" s="314">
        <v>32</v>
      </c>
      <c r="N68" s="314">
        <v>6</v>
      </c>
      <c r="O68" s="314">
        <v>0</v>
      </c>
      <c r="P68" s="314">
        <v>0</v>
      </c>
      <c r="Q68" s="314">
        <v>0</v>
      </c>
      <c r="R68" s="314">
        <v>0</v>
      </c>
    </row>
    <row r="69" spans="1:18" s="304" customFormat="1" ht="15" customHeight="1">
      <c r="A69" s="321" t="s">
        <v>570</v>
      </c>
      <c r="B69" s="315" t="s">
        <v>571</v>
      </c>
      <c r="C69" s="322" t="s">
        <v>550</v>
      </c>
      <c r="D69" s="315" t="s">
        <v>558</v>
      </c>
      <c r="E69" s="316" t="s">
        <v>492</v>
      </c>
      <c r="F69" s="326">
        <v>7</v>
      </c>
      <c r="G69" s="324">
        <v>0</v>
      </c>
      <c r="H69" s="324">
        <v>0</v>
      </c>
      <c r="I69" s="324">
        <v>0</v>
      </c>
      <c r="J69" s="324">
        <v>0</v>
      </c>
      <c r="K69" s="325">
        <v>5</v>
      </c>
      <c r="L69" s="325">
        <v>2</v>
      </c>
      <c r="M69" s="325">
        <v>0</v>
      </c>
      <c r="N69" s="325">
        <v>0</v>
      </c>
      <c r="O69" s="325">
        <v>0</v>
      </c>
      <c r="P69" s="325">
        <v>0</v>
      </c>
      <c r="Q69" s="325">
        <v>0</v>
      </c>
      <c r="R69" s="325">
        <v>0</v>
      </c>
    </row>
    <row r="70" spans="1:18" s="304" customFormat="1" ht="15" customHeight="1">
      <c r="A70" s="903" t="s">
        <v>572</v>
      </c>
      <c r="B70" s="902" t="s">
        <v>573</v>
      </c>
      <c r="C70" s="904" t="s">
        <v>547</v>
      </c>
      <c r="D70" s="315" t="s">
        <v>520</v>
      </c>
      <c r="E70" s="316" t="s">
        <v>492</v>
      </c>
      <c r="F70" s="326">
        <v>7</v>
      </c>
      <c r="G70" s="318">
        <v>0</v>
      </c>
      <c r="H70" s="318">
        <v>0</v>
      </c>
      <c r="I70" s="318">
        <v>4</v>
      </c>
      <c r="J70" s="318">
        <v>3</v>
      </c>
      <c r="K70" s="319">
        <v>0</v>
      </c>
      <c r="L70" s="319">
        <v>0</v>
      </c>
      <c r="M70" s="319">
        <v>0</v>
      </c>
      <c r="N70" s="319">
        <v>0</v>
      </c>
      <c r="O70" s="319">
        <v>0</v>
      </c>
      <c r="P70" s="319">
        <v>0</v>
      </c>
      <c r="Q70" s="319">
        <v>0</v>
      </c>
      <c r="R70" s="319">
        <v>0</v>
      </c>
    </row>
    <row r="71" spans="1:18" s="304" customFormat="1" ht="15" customHeight="1">
      <c r="A71" s="903"/>
      <c r="B71" s="902"/>
      <c r="C71" s="904"/>
      <c r="D71" s="315" t="s">
        <v>550</v>
      </c>
      <c r="E71" s="316" t="s">
        <v>492</v>
      </c>
      <c r="F71" s="326">
        <v>88</v>
      </c>
      <c r="G71" s="313">
        <v>0</v>
      </c>
      <c r="H71" s="313">
        <v>0</v>
      </c>
      <c r="I71" s="313">
        <v>21</v>
      </c>
      <c r="J71" s="313">
        <v>1</v>
      </c>
      <c r="K71" s="314">
        <v>0</v>
      </c>
      <c r="L71" s="314">
        <v>0</v>
      </c>
      <c r="M71" s="314">
        <v>49</v>
      </c>
      <c r="N71" s="314">
        <v>17</v>
      </c>
      <c r="O71" s="314">
        <v>0</v>
      </c>
      <c r="P71" s="314">
        <v>0</v>
      </c>
      <c r="Q71" s="314">
        <v>0</v>
      </c>
      <c r="R71" s="314">
        <v>0</v>
      </c>
    </row>
    <row r="72" spans="1:18" s="304" customFormat="1" ht="15" customHeight="1">
      <c r="A72" s="903" t="s">
        <v>574</v>
      </c>
      <c r="B72" s="902" t="s">
        <v>575</v>
      </c>
      <c r="C72" s="904" t="s">
        <v>536</v>
      </c>
      <c r="D72" s="315" t="s">
        <v>533</v>
      </c>
      <c r="E72" s="316" t="s">
        <v>492</v>
      </c>
      <c r="F72" s="326">
        <v>14</v>
      </c>
      <c r="G72" s="318">
        <v>0</v>
      </c>
      <c r="H72" s="318">
        <v>0</v>
      </c>
      <c r="I72" s="318">
        <v>0</v>
      </c>
      <c r="J72" s="318">
        <v>0</v>
      </c>
      <c r="K72" s="319">
        <v>0</v>
      </c>
      <c r="L72" s="319">
        <v>0</v>
      </c>
      <c r="M72" s="319">
        <v>1</v>
      </c>
      <c r="N72" s="319">
        <v>13</v>
      </c>
      <c r="O72" s="319">
        <v>0</v>
      </c>
      <c r="P72" s="319">
        <v>0</v>
      </c>
      <c r="Q72" s="319">
        <v>0</v>
      </c>
      <c r="R72" s="319">
        <v>0</v>
      </c>
    </row>
    <row r="73" spans="1:18" s="304" customFormat="1" ht="15" customHeight="1">
      <c r="A73" s="903"/>
      <c r="B73" s="902"/>
      <c r="C73" s="904"/>
      <c r="D73" s="315" t="s">
        <v>558</v>
      </c>
      <c r="E73" s="316" t="s">
        <v>492</v>
      </c>
      <c r="F73" s="326">
        <v>56</v>
      </c>
      <c r="G73" s="318">
        <v>0</v>
      </c>
      <c r="H73" s="318">
        <v>0</v>
      </c>
      <c r="I73" s="318">
        <v>0</v>
      </c>
      <c r="J73" s="318">
        <v>0</v>
      </c>
      <c r="K73" s="319">
        <v>0</v>
      </c>
      <c r="L73" s="319">
        <v>0</v>
      </c>
      <c r="M73" s="319">
        <v>4</v>
      </c>
      <c r="N73" s="319">
        <v>52</v>
      </c>
      <c r="O73" s="319">
        <v>0</v>
      </c>
      <c r="P73" s="319">
        <v>0</v>
      </c>
      <c r="Q73" s="319">
        <v>0</v>
      </c>
      <c r="R73" s="319">
        <v>0</v>
      </c>
    </row>
    <row r="74" spans="1:18" s="304" customFormat="1" ht="15" customHeight="1">
      <c r="A74" s="903"/>
      <c r="B74" s="902"/>
      <c r="C74" s="904"/>
      <c r="D74" s="315" t="s">
        <v>517</v>
      </c>
      <c r="E74" s="316" t="s">
        <v>492</v>
      </c>
      <c r="F74" s="326">
        <v>151</v>
      </c>
      <c r="G74" s="318">
        <v>0</v>
      </c>
      <c r="H74" s="318">
        <v>0</v>
      </c>
      <c r="I74" s="318">
        <v>0</v>
      </c>
      <c r="J74" s="318">
        <v>0</v>
      </c>
      <c r="K74" s="319">
        <v>0</v>
      </c>
      <c r="L74" s="319">
        <v>0</v>
      </c>
      <c r="M74" s="319">
        <v>21</v>
      </c>
      <c r="N74" s="319">
        <v>130</v>
      </c>
      <c r="O74" s="319">
        <v>0</v>
      </c>
      <c r="P74" s="319">
        <v>0</v>
      </c>
      <c r="Q74" s="319">
        <v>0</v>
      </c>
      <c r="R74" s="319">
        <v>0</v>
      </c>
    </row>
    <row r="75" spans="1:18" s="304" customFormat="1" ht="15" customHeight="1">
      <c r="A75" s="903"/>
      <c r="B75" s="902"/>
      <c r="C75" s="904"/>
      <c r="D75" s="315" t="s">
        <v>509</v>
      </c>
      <c r="E75" s="316" t="s">
        <v>492</v>
      </c>
      <c r="F75" s="326">
        <v>49</v>
      </c>
      <c r="G75" s="313">
        <v>0</v>
      </c>
      <c r="H75" s="313">
        <v>0</v>
      </c>
      <c r="I75" s="313">
        <v>0</v>
      </c>
      <c r="J75" s="313">
        <v>0</v>
      </c>
      <c r="K75" s="314">
        <v>0</v>
      </c>
      <c r="L75" s="314">
        <v>0</v>
      </c>
      <c r="M75" s="314">
        <v>11</v>
      </c>
      <c r="N75" s="314">
        <v>38</v>
      </c>
      <c r="O75" s="314">
        <v>0</v>
      </c>
      <c r="P75" s="314">
        <v>0</v>
      </c>
      <c r="Q75" s="314">
        <v>0</v>
      </c>
      <c r="R75" s="314">
        <v>0</v>
      </c>
    </row>
    <row r="76" spans="1:18" s="304" customFormat="1" ht="15" customHeight="1">
      <c r="A76" s="321" t="s">
        <v>576</v>
      </c>
      <c r="B76" s="315" t="s">
        <v>577</v>
      </c>
      <c r="C76" s="322" t="s">
        <v>578</v>
      </c>
      <c r="D76" s="315" t="s">
        <v>532</v>
      </c>
      <c r="E76" s="316" t="s">
        <v>492</v>
      </c>
      <c r="F76" s="326">
        <v>23</v>
      </c>
      <c r="G76" s="324">
        <v>0</v>
      </c>
      <c r="H76" s="324">
        <v>0</v>
      </c>
      <c r="I76" s="324">
        <v>0</v>
      </c>
      <c r="J76" s="324">
        <v>0</v>
      </c>
      <c r="K76" s="325">
        <v>0</v>
      </c>
      <c r="L76" s="325">
        <v>0</v>
      </c>
      <c r="M76" s="325">
        <v>19</v>
      </c>
      <c r="N76" s="325">
        <v>4</v>
      </c>
      <c r="O76" s="325">
        <v>0</v>
      </c>
      <c r="P76" s="325">
        <v>0</v>
      </c>
      <c r="Q76" s="325">
        <v>0</v>
      </c>
      <c r="R76" s="325">
        <v>0</v>
      </c>
    </row>
    <row r="77" spans="1:18" s="304" customFormat="1" ht="15" customHeight="1">
      <c r="A77" s="903" t="s">
        <v>579</v>
      </c>
      <c r="B77" s="902" t="s">
        <v>580</v>
      </c>
      <c r="C77" s="904" t="s">
        <v>520</v>
      </c>
      <c r="D77" s="902" t="s">
        <v>578</v>
      </c>
      <c r="E77" s="316" t="s">
        <v>498</v>
      </c>
      <c r="F77" s="326">
        <v>1037</v>
      </c>
      <c r="G77" s="318">
        <v>0</v>
      </c>
      <c r="H77" s="318">
        <v>0</v>
      </c>
      <c r="I77" s="318">
        <v>1</v>
      </c>
      <c r="J77" s="318">
        <v>3</v>
      </c>
      <c r="K77" s="319">
        <v>93</v>
      </c>
      <c r="L77" s="319">
        <v>459</v>
      </c>
      <c r="M77" s="319">
        <v>41</v>
      </c>
      <c r="N77" s="319">
        <v>440</v>
      </c>
      <c r="O77" s="319">
        <v>0</v>
      </c>
      <c r="P77" s="319">
        <v>0</v>
      </c>
      <c r="Q77" s="319">
        <v>0</v>
      </c>
      <c r="R77" s="319">
        <v>0</v>
      </c>
    </row>
    <row r="78" spans="1:18" s="304" customFormat="1" ht="15" customHeight="1">
      <c r="A78" s="903"/>
      <c r="B78" s="902"/>
      <c r="C78" s="904"/>
      <c r="D78" s="902"/>
      <c r="E78" s="316" t="s">
        <v>492</v>
      </c>
      <c r="F78" s="326">
        <v>384</v>
      </c>
      <c r="G78" s="313">
        <v>0</v>
      </c>
      <c r="H78" s="313">
        <v>0</v>
      </c>
      <c r="I78" s="313">
        <v>7</v>
      </c>
      <c r="J78" s="313">
        <v>68</v>
      </c>
      <c r="K78" s="314">
        <v>0</v>
      </c>
      <c r="L78" s="314">
        <v>0</v>
      </c>
      <c r="M78" s="314">
        <v>43</v>
      </c>
      <c r="N78" s="314">
        <v>266</v>
      </c>
      <c r="O78" s="314">
        <v>0</v>
      </c>
      <c r="P78" s="314">
        <v>0</v>
      </c>
      <c r="Q78" s="314">
        <v>0</v>
      </c>
      <c r="R78" s="314">
        <v>0</v>
      </c>
    </row>
    <row r="79" spans="1:18" s="304" customFormat="1" ht="15" customHeight="1">
      <c r="A79" s="321" t="s">
        <v>581</v>
      </c>
      <c r="B79" s="315" t="s">
        <v>582</v>
      </c>
      <c r="C79" s="322" t="s">
        <v>490</v>
      </c>
      <c r="D79" s="315" t="s">
        <v>561</v>
      </c>
      <c r="E79" s="316" t="s">
        <v>492</v>
      </c>
      <c r="F79" s="326">
        <v>17</v>
      </c>
      <c r="G79" s="324">
        <v>0</v>
      </c>
      <c r="H79" s="324">
        <v>0</v>
      </c>
      <c r="I79" s="324">
        <v>0</v>
      </c>
      <c r="J79" s="324">
        <v>0</v>
      </c>
      <c r="K79" s="325">
        <v>0</v>
      </c>
      <c r="L79" s="325">
        <v>0</v>
      </c>
      <c r="M79" s="325">
        <v>0</v>
      </c>
      <c r="N79" s="325">
        <v>0</v>
      </c>
      <c r="O79" s="325">
        <v>13</v>
      </c>
      <c r="P79" s="325">
        <v>4</v>
      </c>
      <c r="Q79" s="325">
        <v>0</v>
      </c>
      <c r="R79" s="325">
        <v>0</v>
      </c>
    </row>
    <row r="80" spans="1:18" s="304" customFormat="1" ht="15" customHeight="1">
      <c r="A80" s="321" t="s">
        <v>583</v>
      </c>
      <c r="B80" s="315" t="s">
        <v>584</v>
      </c>
      <c r="C80" s="322" t="s">
        <v>490</v>
      </c>
      <c r="D80" s="315" t="s">
        <v>585</v>
      </c>
      <c r="E80" s="316" t="s">
        <v>492</v>
      </c>
      <c r="F80" s="326">
        <v>1</v>
      </c>
      <c r="G80" s="324">
        <v>0</v>
      </c>
      <c r="H80" s="324">
        <v>0</v>
      </c>
      <c r="I80" s="324">
        <v>1</v>
      </c>
      <c r="J80" s="324">
        <v>0</v>
      </c>
      <c r="K80" s="325">
        <v>0</v>
      </c>
      <c r="L80" s="325">
        <v>0</v>
      </c>
      <c r="M80" s="325">
        <v>0</v>
      </c>
      <c r="N80" s="325">
        <v>0</v>
      </c>
      <c r="O80" s="325">
        <v>0</v>
      </c>
      <c r="P80" s="325">
        <v>0</v>
      </c>
      <c r="Q80" s="325">
        <v>0</v>
      </c>
      <c r="R80" s="325">
        <v>0</v>
      </c>
    </row>
    <row r="81" spans="1:18" s="304" customFormat="1" ht="15" customHeight="1">
      <c r="A81" s="903" t="s">
        <v>586</v>
      </c>
      <c r="B81" s="902" t="s">
        <v>587</v>
      </c>
      <c r="C81" s="904" t="s">
        <v>505</v>
      </c>
      <c r="D81" s="902" t="s">
        <v>490</v>
      </c>
      <c r="E81" s="316" t="s">
        <v>498</v>
      </c>
      <c r="F81" s="326">
        <v>1194</v>
      </c>
      <c r="G81" s="318">
        <v>0</v>
      </c>
      <c r="H81" s="318">
        <v>0</v>
      </c>
      <c r="I81" s="318">
        <v>46</v>
      </c>
      <c r="J81" s="318">
        <v>44</v>
      </c>
      <c r="K81" s="319">
        <v>615</v>
      </c>
      <c r="L81" s="319">
        <v>153</v>
      </c>
      <c r="M81" s="319">
        <v>23</v>
      </c>
      <c r="N81" s="319">
        <v>14</v>
      </c>
      <c r="O81" s="319">
        <v>0</v>
      </c>
      <c r="P81" s="319">
        <v>0</v>
      </c>
      <c r="Q81" s="319">
        <v>202</v>
      </c>
      <c r="R81" s="319">
        <v>97</v>
      </c>
    </row>
    <row r="82" spans="1:18" s="304" customFormat="1" ht="15" customHeight="1">
      <c r="A82" s="903"/>
      <c r="B82" s="902"/>
      <c r="C82" s="904"/>
      <c r="D82" s="902"/>
      <c r="E82" s="316" t="s">
        <v>492</v>
      </c>
      <c r="F82" s="326">
        <v>848</v>
      </c>
      <c r="G82" s="318">
        <v>0</v>
      </c>
      <c r="H82" s="318">
        <v>0</v>
      </c>
      <c r="I82" s="318">
        <v>0</v>
      </c>
      <c r="J82" s="318">
        <v>0</v>
      </c>
      <c r="K82" s="319">
        <v>113</v>
      </c>
      <c r="L82" s="319">
        <v>160</v>
      </c>
      <c r="M82" s="319">
        <v>140</v>
      </c>
      <c r="N82" s="319">
        <v>351</v>
      </c>
      <c r="O82" s="319">
        <v>75</v>
      </c>
      <c r="P82" s="319">
        <v>9</v>
      </c>
      <c r="Q82" s="319">
        <v>0</v>
      </c>
      <c r="R82" s="319">
        <v>0</v>
      </c>
    </row>
    <row r="83" spans="1:18" s="304" customFormat="1" ht="15" customHeight="1">
      <c r="A83" s="903"/>
      <c r="B83" s="902"/>
      <c r="C83" s="904"/>
      <c r="D83" s="315" t="s">
        <v>520</v>
      </c>
      <c r="E83" s="316" t="s">
        <v>492</v>
      </c>
      <c r="F83" s="326">
        <v>82</v>
      </c>
      <c r="G83" s="318">
        <v>0</v>
      </c>
      <c r="H83" s="318">
        <v>0</v>
      </c>
      <c r="I83" s="318">
        <v>0</v>
      </c>
      <c r="J83" s="318">
        <v>0</v>
      </c>
      <c r="K83" s="319">
        <v>0</v>
      </c>
      <c r="L83" s="319">
        <v>0</v>
      </c>
      <c r="M83" s="319">
        <v>59</v>
      </c>
      <c r="N83" s="319">
        <v>13</v>
      </c>
      <c r="O83" s="319">
        <v>7</v>
      </c>
      <c r="P83" s="319">
        <v>3</v>
      </c>
      <c r="Q83" s="319">
        <v>0</v>
      </c>
      <c r="R83" s="319">
        <v>0</v>
      </c>
    </row>
    <row r="84" spans="1:18" s="304" customFormat="1" ht="15" customHeight="1">
      <c r="A84" s="903"/>
      <c r="B84" s="902"/>
      <c r="C84" s="904"/>
      <c r="D84" s="315" t="s">
        <v>588</v>
      </c>
      <c r="E84" s="316" t="s">
        <v>492</v>
      </c>
      <c r="F84" s="326">
        <v>198</v>
      </c>
      <c r="G84" s="313">
        <v>0</v>
      </c>
      <c r="H84" s="313">
        <v>0</v>
      </c>
      <c r="I84" s="313">
        <v>0</v>
      </c>
      <c r="J84" s="313">
        <v>0</v>
      </c>
      <c r="K84" s="314">
        <v>0</v>
      </c>
      <c r="L84" s="314">
        <v>0</v>
      </c>
      <c r="M84" s="314">
        <v>158</v>
      </c>
      <c r="N84" s="314">
        <v>40</v>
      </c>
      <c r="O84" s="314">
        <v>0</v>
      </c>
      <c r="P84" s="314">
        <v>0</v>
      </c>
      <c r="Q84" s="314">
        <v>0</v>
      </c>
      <c r="R84" s="314">
        <v>0</v>
      </c>
    </row>
    <row r="85" spans="1:18" s="304" customFormat="1" ht="15" customHeight="1">
      <c r="A85" s="321" t="s">
        <v>589</v>
      </c>
      <c r="B85" s="315" t="s">
        <v>590</v>
      </c>
      <c r="C85" s="322" t="s">
        <v>505</v>
      </c>
      <c r="D85" s="315" t="s">
        <v>588</v>
      </c>
      <c r="E85" s="316" t="s">
        <v>492</v>
      </c>
      <c r="F85" s="326">
        <v>22</v>
      </c>
      <c r="G85" s="324">
        <v>0</v>
      </c>
      <c r="H85" s="324">
        <v>0</v>
      </c>
      <c r="I85" s="324">
        <v>0</v>
      </c>
      <c r="J85" s="324">
        <v>0</v>
      </c>
      <c r="K85" s="325">
        <v>17</v>
      </c>
      <c r="L85" s="325">
        <v>5</v>
      </c>
      <c r="M85" s="325">
        <v>0</v>
      </c>
      <c r="N85" s="325">
        <v>0</v>
      </c>
      <c r="O85" s="325">
        <v>0</v>
      </c>
      <c r="P85" s="325">
        <v>0</v>
      </c>
      <c r="Q85" s="325">
        <v>0</v>
      </c>
      <c r="R85" s="325">
        <v>0</v>
      </c>
    </row>
    <row r="86" spans="1:18" s="304" customFormat="1" ht="15" customHeight="1">
      <c r="A86" s="321" t="s">
        <v>591</v>
      </c>
      <c r="B86" s="329" t="s">
        <v>592</v>
      </c>
      <c r="C86" s="322" t="s">
        <v>490</v>
      </c>
      <c r="D86" s="315" t="s">
        <v>505</v>
      </c>
      <c r="E86" s="316" t="s">
        <v>498</v>
      </c>
      <c r="F86" s="326">
        <v>2001</v>
      </c>
      <c r="G86" s="324">
        <v>0</v>
      </c>
      <c r="H86" s="324">
        <v>0</v>
      </c>
      <c r="I86" s="324">
        <v>0</v>
      </c>
      <c r="J86" s="324">
        <v>0</v>
      </c>
      <c r="K86" s="325">
        <v>0</v>
      </c>
      <c r="L86" s="325">
        <v>0</v>
      </c>
      <c r="M86" s="325">
        <v>0</v>
      </c>
      <c r="N86" s="325">
        <v>0</v>
      </c>
      <c r="O86" s="325">
        <v>0</v>
      </c>
      <c r="P86" s="325">
        <v>0</v>
      </c>
      <c r="Q86" s="325">
        <v>290</v>
      </c>
      <c r="R86" s="325">
        <v>1711</v>
      </c>
    </row>
    <row r="87" spans="1:18" s="304" customFormat="1" ht="15" customHeight="1">
      <c r="A87" s="903" t="s">
        <v>593</v>
      </c>
      <c r="B87" s="905" t="s">
        <v>594</v>
      </c>
      <c r="C87" s="904" t="s">
        <v>505</v>
      </c>
      <c r="D87" s="902" t="s">
        <v>588</v>
      </c>
      <c r="E87" s="316" t="s">
        <v>498</v>
      </c>
      <c r="F87" s="326">
        <v>851</v>
      </c>
      <c r="G87" s="318">
        <v>0</v>
      </c>
      <c r="H87" s="318">
        <v>0</v>
      </c>
      <c r="I87" s="318">
        <v>0</v>
      </c>
      <c r="J87" s="318">
        <v>0</v>
      </c>
      <c r="K87" s="319">
        <v>0</v>
      </c>
      <c r="L87" s="319">
        <v>0</v>
      </c>
      <c r="M87" s="319">
        <v>0</v>
      </c>
      <c r="N87" s="319">
        <v>0</v>
      </c>
      <c r="O87" s="319">
        <v>0</v>
      </c>
      <c r="P87" s="319">
        <v>0</v>
      </c>
      <c r="Q87" s="319">
        <v>145</v>
      </c>
      <c r="R87" s="319">
        <v>706</v>
      </c>
    </row>
    <row r="88" spans="1:18" s="304" customFormat="1" ht="15" customHeight="1">
      <c r="A88" s="903"/>
      <c r="B88" s="905"/>
      <c r="C88" s="904"/>
      <c r="D88" s="902"/>
      <c r="E88" s="316" t="s">
        <v>492</v>
      </c>
      <c r="F88" s="326">
        <v>60</v>
      </c>
      <c r="G88" s="313">
        <v>0</v>
      </c>
      <c r="H88" s="313">
        <v>0</v>
      </c>
      <c r="I88" s="313">
        <v>0</v>
      </c>
      <c r="J88" s="313">
        <v>0</v>
      </c>
      <c r="K88" s="314">
        <v>0</v>
      </c>
      <c r="L88" s="314">
        <v>0</v>
      </c>
      <c r="M88" s="314">
        <v>0</v>
      </c>
      <c r="N88" s="314">
        <v>0</v>
      </c>
      <c r="O88" s="314">
        <v>5</v>
      </c>
      <c r="P88" s="314">
        <v>55</v>
      </c>
      <c r="Q88" s="314">
        <v>0</v>
      </c>
      <c r="R88" s="314">
        <v>0</v>
      </c>
    </row>
    <row r="89" spans="1:18" s="304" customFormat="1" ht="15" customHeight="1">
      <c r="A89" s="321" t="s">
        <v>595</v>
      </c>
      <c r="B89" s="329" t="s">
        <v>596</v>
      </c>
      <c r="C89" s="322" t="s">
        <v>578</v>
      </c>
      <c r="D89" s="315" t="s">
        <v>509</v>
      </c>
      <c r="E89" s="316" t="s">
        <v>498</v>
      </c>
      <c r="F89" s="326">
        <v>754</v>
      </c>
      <c r="G89" s="324">
        <v>0</v>
      </c>
      <c r="H89" s="324">
        <v>0</v>
      </c>
      <c r="I89" s="324">
        <v>0</v>
      </c>
      <c r="J89" s="324">
        <v>0</v>
      </c>
      <c r="K89" s="325">
        <v>0</v>
      </c>
      <c r="L89" s="325">
        <v>0</v>
      </c>
      <c r="M89" s="325">
        <v>0</v>
      </c>
      <c r="N89" s="325">
        <v>0</v>
      </c>
      <c r="O89" s="325">
        <v>0</v>
      </c>
      <c r="P89" s="325">
        <v>0</v>
      </c>
      <c r="Q89" s="325">
        <v>170</v>
      </c>
      <c r="R89" s="325">
        <v>584</v>
      </c>
    </row>
    <row r="90" spans="1:18" s="304" customFormat="1" ht="0.95" customHeight="1">
      <c r="A90" s="330"/>
      <c r="B90" s="330"/>
      <c r="C90" s="330"/>
      <c r="D90" s="330"/>
      <c r="E90" s="330"/>
      <c r="F90" s="331"/>
      <c r="G90" s="332"/>
      <c r="H90" s="332"/>
      <c r="I90" s="332"/>
      <c r="J90" s="332"/>
      <c r="K90" s="333"/>
      <c r="L90" s="333"/>
      <c r="M90" s="333"/>
      <c r="N90" s="333"/>
      <c r="O90" s="333"/>
      <c r="P90" s="333"/>
      <c r="Q90" s="333"/>
      <c r="R90" s="333"/>
    </row>
    <row r="91" spans="1:18" s="304" customFormat="1" ht="1.5" customHeight="1">
      <c r="A91" s="334"/>
      <c r="B91" s="335"/>
      <c r="C91" s="334"/>
      <c r="D91" s="334"/>
      <c r="E91" s="334"/>
      <c r="F91" s="336"/>
      <c r="G91" s="336"/>
      <c r="H91" s="336"/>
      <c r="I91" s="336"/>
      <c r="J91" s="336"/>
      <c r="K91" s="336"/>
      <c r="L91" s="336"/>
      <c r="M91" s="336"/>
      <c r="N91" s="336"/>
      <c r="O91" s="336"/>
      <c r="P91" s="336"/>
      <c r="Q91" s="336"/>
      <c r="R91" s="336"/>
    </row>
    <row r="92" spans="1:18" s="337" customFormat="1" ht="12">
      <c r="B92" s="901"/>
      <c r="C92" s="901"/>
      <c r="D92" s="901"/>
      <c r="E92" s="901"/>
      <c r="F92" s="901"/>
      <c r="G92" s="901"/>
      <c r="H92" s="901"/>
      <c r="I92" s="901"/>
      <c r="J92" s="901"/>
      <c r="K92" s="901"/>
      <c r="L92" s="901"/>
      <c r="M92" s="901"/>
      <c r="N92" s="901"/>
      <c r="O92" s="901"/>
      <c r="P92" s="901"/>
      <c r="Q92" s="901"/>
      <c r="R92" s="901"/>
    </row>
    <row r="93" spans="1:18" s="304" customFormat="1" ht="12.75">
      <c r="F93" s="338"/>
    </row>
    <row r="94" spans="1:18" s="339" customFormat="1" ht="12.75"/>
    <row r="95" spans="1:18" s="339" customFormat="1" ht="12.75"/>
    <row r="96" spans="1:18" s="339" customFormat="1" ht="12.75"/>
    <row r="97" s="339" customFormat="1" ht="12.75"/>
    <row r="98" s="339" customFormat="1" ht="12.75"/>
    <row r="99" s="339" customFormat="1" ht="12.75"/>
  </sheetData>
  <mergeCells count="94">
    <mergeCell ref="A7:E7"/>
    <mergeCell ref="A1:R1"/>
    <mergeCell ref="A2:R2"/>
    <mergeCell ref="A3:R3"/>
    <mergeCell ref="A4:A5"/>
    <mergeCell ref="B4:B5"/>
    <mergeCell ref="C4:C5"/>
    <mergeCell ref="D4:D5"/>
    <mergeCell ref="E4:E5"/>
    <mergeCell ref="F4:F5"/>
    <mergeCell ref="G4:H4"/>
    <mergeCell ref="I4:J4"/>
    <mergeCell ref="K4:L4"/>
    <mergeCell ref="M4:N4"/>
    <mergeCell ref="O4:P4"/>
    <mergeCell ref="Q4:R4"/>
    <mergeCell ref="A8:A9"/>
    <mergeCell ref="B8:B9"/>
    <mergeCell ref="C8:C9"/>
    <mergeCell ref="A10:A18"/>
    <mergeCell ref="B10:B18"/>
    <mergeCell ref="C10:C18"/>
    <mergeCell ref="D10:D11"/>
    <mergeCell ref="D12:D13"/>
    <mergeCell ref="D14:D15"/>
    <mergeCell ref="D17:D18"/>
    <mergeCell ref="A20:A21"/>
    <mergeCell ref="B20:B21"/>
    <mergeCell ref="C20:C21"/>
    <mergeCell ref="D20:D21"/>
    <mergeCell ref="A24:A26"/>
    <mergeCell ref="B24:B26"/>
    <mergeCell ref="C24:C26"/>
    <mergeCell ref="D24:D25"/>
    <mergeCell ref="A28:A31"/>
    <mergeCell ref="B28:B31"/>
    <mergeCell ref="C28:C31"/>
    <mergeCell ref="D28:D29"/>
    <mergeCell ref="A32:A33"/>
    <mergeCell ref="B32:B33"/>
    <mergeCell ref="C32:C33"/>
    <mergeCell ref="D32:D33"/>
    <mergeCell ref="A35:A39"/>
    <mergeCell ref="B35:B39"/>
    <mergeCell ref="C35:C39"/>
    <mergeCell ref="A40:A41"/>
    <mergeCell ref="B40:B41"/>
    <mergeCell ref="C40:C41"/>
    <mergeCell ref="D40:D41"/>
    <mergeCell ref="A42:A43"/>
    <mergeCell ref="B42:B43"/>
    <mergeCell ref="C42:C43"/>
    <mergeCell ref="A44:A46"/>
    <mergeCell ref="B44:B46"/>
    <mergeCell ref="C44:C46"/>
    <mergeCell ref="A47:A48"/>
    <mergeCell ref="B47:B48"/>
    <mergeCell ref="C47:C48"/>
    <mergeCell ref="A50:A52"/>
    <mergeCell ref="B50:B52"/>
    <mergeCell ref="C50:C52"/>
    <mergeCell ref="A53:A56"/>
    <mergeCell ref="B53:B56"/>
    <mergeCell ref="C53:C56"/>
    <mergeCell ref="A70:A71"/>
    <mergeCell ref="B70:B71"/>
    <mergeCell ref="C70:C71"/>
    <mergeCell ref="A58:A60"/>
    <mergeCell ref="B58:B60"/>
    <mergeCell ref="C58:C60"/>
    <mergeCell ref="A61:A62"/>
    <mergeCell ref="B61:B62"/>
    <mergeCell ref="C61:C62"/>
    <mergeCell ref="D61:D62"/>
    <mergeCell ref="A64:A68"/>
    <mergeCell ref="B64:B68"/>
    <mergeCell ref="C64:C68"/>
    <mergeCell ref="D66:D67"/>
    <mergeCell ref="A72:A75"/>
    <mergeCell ref="B72:B75"/>
    <mergeCell ref="C72:C75"/>
    <mergeCell ref="A77:A78"/>
    <mergeCell ref="B77:B78"/>
    <mergeCell ref="C77:C78"/>
    <mergeCell ref="B92:R92"/>
    <mergeCell ref="D77:D78"/>
    <mergeCell ref="A81:A84"/>
    <mergeCell ref="B81:B84"/>
    <mergeCell ref="C81:C84"/>
    <mergeCell ref="D81:D82"/>
    <mergeCell ref="A87:A88"/>
    <mergeCell ref="B87:B88"/>
    <mergeCell ref="C87:C88"/>
    <mergeCell ref="D87:D88"/>
  </mergeCells>
  <phoneticPr fontId="3" type="noConversion"/>
  <printOptions horizontalCentered="1"/>
  <pageMargins left="0.51181102362204722" right="0.51181102362204722" top="0.59055118110236227" bottom="0.59055118110236227" header="0.59055118110236227" footer="0.39370078740157483"/>
  <pageSetup paperSize="9" fitToHeight="0" orientation="portrait" r:id="rId1"/>
  <headerFooter alignWithMargins="0">
    <oddHeader>&amp;L&amp;"微軟正黑體,標準"　　　　　　 　 　 　　　　　　　　　　　　　　　　　　　　　　(&amp;P/&amp;N)</oddHeader>
    <oddFooter>&amp;L&amp;"新細明體"&amp;8   
&amp;C&amp;"新細明體"&amp;10  &amp;R</oddFooter>
  </headerFooter>
  <rowBreaks count="1" manualBreakCount="1">
    <brk id="52" max="17"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862D8-E8C3-4E9D-96DF-F78DE36FB4A2}">
  <dimension ref="A1:IU38"/>
  <sheetViews>
    <sheetView view="pageBreakPreview" zoomScaleSheetLayoutView="100" workbookViewId="0">
      <selection sqref="A1:L1"/>
    </sheetView>
  </sheetViews>
  <sheetFormatPr defaultColWidth="9" defaultRowHeight="16.5" customHeight="1"/>
  <cols>
    <col min="1" max="1" width="3.625" style="340" customWidth="1"/>
    <col min="2" max="2" width="6.5" style="340" customWidth="1"/>
    <col min="3" max="3" width="3.875" style="340" customWidth="1"/>
    <col min="4" max="4" width="7.125" style="340" customWidth="1"/>
    <col min="5" max="5" width="3.625" style="340" customWidth="1"/>
    <col min="6" max="6" width="7.625" style="340" customWidth="1"/>
    <col min="7" max="8" width="10.625" style="340" customWidth="1"/>
    <col min="9" max="9" width="3.625" style="340" customWidth="1"/>
    <col min="10" max="10" width="7.625" style="340" customWidth="1"/>
    <col min="11" max="12" width="10.625" style="340" customWidth="1"/>
    <col min="13" max="13" width="0" style="340" hidden="1" customWidth="1"/>
    <col min="14" max="255" width="8.125" style="340" customWidth="1"/>
    <col min="256" max="16384" width="9" style="37"/>
  </cols>
  <sheetData>
    <row r="1" spans="1:14" s="341" customFormat="1" ht="19.899999999999999" customHeight="1">
      <c r="A1" s="954" t="s">
        <v>597</v>
      </c>
      <c r="B1" s="954"/>
      <c r="C1" s="954"/>
      <c r="D1" s="954"/>
      <c r="E1" s="954"/>
      <c r="F1" s="954"/>
      <c r="G1" s="954"/>
      <c r="H1" s="954"/>
      <c r="I1" s="954"/>
      <c r="J1" s="954"/>
      <c r="K1" s="954"/>
      <c r="L1" s="954"/>
      <c r="M1" s="340">
        <v>114</v>
      </c>
    </row>
    <row r="2" spans="1:14" s="340" customFormat="1" ht="15" customHeight="1">
      <c r="A2" s="955" t="str">
        <f>M1&amp;"學年度 SY "&amp;VALUE(M1+1911)&amp;"-"&amp;+VALUE(M1+1912)</f>
        <v>114學年度 SY 2025-2026</v>
      </c>
      <c r="B2" s="955"/>
      <c r="C2" s="955"/>
      <c r="D2" s="955"/>
      <c r="E2" s="955"/>
      <c r="F2" s="955"/>
      <c r="G2" s="955"/>
      <c r="H2" s="955"/>
      <c r="I2" s="955"/>
      <c r="J2" s="955"/>
      <c r="K2" s="955"/>
      <c r="L2" s="955"/>
    </row>
    <row r="3" spans="1:14" s="340" customFormat="1" ht="12.95" customHeight="1">
      <c r="A3" s="342"/>
      <c r="B3" s="342"/>
      <c r="C3" s="342"/>
      <c r="D3" s="342"/>
      <c r="E3" s="342"/>
      <c r="F3" s="342"/>
      <c r="G3" s="342"/>
      <c r="H3" s="342"/>
      <c r="I3" s="342"/>
      <c r="J3" s="342"/>
      <c r="K3" s="342"/>
      <c r="L3" s="343" t="s">
        <v>110</v>
      </c>
      <c r="M3" s="344"/>
      <c r="N3" s="344"/>
    </row>
    <row r="4" spans="1:14" s="340" customFormat="1" ht="14.25" customHeight="1">
      <c r="A4" s="956" t="s">
        <v>598</v>
      </c>
      <c r="B4" s="957"/>
      <c r="C4" s="957"/>
      <c r="D4" s="944" t="s">
        <v>101</v>
      </c>
      <c r="E4" s="958" t="s">
        <v>599</v>
      </c>
      <c r="F4" s="959"/>
      <c r="G4" s="953" t="s">
        <v>600</v>
      </c>
      <c r="H4" s="951"/>
      <c r="I4" s="953">
        <v>1051</v>
      </c>
      <c r="J4" s="953"/>
      <c r="K4" s="953"/>
      <c r="L4" s="951"/>
    </row>
    <row r="5" spans="1:14" s="340" customFormat="1" ht="34.5" customHeight="1">
      <c r="A5" s="939" t="s">
        <v>601</v>
      </c>
      <c r="B5" s="944"/>
      <c r="C5" s="944"/>
      <c r="D5" s="942"/>
      <c r="E5" s="945" t="s">
        <v>602</v>
      </c>
      <c r="F5" s="939"/>
      <c r="G5" s="944" t="s">
        <v>603</v>
      </c>
      <c r="H5" s="960"/>
      <c r="I5" s="944" t="s">
        <v>604</v>
      </c>
      <c r="J5" s="944"/>
      <c r="K5" s="944"/>
      <c r="L5" s="945"/>
    </row>
    <row r="6" spans="1:14" s="340" customFormat="1" ht="14.25" customHeight="1">
      <c r="A6" s="946" t="s">
        <v>605</v>
      </c>
      <c r="B6" s="947"/>
      <c r="C6" s="947"/>
      <c r="D6" s="942"/>
      <c r="E6" s="948" t="s">
        <v>606</v>
      </c>
      <c r="F6" s="949"/>
      <c r="G6" s="345" t="s">
        <v>607</v>
      </c>
      <c r="H6" s="346" t="s">
        <v>608</v>
      </c>
      <c r="I6" s="950" t="s">
        <v>609</v>
      </c>
      <c r="J6" s="950"/>
      <c r="K6" s="345" t="s">
        <v>610</v>
      </c>
      <c r="L6" s="346" t="s">
        <v>611</v>
      </c>
    </row>
    <row r="7" spans="1:14" s="340" customFormat="1" ht="14.25" customHeight="1">
      <c r="A7" s="946" t="s">
        <v>612</v>
      </c>
      <c r="B7" s="947"/>
      <c r="C7" s="947"/>
      <c r="D7" s="942"/>
      <c r="E7" s="951" t="s">
        <v>613</v>
      </c>
      <c r="F7" s="952"/>
      <c r="G7" s="347" t="s">
        <v>614</v>
      </c>
      <c r="H7" s="348" t="s">
        <v>615</v>
      </c>
      <c r="I7" s="953" t="s">
        <v>616</v>
      </c>
      <c r="J7" s="953"/>
      <c r="K7" s="347" t="s">
        <v>617</v>
      </c>
      <c r="L7" s="348" t="s">
        <v>618</v>
      </c>
    </row>
    <row r="8" spans="1:14" s="340" customFormat="1" ht="21.95" customHeight="1">
      <c r="A8" s="939" t="s">
        <v>619</v>
      </c>
      <c r="B8" s="942" t="s">
        <v>365</v>
      </c>
      <c r="C8" s="349" t="s">
        <v>52</v>
      </c>
      <c r="D8" s="350">
        <v>1685</v>
      </c>
      <c r="E8" s="351"/>
      <c r="F8" s="352">
        <f>F9+F10</f>
        <v>211</v>
      </c>
      <c r="G8" s="352">
        <f t="shared" ref="G8:H8" si="0">G9+G10</f>
        <v>149</v>
      </c>
      <c r="H8" s="353">
        <f t="shared" si="0"/>
        <v>184</v>
      </c>
      <c r="I8" s="351"/>
      <c r="J8" s="352">
        <v>277</v>
      </c>
      <c r="K8" s="354">
        <v>234</v>
      </c>
      <c r="L8" s="354">
        <v>630</v>
      </c>
      <c r="M8" s="355"/>
    </row>
    <row r="9" spans="1:14" s="340" customFormat="1" ht="21.95" customHeight="1">
      <c r="A9" s="940"/>
      <c r="B9" s="942"/>
      <c r="C9" s="349" t="s">
        <v>115</v>
      </c>
      <c r="D9" s="356">
        <v>502</v>
      </c>
      <c r="E9" s="351"/>
      <c r="F9" s="352">
        <f>F11+F13+F15+F17+F19+F21+F23+F25</f>
        <v>91</v>
      </c>
      <c r="G9" s="352">
        <f t="shared" ref="G9:H10" si="1">G11+G13+G15+G17+G19+G21+G23+G25</f>
        <v>73</v>
      </c>
      <c r="H9" s="357">
        <f t="shared" si="1"/>
        <v>65</v>
      </c>
      <c r="I9" s="351"/>
      <c r="J9" s="352">
        <v>94</v>
      </c>
      <c r="K9" s="354">
        <v>7</v>
      </c>
      <c r="L9" s="354">
        <v>172</v>
      </c>
      <c r="M9" s="355"/>
    </row>
    <row r="10" spans="1:14" s="340" customFormat="1" ht="21.95" customHeight="1">
      <c r="A10" s="940"/>
      <c r="B10" s="942"/>
      <c r="C10" s="349" t="s">
        <v>116</v>
      </c>
      <c r="D10" s="356">
        <v>1183</v>
      </c>
      <c r="E10" s="351"/>
      <c r="F10" s="352">
        <f>F12+F14+F16+F18+F20+F22+F24+F26</f>
        <v>120</v>
      </c>
      <c r="G10" s="352">
        <f t="shared" si="1"/>
        <v>76</v>
      </c>
      <c r="H10" s="357">
        <f t="shared" si="1"/>
        <v>119</v>
      </c>
      <c r="I10" s="351"/>
      <c r="J10" s="352">
        <v>183</v>
      </c>
      <c r="K10" s="354">
        <v>227</v>
      </c>
      <c r="L10" s="354">
        <v>458</v>
      </c>
      <c r="M10" s="355"/>
    </row>
    <row r="11" spans="1:14" s="340" customFormat="1" ht="21.95" customHeight="1">
      <c r="A11" s="940"/>
      <c r="B11" s="942" t="s">
        <v>191</v>
      </c>
      <c r="C11" s="349" t="s">
        <v>115</v>
      </c>
      <c r="D11" s="356">
        <v>67</v>
      </c>
      <c r="E11" s="351"/>
      <c r="F11" s="352">
        <v>9</v>
      </c>
      <c r="G11" s="358">
        <v>14</v>
      </c>
      <c r="H11" s="359">
        <v>17</v>
      </c>
      <c r="I11" s="351"/>
      <c r="J11" s="352">
        <v>11</v>
      </c>
      <c r="K11" s="354">
        <v>1</v>
      </c>
      <c r="L11" s="354">
        <v>15</v>
      </c>
      <c r="M11" s="355"/>
    </row>
    <row r="12" spans="1:14" s="340" customFormat="1" ht="21.95" customHeight="1">
      <c r="A12" s="940"/>
      <c r="B12" s="942"/>
      <c r="C12" s="349" t="s">
        <v>116</v>
      </c>
      <c r="D12" s="356">
        <v>175</v>
      </c>
      <c r="E12" s="351"/>
      <c r="F12" s="352">
        <v>17</v>
      </c>
      <c r="G12" s="358">
        <v>13</v>
      </c>
      <c r="H12" s="359">
        <v>11</v>
      </c>
      <c r="I12" s="351"/>
      <c r="J12" s="352">
        <v>30</v>
      </c>
      <c r="K12" s="354">
        <v>33</v>
      </c>
      <c r="L12" s="354">
        <v>71</v>
      </c>
      <c r="M12" s="355"/>
    </row>
    <row r="13" spans="1:14" s="340" customFormat="1" ht="21.95" customHeight="1">
      <c r="A13" s="940"/>
      <c r="B13" s="942" t="s">
        <v>192</v>
      </c>
      <c r="C13" s="349" t="s">
        <v>115</v>
      </c>
      <c r="D13" s="356">
        <v>77</v>
      </c>
      <c r="E13" s="351"/>
      <c r="F13" s="352">
        <v>15</v>
      </c>
      <c r="G13" s="358">
        <v>14</v>
      </c>
      <c r="H13" s="359">
        <v>5</v>
      </c>
      <c r="I13" s="351"/>
      <c r="J13" s="352">
        <v>17</v>
      </c>
      <c r="K13" s="354">
        <v>1</v>
      </c>
      <c r="L13" s="354">
        <v>25</v>
      </c>
      <c r="M13" s="355"/>
    </row>
    <row r="14" spans="1:14" s="340" customFormat="1" ht="21.95" customHeight="1">
      <c r="A14" s="940"/>
      <c r="B14" s="942"/>
      <c r="C14" s="349" t="s">
        <v>116</v>
      </c>
      <c r="D14" s="356">
        <v>191</v>
      </c>
      <c r="E14" s="351"/>
      <c r="F14" s="352">
        <v>16</v>
      </c>
      <c r="G14" s="358">
        <v>17</v>
      </c>
      <c r="H14" s="359">
        <v>18</v>
      </c>
      <c r="I14" s="351"/>
      <c r="J14" s="352">
        <v>31</v>
      </c>
      <c r="K14" s="354">
        <v>35</v>
      </c>
      <c r="L14" s="354">
        <v>74</v>
      </c>
      <c r="M14" s="355"/>
    </row>
    <row r="15" spans="1:14" s="340" customFormat="1" ht="21.95" customHeight="1">
      <c r="A15" s="940"/>
      <c r="B15" s="942" t="s">
        <v>193</v>
      </c>
      <c r="C15" s="349" t="s">
        <v>115</v>
      </c>
      <c r="D15" s="356">
        <v>69</v>
      </c>
      <c r="E15" s="351"/>
      <c r="F15" s="352">
        <v>11</v>
      </c>
      <c r="G15" s="358">
        <v>12</v>
      </c>
      <c r="H15" s="359">
        <v>7</v>
      </c>
      <c r="I15" s="351"/>
      <c r="J15" s="352">
        <v>14</v>
      </c>
      <c r="K15" s="354">
        <v>1</v>
      </c>
      <c r="L15" s="354">
        <v>24</v>
      </c>
      <c r="M15" s="355"/>
    </row>
    <row r="16" spans="1:14" s="340" customFormat="1" ht="21.95" customHeight="1">
      <c r="A16" s="940"/>
      <c r="B16" s="942"/>
      <c r="C16" s="349" t="s">
        <v>116</v>
      </c>
      <c r="D16" s="356">
        <v>178</v>
      </c>
      <c r="E16" s="351"/>
      <c r="F16" s="352">
        <v>12</v>
      </c>
      <c r="G16" s="358">
        <v>14</v>
      </c>
      <c r="H16" s="359">
        <v>17</v>
      </c>
      <c r="I16" s="351"/>
      <c r="J16" s="352">
        <v>23</v>
      </c>
      <c r="K16" s="354">
        <v>40</v>
      </c>
      <c r="L16" s="354">
        <v>72</v>
      </c>
      <c r="M16" s="355"/>
    </row>
    <row r="17" spans="1:13" s="340" customFormat="1" ht="21.95" customHeight="1">
      <c r="A17" s="940"/>
      <c r="B17" s="942" t="s">
        <v>194</v>
      </c>
      <c r="C17" s="349" t="s">
        <v>115</v>
      </c>
      <c r="D17" s="356">
        <v>63</v>
      </c>
      <c r="E17" s="351"/>
      <c r="F17" s="352">
        <v>9</v>
      </c>
      <c r="G17" s="358">
        <v>7</v>
      </c>
      <c r="H17" s="359">
        <v>5</v>
      </c>
      <c r="I17" s="351"/>
      <c r="J17" s="352">
        <v>12</v>
      </c>
      <c r="K17" s="354">
        <v>2</v>
      </c>
      <c r="L17" s="354">
        <v>28</v>
      </c>
      <c r="M17" s="355"/>
    </row>
    <row r="18" spans="1:13" s="340" customFormat="1" ht="21.95" customHeight="1">
      <c r="A18" s="940"/>
      <c r="B18" s="942"/>
      <c r="C18" s="349" t="s">
        <v>116</v>
      </c>
      <c r="D18" s="356">
        <v>176</v>
      </c>
      <c r="E18" s="351"/>
      <c r="F18" s="352">
        <v>19</v>
      </c>
      <c r="G18" s="358">
        <v>12</v>
      </c>
      <c r="H18" s="359">
        <v>22</v>
      </c>
      <c r="I18" s="351"/>
      <c r="J18" s="352">
        <v>22</v>
      </c>
      <c r="K18" s="354">
        <v>35</v>
      </c>
      <c r="L18" s="354">
        <v>66</v>
      </c>
      <c r="M18" s="355"/>
    </row>
    <row r="19" spans="1:13" s="340" customFormat="1" ht="21.95" customHeight="1">
      <c r="A19" s="940"/>
      <c r="B19" s="942" t="s">
        <v>195</v>
      </c>
      <c r="C19" s="349" t="s">
        <v>115</v>
      </c>
      <c r="D19" s="356">
        <v>67</v>
      </c>
      <c r="E19" s="351"/>
      <c r="F19" s="352">
        <v>12</v>
      </c>
      <c r="G19" s="358">
        <v>8</v>
      </c>
      <c r="H19" s="359">
        <v>11</v>
      </c>
      <c r="I19" s="351"/>
      <c r="J19" s="352">
        <v>14</v>
      </c>
      <c r="K19" s="360">
        <v>0</v>
      </c>
      <c r="L19" s="354">
        <v>22</v>
      </c>
      <c r="M19" s="355"/>
    </row>
    <row r="20" spans="1:13" s="340" customFormat="1" ht="21.95" customHeight="1">
      <c r="A20" s="940"/>
      <c r="B20" s="942"/>
      <c r="C20" s="349" t="s">
        <v>116</v>
      </c>
      <c r="D20" s="356">
        <v>147</v>
      </c>
      <c r="E20" s="351"/>
      <c r="F20" s="352">
        <v>15</v>
      </c>
      <c r="G20" s="358">
        <v>5</v>
      </c>
      <c r="H20" s="359">
        <v>13</v>
      </c>
      <c r="I20" s="351"/>
      <c r="J20" s="352">
        <v>20</v>
      </c>
      <c r="K20" s="354">
        <v>31</v>
      </c>
      <c r="L20" s="354">
        <v>63</v>
      </c>
      <c r="M20" s="355"/>
    </row>
    <row r="21" spans="1:13" s="340" customFormat="1" ht="21.95" customHeight="1">
      <c r="A21" s="940"/>
      <c r="B21" s="942" t="s">
        <v>196</v>
      </c>
      <c r="C21" s="349" t="s">
        <v>115</v>
      </c>
      <c r="D21" s="356">
        <v>68</v>
      </c>
      <c r="E21" s="351"/>
      <c r="F21" s="352">
        <v>12</v>
      </c>
      <c r="G21" s="358">
        <v>8</v>
      </c>
      <c r="H21" s="359">
        <v>10</v>
      </c>
      <c r="I21" s="351"/>
      <c r="J21" s="352">
        <v>12</v>
      </c>
      <c r="K21" s="360">
        <v>0</v>
      </c>
      <c r="L21" s="354">
        <v>26</v>
      </c>
      <c r="M21" s="355"/>
    </row>
    <row r="22" spans="1:13" s="340" customFormat="1" ht="21.95" customHeight="1">
      <c r="A22" s="940"/>
      <c r="B22" s="942"/>
      <c r="C22" s="349" t="s">
        <v>116</v>
      </c>
      <c r="D22" s="356">
        <v>136</v>
      </c>
      <c r="E22" s="351"/>
      <c r="F22" s="352">
        <v>16</v>
      </c>
      <c r="G22" s="358">
        <v>6</v>
      </c>
      <c r="H22" s="359">
        <v>15</v>
      </c>
      <c r="I22" s="351"/>
      <c r="J22" s="352">
        <v>24</v>
      </c>
      <c r="K22" s="354">
        <v>25</v>
      </c>
      <c r="L22" s="354">
        <v>50</v>
      </c>
      <c r="M22" s="355"/>
    </row>
    <row r="23" spans="1:13" s="340" customFormat="1" ht="21.95" customHeight="1">
      <c r="A23" s="940"/>
      <c r="B23" s="942" t="s">
        <v>197</v>
      </c>
      <c r="C23" s="349" t="s">
        <v>115</v>
      </c>
      <c r="D23" s="356">
        <v>68</v>
      </c>
      <c r="E23" s="351"/>
      <c r="F23" s="352">
        <v>16</v>
      </c>
      <c r="G23" s="358">
        <v>10</v>
      </c>
      <c r="H23" s="359">
        <v>6</v>
      </c>
      <c r="I23" s="351"/>
      <c r="J23" s="352">
        <v>9</v>
      </c>
      <c r="K23" s="354">
        <v>2</v>
      </c>
      <c r="L23" s="354">
        <v>25</v>
      </c>
      <c r="M23" s="355"/>
    </row>
    <row r="24" spans="1:13" s="340" customFormat="1" ht="21.95" customHeight="1">
      <c r="A24" s="940"/>
      <c r="B24" s="942"/>
      <c r="C24" s="349" t="s">
        <v>116</v>
      </c>
      <c r="D24" s="356">
        <v>161</v>
      </c>
      <c r="E24" s="351"/>
      <c r="F24" s="352">
        <v>17</v>
      </c>
      <c r="G24" s="358">
        <v>6</v>
      </c>
      <c r="H24" s="359">
        <v>23</v>
      </c>
      <c r="I24" s="351"/>
      <c r="J24" s="352">
        <v>32</v>
      </c>
      <c r="K24" s="354">
        <v>25</v>
      </c>
      <c r="L24" s="354">
        <v>58</v>
      </c>
      <c r="M24" s="355"/>
    </row>
    <row r="25" spans="1:13" s="340" customFormat="1" ht="21.95" customHeight="1">
      <c r="A25" s="940"/>
      <c r="B25" s="942" t="s">
        <v>198</v>
      </c>
      <c r="C25" s="349" t="s">
        <v>115</v>
      </c>
      <c r="D25" s="356">
        <v>23</v>
      </c>
      <c r="E25" s="351"/>
      <c r="F25" s="352">
        <v>7</v>
      </c>
      <c r="G25" s="361">
        <v>0</v>
      </c>
      <c r="H25" s="362">
        <v>4</v>
      </c>
      <c r="I25" s="351"/>
      <c r="J25" s="352">
        <v>5</v>
      </c>
      <c r="K25" s="360">
        <v>0</v>
      </c>
      <c r="L25" s="354">
        <v>7</v>
      </c>
      <c r="M25" s="355"/>
    </row>
    <row r="26" spans="1:13" s="340" customFormat="1" ht="21.95" customHeight="1" thickBot="1">
      <c r="A26" s="941"/>
      <c r="B26" s="943"/>
      <c r="C26" s="363" t="s">
        <v>116</v>
      </c>
      <c r="D26" s="364">
        <v>19</v>
      </c>
      <c r="E26" s="365"/>
      <c r="F26" s="366">
        <v>8</v>
      </c>
      <c r="G26" s="367">
        <v>3</v>
      </c>
      <c r="H26" s="368">
        <v>0</v>
      </c>
      <c r="I26" s="365"/>
      <c r="J26" s="366">
        <v>1</v>
      </c>
      <c r="K26" s="369">
        <v>3</v>
      </c>
      <c r="L26" s="369">
        <v>4</v>
      </c>
      <c r="M26" s="355"/>
    </row>
    <row r="27" spans="1:13" s="340" customFormat="1" ht="21.95" customHeight="1" thickTop="1">
      <c r="A27" s="928" t="s">
        <v>620</v>
      </c>
      <c r="B27" s="929"/>
      <c r="C27" s="370" t="s">
        <v>52</v>
      </c>
      <c r="D27" s="371">
        <v>20</v>
      </c>
      <c r="E27" s="934" t="s">
        <v>621</v>
      </c>
      <c r="F27" s="372">
        <v>20</v>
      </c>
      <c r="G27" s="373">
        <v>0</v>
      </c>
      <c r="H27" s="373">
        <v>0</v>
      </c>
      <c r="I27" s="934" t="s">
        <v>622</v>
      </c>
      <c r="J27" s="373">
        <v>0</v>
      </c>
      <c r="K27" s="373">
        <v>0</v>
      </c>
      <c r="L27" s="373">
        <v>2</v>
      </c>
      <c r="M27" s="355"/>
    </row>
    <row r="28" spans="1:13" s="340" customFormat="1" ht="21.95" customHeight="1">
      <c r="A28" s="930"/>
      <c r="B28" s="931"/>
      <c r="C28" s="349" t="s">
        <v>115</v>
      </c>
      <c r="D28" s="354">
        <v>7</v>
      </c>
      <c r="E28" s="935"/>
      <c r="F28" s="354">
        <v>7</v>
      </c>
      <c r="G28" s="360">
        <v>0</v>
      </c>
      <c r="H28" s="360">
        <v>0</v>
      </c>
      <c r="I28" s="935"/>
      <c r="J28" s="360">
        <v>0</v>
      </c>
      <c r="K28" s="360">
        <v>0</v>
      </c>
      <c r="L28" s="360">
        <v>1</v>
      </c>
      <c r="M28" s="355"/>
    </row>
    <row r="29" spans="1:13" s="340" customFormat="1" ht="21.95" customHeight="1">
      <c r="A29" s="930"/>
      <c r="B29" s="931"/>
      <c r="C29" s="349" t="s">
        <v>116</v>
      </c>
      <c r="D29" s="374">
        <v>13</v>
      </c>
      <c r="E29" s="935"/>
      <c r="F29" s="374">
        <v>13</v>
      </c>
      <c r="G29" s="375">
        <v>0</v>
      </c>
      <c r="H29" s="375">
        <v>0</v>
      </c>
      <c r="I29" s="935"/>
      <c r="J29" s="375">
        <v>0</v>
      </c>
      <c r="K29" s="375">
        <v>0</v>
      </c>
      <c r="L29" s="375">
        <v>1</v>
      </c>
      <c r="M29" s="355"/>
    </row>
    <row r="30" spans="1:13" s="340" customFormat="1" ht="21.95" customHeight="1">
      <c r="A30" s="930"/>
      <c r="B30" s="931"/>
      <c r="C30" s="349" t="s">
        <v>52</v>
      </c>
      <c r="D30" s="376">
        <v>203</v>
      </c>
      <c r="E30" s="935" t="s">
        <v>623</v>
      </c>
      <c r="F30" s="376">
        <v>27</v>
      </c>
      <c r="G30" s="376">
        <v>8</v>
      </c>
      <c r="H30" s="376">
        <v>22</v>
      </c>
      <c r="I30" s="935" t="s">
        <v>624</v>
      </c>
      <c r="J30" s="376">
        <v>41</v>
      </c>
      <c r="K30" s="376">
        <v>30</v>
      </c>
      <c r="L30" s="376">
        <v>75</v>
      </c>
      <c r="M30" s="355"/>
    </row>
    <row r="31" spans="1:13" s="340" customFormat="1" ht="21.95" customHeight="1">
      <c r="A31" s="930"/>
      <c r="B31" s="931"/>
      <c r="C31" s="349" t="s">
        <v>115</v>
      </c>
      <c r="D31" s="354">
        <v>52</v>
      </c>
      <c r="E31" s="935"/>
      <c r="F31" s="354">
        <v>11</v>
      </c>
      <c r="G31" s="354">
        <v>3</v>
      </c>
      <c r="H31" s="354">
        <v>6</v>
      </c>
      <c r="I31" s="935"/>
      <c r="J31" s="354">
        <v>11</v>
      </c>
      <c r="K31" s="354">
        <v>2</v>
      </c>
      <c r="L31" s="354">
        <v>19</v>
      </c>
      <c r="M31" s="355"/>
    </row>
    <row r="32" spans="1:13" s="340" customFormat="1" ht="21.95" customHeight="1">
      <c r="A32" s="932"/>
      <c r="B32" s="933"/>
      <c r="C32" s="349" t="s">
        <v>116</v>
      </c>
      <c r="D32" s="374">
        <v>151</v>
      </c>
      <c r="E32" s="935"/>
      <c r="F32" s="374">
        <v>16</v>
      </c>
      <c r="G32" s="374">
        <v>5</v>
      </c>
      <c r="H32" s="374">
        <v>16</v>
      </c>
      <c r="I32" s="935"/>
      <c r="J32" s="374">
        <v>30</v>
      </c>
      <c r="K32" s="374">
        <v>28</v>
      </c>
      <c r="L32" s="374">
        <v>56</v>
      </c>
      <c r="M32" s="355"/>
    </row>
    <row r="33" spans="1:13" s="378" customFormat="1" ht="14.25" customHeight="1">
      <c r="A33" s="936" t="s">
        <v>625</v>
      </c>
      <c r="B33" s="937"/>
      <c r="C33" s="937"/>
      <c r="D33" s="937"/>
      <c r="E33" s="937"/>
      <c r="F33" s="937"/>
      <c r="G33" s="937"/>
      <c r="H33" s="937"/>
      <c r="I33" s="937"/>
      <c r="J33" s="937"/>
      <c r="K33" s="937"/>
      <c r="L33" s="937"/>
      <c r="M33" s="377"/>
    </row>
    <row r="34" spans="1:13" s="378" customFormat="1" ht="14.25" customHeight="1">
      <c r="A34" s="938"/>
      <c r="B34" s="938"/>
      <c r="C34" s="938"/>
      <c r="D34" s="938"/>
      <c r="E34" s="938"/>
      <c r="F34" s="938"/>
      <c r="G34" s="938"/>
      <c r="H34" s="938"/>
      <c r="I34" s="938"/>
      <c r="J34" s="938"/>
      <c r="K34" s="938"/>
      <c r="L34" s="938"/>
      <c r="M34" s="377"/>
    </row>
    <row r="35" spans="1:13" s="378" customFormat="1" ht="14.25" customHeight="1">
      <c r="A35" s="938"/>
      <c r="B35" s="938"/>
      <c r="C35" s="938"/>
      <c r="D35" s="938"/>
      <c r="E35" s="938"/>
      <c r="F35" s="938"/>
      <c r="G35" s="938"/>
      <c r="H35" s="938"/>
      <c r="I35" s="938"/>
      <c r="J35" s="938"/>
      <c r="K35" s="938"/>
      <c r="L35" s="938"/>
      <c r="M35" s="377"/>
    </row>
    <row r="36" spans="1:13" s="378" customFormat="1" ht="14.25" customHeight="1">
      <c r="A36" s="938"/>
      <c r="B36" s="938"/>
      <c r="C36" s="938"/>
      <c r="D36" s="938"/>
      <c r="E36" s="938"/>
      <c r="F36" s="938"/>
      <c r="G36" s="938"/>
      <c r="H36" s="938"/>
      <c r="I36" s="938"/>
      <c r="J36" s="938"/>
      <c r="K36" s="938"/>
      <c r="L36" s="938"/>
      <c r="M36" s="377"/>
    </row>
    <row r="37" spans="1:13" s="378" customFormat="1" ht="14.25" customHeight="1">
      <c r="A37" s="938"/>
      <c r="B37" s="938"/>
      <c r="C37" s="938"/>
      <c r="D37" s="938"/>
      <c r="E37" s="938"/>
      <c r="F37" s="938"/>
      <c r="G37" s="938"/>
      <c r="H37" s="938"/>
      <c r="I37" s="938"/>
      <c r="J37" s="938"/>
      <c r="K37" s="938"/>
      <c r="L37" s="938"/>
      <c r="M37" s="377"/>
    </row>
    <row r="38" spans="1:13" s="378" customFormat="1" ht="14.25" customHeight="1">
      <c r="A38" s="938"/>
      <c r="B38" s="938"/>
      <c r="C38" s="938"/>
      <c r="D38" s="938"/>
      <c r="E38" s="938"/>
      <c r="F38" s="938"/>
      <c r="G38" s="938"/>
      <c r="H38" s="938"/>
      <c r="I38" s="938"/>
      <c r="J38" s="938"/>
      <c r="K38" s="938"/>
      <c r="L38" s="938"/>
      <c r="M38" s="377"/>
    </row>
  </sheetData>
  <mergeCells count="33">
    <mergeCell ref="A1:L1"/>
    <mergeCell ref="A2:L2"/>
    <mergeCell ref="A4:C4"/>
    <mergeCell ref="D4:D7"/>
    <mergeCell ref="E4:F4"/>
    <mergeCell ref="G4:H4"/>
    <mergeCell ref="I4:L4"/>
    <mergeCell ref="A5:C5"/>
    <mergeCell ref="E5:F5"/>
    <mergeCell ref="G5:H5"/>
    <mergeCell ref="I5:L5"/>
    <mergeCell ref="A6:C6"/>
    <mergeCell ref="E6:F6"/>
    <mergeCell ref="I6:J6"/>
    <mergeCell ref="A7:C7"/>
    <mergeCell ref="E7:F7"/>
    <mergeCell ref="I7:J7"/>
    <mergeCell ref="A33:L38"/>
    <mergeCell ref="A8:A26"/>
    <mergeCell ref="B8:B10"/>
    <mergeCell ref="B11:B12"/>
    <mergeCell ref="B13:B14"/>
    <mergeCell ref="B15:B16"/>
    <mergeCell ref="B17:B18"/>
    <mergeCell ref="B19:B20"/>
    <mergeCell ref="B21:B22"/>
    <mergeCell ref="B23:B24"/>
    <mergeCell ref="B25:B26"/>
    <mergeCell ref="A27:B32"/>
    <mergeCell ref="E27:E29"/>
    <mergeCell ref="I27:I29"/>
    <mergeCell ref="E30:E32"/>
    <mergeCell ref="I30:I32"/>
  </mergeCells>
  <phoneticPr fontId="3" type="noConversion"/>
  <printOptions horizontalCentered="1"/>
  <pageMargins left="0.51181102362204722" right="0.51181102362204722" top="0.59055118110236227" bottom="0.59055118110236227" header="0.39370078740157483" footer="0.39370078740157483"/>
  <pageSetup paperSize="9" orientation="portrait" r:id="rId1"/>
  <headerFooter alignWithMargins="0">
    <oddFooter>&amp;L&amp;"新細明體"&amp;8   
&amp;C&amp;"新細明體"&amp;10</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339A4-DA05-4C73-9AD1-05ED3EB943F7}">
  <dimension ref="B1:K16"/>
  <sheetViews>
    <sheetView zoomScaleNormal="100" workbookViewId="0">
      <selection activeCell="B2" sqref="B2:H2"/>
    </sheetView>
  </sheetViews>
  <sheetFormatPr defaultRowHeight="18.75"/>
  <cols>
    <col min="1" max="1" width="4.125" style="17" customWidth="1"/>
    <col min="2" max="2" width="9.25" style="17" bestFit="1" customWidth="1"/>
    <col min="3" max="7" width="11.5" style="17" customWidth="1"/>
    <col min="8" max="8" width="23.5" style="17" customWidth="1"/>
    <col min="9" max="9" width="1.25" style="17" hidden="1" customWidth="1"/>
    <col min="10" max="16384" width="9" style="17"/>
  </cols>
  <sheetData>
    <row r="1" spans="2:11" s="14" customFormat="1" ht="15.75"/>
    <row r="2" spans="2:11" s="14" customFormat="1" ht="30" customHeight="1">
      <c r="B2" s="1132" t="s">
        <v>9462</v>
      </c>
      <c r="C2" s="1132"/>
      <c r="D2" s="1132"/>
      <c r="E2" s="1132"/>
      <c r="F2" s="1132"/>
      <c r="G2" s="1132"/>
      <c r="H2" s="1132"/>
      <c r="I2" s="21"/>
    </row>
    <row r="3" spans="2:11" ht="103.5" customHeight="1">
      <c r="B3" s="19" t="s">
        <v>18</v>
      </c>
      <c r="C3" s="764" t="s">
        <v>19</v>
      </c>
      <c r="D3" s="764"/>
      <c r="E3" s="764"/>
      <c r="F3" s="764"/>
      <c r="G3" s="764"/>
      <c r="H3" s="764"/>
      <c r="I3" s="764"/>
    </row>
    <row r="4" spans="2:11" ht="60.75" customHeight="1">
      <c r="B4" s="19" t="s">
        <v>20</v>
      </c>
      <c r="C4" s="764" t="s">
        <v>21</v>
      </c>
      <c r="D4" s="764"/>
      <c r="E4" s="764"/>
      <c r="F4" s="764"/>
      <c r="G4" s="764"/>
      <c r="H4" s="764"/>
      <c r="I4" s="764"/>
    </row>
    <row r="5" spans="2:11" ht="62.25" customHeight="1">
      <c r="B5" s="19" t="s">
        <v>22</v>
      </c>
      <c r="C5" s="764" t="s">
        <v>23</v>
      </c>
      <c r="D5" s="764"/>
      <c r="E5" s="764"/>
      <c r="F5" s="764"/>
      <c r="G5" s="764"/>
      <c r="H5" s="764"/>
      <c r="I5" s="764"/>
      <c r="K5" s="19"/>
    </row>
    <row r="6" spans="2:11" ht="60.75" customHeight="1">
      <c r="B6" s="19" t="s">
        <v>24</v>
      </c>
      <c r="C6" s="764" t="s">
        <v>25</v>
      </c>
      <c r="D6" s="764"/>
      <c r="E6" s="764"/>
      <c r="F6" s="764"/>
      <c r="G6" s="764"/>
      <c r="H6" s="764"/>
      <c r="I6" s="764"/>
    </row>
    <row r="7" spans="2:11" ht="80.25" customHeight="1">
      <c r="B7" s="19" t="s">
        <v>26</v>
      </c>
      <c r="C7" s="764" t="s">
        <v>27</v>
      </c>
      <c r="D7" s="764"/>
      <c r="E7" s="764"/>
      <c r="F7" s="764"/>
      <c r="G7" s="764"/>
      <c r="H7" s="764"/>
      <c r="I7" s="764"/>
    </row>
    <row r="8" spans="2:11" ht="60" customHeight="1">
      <c r="B8" s="19" t="s">
        <v>28</v>
      </c>
      <c r="C8" s="764" t="s">
        <v>29</v>
      </c>
      <c r="D8" s="764"/>
      <c r="E8" s="764"/>
      <c r="F8" s="764"/>
      <c r="G8" s="764"/>
      <c r="H8" s="764"/>
      <c r="I8" s="764"/>
    </row>
    <row r="9" spans="2:11" ht="61.5" customHeight="1">
      <c r="B9" s="19" t="s">
        <v>30</v>
      </c>
      <c r="C9" s="764" t="s">
        <v>31</v>
      </c>
      <c r="D9" s="764"/>
      <c r="E9" s="764"/>
      <c r="F9" s="764"/>
      <c r="G9" s="764"/>
      <c r="H9" s="764"/>
      <c r="I9" s="19"/>
    </row>
    <row r="10" spans="2:11" ht="41.25" customHeight="1">
      <c r="B10" s="19" t="s">
        <v>32</v>
      </c>
      <c r="C10" s="764" t="s">
        <v>33</v>
      </c>
      <c r="D10" s="764"/>
      <c r="E10" s="764"/>
      <c r="F10" s="764"/>
      <c r="G10" s="764"/>
      <c r="H10" s="764"/>
      <c r="I10" s="764"/>
    </row>
    <row r="11" spans="2:11" ht="60.75" customHeight="1">
      <c r="B11" s="17" t="s">
        <v>34</v>
      </c>
      <c r="C11" s="765" t="s">
        <v>35</v>
      </c>
      <c r="D11" s="765"/>
      <c r="E11" s="765"/>
      <c r="F11" s="765"/>
      <c r="G11" s="765"/>
      <c r="H11" s="765"/>
      <c r="I11" s="20"/>
    </row>
    <row r="12" spans="2:11" ht="80.25" customHeight="1">
      <c r="B12" s="17" t="s">
        <v>36</v>
      </c>
      <c r="C12" s="765" t="s">
        <v>37</v>
      </c>
      <c r="D12" s="765"/>
      <c r="E12" s="765"/>
      <c r="F12" s="765"/>
      <c r="G12" s="765"/>
      <c r="H12" s="765"/>
      <c r="I12" s="765"/>
    </row>
    <row r="13" spans="2:11" ht="20.25" customHeight="1">
      <c r="C13" s="17" t="s">
        <v>38</v>
      </c>
    </row>
    <row r="14" spans="2:11" ht="20.25" customHeight="1">
      <c r="C14" s="17" t="s">
        <v>39</v>
      </c>
    </row>
    <row r="15" spans="2:11" ht="48" customHeight="1">
      <c r="C15" s="765" t="s">
        <v>40</v>
      </c>
      <c r="D15" s="765"/>
      <c r="E15" s="765"/>
      <c r="F15" s="765"/>
      <c r="G15" s="765"/>
      <c r="H15" s="765"/>
    </row>
    <row r="16" spans="2:11" ht="20.25" customHeight="1">
      <c r="B16" s="17" t="s">
        <v>41</v>
      </c>
      <c r="C16" s="17" t="s">
        <v>42</v>
      </c>
    </row>
  </sheetData>
  <mergeCells count="12">
    <mergeCell ref="C15:H15"/>
    <mergeCell ref="B2:H2"/>
    <mergeCell ref="C3:I3"/>
    <mergeCell ref="C4:I4"/>
    <mergeCell ref="C5:I5"/>
    <mergeCell ref="C6:I6"/>
    <mergeCell ref="C7:I7"/>
    <mergeCell ref="C8:I8"/>
    <mergeCell ref="C9:H9"/>
    <mergeCell ref="C10:I10"/>
    <mergeCell ref="C11:H11"/>
    <mergeCell ref="C12:I12"/>
  </mergeCells>
  <phoneticPr fontId="3" type="noConversion"/>
  <printOptions horizontalCentered="1"/>
  <pageMargins left="0.78740157480314965" right="0.78740157480314965" top="0.94488188976377963" bottom="0.94488188976377963" header="0.51181102362204722" footer="0.51181102362204722"/>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0588C-085A-4239-AE89-3B2941240AA5}">
  <sheetPr>
    <tabColor rgb="FFFFFF99"/>
  </sheetPr>
  <dimension ref="A8:I8"/>
  <sheetViews>
    <sheetView zoomScaleNormal="100" workbookViewId="0">
      <selection activeCell="A8" sqref="A8:I8"/>
    </sheetView>
  </sheetViews>
  <sheetFormatPr defaultRowHeight="15.75"/>
  <cols>
    <col min="1" max="16384" width="9" style="14"/>
  </cols>
  <sheetData>
    <row r="8" spans="1:9" ht="32.25">
      <c r="A8" s="767" t="s">
        <v>626</v>
      </c>
      <c r="B8" s="767"/>
      <c r="C8" s="767"/>
      <c r="D8" s="767"/>
      <c r="E8" s="767"/>
      <c r="F8" s="767"/>
      <c r="G8" s="767"/>
      <c r="H8" s="767"/>
      <c r="I8" s="767"/>
    </row>
  </sheetData>
  <mergeCells count="1">
    <mergeCell ref="A8:I8"/>
  </mergeCells>
  <phoneticPr fontId="3"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A4E40-C6F6-44B4-B37C-11938F231FB7}">
  <sheetPr>
    <outlinePr summaryBelow="0" summaryRight="0"/>
  </sheetPr>
  <dimension ref="A1:IU662"/>
  <sheetViews>
    <sheetView showGridLines="0" view="pageBreakPreview" zoomScaleSheetLayoutView="100" workbookViewId="0">
      <pane ySplit="3" topLeftCell="A4" activePane="bottomLeft" state="frozenSplit"/>
      <selection pane="bottomLeft" activeCell="A2" sqref="A2:R2"/>
    </sheetView>
  </sheetViews>
  <sheetFormatPr defaultColWidth="9" defaultRowHeight="12.75" customHeight="1"/>
  <cols>
    <col min="1" max="1" width="4.75" style="23" customWidth="1"/>
    <col min="2" max="2" width="6" style="23" customWidth="1"/>
    <col min="3" max="4" width="5.875" style="23" customWidth="1"/>
    <col min="5" max="5" width="4.375" style="23" customWidth="1"/>
    <col min="6" max="6" width="4.625" style="23" customWidth="1"/>
    <col min="7" max="8" width="5.375" style="23" customWidth="1"/>
    <col min="9" max="10" width="5.875" style="23" customWidth="1"/>
    <col min="11" max="11" width="4.25" style="23" customWidth="1"/>
    <col min="12" max="12" width="5.125" style="23" customWidth="1"/>
    <col min="13" max="14" width="3.375" style="23" customWidth="1"/>
    <col min="15" max="17" width="4.25" style="23" customWidth="1"/>
    <col min="18" max="18" width="5.25" style="23" customWidth="1"/>
    <col min="19" max="19" width="0" style="23" hidden="1" customWidth="1"/>
    <col min="20" max="255" width="8.75" style="23" customWidth="1"/>
    <col min="256" max="16384" width="9" style="37"/>
  </cols>
  <sheetData>
    <row r="1" spans="1:19" s="24" customFormat="1" ht="19.899999999999999" customHeight="1">
      <c r="A1" s="791" t="s">
        <v>627</v>
      </c>
      <c r="B1" s="791"/>
      <c r="C1" s="791"/>
      <c r="D1" s="791"/>
      <c r="E1" s="791"/>
      <c r="F1" s="791"/>
      <c r="G1" s="791"/>
      <c r="H1" s="791"/>
      <c r="I1" s="791"/>
      <c r="J1" s="791"/>
      <c r="K1" s="791"/>
      <c r="L1" s="791"/>
      <c r="M1" s="791"/>
      <c r="N1" s="791"/>
      <c r="O1" s="791"/>
      <c r="P1" s="791"/>
      <c r="Q1" s="791"/>
      <c r="R1" s="791"/>
      <c r="S1" s="25">
        <v>113</v>
      </c>
    </row>
    <row r="2" spans="1:19" s="25" customFormat="1" ht="17.100000000000001" customHeight="1">
      <c r="A2" s="792" t="str">
        <f>S1&amp;"學年度 SY "&amp;VALUE(S1+1911)&amp;"-"&amp;+VALUE(S1+1912)</f>
        <v>113學年度 SY 2024-2025</v>
      </c>
      <c r="B2" s="792"/>
      <c r="C2" s="792"/>
      <c r="D2" s="792"/>
      <c r="E2" s="792"/>
      <c r="F2" s="792"/>
      <c r="G2" s="792"/>
      <c r="H2" s="792"/>
      <c r="I2" s="792"/>
      <c r="J2" s="792"/>
      <c r="K2" s="792"/>
      <c r="L2" s="792"/>
      <c r="M2" s="792"/>
      <c r="N2" s="792"/>
      <c r="O2" s="792"/>
      <c r="P2" s="792"/>
      <c r="Q2" s="792"/>
      <c r="R2" s="792"/>
    </row>
    <row r="3" spans="1:19" s="23" customFormat="1" ht="12.95" customHeight="1">
      <c r="A3" s="379"/>
      <c r="B3" s="379"/>
      <c r="C3" s="379"/>
      <c r="D3" s="379"/>
      <c r="E3" s="379"/>
      <c r="F3" s="379"/>
      <c r="G3" s="379"/>
      <c r="H3" s="379"/>
      <c r="I3" s="379"/>
      <c r="J3" s="379"/>
      <c r="K3" s="379"/>
      <c r="L3" s="379"/>
      <c r="M3" s="379"/>
      <c r="N3" s="379"/>
      <c r="O3" s="379"/>
      <c r="P3" s="379"/>
      <c r="Q3" s="379"/>
      <c r="R3" s="343" t="s">
        <v>110</v>
      </c>
    </row>
    <row r="4" spans="1:19" s="23" customFormat="1" ht="13.5">
      <c r="A4" s="205"/>
      <c r="B4" s="965"/>
      <c r="C4" s="965"/>
      <c r="D4" s="965"/>
      <c r="E4" s="965"/>
      <c r="F4" s="965"/>
      <c r="G4" s="965"/>
      <c r="H4" s="965"/>
      <c r="I4" s="846" t="s">
        <v>628</v>
      </c>
      <c r="J4" s="846"/>
      <c r="K4" s="846"/>
      <c r="L4" s="846"/>
      <c r="M4" s="846"/>
      <c r="N4" s="846"/>
      <c r="O4" s="847" t="s">
        <v>629</v>
      </c>
      <c r="P4" s="847"/>
      <c r="Q4" s="847"/>
      <c r="R4" s="847"/>
    </row>
    <row r="5" spans="1:19" s="23" customFormat="1" ht="27" customHeight="1">
      <c r="A5" s="202"/>
      <c r="B5" s="963" t="s">
        <v>101</v>
      </c>
      <c r="C5" s="963"/>
      <c r="D5" s="963"/>
      <c r="E5" s="963" t="s">
        <v>163</v>
      </c>
      <c r="F5" s="963"/>
      <c r="G5" s="963" t="s">
        <v>164</v>
      </c>
      <c r="H5" s="963"/>
      <c r="I5" s="846" t="s">
        <v>103</v>
      </c>
      <c r="J5" s="846"/>
      <c r="K5" s="846" t="s">
        <v>104</v>
      </c>
      <c r="L5" s="846"/>
      <c r="M5" s="964" t="s">
        <v>105</v>
      </c>
      <c r="N5" s="964"/>
      <c r="O5" s="846" t="s">
        <v>106</v>
      </c>
      <c r="P5" s="846"/>
      <c r="Q5" s="847" t="s">
        <v>165</v>
      </c>
      <c r="R5" s="847"/>
    </row>
    <row r="6" spans="1:19" s="23" customFormat="1" ht="13.5">
      <c r="A6" s="207"/>
      <c r="B6" s="174" t="s">
        <v>52</v>
      </c>
      <c r="C6" s="174" t="s">
        <v>115</v>
      </c>
      <c r="D6" s="174" t="s">
        <v>116</v>
      </c>
      <c r="E6" s="174" t="s">
        <v>115</v>
      </c>
      <c r="F6" s="174" t="s">
        <v>116</v>
      </c>
      <c r="G6" s="174" t="s">
        <v>115</v>
      </c>
      <c r="H6" s="174" t="s">
        <v>116</v>
      </c>
      <c r="I6" s="174" t="s">
        <v>115</v>
      </c>
      <c r="J6" s="174" t="s">
        <v>116</v>
      </c>
      <c r="K6" s="174" t="s">
        <v>115</v>
      </c>
      <c r="L6" s="174" t="s">
        <v>116</v>
      </c>
      <c r="M6" s="174" t="s">
        <v>115</v>
      </c>
      <c r="N6" s="174" t="s">
        <v>116</v>
      </c>
      <c r="O6" s="174" t="s">
        <v>115</v>
      </c>
      <c r="P6" s="174" t="s">
        <v>116</v>
      </c>
      <c r="Q6" s="174" t="s">
        <v>115</v>
      </c>
      <c r="R6" s="175" t="s">
        <v>116</v>
      </c>
    </row>
    <row r="7" spans="1:19" s="23" customFormat="1" ht="0.95" customHeight="1">
      <c r="A7" s="233"/>
      <c r="B7" s="230"/>
      <c r="C7" s="230"/>
      <c r="D7" s="230"/>
      <c r="E7" s="230"/>
      <c r="F7" s="230"/>
      <c r="G7" s="230"/>
      <c r="H7" s="230"/>
      <c r="I7" s="230"/>
      <c r="J7" s="230"/>
      <c r="K7" s="230"/>
      <c r="L7" s="230"/>
      <c r="M7" s="230"/>
      <c r="N7" s="230"/>
      <c r="O7" s="230"/>
      <c r="P7" s="230"/>
      <c r="Q7" s="230"/>
      <c r="R7" s="230"/>
    </row>
    <row r="8" spans="1:19" s="23" customFormat="1" ht="12.75" customHeight="1">
      <c r="A8" s="380" t="s">
        <v>410</v>
      </c>
      <c r="B8" s="381">
        <v>258522</v>
      </c>
      <c r="C8" s="381">
        <v>124113</v>
      </c>
      <c r="D8" s="381">
        <v>134409</v>
      </c>
      <c r="E8" s="382">
        <v>2358</v>
      </c>
      <c r="F8" s="382">
        <v>1327</v>
      </c>
      <c r="G8" s="383">
        <v>30294</v>
      </c>
      <c r="H8" s="383">
        <v>26805</v>
      </c>
      <c r="I8" s="382">
        <v>82438</v>
      </c>
      <c r="J8" s="382">
        <v>84467</v>
      </c>
      <c r="K8" s="382">
        <v>5843</v>
      </c>
      <c r="L8" s="382">
        <v>12056</v>
      </c>
      <c r="M8" s="384">
        <v>0</v>
      </c>
      <c r="N8" s="384">
        <v>0</v>
      </c>
      <c r="O8" s="382">
        <v>1069</v>
      </c>
      <c r="P8" s="382">
        <v>1185</v>
      </c>
      <c r="Q8" s="382">
        <v>2111</v>
      </c>
      <c r="R8" s="382">
        <v>8569</v>
      </c>
    </row>
    <row r="9" spans="1:19" s="23" customFormat="1" ht="12.75" customHeight="1">
      <c r="A9" s="380" t="s">
        <v>630</v>
      </c>
      <c r="B9" s="381">
        <v>211259</v>
      </c>
      <c r="C9" s="381">
        <v>101920</v>
      </c>
      <c r="D9" s="381">
        <v>109339</v>
      </c>
      <c r="E9" s="382">
        <v>2358</v>
      </c>
      <c r="F9" s="382">
        <v>1327</v>
      </c>
      <c r="G9" s="383">
        <v>23353</v>
      </c>
      <c r="H9" s="383">
        <v>18750</v>
      </c>
      <c r="I9" s="382">
        <v>72863</v>
      </c>
      <c r="J9" s="382">
        <v>76719</v>
      </c>
      <c r="K9" s="382">
        <v>1059</v>
      </c>
      <c r="L9" s="382">
        <v>3876</v>
      </c>
      <c r="M9" s="384">
        <v>0</v>
      </c>
      <c r="N9" s="384">
        <v>0</v>
      </c>
      <c r="O9" s="382">
        <v>176</v>
      </c>
      <c r="P9" s="382">
        <v>98</v>
      </c>
      <c r="Q9" s="382">
        <v>2111</v>
      </c>
      <c r="R9" s="382">
        <v>8569</v>
      </c>
    </row>
    <row r="10" spans="1:19" s="23" customFormat="1" ht="12.75" customHeight="1">
      <c r="A10" s="380" t="s">
        <v>631</v>
      </c>
      <c r="B10" s="381">
        <v>27528</v>
      </c>
      <c r="C10" s="381">
        <v>13037</v>
      </c>
      <c r="D10" s="381">
        <v>14491</v>
      </c>
      <c r="E10" s="385">
        <v>0</v>
      </c>
      <c r="F10" s="385">
        <v>0</v>
      </c>
      <c r="G10" s="386">
        <v>0</v>
      </c>
      <c r="H10" s="386">
        <v>0</v>
      </c>
      <c r="I10" s="382">
        <v>7360</v>
      </c>
      <c r="J10" s="382">
        <v>5224</v>
      </c>
      <c r="K10" s="382">
        <v>4784</v>
      </c>
      <c r="L10" s="382">
        <v>8180</v>
      </c>
      <c r="M10" s="384">
        <v>0</v>
      </c>
      <c r="N10" s="384">
        <v>0</v>
      </c>
      <c r="O10" s="382">
        <v>893</v>
      </c>
      <c r="P10" s="382">
        <v>1087</v>
      </c>
      <c r="Q10" s="385">
        <v>0</v>
      </c>
      <c r="R10" s="385">
        <v>0</v>
      </c>
    </row>
    <row r="11" spans="1:19" s="23" customFormat="1" ht="12.75" customHeight="1">
      <c r="A11" s="380" t="s">
        <v>632</v>
      </c>
      <c r="B11" s="381">
        <v>14996</v>
      </c>
      <c r="C11" s="381">
        <v>6941</v>
      </c>
      <c r="D11" s="381">
        <v>8055</v>
      </c>
      <c r="E11" s="385">
        <v>0</v>
      </c>
      <c r="F11" s="385">
        <v>0</v>
      </c>
      <c r="G11" s="383">
        <v>6941</v>
      </c>
      <c r="H11" s="383">
        <v>8055</v>
      </c>
      <c r="I11" s="385">
        <v>0</v>
      </c>
      <c r="J11" s="385">
        <v>0</v>
      </c>
      <c r="K11" s="385">
        <v>0</v>
      </c>
      <c r="L11" s="385">
        <v>0</v>
      </c>
      <c r="M11" s="384">
        <v>0</v>
      </c>
      <c r="N11" s="384">
        <v>0</v>
      </c>
      <c r="O11" s="385">
        <v>0</v>
      </c>
      <c r="P11" s="385">
        <v>0</v>
      </c>
      <c r="Q11" s="385">
        <v>0</v>
      </c>
      <c r="R11" s="385">
        <v>0</v>
      </c>
    </row>
    <row r="12" spans="1:19" s="23" customFormat="1" ht="12.75" customHeight="1">
      <c r="A12" s="380" t="s">
        <v>633</v>
      </c>
      <c r="B12" s="381">
        <v>4739</v>
      </c>
      <c r="C12" s="381">
        <v>2215</v>
      </c>
      <c r="D12" s="381">
        <v>2524</v>
      </c>
      <c r="E12" s="385">
        <v>0</v>
      </c>
      <c r="F12" s="385">
        <v>0</v>
      </c>
      <c r="G12" s="386">
        <v>0</v>
      </c>
      <c r="H12" s="386">
        <v>0</v>
      </c>
      <c r="I12" s="382">
        <v>2215</v>
      </c>
      <c r="J12" s="382">
        <v>2524</v>
      </c>
      <c r="K12" s="385">
        <v>0</v>
      </c>
      <c r="L12" s="385">
        <v>0</v>
      </c>
      <c r="M12" s="384">
        <v>0</v>
      </c>
      <c r="N12" s="384">
        <v>0</v>
      </c>
      <c r="O12" s="385">
        <v>0</v>
      </c>
      <c r="P12" s="385">
        <v>0</v>
      </c>
      <c r="Q12" s="385">
        <v>0</v>
      </c>
      <c r="R12" s="385">
        <v>0</v>
      </c>
    </row>
    <row r="13" spans="1:19" s="23" customFormat="1" ht="12.75" customHeight="1">
      <c r="A13" s="380" t="s">
        <v>634</v>
      </c>
      <c r="B13" s="387">
        <v>0</v>
      </c>
      <c r="C13" s="387">
        <v>0</v>
      </c>
      <c r="D13" s="387">
        <v>0</v>
      </c>
      <c r="E13" s="385">
        <v>0</v>
      </c>
      <c r="F13" s="385">
        <v>0</v>
      </c>
      <c r="G13" s="386">
        <v>0</v>
      </c>
      <c r="H13" s="386">
        <v>0</v>
      </c>
      <c r="I13" s="385">
        <v>0</v>
      </c>
      <c r="J13" s="385">
        <v>0</v>
      </c>
      <c r="K13" s="385">
        <v>0</v>
      </c>
      <c r="L13" s="385">
        <v>0</v>
      </c>
      <c r="M13" s="384">
        <v>0</v>
      </c>
      <c r="N13" s="384">
        <v>0</v>
      </c>
      <c r="O13" s="385">
        <v>0</v>
      </c>
      <c r="P13" s="385">
        <v>0</v>
      </c>
      <c r="Q13" s="385">
        <v>0</v>
      </c>
      <c r="R13" s="385">
        <v>0</v>
      </c>
    </row>
    <row r="14" spans="1:19" s="23" customFormat="1" ht="13.5">
      <c r="A14" s="388" t="s">
        <v>215</v>
      </c>
      <c r="B14" s="389"/>
      <c r="C14" s="389"/>
      <c r="D14" s="389"/>
      <c r="E14" s="389"/>
      <c r="F14" s="389"/>
      <c r="G14" s="389"/>
      <c r="H14" s="389"/>
      <c r="I14" s="389"/>
      <c r="J14" s="389"/>
      <c r="K14" s="389"/>
      <c r="L14" s="389"/>
      <c r="M14" s="389"/>
      <c r="N14" s="389"/>
      <c r="O14" s="389"/>
      <c r="P14" s="389"/>
      <c r="Q14" s="389"/>
      <c r="R14" s="389"/>
    </row>
    <row r="15" spans="1:19" s="23" customFormat="1" ht="13.5">
      <c r="A15" s="388" t="s">
        <v>635</v>
      </c>
      <c r="B15" s="381">
        <v>4168</v>
      </c>
      <c r="C15" s="381">
        <v>1799</v>
      </c>
      <c r="D15" s="381">
        <v>2369</v>
      </c>
      <c r="E15" s="382">
        <v>68</v>
      </c>
      <c r="F15" s="382">
        <v>48</v>
      </c>
      <c r="G15" s="383">
        <v>864</v>
      </c>
      <c r="H15" s="383">
        <v>1046</v>
      </c>
      <c r="I15" s="382">
        <v>867</v>
      </c>
      <c r="J15" s="382">
        <v>1275</v>
      </c>
      <c r="K15" s="385">
        <v>0</v>
      </c>
      <c r="L15" s="385">
        <v>0</v>
      </c>
      <c r="M15" s="384">
        <v>0</v>
      </c>
      <c r="N15" s="384">
        <v>0</v>
      </c>
      <c r="O15" s="385">
        <v>0</v>
      </c>
      <c r="P15" s="385">
        <v>0</v>
      </c>
      <c r="Q15" s="385">
        <v>0</v>
      </c>
      <c r="R15" s="385">
        <v>0</v>
      </c>
    </row>
    <row r="16" spans="1:19" s="23" customFormat="1" ht="13.5">
      <c r="A16" s="388" t="s">
        <v>630</v>
      </c>
      <c r="B16" s="381">
        <v>3678</v>
      </c>
      <c r="C16" s="381">
        <v>1555</v>
      </c>
      <c r="D16" s="381">
        <v>2123</v>
      </c>
      <c r="E16" s="382">
        <v>68</v>
      </c>
      <c r="F16" s="382">
        <v>48</v>
      </c>
      <c r="G16" s="383">
        <v>620</v>
      </c>
      <c r="H16" s="383">
        <v>800</v>
      </c>
      <c r="I16" s="382">
        <v>867</v>
      </c>
      <c r="J16" s="382">
        <v>1275</v>
      </c>
      <c r="K16" s="385">
        <v>0</v>
      </c>
      <c r="L16" s="385">
        <v>0</v>
      </c>
      <c r="M16" s="384">
        <v>0</v>
      </c>
      <c r="N16" s="384">
        <v>0</v>
      </c>
      <c r="O16" s="385">
        <v>0</v>
      </c>
      <c r="P16" s="385">
        <v>0</v>
      </c>
      <c r="Q16" s="385">
        <v>0</v>
      </c>
      <c r="R16" s="385">
        <v>0</v>
      </c>
    </row>
    <row r="17" spans="1:18" s="23" customFormat="1" ht="13.5">
      <c r="A17" s="388" t="s">
        <v>632</v>
      </c>
      <c r="B17" s="381">
        <v>490</v>
      </c>
      <c r="C17" s="381">
        <v>244</v>
      </c>
      <c r="D17" s="381">
        <v>246</v>
      </c>
      <c r="E17" s="385">
        <v>0</v>
      </c>
      <c r="F17" s="385">
        <v>0</v>
      </c>
      <c r="G17" s="383">
        <v>244</v>
      </c>
      <c r="H17" s="383">
        <v>246</v>
      </c>
      <c r="I17" s="385">
        <v>0</v>
      </c>
      <c r="J17" s="385">
        <v>0</v>
      </c>
      <c r="K17" s="385">
        <v>0</v>
      </c>
      <c r="L17" s="385">
        <v>0</v>
      </c>
      <c r="M17" s="384">
        <v>0</v>
      </c>
      <c r="N17" s="384">
        <v>0</v>
      </c>
      <c r="O17" s="385">
        <v>0</v>
      </c>
      <c r="P17" s="385">
        <v>0</v>
      </c>
      <c r="Q17" s="385">
        <v>0</v>
      </c>
      <c r="R17" s="385">
        <v>0</v>
      </c>
    </row>
    <row r="18" spans="1:18" s="23" customFormat="1" ht="13.5">
      <c r="A18" s="388" t="s">
        <v>217</v>
      </c>
      <c r="B18" s="389"/>
      <c r="C18" s="389"/>
      <c r="D18" s="389"/>
      <c r="E18" s="389"/>
      <c r="F18" s="389"/>
      <c r="G18" s="389"/>
      <c r="H18" s="389"/>
      <c r="I18" s="389"/>
      <c r="J18" s="389"/>
      <c r="K18" s="389"/>
      <c r="L18" s="389"/>
      <c r="M18" s="389"/>
      <c r="N18" s="389"/>
      <c r="O18" s="389"/>
      <c r="P18" s="389"/>
      <c r="Q18" s="389"/>
      <c r="R18" s="389"/>
    </row>
    <row r="19" spans="1:18" s="23" customFormat="1" ht="13.5">
      <c r="A19" s="388" t="s">
        <v>635</v>
      </c>
      <c r="B19" s="381">
        <v>4724</v>
      </c>
      <c r="C19" s="381">
        <v>2665</v>
      </c>
      <c r="D19" s="381">
        <v>2059</v>
      </c>
      <c r="E19" s="382">
        <v>174</v>
      </c>
      <c r="F19" s="382">
        <v>60</v>
      </c>
      <c r="G19" s="383">
        <v>1396</v>
      </c>
      <c r="H19" s="383">
        <v>1068</v>
      </c>
      <c r="I19" s="382">
        <v>1095</v>
      </c>
      <c r="J19" s="382">
        <v>931</v>
      </c>
      <c r="K19" s="385">
        <v>0</v>
      </c>
      <c r="L19" s="385">
        <v>0</v>
      </c>
      <c r="M19" s="384">
        <v>0</v>
      </c>
      <c r="N19" s="384">
        <v>0</v>
      </c>
      <c r="O19" s="385">
        <v>0</v>
      </c>
      <c r="P19" s="385">
        <v>0</v>
      </c>
      <c r="Q19" s="385">
        <v>0</v>
      </c>
      <c r="R19" s="385">
        <v>0</v>
      </c>
    </row>
    <row r="20" spans="1:18" s="23" customFormat="1" ht="13.5">
      <c r="A20" s="388" t="s">
        <v>630</v>
      </c>
      <c r="B20" s="381">
        <v>4307</v>
      </c>
      <c r="C20" s="381">
        <v>2487</v>
      </c>
      <c r="D20" s="381">
        <v>1820</v>
      </c>
      <c r="E20" s="382">
        <v>174</v>
      </c>
      <c r="F20" s="382">
        <v>60</v>
      </c>
      <c r="G20" s="383">
        <v>1218</v>
      </c>
      <c r="H20" s="383">
        <v>829</v>
      </c>
      <c r="I20" s="382">
        <v>1095</v>
      </c>
      <c r="J20" s="382">
        <v>931</v>
      </c>
      <c r="K20" s="385">
        <v>0</v>
      </c>
      <c r="L20" s="385">
        <v>0</v>
      </c>
      <c r="M20" s="384">
        <v>0</v>
      </c>
      <c r="N20" s="384">
        <v>0</v>
      </c>
      <c r="O20" s="385">
        <v>0</v>
      </c>
      <c r="P20" s="385">
        <v>0</v>
      </c>
      <c r="Q20" s="385">
        <v>0</v>
      </c>
      <c r="R20" s="385">
        <v>0</v>
      </c>
    </row>
    <row r="21" spans="1:18" s="23" customFormat="1" ht="13.5">
      <c r="A21" s="388" t="s">
        <v>632</v>
      </c>
      <c r="B21" s="381">
        <v>417</v>
      </c>
      <c r="C21" s="381">
        <v>178</v>
      </c>
      <c r="D21" s="381">
        <v>239</v>
      </c>
      <c r="E21" s="385">
        <v>0</v>
      </c>
      <c r="F21" s="385">
        <v>0</v>
      </c>
      <c r="G21" s="383">
        <v>178</v>
      </c>
      <c r="H21" s="383">
        <v>239</v>
      </c>
      <c r="I21" s="385">
        <v>0</v>
      </c>
      <c r="J21" s="385">
        <v>0</v>
      </c>
      <c r="K21" s="385">
        <v>0</v>
      </c>
      <c r="L21" s="385">
        <v>0</v>
      </c>
      <c r="M21" s="384">
        <v>0</v>
      </c>
      <c r="N21" s="384">
        <v>0</v>
      </c>
      <c r="O21" s="385">
        <v>0</v>
      </c>
      <c r="P21" s="385">
        <v>0</v>
      </c>
      <c r="Q21" s="385">
        <v>0</v>
      </c>
      <c r="R21" s="385">
        <v>0</v>
      </c>
    </row>
    <row r="22" spans="1:18" s="23" customFormat="1" ht="13.5">
      <c r="A22" s="388" t="s">
        <v>218</v>
      </c>
      <c r="B22" s="389"/>
      <c r="C22" s="389"/>
      <c r="D22" s="389"/>
      <c r="E22" s="389"/>
      <c r="F22" s="389"/>
      <c r="G22" s="389"/>
      <c r="H22" s="389"/>
      <c r="I22" s="389"/>
      <c r="J22" s="389"/>
      <c r="K22" s="389"/>
      <c r="L22" s="389"/>
      <c r="M22" s="389"/>
      <c r="N22" s="389"/>
      <c r="O22" s="389"/>
      <c r="P22" s="389"/>
      <c r="Q22" s="389"/>
      <c r="R22" s="389"/>
    </row>
    <row r="23" spans="1:18" s="23" customFormat="1" ht="13.5">
      <c r="A23" s="388" t="s">
        <v>635</v>
      </c>
      <c r="B23" s="381">
        <v>8526</v>
      </c>
      <c r="C23" s="381">
        <v>4865</v>
      </c>
      <c r="D23" s="381">
        <v>3661</v>
      </c>
      <c r="E23" s="382">
        <v>324</v>
      </c>
      <c r="F23" s="382">
        <v>156</v>
      </c>
      <c r="G23" s="383">
        <v>2558</v>
      </c>
      <c r="H23" s="383">
        <v>1863</v>
      </c>
      <c r="I23" s="382">
        <v>1983</v>
      </c>
      <c r="J23" s="382">
        <v>1642</v>
      </c>
      <c r="K23" s="385">
        <v>0</v>
      </c>
      <c r="L23" s="385">
        <v>0</v>
      </c>
      <c r="M23" s="384">
        <v>0</v>
      </c>
      <c r="N23" s="384">
        <v>0</v>
      </c>
      <c r="O23" s="385">
        <v>0</v>
      </c>
      <c r="P23" s="385">
        <v>0</v>
      </c>
      <c r="Q23" s="385">
        <v>0</v>
      </c>
      <c r="R23" s="385">
        <v>0</v>
      </c>
    </row>
    <row r="24" spans="1:18" s="23" customFormat="1" ht="13.5">
      <c r="A24" s="388" t="s">
        <v>630</v>
      </c>
      <c r="B24" s="381">
        <v>8023</v>
      </c>
      <c r="C24" s="381">
        <v>4586</v>
      </c>
      <c r="D24" s="381">
        <v>3437</v>
      </c>
      <c r="E24" s="382">
        <v>324</v>
      </c>
      <c r="F24" s="382">
        <v>156</v>
      </c>
      <c r="G24" s="383">
        <v>2279</v>
      </c>
      <c r="H24" s="383">
        <v>1639</v>
      </c>
      <c r="I24" s="382">
        <v>1983</v>
      </c>
      <c r="J24" s="382">
        <v>1642</v>
      </c>
      <c r="K24" s="385">
        <v>0</v>
      </c>
      <c r="L24" s="385">
        <v>0</v>
      </c>
      <c r="M24" s="384">
        <v>0</v>
      </c>
      <c r="N24" s="384">
        <v>0</v>
      </c>
      <c r="O24" s="385">
        <v>0</v>
      </c>
      <c r="P24" s="385">
        <v>0</v>
      </c>
      <c r="Q24" s="385">
        <v>0</v>
      </c>
      <c r="R24" s="385">
        <v>0</v>
      </c>
    </row>
    <row r="25" spans="1:18" s="23" customFormat="1" ht="13.5">
      <c r="A25" s="388" t="s">
        <v>632</v>
      </c>
      <c r="B25" s="381">
        <v>503</v>
      </c>
      <c r="C25" s="381">
        <v>279</v>
      </c>
      <c r="D25" s="381">
        <v>224</v>
      </c>
      <c r="E25" s="385">
        <v>0</v>
      </c>
      <c r="F25" s="385">
        <v>0</v>
      </c>
      <c r="G25" s="383">
        <v>279</v>
      </c>
      <c r="H25" s="383">
        <v>224</v>
      </c>
      <c r="I25" s="385">
        <v>0</v>
      </c>
      <c r="J25" s="385">
        <v>0</v>
      </c>
      <c r="K25" s="385">
        <v>0</v>
      </c>
      <c r="L25" s="385">
        <v>0</v>
      </c>
      <c r="M25" s="384">
        <v>0</v>
      </c>
      <c r="N25" s="384">
        <v>0</v>
      </c>
      <c r="O25" s="385">
        <v>0</v>
      </c>
      <c r="P25" s="385">
        <v>0</v>
      </c>
      <c r="Q25" s="385">
        <v>0</v>
      </c>
      <c r="R25" s="385">
        <v>0</v>
      </c>
    </row>
    <row r="26" spans="1:18" s="23" customFormat="1" ht="13.5">
      <c r="A26" s="388" t="s">
        <v>219</v>
      </c>
      <c r="B26" s="389"/>
      <c r="C26" s="389"/>
      <c r="D26" s="389"/>
      <c r="E26" s="389"/>
      <c r="F26" s="389"/>
      <c r="G26" s="389"/>
      <c r="H26" s="389"/>
      <c r="I26" s="389"/>
      <c r="J26" s="389"/>
      <c r="K26" s="389"/>
      <c r="L26" s="389"/>
      <c r="M26" s="389"/>
      <c r="N26" s="389"/>
      <c r="O26" s="389"/>
      <c r="P26" s="389"/>
      <c r="Q26" s="389"/>
      <c r="R26" s="389"/>
    </row>
    <row r="27" spans="1:18" s="23" customFormat="1" ht="13.5">
      <c r="A27" s="388" t="s">
        <v>635</v>
      </c>
      <c r="B27" s="381">
        <v>3994</v>
      </c>
      <c r="C27" s="381">
        <v>1682</v>
      </c>
      <c r="D27" s="381">
        <v>2312</v>
      </c>
      <c r="E27" s="382">
        <v>72</v>
      </c>
      <c r="F27" s="382">
        <v>98</v>
      </c>
      <c r="G27" s="383">
        <v>748</v>
      </c>
      <c r="H27" s="383">
        <v>1158</v>
      </c>
      <c r="I27" s="382">
        <v>862</v>
      </c>
      <c r="J27" s="382">
        <v>1056</v>
      </c>
      <c r="K27" s="385">
        <v>0</v>
      </c>
      <c r="L27" s="385">
        <v>0</v>
      </c>
      <c r="M27" s="384">
        <v>0</v>
      </c>
      <c r="N27" s="384">
        <v>0</v>
      </c>
      <c r="O27" s="385">
        <v>0</v>
      </c>
      <c r="P27" s="385">
        <v>0</v>
      </c>
      <c r="Q27" s="385">
        <v>0</v>
      </c>
      <c r="R27" s="385">
        <v>0</v>
      </c>
    </row>
    <row r="28" spans="1:18" s="23" customFormat="1" ht="13.5">
      <c r="A28" s="388" t="s">
        <v>630</v>
      </c>
      <c r="B28" s="381">
        <v>3359</v>
      </c>
      <c r="C28" s="381">
        <v>1493</v>
      </c>
      <c r="D28" s="381">
        <v>1866</v>
      </c>
      <c r="E28" s="382">
        <v>72</v>
      </c>
      <c r="F28" s="382">
        <v>98</v>
      </c>
      <c r="G28" s="383">
        <v>559</v>
      </c>
      <c r="H28" s="383">
        <v>712</v>
      </c>
      <c r="I28" s="382">
        <v>862</v>
      </c>
      <c r="J28" s="382">
        <v>1056</v>
      </c>
      <c r="K28" s="385">
        <v>0</v>
      </c>
      <c r="L28" s="385">
        <v>0</v>
      </c>
      <c r="M28" s="384">
        <v>0</v>
      </c>
      <c r="N28" s="384">
        <v>0</v>
      </c>
      <c r="O28" s="385">
        <v>0</v>
      </c>
      <c r="P28" s="385">
        <v>0</v>
      </c>
      <c r="Q28" s="385">
        <v>0</v>
      </c>
      <c r="R28" s="385">
        <v>0</v>
      </c>
    </row>
    <row r="29" spans="1:18" s="23" customFormat="1" ht="13.5">
      <c r="A29" s="388" t="s">
        <v>632</v>
      </c>
      <c r="B29" s="381">
        <v>635</v>
      </c>
      <c r="C29" s="381">
        <v>189</v>
      </c>
      <c r="D29" s="381">
        <v>446</v>
      </c>
      <c r="E29" s="385">
        <v>0</v>
      </c>
      <c r="F29" s="385">
        <v>0</v>
      </c>
      <c r="G29" s="383">
        <v>189</v>
      </c>
      <c r="H29" s="383">
        <v>446</v>
      </c>
      <c r="I29" s="385">
        <v>0</v>
      </c>
      <c r="J29" s="385">
        <v>0</v>
      </c>
      <c r="K29" s="385">
        <v>0</v>
      </c>
      <c r="L29" s="385">
        <v>0</v>
      </c>
      <c r="M29" s="384">
        <v>0</v>
      </c>
      <c r="N29" s="384">
        <v>0</v>
      </c>
      <c r="O29" s="385">
        <v>0</v>
      </c>
      <c r="P29" s="385">
        <v>0</v>
      </c>
      <c r="Q29" s="385">
        <v>0</v>
      </c>
      <c r="R29" s="385">
        <v>0</v>
      </c>
    </row>
    <row r="30" spans="1:18" s="23" customFormat="1" ht="13.5">
      <c r="A30" s="388" t="s">
        <v>220</v>
      </c>
      <c r="B30" s="389"/>
      <c r="C30" s="389"/>
      <c r="D30" s="389"/>
      <c r="E30" s="389"/>
      <c r="F30" s="389"/>
      <c r="G30" s="389"/>
      <c r="H30" s="389"/>
      <c r="I30" s="389"/>
      <c r="J30" s="389"/>
      <c r="K30" s="389"/>
      <c r="L30" s="389"/>
      <c r="M30" s="389"/>
      <c r="N30" s="389"/>
      <c r="O30" s="389"/>
      <c r="P30" s="389"/>
      <c r="Q30" s="389"/>
      <c r="R30" s="389"/>
    </row>
    <row r="31" spans="1:18" s="23" customFormat="1" ht="13.5">
      <c r="A31" s="388" t="s">
        <v>635</v>
      </c>
      <c r="B31" s="381">
        <v>6270</v>
      </c>
      <c r="C31" s="381">
        <v>3895</v>
      </c>
      <c r="D31" s="381">
        <v>2375</v>
      </c>
      <c r="E31" s="382">
        <v>158</v>
      </c>
      <c r="F31" s="382">
        <v>85</v>
      </c>
      <c r="G31" s="383">
        <v>2094</v>
      </c>
      <c r="H31" s="383">
        <v>1273</v>
      </c>
      <c r="I31" s="382">
        <v>1643</v>
      </c>
      <c r="J31" s="382">
        <v>1017</v>
      </c>
      <c r="K31" s="385">
        <v>0</v>
      </c>
      <c r="L31" s="385">
        <v>0</v>
      </c>
      <c r="M31" s="384">
        <v>0</v>
      </c>
      <c r="N31" s="384">
        <v>0</v>
      </c>
      <c r="O31" s="385">
        <v>0</v>
      </c>
      <c r="P31" s="385">
        <v>0</v>
      </c>
      <c r="Q31" s="385">
        <v>0</v>
      </c>
      <c r="R31" s="385">
        <v>0</v>
      </c>
    </row>
    <row r="32" spans="1:18" s="23" customFormat="1" ht="13.5">
      <c r="A32" s="388" t="s">
        <v>630</v>
      </c>
      <c r="B32" s="381">
        <v>5847</v>
      </c>
      <c r="C32" s="381">
        <v>3661</v>
      </c>
      <c r="D32" s="381">
        <v>2186</v>
      </c>
      <c r="E32" s="382">
        <v>158</v>
      </c>
      <c r="F32" s="382">
        <v>85</v>
      </c>
      <c r="G32" s="383">
        <v>1860</v>
      </c>
      <c r="H32" s="383">
        <v>1084</v>
      </c>
      <c r="I32" s="382">
        <v>1643</v>
      </c>
      <c r="J32" s="382">
        <v>1017</v>
      </c>
      <c r="K32" s="385">
        <v>0</v>
      </c>
      <c r="L32" s="385">
        <v>0</v>
      </c>
      <c r="M32" s="384">
        <v>0</v>
      </c>
      <c r="N32" s="384">
        <v>0</v>
      </c>
      <c r="O32" s="385">
        <v>0</v>
      </c>
      <c r="P32" s="385">
        <v>0</v>
      </c>
      <c r="Q32" s="385">
        <v>0</v>
      </c>
      <c r="R32" s="385">
        <v>0</v>
      </c>
    </row>
    <row r="33" spans="1:18" s="23" customFormat="1" ht="13.5">
      <c r="A33" s="388" t="s">
        <v>632</v>
      </c>
      <c r="B33" s="381">
        <v>423</v>
      </c>
      <c r="C33" s="381">
        <v>234</v>
      </c>
      <c r="D33" s="381">
        <v>189</v>
      </c>
      <c r="E33" s="385">
        <v>0</v>
      </c>
      <c r="F33" s="385">
        <v>0</v>
      </c>
      <c r="G33" s="383">
        <v>234</v>
      </c>
      <c r="H33" s="383">
        <v>189</v>
      </c>
      <c r="I33" s="385">
        <v>0</v>
      </c>
      <c r="J33" s="385">
        <v>0</v>
      </c>
      <c r="K33" s="385">
        <v>0</v>
      </c>
      <c r="L33" s="385">
        <v>0</v>
      </c>
      <c r="M33" s="384">
        <v>0</v>
      </c>
      <c r="N33" s="384">
        <v>0</v>
      </c>
      <c r="O33" s="385">
        <v>0</v>
      </c>
      <c r="P33" s="385">
        <v>0</v>
      </c>
      <c r="Q33" s="385">
        <v>0</v>
      </c>
      <c r="R33" s="385">
        <v>0</v>
      </c>
    </row>
    <row r="34" spans="1:18" s="23" customFormat="1" ht="13.5">
      <c r="A34" s="388" t="s">
        <v>221</v>
      </c>
      <c r="B34" s="389"/>
      <c r="C34" s="389"/>
      <c r="D34" s="389"/>
      <c r="E34" s="389"/>
      <c r="F34" s="389"/>
      <c r="G34" s="389"/>
      <c r="H34" s="389"/>
      <c r="I34" s="389"/>
      <c r="J34" s="389"/>
      <c r="K34" s="389"/>
      <c r="L34" s="389"/>
      <c r="M34" s="389"/>
      <c r="N34" s="389"/>
      <c r="O34" s="389"/>
      <c r="P34" s="389"/>
      <c r="Q34" s="389"/>
      <c r="R34" s="389"/>
    </row>
    <row r="35" spans="1:18" s="23" customFormat="1" ht="13.5">
      <c r="A35" s="388" t="s">
        <v>635</v>
      </c>
      <c r="B35" s="381">
        <v>4218</v>
      </c>
      <c r="C35" s="381">
        <v>2450</v>
      </c>
      <c r="D35" s="381">
        <v>1768</v>
      </c>
      <c r="E35" s="382">
        <v>86</v>
      </c>
      <c r="F35" s="382">
        <v>46</v>
      </c>
      <c r="G35" s="383">
        <v>1210</v>
      </c>
      <c r="H35" s="383">
        <v>792</v>
      </c>
      <c r="I35" s="382">
        <v>1154</v>
      </c>
      <c r="J35" s="382">
        <v>930</v>
      </c>
      <c r="K35" s="385">
        <v>0</v>
      </c>
      <c r="L35" s="385">
        <v>0</v>
      </c>
      <c r="M35" s="384">
        <v>0</v>
      </c>
      <c r="N35" s="384">
        <v>0</v>
      </c>
      <c r="O35" s="385">
        <v>0</v>
      </c>
      <c r="P35" s="385">
        <v>0</v>
      </c>
      <c r="Q35" s="385">
        <v>0</v>
      </c>
      <c r="R35" s="385">
        <v>0</v>
      </c>
    </row>
    <row r="36" spans="1:18" s="23" customFormat="1" ht="13.5">
      <c r="A36" s="388" t="s">
        <v>630</v>
      </c>
      <c r="B36" s="381">
        <v>3557</v>
      </c>
      <c r="C36" s="381">
        <v>2072</v>
      </c>
      <c r="D36" s="381">
        <v>1485</v>
      </c>
      <c r="E36" s="382">
        <v>86</v>
      </c>
      <c r="F36" s="382">
        <v>46</v>
      </c>
      <c r="G36" s="383">
        <v>899</v>
      </c>
      <c r="H36" s="383">
        <v>610</v>
      </c>
      <c r="I36" s="382">
        <v>1087</v>
      </c>
      <c r="J36" s="382">
        <v>829</v>
      </c>
      <c r="K36" s="385">
        <v>0</v>
      </c>
      <c r="L36" s="385">
        <v>0</v>
      </c>
      <c r="M36" s="384">
        <v>0</v>
      </c>
      <c r="N36" s="384">
        <v>0</v>
      </c>
      <c r="O36" s="385">
        <v>0</v>
      </c>
      <c r="P36" s="385">
        <v>0</v>
      </c>
      <c r="Q36" s="385">
        <v>0</v>
      </c>
      <c r="R36" s="385">
        <v>0</v>
      </c>
    </row>
    <row r="37" spans="1:18" s="23" customFormat="1" ht="13.5">
      <c r="A37" s="388" t="s">
        <v>632</v>
      </c>
      <c r="B37" s="381">
        <v>493</v>
      </c>
      <c r="C37" s="381">
        <v>311</v>
      </c>
      <c r="D37" s="381">
        <v>182</v>
      </c>
      <c r="E37" s="385">
        <v>0</v>
      </c>
      <c r="F37" s="385">
        <v>0</v>
      </c>
      <c r="G37" s="383">
        <v>311</v>
      </c>
      <c r="H37" s="383">
        <v>182</v>
      </c>
      <c r="I37" s="385">
        <v>0</v>
      </c>
      <c r="J37" s="385">
        <v>0</v>
      </c>
      <c r="K37" s="385">
        <v>0</v>
      </c>
      <c r="L37" s="385">
        <v>0</v>
      </c>
      <c r="M37" s="384">
        <v>0</v>
      </c>
      <c r="N37" s="384">
        <v>0</v>
      </c>
      <c r="O37" s="385">
        <v>0</v>
      </c>
      <c r="P37" s="385">
        <v>0</v>
      </c>
      <c r="Q37" s="385">
        <v>0</v>
      </c>
      <c r="R37" s="385">
        <v>0</v>
      </c>
    </row>
    <row r="38" spans="1:18" s="23" customFormat="1" ht="13.5">
      <c r="A38" s="388" t="s">
        <v>633</v>
      </c>
      <c r="B38" s="381">
        <v>168</v>
      </c>
      <c r="C38" s="381">
        <v>67</v>
      </c>
      <c r="D38" s="381">
        <v>101</v>
      </c>
      <c r="E38" s="385">
        <v>0</v>
      </c>
      <c r="F38" s="385">
        <v>0</v>
      </c>
      <c r="G38" s="386">
        <v>0</v>
      </c>
      <c r="H38" s="386">
        <v>0</v>
      </c>
      <c r="I38" s="382">
        <v>67</v>
      </c>
      <c r="J38" s="382">
        <v>101</v>
      </c>
      <c r="K38" s="385">
        <v>0</v>
      </c>
      <c r="L38" s="385">
        <v>0</v>
      </c>
      <c r="M38" s="384">
        <v>0</v>
      </c>
      <c r="N38" s="384">
        <v>0</v>
      </c>
      <c r="O38" s="385">
        <v>0</v>
      </c>
      <c r="P38" s="385">
        <v>0</v>
      </c>
      <c r="Q38" s="385">
        <v>0</v>
      </c>
      <c r="R38" s="385">
        <v>0</v>
      </c>
    </row>
    <row r="39" spans="1:18" s="23" customFormat="1" ht="13.5">
      <c r="A39" s="388" t="s">
        <v>222</v>
      </c>
      <c r="B39" s="389"/>
      <c r="C39" s="389"/>
      <c r="D39" s="389"/>
      <c r="E39" s="389"/>
      <c r="F39" s="389"/>
      <c r="G39" s="389"/>
      <c r="H39" s="389"/>
      <c r="I39" s="389"/>
      <c r="J39" s="389"/>
      <c r="K39" s="389"/>
      <c r="L39" s="389"/>
      <c r="M39" s="389"/>
      <c r="N39" s="389"/>
      <c r="O39" s="389"/>
      <c r="P39" s="389"/>
      <c r="Q39" s="389"/>
      <c r="R39" s="389"/>
    </row>
    <row r="40" spans="1:18" s="23" customFormat="1" ht="13.5">
      <c r="A40" s="388" t="s">
        <v>635</v>
      </c>
      <c r="B40" s="381">
        <v>5514</v>
      </c>
      <c r="C40" s="381">
        <v>3448</v>
      </c>
      <c r="D40" s="381">
        <v>2066</v>
      </c>
      <c r="E40" s="382">
        <v>234</v>
      </c>
      <c r="F40" s="382">
        <v>92</v>
      </c>
      <c r="G40" s="383">
        <v>2035</v>
      </c>
      <c r="H40" s="383">
        <v>1272</v>
      </c>
      <c r="I40" s="382">
        <v>1179</v>
      </c>
      <c r="J40" s="382">
        <v>702</v>
      </c>
      <c r="K40" s="385">
        <v>0</v>
      </c>
      <c r="L40" s="385">
        <v>0</v>
      </c>
      <c r="M40" s="384">
        <v>0</v>
      </c>
      <c r="N40" s="384">
        <v>0</v>
      </c>
      <c r="O40" s="385">
        <v>0</v>
      </c>
      <c r="P40" s="385">
        <v>0</v>
      </c>
      <c r="Q40" s="385">
        <v>0</v>
      </c>
      <c r="R40" s="385">
        <v>0</v>
      </c>
    </row>
    <row r="41" spans="1:18" s="23" customFormat="1" ht="13.5">
      <c r="A41" s="388" t="s">
        <v>630</v>
      </c>
      <c r="B41" s="381">
        <v>5034</v>
      </c>
      <c r="C41" s="381">
        <v>3175</v>
      </c>
      <c r="D41" s="381">
        <v>1859</v>
      </c>
      <c r="E41" s="382">
        <v>234</v>
      </c>
      <c r="F41" s="382">
        <v>92</v>
      </c>
      <c r="G41" s="383">
        <v>1762</v>
      </c>
      <c r="H41" s="383">
        <v>1065</v>
      </c>
      <c r="I41" s="382">
        <v>1179</v>
      </c>
      <c r="J41" s="382">
        <v>702</v>
      </c>
      <c r="K41" s="385">
        <v>0</v>
      </c>
      <c r="L41" s="385">
        <v>0</v>
      </c>
      <c r="M41" s="384">
        <v>0</v>
      </c>
      <c r="N41" s="384">
        <v>0</v>
      </c>
      <c r="O41" s="385">
        <v>0</v>
      </c>
      <c r="P41" s="385">
        <v>0</v>
      </c>
      <c r="Q41" s="385">
        <v>0</v>
      </c>
      <c r="R41" s="385">
        <v>0</v>
      </c>
    </row>
    <row r="42" spans="1:18" s="23" customFormat="1" ht="13.5">
      <c r="A42" s="388" t="s">
        <v>632</v>
      </c>
      <c r="B42" s="381">
        <v>480</v>
      </c>
      <c r="C42" s="381">
        <v>273</v>
      </c>
      <c r="D42" s="381">
        <v>207</v>
      </c>
      <c r="E42" s="385">
        <v>0</v>
      </c>
      <c r="F42" s="385">
        <v>0</v>
      </c>
      <c r="G42" s="383">
        <v>273</v>
      </c>
      <c r="H42" s="383">
        <v>207</v>
      </c>
      <c r="I42" s="385">
        <v>0</v>
      </c>
      <c r="J42" s="385">
        <v>0</v>
      </c>
      <c r="K42" s="385">
        <v>0</v>
      </c>
      <c r="L42" s="385">
        <v>0</v>
      </c>
      <c r="M42" s="384">
        <v>0</v>
      </c>
      <c r="N42" s="384">
        <v>0</v>
      </c>
      <c r="O42" s="385">
        <v>0</v>
      </c>
      <c r="P42" s="385">
        <v>0</v>
      </c>
      <c r="Q42" s="385">
        <v>0</v>
      </c>
      <c r="R42" s="385">
        <v>0</v>
      </c>
    </row>
    <row r="43" spans="1:18" s="23" customFormat="1" ht="13.5">
      <c r="A43" s="388" t="s">
        <v>223</v>
      </c>
      <c r="B43" s="389"/>
      <c r="C43" s="389"/>
      <c r="D43" s="389"/>
      <c r="E43" s="389"/>
      <c r="F43" s="389"/>
      <c r="G43" s="389"/>
      <c r="H43" s="389"/>
      <c r="I43" s="389"/>
      <c r="J43" s="389"/>
      <c r="K43" s="389"/>
      <c r="L43" s="389"/>
      <c r="M43" s="389"/>
      <c r="N43" s="389"/>
      <c r="O43" s="389"/>
      <c r="P43" s="389"/>
      <c r="Q43" s="389"/>
      <c r="R43" s="389"/>
    </row>
    <row r="44" spans="1:18" s="23" customFormat="1" ht="13.5">
      <c r="A44" s="388" t="s">
        <v>635</v>
      </c>
      <c r="B44" s="381">
        <v>3513</v>
      </c>
      <c r="C44" s="381">
        <v>2208</v>
      </c>
      <c r="D44" s="381">
        <v>1305</v>
      </c>
      <c r="E44" s="382">
        <v>83</v>
      </c>
      <c r="F44" s="382">
        <v>42</v>
      </c>
      <c r="G44" s="383">
        <v>1225</v>
      </c>
      <c r="H44" s="383">
        <v>711</v>
      </c>
      <c r="I44" s="382">
        <v>900</v>
      </c>
      <c r="J44" s="382">
        <v>552</v>
      </c>
      <c r="K44" s="385">
        <v>0</v>
      </c>
      <c r="L44" s="385">
        <v>0</v>
      </c>
      <c r="M44" s="384">
        <v>0</v>
      </c>
      <c r="N44" s="384">
        <v>0</v>
      </c>
      <c r="O44" s="385">
        <v>0</v>
      </c>
      <c r="P44" s="385">
        <v>0</v>
      </c>
      <c r="Q44" s="385">
        <v>0</v>
      </c>
      <c r="R44" s="385">
        <v>0</v>
      </c>
    </row>
    <row r="45" spans="1:18" s="23" customFormat="1" ht="13.5">
      <c r="A45" s="388" t="s">
        <v>630</v>
      </c>
      <c r="B45" s="381">
        <v>3060</v>
      </c>
      <c r="C45" s="381">
        <v>1961</v>
      </c>
      <c r="D45" s="381">
        <v>1099</v>
      </c>
      <c r="E45" s="382">
        <v>83</v>
      </c>
      <c r="F45" s="382">
        <v>42</v>
      </c>
      <c r="G45" s="383">
        <v>978</v>
      </c>
      <c r="H45" s="383">
        <v>505</v>
      </c>
      <c r="I45" s="382">
        <v>900</v>
      </c>
      <c r="J45" s="382">
        <v>552</v>
      </c>
      <c r="K45" s="385">
        <v>0</v>
      </c>
      <c r="L45" s="385">
        <v>0</v>
      </c>
      <c r="M45" s="384">
        <v>0</v>
      </c>
      <c r="N45" s="384">
        <v>0</v>
      </c>
      <c r="O45" s="385">
        <v>0</v>
      </c>
      <c r="P45" s="385">
        <v>0</v>
      </c>
      <c r="Q45" s="385">
        <v>0</v>
      </c>
      <c r="R45" s="385">
        <v>0</v>
      </c>
    </row>
    <row r="46" spans="1:18" s="23" customFormat="1" ht="13.5">
      <c r="A46" s="388" t="s">
        <v>632</v>
      </c>
      <c r="B46" s="381">
        <v>453</v>
      </c>
      <c r="C46" s="381">
        <v>247</v>
      </c>
      <c r="D46" s="381">
        <v>206</v>
      </c>
      <c r="E46" s="385">
        <v>0</v>
      </c>
      <c r="F46" s="385">
        <v>0</v>
      </c>
      <c r="G46" s="383">
        <v>247</v>
      </c>
      <c r="H46" s="383">
        <v>206</v>
      </c>
      <c r="I46" s="385">
        <v>0</v>
      </c>
      <c r="J46" s="385">
        <v>0</v>
      </c>
      <c r="K46" s="385">
        <v>0</v>
      </c>
      <c r="L46" s="385">
        <v>0</v>
      </c>
      <c r="M46" s="384">
        <v>0</v>
      </c>
      <c r="N46" s="384">
        <v>0</v>
      </c>
      <c r="O46" s="385">
        <v>0</v>
      </c>
      <c r="P46" s="385">
        <v>0</v>
      </c>
      <c r="Q46" s="385">
        <v>0</v>
      </c>
      <c r="R46" s="385">
        <v>0</v>
      </c>
    </row>
    <row r="47" spans="1:18" s="23" customFormat="1" ht="13.5">
      <c r="A47" s="388" t="s">
        <v>224</v>
      </c>
      <c r="B47" s="389"/>
      <c r="C47" s="389"/>
      <c r="D47" s="389"/>
      <c r="E47" s="389"/>
      <c r="F47" s="389"/>
      <c r="G47" s="389"/>
      <c r="H47" s="389"/>
      <c r="I47" s="389"/>
      <c r="J47" s="389"/>
      <c r="K47" s="389"/>
      <c r="L47" s="389"/>
      <c r="M47" s="389"/>
      <c r="N47" s="389"/>
      <c r="O47" s="389"/>
      <c r="P47" s="389"/>
      <c r="Q47" s="389"/>
      <c r="R47" s="389"/>
    </row>
    <row r="48" spans="1:18" s="23" customFormat="1" ht="13.5">
      <c r="A48" s="388" t="s">
        <v>635</v>
      </c>
      <c r="B48" s="381">
        <v>2833</v>
      </c>
      <c r="C48" s="381">
        <v>1685</v>
      </c>
      <c r="D48" s="381">
        <v>1148</v>
      </c>
      <c r="E48" s="382">
        <v>57</v>
      </c>
      <c r="F48" s="382">
        <v>35</v>
      </c>
      <c r="G48" s="383">
        <v>975</v>
      </c>
      <c r="H48" s="383">
        <v>650</v>
      </c>
      <c r="I48" s="382">
        <v>653</v>
      </c>
      <c r="J48" s="382">
        <v>463</v>
      </c>
      <c r="K48" s="385">
        <v>0</v>
      </c>
      <c r="L48" s="385">
        <v>0</v>
      </c>
      <c r="M48" s="384">
        <v>0</v>
      </c>
      <c r="N48" s="384">
        <v>0</v>
      </c>
      <c r="O48" s="385">
        <v>0</v>
      </c>
      <c r="P48" s="385">
        <v>0</v>
      </c>
      <c r="Q48" s="385">
        <v>0</v>
      </c>
      <c r="R48" s="385">
        <v>0</v>
      </c>
    </row>
    <row r="49" spans="1:18" s="23" customFormat="1" ht="13.5">
      <c r="A49" s="388" t="s">
        <v>630</v>
      </c>
      <c r="B49" s="381">
        <v>2511</v>
      </c>
      <c r="C49" s="381">
        <v>1537</v>
      </c>
      <c r="D49" s="381">
        <v>974</v>
      </c>
      <c r="E49" s="382">
        <v>57</v>
      </c>
      <c r="F49" s="382">
        <v>35</v>
      </c>
      <c r="G49" s="383">
        <v>827</v>
      </c>
      <c r="H49" s="383">
        <v>476</v>
      </c>
      <c r="I49" s="382">
        <v>653</v>
      </c>
      <c r="J49" s="382">
        <v>463</v>
      </c>
      <c r="K49" s="385">
        <v>0</v>
      </c>
      <c r="L49" s="385">
        <v>0</v>
      </c>
      <c r="M49" s="384">
        <v>0</v>
      </c>
      <c r="N49" s="384">
        <v>0</v>
      </c>
      <c r="O49" s="385">
        <v>0</v>
      </c>
      <c r="P49" s="385">
        <v>0</v>
      </c>
      <c r="Q49" s="385">
        <v>0</v>
      </c>
      <c r="R49" s="385">
        <v>0</v>
      </c>
    </row>
    <row r="50" spans="1:18" s="23" customFormat="1" ht="13.5">
      <c r="A50" s="390" t="s">
        <v>632</v>
      </c>
      <c r="B50" s="391">
        <v>322</v>
      </c>
      <c r="C50" s="391">
        <v>148</v>
      </c>
      <c r="D50" s="391">
        <v>174</v>
      </c>
      <c r="E50" s="392">
        <v>0</v>
      </c>
      <c r="F50" s="392">
        <v>0</v>
      </c>
      <c r="G50" s="393">
        <v>148</v>
      </c>
      <c r="H50" s="393">
        <v>174</v>
      </c>
      <c r="I50" s="392">
        <v>0</v>
      </c>
      <c r="J50" s="392">
        <v>0</v>
      </c>
      <c r="K50" s="392">
        <v>0</v>
      </c>
      <c r="L50" s="392">
        <v>0</v>
      </c>
      <c r="M50" s="394">
        <v>0</v>
      </c>
      <c r="N50" s="394">
        <v>0</v>
      </c>
      <c r="O50" s="392">
        <v>0</v>
      </c>
      <c r="P50" s="392">
        <v>0</v>
      </c>
      <c r="Q50" s="392">
        <v>0</v>
      </c>
      <c r="R50" s="392">
        <v>0</v>
      </c>
    </row>
    <row r="51" spans="1:18" s="23" customFormat="1" ht="13.5">
      <c r="A51" s="388" t="s">
        <v>225</v>
      </c>
      <c r="B51" s="389"/>
      <c r="C51" s="389"/>
      <c r="D51" s="389"/>
      <c r="E51" s="389"/>
      <c r="F51" s="389"/>
      <c r="G51" s="389"/>
      <c r="H51" s="389"/>
      <c r="I51" s="389"/>
      <c r="J51" s="389"/>
      <c r="K51" s="389"/>
      <c r="L51" s="389"/>
      <c r="M51" s="389"/>
      <c r="N51" s="389"/>
      <c r="O51" s="389"/>
      <c r="P51" s="389"/>
      <c r="Q51" s="389"/>
      <c r="R51" s="389"/>
    </row>
    <row r="52" spans="1:18" s="23" customFormat="1" ht="13.5">
      <c r="A52" s="388" t="s">
        <v>635</v>
      </c>
      <c r="B52" s="381">
        <v>2332</v>
      </c>
      <c r="C52" s="381">
        <v>1526</v>
      </c>
      <c r="D52" s="381">
        <v>806</v>
      </c>
      <c r="E52" s="382">
        <v>33</v>
      </c>
      <c r="F52" s="382">
        <v>11</v>
      </c>
      <c r="G52" s="383">
        <v>486</v>
      </c>
      <c r="H52" s="383">
        <v>298</v>
      </c>
      <c r="I52" s="382">
        <v>1007</v>
      </c>
      <c r="J52" s="382">
        <v>497</v>
      </c>
      <c r="K52" s="385">
        <v>0</v>
      </c>
      <c r="L52" s="385">
        <v>0</v>
      </c>
      <c r="M52" s="384">
        <v>0</v>
      </c>
      <c r="N52" s="384">
        <v>0</v>
      </c>
      <c r="O52" s="385">
        <v>0</v>
      </c>
      <c r="P52" s="385">
        <v>0</v>
      </c>
      <c r="Q52" s="385">
        <v>0</v>
      </c>
      <c r="R52" s="385">
        <v>0</v>
      </c>
    </row>
    <row r="53" spans="1:18" s="23" customFormat="1" ht="13.5">
      <c r="A53" s="388" t="s">
        <v>630</v>
      </c>
      <c r="B53" s="381">
        <v>2050</v>
      </c>
      <c r="C53" s="381">
        <v>1352</v>
      </c>
      <c r="D53" s="381">
        <v>698</v>
      </c>
      <c r="E53" s="382">
        <v>33</v>
      </c>
      <c r="F53" s="382">
        <v>11</v>
      </c>
      <c r="G53" s="383">
        <v>401</v>
      </c>
      <c r="H53" s="383">
        <v>223</v>
      </c>
      <c r="I53" s="382">
        <v>918</v>
      </c>
      <c r="J53" s="382">
        <v>464</v>
      </c>
      <c r="K53" s="385">
        <v>0</v>
      </c>
      <c r="L53" s="385">
        <v>0</v>
      </c>
      <c r="M53" s="384">
        <v>0</v>
      </c>
      <c r="N53" s="384">
        <v>0</v>
      </c>
      <c r="O53" s="385">
        <v>0</v>
      </c>
      <c r="P53" s="385">
        <v>0</v>
      </c>
      <c r="Q53" s="385">
        <v>0</v>
      </c>
      <c r="R53" s="385">
        <v>0</v>
      </c>
    </row>
    <row r="54" spans="1:18" s="23" customFormat="1" ht="13.5">
      <c r="A54" s="388" t="s">
        <v>632</v>
      </c>
      <c r="B54" s="381">
        <v>160</v>
      </c>
      <c r="C54" s="381">
        <v>85</v>
      </c>
      <c r="D54" s="381">
        <v>75</v>
      </c>
      <c r="E54" s="385">
        <v>0</v>
      </c>
      <c r="F54" s="385">
        <v>0</v>
      </c>
      <c r="G54" s="383">
        <v>85</v>
      </c>
      <c r="H54" s="383">
        <v>75</v>
      </c>
      <c r="I54" s="385">
        <v>0</v>
      </c>
      <c r="J54" s="385">
        <v>0</v>
      </c>
      <c r="K54" s="385">
        <v>0</v>
      </c>
      <c r="L54" s="385">
        <v>0</v>
      </c>
      <c r="M54" s="384">
        <v>0</v>
      </c>
      <c r="N54" s="384">
        <v>0</v>
      </c>
      <c r="O54" s="385">
        <v>0</v>
      </c>
      <c r="P54" s="385">
        <v>0</v>
      </c>
      <c r="Q54" s="385">
        <v>0</v>
      </c>
      <c r="R54" s="385">
        <v>0</v>
      </c>
    </row>
    <row r="55" spans="1:18" s="23" customFormat="1" ht="13.5">
      <c r="A55" s="388" t="s">
        <v>633</v>
      </c>
      <c r="B55" s="381">
        <v>122</v>
      </c>
      <c r="C55" s="381">
        <v>89</v>
      </c>
      <c r="D55" s="381">
        <v>33</v>
      </c>
      <c r="E55" s="385">
        <v>0</v>
      </c>
      <c r="F55" s="385">
        <v>0</v>
      </c>
      <c r="G55" s="386">
        <v>0</v>
      </c>
      <c r="H55" s="386">
        <v>0</v>
      </c>
      <c r="I55" s="382">
        <v>89</v>
      </c>
      <c r="J55" s="382">
        <v>33</v>
      </c>
      <c r="K55" s="385">
        <v>0</v>
      </c>
      <c r="L55" s="385">
        <v>0</v>
      </c>
      <c r="M55" s="384">
        <v>0</v>
      </c>
      <c r="N55" s="384">
        <v>0</v>
      </c>
      <c r="O55" s="385">
        <v>0</v>
      </c>
      <c r="P55" s="385">
        <v>0</v>
      </c>
      <c r="Q55" s="385">
        <v>0</v>
      </c>
      <c r="R55" s="385">
        <v>0</v>
      </c>
    </row>
    <row r="56" spans="1:18" s="23" customFormat="1" ht="13.5">
      <c r="A56" s="388" t="s">
        <v>226</v>
      </c>
      <c r="B56" s="389"/>
      <c r="C56" s="389"/>
      <c r="D56" s="389"/>
      <c r="E56" s="389"/>
      <c r="F56" s="389"/>
      <c r="G56" s="389"/>
      <c r="H56" s="389"/>
      <c r="I56" s="389"/>
      <c r="J56" s="389"/>
      <c r="K56" s="389"/>
      <c r="L56" s="389"/>
      <c r="M56" s="389"/>
      <c r="N56" s="389"/>
      <c r="O56" s="389"/>
      <c r="P56" s="389"/>
      <c r="Q56" s="389"/>
      <c r="R56" s="389"/>
    </row>
    <row r="57" spans="1:18" s="23" customFormat="1" ht="13.5">
      <c r="A57" s="388" t="s">
        <v>635</v>
      </c>
      <c r="B57" s="381">
        <v>3149</v>
      </c>
      <c r="C57" s="381">
        <v>1666</v>
      </c>
      <c r="D57" s="381">
        <v>1483</v>
      </c>
      <c r="E57" s="382">
        <v>30</v>
      </c>
      <c r="F57" s="382">
        <v>21</v>
      </c>
      <c r="G57" s="383">
        <v>786</v>
      </c>
      <c r="H57" s="383">
        <v>713</v>
      </c>
      <c r="I57" s="382">
        <v>850</v>
      </c>
      <c r="J57" s="382">
        <v>749</v>
      </c>
      <c r="K57" s="385">
        <v>0</v>
      </c>
      <c r="L57" s="385">
        <v>0</v>
      </c>
      <c r="M57" s="384">
        <v>0</v>
      </c>
      <c r="N57" s="384">
        <v>0</v>
      </c>
      <c r="O57" s="385">
        <v>0</v>
      </c>
      <c r="P57" s="385">
        <v>0</v>
      </c>
      <c r="Q57" s="385">
        <v>0</v>
      </c>
      <c r="R57" s="385">
        <v>0</v>
      </c>
    </row>
    <row r="58" spans="1:18" s="23" customFormat="1" ht="13.5">
      <c r="A58" s="388" t="s">
        <v>630</v>
      </c>
      <c r="B58" s="381">
        <v>2692</v>
      </c>
      <c r="C58" s="381">
        <v>1488</v>
      </c>
      <c r="D58" s="381">
        <v>1204</v>
      </c>
      <c r="E58" s="382">
        <v>30</v>
      </c>
      <c r="F58" s="382">
        <v>21</v>
      </c>
      <c r="G58" s="383">
        <v>608</v>
      </c>
      <c r="H58" s="383">
        <v>434</v>
      </c>
      <c r="I58" s="382">
        <v>850</v>
      </c>
      <c r="J58" s="382">
        <v>749</v>
      </c>
      <c r="K58" s="385">
        <v>0</v>
      </c>
      <c r="L58" s="385">
        <v>0</v>
      </c>
      <c r="M58" s="384">
        <v>0</v>
      </c>
      <c r="N58" s="384">
        <v>0</v>
      </c>
      <c r="O58" s="385">
        <v>0</v>
      </c>
      <c r="P58" s="385">
        <v>0</v>
      </c>
      <c r="Q58" s="385">
        <v>0</v>
      </c>
      <c r="R58" s="385">
        <v>0</v>
      </c>
    </row>
    <row r="59" spans="1:18" s="23" customFormat="1" ht="13.5">
      <c r="A59" s="388" t="s">
        <v>632</v>
      </c>
      <c r="B59" s="381">
        <v>457</v>
      </c>
      <c r="C59" s="381">
        <v>178</v>
      </c>
      <c r="D59" s="381">
        <v>279</v>
      </c>
      <c r="E59" s="385">
        <v>0</v>
      </c>
      <c r="F59" s="385">
        <v>0</v>
      </c>
      <c r="G59" s="383">
        <v>178</v>
      </c>
      <c r="H59" s="383">
        <v>279</v>
      </c>
      <c r="I59" s="385">
        <v>0</v>
      </c>
      <c r="J59" s="385">
        <v>0</v>
      </c>
      <c r="K59" s="385">
        <v>0</v>
      </c>
      <c r="L59" s="385">
        <v>0</v>
      </c>
      <c r="M59" s="384">
        <v>0</v>
      </c>
      <c r="N59" s="384">
        <v>0</v>
      </c>
      <c r="O59" s="385">
        <v>0</v>
      </c>
      <c r="P59" s="385">
        <v>0</v>
      </c>
      <c r="Q59" s="385">
        <v>0</v>
      </c>
      <c r="R59" s="385">
        <v>0</v>
      </c>
    </row>
    <row r="60" spans="1:18" s="23" customFormat="1" ht="13.5">
      <c r="A60" s="388" t="s">
        <v>227</v>
      </c>
      <c r="B60" s="389"/>
      <c r="C60" s="389"/>
      <c r="D60" s="389"/>
      <c r="E60" s="389"/>
      <c r="F60" s="389"/>
      <c r="G60" s="389"/>
      <c r="H60" s="389"/>
      <c r="I60" s="389"/>
      <c r="J60" s="389"/>
      <c r="K60" s="389"/>
      <c r="L60" s="389"/>
      <c r="M60" s="389"/>
      <c r="N60" s="389"/>
      <c r="O60" s="389"/>
      <c r="P60" s="389"/>
      <c r="Q60" s="389"/>
      <c r="R60" s="389"/>
    </row>
    <row r="61" spans="1:18" s="23" customFormat="1" ht="13.5">
      <c r="A61" s="388" t="s">
        <v>635</v>
      </c>
      <c r="B61" s="381">
        <v>1603</v>
      </c>
      <c r="C61" s="381">
        <v>709</v>
      </c>
      <c r="D61" s="381">
        <v>894</v>
      </c>
      <c r="E61" s="382">
        <v>24</v>
      </c>
      <c r="F61" s="382">
        <v>19</v>
      </c>
      <c r="G61" s="383">
        <v>235</v>
      </c>
      <c r="H61" s="383">
        <v>452</v>
      </c>
      <c r="I61" s="382">
        <v>450</v>
      </c>
      <c r="J61" s="382">
        <v>423</v>
      </c>
      <c r="K61" s="385">
        <v>0</v>
      </c>
      <c r="L61" s="385">
        <v>0</v>
      </c>
      <c r="M61" s="384">
        <v>0</v>
      </c>
      <c r="N61" s="384">
        <v>0</v>
      </c>
      <c r="O61" s="385">
        <v>0</v>
      </c>
      <c r="P61" s="385">
        <v>0</v>
      </c>
      <c r="Q61" s="385">
        <v>0</v>
      </c>
      <c r="R61" s="385">
        <v>0</v>
      </c>
    </row>
    <row r="62" spans="1:18" s="23" customFormat="1" ht="13.5">
      <c r="A62" s="388" t="s">
        <v>630</v>
      </c>
      <c r="B62" s="381">
        <v>1302</v>
      </c>
      <c r="C62" s="381">
        <v>620</v>
      </c>
      <c r="D62" s="381">
        <v>682</v>
      </c>
      <c r="E62" s="382">
        <v>24</v>
      </c>
      <c r="F62" s="382">
        <v>19</v>
      </c>
      <c r="G62" s="383">
        <v>146</v>
      </c>
      <c r="H62" s="383">
        <v>240</v>
      </c>
      <c r="I62" s="382">
        <v>450</v>
      </c>
      <c r="J62" s="382">
        <v>423</v>
      </c>
      <c r="K62" s="385">
        <v>0</v>
      </c>
      <c r="L62" s="385">
        <v>0</v>
      </c>
      <c r="M62" s="384">
        <v>0</v>
      </c>
      <c r="N62" s="384">
        <v>0</v>
      </c>
      <c r="O62" s="385">
        <v>0</v>
      </c>
      <c r="P62" s="385">
        <v>0</v>
      </c>
      <c r="Q62" s="385">
        <v>0</v>
      </c>
      <c r="R62" s="385">
        <v>0</v>
      </c>
    </row>
    <row r="63" spans="1:18" s="23" customFormat="1" ht="13.5">
      <c r="A63" s="388" t="s">
        <v>632</v>
      </c>
      <c r="B63" s="381">
        <v>301</v>
      </c>
      <c r="C63" s="381">
        <v>89</v>
      </c>
      <c r="D63" s="381">
        <v>212</v>
      </c>
      <c r="E63" s="385">
        <v>0</v>
      </c>
      <c r="F63" s="385">
        <v>0</v>
      </c>
      <c r="G63" s="383">
        <v>89</v>
      </c>
      <c r="H63" s="383">
        <v>212</v>
      </c>
      <c r="I63" s="385">
        <v>0</v>
      </c>
      <c r="J63" s="385">
        <v>0</v>
      </c>
      <c r="K63" s="385">
        <v>0</v>
      </c>
      <c r="L63" s="385">
        <v>0</v>
      </c>
      <c r="M63" s="384">
        <v>0</v>
      </c>
      <c r="N63" s="384">
        <v>0</v>
      </c>
      <c r="O63" s="385">
        <v>0</v>
      </c>
      <c r="P63" s="385">
        <v>0</v>
      </c>
      <c r="Q63" s="385">
        <v>0</v>
      </c>
      <c r="R63" s="385">
        <v>0</v>
      </c>
    </row>
    <row r="64" spans="1:18" s="23" customFormat="1" ht="13.5">
      <c r="A64" s="388" t="s">
        <v>228</v>
      </c>
      <c r="B64" s="389"/>
      <c r="C64" s="389"/>
      <c r="D64" s="389"/>
      <c r="E64" s="389"/>
      <c r="F64" s="389"/>
      <c r="G64" s="389"/>
      <c r="H64" s="389"/>
      <c r="I64" s="389"/>
      <c r="J64" s="389"/>
      <c r="K64" s="389"/>
      <c r="L64" s="389"/>
      <c r="M64" s="389"/>
      <c r="N64" s="389"/>
      <c r="O64" s="389"/>
      <c r="P64" s="389"/>
      <c r="Q64" s="389"/>
      <c r="R64" s="389"/>
    </row>
    <row r="65" spans="1:18" s="23" customFormat="1" ht="13.5">
      <c r="A65" s="388" t="s">
        <v>635</v>
      </c>
      <c r="B65" s="381">
        <v>2084</v>
      </c>
      <c r="C65" s="381">
        <v>1054</v>
      </c>
      <c r="D65" s="381">
        <v>1030</v>
      </c>
      <c r="E65" s="382">
        <v>41</v>
      </c>
      <c r="F65" s="382">
        <v>23</v>
      </c>
      <c r="G65" s="383">
        <v>442</v>
      </c>
      <c r="H65" s="383">
        <v>464</v>
      </c>
      <c r="I65" s="382">
        <v>571</v>
      </c>
      <c r="J65" s="382">
        <v>543</v>
      </c>
      <c r="K65" s="385">
        <v>0</v>
      </c>
      <c r="L65" s="385">
        <v>0</v>
      </c>
      <c r="M65" s="384">
        <v>0</v>
      </c>
      <c r="N65" s="384">
        <v>0</v>
      </c>
      <c r="O65" s="385">
        <v>0</v>
      </c>
      <c r="P65" s="385">
        <v>0</v>
      </c>
      <c r="Q65" s="385">
        <v>0</v>
      </c>
      <c r="R65" s="385">
        <v>0</v>
      </c>
    </row>
    <row r="66" spans="1:18" s="23" customFormat="1" ht="13.5">
      <c r="A66" s="388" t="s">
        <v>630</v>
      </c>
      <c r="B66" s="381">
        <v>1723</v>
      </c>
      <c r="C66" s="381">
        <v>892</v>
      </c>
      <c r="D66" s="381">
        <v>831</v>
      </c>
      <c r="E66" s="382">
        <v>41</v>
      </c>
      <c r="F66" s="382">
        <v>23</v>
      </c>
      <c r="G66" s="383">
        <v>280</v>
      </c>
      <c r="H66" s="383">
        <v>265</v>
      </c>
      <c r="I66" s="382">
        <v>571</v>
      </c>
      <c r="J66" s="382">
        <v>543</v>
      </c>
      <c r="K66" s="385">
        <v>0</v>
      </c>
      <c r="L66" s="385">
        <v>0</v>
      </c>
      <c r="M66" s="384">
        <v>0</v>
      </c>
      <c r="N66" s="384">
        <v>0</v>
      </c>
      <c r="O66" s="385">
        <v>0</v>
      </c>
      <c r="P66" s="385">
        <v>0</v>
      </c>
      <c r="Q66" s="385">
        <v>0</v>
      </c>
      <c r="R66" s="385">
        <v>0</v>
      </c>
    </row>
    <row r="67" spans="1:18" s="23" customFormat="1" ht="13.5">
      <c r="A67" s="388" t="s">
        <v>632</v>
      </c>
      <c r="B67" s="381">
        <v>361</v>
      </c>
      <c r="C67" s="381">
        <v>162</v>
      </c>
      <c r="D67" s="381">
        <v>199</v>
      </c>
      <c r="E67" s="385">
        <v>0</v>
      </c>
      <c r="F67" s="385">
        <v>0</v>
      </c>
      <c r="G67" s="383">
        <v>162</v>
      </c>
      <c r="H67" s="383">
        <v>199</v>
      </c>
      <c r="I67" s="385">
        <v>0</v>
      </c>
      <c r="J67" s="385">
        <v>0</v>
      </c>
      <c r="K67" s="385">
        <v>0</v>
      </c>
      <c r="L67" s="385">
        <v>0</v>
      </c>
      <c r="M67" s="384">
        <v>0</v>
      </c>
      <c r="N67" s="384">
        <v>0</v>
      </c>
      <c r="O67" s="385">
        <v>0</v>
      </c>
      <c r="P67" s="385">
        <v>0</v>
      </c>
      <c r="Q67" s="385">
        <v>0</v>
      </c>
      <c r="R67" s="385">
        <v>0</v>
      </c>
    </row>
    <row r="68" spans="1:18" s="23" customFormat="1" ht="13.5">
      <c r="A68" s="388" t="s">
        <v>229</v>
      </c>
      <c r="B68" s="389"/>
      <c r="C68" s="389"/>
      <c r="D68" s="389"/>
      <c r="E68" s="389"/>
      <c r="F68" s="389"/>
      <c r="G68" s="389"/>
      <c r="H68" s="389"/>
      <c r="I68" s="389"/>
      <c r="J68" s="389"/>
      <c r="K68" s="389"/>
      <c r="L68" s="389"/>
      <c r="M68" s="389"/>
      <c r="N68" s="389"/>
      <c r="O68" s="389"/>
      <c r="P68" s="389"/>
      <c r="Q68" s="389"/>
      <c r="R68" s="389"/>
    </row>
    <row r="69" spans="1:18" s="23" customFormat="1" ht="13.5">
      <c r="A69" s="388" t="s">
        <v>635</v>
      </c>
      <c r="B69" s="381">
        <v>2468</v>
      </c>
      <c r="C69" s="381">
        <v>1127</v>
      </c>
      <c r="D69" s="381">
        <v>1341</v>
      </c>
      <c r="E69" s="382">
        <v>14</v>
      </c>
      <c r="F69" s="382">
        <v>10</v>
      </c>
      <c r="G69" s="383">
        <v>337</v>
      </c>
      <c r="H69" s="383">
        <v>366</v>
      </c>
      <c r="I69" s="382">
        <v>776</v>
      </c>
      <c r="J69" s="382">
        <v>965</v>
      </c>
      <c r="K69" s="385">
        <v>0</v>
      </c>
      <c r="L69" s="385">
        <v>0</v>
      </c>
      <c r="M69" s="384">
        <v>0</v>
      </c>
      <c r="N69" s="384">
        <v>0</v>
      </c>
      <c r="O69" s="385">
        <v>0</v>
      </c>
      <c r="P69" s="385">
        <v>0</v>
      </c>
      <c r="Q69" s="385">
        <v>0</v>
      </c>
      <c r="R69" s="385">
        <v>0</v>
      </c>
    </row>
    <row r="70" spans="1:18" s="23" customFormat="1" ht="13.5">
      <c r="A70" s="388" t="s">
        <v>630</v>
      </c>
      <c r="B70" s="381">
        <v>1877</v>
      </c>
      <c r="C70" s="381">
        <v>863</v>
      </c>
      <c r="D70" s="381">
        <v>1014</v>
      </c>
      <c r="E70" s="382">
        <v>14</v>
      </c>
      <c r="F70" s="382">
        <v>10</v>
      </c>
      <c r="G70" s="383">
        <v>233</v>
      </c>
      <c r="H70" s="383">
        <v>272</v>
      </c>
      <c r="I70" s="382">
        <v>616</v>
      </c>
      <c r="J70" s="382">
        <v>732</v>
      </c>
      <c r="K70" s="385">
        <v>0</v>
      </c>
      <c r="L70" s="385">
        <v>0</v>
      </c>
      <c r="M70" s="384">
        <v>0</v>
      </c>
      <c r="N70" s="384">
        <v>0</v>
      </c>
      <c r="O70" s="385">
        <v>0</v>
      </c>
      <c r="P70" s="385">
        <v>0</v>
      </c>
      <c r="Q70" s="385">
        <v>0</v>
      </c>
      <c r="R70" s="385">
        <v>0</v>
      </c>
    </row>
    <row r="71" spans="1:18" s="23" customFormat="1" ht="13.5">
      <c r="A71" s="388" t="s">
        <v>632</v>
      </c>
      <c r="B71" s="381">
        <v>198</v>
      </c>
      <c r="C71" s="381">
        <v>104</v>
      </c>
      <c r="D71" s="381">
        <v>94</v>
      </c>
      <c r="E71" s="385">
        <v>0</v>
      </c>
      <c r="F71" s="385">
        <v>0</v>
      </c>
      <c r="G71" s="383">
        <v>104</v>
      </c>
      <c r="H71" s="383">
        <v>94</v>
      </c>
      <c r="I71" s="385">
        <v>0</v>
      </c>
      <c r="J71" s="385">
        <v>0</v>
      </c>
      <c r="K71" s="385">
        <v>0</v>
      </c>
      <c r="L71" s="385">
        <v>0</v>
      </c>
      <c r="M71" s="384">
        <v>0</v>
      </c>
      <c r="N71" s="384">
        <v>0</v>
      </c>
      <c r="O71" s="385">
        <v>0</v>
      </c>
      <c r="P71" s="385">
        <v>0</v>
      </c>
      <c r="Q71" s="385">
        <v>0</v>
      </c>
      <c r="R71" s="385">
        <v>0</v>
      </c>
    </row>
    <row r="72" spans="1:18" s="23" customFormat="1" ht="13.5">
      <c r="A72" s="388" t="s">
        <v>633</v>
      </c>
      <c r="B72" s="381">
        <v>393</v>
      </c>
      <c r="C72" s="381">
        <v>160</v>
      </c>
      <c r="D72" s="381">
        <v>233</v>
      </c>
      <c r="E72" s="385">
        <v>0</v>
      </c>
      <c r="F72" s="385">
        <v>0</v>
      </c>
      <c r="G72" s="386">
        <v>0</v>
      </c>
      <c r="H72" s="386">
        <v>0</v>
      </c>
      <c r="I72" s="382">
        <v>160</v>
      </c>
      <c r="J72" s="382">
        <v>233</v>
      </c>
      <c r="K72" s="385">
        <v>0</v>
      </c>
      <c r="L72" s="385">
        <v>0</v>
      </c>
      <c r="M72" s="384">
        <v>0</v>
      </c>
      <c r="N72" s="384">
        <v>0</v>
      </c>
      <c r="O72" s="385">
        <v>0</v>
      </c>
      <c r="P72" s="385">
        <v>0</v>
      </c>
      <c r="Q72" s="385">
        <v>0</v>
      </c>
      <c r="R72" s="385">
        <v>0</v>
      </c>
    </row>
    <row r="73" spans="1:18" s="23" customFormat="1" ht="13.5">
      <c r="A73" s="388" t="s">
        <v>230</v>
      </c>
      <c r="B73" s="389"/>
      <c r="C73" s="389"/>
      <c r="D73" s="389"/>
      <c r="E73" s="389"/>
      <c r="F73" s="389"/>
      <c r="G73" s="389"/>
      <c r="H73" s="389"/>
      <c r="I73" s="389"/>
      <c r="J73" s="389"/>
      <c r="K73" s="389"/>
      <c r="L73" s="389"/>
      <c r="M73" s="389"/>
      <c r="N73" s="389"/>
      <c r="O73" s="389"/>
      <c r="P73" s="389"/>
      <c r="Q73" s="389"/>
      <c r="R73" s="389"/>
    </row>
    <row r="74" spans="1:18" s="23" customFormat="1" ht="13.5">
      <c r="A74" s="388" t="s">
        <v>635</v>
      </c>
      <c r="B74" s="381">
        <v>2735</v>
      </c>
      <c r="C74" s="381">
        <v>1336</v>
      </c>
      <c r="D74" s="381">
        <v>1399</v>
      </c>
      <c r="E74" s="382">
        <v>15</v>
      </c>
      <c r="F74" s="382">
        <v>12</v>
      </c>
      <c r="G74" s="383">
        <v>276</v>
      </c>
      <c r="H74" s="383">
        <v>345</v>
      </c>
      <c r="I74" s="382">
        <v>1045</v>
      </c>
      <c r="J74" s="382">
        <v>1042</v>
      </c>
      <c r="K74" s="385">
        <v>0</v>
      </c>
      <c r="L74" s="385">
        <v>0</v>
      </c>
      <c r="M74" s="384">
        <v>0</v>
      </c>
      <c r="N74" s="384">
        <v>0</v>
      </c>
      <c r="O74" s="385">
        <v>0</v>
      </c>
      <c r="P74" s="385">
        <v>0</v>
      </c>
      <c r="Q74" s="385">
        <v>0</v>
      </c>
      <c r="R74" s="385">
        <v>0</v>
      </c>
    </row>
    <row r="75" spans="1:18" s="23" customFormat="1" ht="13.5">
      <c r="A75" s="388" t="s">
        <v>630</v>
      </c>
      <c r="B75" s="381">
        <v>2145</v>
      </c>
      <c r="C75" s="381">
        <v>1033</v>
      </c>
      <c r="D75" s="381">
        <v>1112</v>
      </c>
      <c r="E75" s="382">
        <v>15</v>
      </c>
      <c r="F75" s="382">
        <v>12</v>
      </c>
      <c r="G75" s="383">
        <v>179</v>
      </c>
      <c r="H75" s="383">
        <v>209</v>
      </c>
      <c r="I75" s="382">
        <v>839</v>
      </c>
      <c r="J75" s="382">
        <v>891</v>
      </c>
      <c r="K75" s="385">
        <v>0</v>
      </c>
      <c r="L75" s="385">
        <v>0</v>
      </c>
      <c r="M75" s="384">
        <v>0</v>
      </c>
      <c r="N75" s="384">
        <v>0</v>
      </c>
      <c r="O75" s="385">
        <v>0</v>
      </c>
      <c r="P75" s="385">
        <v>0</v>
      </c>
      <c r="Q75" s="385">
        <v>0</v>
      </c>
      <c r="R75" s="385">
        <v>0</v>
      </c>
    </row>
    <row r="76" spans="1:18" s="23" customFormat="1" ht="13.5">
      <c r="A76" s="388" t="s">
        <v>632</v>
      </c>
      <c r="B76" s="381">
        <v>233</v>
      </c>
      <c r="C76" s="381">
        <v>97</v>
      </c>
      <c r="D76" s="381">
        <v>136</v>
      </c>
      <c r="E76" s="385">
        <v>0</v>
      </c>
      <c r="F76" s="385">
        <v>0</v>
      </c>
      <c r="G76" s="383">
        <v>97</v>
      </c>
      <c r="H76" s="383">
        <v>136</v>
      </c>
      <c r="I76" s="385">
        <v>0</v>
      </c>
      <c r="J76" s="385">
        <v>0</v>
      </c>
      <c r="K76" s="385">
        <v>0</v>
      </c>
      <c r="L76" s="385">
        <v>0</v>
      </c>
      <c r="M76" s="384">
        <v>0</v>
      </c>
      <c r="N76" s="384">
        <v>0</v>
      </c>
      <c r="O76" s="385">
        <v>0</v>
      </c>
      <c r="P76" s="385">
        <v>0</v>
      </c>
      <c r="Q76" s="385">
        <v>0</v>
      </c>
      <c r="R76" s="385">
        <v>0</v>
      </c>
    </row>
    <row r="77" spans="1:18" s="23" customFormat="1" ht="13.5">
      <c r="A77" s="388" t="s">
        <v>633</v>
      </c>
      <c r="B77" s="381">
        <v>357</v>
      </c>
      <c r="C77" s="381">
        <v>206</v>
      </c>
      <c r="D77" s="381">
        <v>151</v>
      </c>
      <c r="E77" s="385">
        <v>0</v>
      </c>
      <c r="F77" s="385">
        <v>0</v>
      </c>
      <c r="G77" s="386">
        <v>0</v>
      </c>
      <c r="H77" s="386">
        <v>0</v>
      </c>
      <c r="I77" s="382">
        <v>206</v>
      </c>
      <c r="J77" s="382">
        <v>151</v>
      </c>
      <c r="K77" s="385">
        <v>0</v>
      </c>
      <c r="L77" s="385">
        <v>0</v>
      </c>
      <c r="M77" s="384">
        <v>0</v>
      </c>
      <c r="N77" s="384">
        <v>0</v>
      </c>
      <c r="O77" s="385">
        <v>0</v>
      </c>
      <c r="P77" s="385">
        <v>0</v>
      </c>
      <c r="Q77" s="385">
        <v>0</v>
      </c>
      <c r="R77" s="385">
        <v>0</v>
      </c>
    </row>
    <row r="78" spans="1:18" s="23" customFormat="1" ht="13.5">
      <c r="A78" s="388" t="s">
        <v>231</v>
      </c>
      <c r="B78" s="389"/>
      <c r="C78" s="389"/>
      <c r="D78" s="389"/>
      <c r="E78" s="389"/>
      <c r="F78" s="389"/>
      <c r="G78" s="389"/>
      <c r="H78" s="389"/>
      <c r="I78" s="389"/>
      <c r="J78" s="389"/>
      <c r="K78" s="389"/>
      <c r="L78" s="389"/>
      <c r="M78" s="389"/>
      <c r="N78" s="389"/>
      <c r="O78" s="389"/>
      <c r="P78" s="389"/>
      <c r="Q78" s="389"/>
      <c r="R78" s="389"/>
    </row>
    <row r="79" spans="1:18" s="23" customFormat="1" ht="13.5">
      <c r="A79" s="388" t="s">
        <v>635</v>
      </c>
      <c r="B79" s="381">
        <v>1447</v>
      </c>
      <c r="C79" s="381">
        <v>855</v>
      </c>
      <c r="D79" s="381">
        <v>592</v>
      </c>
      <c r="E79" s="382">
        <v>1</v>
      </c>
      <c r="F79" s="385">
        <v>0</v>
      </c>
      <c r="G79" s="383">
        <v>215</v>
      </c>
      <c r="H79" s="383">
        <v>134</v>
      </c>
      <c r="I79" s="382">
        <v>632</v>
      </c>
      <c r="J79" s="382">
        <v>442</v>
      </c>
      <c r="K79" s="382">
        <v>7</v>
      </c>
      <c r="L79" s="382">
        <v>16</v>
      </c>
      <c r="M79" s="384">
        <v>0</v>
      </c>
      <c r="N79" s="384">
        <v>0</v>
      </c>
      <c r="O79" s="385">
        <v>0</v>
      </c>
      <c r="P79" s="385">
        <v>0</v>
      </c>
      <c r="Q79" s="385">
        <v>0</v>
      </c>
      <c r="R79" s="385">
        <v>0</v>
      </c>
    </row>
    <row r="80" spans="1:18" s="23" customFormat="1" ht="13.5">
      <c r="A80" s="388" t="s">
        <v>630</v>
      </c>
      <c r="B80" s="381">
        <v>1320</v>
      </c>
      <c r="C80" s="381">
        <v>791</v>
      </c>
      <c r="D80" s="381">
        <v>529</v>
      </c>
      <c r="E80" s="382">
        <v>1</v>
      </c>
      <c r="F80" s="385">
        <v>0</v>
      </c>
      <c r="G80" s="383">
        <v>158</v>
      </c>
      <c r="H80" s="383">
        <v>87</v>
      </c>
      <c r="I80" s="382">
        <v>632</v>
      </c>
      <c r="J80" s="382">
        <v>442</v>
      </c>
      <c r="K80" s="385">
        <v>0</v>
      </c>
      <c r="L80" s="385">
        <v>0</v>
      </c>
      <c r="M80" s="384">
        <v>0</v>
      </c>
      <c r="N80" s="384">
        <v>0</v>
      </c>
      <c r="O80" s="385">
        <v>0</v>
      </c>
      <c r="P80" s="385">
        <v>0</v>
      </c>
      <c r="Q80" s="385">
        <v>0</v>
      </c>
      <c r="R80" s="385">
        <v>0</v>
      </c>
    </row>
    <row r="81" spans="1:18" s="23" customFormat="1" ht="13.5">
      <c r="A81" s="388" t="s">
        <v>631</v>
      </c>
      <c r="B81" s="381">
        <v>23</v>
      </c>
      <c r="C81" s="381">
        <v>7</v>
      </c>
      <c r="D81" s="381">
        <v>16</v>
      </c>
      <c r="E81" s="385">
        <v>0</v>
      </c>
      <c r="F81" s="385">
        <v>0</v>
      </c>
      <c r="G81" s="386">
        <v>0</v>
      </c>
      <c r="H81" s="386">
        <v>0</v>
      </c>
      <c r="I81" s="385">
        <v>0</v>
      </c>
      <c r="J81" s="385">
        <v>0</v>
      </c>
      <c r="K81" s="382">
        <v>7</v>
      </c>
      <c r="L81" s="382">
        <v>16</v>
      </c>
      <c r="M81" s="384">
        <v>0</v>
      </c>
      <c r="N81" s="384">
        <v>0</v>
      </c>
      <c r="O81" s="385">
        <v>0</v>
      </c>
      <c r="P81" s="385">
        <v>0</v>
      </c>
      <c r="Q81" s="385">
        <v>0</v>
      </c>
      <c r="R81" s="385">
        <v>0</v>
      </c>
    </row>
    <row r="82" spans="1:18" s="23" customFormat="1" ht="13.5">
      <c r="A82" s="388" t="s">
        <v>632</v>
      </c>
      <c r="B82" s="381">
        <v>104</v>
      </c>
      <c r="C82" s="381">
        <v>57</v>
      </c>
      <c r="D82" s="381">
        <v>47</v>
      </c>
      <c r="E82" s="385">
        <v>0</v>
      </c>
      <c r="F82" s="385">
        <v>0</v>
      </c>
      <c r="G82" s="383">
        <v>57</v>
      </c>
      <c r="H82" s="383">
        <v>47</v>
      </c>
      <c r="I82" s="385">
        <v>0</v>
      </c>
      <c r="J82" s="385">
        <v>0</v>
      </c>
      <c r="K82" s="385">
        <v>0</v>
      </c>
      <c r="L82" s="385">
        <v>0</v>
      </c>
      <c r="M82" s="384">
        <v>0</v>
      </c>
      <c r="N82" s="384">
        <v>0</v>
      </c>
      <c r="O82" s="385">
        <v>0</v>
      </c>
      <c r="P82" s="385">
        <v>0</v>
      </c>
      <c r="Q82" s="385">
        <v>0</v>
      </c>
      <c r="R82" s="385">
        <v>0</v>
      </c>
    </row>
    <row r="83" spans="1:18" s="23" customFormat="1" ht="13.5">
      <c r="A83" s="388" t="s">
        <v>232</v>
      </c>
      <c r="B83" s="389"/>
      <c r="C83" s="389"/>
      <c r="D83" s="389"/>
      <c r="E83" s="389"/>
      <c r="F83" s="389"/>
      <c r="G83" s="389"/>
      <c r="H83" s="389"/>
      <c r="I83" s="389"/>
      <c r="J83" s="389"/>
      <c r="K83" s="389"/>
      <c r="L83" s="389"/>
      <c r="M83" s="389"/>
      <c r="N83" s="389"/>
      <c r="O83" s="389"/>
      <c r="P83" s="389"/>
      <c r="Q83" s="389"/>
      <c r="R83" s="389"/>
    </row>
    <row r="84" spans="1:18" s="23" customFormat="1" ht="13.5">
      <c r="A84" s="388" t="s">
        <v>635</v>
      </c>
      <c r="B84" s="381">
        <v>2249</v>
      </c>
      <c r="C84" s="381">
        <v>1061</v>
      </c>
      <c r="D84" s="381">
        <v>1188</v>
      </c>
      <c r="E84" s="382">
        <v>34</v>
      </c>
      <c r="F84" s="382">
        <v>16</v>
      </c>
      <c r="G84" s="383">
        <v>234</v>
      </c>
      <c r="H84" s="383">
        <v>267</v>
      </c>
      <c r="I84" s="382">
        <v>793</v>
      </c>
      <c r="J84" s="382">
        <v>905</v>
      </c>
      <c r="K84" s="385">
        <v>0</v>
      </c>
      <c r="L84" s="385">
        <v>0</v>
      </c>
      <c r="M84" s="384">
        <v>0</v>
      </c>
      <c r="N84" s="384">
        <v>0</v>
      </c>
      <c r="O84" s="385">
        <v>0</v>
      </c>
      <c r="P84" s="385">
        <v>0</v>
      </c>
      <c r="Q84" s="385">
        <v>0</v>
      </c>
      <c r="R84" s="385">
        <v>0</v>
      </c>
    </row>
    <row r="85" spans="1:18" s="23" customFormat="1" ht="13.5">
      <c r="A85" s="388" t="s">
        <v>630</v>
      </c>
      <c r="B85" s="381">
        <v>2153</v>
      </c>
      <c r="C85" s="381">
        <v>1021</v>
      </c>
      <c r="D85" s="381">
        <v>1132</v>
      </c>
      <c r="E85" s="382">
        <v>34</v>
      </c>
      <c r="F85" s="382">
        <v>16</v>
      </c>
      <c r="G85" s="383">
        <v>194</v>
      </c>
      <c r="H85" s="383">
        <v>211</v>
      </c>
      <c r="I85" s="382">
        <v>793</v>
      </c>
      <c r="J85" s="382">
        <v>905</v>
      </c>
      <c r="K85" s="385">
        <v>0</v>
      </c>
      <c r="L85" s="385">
        <v>0</v>
      </c>
      <c r="M85" s="384">
        <v>0</v>
      </c>
      <c r="N85" s="384">
        <v>0</v>
      </c>
      <c r="O85" s="385">
        <v>0</v>
      </c>
      <c r="P85" s="385">
        <v>0</v>
      </c>
      <c r="Q85" s="385">
        <v>0</v>
      </c>
      <c r="R85" s="385">
        <v>0</v>
      </c>
    </row>
    <row r="86" spans="1:18" s="23" customFormat="1" ht="13.5">
      <c r="A86" s="388" t="s">
        <v>632</v>
      </c>
      <c r="B86" s="381">
        <v>96</v>
      </c>
      <c r="C86" s="381">
        <v>40</v>
      </c>
      <c r="D86" s="381">
        <v>56</v>
      </c>
      <c r="E86" s="385">
        <v>0</v>
      </c>
      <c r="F86" s="385">
        <v>0</v>
      </c>
      <c r="G86" s="383">
        <v>40</v>
      </c>
      <c r="H86" s="383">
        <v>56</v>
      </c>
      <c r="I86" s="385">
        <v>0</v>
      </c>
      <c r="J86" s="385">
        <v>0</v>
      </c>
      <c r="K86" s="385">
        <v>0</v>
      </c>
      <c r="L86" s="385">
        <v>0</v>
      </c>
      <c r="M86" s="384">
        <v>0</v>
      </c>
      <c r="N86" s="384">
        <v>0</v>
      </c>
      <c r="O86" s="385">
        <v>0</v>
      </c>
      <c r="P86" s="385">
        <v>0</v>
      </c>
      <c r="Q86" s="385">
        <v>0</v>
      </c>
      <c r="R86" s="385">
        <v>0</v>
      </c>
    </row>
    <row r="87" spans="1:18" s="23" customFormat="1" ht="13.5">
      <c r="A87" s="388" t="s">
        <v>233</v>
      </c>
      <c r="B87" s="389"/>
      <c r="C87" s="389"/>
      <c r="D87" s="389"/>
      <c r="E87" s="389"/>
      <c r="F87" s="389"/>
      <c r="G87" s="389"/>
      <c r="H87" s="389"/>
      <c r="I87" s="389"/>
      <c r="J87" s="389"/>
      <c r="K87" s="389"/>
      <c r="L87" s="389"/>
      <c r="M87" s="389"/>
      <c r="N87" s="389"/>
      <c r="O87" s="389"/>
      <c r="P87" s="389"/>
      <c r="Q87" s="389"/>
      <c r="R87" s="389"/>
    </row>
    <row r="88" spans="1:18" s="23" customFormat="1" ht="13.5">
      <c r="A88" s="388" t="s">
        <v>635</v>
      </c>
      <c r="B88" s="381">
        <v>1604</v>
      </c>
      <c r="C88" s="381">
        <v>747</v>
      </c>
      <c r="D88" s="381">
        <v>857</v>
      </c>
      <c r="E88" s="382">
        <v>17</v>
      </c>
      <c r="F88" s="382">
        <v>14</v>
      </c>
      <c r="G88" s="383">
        <v>198</v>
      </c>
      <c r="H88" s="383">
        <v>234</v>
      </c>
      <c r="I88" s="382">
        <v>532</v>
      </c>
      <c r="J88" s="382">
        <v>609</v>
      </c>
      <c r="K88" s="385">
        <v>0</v>
      </c>
      <c r="L88" s="385">
        <v>0</v>
      </c>
      <c r="M88" s="384">
        <v>0</v>
      </c>
      <c r="N88" s="384">
        <v>0</v>
      </c>
      <c r="O88" s="385">
        <v>0</v>
      </c>
      <c r="P88" s="385">
        <v>0</v>
      </c>
      <c r="Q88" s="385">
        <v>0</v>
      </c>
      <c r="R88" s="385">
        <v>0</v>
      </c>
    </row>
    <row r="89" spans="1:18" s="23" customFormat="1" ht="13.5">
      <c r="A89" s="388" t="s">
        <v>630</v>
      </c>
      <c r="B89" s="381">
        <v>1452</v>
      </c>
      <c r="C89" s="381">
        <v>693</v>
      </c>
      <c r="D89" s="381">
        <v>759</v>
      </c>
      <c r="E89" s="382">
        <v>17</v>
      </c>
      <c r="F89" s="382">
        <v>14</v>
      </c>
      <c r="G89" s="383">
        <v>144</v>
      </c>
      <c r="H89" s="383">
        <v>136</v>
      </c>
      <c r="I89" s="382">
        <v>532</v>
      </c>
      <c r="J89" s="382">
        <v>609</v>
      </c>
      <c r="K89" s="385">
        <v>0</v>
      </c>
      <c r="L89" s="385">
        <v>0</v>
      </c>
      <c r="M89" s="384">
        <v>0</v>
      </c>
      <c r="N89" s="384">
        <v>0</v>
      </c>
      <c r="O89" s="385">
        <v>0</v>
      </c>
      <c r="P89" s="385">
        <v>0</v>
      </c>
      <c r="Q89" s="385">
        <v>0</v>
      </c>
      <c r="R89" s="385">
        <v>0</v>
      </c>
    </row>
    <row r="90" spans="1:18" s="23" customFormat="1" ht="13.5">
      <c r="A90" s="388" t="s">
        <v>632</v>
      </c>
      <c r="B90" s="381">
        <v>152</v>
      </c>
      <c r="C90" s="381">
        <v>54</v>
      </c>
      <c r="D90" s="381">
        <v>98</v>
      </c>
      <c r="E90" s="385">
        <v>0</v>
      </c>
      <c r="F90" s="385">
        <v>0</v>
      </c>
      <c r="G90" s="383">
        <v>54</v>
      </c>
      <c r="H90" s="383">
        <v>98</v>
      </c>
      <c r="I90" s="385">
        <v>0</v>
      </c>
      <c r="J90" s="385">
        <v>0</v>
      </c>
      <c r="K90" s="385">
        <v>0</v>
      </c>
      <c r="L90" s="385">
        <v>0</v>
      </c>
      <c r="M90" s="384">
        <v>0</v>
      </c>
      <c r="N90" s="384">
        <v>0</v>
      </c>
      <c r="O90" s="385">
        <v>0</v>
      </c>
      <c r="P90" s="385">
        <v>0</v>
      </c>
      <c r="Q90" s="385">
        <v>0</v>
      </c>
      <c r="R90" s="385">
        <v>0</v>
      </c>
    </row>
    <row r="91" spans="1:18" s="23" customFormat="1" ht="13.5">
      <c r="A91" s="390" t="s">
        <v>234</v>
      </c>
      <c r="B91" s="395"/>
      <c r="C91" s="395"/>
      <c r="D91" s="395"/>
      <c r="E91" s="395"/>
      <c r="F91" s="395"/>
      <c r="G91" s="395"/>
      <c r="H91" s="395"/>
      <c r="I91" s="395"/>
      <c r="J91" s="395"/>
      <c r="K91" s="395"/>
      <c r="L91" s="395"/>
      <c r="M91" s="395"/>
      <c r="N91" s="395"/>
      <c r="O91" s="395"/>
      <c r="P91" s="395"/>
      <c r="Q91" s="395"/>
      <c r="R91" s="395"/>
    </row>
    <row r="92" spans="1:18" s="23" customFormat="1" ht="13.5">
      <c r="A92" s="388" t="s">
        <v>635</v>
      </c>
      <c r="B92" s="381">
        <v>3410</v>
      </c>
      <c r="C92" s="381">
        <v>2292</v>
      </c>
      <c r="D92" s="381">
        <v>1118</v>
      </c>
      <c r="E92" s="382">
        <v>111</v>
      </c>
      <c r="F92" s="382">
        <v>29</v>
      </c>
      <c r="G92" s="383">
        <v>1325</v>
      </c>
      <c r="H92" s="383">
        <v>694</v>
      </c>
      <c r="I92" s="382">
        <v>854</v>
      </c>
      <c r="J92" s="382">
        <v>371</v>
      </c>
      <c r="K92" s="382">
        <v>2</v>
      </c>
      <c r="L92" s="382">
        <v>24</v>
      </c>
      <c r="M92" s="384">
        <v>0</v>
      </c>
      <c r="N92" s="384">
        <v>0</v>
      </c>
      <c r="O92" s="385">
        <v>0</v>
      </c>
      <c r="P92" s="385">
        <v>0</v>
      </c>
      <c r="Q92" s="385">
        <v>0</v>
      </c>
      <c r="R92" s="385">
        <v>0</v>
      </c>
    </row>
    <row r="93" spans="1:18" s="23" customFormat="1" ht="13.5">
      <c r="A93" s="388" t="s">
        <v>630</v>
      </c>
      <c r="B93" s="381">
        <v>3124</v>
      </c>
      <c r="C93" s="381">
        <v>2122</v>
      </c>
      <c r="D93" s="381">
        <v>1002</v>
      </c>
      <c r="E93" s="382">
        <v>111</v>
      </c>
      <c r="F93" s="382">
        <v>29</v>
      </c>
      <c r="G93" s="383">
        <v>1155</v>
      </c>
      <c r="H93" s="383">
        <v>578</v>
      </c>
      <c r="I93" s="382">
        <v>854</v>
      </c>
      <c r="J93" s="382">
        <v>371</v>
      </c>
      <c r="K93" s="382">
        <v>2</v>
      </c>
      <c r="L93" s="382">
        <v>24</v>
      </c>
      <c r="M93" s="384">
        <v>0</v>
      </c>
      <c r="N93" s="384">
        <v>0</v>
      </c>
      <c r="O93" s="385">
        <v>0</v>
      </c>
      <c r="P93" s="385">
        <v>0</v>
      </c>
      <c r="Q93" s="385">
        <v>0</v>
      </c>
      <c r="R93" s="385">
        <v>0</v>
      </c>
    </row>
    <row r="94" spans="1:18" s="23" customFormat="1" ht="13.5">
      <c r="A94" s="388" t="s">
        <v>632</v>
      </c>
      <c r="B94" s="381">
        <v>286</v>
      </c>
      <c r="C94" s="381">
        <v>170</v>
      </c>
      <c r="D94" s="381">
        <v>116</v>
      </c>
      <c r="E94" s="385">
        <v>0</v>
      </c>
      <c r="F94" s="385">
        <v>0</v>
      </c>
      <c r="G94" s="383">
        <v>170</v>
      </c>
      <c r="H94" s="383">
        <v>116</v>
      </c>
      <c r="I94" s="385">
        <v>0</v>
      </c>
      <c r="J94" s="385">
        <v>0</v>
      </c>
      <c r="K94" s="385">
        <v>0</v>
      </c>
      <c r="L94" s="385">
        <v>0</v>
      </c>
      <c r="M94" s="384">
        <v>0</v>
      </c>
      <c r="N94" s="384">
        <v>0</v>
      </c>
      <c r="O94" s="385">
        <v>0</v>
      </c>
      <c r="P94" s="385">
        <v>0</v>
      </c>
      <c r="Q94" s="385">
        <v>0</v>
      </c>
      <c r="R94" s="385">
        <v>0</v>
      </c>
    </row>
    <row r="95" spans="1:18" s="23" customFormat="1" ht="13.5">
      <c r="A95" s="388" t="s">
        <v>235</v>
      </c>
      <c r="B95" s="389"/>
      <c r="C95" s="389"/>
      <c r="D95" s="389"/>
      <c r="E95" s="389"/>
      <c r="F95" s="389"/>
      <c r="G95" s="389"/>
      <c r="H95" s="389"/>
      <c r="I95" s="389"/>
      <c r="J95" s="389"/>
      <c r="K95" s="389"/>
      <c r="L95" s="389"/>
      <c r="M95" s="389"/>
      <c r="N95" s="389"/>
      <c r="O95" s="389"/>
      <c r="P95" s="389"/>
      <c r="Q95" s="389"/>
      <c r="R95" s="389"/>
    </row>
    <row r="96" spans="1:18" s="23" customFormat="1" ht="13.5">
      <c r="A96" s="388" t="s">
        <v>635</v>
      </c>
      <c r="B96" s="381">
        <v>2736</v>
      </c>
      <c r="C96" s="381">
        <v>1650</v>
      </c>
      <c r="D96" s="381">
        <v>1086</v>
      </c>
      <c r="E96" s="382">
        <v>39</v>
      </c>
      <c r="F96" s="382">
        <v>23</v>
      </c>
      <c r="G96" s="383">
        <v>643</v>
      </c>
      <c r="H96" s="383">
        <v>412</v>
      </c>
      <c r="I96" s="382">
        <v>926</v>
      </c>
      <c r="J96" s="382">
        <v>603</v>
      </c>
      <c r="K96" s="382">
        <v>42</v>
      </c>
      <c r="L96" s="382">
        <v>48</v>
      </c>
      <c r="M96" s="384">
        <v>0</v>
      </c>
      <c r="N96" s="384">
        <v>0</v>
      </c>
      <c r="O96" s="385">
        <v>0</v>
      </c>
      <c r="P96" s="385">
        <v>0</v>
      </c>
      <c r="Q96" s="385">
        <v>0</v>
      </c>
      <c r="R96" s="385">
        <v>0</v>
      </c>
    </row>
    <row r="97" spans="1:18" s="23" customFormat="1" ht="13.5">
      <c r="A97" s="388" t="s">
        <v>630</v>
      </c>
      <c r="B97" s="381">
        <v>2406</v>
      </c>
      <c r="C97" s="381">
        <v>1493</v>
      </c>
      <c r="D97" s="381">
        <v>913</v>
      </c>
      <c r="E97" s="382">
        <v>39</v>
      </c>
      <c r="F97" s="382">
        <v>23</v>
      </c>
      <c r="G97" s="383">
        <v>516</v>
      </c>
      <c r="H97" s="383">
        <v>278</v>
      </c>
      <c r="I97" s="382">
        <v>896</v>
      </c>
      <c r="J97" s="382">
        <v>564</v>
      </c>
      <c r="K97" s="382">
        <v>42</v>
      </c>
      <c r="L97" s="382">
        <v>48</v>
      </c>
      <c r="M97" s="384">
        <v>0</v>
      </c>
      <c r="N97" s="384">
        <v>0</v>
      </c>
      <c r="O97" s="385">
        <v>0</v>
      </c>
      <c r="P97" s="385">
        <v>0</v>
      </c>
      <c r="Q97" s="385">
        <v>0</v>
      </c>
      <c r="R97" s="385">
        <v>0</v>
      </c>
    </row>
    <row r="98" spans="1:18" s="23" customFormat="1" ht="13.5">
      <c r="A98" s="388" t="s">
        <v>631</v>
      </c>
      <c r="B98" s="381">
        <v>69</v>
      </c>
      <c r="C98" s="381">
        <v>30</v>
      </c>
      <c r="D98" s="381">
        <v>39</v>
      </c>
      <c r="E98" s="385">
        <v>0</v>
      </c>
      <c r="F98" s="385">
        <v>0</v>
      </c>
      <c r="G98" s="386">
        <v>0</v>
      </c>
      <c r="H98" s="386">
        <v>0</v>
      </c>
      <c r="I98" s="382">
        <v>30</v>
      </c>
      <c r="J98" s="382">
        <v>39</v>
      </c>
      <c r="K98" s="385">
        <v>0</v>
      </c>
      <c r="L98" s="385">
        <v>0</v>
      </c>
      <c r="M98" s="384">
        <v>0</v>
      </c>
      <c r="N98" s="384">
        <v>0</v>
      </c>
      <c r="O98" s="385">
        <v>0</v>
      </c>
      <c r="P98" s="385">
        <v>0</v>
      </c>
      <c r="Q98" s="385">
        <v>0</v>
      </c>
      <c r="R98" s="385">
        <v>0</v>
      </c>
    </row>
    <row r="99" spans="1:18" s="23" customFormat="1" ht="13.5">
      <c r="A99" s="388" t="s">
        <v>632</v>
      </c>
      <c r="B99" s="381">
        <v>261</v>
      </c>
      <c r="C99" s="381">
        <v>127</v>
      </c>
      <c r="D99" s="381">
        <v>134</v>
      </c>
      <c r="E99" s="385">
        <v>0</v>
      </c>
      <c r="F99" s="385">
        <v>0</v>
      </c>
      <c r="G99" s="383">
        <v>127</v>
      </c>
      <c r="H99" s="383">
        <v>134</v>
      </c>
      <c r="I99" s="385">
        <v>0</v>
      </c>
      <c r="J99" s="385">
        <v>0</v>
      </c>
      <c r="K99" s="385">
        <v>0</v>
      </c>
      <c r="L99" s="385">
        <v>0</v>
      </c>
      <c r="M99" s="384">
        <v>0</v>
      </c>
      <c r="N99" s="384">
        <v>0</v>
      </c>
      <c r="O99" s="385">
        <v>0</v>
      </c>
      <c r="P99" s="385">
        <v>0</v>
      </c>
      <c r="Q99" s="385">
        <v>0</v>
      </c>
      <c r="R99" s="385">
        <v>0</v>
      </c>
    </row>
    <row r="100" spans="1:18" s="23" customFormat="1" ht="13.5">
      <c r="A100" s="388" t="s">
        <v>236</v>
      </c>
      <c r="B100" s="389"/>
      <c r="C100" s="389"/>
      <c r="D100" s="389"/>
      <c r="E100" s="389"/>
      <c r="F100" s="389"/>
      <c r="G100" s="389"/>
      <c r="H100" s="389"/>
      <c r="I100" s="389"/>
      <c r="J100" s="389"/>
      <c r="K100" s="389"/>
      <c r="L100" s="389"/>
      <c r="M100" s="389"/>
      <c r="N100" s="389"/>
      <c r="O100" s="389"/>
      <c r="P100" s="389"/>
      <c r="Q100" s="389"/>
      <c r="R100" s="389"/>
    </row>
    <row r="101" spans="1:18" s="23" customFormat="1" ht="13.5">
      <c r="A101" s="388" t="s">
        <v>635</v>
      </c>
      <c r="B101" s="381">
        <v>2405</v>
      </c>
      <c r="C101" s="381">
        <v>1319</v>
      </c>
      <c r="D101" s="381">
        <v>1086</v>
      </c>
      <c r="E101" s="382">
        <v>14</v>
      </c>
      <c r="F101" s="382">
        <v>12</v>
      </c>
      <c r="G101" s="383">
        <v>250</v>
      </c>
      <c r="H101" s="383">
        <v>180</v>
      </c>
      <c r="I101" s="382">
        <v>1055</v>
      </c>
      <c r="J101" s="382">
        <v>894</v>
      </c>
      <c r="K101" s="385">
        <v>0</v>
      </c>
      <c r="L101" s="385">
        <v>0</v>
      </c>
      <c r="M101" s="384">
        <v>0</v>
      </c>
      <c r="N101" s="384">
        <v>0</v>
      </c>
      <c r="O101" s="385">
        <v>0</v>
      </c>
      <c r="P101" s="385">
        <v>0</v>
      </c>
      <c r="Q101" s="385">
        <v>0</v>
      </c>
      <c r="R101" s="385">
        <v>0</v>
      </c>
    </row>
    <row r="102" spans="1:18" s="23" customFormat="1" ht="13.5">
      <c r="A102" s="388" t="s">
        <v>630</v>
      </c>
      <c r="B102" s="381">
        <v>2052</v>
      </c>
      <c r="C102" s="381">
        <v>1098</v>
      </c>
      <c r="D102" s="381">
        <v>954</v>
      </c>
      <c r="E102" s="382">
        <v>14</v>
      </c>
      <c r="F102" s="382">
        <v>12</v>
      </c>
      <c r="G102" s="383">
        <v>211</v>
      </c>
      <c r="H102" s="383">
        <v>149</v>
      </c>
      <c r="I102" s="382">
        <v>873</v>
      </c>
      <c r="J102" s="382">
        <v>793</v>
      </c>
      <c r="K102" s="385">
        <v>0</v>
      </c>
      <c r="L102" s="385">
        <v>0</v>
      </c>
      <c r="M102" s="384">
        <v>0</v>
      </c>
      <c r="N102" s="384">
        <v>0</v>
      </c>
      <c r="O102" s="385">
        <v>0</v>
      </c>
      <c r="P102" s="385">
        <v>0</v>
      </c>
      <c r="Q102" s="385">
        <v>0</v>
      </c>
      <c r="R102" s="385">
        <v>0</v>
      </c>
    </row>
    <row r="103" spans="1:18" s="23" customFormat="1" ht="13.5">
      <c r="A103" s="388" t="s">
        <v>631</v>
      </c>
      <c r="B103" s="381">
        <v>283</v>
      </c>
      <c r="C103" s="381">
        <v>182</v>
      </c>
      <c r="D103" s="381">
        <v>101</v>
      </c>
      <c r="E103" s="385">
        <v>0</v>
      </c>
      <c r="F103" s="385">
        <v>0</v>
      </c>
      <c r="G103" s="386">
        <v>0</v>
      </c>
      <c r="H103" s="386">
        <v>0</v>
      </c>
      <c r="I103" s="382">
        <v>182</v>
      </c>
      <c r="J103" s="382">
        <v>101</v>
      </c>
      <c r="K103" s="385">
        <v>0</v>
      </c>
      <c r="L103" s="385">
        <v>0</v>
      </c>
      <c r="M103" s="384">
        <v>0</v>
      </c>
      <c r="N103" s="384">
        <v>0</v>
      </c>
      <c r="O103" s="385">
        <v>0</v>
      </c>
      <c r="P103" s="385">
        <v>0</v>
      </c>
      <c r="Q103" s="385">
        <v>0</v>
      </c>
      <c r="R103" s="385">
        <v>0</v>
      </c>
    </row>
    <row r="104" spans="1:18" s="23" customFormat="1" ht="13.5">
      <c r="A104" s="388" t="s">
        <v>632</v>
      </c>
      <c r="B104" s="381">
        <v>70</v>
      </c>
      <c r="C104" s="381">
        <v>39</v>
      </c>
      <c r="D104" s="381">
        <v>31</v>
      </c>
      <c r="E104" s="385">
        <v>0</v>
      </c>
      <c r="F104" s="385">
        <v>0</v>
      </c>
      <c r="G104" s="383">
        <v>39</v>
      </c>
      <c r="H104" s="383">
        <v>31</v>
      </c>
      <c r="I104" s="385">
        <v>0</v>
      </c>
      <c r="J104" s="385">
        <v>0</v>
      </c>
      <c r="K104" s="385">
        <v>0</v>
      </c>
      <c r="L104" s="385">
        <v>0</v>
      </c>
      <c r="M104" s="384">
        <v>0</v>
      </c>
      <c r="N104" s="384">
        <v>0</v>
      </c>
      <c r="O104" s="385">
        <v>0</v>
      </c>
      <c r="P104" s="385">
        <v>0</v>
      </c>
      <c r="Q104" s="385">
        <v>0</v>
      </c>
      <c r="R104" s="385">
        <v>0</v>
      </c>
    </row>
    <row r="105" spans="1:18" s="23" customFormat="1" ht="13.5">
      <c r="A105" s="388" t="s">
        <v>237</v>
      </c>
      <c r="B105" s="389"/>
      <c r="C105" s="389"/>
      <c r="D105" s="389"/>
      <c r="E105" s="389"/>
      <c r="F105" s="389"/>
      <c r="G105" s="389"/>
      <c r="H105" s="389"/>
      <c r="I105" s="389"/>
      <c r="J105" s="389"/>
      <c r="K105" s="389"/>
      <c r="L105" s="389"/>
      <c r="M105" s="389"/>
      <c r="N105" s="389"/>
      <c r="O105" s="389"/>
      <c r="P105" s="389"/>
      <c r="Q105" s="389"/>
      <c r="R105" s="389"/>
    </row>
    <row r="106" spans="1:18" s="23" customFormat="1" ht="13.5">
      <c r="A106" s="388" t="s">
        <v>635</v>
      </c>
      <c r="B106" s="381">
        <v>3780</v>
      </c>
      <c r="C106" s="381">
        <v>2666</v>
      </c>
      <c r="D106" s="381">
        <v>1114</v>
      </c>
      <c r="E106" s="382">
        <v>69</v>
      </c>
      <c r="F106" s="382">
        <v>26</v>
      </c>
      <c r="G106" s="383">
        <v>1330</v>
      </c>
      <c r="H106" s="383">
        <v>587</v>
      </c>
      <c r="I106" s="382">
        <v>1246</v>
      </c>
      <c r="J106" s="382">
        <v>493</v>
      </c>
      <c r="K106" s="382">
        <v>5</v>
      </c>
      <c r="L106" s="382">
        <v>2</v>
      </c>
      <c r="M106" s="384">
        <v>0</v>
      </c>
      <c r="N106" s="384">
        <v>0</v>
      </c>
      <c r="O106" s="385">
        <v>0</v>
      </c>
      <c r="P106" s="385">
        <v>0</v>
      </c>
      <c r="Q106" s="382">
        <v>16</v>
      </c>
      <c r="R106" s="382">
        <v>6</v>
      </c>
    </row>
    <row r="107" spans="1:18" s="23" customFormat="1" ht="13.5">
      <c r="A107" s="388" t="s">
        <v>630</v>
      </c>
      <c r="B107" s="381">
        <v>3088</v>
      </c>
      <c r="C107" s="381">
        <v>2198</v>
      </c>
      <c r="D107" s="381">
        <v>890</v>
      </c>
      <c r="E107" s="382">
        <v>69</v>
      </c>
      <c r="F107" s="382">
        <v>26</v>
      </c>
      <c r="G107" s="383">
        <v>1067</v>
      </c>
      <c r="H107" s="383">
        <v>422</v>
      </c>
      <c r="I107" s="382">
        <v>1041</v>
      </c>
      <c r="J107" s="382">
        <v>434</v>
      </c>
      <c r="K107" s="382">
        <v>5</v>
      </c>
      <c r="L107" s="382">
        <v>2</v>
      </c>
      <c r="M107" s="384">
        <v>0</v>
      </c>
      <c r="N107" s="384">
        <v>0</v>
      </c>
      <c r="O107" s="385">
        <v>0</v>
      </c>
      <c r="P107" s="385">
        <v>0</v>
      </c>
      <c r="Q107" s="382">
        <v>16</v>
      </c>
      <c r="R107" s="382">
        <v>6</v>
      </c>
    </row>
    <row r="108" spans="1:18" s="23" customFormat="1" ht="13.5">
      <c r="A108" s="388" t="s">
        <v>631</v>
      </c>
      <c r="B108" s="381">
        <v>264</v>
      </c>
      <c r="C108" s="381">
        <v>205</v>
      </c>
      <c r="D108" s="381">
        <v>59</v>
      </c>
      <c r="E108" s="385">
        <v>0</v>
      </c>
      <c r="F108" s="385">
        <v>0</v>
      </c>
      <c r="G108" s="386">
        <v>0</v>
      </c>
      <c r="H108" s="386">
        <v>0</v>
      </c>
      <c r="I108" s="382">
        <v>205</v>
      </c>
      <c r="J108" s="382">
        <v>59</v>
      </c>
      <c r="K108" s="385">
        <v>0</v>
      </c>
      <c r="L108" s="385">
        <v>0</v>
      </c>
      <c r="M108" s="384">
        <v>0</v>
      </c>
      <c r="N108" s="384">
        <v>0</v>
      </c>
      <c r="O108" s="385">
        <v>0</v>
      </c>
      <c r="P108" s="385">
        <v>0</v>
      </c>
      <c r="Q108" s="385">
        <v>0</v>
      </c>
      <c r="R108" s="385">
        <v>0</v>
      </c>
    </row>
    <row r="109" spans="1:18" s="23" customFormat="1" ht="13.5">
      <c r="A109" s="388" t="s">
        <v>632</v>
      </c>
      <c r="B109" s="381">
        <v>428</v>
      </c>
      <c r="C109" s="381">
        <v>263</v>
      </c>
      <c r="D109" s="381">
        <v>165</v>
      </c>
      <c r="E109" s="385">
        <v>0</v>
      </c>
      <c r="F109" s="385">
        <v>0</v>
      </c>
      <c r="G109" s="383">
        <v>263</v>
      </c>
      <c r="H109" s="383">
        <v>165</v>
      </c>
      <c r="I109" s="385">
        <v>0</v>
      </c>
      <c r="J109" s="385">
        <v>0</v>
      </c>
      <c r="K109" s="385">
        <v>0</v>
      </c>
      <c r="L109" s="385">
        <v>0</v>
      </c>
      <c r="M109" s="384">
        <v>0</v>
      </c>
      <c r="N109" s="384">
        <v>0</v>
      </c>
      <c r="O109" s="385">
        <v>0</v>
      </c>
      <c r="P109" s="385">
        <v>0</v>
      </c>
      <c r="Q109" s="385">
        <v>0</v>
      </c>
      <c r="R109" s="385">
        <v>0</v>
      </c>
    </row>
    <row r="110" spans="1:18" s="23" customFormat="1" ht="13.5">
      <c r="A110" s="388" t="s">
        <v>239</v>
      </c>
      <c r="B110" s="389"/>
      <c r="C110" s="389"/>
      <c r="D110" s="389"/>
      <c r="E110" s="389"/>
      <c r="F110" s="389"/>
      <c r="G110" s="389"/>
      <c r="H110" s="389"/>
      <c r="I110" s="389"/>
      <c r="J110" s="389"/>
      <c r="K110" s="389"/>
      <c r="L110" s="389"/>
      <c r="M110" s="389"/>
      <c r="N110" s="389"/>
      <c r="O110" s="389"/>
      <c r="P110" s="389"/>
      <c r="Q110" s="389"/>
      <c r="R110" s="389"/>
    </row>
    <row r="111" spans="1:18" s="23" customFormat="1" ht="13.5">
      <c r="A111" s="388" t="s">
        <v>635</v>
      </c>
      <c r="B111" s="381">
        <v>612</v>
      </c>
      <c r="C111" s="381">
        <v>207</v>
      </c>
      <c r="D111" s="381">
        <v>405</v>
      </c>
      <c r="E111" s="382">
        <v>4</v>
      </c>
      <c r="F111" s="382">
        <v>10</v>
      </c>
      <c r="G111" s="383">
        <v>81</v>
      </c>
      <c r="H111" s="383">
        <v>169</v>
      </c>
      <c r="I111" s="382">
        <v>122</v>
      </c>
      <c r="J111" s="382">
        <v>226</v>
      </c>
      <c r="K111" s="385">
        <v>0</v>
      </c>
      <c r="L111" s="385">
        <v>0</v>
      </c>
      <c r="M111" s="384">
        <v>0</v>
      </c>
      <c r="N111" s="384">
        <v>0</v>
      </c>
      <c r="O111" s="385">
        <v>0</v>
      </c>
      <c r="P111" s="385">
        <v>0</v>
      </c>
      <c r="Q111" s="385">
        <v>0</v>
      </c>
      <c r="R111" s="385">
        <v>0</v>
      </c>
    </row>
    <row r="112" spans="1:18" s="23" customFormat="1" ht="13.5">
      <c r="A112" s="388" t="s">
        <v>630</v>
      </c>
      <c r="B112" s="381">
        <v>570</v>
      </c>
      <c r="C112" s="381">
        <v>193</v>
      </c>
      <c r="D112" s="381">
        <v>377</v>
      </c>
      <c r="E112" s="382">
        <v>4</v>
      </c>
      <c r="F112" s="382">
        <v>10</v>
      </c>
      <c r="G112" s="383">
        <v>67</v>
      </c>
      <c r="H112" s="383">
        <v>141</v>
      </c>
      <c r="I112" s="382">
        <v>122</v>
      </c>
      <c r="J112" s="382">
        <v>226</v>
      </c>
      <c r="K112" s="385">
        <v>0</v>
      </c>
      <c r="L112" s="385">
        <v>0</v>
      </c>
      <c r="M112" s="384">
        <v>0</v>
      </c>
      <c r="N112" s="384">
        <v>0</v>
      </c>
      <c r="O112" s="385">
        <v>0</v>
      </c>
      <c r="P112" s="385">
        <v>0</v>
      </c>
      <c r="Q112" s="385">
        <v>0</v>
      </c>
      <c r="R112" s="385">
        <v>0</v>
      </c>
    </row>
    <row r="113" spans="1:18" s="23" customFormat="1" ht="13.5">
      <c r="A113" s="388" t="s">
        <v>632</v>
      </c>
      <c r="B113" s="381">
        <v>42</v>
      </c>
      <c r="C113" s="381">
        <v>14</v>
      </c>
      <c r="D113" s="381">
        <v>28</v>
      </c>
      <c r="E113" s="385">
        <v>0</v>
      </c>
      <c r="F113" s="385">
        <v>0</v>
      </c>
      <c r="G113" s="383">
        <v>14</v>
      </c>
      <c r="H113" s="383">
        <v>28</v>
      </c>
      <c r="I113" s="385">
        <v>0</v>
      </c>
      <c r="J113" s="385">
        <v>0</v>
      </c>
      <c r="K113" s="385">
        <v>0</v>
      </c>
      <c r="L113" s="385">
        <v>0</v>
      </c>
      <c r="M113" s="384">
        <v>0</v>
      </c>
      <c r="N113" s="384">
        <v>0</v>
      </c>
      <c r="O113" s="385">
        <v>0</v>
      </c>
      <c r="P113" s="385">
        <v>0</v>
      </c>
      <c r="Q113" s="385">
        <v>0</v>
      </c>
      <c r="R113" s="385">
        <v>0</v>
      </c>
    </row>
    <row r="114" spans="1:18" s="23" customFormat="1" ht="13.5">
      <c r="A114" s="388" t="s">
        <v>241</v>
      </c>
      <c r="B114" s="389"/>
      <c r="C114" s="389"/>
      <c r="D114" s="389"/>
      <c r="E114" s="389"/>
      <c r="F114" s="389"/>
      <c r="G114" s="389"/>
      <c r="H114" s="389"/>
      <c r="I114" s="389"/>
      <c r="J114" s="389"/>
      <c r="K114" s="389"/>
      <c r="L114" s="389"/>
      <c r="M114" s="389"/>
      <c r="N114" s="389"/>
      <c r="O114" s="389"/>
      <c r="P114" s="389"/>
      <c r="Q114" s="389"/>
      <c r="R114" s="389"/>
    </row>
    <row r="115" spans="1:18" s="23" customFormat="1" ht="13.5">
      <c r="A115" s="388" t="s">
        <v>635</v>
      </c>
      <c r="B115" s="381">
        <v>1178</v>
      </c>
      <c r="C115" s="381">
        <v>347</v>
      </c>
      <c r="D115" s="381">
        <v>831</v>
      </c>
      <c r="E115" s="382">
        <v>15</v>
      </c>
      <c r="F115" s="382">
        <v>8</v>
      </c>
      <c r="G115" s="383">
        <v>83</v>
      </c>
      <c r="H115" s="383">
        <v>168</v>
      </c>
      <c r="I115" s="382">
        <v>225</v>
      </c>
      <c r="J115" s="382">
        <v>561</v>
      </c>
      <c r="K115" s="382">
        <v>24</v>
      </c>
      <c r="L115" s="382">
        <v>94</v>
      </c>
      <c r="M115" s="384">
        <v>0</v>
      </c>
      <c r="N115" s="384">
        <v>0</v>
      </c>
      <c r="O115" s="385">
        <v>0</v>
      </c>
      <c r="P115" s="385">
        <v>0</v>
      </c>
      <c r="Q115" s="385">
        <v>0</v>
      </c>
      <c r="R115" s="385">
        <v>0</v>
      </c>
    </row>
    <row r="116" spans="1:18" s="23" customFormat="1" ht="13.5">
      <c r="A116" s="388" t="s">
        <v>630</v>
      </c>
      <c r="B116" s="381">
        <v>685</v>
      </c>
      <c r="C116" s="381">
        <v>203</v>
      </c>
      <c r="D116" s="381">
        <v>482</v>
      </c>
      <c r="E116" s="382">
        <v>15</v>
      </c>
      <c r="F116" s="382">
        <v>8</v>
      </c>
      <c r="G116" s="383">
        <v>52</v>
      </c>
      <c r="H116" s="383">
        <v>133</v>
      </c>
      <c r="I116" s="382">
        <v>136</v>
      </c>
      <c r="J116" s="382">
        <v>341</v>
      </c>
      <c r="K116" s="385">
        <v>0</v>
      </c>
      <c r="L116" s="385">
        <v>0</v>
      </c>
      <c r="M116" s="384">
        <v>0</v>
      </c>
      <c r="N116" s="384">
        <v>0</v>
      </c>
      <c r="O116" s="385">
        <v>0</v>
      </c>
      <c r="P116" s="385">
        <v>0</v>
      </c>
      <c r="Q116" s="385">
        <v>0</v>
      </c>
      <c r="R116" s="385">
        <v>0</v>
      </c>
    </row>
    <row r="117" spans="1:18" s="23" customFormat="1" ht="13.5">
      <c r="A117" s="388" t="s">
        <v>631</v>
      </c>
      <c r="B117" s="381">
        <v>118</v>
      </c>
      <c r="C117" s="381">
        <v>24</v>
      </c>
      <c r="D117" s="381">
        <v>94</v>
      </c>
      <c r="E117" s="385">
        <v>0</v>
      </c>
      <c r="F117" s="385">
        <v>0</v>
      </c>
      <c r="G117" s="386">
        <v>0</v>
      </c>
      <c r="H117" s="386">
        <v>0</v>
      </c>
      <c r="I117" s="385">
        <v>0</v>
      </c>
      <c r="J117" s="385">
        <v>0</v>
      </c>
      <c r="K117" s="382">
        <v>24</v>
      </c>
      <c r="L117" s="382">
        <v>94</v>
      </c>
      <c r="M117" s="384">
        <v>0</v>
      </c>
      <c r="N117" s="384">
        <v>0</v>
      </c>
      <c r="O117" s="385">
        <v>0</v>
      </c>
      <c r="P117" s="385">
        <v>0</v>
      </c>
      <c r="Q117" s="385">
        <v>0</v>
      </c>
      <c r="R117" s="385">
        <v>0</v>
      </c>
    </row>
    <row r="118" spans="1:18" s="23" customFormat="1" ht="13.5">
      <c r="A118" s="388" t="s">
        <v>632</v>
      </c>
      <c r="B118" s="381">
        <v>66</v>
      </c>
      <c r="C118" s="381">
        <v>31</v>
      </c>
      <c r="D118" s="381">
        <v>35</v>
      </c>
      <c r="E118" s="385">
        <v>0</v>
      </c>
      <c r="F118" s="385">
        <v>0</v>
      </c>
      <c r="G118" s="383">
        <v>31</v>
      </c>
      <c r="H118" s="383">
        <v>35</v>
      </c>
      <c r="I118" s="385">
        <v>0</v>
      </c>
      <c r="J118" s="385">
        <v>0</v>
      </c>
      <c r="K118" s="385">
        <v>0</v>
      </c>
      <c r="L118" s="385">
        <v>0</v>
      </c>
      <c r="M118" s="384">
        <v>0</v>
      </c>
      <c r="N118" s="384">
        <v>0</v>
      </c>
      <c r="O118" s="385">
        <v>0</v>
      </c>
      <c r="P118" s="385">
        <v>0</v>
      </c>
      <c r="Q118" s="385">
        <v>0</v>
      </c>
      <c r="R118" s="385">
        <v>0</v>
      </c>
    </row>
    <row r="119" spans="1:18" s="23" customFormat="1" ht="13.5">
      <c r="A119" s="388" t="s">
        <v>633</v>
      </c>
      <c r="B119" s="381">
        <v>309</v>
      </c>
      <c r="C119" s="381">
        <v>89</v>
      </c>
      <c r="D119" s="381">
        <v>220</v>
      </c>
      <c r="E119" s="385">
        <v>0</v>
      </c>
      <c r="F119" s="385">
        <v>0</v>
      </c>
      <c r="G119" s="386">
        <v>0</v>
      </c>
      <c r="H119" s="386">
        <v>0</v>
      </c>
      <c r="I119" s="382">
        <v>89</v>
      </c>
      <c r="J119" s="382">
        <v>220</v>
      </c>
      <c r="K119" s="385">
        <v>0</v>
      </c>
      <c r="L119" s="385">
        <v>0</v>
      </c>
      <c r="M119" s="384">
        <v>0</v>
      </c>
      <c r="N119" s="384">
        <v>0</v>
      </c>
      <c r="O119" s="385">
        <v>0</v>
      </c>
      <c r="P119" s="385">
        <v>0</v>
      </c>
      <c r="Q119" s="385">
        <v>0</v>
      </c>
      <c r="R119" s="385">
        <v>0</v>
      </c>
    </row>
    <row r="120" spans="1:18" s="23" customFormat="1" ht="13.5">
      <c r="A120" s="388" t="s">
        <v>242</v>
      </c>
      <c r="B120" s="389"/>
      <c r="C120" s="389"/>
      <c r="D120" s="389"/>
      <c r="E120" s="389"/>
      <c r="F120" s="389"/>
      <c r="G120" s="389"/>
      <c r="H120" s="389"/>
      <c r="I120" s="389"/>
      <c r="J120" s="389"/>
      <c r="K120" s="389"/>
      <c r="L120" s="389"/>
      <c r="M120" s="389"/>
      <c r="N120" s="389"/>
      <c r="O120" s="389"/>
      <c r="P120" s="389"/>
      <c r="Q120" s="389"/>
      <c r="R120" s="389"/>
    </row>
    <row r="121" spans="1:18" s="23" customFormat="1" ht="13.5">
      <c r="A121" s="388" t="s">
        <v>635</v>
      </c>
      <c r="B121" s="381">
        <v>1240</v>
      </c>
      <c r="C121" s="381">
        <v>538</v>
      </c>
      <c r="D121" s="381">
        <v>702</v>
      </c>
      <c r="E121" s="382">
        <v>4</v>
      </c>
      <c r="F121" s="385">
        <v>0</v>
      </c>
      <c r="G121" s="383">
        <v>88</v>
      </c>
      <c r="H121" s="383">
        <v>187</v>
      </c>
      <c r="I121" s="382">
        <v>431</v>
      </c>
      <c r="J121" s="382">
        <v>480</v>
      </c>
      <c r="K121" s="382">
        <v>15</v>
      </c>
      <c r="L121" s="382">
        <v>35</v>
      </c>
      <c r="M121" s="384">
        <v>0</v>
      </c>
      <c r="N121" s="384">
        <v>0</v>
      </c>
      <c r="O121" s="385">
        <v>0</v>
      </c>
      <c r="P121" s="385">
        <v>0</v>
      </c>
      <c r="Q121" s="385">
        <v>0</v>
      </c>
      <c r="R121" s="385">
        <v>0</v>
      </c>
    </row>
    <row r="122" spans="1:18" s="23" customFormat="1" ht="13.5">
      <c r="A122" s="388" t="s">
        <v>630</v>
      </c>
      <c r="B122" s="381">
        <v>943</v>
      </c>
      <c r="C122" s="381">
        <v>454</v>
      </c>
      <c r="D122" s="381">
        <v>489</v>
      </c>
      <c r="E122" s="382">
        <v>4</v>
      </c>
      <c r="F122" s="385">
        <v>0</v>
      </c>
      <c r="G122" s="383">
        <v>43</v>
      </c>
      <c r="H122" s="383">
        <v>61</v>
      </c>
      <c r="I122" s="382">
        <v>407</v>
      </c>
      <c r="J122" s="382">
        <v>428</v>
      </c>
      <c r="K122" s="385">
        <v>0</v>
      </c>
      <c r="L122" s="385">
        <v>0</v>
      </c>
      <c r="M122" s="384">
        <v>0</v>
      </c>
      <c r="N122" s="384">
        <v>0</v>
      </c>
      <c r="O122" s="385">
        <v>0</v>
      </c>
      <c r="P122" s="385">
        <v>0</v>
      </c>
      <c r="Q122" s="385">
        <v>0</v>
      </c>
      <c r="R122" s="385">
        <v>0</v>
      </c>
    </row>
    <row r="123" spans="1:18" s="23" customFormat="1" ht="13.5">
      <c r="A123" s="388" t="s">
        <v>631</v>
      </c>
      <c r="B123" s="381">
        <v>50</v>
      </c>
      <c r="C123" s="381">
        <v>15</v>
      </c>
      <c r="D123" s="381">
        <v>35</v>
      </c>
      <c r="E123" s="385">
        <v>0</v>
      </c>
      <c r="F123" s="385">
        <v>0</v>
      </c>
      <c r="G123" s="386">
        <v>0</v>
      </c>
      <c r="H123" s="386">
        <v>0</v>
      </c>
      <c r="I123" s="385">
        <v>0</v>
      </c>
      <c r="J123" s="385">
        <v>0</v>
      </c>
      <c r="K123" s="382">
        <v>15</v>
      </c>
      <c r="L123" s="382">
        <v>35</v>
      </c>
      <c r="M123" s="384">
        <v>0</v>
      </c>
      <c r="N123" s="384">
        <v>0</v>
      </c>
      <c r="O123" s="385">
        <v>0</v>
      </c>
      <c r="P123" s="385">
        <v>0</v>
      </c>
      <c r="Q123" s="385">
        <v>0</v>
      </c>
      <c r="R123" s="385">
        <v>0</v>
      </c>
    </row>
    <row r="124" spans="1:18" s="23" customFormat="1" ht="13.5">
      <c r="A124" s="388" t="s">
        <v>632</v>
      </c>
      <c r="B124" s="381">
        <v>171</v>
      </c>
      <c r="C124" s="381">
        <v>45</v>
      </c>
      <c r="D124" s="381">
        <v>126</v>
      </c>
      <c r="E124" s="385">
        <v>0</v>
      </c>
      <c r="F124" s="385">
        <v>0</v>
      </c>
      <c r="G124" s="383">
        <v>45</v>
      </c>
      <c r="H124" s="383">
        <v>126</v>
      </c>
      <c r="I124" s="385">
        <v>0</v>
      </c>
      <c r="J124" s="385">
        <v>0</v>
      </c>
      <c r="K124" s="385">
        <v>0</v>
      </c>
      <c r="L124" s="385">
        <v>0</v>
      </c>
      <c r="M124" s="384">
        <v>0</v>
      </c>
      <c r="N124" s="384">
        <v>0</v>
      </c>
      <c r="O124" s="385">
        <v>0</v>
      </c>
      <c r="P124" s="385">
        <v>0</v>
      </c>
      <c r="Q124" s="385">
        <v>0</v>
      </c>
      <c r="R124" s="385">
        <v>0</v>
      </c>
    </row>
    <row r="125" spans="1:18" s="23" customFormat="1" ht="13.5">
      <c r="A125" s="388" t="s">
        <v>633</v>
      </c>
      <c r="B125" s="381">
        <v>76</v>
      </c>
      <c r="C125" s="381">
        <v>24</v>
      </c>
      <c r="D125" s="381">
        <v>52</v>
      </c>
      <c r="E125" s="385">
        <v>0</v>
      </c>
      <c r="F125" s="385">
        <v>0</v>
      </c>
      <c r="G125" s="386">
        <v>0</v>
      </c>
      <c r="H125" s="386">
        <v>0</v>
      </c>
      <c r="I125" s="382">
        <v>24</v>
      </c>
      <c r="J125" s="382">
        <v>52</v>
      </c>
      <c r="K125" s="385">
        <v>0</v>
      </c>
      <c r="L125" s="385">
        <v>0</v>
      </c>
      <c r="M125" s="384">
        <v>0</v>
      </c>
      <c r="N125" s="384">
        <v>0</v>
      </c>
      <c r="O125" s="385">
        <v>0</v>
      </c>
      <c r="P125" s="385">
        <v>0</v>
      </c>
      <c r="Q125" s="385">
        <v>0</v>
      </c>
      <c r="R125" s="385">
        <v>0</v>
      </c>
    </row>
    <row r="126" spans="1:18" s="23" customFormat="1" ht="13.5">
      <c r="A126" s="388" t="s">
        <v>243</v>
      </c>
      <c r="B126" s="389"/>
      <c r="C126" s="389"/>
      <c r="D126" s="389"/>
      <c r="E126" s="389"/>
      <c r="F126" s="389"/>
      <c r="G126" s="389"/>
      <c r="H126" s="389"/>
      <c r="I126" s="389"/>
      <c r="J126" s="389"/>
      <c r="K126" s="389"/>
      <c r="L126" s="389"/>
      <c r="M126" s="389"/>
      <c r="N126" s="389"/>
      <c r="O126" s="389"/>
      <c r="P126" s="389"/>
      <c r="Q126" s="389"/>
      <c r="R126" s="389"/>
    </row>
    <row r="127" spans="1:18" s="23" customFormat="1" ht="13.5">
      <c r="A127" s="388" t="s">
        <v>635</v>
      </c>
      <c r="B127" s="381">
        <v>1295</v>
      </c>
      <c r="C127" s="381">
        <v>801</v>
      </c>
      <c r="D127" s="381">
        <v>494</v>
      </c>
      <c r="E127" s="382">
        <v>1</v>
      </c>
      <c r="F127" s="385">
        <v>0</v>
      </c>
      <c r="G127" s="383">
        <v>148</v>
      </c>
      <c r="H127" s="383">
        <v>89</v>
      </c>
      <c r="I127" s="382">
        <v>652</v>
      </c>
      <c r="J127" s="382">
        <v>405</v>
      </c>
      <c r="K127" s="385">
        <v>0</v>
      </c>
      <c r="L127" s="385">
        <v>0</v>
      </c>
      <c r="M127" s="384">
        <v>0</v>
      </c>
      <c r="N127" s="384">
        <v>0</v>
      </c>
      <c r="O127" s="385">
        <v>0</v>
      </c>
      <c r="P127" s="385">
        <v>0</v>
      </c>
      <c r="Q127" s="385">
        <v>0</v>
      </c>
      <c r="R127" s="385">
        <v>0</v>
      </c>
    </row>
    <row r="128" spans="1:18" s="23" customFormat="1" ht="13.5">
      <c r="A128" s="388" t="s">
        <v>630</v>
      </c>
      <c r="B128" s="381">
        <v>1168</v>
      </c>
      <c r="C128" s="381">
        <v>722</v>
      </c>
      <c r="D128" s="381">
        <v>446</v>
      </c>
      <c r="E128" s="382">
        <v>1</v>
      </c>
      <c r="F128" s="385">
        <v>0</v>
      </c>
      <c r="G128" s="383">
        <v>111</v>
      </c>
      <c r="H128" s="383">
        <v>70</v>
      </c>
      <c r="I128" s="382">
        <v>610</v>
      </c>
      <c r="J128" s="382">
        <v>376</v>
      </c>
      <c r="K128" s="385">
        <v>0</v>
      </c>
      <c r="L128" s="385">
        <v>0</v>
      </c>
      <c r="M128" s="384">
        <v>0</v>
      </c>
      <c r="N128" s="384">
        <v>0</v>
      </c>
      <c r="O128" s="385">
        <v>0</v>
      </c>
      <c r="P128" s="385">
        <v>0</v>
      </c>
      <c r="Q128" s="385">
        <v>0</v>
      </c>
      <c r="R128" s="385">
        <v>0</v>
      </c>
    </row>
    <row r="129" spans="1:18" s="23" customFormat="1" ht="13.5">
      <c r="A129" s="388" t="s">
        <v>632</v>
      </c>
      <c r="B129" s="381">
        <v>56</v>
      </c>
      <c r="C129" s="381">
        <v>37</v>
      </c>
      <c r="D129" s="381">
        <v>19</v>
      </c>
      <c r="E129" s="385">
        <v>0</v>
      </c>
      <c r="F129" s="385">
        <v>0</v>
      </c>
      <c r="G129" s="383">
        <v>37</v>
      </c>
      <c r="H129" s="383">
        <v>19</v>
      </c>
      <c r="I129" s="385">
        <v>0</v>
      </c>
      <c r="J129" s="385">
        <v>0</v>
      </c>
      <c r="K129" s="385">
        <v>0</v>
      </c>
      <c r="L129" s="385">
        <v>0</v>
      </c>
      <c r="M129" s="384">
        <v>0</v>
      </c>
      <c r="N129" s="384">
        <v>0</v>
      </c>
      <c r="O129" s="385">
        <v>0</v>
      </c>
      <c r="P129" s="385">
        <v>0</v>
      </c>
      <c r="Q129" s="385">
        <v>0</v>
      </c>
      <c r="R129" s="385">
        <v>0</v>
      </c>
    </row>
    <row r="130" spans="1:18" s="23" customFormat="1" ht="13.5">
      <c r="A130" s="388" t="s">
        <v>633</v>
      </c>
      <c r="B130" s="381">
        <v>71</v>
      </c>
      <c r="C130" s="381">
        <v>42</v>
      </c>
      <c r="D130" s="381">
        <v>29</v>
      </c>
      <c r="E130" s="385">
        <v>0</v>
      </c>
      <c r="F130" s="385">
        <v>0</v>
      </c>
      <c r="G130" s="386">
        <v>0</v>
      </c>
      <c r="H130" s="386">
        <v>0</v>
      </c>
      <c r="I130" s="382">
        <v>42</v>
      </c>
      <c r="J130" s="382">
        <v>29</v>
      </c>
      <c r="K130" s="385">
        <v>0</v>
      </c>
      <c r="L130" s="385">
        <v>0</v>
      </c>
      <c r="M130" s="384">
        <v>0</v>
      </c>
      <c r="N130" s="384">
        <v>0</v>
      </c>
      <c r="O130" s="385">
        <v>0</v>
      </c>
      <c r="P130" s="385">
        <v>0</v>
      </c>
      <c r="Q130" s="385">
        <v>0</v>
      </c>
      <c r="R130" s="385">
        <v>0</v>
      </c>
    </row>
    <row r="131" spans="1:18" s="23" customFormat="1" ht="13.5">
      <c r="A131" s="388" t="s">
        <v>244</v>
      </c>
      <c r="B131" s="389"/>
      <c r="C131" s="389"/>
      <c r="D131" s="389"/>
      <c r="E131" s="389"/>
      <c r="F131" s="389"/>
      <c r="G131" s="389"/>
      <c r="H131" s="389"/>
      <c r="I131" s="389"/>
      <c r="J131" s="389"/>
      <c r="K131" s="389"/>
      <c r="L131" s="389"/>
      <c r="M131" s="389"/>
      <c r="N131" s="389"/>
      <c r="O131" s="389"/>
      <c r="P131" s="389"/>
      <c r="Q131" s="389"/>
      <c r="R131" s="389"/>
    </row>
    <row r="132" spans="1:18" s="23" customFormat="1" ht="13.5">
      <c r="A132" s="390" t="s">
        <v>635</v>
      </c>
      <c r="B132" s="391">
        <v>1745</v>
      </c>
      <c r="C132" s="391">
        <v>1196</v>
      </c>
      <c r="D132" s="391">
        <v>549</v>
      </c>
      <c r="E132" s="396">
        <v>3</v>
      </c>
      <c r="F132" s="392">
        <v>0</v>
      </c>
      <c r="G132" s="393">
        <v>134</v>
      </c>
      <c r="H132" s="393">
        <v>56</v>
      </c>
      <c r="I132" s="396">
        <v>1059</v>
      </c>
      <c r="J132" s="396">
        <v>493</v>
      </c>
      <c r="K132" s="392">
        <v>0</v>
      </c>
      <c r="L132" s="392">
        <v>0</v>
      </c>
      <c r="M132" s="394">
        <v>0</v>
      </c>
      <c r="N132" s="394">
        <v>0</v>
      </c>
      <c r="O132" s="392">
        <v>0</v>
      </c>
      <c r="P132" s="392">
        <v>0</v>
      </c>
      <c r="Q132" s="392">
        <v>0</v>
      </c>
      <c r="R132" s="392">
        <v>0</v>
      </c>
    </row>
    <row r="133" spans="1:18" s="23" customFormat="1" ht="13.5">
      <c r="A133" s="388" t="s">
        <v>630</v>
      </c>
      <c r="B133" s="381">
        <v>1549</v>
      </c>
      <c r="C133" s="381">
        <v>1062</v>
      </c>
      <c r="D133" s="381">
        <v>487</v>
      </c>
      <c r="E133" s="382">
        <v>3</v>
      </c>
      <c r="F133" s="385">
        <v>0</v>
      </c>
      <c r="G133" s="383">
        <v>119</v>
      </c>
      <c r="H133" s="383">
        <v>48</v>
      </c>
      <c r="I133" s="382">
        <v>940</v>
      </c>
      <c r="J133" s="382">
        <v>439</v>
      </c>
      <c r="K133" s="385">
        <v>0</v>
      </c>
      <c r="L133" s="385">
        <v>0</v>
      </c>
      <c r="M133" s="384">
        <v>0</v>
      </c>
      <c r="N133" s="384">
        <v>0</v>
      </c>
      <c r="O133" s="385">
        <v>0</v>
      </c>
      <c r="P133" s="385">
        <v>0</v>
      </c>
      <c r="Q133" s="385">
        <v>0</v>
      </c>
      <c r="R133" s="385">
        <v>0</v>
      </c>
    </row>
    <row r="134" spans="1:18" s="23" customFormat="1" ht="13.5">
      <c r="A134" s="388" t="s">
        <v>632</v>
      </c>
      <c r="B134" s="381">
        <v>23</v>
      </c>
      <c r="C134" s="381">
        <v>15</v>
      </c>
      <c r="D134" s="381">
        <v>8</v>
      </c>
      <c r="E134" s="385">
        <v>0</v>
      </c>
      <c r="F134" s="385">
        <v>0</v>
      </c>
      <c r="G134" s="383">
        <v>15</v>
      </c>
      <c r="H134" s="383">
        <v>8</v>
      </c>
      <c r="I134" s="385">
        <v>0</v>
      </c>
      <c r="J134" s="385">
        <v>0</v>
      </c>
      <c r="K134" s="385">
        <v>0</v>
      </c>
      <c r="L134" s="385">
        <v>0</v>
      </c>
      <c r="M134" s="384">
        <v>0</v>
      </c>
      <c r="N134" s="384">
        <v>0</v>
      </c>
      <c r="O134" s="385">
        <v>0</v>
      </c>
      <c r="P134" s="385">
        <v>0</v>
      </c>
      <c r="Q134" s="385">
        <v>0</v>
      </c>
      <c r="R134" s="385">
        <v>0</v>
      </c>
    </row>
    <row r="135" spans="1:18" s="23" customFormat="1" ht="13.5">
      <c r="A135" s="388" t="s">
        <v>633</v>
      </c>
      <c r="B135" s="381">
        <v>173</v>
      </c>
      <c r="C135" s="381">
        <v>119</v>
      </c>
      <c r="D135" s="381">
        <v>54</v>
      </c>
      <c r="E135" s="385">
        <v>0</v>
      </c>
      <c r="F135" s="385">
        <v>0</v>
      </c>
      <c r="G135" s="386">
        <v>0</v>
      </c>
      <c r="H135" s="386">
        <v>0</v>
      </c>
      <c r="I135" s="382">
        <v>119</v>
      </c>
      <c r="J135" s="382">
        <v>54</v>
      </c>
      <c r="K135" s="385">
        <v>0</v>
      </c>
      <c r="L135" s="385">
        <v>0</v>
      </c>
      <c r="M135" s="384">
        <v>0</v>
      </c>
      <c r="N135" s="384">
        <v>0</v>
      </c>
      <c r="O135" s="385">
        <v>0</v>
      </c>
      <c r="P135" s="385">
        <v>0</v>
      </c>
      <c r="Q135" s="385">
        <v>0</v>
      </c>
      <c r="R135" s="385">
        <v>0</v>
      </c>
    </row>
    <row r="136" spans="1:18" s="23" customFormat="1" ht="13.5">
      <c r="A136" s="388" t="s">
        <v>245</v>
      </c>
      <c r="B136" s="389"/>
      <c r="C136" s="389"/>
      <c r="D136" s="389"/>
      <c r="E136" s="389"/>
      <c r="F136" s="389"/>
      <c r="G136" s="389"/>
      <c r="H136" s="389"/>
      <c r="I136" s="389"/>
      <c r="J136" s="389"/>
      <c r="K136" s="389"/>
      <c r="L136" s="389"/>
      <c r="M136" s="389"/>
      <c r="N136" s="389"/>
      <c r="O136" s="389"/>
      <c r="P136" s="389"/>
      <c r="Q136" s="389"/>
      <c r="R136" s="389"/>
    </row>
    <row r="137" spans="1:18" s="23" customFormat="1" ht="13.5">
      <c r="A137" s="388" t="s">
        <v>635</v>
      </c>
      <c r="B137" s="381">
        <v>2884</v>
      </c>
      <c r="C137" s="381">
        <v>2253</v>
      </c>
      <c r="D137" s="381">
        <v>631</v>
      </c>
      <c r="E137" s="382">
        <v>4</v>
      </c>
      <c r="F137" s="382">
        <v>2</v>
      </c>
      <c r="G137" s="383">
        <v>423</v>
      </c>
      <c r="H137" s="383">
        <v>96</v>
      </c>
      <c r="I137" s="382">
        <v>1610</v>
      </c>
      <c r="J137" s="382">
        <v>486</v>
      </c>
      <c r="K137" s="382">
        <v>133</v>
      </c>
      <c r="L137" s="382">
        <v>40</v>
      </c>
      <c r="M137" s="384">
        <v>0</v>
      </c>
      <c r="N137" s="384">
        <v>0</v>
      </c>
      <c r="O137" s="382">
        <v>17</v>
      </c>
      <c r="P137" s="385">
        <v>0</v>
      </c>
      <c r="Q137" s="382">
        <v>66</v>
      </c>
      <c r="R137" s="382">
        <v>7</v>
      </c>
    </row>
    <row r="138" spans="1:18" s="23" customFormat="1" ht="13.5">
      <c r="A138" s="388" t="s">
        <v>630</v>
      </c>
      <c r="B138" s="381">
        <v>2307</v>
      </c>
      <c r="C138" s="381">
        <v>1794</v>
      </c>
      <c r="D138" s="381">
        <v>513</v>
      </c>
      <c r="E138" s="382">
        <v>4</v>
      </c>
      <c r="F138" s="382">
        <v>2</v>
      </c>
      <c r="G138" s="383">
        <v>381</v>
      </c>
      <c r="H138" s="383">
        <v>70</v>
      </c>
      <c r="I138" s="382">
        <v>1244</v>
      </c>
      <c r="J138" s="382">
        <v>415</v>
      </c>
      <c r="K138" s="382">
        <v>82</v>
      </c>
      <c r="L138" s="382">
        <v>19</v>
      </c>
      <c r="M138" s="384">
        <v>0</v>
      </c>
      <c r="N138" s="384">
        <v>0</v>
      </c>
      <c r="O138" s="382">
        <v>17</v>
      </c>
      <c r="P138" s="385">
        <v>0</v>
      </c>
      <c r="Q138" s="382">
        <v>66</v>
      </c>
      <c r="R138" s="382">
        <v>7</v>
      </c>
    </row>
    <row r="139" spans="1:18" s="23" customFormat="1" ht="13.5">
      <c r="A139" s="388" t="s">
        <v>631</v>
      </c>
      <c r="B139" s="381">
        <v>509</v>
      </c>
      <c r="C139" s="381">
        <v>417</v>
      </c>
      <c r="D139" s="381">
        <v>92</v>
      </c>
      <c r="E139" s="385">
        <v>0</v>
      </c>
      <c r="F139" s="385">
        <v>0</v>
      </c>
      <c r="G139" s="386">
        <v>0</v>
      </c>
      <c r="H139" s="386">
        <v>0</v>
      </c>
      <c r="I139" s="382">
        <v>366</v>
      </c>
      <c r="J139" s="382">
        <v>71</v>
      </c>
      <c r="K139" s="382">
        <v>51</v>
      </c>
      <c r="L139" s="382">
        <v>21</v>
      </c>
      <c r="M139" s="384">
        <v>0</v>
      </c>
      <c r="N139" s="384">
        <v>0</v>
      </c>
      <c r="O139" s="385">
        <v>0</v>
      </c>
      <c r="P139" s="385">
        <v>0</v>
      </c>
      <c r="Q139" s="385">
        <v>0</v>
      </c>
      <c r="R139" s="385">
        <v>0</v>
      </c>
    </row>
    <row r="140" spans="1:18" s="23" customFormat="1" ht="13.5">
      <c r="A140" s="388" t="s">
        <v>632</v>
      </c>
      <c r="B140" s="381">
        <v>68</v>
      </c>
      <c r="C140" s="381">
        <v>42</v>
      </c>
      <c r="D140" s="381">
        <v>26</v>
      </c>
      <c r="E140" s="385">
        <v>0</v>
      </c>
      <c r="F140" s="385">
        <v>0</v>
      </c>
      <c r="G140" s="383">
        <v>42</v>
      </c>
      <c r="H140" s="383">
        <v>26</v>
      </c>
      <c r="I140" s="385">
        <v>0</v>
      </c>
      <c r="J140" s="385">
        <v>0</v>
      </c>
      <c r="K140" s="385">
        <v>0</v>
      </c>
      <c r="L140" s="385">
        <v>0</v>
      </c>
      <c r="M140" s="384">
        <v>0</v>
      </c>
      <c r="N140" s="384">
        <v>0</v>
      </c>
      <c r="O140" s="385">
        <v>0</v>
      </c>
      <c r="P140" s="385">
        <v>0</v>
      </c>
      <c r="Q140" s="385">
        <v>0</v>
      </c>
      <c r="R140" s="385">
        <v>0</v>
      </c>
    </row>
    <row r="141" spans="1:18" s="23" customFormat="1" ht="13.5">
      <c r="A141" s="388" t="s">
        <v>246</v>
      </c>
      <c r="B141" s="389"/>
      <c r="C141" s="389"/>
      <c r="D141" s="389"/>
      <c r="E141" s="389"/>
      <c r="F141" s="389"/>
      <c r="G141" s="389"/>
      <c r="H141" s="389"/>
      <c r="I141" s="389"/>
      <c r="J141" s="389"/>
      <c r="K141" s="389"/>
      <c r="L141" s="389"/>
      <c r="M141" s="389"/>
      <c r="N141" s="389"/>
      <c r="O141" s="389"/>
      <c r="P141" s="389"/>
      <c r="Q141" s="389"/>
      <c r="R141" s="389"/>
    </row>
    <row r="142" spans="1:18" s="23" customFormat="1" ht="13.5">
      <c r="A142" s="388" t="s">
        <v>635</v>
      </c>
      <c r="B142" s="381">
        <v>266</v>
      </c>
      <c r="C142" s="381">
        <v>86</v>
      </c>
      <c r="D142" s="381">
        <v>180</v>
      </c>
      <c r="E142" s="382">
        <v>1</v>
      </c>
      <c r="F142" s="382">
        <v>2</v>
      </c>
      <c r="G142" s="383">
        <v>50</v>
      </c>
      <c r="H142" s="383">
        <v>76</v>
      </c>
      <c r="I142" s="382">
        <v>35</v>
      </c>
      <c r="J142" s="382">
        <v>102</v>
      </c>
      <c r="K142" s="385">
        <v>0</v>
      </c>
      <c r="L142" s="385">
        <v>0</v>
      </c>
      <c r="M142" s="384">
        <v>0</v>
      </c>
      <c r="N142" s="384">
        <v>0</v>
      </c>
      <c r="O142" s="385">
        <v>0</v>
      </c>
      <c r="P142" s="385">
        <v>0</v>
      </c>
      <c r="Q142" s="385">
        <v>0</v>
      </c>
      <c r="R142" s="385">
        <v>0</v>
      </c>
    </row>
    <row r="143" spans="1:18" s="23" customFormat="1" ht="13.5">
      <c r="A143" s="388" t="s">
        <v>630</v>
      </c>
      <c r="B143" s="381">
        <v>253</v>
      </c>
      <c r="C143" s="381">
        <v>85</v>
      </c>
      <c r="D143" s="381">
        <v>168</v>
      </c>
      <c r="E143" s="382">
        <v>1</v>
      </c>
      <c r="F143" s="382">
        <v>2</v>
      </c>
      <c r="G143" s="383">
        <v>49</v>
      </c>
      <c r="H143" s="383">
        <v>64</v>
      </c>
      <c r="I143" s="382">
        <v>35</v>
      </c>
      <c r="J143" s="382">
        <v>102</v>
      </c>
      <c r="K143" s="385">
        <v>0</v>
      </c>
      <c r="L143" s="385">
        <v>0</v>
      </c>
      <c r="M143" s="384">
        <v>0</v>
      </c>
      <c r="N143" s="384">
        <v>0</v>
      </c>
      <c r="O143" s="385">
        <v>0</v>
      </c>
      <c r="P143" s="385">
        <v>0</v>
      </c>
      <c r="Q143" s="385">
        <v>0</v>
      </c>
      <c r="R143" s="385">
        <v>0</v>
      </c>
    </row>
    <row r="144" spans="1:18" s="23" customFormat="1" ht="13.5">
      <c r="A144" s="388" t="s">
        <v>632</v>
      </c>
      <c r="B144" s="381">
        <v>13</v>
      </c>
      <c r="C144" s="381">
        <v>1</v>
      </c>
      <c r="D144" s="381">
        <v>12</v>
      </c>
      <c r="E144" s="385">
        <v>0</v>
      </c>
      <c r="F144" s="385">
        <v>0</v>
      </c>
      <c r="G144" s="383">
        <v>1</v>
      </c>
      <c r="H144" s="383">
        <v>12</v>
      </c>
      <c r="I144" s="385">
        <v>0</v>
      </c>
      <c r="J144" s="385">
        <v>0</v>
      </c>
      <c r="K144" s="385">
        <v>0</v>
      </c>
      <c r="L144" s="385">
        <v>0</v>
      </c>
      <c r="M144" s="384">
        <v>0</v>
      </c>
      <c r="N144" s="384">
        <v>0</v>
      </c>
      <c r="O144" s="385">
        <v>0</v>
      </c>
      <c r="P144" s="385">
        <v>0</v>
      </c>
      <c r="Q144" s="385">
        <v>0</v>
      </c>
      <c r="R144" s="385">
        <v>0</v>
      </c>
    </row>
    <row r="145" spans="1:18" s="23" customFormat="1" ht="13.5">
      <c r="A145" s="388" t="s">
        <v>247</v>
      </c>
      <c r="B145" s="389"/>
      <c r="C145" s="389"/>
      <c r="D145" s="389"/>
      <c r="E145" s="389"/>
      <c r="F145" s="389"/>
      <c r="G145" s="389"/>
      <c r="H145" s="389"/>
      <c r="I145" s="389"/>
      <c r="J145" s="389"/>
      <c r="K145" s="389"/>
      <c r="L145" s="389"/>
      <c r="M145" s="389"/>
      <c r="N145" s="389"/>
      <c r="O145" s="389"/>
      <c r="P145" s="389"/>
      <c r="Q145" s="389"/>
      <c r="R145" s="389"/>
    </row>
    <row r="146" spans="1:18" s="23" customFormat="1" ht="13.5">
      <c r="A146" s="388" t="s">
        <v>635</v>
      </c>
      <c r="B146" s="381">
        <v>1393</v>
      </c>
      <c r="C146" s="381">
        <v>590</v>
      </c>
      <c r="D146" s="381">
        <v>803</v>
      </c>
      <c r="E146" s="382">
        <v>8</v>
      </c>
      <c r="F146" s="382">
        <v>9</v>
      </c>
      <c r="G146" s="383">
        <v>171</v>
      </c>
      <c r="H146" s="383">
        <v>261</v>
      </c>
      <c r="I146" s="382">
        <v>411</v>
      </c>
      <c r="J146" s="382">
        <v>533</v>
      </c>
      <c r="K146" s="385">
        <v>0</v>
      </c>
      <c r="L146" s="385">
        <v>0</v>
      </c>
      <c r="M146" s="384">
        <v>0</v>
      </c>
      <c r="N146" s="384">
        <v>0</v>
      </c>
      <c r="O146" s="385">
        <v>0</v>
      </c>
      <c r="P146" s="385">
        <v>0</v>
      </c>
      <c r="Q146" s="385">
        <v>0</v>
      </c>
      <c r="R146" s="385">
        <v>0</v>
      </c>
    </row>
    <row r="147" spans="1:18" s="23" customFormat="1" ht="13.5">
      <c r="A147" s="388" t="s">
        <v>630</v>
      </c>
      <c r="B147" s="381">
        <v>1191</v>
      </c>
      <c r="C147" s="381">
        <v>513</v>
      </c>
      <c r="D147" s="381">
        <v>678</v>
      </c>
      <c r="E147" s="382">
        <v>8</v>
      </c>
      <c r="F147" s="382">
        <v>9</v>
      </c>
      <c r="G147" s="383">
        <v>110</v>
      </c>
      <c r="H147" s="383">
        <v>158</v>
      </c>
      <c r="I147" s="382">
        <v>395</v>
      </c>
      <c r="J147" s="382">
        <v>511</v>
      </c>
      <c r="K147" s="385">
        <v>0</v>
      </c>
      <c r="L147" s="385">
        <v>0</v>
      </c>
      <c r="M147" s="384">
        <v>0</v>
      </c>
      <c r="N147" s="384">
        <v>0</v>
      </c>
      <c r="O147" s="385">
        <v>0</v>
      </c>
      <c r="P147" s="385">
        <v>0</v>
      </c>
      <c r="Q147" s="385">
        <v>0</v>
      </c>
      <c r="R147" s="385">
        <v>0</v>
      </c>
    </row>
    <row r="148" spans="1:18" s="23" customFormat="1" ht="13.5">
      <c r="A148" s="388" t="s">
        <v>632</v>
      </c>
      <c r="B148" s="381">
        <v>164</v>
      </c>
      <c r="C148" s="381">
        <v>61</v>
      </c>
      <c r="D148" s="381">
        <v>103</v>
      </c>
      <c r="E148" s="385">
        <v>0</v>
      </c>
      <c r="F148" s="385">
        <v>0</v>
      </c>
      <c r="G148" s="383">
        <v>61</v>
      </c>
      <c r="H148" s="383">
        <v>103</v>
      </c>
      <c r="I148" s="385">
        <v>0</v>
      </c>
      <c r="J148" s="385">
        <v>0</v>
      </c>
      <c r="K148" s="385">
        <v>0</v>
      </c>
      <c r="L148" s="385">
        <v>0</v>
      </c>
      <c r="M148" s="384">
        <v>0</v>
      </c>
      <c r="N148" s="384">
        <v>0</v>
      </c>
      <c r="O148" s="385">
        <v>0</v>
      </c>
      <c r="P148" s="385">
        <v>0</v>
      </c>
      <c r="Q148" s="385">
        <v>0</v>
      </c>
      <c r="R148" s="385">
        <v>0</v>
      </c>
    </row>
    <row r="149" spans="1:18" s="23" customFormat="1" ht="13.5">
      <c r="A149" s="388" t="s">
        <v>633</v>
      </c>
      <c r="B149" s="381">
        <v>38</v>
      </c>
      <c r="C149" s="381">
        <v>16</v>
      </c>
      <c r="D149" s="381">
        <v>22</v>
      </c>
      <c r="E149" s="385">
        <v>0</v>
      </c>
      <c r="F149" s="385">
        <v>0</v>
      </c>
      <c r="G149" s="386">
        <v>0</v>
      </c>
      <c r="H149" s="386">
        <v>0</v>
      </c>
      <c r="I149" s="382">
        <v>16</v>
      </c>
      <c r="J149" s="382">
        <v>22</v>
      </c>
      <c r="K149" s="385">
        <v>0</v>
      </c>
      <c r="L149" s="385">
        <v>0</v>
      </c>
      <c r="M149" s="384">
        <v>0</v>
      </c>
      <c r="N149" s="384">
        <v>0</v>
      </c>
      <c r="O149" s="385">
        <v>0</v>
      </c>
      <c r="P149" s="385">
        <v>0</v>
      </c>
      <c r="Q149" s="385">
        <v>0</v>
      </c>
      <c r="R149" s="385">
        <v>0</v>
      </c>
    </row>
    <row r="150" spans="1:18" s="23" customFormat="1" ht="13.5">
      <c r="A150" s="388" t="s">
        <v>248</v>
      </c>
      <c r="B150" s="389"/>
      <c r="C150" s="389"/>
      <c r="D150" s="389"/>
      <c r="E150" s="389"/>
      <c r="F150" s="389"/>
      <c r="G150" s="389"/>
      <c r="H150" s="389"/>
      <c r="I150" s="389"/>
      <c r="J150" s="389"/>
      <c r="K150" s="389"/>
      <c r="L150" s="389"/>
      <c r="M150" s="389"/>
      <c r="N150" s="389"/>
      <c r="O150" s="389"/>
      <c r="P150" s="389"/>
      <c r="Q150" s="389"/>
      <c r="R150" s="389"/>
    </row>
    <row r="151" spans="1:18" s="23" customFormat="1" ht="13.5">
      <c r="A151" s="388" t="s">
        <v>635</v>
      </c>
      <c r="B151" s="381">
        <v>1305</v>
      </c>
      <c r="C151" s="381">
        <v>416</v>
      </c>
      <c r="D151" s="381">
        <v>889</v>
      </c>
      <c r="E151" s="382">
        <v>3</v>
      </c>
      <c r="F151" s="382">
        <v>2</v>
      </c>
      <c r="G151" s="383">
        <v>162</v>
      </c>
      <c r="H151" s="383">
        <v>384</v>
      </c>
      <c r="I151" s="382">
        <v>251</v>
      </c>
      <c r="J151" s="382">
        <v>503</v>
      </c>
      <c r="K151" s="385">
        <v>0</v>
      </c>
      <c r="L151" s="385">
        <v>0</v>
      </c>
      <c r="M151" s="384">
        <v>0</v>
      </c>
      <c r="N151" s="384">
        <v>0</v>
      </c>
      <c r="O151" s="385">
        <v>0</v>
      </c>
      <c r="P151" s="385">
        <v>0</v>
      </c>
      <c r="Q151" s="385">
        <v>0</v>
      </c>
      <c r="R151" s="385">
        <v>0</v>
      </c>
    </row>
    <row r="152" spans="1:18" s="23" customFormat="1" ht="13.5">
      <c r="A152" s="388" t="s">
        <v>630</v>
      </c>
      <c r="B152" s="381">
        <v>1058</v>
      </c>
      <c r="C152" s="381">
        <v>351</v>
      </c>
      <c r="D152" s="381">
        <v>707</v>
      </c>
      <c r="E152" s="382">
        <v>3</v>
      </c>
      <c r="F152" s="382">
        <v>2</v>
      </c>
      <c r="G152" s="383">
        <v>97</v>
      </c>
      <c r="H152" s="383">
        <v>202</v>
      </c>
      <c r="I152" s="382">
        <v>251</v>
      </c>
      <c r="J152" s="382">
        <v>503</v>
      </c>
      <c r="K152" s="385">
        <v>0</v>
      </c>
      <c r="L152" s="385">
        <v>0</v>
      </c>
      <c r="M152" s="384">
        <v>0</v>
      </c>
      <c r="N152" s="384">
        <v>0</v>
      </c>
      <c r="O152" s="385">
        <v>0</v>
      </c>
      <c r="P152" s="385">
        <v>0</v>
      </c>
      <c r="Q152" s="385">
        <v>0</v>
      </c>
      <c r="R152" s="385">
        <v>0</v>
      </c>
    </row>
    <row r="153" spans="1:18" s="23" customFormat="1" ht="13.5">
      <c r="A153" s="388" t="s">
        <v>632</v>
      </c>
      <c r="B153" s="381">
        <v>247</v>
      </c>
      <c r="C153" s="381">
        <v>65</v>
      </c>
      <c r="D153" s="381">
        <v>182</v>
      </c>
      <c r="E153" s="385">
        <v>0</v>
      </c>
      <c r="F153" s="385">
        <v>0</v>
      </c>
      <c r="G153" s="383">
        <v>65</v>
      </c>
      <c r="H153" s="383">
        <v>182</v>
      </c>
      <c r="I153" s="385">
        <v>0</v>
      </c>
      <c r="J153" s="385">
        <v>0</v>
      </c>
      <c r="K153" s="385">
        <v>0</v>
      </c>
      <c r="L153" s="385">
        <v>0</v>
      </c>
      <c r="M153" s="384">
        <v>0</v>
      </c>
      <c r="N153" s="384">
        <v>0</v>
      </c>
      <c r="O153" s="385">
        <v>0</v>
      </c>
      <c r="P153" s="385">
        <v>0</v>
      </c>
      <c r="Q153" s="385">
        <v>0</v>
      </c>
      <c r="R153" s="385">
        <v>0</v>
      </c>
    </row>
    <row r="154" spans="1:18" s="23" customFormat="1" ht="13.5">
      <c r="A154" s="388" t="s">
        <v>249</v>
      </c>
      <c r="B154" s="389"/>
      <c r="C154" s="389"/>
      <c r="D154" s="389"/>
      <c r="E154" s="389"/>
      <c r="F154" s="389"/>
      <c r="G154" s="389"/>
      <c r="H154" s="389"/>
      <c r="I154" s="389"/>
      <c r="J154" s="389"/>
      <c r="K154" s="389"/>
      <c r="L154" s="389"/>
      <c r="M154" s="389"/>
      <c r="N154" s="389"/>
      <c r="O154" s="389"/>
      <c r="P154" s="389"/>
      <c r="Q154" s="389"/>
      <c r="R154" s="389"/>
    </row>
    <row r="155" spans="1:18" s="23" customFormat="1" ht="13.5">
      <c r="A155" s="388" t="s">
        <v>635</v>
      </c>
      <c r="B155" s="381">
        <v>1190</v>
      </c>
      <c r="C155" s="381">
        <v>357</v>
      </c>
      <c r="D155" s="381">
        <v>833</v>
      </c>
      <c r="E155" s="382">
        <v>4</v>
      </c>
      <c r="F155" s="382">
        <v>9</v>
      </c>
      <c r="G155" s="383">
        <v>107</v>
      </c>
      <c r="H155" s="383">
        <v>328</v>
      </c>
      <c r="I155" s="382">
        <v>246</v>
      </c>
      <c r="J155" s="382">
        <v>496</v>
      </c>
      <c r="K155" s="385">
        <v>0</v>
      </c>
      <c r="L155" s="385">
        <v>0</v>
      </c>
      <c r="M155" s="384">
        <v>0</v>
      </c>
      <c r="N155" s="384">
        <v>0</v>
      </c>
      <c r="O155" s="385">
        <v>0</v>
      </c>
      <c r="P155" s="385">
        <v>0</v>
      </c>
      <c r="Q155" s="385">
        <v>0</v>
      </c>
      <c r="R155" s="385">
        <v>0</v>
      </c>
    </row>
    <row r="156" spans="1:18" s="23" customFormat="1" ht="13.5">
      <c r="A156" s="388" t="s">
        <v>630</v>
      </c>
      <c r="B156" s="381">
        <v>998</v>
      </c>
      <c r="C156" s="381">
        <v>319</v>
      </c>
      <c r="D156" s="381">
        <v>679</v>
      </c>
      <c r="E156" s="382">
        <v>4</v>
      </c>
      <c r="F156" s="382">
        <v>9</v>
      </c>
      <c r="G156" s="383">
        <v>69</v>
      </c>
      <c r="H156" s="383">
        <v>174</v>
      </c>
      <c r="I156" s="382">
        <v>246</v>
      </c>
      <c r="J156" s="382">
        <v>496</v>
      </c>
      <c r="K156" s="385">
        <v>0</v>
      </c>
      <c r="L156" s="385">
        <v>0</v>
      </c>
      <c r="M156" s="384">
        <v>0</v>
      </c>
      <c r="N156" s="384">
        <v>0</v>
      </c>
      <c r="O156" s="385">
        <v>0</v>
      </c>
      <c r="P156" s="385">
        <v>0</v>
      </c>
      <c r="Q156" s="385">
        <v>0</v>
      </c>
      <c r="R156" s="385">
        <v>0</v>
      </c>
    </row>
    <row r="157" spans="1:18" s="23" customFormat="1" ht="13.5">
      <c r="A157" s="388" t="s">
        <v>632</v>
      </c>
      <c r="B157" s="381">
        <v>192</v>
      </c>
      <c r="C157" s="381">
        <v>38</v>
      </c>
      <c r="D157" s="381">
        <v>154</v>
      </c>
      <c r="E157" s="385">
        <v>0</v>
      </c>
      <c r="F157" s="385">
        <v>0</v>
      </c>
      <c r="G157" s="383">
        <v>38</v>
      </c>
      <c r="H157" s="383">
        <v>154</v>
      </c>
      <c r="I157" s="385">
        <v>0</v>
      </c>
      <c r="J157" s="385">
        <v>0</v>
      </c>
      <c r="K157" s="385">
        <v>0</v>
      </c>
      <c r="L157" s="385">
        <v>0</v>
      </c>
      <c r="M157" s="384">
        <v>0</v>
      </c>
      <c r="N157" s="384">
        <v>0</v>
      </c>
      <c r="O157" s="385">
        <v>0</v>
      </c>
      <c r="P157" s="385">
        <v>0</v>
      </c>
      <c r="Q157" s="385">
        <v>0</v>
      </c>
      <c r="R157" s="385">
        <v>0</v>
      </c>
    </row>
    <row r="158" spans="1:18" s="23" customFormat="1" ht="13.5">
      <c r="A158" s="388" t="s">
        <v>250</v>
      </c>
      <c r="B158" s="389"/>
      <c r="C158" s="389"/>
      <c r="D158" s="389"/>
      <c r="E158" s="389"/>
      <c r="F158" s="389"/>
      <c r="G158" s="389"/>
      <c r="H158" s="389"/>
      <c r="I158" s="389"/>
      <c r="J158" s="389"/>
      <c r="K158" s="389"/>
      <c r="L158" s="389"/>
      <c r="M158" s="389"/>
      <c r="N158" s="389"/>
      <c r="O158" s="389"/>
      <c r="P158" s="389"/>
      <c r="Q158" s="389"/>
      <c r="R158" s="389"/>
    </row>
    <row r="159" spans="1:18" s="23" customFormat="1" ht="13.5">
      <c r="A159" s="388" t="s">
        <v>635</v>
      </c>
      <c r="B159" s="381">
        <v>541</v>
      </c>
      <c r="C159" s="381">
        <v>339</v>
      </c>
      <c r="D159" s="381">
        <v>202</v>
      </c>
      <c r="E159" s="385">
        <v>0</v>
      </c>
      <c r="F159" s="385">
        <v>0</v>
      </c>
      <c r="G159" s="383">
        <v>12</v>
      </c>
      <c r="H159" s="383">
        <v>12</v>
      </c>
      <c r="I159" s="382">
        <v>317</v>
      </c>
      <c r="J159" s="382">
        <v>190</v>
      </c>
      <c r="K159" s="385">
        <v>0</v>
      </c>
      <c r="L159" s="385">
        <v>0</v>
      </c>
      <c r="M159" s="384">
        <v>0</v>
      </c>
      <c r="N159" s="384">
        <v>0</v>
      </c>
      <c r="O159" s="385">
        <v>0</v>
      </c>
      <c r="P159" s="385">
        <v>0</v>
      </c>
      <c r="Q159" s="382">
        <v>10</v>
      </c>
      <c r="R159" s="385">
        <v>0</v>
      </c>
    </row>
    <row r="160" spans="1:18" s="23" customFormat="1" ht="13.5">
      <c r="A160" s="388" t="s">
        <v>630</v>
      </c>
      <c r="B160" s="381">
        <v>486</v>
      </c>
      <c r="C160" s="381">
        <v>312</v>
      </c>
      <c r="D160" s="381">
        <v>174</v>
      </c>
      <c r="E160" s="385">
        <v>0</v>
      </c>
      <c r="F160" s="385">
        <v>0</v>
      </c>
      <c r="G160" s="383">
        <v>7</v>
      </c>
      <c r="H160" s="383">
        <v>7</v>
      </c>
      <c r="I160" s="382">
        <v>295</v>
      </c>
      <c r="J160" s="382">
        <v>167</v>
      </c>
      <c r="K160" s="385">
        <v>0</v>
      </c>
      <c r="L160" s="385">
        <v>0</v>
      </c>
      <c r="M160" s="384">
        <v>0</v>
      </c>
      <c r="N160" s="384">
        <v>0</v>
      </c>
      <c r="O160" s="385">
        <v>0</v>
      </c>
      <c r="P160" s="385">
        <v>0</v>
      </c>
      <c r="Q160" s="382">
        <v>10</v>
      </c>
      <c r="R160" s="385">
        <v>0</v>
      </c>
    </row>
    <row r="161" spans="1:18" s="23" customFormat="1" ht="13.5">
      <c r="A161" s="388" t="s">
        <v>631</v>
      </c>
      <c r="B161" s="381">
        <v>45</v>
      </c>
      <c r="C161" s="381">
        <v>22</v>
      </c>
      <c r="D161" s="381">
        <v>23</v>
      </c>
      <c r="E161" s="385">
        <v>0</v>
      </c>
      <c r="F161" s="385">
        <v>0</v>
      </c>
      <c r="G161" s="386">
        <v>0</v>
      </c>
      <c r="H161" s="386">
        <v>0</v>
      </c>
      <c r="I161" s="382">
        <v>22</v>
      </c>
      <c r="J161" s="382">
        <v>23</v>
      </c>
      <c r="K161" s="385">
        <v>0</v>
      </c>
      <c r="L161" s="385">
        <v>0</v>
      </c>
      <c r="M161" s="384">
        <v>0</v>
      </c>
      <c r="N161" s="384">
        <v>0</v>
      </c>
      <c r="O161" s="385">
        <v>0</v>
      </c>
      <c r="P161" s="385">
        <v>0</v>
      </c>
      <c r="Q161" s="385">
        <v>0</v>
      </c>
      <c r="R161" s="385">
        <v>0</v>
      </c>
    </row>
    <row r="162" spans="1:18" s="23" customFormat="1" ht="13.5">
      <c r="A162" s="388" t="s">
        <v>632</v>
      </c>
      <c r="B162" s="381">
        <v>10</v>
      </c>
      <c r="C162" s="381">
        <v>5</v>
      </c>
      <c r="D162" s="381">
        <v>5</v>
      </c>
      <c r="E162" s="385">
        <v>0</v>
      </c>
      <c r="F162" s="385">
        <v>0</v>
      </c>
      <c r="G162" s="383">
        <v>5</v>
      </c>
      <c r="H162" s="383">
        <v>5</v>
      </c>
      <c r="I162" s="385">
        <v>0</v>
      </c>
      <c r="J162" s="385">
        <v>0</v>
      </c>
      <c r="K162" s="385">
        <v>0</v>
      </c>
      <c r="L162" s="385">
        <v>0</v>
      </c>
      <c r="M162" s="384">
        <v>0</v>
      </c>
      <c r="N162" s="384">
        <v>0</v>
      </c>
      <c r="O162" s="385">
        <v>0</v>
      </c>
      <c r="P162" s="385">
        <v>0</v>
      </c>
      <c r="Q162" s="385">
        <v>0</v>
      </c>
      <c r="R162" s="385">
        <v>0</v>
      </c>
    </row>
    <row r="163" spans="1:18" s="23" customFormat="1" ht="13.5">
      <c r="A163" s="388" t="s">
        <v>251</v>
      </c>
      <c r="B163" s="389"/>
      <c r="C163" s="389"/>
      <c r="D163" s="389"/>
      <c r="E163" s="389"/>
      <c r="F163" s="389"/>
      <c r="G163" s="389"/>
      <c r="H163" s="389"/>
      <c r="I163" s="389"/>
      <c r="J163" s="389"/>
      <c r="K163" s="389"/>
      <c r="L163" s="389"/>
      <c r="M163" s="389"/>
      <c r="N163" s="389"/>
      <c r="O163" s="389"/>
      <c r="P163" s="389"/>
      <c r="Q163" s="389"/>
      <c r="R163" s="389"/>
    </row>
    <row r="164" spans="1:18" s="23" customFormat="1" ht="13.5">
      <c r="A164" s="388" t="s">
        <v>635</v>
      </c>
      <c r="B164" s="381">
        <v>2824</v>
      </c>
      <c r="C164" s="381">
        <v>2035</v>
      </c>
      <c r="D164" s="381">
        <v>789</v>
      </c>
      <c r="E164" s="382">
        <v>7</v>
      </c>
      <c r="F164" s="382">
        <v>1</v>
      </c>
      <c r="G164" s="383">
        <v>281</v>
      </c>
      <c r="H164" s="383">
        <v>110</v>
      </c>
      <c r="I164" s="382">
        <v>1547</v>
      </c>
      <c r="J164" s="382">
        <v>607</v>
      </c>
      <c r="K164" s="382">
        <v>157</v>
      </c>
      <c r="L164" s="382">
        <v>49</v>
      </c>
      <c r="M164" s="384">
        <v>0</v>
      </c>
      <c r="N164" s="384">
        <v>0</v>
      </c>
      <c r="O164" s="382">
        <v>43</v>
      </c>
      <c r="P164" s="382">
        <v>22</v>
      </c>
      <c r="Q164" s="385">
        <v>0</v>
      </c>
      <c r="R164" s="385">
        <v>0</v>
      </c>
    </row>
    <row r="165" spans="1:18" s="23" customFormat="1" ht="13.5">
      <c r="A165" s="388" t="s">
        <v>630</v>
      </c>
      <c r="B165" s="381">
        <v>1788</v>
      </c>
      <c r="C165" s="381">
        <v>1195</v>
      </c>
      <c r="D165" s="381">
        <v>593</v>
      </c>
      <c r="E165" s="382">
        <v>7</v>
      </c>
      <c r="F165" s="382">
        <v>1</v>
      </c>
      <c r="G165" s="383">
        <v>202</v>
      </c>
      <c r="H165" s="383">
        <v>82</v>
      </c>
      <c r="I165" s="382">
        <v>969</v>
      </c>
      <c r="J165" s="382">
        <v>508</v>
      </c>
      <c r="K165" s="382">
        <v>17</v>
      </c>
      <c r="L165" s="382">
        <v>2</v>
      </c>
      <c r="M165" s="384">
        <v>0</v>
      </c>
      <c r="N165" s="384">
        <v>0</v>
      </c>
      <c r="O165" s="385">
        <v>0</v>
      </c>
      <c r="P165" s="385">
        <v>0</v>
      </c>
      <c r="Q165" s="385">
        <v>0</v>
      </c>
      <c r="R165" s="385">
        <v>0</v>
      </c>
    </row>
    <row r="166" spans="1:18" s="23" customFormat="1" ht="13.5">
      <c r="A166" s="388" t="s">
        <v>631</v>
      </c>
      <c r="B166" s="381">
        <v>929</v>
      </c>
      <c r="C166" s="381">
        <v>761</v>
      </c>
      <c r="D166" s="381">
        <v>168</v>
      </c>
      <c r="E166" s="385">
        <v>0</v>
      </c>
      <c r="F166" s="385">
        <v>0</v>
      </c>
      <c r="G166" s="386">
        <v>0</v>
      </c>
      <c r="H166" s="386">
        <v>0</v>
      </c>
      <c r="I166" s="382">
        <v>578</v>
      </c>
      <c r="J166" s="382">
        <v>99</v>
      </c>
      <c r="K166" s="382">
        <v>140</v>
      </c>
      <c r="L166" s="382">
        <v>47</v>
      </c>
      <c r="M166" s="384">
        <v>0</v>
      </c>
      <c r="N166" s="384">
        <v>0</v>
      </c>
      <c r="O166" s="382">
        <v>43</v>
      </c>
      <c r="P166" s="382">
        <v>22</v>
      </c>
      <c r="Q166" s="385">
        <v>0</v>
      </c>
      <c r="R166" s="385">
        <v>0</v>
      </c>
    </row>
    <row r="167" spans="1:18" s="23" customFormat="1" ht="13.5">
      <c r="A167" s="388" t="s">
        <v>632</v>
      </c>
      <c r="B167" s="381">
        <v>107</v>
      </c>
      <c r="C167" s="381">
        <v>79</v>
      </c>
      <c r="D167" s="381">
        <v>28</v>
      </c>
      <c r="E167" s="385">
        <v>0</v>
      </c>
      <c r="F167" s="385">
        <v>0</v>
      </c>
      <c r="G167" s="383">
        <v>79</v>
      </c>
      <c r="H167" s="383">
        <v>28</v>
      </c>
      <c r="I167" s="385">
        <v>0</v>
      </c>
      <c r="J167" s="385">
        <v>0</v>
      </c>
      <c r="K167" s="385">
        <v>0</v>
      </c>
      <c r="L167" s="385">
        <v>0</v>
      </c>
      <c r="M167" s="384">
        <v>0</v>
      </c>
      <c r="N167" s="384">
        <v>0</v>
      </c>
      <c r="O167" s="385">
        <v>0</v>
      </c>
      <c r="P167" s="385">
        <v>0</v>
      </c>
      <c r="Q167" s="385">
        <v>0</v>
      </c>
      <c r="R167" s="385">
        <v>0</v>
      </c>
    </row>
    <row r="168" spans="1:18" s="23" customFormat="1" ht="13.5">
      <c r="A168" s="388" t="s">
        <v>252</v>
      </c>
      <c r="B168" s="389"/>
      <c r="C168" s="389"/>
      <c r="D168" s="389"/>
      <c r="E168" s="389"/>
      <c r="F168" s="389"/>
      <c r="G168" s="389"/>
      <c r="H168" s="389"/>
      <c r="I168" s="389"/>
      <c r="J168" s="389"/>
      <c r="K168" s="389"/>
      <c r="L168" s="389"/>
      <c r="M168" s="389"/>
      <c r="N168" s="389"/>
      <c r="O168" s="389"/>
      <c r="P168" s="389"/>
      <c r="Q168" s="389"/>
      <c r="R168" s="389"/>
    </row>
    <row r="169" spans="1:18" s="23" customFormat="1" ht="13.5">
      <c r="A169" s="388" t="s">
        <v>635</v>
      </c>
      <c r="B169" s="381">
        <v>576</v>
      </c>
      <c r="C169" s="381">
        <v>331</v>
      </c>
      <c r="D169" s="381">
        <v>245</v>
      </c>
      <c r="E169" s="382">
        <v>19</v>
      </c>
      <c r="F169" s="382">
        <v>8</v>
      </c>
      <c r="G169" s="383">
        <v>83</v>
      </c>
      <c r="H169" s="383">
        <v>76</v>
      </c>
      <c r="I169" s="382">
        <v>213</v>
      </c>
      <c r="J169" s="382">
        <v>154</v>
      </c>
      <c r="K169" s="382">
        <v>16</v>
      </c>
      <c r="L169" s="382">
        <v>7</v>
      </c>
      <c r="M169" s="384">
        <v>0</v>
      </c>
      <c r="N169" s="384">
        <v>0</v>
      </c>
      <c r="O169" s="385">
        <v>0</v>
      </c>
      <c r="P169" s="385">
        <v>0</v>
      </c>
      <c r="Q169" s="385">
        <v>0</v>
      </c>
      <c r="R169" s="385">
        <v>0</v>
      </c>
    </row>
    <row r="170" spans="1:18" s="23" customFormat="1" ht="13.5">
      <c r="A170" s="388" t="s">
        <v>630</v>
      </c>
      <c r="B170" s="381">
        <v>489</v>
      </c>
      <c r="C170" s="381">
        <v>286</v>
      </c>
      <c r="D170" s="381">
        <v>203</v>
      </c>
      <c r="E170" s="382">
        <v>19</v>
      </c>
      <c r="F170" s="382">
        <v>8</v>
      </c>
      <c r="G170" s="383">
        <v>54</v>
      </c>
      <c r="H170" s="383">
        <v>41</v>
      </c>
      <c r="I170" s="382">
        <v>213</v>
      </c>
      <c r="J170" s="382">
        <v>154</v>
      </c>
      <c r="K170" s="385">
        <v>0</v>
      </c>
      <c r="L170" s="385">
        <v>0</v>
      </c>
      <c r="M170" s="384">
        <v>0</v>
      </c>
      <c r="N170" s="384">
        <v>0</v>
      </c>
      <c r="O170" s="385">
        <v>0</v>
      </c>
      <c r="P170" s="385">
        <v>0</v>
      </c>
      <c r="Q170" s="385">
        <v>0</v>
      </c>
      <c r="R170" s="385">
        <v>0</v>
      </c>
    </row>
    <row r="171" spans="1:18" s="23" customFormat="1" ht="13.5">
      <c r="A171" s="388" t="s">
        <v>631</v>
      </c>
      <c r="B171" s="381">
        <v>23</v>
      </c>
      <c r="C171" s="381">
        <v>16</v>
      </c>
      <c r="D171" s="381">
        <v>7</v>
      </c>
      <c r="E171" s="385">
        <v>0</v>
      </c>
      <c r="F171" s="385">
        <v>0</v>
      </c>
      <c r="G171" s="386">
        <v>0</v>
      </c>
      <c r="H171" s="386">
        <v>0</v>
      </c>
      <c r="I171" s="385">
        <v>0</v>
      </c>
      <c r="J171" s="385">
        <v>0</v>
      </c>
      <c r="K171" s="382">
        <v>16</v>
      </c>
      <c r="L171" s="382">
        <v>7</v>
      </c>
      <c r="M171" s="384">
        <v>0</v>
      </c>
      <c r="N171" s="384">
        <v>0</v>
      </c>
      <c r="O171" s="385">
        <v>0</v>
      </c>
      <c r="P171" s="385">
        <v>0</v>
      </c>
      <c r="Q171" s="385">
        <v>0</v>
      </c>
      <c r="R171" s="385">
        <v>0</v>
      </c>
    </row>
    <row r="172" spans="1:18" s="23" customFormat="1" ht="13.5">
      <c r="A172" s="388" t="s">
        <v>632</v>
      </c>
      <c r="B172" s="381">
        <v>64</v>
      </c>
      <c r="C172" s="381">
        <v>29</v>
      </c>
      <c r="D172" s="381">
        <v>35</v>
      </c>
      <c r="E172" s="385">
        <v>0</v>
      </c>
      <c r="F172" s="385">
        <v>0</v>
      </c>
      <c r="G172" s="383">
        <v>29</v>
      </c>
      <c r="H172" s="383">
        <v>35</v>
      </c>
      <c r="I172" s="385">
        <v>0</v>
      </c>
      <c r="J172" s="385">
        <v>0</v>
      </c>
      <c r="K172" s="385">
        <v>0</v>
      </c>
      <c r="L172" s="385">
        <v>0</v>
      </c>
      <c r="M172" s="384">
        <v>0</v>
      </c>
      <c r="N172" s="384">
        <v>0</v>
      </c>
      <c r="O172" s="385">
        <v>0</v>
      </c>
      <c r="P172" s="385">
        <v>0</v>
      </c>
      <c r="Q172" s="385">
        <v>0</v>
      </c>
      <c r="R172" s="385">
        <v>0</v>
      </c>
    </row>
    <row r="173" spans="1:18" s="23" customFormat="1" ht="13.5">
      <c r="A173" s="390" t="s">
        <v>254</v>
      </c>
      <c r="B173" s="395"/>
      <c r="C173" s="395"/>
      <c r="D173" s="395"/>
      <c r="E173" s="395"/>
      <c r="F173" s="395"/>
      <c r="G173" s="395"/>
      <c r="H173" s="395"/>
      <c r="I173" s="395"/>
      <c r="J173" s="395"/>
      <c r="K173" s="395"/>
      <c r="L173" s="395"/>
      <c r="M173" s="395"/>
      <c r="N173" s="395"/>
      <c r="O173" s="395"/>
      <c r="P173" s="395"/>
      <c r="Q173" s="395"/>
      <c r="R173" s="395"/>
    </row>
    <row r="174" spans="1:18" s="23" customFormat="1" ht="13.5">
      <c r="A174" s="388" t="s">
        <v>635</v>
      </c>
      <c r="B174" s="381">
        <v>1504</v>
      </c>
      <c r="C174" s="381">
        <v>254</v>
      </c>
      <c r="D174" s="381">
        <v>1250</v>
      </c>
      <c r="E174" s="385">
        <v>0</v>
      </c>
      <c r="F174" s="382">
        <v>10</v>
      </c>
      <c r="G174" s="383">
        <v>49</v>
      </c>
      <c r="H174" s="383">
        <v>175</v>
      </c>
      <c r="I174" s="382">
        <v>150</v>
      </c>
      <c r="J174" s="382">
        <v>477</v>
      </c>
      <c r="K174" s="382">
        <v>55</v>
      </c>
      <c r="L174" s="382">
        <v>588</v>
      </c>
      <c r="M174" s="384">
        <v>0</v>
      </c>
      <c r="N174" s="384">
        <v>0</v>
      </c>
      <c r="O174" s="385">
        <v>0</v>
      </c>
      <c r="P174" s="385">
        <v>0</v>
      </c>
      <c r="Q174" s="385">
        <v>0</v>
      </c>
      <c r="R174" s="385">
        <v>0</v>
      </c>
    </row>
    <row r="175" spans="1:18" s="23" customFormat="1" ht="13.5">
      <c r="A175" s="388" t="s">
        <v>630</v>
      </c>
      <c r="B175" s="381">
        <v>1261</v>
      </c>
      <c r="C175" s="381">
        <v>229</v>
      </c>
      <c r="D175" s="381">
        <v>1032</v>
      </c>
      <c r="E175" s="385">
        <v>0</v>
      </c>
      <c r="F175" s="382">
        <v>10</v>
      </c>
      <c r="G175" s="383">
        <v>39</v>
      </c>
      <c r="H175" s="383">
        <v>143</v>
      </c>
      <c r="I175" s="382">
        <v>150</v>
      </c>
      <c r="J175" s="382">
        <v>477</v>
      </c>
      <c r="K175" s="382">
        <v>40</v>
      </c>
      <c r="L175" s="382">
        <v>402</v>
      </c>
      <c r="M175" s="384">
        <v>0</v>
      </c>
      <c r="N175" s="384">
        <v>0</v>
      </c>
      <c r="O175" s="385">
        <v>0</v>
      </c>
      <c r="P175" s="385">
        <v>0</v>
      </c>
      <c r="Q175" s="385">
        <v>0</v>
      </c>
      <c r="R175" s="385">
        <v>0</v>
      </c>
    </row>
    <row r="176" spans="1:18" s="23" customFormat="1" ht="13.5">
      <c r="A176" s="388" t="s">
        <v>631</v>
      </c>
      <c r="B176" s="381">
        <v>201</v>
      </c>
      <c r="C176" s="381">
        <v>15</v>
      </c>
      <c r="D176" s="381">
        <v>186</v>
      </c>
      <c r="E176" s="385">
        <v>0</v>
      </c>
      <c r="F176" s="385">
        <v>0</v>
      </c>
      <c r="G176" s="386">
        <v>0</v>
      </c>
      <c r="H176" s="386">
        <v>0</v>
      </c>
      <c r="I176" s="385">
        <v>0</v>
      </c>
      <c r="J176" s="385">
        <v>0</v>
      </c>
      <c r="K176" s="382">
        <v>15</v>
      </c>
      <c r="L176" s="382">
        <v>186</v>
      </c>
      <c r="M176" s="384">
        <v>0</v>
      </c>
      <c r="N176" s="384">
        <v>0</v>
      </c>
      <c r="O176" s="385">
        <v>0</v>
      </c>
      <c r="P176" s="385">
        <v>0</v>
      </c>
      <c r="Q176" s="385">
        <v>0</v>
      </c>
      <c r="R176" s="385">
        <v>0</v>
      </c>
    </row>
    <row r="177" spans="1:18" s="23" customFormat="1" ht="13.5">
      <c r="A177" s="388" t="s">
        <v>632</v>
      </c>
      <c r="B177" s="381">
        <v>42</v>
      </c>
      <c r="C177" s="381">
        <v>10</v>
      </c>
      <c r="D177" s="381">
        <v>32</v>
      </c>
      <c r="E177" s="385">
        <v>0</v>
      </c>
      <c r="F177" s="385">
        <v>0</v>
      </c>
      <c r="G177" s="383">
        <v>10</v>
      </c>
      <c r="H177" s="383">
        <v>32</v>
      </c>
      <c r="I177" s="385">
        <v>0</v>
      </c>
      <c r="J177" s="385">
        <v>0</v>
      </c>
      <c r="K177" s="385">
        <v>0</v>
      </c>
      <c r="L177" s="385">
        <v>0</v>
      </c>
      <c r="M177" s="384">
        <v>0</v>
      </c>
      <c r="N177" s="384">
        <v>0</v>
      </c>
      <c r="O177" s="385">
        <v>0</v>
      </c>
      <c r="P177" s="385">
        <v>0</v>
      </c>
      <c r="Q177" s="385">
        <v>0</v>
      </c>
      <c r="R177" s="385">
        <v>0</v>
      </c>
    </row>
    <row r="178" spans="1:18" s="23" customFormat="1" ht="13.5">
      <c r="A178" s="388" t="s">
        <v>255</v>
      </c>
      <c r="B178" s="389"/>
      <c r="C178" s="389"/>
      <c r="D178" s="389"/>
      <c r="E178" s="389"/>
      <c r="F178" s="389"/>
      <c r="G178" s="389"/>
      <c r="H178" s="389"/>
      <c r="I178" s="389"/>
      <c r="J178" s="389"/>
      <c r="K178" s="389"/>
      <c r="L178" s="389"/>
      <c r="M178" s="389"/>
      <c r="N178" s="389"/>
      <c r="O178" s="389"/>
      <c r="P178" s="389"/>
      <c r="Q178" s="389"/>
      <c r="R178" s="389"/>
    </row>
    <row r="179" spans="1:18" s="23" customFormat="1" ht="13.5">
      <c r="A179" s="388" t="s">
        <v>635</v>
      </c>
      <c r="B179" s="381">
        <v>1085</v>
      </c>
      <c r="C179" s="381">
        <v>362</v>
      </c>
      <c r="D179" s="381">
        <v>723</v>
      </c>
      <c r="E179" s="382">
        <v>2</v>
      </c>
      <c r="F179" s="382">
        <v>3</v>
      </c>
      <c r="G179" s="383">
        <v>10</v>
      </c>
      <c r="H179" s="383">
        <v>35</v>
      </c>
      <c r="I179" s="382">
        <v>311</v>
      </c>
      <c r="J179" s="382">
        <v>607</v>
      </c>
      <c r="K179" s="382">
        <v>20</v>
      </c>
      <c r="L179" s="382">
        <v>51</v>
      </c>
      <c r="M179" s="384">
        <v>0</v>
      </c>
      <c r="N179" s="384">
        <v>0</v>
      </c>
      <c r="O179" s="385">
        <v>0</v>
      </c>
      <c r="P179" s="385">
        <v>0</v>
      </c>
      <c r="Q179" s="382">
        <v>19</v>
      </c>
      <c r="R179" s="382">
        <v>27</v>
      </c>
    </row>
    <row r="180" spans="1:18" s="23" customFormat="1" ht="13.5">
      <c r="A180" s="388" t="s">
        <v>630</v>
      </c>
      <c r="B180" s="381">
        <v>799</v>
      </c>
      <c r="C180" s="381">
        <v>261</v>
      </c>
      <c r="D180" s="381">
        <v>538</v>
      </c>
      <c r="E180" s="382">
        <v>2</v>
      </c>
      <c r="F180" s="382">
        <v>3</v>
      </c>
      <c r="G180" s="383">
        <v>9</v>
      </c>
      <c r="H180" s="383">
        <v>30</v>
      </c>
      <c r="I180" s="382">
        <v>224</v>
      </c>
      <c r="J180" s="382">
        <v>468</v>
      </c>
      <c r="K180" s="382">
        <v>7</v>
      </c>
      <c r="L180" s="382">
        <v>10</v>
      </c>
      <c r="M180" s="384">
        <v>0</v>
      </c>
      <c r="N180" s="384">
        <v>0</v>
      </c>
      <c r="O180" s="385">
        <v>0</v>
      </c>
      <c r="P180" s="385">
        <v>0</v>
      </c>
      <c r="Q180" s="382">
        <v>19</v>
      </c>
      <c r="R180" s="382">
        <v>27</v>
      </c>
    </row>
    <row r="181" spans="1:18" s="23" customFormat="1" ht="13.5">
      <c r="A181" s="388" t="s">
        <v>631</v>
      </c>
      <c r="B181" s="381">
        <v>280</v>
      </c>
      <c r="C181" s="381">
        <v>100</v>
      </c>
      <c r="D181" s="381">
        <v>180</v>
      </c>
      <c r="E181" s="385">
        <v>0</v>
      </c>
      <c r="F181" s="385">
        <v>0</v>
      </c>
      <c r="G181" s="386">
        <v>0</v>
      </c>
      <c r="H181" s="386">
        <v>0</v>
      </c>
      <c r="I181" s="382">
        <v>87</v>
      </c>
      <c r="J181" s="382">
        <v>139</v>
      </c>
      <c r="K181" s="382">
        <v>13</v>
      </c>
      <c r="L181" s="382">
        <v>41</v>
      </c>
      <c r="M181" s="384">
        <v>0</v>
      </c>
      <c r="N181" s="384">
        <v>0</v>
      </c>
      <c r="O181" s="385">
        <v>0</v>
      </c>
      <c r="P181" s="385">
        <v>0</v>
      </c>
      <c r="Q181" s="385">
        <v>0</v>
      </c>
      <c r="R181" s="385">
        <v>0</v>
      </c>
    </row>
    <row r="182" spans="1:18" s="23" customFormat="1" ht="13.5">
      <c r="A182" s="388" t="s">
        <v>632</v>
      </c>
      <c r="B182" s="381">
        <v>6</v>
      </c>
      <c r="C182" s="381">
        <v>1</v>
      </c>
      <c r="D182" s="381">
        <v>5</v>
      </c>
      <c r="E182" s="385">
        <v>0</v>
      </c>
      <c r="F182" s="385">
        <v>0</v>
      </c>
      <c r="G182" s="383">
        <v>1</v>
      </c>
      <c r="H182" s="383">
        <v>5</v>
      </c>
      <c r="I182" s="385">
        <v>0</v>
      </c>
      <c r="J182" s="385">
        <v>0</v>
      </c>
      <c r="K182" s="385">
        <v>0</v>
      </c>
      <c r="L182" s="385">
        <v>0</v>
      </c>
      <c r="M182" s="384">
        <v>0</v>
      </c>
      <c r="N182" s="384">
        <v>0</v>
      </c>
      <c r="O182" s="385">
        <v>0</v>
      </c>
      <c r="P182" s="385">
        <v>0</v>
      </c>
      <c r="Q182" s="385">
        <v>0</v>
      </c>
      <c r="R182" s="385">
        <v>0</v>
      </c>
    </row>
    <row r="183" spans="1:18" s="23" customFormat="1" ht="13.5">
      <c r="A183" s="388" t="s">
        <v>256</v>
      </c>
      <c r="B183" s="389"/>
      <c r="C183" s="389"/>
      <c r="D183" s="389"/>
      <c r="E183" s="389"/>
      <c r="F183" s="389"/>
      <c r="G183" s="389"/>
      <c r="H183" s="389"/>
      <c r="I183" s="389"/>
      <c r="J183" s="389"/>
      <c r="K183" s="389"/>
      <c r="L183" s="389"/>
      <c r="M183" s="389"/>
      <c r="N183" s="389"/>
      <c r="O183" s="389"/>
      <c r="P183" s="389"/>
      <c r="Q183" s="389"/>
      <c r="R183" s="389"/>
    </row>
    <row r="184" spans="1:18" s="23" customFormat="1" ht="13.5">
      <c r="A184" s="388" t="s">
        <v>635</v>
      </c>
      <c r="B184" s="381">
        <v>950</v>
      </c>
      <c r="C184" s="381">
        <v>505</v>
      </c>
      <c r="D184" s="381">
        <v>445</v>
      </c>
      <c r="E184" s="385">
        <v>0</v>
      </c>
      <c r="F184" s="385">
        <v>0</v>
      </c>
      <c r="G184" s="383">
        <v>46</v>
      </c>
      <c r="H184" s="383">
        <v>35</v>
      </c>
      <c r="I184" s="382">
        <v>459</v>
      </c>
      <c r="J184" s="382">
        <v>410</v>
      </c>
      <c r="K184" s="385">
        <v>0</v>
      </c>
      <c r="L184" s="385">
        <v>0</v>
      </c>
      <c r="M184" s="384">
        <v>0</v>
      </c>
      <c r="N184" s="384">
        <v>0</v>
      </c>
      <c r="O184" s="385">
        <v>0</v>
      </c>
      <c r="P184" s="385">
        <v>0</v>
      </c>
      <c r="Q184" s="385">
        <v>0</v>
      </c>
      <c r="R184" s="385">
        <v>0</v>
      </c>
    </row>
    <row r="185" spans="1:18" s="23" customFormat="1" ht="13.5">
      <c r="A185" s="388" t="s">
        <v>630</v>
      </c>
      <c r="B185" s="381">
        <v>774</v>
      </c>
      <c r="C185" s="381">
        <v>403</v>
      </c>
      <c r="D185" s="381">
        <v>371</v>
      </c>
      <c r="E185" s="385">
        <v>0</v>
      </c>
      <c r="F185" s="385">
        <v>0</v>
      </c>
      <c r="G185" s="383">
        <v>34</v>
      </c>
      <c r="H185" s="383">
        <v>27</v>
      </c>
      <c r="I185" s="382">
        <v>369</v>
      </c>
      <c r="J185" s="382">
        <v>344</v>
      </c>
      <c r="K185" s="385">
        <v>0</v>
      </c>
      <c r="L185" s="385">
        <v>0</v>
      </c>
      <c r="M185" s="384">
        <v>0</v>
      </c>
      <c r="N185" s="384">
        <v>0</v>
      </c>
      <c r="O185" s="385">
        <v>0</v>
      </c>
      <c r="P185" s="385">
        <v>0</v>
      </c>
      <c r="Q185" s="385">
        <v>0</v>
      </c>
      <c r="R185" s="385">
        <v>0</v>
      </c>
    </row>
    <row r="186" spans="1:18" s="23" customFormat="1" ht="13.5">
      <c r="A186" s="388" t="s">
        <v>632</v>
      </c>
      <c r="B186" s="381">
        <v>20</v>
      </c>
      <c r="C186" s="381">
        <v>12</v>
      </c>
      <c r="D186" s="381">
        <v>8</v>
      </c>
      <c r="E186" s="385">
        <v>0</v>
      </c>
      <c r="F186" s="385">
        <v>0</v>
      </c>
      <c r="G186" s="383">
        <v>12</v>
      </c>
      <c r="H186" s="383">
        <v>8</v>
      </c>
      <c r="I186" s="385">
        <v>0</v>
      </c>
      <c r="J186" s="385">
        <v>0</v>
      </c>
      <c r="K186" s="385">
        <v>0</v>
      </c>
      <c r="L186" s="385">
        <v>0</v>
      </c>
      <c r="M186" s="384">
        <v>0</v>
      </c>
      <c r="N186" s="384">
        <v>0</v>
      </c>
      <c r="O186" s="385">
        <v>0</v>
      </c>
      <c r="P186" s="385">
        <v>0</v>
      </c>
      <c r="Q186" s="385">
        <v>0</v>
      </c>
      <c r="R186" s="385">
        <v>0</v>
      </c>
    </row>
    <row r="187" spans="1:18" s="23" customFormat="1" ht="13.5">
      <c r="A187" s="388" t="s">
        <v>633</v>
      </c>
      <c r="B187" s="381">
        <v>156</v>
      </c>
      <c r="C187" s="381">
        <v>90</v>
      </c>
      <c r="D187" s="381">
        <v>66</v>
      </c>
      <c r="E187" s="385">
        <v>0</v>
      </c>
      <c r="F187" s="385">
        <v>0</v>
      </c>
      <c r="G187" s="386">
        <v>0</v>
      </c>
      <c r="H187" s="386">
        <v>0</v>
      </c>
      <c r="I187" s="382">
        <v>90</v>
      </c>
      <c r="J187" s="382">
        <v>66</v>
      </c>
      <c r="K187" s="385">
        <v>0</v>
      </c>
      <c r="L187" s="385">
        <v>0</v>
      </c>
      <c r="M187" s="384">
        <v>0</v>
      </c>
      <c r="N187" s="384">
        <v>0</v>
      </c>
      <c r="O187" s="385">
        <v>0</v>
      </c>
      <c r="P187" s="385">
        <v>0</v>
      </c>
      <c r="Q187" s="385">
        <v>0</v>
      </c>
      <c r="R187" s="385">
        <v>0</v>
      </c>
    </row>
    <row r="188" spans="1:18" s="23" customFormat="1" ht="13.5">
      <c r="A188" s="388" t="s">
        <v>257</v>
      </c>
      <c r="B188" s="389"/>
      <c r="C188" s="389"/>
      <c r="D188" s="389"/>
      <c r="E188" s="389"/>
      <c r="F188" s="389"/>
      <c r="G188" s="389"/>
      <c r="H188" s="389"/>
      <c r="I188" s="389"/>
      <c r="J188" s="389"/>
      <c r="K188" s="389"/>
      <c r="L188" s="389"/>
      <c r="M188" s="389"/>
      <c r="N188" s="389"/>
      <c r="O188" s="389"/>
      <c r="P188" s="389"/>
      <c r="Q188" s="389"/>
      <c r="R188" s="389"/>
    </row>
    <row r="189" spans="1:18" s="23" customFormat="1" ht="13.5">
      <c r="A189" s="388" t="s">
        <v>635</v>
      </c>
      <c r="B189" s="381">
        <v>621</v>
      </c>
      <c r="C189" s="381">
        <v>353</v>
      </c>
      <c r="D189" s="381">
        <v>268</v>
      </c>
      <c r="E189" s="382">
        <v>2</v>
      </c>
      <c r="F189" s="382">
        <v>3</v>
      </c>
      <c r="G189" s="383">
        <v>37</v>
      </c>
      <c r="H189" s="383">
        <v>39</v>
      </c>
      <c r="I189" s="382">
        <v>314</v>
      </c>
      <c r="J189" s="382">
        <v>226</v>
      </c>
      <c r="K189" s="385">
        <v>0</v>
      </c>
      <c r="L189" s="385">
        <v>0</v>
      </c>
      <c r="M189" s="384">
        <v>0</v>
      </c>
      <c r="N189" s="384">
        <v>0</v>
      </c>
      <c r="O189" s="385">
        <v>0</v>
      </c>
      <c r="P189" s="385">
        <v>0</v>
      </c>
      <c r="Q189" s="385">
        <v>0</v>
      </c>
      <c r="R189" s="385">
        <v>0</v>
      </c>
    </row>
    <row r="190" spans="1:18" s="23" customFormat="1" ht="13.5">
      <c r="A190" s="388" t="s">
        <v>630</v>
      </c>
      <c r="B190" s="381">
        <v>527</v>
      </c>
      <c r="C190" s="381">
        <v>290</v>
      </c>
      <c r="D190" s="381">
        <v>237</v>
      </c>
      <c r="E190" s="382">
        <v>2</v>
      </c>
      <c r="F190" s="382">
        <v>3</v>
      </c>
      <c r="G190" s="383">
        <v>22</v>
      </c>
      <c r="H190" s="383">
        <v>30</v>
      </c>
      <c r="I190" s="382">
        <v>266</v>
      </c>
      <c r="J190" s="382">
        <v>204</v>
      </c>
      <c r="K190" s="385">
        <v>0</v>
      </c>
      <c r="L190" s="385">
        <v>0</v>
      </c>
      <c r="M190" s="384">
        <v>0</v>
      </c>
      <c r="N190" s="384">
        <v>0</v>
      </c>
      <c r="O190" s="385">
        <v>0</v>
      </c>
      <c r="P190" s="385">
        <v>0</v>
      </c>
      <c r="Q190" s="385">
        <v>0</v>
      </c>
      <c r="R190" s="385">
        <v>0</v>
      </c>
    </row>
    <row r="191" spans="1:18" s="23" customFormat="1" ht="13.5">
      <c r="A191" s="388" t="s">
        <v>632</v>
      </c>
      <c r="B191" s="381">
        <v>24</v>
      </c>
      <c r="C191" s="381">
        <v>15</v>
      </c>
      <c r="D191" s="381">
        <v>9</v>
      </c>
      <c r="E191" s="385">
        <v>0</v>
      </c>
      <c r="F191" s="385">
        <v>0</v>
      </c>
      <c r="G191" s="383">
        <v>15</v>
      </c>
      <c r="H191" s="383">
        <v>9</v>
      </c>
      <c r="I191" s="385">
        <v>0</v>
      </c>
      <c r="J191" s="385">
        <v>0</v>
      </c>
      <c r="K191" s="385">
        <v>0</v>
      </c>
      <c r="L191" s="385">
        <v>0</v>
      </c>
      <c r="M191" s="384">
        <v>0</v>
      </c>
      <c r="N191" s="384">
        <v>0</v>
      </c>
      <c r="O191" s="385">
        <v>0</v>
      </c>
      <c r="P191" s="385">
        <v>0</v>
      </c>
      <c r="Q191" s="385">
        <v>0</v>
      </c>
      <c r="R191" s="385">
        <v>0</v>
      </c>
    </row>
    <row r="192" spans="1:18" s="23" customFormat="1" ht="13.5">
      <c r="A192" s="388" t="s">
        <v>633</v>
      </c>
      <c r="B192" s="381">
        <v>70</v>
      </c>
      <c r="C192" s="381">
        <v>48</v>
      </c>
      <c r="D192" s="381">
        <v>22</v>
      </c>
      <c r="E192" s="385">
        <v>0</v>
      </c>
      <c r="F192" s="385">
        <v>0</v>
      </c>
      <c r="G192" s="386">
        <v>0</v>
      </c>
      <c r="H192" s="386">
        <v>0</v>
      </c>
      <c r="I192" s="382">
        <v>48</v>
      </c>
      <c r="J192" s="382">
        <v>22</v>
      </c>
      <c r="K192" s="385">
        <v>0</v>
      </c>
      <c r="L192" s="385">
        <v>0</v>
      </c>
      <c r="M192" s="384">
        <v>0</v>
      </c>
      <c r="N192" s="384">
        <v>0</v>
      </c>
      <c r="O192" s="385">
        <v>0</v>
      </c>
      <c r="P192" s="385">
        <v>0</v>
      </c>
      <c r="Q192" s="385">
        <v>0</v>
      </c>
      <c r="R192" s="385">
        <v>0</v>
      </c>
    </row>
    <row r="193" spans="1:18" s="23" customFormat="1" ht="13.5">
      <c r="A193" s="388" t="s">
        <v>258</v>
      </c>
      <c r="B193" s="389"/>
      <c r="C193" s="389"/>
      <c r="D193" s="389"/>
      <c r="E193" s="389"/>
      <c r="F193" s="389"/>
      <c r="G193" s="389"/>
      <c r="H193" s="389"/>
      <c r="I193" s="389"/>
      <c r="J193" s="389"/>
      <c r="K193" s="389"/>
      <c r="L193" s="389"/>
      <c r="M193" s="389"/>
      <c r="N193" s="389"/>
      <c r="O193" s="389"/>
      <c r="P193" s="389"/>
      <c r="Q193" s="389"/>
      <c r="R193" s="389"/>
    </row>
    <row r="194" spans="1:18" s="23" customFormat="1" ht="13.5">
      <c r="A194" s="388" t="s">
        <v>635</v>
      </c>
      <c r="B194" s="381">
        <v>3990</v>
      </c>
      <c r="C194" s="381">
        <v>1253</v>
      </c>
      <c r="D194" s="381">
        <v>2737</v>
      </c>
      <c r="E194" s="385">
        <v>0</v>
      </c>
      <c r="F194" s="385">
        <v>0</v>
      </c>
      <c r="G194" s="383">
        <v>82</v>
      </c>
      <c r="H194" s="383">
        <v>140</v>
      </c>
      <c r="I194" s="382">
        <v>565</v>
      </c>
      <c r="J194" s="382">
        <v>1139</v>
      </c>
      <c r="K194" s="382">
        <v>364</v>
      </c>
      <c r="L194" s="382">
        <v>850</v>
      </c>
      <c r="M194" s="384">
        <v>0</v>
      </c>
      <c r="N194" s="384">
        <v>0</v>
      </c>
      <c r="O194" s="382">
        <v>80</v>
      </c>
      <c r="P194" s="382">
        <v>153</v>
      </c>
      <c r="Q194" s="382">
        <v>162</v>
      </c>
      <c r="R194" s="382">
        <v>455</v>
      </c>
    </row>
    <row r="195" spans="1:18" s="23" customFormat="1" ht="13.5">
      <c r="A195" s="388" t="s">
        <v>630</v>
      </c>
      <c r="B195" s="381">
        <v>2622</v>
      </c>
      <c r="C195" s="381">
        <v>761</v>
      </c>
      <c r="D195" s="381">
        <v>1861</v>
      </c>
      <c r="E195" s="385">
        <v>0</v>
      </c>
      <c r="F195" s="385">
        <v>0</v>
      </c>
      <c r="G195" s="383">
        <v>49</v>
      </c>
      <c r="H195" s="383">
        <v>91</v>
      </c>
      <c r="I195" s="382">
        <v>414</v>
      </c>
      <c r="J195" s="382">
        <v>877</v>
      </c>
      <c r="K195" s="382">
        <v>136</v>
      </c>
      <c r="L195" s="382">
        <v>438</v>
      </c>
      <c r="M195" s="384">
        <v>0</v>
      </c>
      <c r="N195" s="384">
        <v>0</v>
      </c>
      <c r="O195" s="385">
        <v>0</v>
      </c>
      <c r="P195" s="385">
        <v>0</v>
      </c>
      <c r="Q195" s="382">
        <v>162</v>
      </c>
      <c r="R195" s="382">
        <v>455</v>
      </c>
    </row>
    <row r="196" spans="1:18" s="23" customFormat="1" ht="13.5">
      <c r="A196" s="388" t="s">
        <v>631</v>
      </c>
      <c r="B196" s="381">
        <v>1286</v>
      </c>
      <c r="C196" s="381">
        <v>459</v>
      </c>
      <c r="D196" s="381">
        <v>827</v>
      </c>
      <c r="E196" s="385">
        <v>0</v>
      </c>
      <c r="F196" s="385">
        <v>0</v>
      </c>
      <c r="G196" s="386">
        <v>0</v>
      </c>
      <c r="H196" s="386">
        <v>0</v>
      </c>
      <c r="I196" s="382">
        <v>151</v>
      </c>
      <c r="J196" s="382">
        <v>262</v>
      </c>
      <c r="K196" s="382">
        <v>228</v>
      </c>
      <c r="L196" s="382">
        <v>412</v>
      </c>
      <c r="M196" s="384">
        <v>0</v>
      </c>
      <c r="N196" s="384">
        <v>0</v>
      </c>
      <c r="O196" s="382">
        <v>80</v>
      </c>
      <c r="P196" s="382">
        <v>153</v>
      </c>
      <c r="Q196" s="385">
        <v>0</v>
      </c>
      <c r="R196" s="385">
        <v>0</v>
      </c>
    </row>
    <row r="197" spans="1:18" s="23" customFormat="1" ht="13.5">
      <c r="A197" s="388" t="s">
        <v>632</v>
      </c>
      <c r="B197" s="381">
        <v>82</v>
      </c>
      <c r="C197" s="381">
        <v>33</v>
      </c>
      <c r="D197" s="381">
        <v>49</v>
      </c>
      <c r="E197" s="385">
        <v>0</v>
      </c>
      <c r="F197" s="385">
        <v>0</v>
      </c>
      <c r="G197" s="383">
        <v>33</v>
      </c>
      <c r="H197" s="383">
        <v>49</v>
      </c>
      <c r="I197" s="385">
        <v>0</v>
      </c>
      <c r="J197" s="385">
        <v>0</v>
      </c>
      <c r="K197" s="385">
        <v>0</v>
      </c>
      <c r="L197" s="385">
        <v>0</v>
      </c>
      <c r="M197" s="384">
        <v>0</v>
      </c>
      <c r="N197" s="384">
        <v>0</v>
      </c>
      <c r="O197" s="385">
        <v>0</v>
      </c>
      <c r="P197" s="385">
        <v>0</v>
      </c>
      <c r="Q197" s="385">
        <v>0</v>
      </c>
      <c r="R197" s="385">
        <v>0</v>
      </c>
    </row>
    <row r="198" spans="1:18" s="23" customFormat="1" ht="13.5">
      <c r="A198" s="388" t="s">
        <v>259</v>
      </c>
      <c r="B198" s="389"/>
      <c r="C198" s="389"/>
      <c r="D198" s="389"/>
      <c r="E198" s="389"/>
      <c r="F198" s="389"/>
      <c r="G198" s="389"/>
      <c r="H198" s="389"/>
      <c r="I198" s="389"/>
      <c r="J198" s="389"/>
      <c r="K198" s="389"/>
      <c r="L198" s="389"/>
      <c r="M198" s="389"/>
      <c r="N198" s="389"/>
      <c r="O198" s="389"/>
      <c r="P198" s="389"/>
      <c r="Q198" s="389"/>
      <c r="R198" s="389"/>
    </row>
    <row r="199" spans="1:18" s="23" customFormat="1" ht="13.5">
      <c r="A199" s="388" t="s">
        <v>635</v>
      </c>
      <c r="B199" s="381">
        <v>1844</v>
      </c>
      <c r="C199" s="381">
        <v>592</v>
      </c>
      <c r="D199" s="381">
        <v>1252</v>
      </c>
      <c r="E199" s="382">
        <v>1</v>
      </c>
      <c r="F199" s="385">
        <v>0</v>
      </c>
      <c r="G199" s="383">
        <v>59</v>
      </c>
      <c r="H199" s="383">
        <v>110</v>
      </c>
      <c r="I199" s="382">
        <v>265</v>
      </c>
      <c r="J199" s="382">
        <v>488</v>
      </c>
      <c r="K199" s="382">
        <v>183</v>
      </c>
      <c r="L199" s="382">
        <v>443</v>
      </c>
      <c r="M199" s="384">
        <v>0</v>
      </c>
      <c r="N199" s="384">
        <v>0</v>
      </c>
      <c r="O199" s="382">
        <v>14</v>
      </c>
      <c r="P199" s="382">
        <v>13</v>
      </c>
      <c r="Q199" s="382">
        <v>70</v>
      </c>
      <c r="R199" s="382">
        <v>198</v>
      </c>
    </row>
    <row r="200" spans="1:18" s="23" customFormat="1" ht="13.5">
      <c r="A200" s="388" t="s">
        <v>630</v>
      </c>
      <c r="B200" s="381">
        <v>1175</v>
      </c>
      <c r="C200" s="381">
        <v>349</v>
      </c>
      <c r="D200" s="381">
        <v>826</v>
      </c>
      <c r="E200" s="382">
        <v>1</v>
      </c>
      <c r="F200" s="385">
        <v>0</v>
      </c>
      <c r="G200" s="383">
        <v>33</v>
      </c>
      <c r="H200" s="383">
        <v>73</v>
      </c>
      <c r="I200" s="382">
        <v>177</v>
      </c>
      <c r="J200" s="382">
        <v>356</v>
      </c>
      <c r="K200" s="382">
        <v>68</v>
      </c>
      <c r="L200" s="382">
        <v>199</v>
      </c>
      <c r="M200" s="384">
        <v>0</v>
      </c>
      <c r="N200" s="384">
        <v>0</v>
      </c>
      <c r="O200" s="385">
        <v>0</v>
      </c>
      <c r="P200" s="385">
        <v>0</v>
      </c>
      <c r="Q200" s="382">
        <v>70</v>
      </c>
      <c r="R200" s="382">
        <v>198</v>
      </c>
    </row>
    <row r="201" spans="1:18" s="23" customFormat="1" ht="13.5">
      <c r="A201" s="388" t="s">
        <v>631</v>
      </c>
      <c r="B201" s="381">
        <v>606</v>
      </c>
      <c r="C201" s="381">
        <v>217</v>
      </c>
      <c r="D201" s="381">
        <v>389</v>
      </c>
      <c r="E201" s="385">
        <v>0</v>
      </c>
      <c r="F201" s="385">
        <v>0</v>
      </c>
      <c r="G201" s="386">
        <v>0</v>
      </c>
      <c r="H201" s="386">
        <v>0</v>
      </c>
      <c r="I201" s="382">
        <v>88</v>
      </c>
      <c r="J201" s="382">
        <v>132</v>
      </c>
      <c r="K201" s="382">
        <v>115</v>
      </c>
      <c r="L201" s="382">
        <v>244</v>
      </c>
      <c r="M201" s="384">
        <v>0</v>
      </c>
      <c r="N201" s="384">
        <v>0</v>
      </c>
      <c r="O201" s="382">
        <v>14</v>
      </c>
      <c r="P201" s="382">
        <v>13</v>
      </c>
      <c r="Q201" s="385">
        <v>0</v>
      </c>
      <c r="R201" s="385">
        <v>0</v>
      </c>
    </row>
    <row r="202" spans="1:18" s="23" customFormat="1" ht="13.5">
      <c r="A202" s="388" t="s">
        <v>632</v>
      </c>
      <c r="B202" s="381">
        <v>63</v>
      </c>
      <c r="C202" s="381">
        <v>26</v>
      </c>
      <c r="D202" s="381">
        <v>37</v>
      </c>
      <c r="E202" s="385">
        <v>0</v>
      </c>
      <c r="F202" s="385">
        <v>0</v>
      </c>
      <c r="G202" s="383">
        <v>26</v>
      </c>
      <c r="H202" s="383">
        <v>37</v>
      </c>
      <c r="I202" s="385">
        <v>0</v>
      </c>
      <c r="J202" s="385">
        <v>0</v>
      </c>
      <c r="K202" s="385">
        <v>0</v>
      </c>
      <c r="L202" s="385">
        <v>0</v>
      </c>
      <c r="M202" s="384">
        <v>0</v>
      </c>
      <c r="N202" s="384">
        <v>0</v>
      </c>
      <c r="O202" s="385">
        <v>0</v>
      </c>
      <c r="P202" s="385">
        <v>0</v>
      </c>
      <c r="Q202" s="385">
        <v>0</v>
      </c>
      <c r="R202" s="385">
        <v>0</v>
      </c>
    </row>
    <row r="203" spans="1:18" s="23" customFormat="1" ht="13.5">
      <c r="A203" s="388" t="s">
        <v>260</v>
      </c>
      <c r="B203" s="389"/>
      <c r="C203" s="389"/>
      <c r="D203" s="389"/>
      <c r="E203" s="389"/>
      <c r="F203" s="389"/>
      <c r="G203" s="389"/>
      <c r="H203" s="389"/>
      <c r="I203" s="389"/>
      <c r="J203" s="389"/>
      <c r="K203" s="389"/>
      <c r="L203" s="389"/>
      <c r="M203" s="389"/>
      <c r="N203" s="389"/>
      <c r="O203" s="389"/>
      <c r="P203" s="389"/>
      <c r="Q203" s="389"/>
      <c r="R203" s="389"/>
    </row>
    <row r="204" spans="1:18" s="23" customFormat="1" ht="13.5">
      <c r="A204" s="388" t="s">
        <v>635</v>
      </c>
      <c r="B204" s="381">
        <v>2064</v>
      </c>
      <c r="C204" s="381">
        <v>814</v>
      </c>
      <c r="D204" s="381">
        <v>1250</v>
      </c>
      <c r="E204" s="382">
        <v>1</v>
      </c>
      <c r="F204" s="382">
        <v>2</v>
      </c>
      <c r="G204" s="383">
        <v>135</v>
      </c>
      <c r="H204" s="383">
        <v>284</v>
      </c>
      <c r="I204" s="382">
        <v>678</v>
      </c>
      <c r="J204" s="382">
        <v>964</v>
      </c>
      <c r="K204" s="385">
        <v>0</v>
      </c>
      <c r="L204" s="385">
        <v>0</v>
      </c>
      <c r="M204" s="384">
        <v>0</v>
      </c>
      <c r="N204" s="384">
        <v>0</v>
      </c>
      <c r="O204" s="385">
        <v>0</v>
      </c>
      <c r="P204" s="385">
        <v>0</v>
      </c>
      <c r="Q204" s="385">
        <v>0</v>
      </c>
      <c r="R204" s="385">
        <v>0</v>
      </c>
    </row>
    <row r="205" spans="1:18" s="23" customFormat="1" ht="13.5">
      <c r="A205" s="388" t="s">
        <v>630</v>
      </c>
      <c r="B205" s="381">
        <v>1765</v>
      </c>
      <c r="C205" s="381">
        <v>714</v>
      </c>
      <c r="D205" s="381">
        <v>1051</v>
      </c>
      <c r="E205" s="382">
        <v>1</v>
      </c>
      <c r="F205" s="382">
        <v>2</v>
      </c>
      <c r="G205" s="383">
        <v>88</v>
      </c>
      <c r="H205" s="383">
        <v>172</v>
      </c>
      <c r="I205" s="382">
        <v>625</v>
      </c>
      <c r="J205" s="382">
        <v>877</v>
      </c>
      <c r="K205" s="385">
        <v>0</v>
      </c>
      <c r="L205" s="385">
        <v>0</v>
      </c>
      <c r="M205" s="384">
        <v>0</v>
      </c>
      <c r="N205" s="384">
        <v>0</v>
      </c>
      <c r="O205" s="385">
        <v>0</v>
      </c>
      <c r="P205" s="385">
        <v>0</v>
      </c>
      <c r="Q205" s="385">
        <v>0</v>
      </c>
      <c r="R205" s="385">
        <v>0</v>
      </c>
    </row>
    <row r="206" spans="1:18" s="23" customFormat="1" ht="13.5">
      <c r="A206" s="388" t="s">
        <v>632</v>
      </c>
      <c r="B206" s="381">
        <v>159</v>
      </c>
      <c r="C206" s="381">
        <v>47</v>
      </c>
      <c r="D206" s="381">
        <v>112</v>
      </c>
      <c r="E206" s="385">
        <v>0</v>
      </c>
      <c r="F206" s="385">
        <v>0</v>
      </c>
      <c r="G206" s="383">
        <v>47</v>
      </c>
      <c r="H206" s="383">
        <v>112</v>
      </c>
      <c r="I206" s="385">
        <v>0</v>
      </c>
      <c r="J206" s="385">
        <v>0</v>
      </c>
      <c r="K206" s="385">
        <v>0</v>
      </c>
      <c r="L206" s="385">
        <v>0</v>
      </c>
      <c r="M206" s="384">
        <v>0</v>
      </c>
      <c r="N206" s="384">
        <v>0</v>
      </c>
      <c r="O206" s="385">
        <v>0</v>
      </c>
      <c r="P206" s="385">
        <v>0</v>
      </c>
      <c r="Q206" s="385">
        <v>0</v>
      </c>
      <c r="R206" s="385">
        <v>0</v>
      </c>
    </row>
    <row r="207" spans="1:18" s="23" customFormat="1" ht="13.5">
      <c r="A207" s="388" t="s">
        <v>633</v>
      </c>
      <c r="B207" s="381">
        <v>140</v>
      </c>
      <c r="C207" s="381">
        <v>53</v>
      </c>
      <c r="D207" s="381">
        <v>87</v>
      </c>
      <c r="E207" s="385">
        <v>0</v>
      </c>
      <c r="F207" s="385">
        <v>0</v>
      </c>
      <c r="G207" s="386">
        <v>0</v>
      </c>
      <c r="H207" s="386">
        <v>0</v>
      </c>
      <c r="I207" s="382">
        <v>53</v>
      </c>
      <c r="J207" s="382">
        <v>87</v>
      </c>
      <c r="K207" s="385">
        <v>0</v>
      </c>
      <c r="L207" s="385">
        <v>0</v>
      </c>
      <c r="M207" s="384">
        <v>0</v>
      </c>
      <c r="N207" s="384">
        <v>0</v>
      </c>
      <c r="O207" s="385">
        <v>0</v>
      </c>
      <c r="P207" s="385">
        <v>0</v>
      </c>
      <c r="Q207" s="385">
        <v>0</v>
      </c>
      <c r="R207" s="385">
        <v>0</v>
      </c>
    </row>
    <row r="208" spans="1:18" s="23" customFormat="1" ht="13.5">
      <c r="A208" s="388" t="s">
        <v>261</v>
      </c>
      <c r="B208" s="389"/>
      <c r="C208" s="389"/>
      <c r="D208" s="389"/>
      <c r="E208" s="389"/>
      <c r="F208" s="389"/>
      <c r="G208" s="389"/>
      <c r="H208" s="389"/>
      <c r="I208" s="389"/>
      <c r="J208" s="389"/>
      <c r="K208" s="389"/>
      <c r="L208" s="389"/>
      <c r="M208" s="389"/>
      <c r="N208" s="389"/>
      <c r="O208" s="389"/>
      <c r="P208" s="389"/>
      <c r="Q208" s="389"/>
      <c r="R208" s="389"/>
    </row>
    <row r="209" spans="1:18" s="23" customFormat="1" ht="13.5">
      <c r="A209" s="388" t="s">
        <v>635</v>
      </c>
      <c r="B209" s="381">
        <v>6790</v>
      </c>
      <c r="C209" s="381">
        <v>4187</v>
      </c>
      <c r="D209" s="381">
        <v>2603</v>
      </c>
      <c r="E209" s="382">
        <v>54</v>
      </c>
      <c r="F209" s="382">
        <v>33</v>
      </c>
      <c r="G209" s="383">
        <v>1026</v>
      </c>
      <c r="H209" s="383">
        <v>622</v>
      </c>
      <c r="I209" s="382">
        <v>2712</v>
      </c>
      <c r="J209" s="382">
        <v>1772</v>
      </c>
      <c r="K209" s="382">
        <v>305</v>
      </c>
      <c r="L209" s="382">
        <v>145</v>
      </c>
      <c r="M209" s="384">
        <v>0</v>
      </c>
      <c r="N209" s="384">
        <v>0</v>
      </c>
      <c r="O209" s="385">
        <v>0</v>
      </c>
      <c r="P209" s="385">
        <v>0</v>
      </c>
      <c r="Q209" s="382">
        <v>90</v>
      </c>
      <c r="R209" s="382">
        <v>31</v>
      </c>
    </row>
    <row r="210" spans="1:18" s="23" customFormat="1" ht="13.5">
      <c r="A210" s="388" t="s">
        <v>630</v>
      </c>
      <c r="B210" s="381">
        <v>5271</v>
      </c>
      <c r="C210" s="381">
        <v>3269</v>
      </c>
      <c r="D210" s="381">
        <v>2002</v>
      </c>
      <c r="E210" s="382">
        <v>54</v>
      </c>
      <c r="F210" s="382">
        <v>33</v>
      </c>
      <c r="G210" s="383">
        <v>679</v>
      </c>
      <c r="H210" s="383">
        <v>347</v>
      </c>
      <c r="I210" s="382">
        <v>2274</v>
      </c>
      <c r="J210" s="382">
        <v>1542</v>
      </c>
      <c r="K210" s="382">
        <v>172</v>
      </c>
      <c r="L210" s="382">
        <v>49</v>
      </c>
      <c r="M210" s="384">
        <v>0</v>
      </c>
      <c r="N210" s="384">
        <v>0</v>
      </c>
      <c r="O210" s="385">
        <v>0</v>
      </c>
      <c r="P210" s="385">
        <v>0</v>
      </c>
      <c r="Q210" s="382">
        <v>90</v>
      </c>
      <c r="R210" s="382">
        <v>31</v>
      </c>
    </row>
    <row r="211" spans="1:18" s="23" customFormat="1" ht="13.5">
      <c r="A211" s="388" t="s">
        <v>631</v>
      </c>
      <c r="B211" s="381">
        <v>897</v>
      </c>
      <c r="C211" s="381">
        <v>571</v>
      </c>
      <c r="D211" s="381">
        <v>326</v>
      </c>
      <c r="E211" s="385">
        <v>0</v>
      </c>
      <c r="F211" s="385">
        <v>0</v>
      </c>
      <c r="G211" s="386">
        <v>0</v>
      </c>
      <c r="H211" s="386">
        <v>0</v>
      </c>
      <c r="I211" s="382">
        <v>438</v>
      </c>
      <c r="J211" s="382">
        <v>230</v>
      </c>
      <c r="K211" s="382">
        <v>133</v>
      </c>
      <c r="L211" s="382">
        <v>96</v>
      </c>
      <c r="M211" s="384">
        <v>0</v>
      </c>
      <c r="N211" s="384">
        <v>0</v>
      </c>
      <c r="O211" s="385">
        <v>0</v>
      </c>
      <c r="P211" s="385">
        <v>0</v>
      </c>
      <c r="Q211" s="385">
        <v>0</v>
      </c>
      <c r="R211" s="385">
        <v>0</v>
      </c>
    </row>
    <row r="212" spans="1:18" s="23" customFormat="1" ht="13.5">
      <c r="A212" s="388" t="s">
        <v>632</v>
      </c>
      <c r="B212" s="381">
        <v>622</v>
      </c>
      <c r="C212" s="381">
        <v>347</v>
      </c>
      <c r="D212" s="381">
        <v>275</v>
      </c>
      <c r="E212" s="385">
        <v>0</v>
      </c>
      <c r="F212" s="385">
        <v>0</v>
      </c>
      <c r="G212" s="383">
        <v>347</v>
      </c>
      <c r="H212" s="383">
        <v>275</v>
      </c>
      <c r="I212" s="385">
        <v>0</v>
      </c>
      <c r="J212" s="385">
        <v>0</v>
      </c>
      <c r="K212" s="385">
        <v>0</v>
      </c>
      <c r="L212" s="385">
        <v>0</v>
      </c>
      <c r="M212" s="384">
        <v>0</v>
      </c>
      <c r="N212" s="384">
        <v>0</v>
      </c>
      <c r="O212" s="385">
        <v>0</v>
      </c>
      <c r="P212" s="385">
        <v>0</v>
      </c>
      <c r="Q212" s="385">
        <v>0</v>
      </c>
      <c r="R212" s="385">
        <v>0</v>
      </c>
    </row>
    <row r="213" spans="1:18" s="23" customFormat="1" ht="13.5">
      <c r="A213" s="388" t="s">
        <v>262</v>
      </c>
      <c r="B213" s="389"/>
      <c r="C213" s="389"/>
      <c r="D213" s="389"/>
      <c r="E213" s="389"/>
      <c r="F213" s="389"/>
      <c r="G213" s="389"/>
      <c r="H213" s="389"/>
      <c r="I213" s="389"/>
      <c r="J213" s="389"/>
      <c r="K213" s="389"/>
      <c r="L213" s="389"/>
      <c r="M213" s="389"/>
      <c r="N213" s="389"/>
      <c r="O213" s="389"/>
      <c r="P213" s="389"/>
      <c r="Q213" s="389"/>
      <c r="R213" s="389"/>
    </row>
    <row r="214" spans="1:18" s="23" customFormat="1" ht="13.5">
      <c r="A214" s="390" t="s">
        <v>635</v>
      </c>
      <c r="B214" s="391">
        <v>3497</v>
      </c>
      <c r="C214" s="391">
        <v>1532</v>
      </c>
      <c r="D214" s="391">
        <v>1965</v>
      </c>
      <c r="E214" s="396">
        <v>17</v>
      </c>
      <c r="F214" s="396">
        <v>10</v>
      </c>
      <c r="G214" s="393">
        <v>270</v>
      </c>
      <c r="H214" s="393">
        <v>299</v>
      </c>
      <c r="I214" s="396">
        <v>1245</v>
      </c>
      <c r="J214" s="396">
        <v>1656</v>
      </c>
      <c r="K214" s="392">
        <v>0</v>
      </c>
      <c r="L214" s="392">
        <v>0</v>
      </c>
      <c r="M214" s="394">
        <v>0</v>
      </c>
      <c r="N214" s="394">
        <v>0</v>
      </c>
      <c r="O214" s="392">
        <v>0</v>
      </c>
      <c r="P214" s="392">
        <v>0</v>
      </c>
      <c r="Q214" s="392">
        <v>0</v>
      </c>
      <c r="R214" s="392">
        <v>0</v>
      </c>
    </row>
    <row r="215" spans="1:18" s="23" customFormat="1" ht="13.5">
      <c r="A215" s="388" t="s">
        <v>630</v>
      </c>
      <c r="B215" s="381">
        <v>3244</v>
      </c>
      <c r="C215" s="381">
        <v>1407</v>
      </c>
      <c r="D215" s="381">
        <v>1837</v>
      </c>
      <c r="E215" s="382">
        <v>17</v>
      </c>
      <c r="F215" s="382">
        <v>10</v>
      </c>
      <c r="G215" s="383">
        <v>183</v>
      </c>
      <c r="H215" s="383">
        <v>198</v>
      </c>
      <c r="I215" s="382">
        <v>1207</v>
      </c>
      <c r="J215" s="382">
        <v>1629</v>
      </c>
      <c r="K215" s="385">
        <v>0</v>
      </c>
      <c r="L215" s="385">
        <v>0</v>
      </c>
      <c r="M215" s="384">
        <v>0</v>
      </c>
      <c r="N215" s="384">
        <v>0</v>
      </c>
      <c r="O215" s="385">
        <v>0</v>
      </c>
      <c r="P215" s="385">
        <v>0</v>
      </c>
      <c r="Q215" s="385">
        <v>0</v>
      </c>
      <c r="R215" s="385">
        <v>0</v>
      </c>
    </row>
    <row r="216" spans="1:18" s="23" customFormat="1" ht="13.5">
      <c r="A216" s="388" t="s">
        <v>632</v>
      </c>
      <c r="B216" s="381">
        <v>188</v>
      </c>
      <c r="C216" s="381">
        <v>87</v>
      </c>
      <c r="D216" s="381">
        <v>101</v>
      </c>
      <c r="E216" s="385">
        <v>0</v>
      </c>
      <c r="F216" s="385">
        <v>0</v>
      </c>
      <c r="G216" s="383">
        <v>87</v>
      </c>
      <c r="H216" s="383">
        <v>101</v>
      </c>
      <c r="I216" s="385">
        <v>0</v>
      </c>
      <c r="J216" s="385">
        <v>0</v>
      </c>
      <c r="K216" s="385">
        <v>0</v>
      </c>
      <c r="L216" s="385">
        <v>0</v>
      </c>
      <c r="M216" s="384">
        <v>0</v>
      </c>
      <c r="N216" s="384">
        <v>0</v>
      </c>
      <c r="O216" s="385">
        <v>0</v>
      </c>
      <c r="P216" s="385">
        <v>0</v>
      </c>
      <c r="Q216" s="385">
        <v>0</v>
      </c>
      <c r="R216" s="385">
        <v>0</v>
      </c>
    </row>
    <row r="217" spans="1:18" s="23" customFormat="1" ht="13.5">
      <c r="A217" s="388" t="s">
        <v>633</v>
      </c>
      <c r="B217" s="381">
        <v>65</v>
      </c>
      <c r="C217" s="381">
        <v>38</v>
      </c>
      <c r="D217" s="381">
        <v>27</v>
      </c>
      <c r="E217" s="385">
        <v>0</v>
      </c>
      <c r="F217" s="385">
        <v>0</v>
      </c>
      <c r="G217" s="386">
        <v>0</v>
      </c>
      <c r="H217" s="386">
        <v>0</v>
      </c>
      <c r="I217" s="382">
        <v>38</v>
      </c>
      <c r="J217" s="382">
        <v>27</v>
      </c>
      <c r="K217" s="385">
        <v>0</v>
      </c>
      <c r="L217" s="385">
        <v>0</v>
      </c>
      <c r="M217" s="384">
        <v>0</v>
      </c>
      <c r="N217" s="384">
        <v>0</v>
      </c>
      <c r="O217" s="385">
        <v>0</v>
      </c>
      <c r="P217" s="385">
        <v>0</v>
      </c>
      <c r="Q217" s="385">
        <v>0</v>
      </c>
      <c r="R217" s="385">
        <v>0</v>
      </c>
    </row>
    <row r="218" spans="1:18" s="23" customFormat="1" ht="13.5">
      <c r="A218" s="388" t="s">
        <v>263</v>
      </c>
      <c r="B218" s="389"/>
      <c r="C218" s="389"/>
      <c r="D218" s="389"/>
      <c r="E218" s="389"/>
      <c r="F218" s="389"/>
      <c r="G218" s="389"/>
      <c r="H218" s="389"/>
      <c r="I218" s="389"/>
      <c r="J218" s="389"/>
      <c r="K218" s="389"/>
      <c r="L218" s="389"/>
      <c r="M218" s="389"/>
      <c r="N218" s="389"/>
      <c r="O218" s="389"/>
      <c r="P218" s="389"/>
      <c r="Q218" s="389"/>
      <c r="R218" s="389"/>
    </row>
    <row r="219" spans="1:18" s="23" customFormat="1" ht="13.5">
      <c r="A219" s="388" t="s">
        <v>635</v>
      </c>
      <c r="B219" s="381">
        <v>5771</v>
      </c>
      <c r="C219" s="381">
        <v>2246</v>
      </c>
      <c r="D219" s="381">
        <v>3525</v>
      </c>
      <c r="E219" s="382">
        <v>32</v>
      </c>
      <c r="F219" s="382">
        <v>21</v>
      </c>
      <c r="G219" s="383">
        <v>367</v>
      </c>
      <c r="H219" s="383">
        <v>567</v>
      </c>
      <c r="I219" s="382">
        <v>1846</v>
      </c>
      <c r="J219" s="382">
        <v>2919</v>
      </c>
      <c r="K219" s="382">
        <v>1</v>
      </c>
      <c r="L219" s="382">
        <v>18</v>
      </c>
      <c r="M219" s="384">
        <v>0</v>
      </c>
      <c r="N219" s="384">
        <v>0</v>
      </c>
      <c r="O219" s="385">
        <v>0</v>
      </c>
      <c r="P219" s="385">
        <v>0</v>
      </c>
      <c r="Q219" s="385">
        <v>0</v>
      </c>
      <c r="R219" s="385">
        <v>0</v>
      </c>
    </row>
    <row r="220" spans="1:18" s="23" customFormat="1" ht="13.5">
      <c r="A220" s="388" t="s">
        <v>630</v>
      </c>
      <c r="B220" s="381">
        <v>4495</v>
      </c>
      <c r="C220" s="381">
        <v>1756</v>
      </c>
      <c r="D220" s="381">
        <v>2739</v>
      </c>
      <c r="E220" s="382">
        <v>32</v>
      </c>
      <c r="F220" s="382">
        <v>21</v>
      </c>
      <c r="G220" s="383">
        <v>196</v>
      </c>
      <c r="H220" s="383">
        <v>330</v>
      </c>
      <c r="I220" s="382">
        <v>1528</v>
      </c>
      <c r="J220" s="382">
        <v>2388</v>
      </c>
      <c r="K220" s="385">
        <v>0</v>
      </c>
      <c r="L220" s="385">
        <v>0</v>
      </c>
      <c r="M220" s="384">
        <v>0</v>
      </c>
      <c r="N220" s="384">
        <v>0</v>
      </c>
      <c r="O220" s="385">
        <v>0</v>
      </c>
      <c r="P220" s="385">
        <v>0</v>
      </c>
      <c r="Q220" s="385">
        <v>0</v>
      </c>
      <c r="R220" s="385">
        <v>0</v>
      </c>
    </row>
    <row r="221" spans="1:18" s="23" customFormat="1" ht="13.5">
      <c r="A221" s="388" t="s">
        <v>631</v>
      </c>
      <c r="B221" s="381">
        <v>19</v>
      </c>
      <c r="C221" s="381">
        <v>1</v>
      </c>
      <c r="D221" s="381">
        <v>18</v>
      </c>
      <c r="E221" s="385">
        <v>0</v>
      </c>
      <c r="F221" s="385">
        <v>0</v>
      </c>
      <c r="G221" s="386">
        <v>0</v>
      </c>
      <c r="H221" s="386">
        <v>0</v>
      </c>
      <c r="I221" s="385">
        <v>0</v>
      </c>
      <c r="J221" s="385">
        <v>0</v>
      </c>
      <c r="K221" s="382">
        <v>1</v>
      </c>
      <c r="L221" s="382">
        <v>18</v>
      </c>
      <c r="M221" s="384">
        <v>0</v>
      </c>
      <c r="N221" s="384">
        <v>0</v>
      </c>
      <c r="O221" s="385">
        <v>0</v>
      </c>
      <c r="P221" s="385">
        <v>0</v>
      </c>
      <c r="Q221" s="385">
        <v>0</v>
      </c>
      <c r="R221" s="385">
        <v>0</v>
      </c>
    </row>
    <row r="222" spans="1:18" s="23" customFormat="1" ht="13.5">
      <c r="A222" s="388" t="s">
        <v>632</v>
      </c>
      <c r="B222" s="381">
        <v>408</v>
      </c>
      <c r="C222" s="381">
        <v>171</v>
      </c>
      <c r="D222" s="381">
        <v>237</v>
      </c>
      <c r="E222" s="385">
        <v>0</v>
      </c>
      <c r="F222" s="385">
        <v>0</v>
      </c>
      <c r="G222" s="383">
        <v>171</v>
      </c>
      <c r="H222" s="383">
        <v>237</v>
      </c>
      <c r="I222" s="385">
        <v>0</v>
      </c>
      <c r="J222" s="385">
        <v>0</v>
      </c>
      <c r="K222" s="385">
        <v>0</v>
      </c>
      <c r="L222" s="385">
        <v>0</v>
      </c>
      <c r="M222" s="384">
        <v>0</v>
      </c>
      <c r="N222" s="384">
        <v>0</v>
      </c>
      <c r="O222" s="385">
        <v>0</v>
      </c>
      <c r="P222" s="385">
        <v>0</v>
      </c>
      <c r="Q222" s="385">
        <v>0</v>
      </c>
      <c r="R222" s="385">
        <v>0</v>
      </c>
    </row>
    <row r="223" spans="1:18" s="23" customFormat="1" ht="13.5">
      <c r="A223" s="388" t="s">
        <v>633</v>
      </c>
      <c r="B223" s="381">
        <v>849</v>
      </c>
      <c r="C223" s="381">
        <v>318</v>
      </c>
      <c r="D223" s="381">
        <v>531</v>
      </c>
      <c r="E223" s="385">
        <v>0</v>
      </c>
      <c r="F223" s="385">
        <v>0</v>
      </c>
      <c r="G223" s="386">
        <v>0</v>
      </c>
      <c r="H223" s="386">
        <v>0</v>
      </c>
      <c r="I223" s="382">
        <v>318</v>
      </c>
      <c r="J223" s="382">
        <v>531</v>
      </c>
      <c r="K223" s="385">
        <v>0</v>
      </c>
      <c r="L223" s="385">
        <v>0</v>
      </c>
      <c r="M223" s="384">
        <v>0</v>
      </c>
      <c r="N223" s="384">
        <v>0</v>
      </c>
      <c r="O223" s="385">
        <v>0</v>
      </c>
      <c r="P223" s="385">
        <v>0</v>
      </c>
      <c r="Q223" s="385">
        <v>0</v>
      </c>
      <c r="R223" s="385">
        <v>0</v>
      </c>
    </row>
    <row r="224" spans="1:18" s="23" customFormat="1" ht="13.5">
      <c r="A224" s="388" t="s">
        <v>264</v>
      </c>
      <c r="B224" s="389"/>
      <c r="C224" s="389"/>
      <c r="D224" s="389"/>
      <c r="E224" s="389"/>
      <c r="F224" s="389"/>
      <c r="G224" s="389"/>
      <c r="H224" s="389"/>
      <c r="I224" s="389"/>
      <c r="J224" s="389"/>
      <c r="K224" s="389"/>
      <c r="L224" s="389"/>
      <c r="M224" s="389"/>
      <c r="N224" s="389"/>
      <c r="O224" s="389"/>
      <c r="P224" s="389"/>
      <c r="Q224" s="389"/>
      <c r="R224" s="389"/>
    </row>
    <row r="225" spans="1:18" s="23" customFormat="1" ht="13.5">
      <c r="A225" s="388" t="s">
        <v>635</v>
      </c>
      <c r="B225" s="381">
        <v>3245</v>
      </c>
      <c r="C225" s="381">
        <v>1258</v>
      </c>
      <c r="D225" s="381">
        <v>1987</v>
      </c>
      <c r="E225" s="382">
        <v>4</v>
      </c>
      <c r="F225" s="382">
        <v>7</v>
      </c>
      <c r="G225" s="383">
        <v>229</v>
      </c>
      <c r="H225" s="383">
        <v>316</v>
      </c>
      <c r="I225" s="382">
        <v>1025</v>
      </c>
      <c r="J225" s="382">
        <v>1664</v>
      </c>
      <c r="K225" s="385">
        <v>0</v>
      </c>
      <c r="L225" s="385">
        <v>0</v>
      </c>
      <c r="M225" s="384">
        <v>0</v>
      </c>
      <c r="N225" s="384">
        <v>0</v>
      </c>
      <c r="O225" s="385">
        <v>0</v>
      </c>
      <c r="P225" s="385">
        <v>0</v>
      </c>
      <c r="Q225" s="385">
        <v>0</v>
      </c>
      <c r="R225" s="385">
        <v>0</v>
      </c>
    </row>
    <row r="226" spans="1:18" s="23" customFormat="1" ht="13.5">
      <c r="A226" s="388" t="s">
        <v>630</v>
      </c>
      <c r="B226" s="381">
        <v>2853</v>
      </c>
      <c r="C226" s="381">
        <v>1097</v>
      </c>
      <c r="D226" s="381">
        <v>1756</v>
      </c>
      <c r="E226" s="382">
        <v>4</v>
      </c>
      <c r="F226" s="382">
        <v>7</v>
      </c>
      <c r="G226" s="383">
        <v>144</v>
      </c>
      <c r="H226" s="383">
        <v>190</v>
      </c>
      <c r="I226" s="382">
        <v>949</v>
      </c>
      <c r="J226" s="382">
        <v>1559</v>
      </c>
      <c r="K226" s="385">
        <v>0</v>
      </c>
      <c r="L226" s="385">
        <v>0</v>
      </c>
      <c r="M226" s="384">
        <v>0</v>
      </c>
      <c r="N226" s="384">
        <v>0</v>
      </c>
      <c r="O226" s="385">
        <v>0</v>
      </c>
      <c r="P226" s="385">
        <v>0</v>
      </c>
      <c r="Q226" s="385">
        <v>0</v>
      </c>
      <c r="R226" s="385">
        <v>0</v>
      </c>
    </row>
    <row r="227" spans="1:18" s="23" customFormat="1" ht="13.5">
      <c r="A227" s="388" t="s">
        <v>632</v>
      </c>
      <c r="B227" s="381">
        <v>211</v>
      </c>
      <c r="C227" s="381">
        <v>85</v>
      </c>
      <c r="D227" s="381">
        <v>126</v>
      </c>
      <c r="E227" s="385">
        <v>0</v>
      </c>
      <c r="F227" s="385">
        <v>0</v>
      </c>
      <c r="G227" s="383">
        <v>85</v>
      </c>
      <c r="H227" s="383">
        <v>126</v>
      </c>
      <c r="I227" s="385">
        <v>0</v>
      </c>
      <c r="J227" s="385">
        <v>0</v>
      </c>
      <c r="K227" s="385">
        <v>0</v>
      </c>
      <c r="L227" s="385">
        <v>0</v>
      </c>
      <c r="M227" s="384">
        <v>0</v>
      </c>
      <c r="N227" s="384">
        <v>0</v>
      </c>
      <c r="O227" s="385">
        <v>0</v>
      </c>
      <c r="P227" s="385">
        <v>0</v>
      </c>
      <c r="Q227" s="385">
        <v>0</v>
      </c>
      <c r="R227" s="385">
        <v>0</v>
      </c>
    </row>
    <row r="228" spans="1:18" s="23" customFormat="1" ht="13.5">
      <c r="A228" s="388" t="s">
        <v>633</v>
      </c>
      <c r="B228" s="381">
        <v>181</v>
      </c>
      <c r="C228" s="381">
        <v>76</v>
      </c>
      <c r="D228" s="381">
        <v>105</v>
      </c>
      <c r="E228" s="385">
        <v>0</v>
      </c>
      <c r="F228" s="385">
        <v>0</v>
      </c>
      <c r="G228" s="386">
        <v>0</v>
      </c>
      <c r="H228" s="386">
        <v>0</v>
      </c>
      <c r="I228" s="382">
        <v>76</v>
      </c>
      <c r="J228" s="382">
        <v>105</v>
      </c>
      <c r="K228" s="385">
        <v>0</v>
      </c>
      <c r="L228" s="385">
        <v>0</v>
      </c>
      <c r="M228" s="384">
        <v>0</v>
      </c>
      <c r="N228" s="384">
        <v>0</v>
      </c>
      <c r="O228" s="385">
        <v>0</v>
      </c>
      <c r="P228" s="385">
        <v>0</v>
      </c>
      <c r="Q228" s="385">
        <v>0</v>
      </c>
      <c r="R228" s="385">
        <v>0</v>
      </c>
    </row>
    <row r="229" spans="1:18" s="23" customFormat="1" ht="13.5">
      <c r="A229" s="388" t="s">
        <v>265</v>
      </c>
      <c r="B229" s="389"/>
      <c r="C229" s="389"/>
      <c r="D229" s="389"/>
      <c r="E229" s="389"/>
      <c r="F229" s="389"/>
      <c r="G229" s="389"/>
      <c r="H229" s="389"/>
      <c r="I229" s="389"/>
      <c r="J229" s="389"/>
      <c r="K229" s="389"/>
      <c r="L229" s="389"/>
      <c r="M229" s="389"/>
      <c r="N229" s="389"/>
      <c r="O229" s="389"/>
      <c r="P229" s="389"/>
      <c r="Q229" s="389"/>
      <c r="R229" s="389"/>
    </row>
    <row r="230" spans="1:18" s="23" customFormat="1" ht="13.5">
      <c r="A230" s="388" t="s">
        <v>635</v>
      </c>
      <c r="B230" s="381">
        <v>3969</v>
      </c>
      <c r="C230" s="381">
        <v>2057</v>
      </c>
      <c r="D230" s="381">
        <v>1912</v>
      </c>
      <c r="E230" s="382">
        <v>40</v>
      </c>
      <c r="F230" s="382">
        <v>16</v>
      </c>
      <c r="G230" s="383">
        <v>534</v>
      </c>
      <c r="H230" s="383">
        <v>366</v>
      </c>
      <c r="I230" s="382">
        <v>1483</v>
      </c>
      <c r="J230" s="382">
        <v>1530</v>
      </c>
      <c r="K230" s="385">
        <v>0</v>
      </c>
      <c r="L230" s="385">
        <v>0</v>
      </c>
      <c r="M230" s="384">
        <v>0</v>
      </c>
      <c r="N230" s="384">
        <v>0</v>
      </c>
      <c r="O230" s="385">
        <v>0</v>
      </c>
      <c r="P230" s="385">
        <v>0</v>
      </c>
      <c r="Q230" s="385">
        <v>0</v>
      </c>
      <c r="R230" s="385">
        <v>0</v>
      </c>
    </row>
    <row r="231" spans="1:18" s="23" customFormat="1" ht="13.5">
      <c r="A231" s="388" t="s">
        <v>630</v>
      </c>
      <c r="B231" s="381">
        <v>3685</v>
      </c>
      <c r="C231" s="381">
        <v>1893</v>
      </c>
      <c r="D231" s="381">
        <v>1792</v>
      </c>
      <c r="E231" s="382">
        <v>40</v>
      </c>
      <c r="F231" s="382">
        <v>16</v>
      </c>
      <c r="G231" s="383">
        <v>370</v>
      </c>
      <c r="H231" s="383">
        <v>246</v>
      </c>
      <c r="I231" s="382">
        <v>1483</v>
      </c>
      <c r="J231" s="382">
        <v>1530</v>
      </c>
      <c r="K231" s="385">
        <v>0</v>
      </c>
      <c r="L231" s="385">
        <v>0</v>
      </c>
      <c r="M231" s="384">
        <v>0</v>
      </c>
      <c r="N231" s="384">
        <v>0</v>
      </c>
      <c r="O231" s="385">
        <v>0</v>
      </c>
      <c r="P231" s="385">
        <v>0</v>
      </c>
      <c r="Q231" s="385">
        <v>0</v>
      </c>
      <c r="R231" s="385">
        <v>0</v>
      </c>
    </row>
    <row r="232" spans="1:18" s="23" customFormat="1" ht="13.5">
      <c r="A232" s="388" t="s">
        <v>632</v>
      </c>
      <c r="B232" s="381">
        <v>284</v>
      </c>
      <c r="C232" s="381">
        <v>164</v>
      </c>
      <c r="D232" s="381">
        <v>120</v>
      </c>
      <c r="E232" s="385">
        <v>0</v>
      </c>
      <c r="F232" s="385">
        <v>0</v>
      </c>
      <c r="G232" s="383">
        <v>164</v>
      </c>
      <c r="H232" s="383">
        <v>120</v>
      </c>
      <c r="I232" s="385">
        <v>0</v>
      </c>
      <c r="J232" s="385">
        <v>0</v>
      </c>
      <c r="K232" s="385">
        <v>0</v>
      </c>
      <c r="L232" s="385">
        <v>0</v>
      </c>
      <c r="M232" s="384">
        <v>0</v>
      </c>
      <c r="N232" s="384">
        <v>0</v>
      </c>
      <c r="O232" s="385">
        <v>0</v>
      </c>
      <c r="P232" s="385">
        <v>0</v>
      </c>
      <c r="Q232" s="385">
        <v>0</v>
      </c>
      <c r="R232" s="385">
        <v>0</v>
      </c>
    </row>
    <row r="233" spans="1:18" s="23" customFormat="1" ht="13.5">
      <c r="A233" s="388" t="s">
        <v>266</v>
      </c>
      <c r="B233" s="389"/>
      <c r="C233" s="389"/>
      <c r="D233" s="389"/>
      <c r="E233" s="389"/>
      <c r="F233" s="389"/>
      <c r="G233" s="389"/>
      <c r="H233" s="389"/>
      <c r="I233" s="389"/>
      <c r="J233" s="389"/>
      <c r="K233" s="389"/>
      <c r="L233" s="389"/>
      <c r="M233" s="389"/>
      <c r="N233" s="389"/>
      <c r="O233" s="389"/>
      <c r="P233" s="389"/>
      <c r="Q233" s="389"/>
      <c r="R233" s="389"/>
    </row>
    <row r="234" spans="1:18" s="23" customFormat="1" ht="13.5">
      <c r="A234" s="388" t="s">
        <v>635</v>
      </c>
      <c r="B234" s="381">
        <v>5297</v>
      </c>
      <c r="C234" s="381">
        <v>2649</v>
      </c>
      <c r="D234" s="381">
        <v>2648</v>
      </c>
      <c r="E234" s="382">
        <v>44</v>
      </c>
      <c r="F234" s="382">
        <v>24</v>
      </c>
      <c r="G234" s="383">
        <v>383</v>
      </c>
      <c r="H234" s="383">
        <v>355</v>
      </c>
      <c r="I234" s="382">
        <v>2222</v>
      </c>
      <c r="J234" s="382">
        <v>2269</v>
      </c>
      <c r="K234" s="385">
        <v>0</v>
      </c>
      <c r="L234" s="385">
        <v>0</v>
      </c>
      <c r="M234" s="384">
        <v>0</v>
      </c>
      <c r="N234" s="384">
        <v>0</v>
      </c>
      <c r="O234" s="385">
        <v>0</v>
      </c>
      <c r="P234" s="385">
        <v>0</v>
      </c>
      <c r="Q234" s="385">
        <v>0</v>
      </c>
      <c r="R234" s="385">
        <v>0</v>
      </c>
    </row>
    <row r="235" spans="1:18" s="23" customFormat="1" ht="13.5">
      <c r="A235" s="388" t="s">
        <v>630</v>
      </c>
      <c r="B235" s="381">
        <v>4941</v>
      </c>
      <c r="C235" s="381">
        <v>2470</v>
      </c>
      <c r="D235" s="381">
        <v>2471</v>
      </c>
      <c r="E235" s="382">
        <v>44</v>
      </c>
      <c r="F235" s="382">
        <v>24</v>
      </c>
      <c r="G235" s="383">
        <v>290</v>
      </c>
      <c r="H235" s="383">
        <v>248</v>
      </c>
      <c r="I235" s="382">
        <v>2136</v>
      </c>
      <c r="J235" s="382">
        <v>2199</v>
      </c>
      <c r="K235" s="385">
        <v>0</v>
      </c>
      <c r="L235" s="385">
        <v>0</v>
      </c>
      <c r="M235" s="384">
        <v>0</v>
      </c>
      <c r="N235" s="384">
        <v>0</v>
      </c>
      <c r="O235" s="385">
        <v>0</v>
      </c>
      <c r="P235" s="385">
        <v>0</v>
      </c>
      <c r="Q235" s="385">
        <v>0</v>
      </c>
      <c r="R235" s="385">
        <v>0</v>
      </c>
    </row>
    <row r="236" spans="1:18" s="23" customFormat="1" ht="13.5">
      <c r="A236" s="388" t="s">
        <v>632</v>
      </c>
      <c r="B236" s="381">
        <v>200</v>
      </c>
      <c r="C236" s="381">
        <v>93</v>
      </c>
      <c r="D236" s="381">
        <v>107</v>
      </c>
      <c r="E236" s="385">
        <v>0</v>
      </c>
      <c r="F236" s="385">
        <v>0</v>
      </c>
      <c r="G236" s="383">
        <v>93</v>
      </c>
      <c r="H236" s="383">
        <v>107</v>
      </c>
      <c r="I236" s="385">
        <v>0</v>
      </c>
      <c r="J236" s="385">
        <v>0</v>
      </c>
      <c r="K236" s="385">
        <v>0</v>
      </c>
      <c r="L236" s="385">
        <v>0</v>
      </c>
      <c r="M236" s="384">
        <v>0</v>
      </c>
      <c r="N236" s="384">
        <v>0</v>
      </c>
      <c r="O236" s="385">
        <v>0</v>
      </c>
      <c r="P236" s="385">
        <v>0</v>
      </c>
      <c r="Q236" s="385">
        <v>0</v>
      </c>
      <c r="R236" s="385">
        <v>0</v>
      </c>
    </row>
    <row r="237" spans="1:18" s="23" customFormat="1" ht="13.5">
      <c r="A237" s="388" t="s">
        <v>633</v>
      </c>
      <c r="B237" s="381">
        <v>156</v>
      </c>
      <c r="C237" s="381">
        <v>86</v>
      </c>
      <c r="D237" s="381">
        <v>70</v>
      </c>
      <c r="E237" s="385">
        <v>0</v>
      </c>
      <c r="F237" s="385">
        <v>0</v>
      </c>
      <c r="G237" s="386">
        <v>0</v>
      </c>
      <c r="H237" s="386">
        <v>0</v>
      </c>
      <c r="I237" s="382">
        <v>86</v>
      </c>
      <c r="J237" s="382">
        <v>70</v>
      </c>
      <c r="K237" s="385">
        <v>0</v>
      </c>
      <c r="L237" s="385">
        <v>0</v>
      </c>
      <c r="M237" s="384">
        <v>0</v>
      </c>
      <c r="N237" s="384">
        <v>0</v>
      </c>
      <c r="O237" s="385">
        <v>0</v>
      </c>
      <c r="P237" s="385">
        <v>0</v>
      </c>
      <c r="Q237" s="385">
        <v>0</v>
      </c>
      <c r="R237" s="385">
        <v>0</v>
      </c>
    </row>
    <row r="238" spans="1:18" s="23" customFormat="1" ht="13.5">
      <c r="A238" s="388" t="s">
        <v>267</v>
      </c>
      <c r="B238" s="389"/>
      <c r="C238" s="389"/>
      <c r="D238" s="389"/>
      <c r="E238" s="389"/>
      <c r="F238" s="389"/>
      <c r="G238" s="389"/>
      <c r="H238" s="389"/>
      <c r="I238" s="389"/>
      <c r="J238" s="389"/>
      <c r="K238" s="389"/>
      <c r="L238" s="389"/>
      <c r="M238" s="389"/>
      <c r="N238" s="389"/>
      <c r="O238" s="389"/>
      <c r="P238" s="389"/>
      <c r="Q238" s="389"/>
      <c r="R238" s="389"/>
    </row>
    <row r="239" spans="1:18" s="23" customFormat="1" ht="13.5">
      <c r="A239" s="388" t="s">
        <v>635</v>
      </c>
      <c r="B239" s="381">
        <v>4199</v>
      </c>
      <c r="C239" s="381">
        <v>1983</v>
      </c>
      <c r="D239" s="381">
        <v>2216</v>
      </c>
      <c r="E239" s="382">
        <v>21</v>
      </c>
      <c r="F239" s="382">
        <v>17</v>
      </c>
      <c r="G239" s="383">
        <v>187</v>
      </c>
      <c r="H239" s="383">
        <v>245</v>
      </c>
      <c r="I239" s="382">
        <v>1760</v>
      </c>
      <c r="J239" s="382">
        <v>1904</v>
      </c>
      <c r="K239" s="382">
        <v>15</v>
      </c>
      <c r="L239" s="382">
        <v>50</v>
      </c>
      <c r="M239" s="384">
        <v>0</v>
      </c>
      <c r="N239" s="384">
        <v>0</v>
      </c>
      <c r="O239" s="385">
        <v>0</v>
      </c>
      <c r="P239" s="385">
        <v>0</v>
      </c>
      <c r="Q239" s="385">
        <v>0</v>
      </c>
      <c r="R239" s="385">
        <v>0</v>
      </c>
    </row>
    <row r="240" spans="1:18" s="23" customFormat="1" ht="13.5">
      <c r="A240" s="388" t="s">
        <v>630</v>
      </c>
      <c r="B240" s="381">
        <v>3828</v>
      </c>
      <c r="C240" s="381">
        <v>1844</v>
      </c>
      <c r="D240" s="381">
        <v>1984</v>
      </c>
      <c r="E240" s="382">
        <v>21</v>
      </c>
      <c r="F240" s="382">
        <v>17</v>
      </c>
      <c r="G240" s="383">
        <v>151</v>
      </c>
      <c r="H240" s="383">
        <v>172</v>
      </c>
      <c r="I240" s="382">
        <v>1672</v>
      </c>
      <c r="J240" s="382">
        <v>1795</v>
      </c>
      <c r="K240" s="385">
        <v>0</v>
      </c>
      <c r="L240" s="385">
        <v>0</v>
      </c>
      <c r="M240" s="384">
        <v>0</v>
      </c>
      <c r="N240" s="384">
        <v>0</v>
      </c>
      <c r="O240" s="385">
        <v>0</v>
      </c>
      <c r="P240" s="385">
        <v>0</v>
      </c>
      <c r="Q240" s="385">
        <v>0</v>
      </c>
      <c r="R240" s="385">
        <v>0</v>
      </c>
    </row>
    <row r="241" spans="1:18" s="23" customFormat="1" ht="13.5">
      <c r="A241" s="388" t="s">
        <v>631</v>
      </c>
      <c r="B241" s="381">
        <v>65</v>
      </c>
      <c r="C241" s="381">
        <v>15</v>
      </c>
      <c r="D241" s="381">
        <v>50</v>
      </c>
      <c r="E241" s="385">
        <v>0</v>
      </c>
      <c r="F241" s="385">
        <v>0</v>
      </c>
      <c r="G241" s="386">
        <v>0</v>
      </c>
      <c r="H241" s="386">
        <v>0</v>
      </c>
      <c r="I241" s="385">
        <v>0</v>
      </c>
      <c r="J241" s="385">
        <v>0</v>
      </c>
      <c r="K241" s="382">
        <v>15</v>
      </c>
      <c r="L241" s="382">
        <v>50</v>
      </c>
      <c r="M241" s="384">
        <v>0</v>
      </c>
      <c r="N241" s="384">
        <v>0</v>
      </c>
      <c r="O241" s="385">
        <v>0</v>
      </c>
      <c r="P241" s="385">
        <v>0</v>
      </c>
      <c r="Q241" s="385">
        <v>0</v>
      </c>
      <c r="R241" s="385">
        <v>0</v>
      </c>
    </row>
    <row r="242" spans="1:18" s="23" customFormat="1" ht="13.5">
      <c r="A242" s="388" t="s">
        <v>632</v>
      </c>
      <c r="B242" s="381">
        <v>109</v>
      </c>
      <c r="C242" s="381">
        <v>36</v>
      </c>
      <c r="D242" s="381">
        <v>73</v>
      </c>
      <c r="E242" s="385">
        <v>0</v>
      </c>
      <c r="F242" s="385">
        <v>0</v>
      </c>
      <c r="G242" s="383">
        <v>36</v>
      </c>
      <c r="H242" s="383">
        <v>73</v>
      </c>
      <c r="I242" s="385">
        <v>0</v>
      </c>
      <c r="J242" s="385">
        <v>0</v>
      </c>
      <c r="K242" s="385">
        <v>0</v>
      </c>
      <c r="L242" s="385">
        <v>0</v>
      </c>
      <c r="M242" s="384">
        <v>0</v>
      </c>
      <c r="N242" s="384">
        <v>0</v>
      </c>
      <c r="O242" s="385">
        <v>0</v>
      </c>
      <c r="P242" s="385">
        <v>0</v>
      </c>
      <c r="Q242" s="385">
        <v>0</v>
      </c>
      <c r="R242" s="385">
        <v>0</v>
      </c>
    </row>
    <row r="243" spans="1:18" s="23" customFormat="1" ht="13.5">
      <c r="A243" s="388" t="s">
        <v>633</v>
      </c>
      <c r="B243" s="381">
        <v>197</v>
      </c>
      <c r="C243" s="381">
        <v>88</v>
      </c>
      <c r="D243" s="381">
        <v>109</v>
      </c>
      <c r="E243" s="385">
        <v>0</v>
      </c>
      <c r="F243" s="385">
        <v>0</v>
      </c>
      <c r="G243" s="386">
        <v>0</v>
      </c>
      <c r="H243" s="386">
        <v>0</v>
      </c>
      <c r="I243" s="382">
        <v>88</v>
      </c>
      <c r="J243" s="382">
        <v>109</v>
      </c>
      <c r="K243" s="385">
        <v>0</v>
      </c>
      <c r="L243" s="385">
        <v>0</v>
      </c>
      <c r="M243" s="384">
        <v>0</v>
      </c>
      <c r="N243" s="384">
        <v>0</v>
      </c>
      <c r="O243" s="385">
        <v>0</v>
      </c>
      <c r="P243" s="385">
        <v>0</v>
      </c>
      <c r="Q243" s="385">
        <v>0</v>
      </c>
      <c r="R243" s="385">
        <v>0</v>
      </c>
    </row>
    <row r="244" spans="1:18" s="23" customFormat="1" ht="13.5">
      <c r="A244" s="388" t="s">
        <v>268</v>
      </c>
      <c r="B244" s="389"/>
      <c r="C244" s="389"/>
      <c r="D244" s="389"/>
      <c r="E244" s="389"/>
      <c r="F244" s="389"/>
      <c r="G244" s="389"/>
      <c r="H244" s="389"/>
      <c r="I244" s="389"/>
      <c r="J244" s="389"/>
      <c r="K244" s="389"/>
      <c r="L244" s="389"/>
      <c r="M244" s="389"/>
      <c r="N244" s="389"/>
      <c r="O244" s="389"/>
      <c r="P244" s="389"/>
      <c r="Q244" s="389"/>
      <c r="R244" s="389"/>
    </row>
    <row r="245" spans="1:18" s="23" customFormat="1" ht="13.5">
      <c r="A245" s="388" t="s">
        <v>635</v>
      </c>
      <c r="B245" s="381">
        <v>5224</v>
      </c>
      <c r="C245" s="381">
        <v>2949</v>
      </c>
      <c r="D245" s="381">
        <v>2275</v>
      </c>
      <c r="E245" s="382">
        <v>48</v>
      </c>
      <c r="F245" s="382">
        <v>26</v>
      </c>
      <c r="G245" s="383">
        <v>614</v>
      </c>
      <c r="H245" s="383">
        <v>408</v>
      </c>
      <c r="I245" s="382">
        <v>2287</v>
      </c>
      <c r="J245" s="382">
        <v>1841</v>
      </c>
      <c r="K245" s="385">
        <v>0</v>
      </c>
      <c r="L245" s="385">
        <v>0</v>
      </c>
      <c r="M245" s="384">
        <v>0</v>
      </c>
      <c r="N245" s="384">
        <v>0</v>
      </c>
      <c r="O245" s="385">
        <v>0</v>
      </c>
      <c r="P245" s="385">
        <v>0</v>
      </c>
      <c r="Q245" s="385">
        <v>0</v>
      </c>
      <c r="R245" s="385">
        <v>0</v>
      </c>
    </row>
    <row r="246" spans="1:18" s="23" customFormat="1" ht="13.5">
      <c r="A246" s="388" t="s">
        <v>630</v>
      </c>
      <c r="B246" s="381">
        <v>4667</v>
      </c>
      <c r="C246" s="381">
        <v>2645</v>
      </c>
      <c r="D246" s="381">
        <v>2022</v>
      </c>
      <c r="E246" s="382">
        <v>48</v>
      </c>
      <c r="F246" s="382">
        <v>26</v>
      </c>
      <c r="G246" s="383">
        <v>410</v>
      </c>
      <c r="H246" s="383">
        <v>222</v>
      </c>
      <c r="I246" s="382">
        <v>2187</v>
      </c>
      <c r="J246" s="382">
        <v>1774</v>
      </c>
      <c r="K246" s="385">
        <v>0</v>
      </c>
      <c r="L246" s="385">
        <v>0</v>
      </c>
      <c r="M246" s="384">
        <v>0</v>
      </c>
      <c r="N246" s="384">
        <v>0</v>
      </c>
      <c r="O246" s="385">
        <v>0</v>
      </c>
      <c r="P246" s="385">
        <v>0</v>
      </c>
      <c r="Q246" s="385">
        <v>0</v>
      </c>
      <c r="R246" s="385">
        <v>0</v>
      </c>
    </row>
    <row r="247" spans="1:18" s="23" customFormat="1" ht="13.5">
      <c r="A247" s="388" t="s">
        <v>632</v>
      </c>
      <c r="B247" s="381">
        <v>390</v>
      </c>
      <c r="C247" s="381">
        <v>204</v>
      </c>
      <c r="D247" s="381">
        <v>186</v>
      </c>
      <c r="E247" s="385">
        <v>0</v>
      </c>
      <c r="F247" s="385">
        <v>0</v>
      </c>
      <c r="G247" s="383">
        <v>204</v>
      </c>
      <c r="H247" s="383">
        <v>186</v>
      </c>
      <c r="I247" s="385">
        <v>0</v>
      </c>
      <c r="J247" s="385">
        <v>0</v>
      </c>
      <c r="K247" s="385">
        <v>0</v>
      </c>
      <c r="L247" s="385">
        <v>0</v>
      </c>
      <c r="M247" s="384">
        <v>0</v>
      </c>
      <c r="N247" s="384">
        <v>0</v>
      </c>
      <c r="O247" s="385">
        <v>0</v>
      </c>
      <c r="P247" s="385">
        <v>0</v>
      </c>
      <c r="Q247" s="385">
        <v>0</v>
      </c>
      <c r="R247" s="385">
        <v>0</v>
      </c>
    </row>
    <row r="248" spans="1:18" s="23" customFormat="1" ht="13.5">
      <c r="A248" s="388" t="s">
        <v>633</v>
      </c>
      <c r="B248" s="381">
        <v>167</v>
      </c>
      <c r="C248" s="381">
        <v>100</v>
      </c>
      <c r="D248" s="381">
        <v>67</v>
      </c>
      <c r="E248" s="385">
        <v>0</v>
      </c>
      <c r="F248" s="385">
        <v>0</v>
      </c>
      <c r="G248" s="386">
        <v>0</v>
      </c>
      <c r="H248" s="386">
        <v>0</v>
      </c>
      <c r="I248" s="382">
        <v>100</v>
      </c>
      <c r="J248" s="382">
        <v>67</v>
      </c>
      <c r="K248" s="385">
        <v>0</v>
      </c>
      <c r="L248" s="385">
        <v>0</v>
      </c>
      <c r="M248" s="384">
        <v>0</v>
      </c>
      <c r="N248" s="384">
        <v>0</v>
      </c>
      <c r="O248" s="385">
        <v>0</v>
      </c>
      <c r="P248" s="385">
        <v>0</v>
      </c>
      <c r="Q248" s="385">
        <v>0</v>
      </c>
      <c r="R248" s="385">
        <v>0</v>
      </c>
    </row>
    <row r="249" spans="1:18" s="23" customFormat="1" ht="13.5">
      <c r="A249" s="388" t="s">
        <v>269</v>
      </c>
      <c r="B249" s="389"/>
      <c r="C249" s="389"/>
      <c r="D249" s="389"/>
      <c r="E249" s="389"/>
      <c r="F249" s="389"/>
      <c r="G249" s="389"/>
      <c r="H249" s="389"/>
      <c r="I249" s="389"/>
      <c r="J249" s="389"/>
      <c r="K249" s="389"/>
      <c r="L249" s="389"/>
      <c r="M249" s="389"/>
      <c r="N249" s="389"/>
      <c r="O249" s="389"/>
      <c r="P249" s="389"/>
      <c r="Q249" s="389"/>
      <c r="R249" s="389"/>
    </row>
    <row r="250" spans="1:18" s="23" customFormat="1" ht="13.5">
      <c r="A250" s="388" t="s">
        <v>635</v>
      </c>
      <c r="B250" s="381">
        <v>2599</v>
      </c>
      <c r="C250" s="381">
        <v>946</v>
      </c>
      <c r="D250" s="381">
        <v>1653</v>
      </c>
      <c r="E250" s="382">
        <v>4</v>
      </c>
      <c r="F250" s="382">
        <v>2</v>
      </c>
      <c r="G250" s="383">
        <v>116</v>
      </c>
      <c r="H250" s="383">
        <v>187</v>
      </c>
      <c r="I250" s="382">
        <v>826</v>
      </c>
      <c r="J250" s="382">
        <v>1464</v>
      </c>
      <c r="K250" s="385">
        <v>0</v>
      </c>
      <c r="L250" s="385">
        <v>0</v>
      </c>
      <c r="M250" s="384">
        <v>0</v>
      </c>
      <c r="N250" s="384">
        <v>0</v>
      </c>
      <c r="O250" s="385">
        <v>0</v>
      </c>
      <c r="P250" s="385">
        <v>0</v>
      </c>
      <c r="Q250" s="385">
        <v>0</v>
      </c>
      <c r="R250" s="385">
        <v>0</v>
      </c>
    </row>
    <row r="251" spans="1:18" s="23" customFormat="1" ht="13.5">
      <c r="A251" s="388" t="s">
        <v>630</v>
      </c>
      <c r="B251" s="381">
        <v>2495</v>
      </c>
      <c r="C251" s="381">
        <v>907</v>
      </c>
      <c r="D251" s="381">
        <v>1588</v>
      </c>
      <c r="E251" s="382">
        <v>4</v>
      </c>
      <c r="F251" s="382">
        <v>2</v>
      </c>
      <c r="G251" s="383">
        <v>77</v>
      </c>
      <c r="H251" s="383">
        <v>122</v>
      </c>
      <c r="I251" s="382">
        <v>826</v>
      </c>
      <c r="J251" s="382">
        <v>1464</v>
      </c>
      <c r="K251" s="385">
        <v>0</v>
      </c>
      <c r="L251" s="385">
        <v>0</v>
      </c>
      <c r="M251" s="384">
        <v>0</v>
      </c>
      <c r="N251" s="384">
        <v>0</v>
      </c>
      <c r="O251" s="385">
        <v>0</v>
      </c>
      <c r="P251" s="385">
        <v>0</v>
      </c>
      <c r="Q251" s="385">
        <v>0</v>
      </c>
      <c r="R251" s="385">
        <v>0</v>
      </c>
    </row>
    <row r="252" spans="1:18" s="23" customFormat="1" ht="13.5">
      <c r="A252" s="388" t="s">
        <v>632</v>
      </c>
      <c r="B252" s="381">
        <v>104</v>
      </c>
      <c r="C252" s="381">
        <v>39</v>
      </c>
      <c r="D252" s="381">
        <v>65</v>
      </c>
      <c r="E252" s="385">
        <v>0</v>
      </c>
      <c r="F252" s="385">
        <v>0</v>
      </c>
      <c r="G252" s="383">
        <v>39</v>
      </c>
      <c r="H252" s="383">
        <v>65</v>
      </c>
      <c r="I252" s="385">
        <v>0</v>
      </c>
      <c r="J252" s="385">
        <v>0</v>
      </c>
      <c r="K252" s="385">
        <v>0</v>
      </c>
      <c r="L252" s="385">
        <v>0</v>
      </c>
      <c r="M252" s="384">
        <v>0</v>
      </c>
      <c r="N252" s="384">
        <v>0</v>
      </c>
      <c r="O252" s="385">
        <v>0</v>
      </c>
      <c r="P252" s="385">
        <v>0</v>
      </c>
      <c r="Q252" s="385">
        <v>0</v>
      </c>
      <c r="R252" s="385">
        <v>0</v>
      </c>
    </row>
    <row r="253" spans="1:18" s="23" customFormat="1" ht="13.5">
      <c r="A253" s="388" t="s">
        <v>270</v>
      </c>
      <c r="B253" s="389"/>
      <c r="C253" s="389"/>
      <c r="D253" s="389"/>
      <c r="E253" s="389"/>
      <c r="F253" s="389"/>
      <c r="G253" s="389"/>
      <c r="H253" s="389"/>
      <c r="I253" s="389"/>
      <c r="J253" s="389"/>
      <c r="K253" s="389"/>
      <c r="L253" s="389"/>
      <c r="M253" s="389"/>
      <c r="N253" s="389"/>
      <c r="O253" s="389"/>
      <c r="P253" s="389"/>
      <c r="Q253" s="389"/>
      <c r="R253" s="389"/>
    </row>
    <row r="254" spans="1:18" s="23" customFormat="1" ht="13.5">
      <c r="A254" s="388" t="s">
        <v>635</v>
      </c>
      <c r="B254" s="381">
        <v>1697</v>
      </c>
      <c r="C254" s="381">
        <v>767</v>
      </c>
      <c r="D254" s="381">
        <v>930</v>
      </c>
      <c r="E254" s="382">
        <v>31</v>
      </c>
      <c r="F254" s="382">
        <v>16</v>
      </c>
      <c r="G254" s="383">
        <v>219</v>
      </c>
      <c r="H254" s="383">
        <v>265</v>
      </c>
      <c r="I254" s="382">
        <v>517</v>
      </c>
      <c r="J254" s="382">
        <v>649</v>
      </c>
      <c r="K254" s="385">
        <v>0</v>
      </c>
      <c r="L254" s="385">
        <v>0</v>
      </c>
      <c r="M254" s="384">
        <v>0</v>
      </c>
      <c r="N254" s="384">
        <v>0</v>
      </c>
      <c r="O254" s="385">
        <v>0</v>
      </c>
      <c r="P254" s="385">
        <v>0</v>
      </c>
      <c r="Q254" s="385">
        <v>0</v>
      </c>
      <c r="R254" s="385">
        <v>0</v>
      </c>
    </row>
    <row r="255" spans="1:18" s="23" customFormat="1" ht="13.5">
      <c r="A255" s="390" t="s">
        <v>630</v>
      </c>
      <c r="B255" s="391">
        <v>1642</v>
      </c>
      <c r="C255" s="391">
        <v>741</v>
      </c>
      <c r="D255" s="391">
        <v>901</v>
      </c>
      <c r="E255" s="396">
        <v>31</v>
      </c>
      <c r="F255" s="396">
        <v>16</v>
      </c>
      <c r="G255" s="393">
        <v>193</v>
      </c>
      <c r="H255" s="393">
        <v>236</v>
      </c>
      <c r="I255" s="396">
        <v>517</v>
      </c>
      <c r="J255" s="396">
        <v>649</v>
      </c>
      <c r="K255" s="392">
        <v>0</v>
      </c>
      <c r="L255" s="392">
        <v>0</v>
      </c>
      <c r="M255" s="394">
        <v>0</v>
      </c>
      <c r="N255" s="394">
        <v>0</v>
      </c>
      <c r="O255" s="392">
        <v>0</v>
      </c>
      <c r="P255" s="392">
        <v>0</v>
      </c>
      <c r="Q255" s="392">
        <v>0</v>
      </c>
      <c r="R255" s="392">
        <v>0</v>
      </c>
    </row>
    <row r="256" spans="1:18" s="23" customFormat="1" ht="13.5">
      <c r="A256" s="388" t="s">
        <v>632</v>
      </c>
      <c r="B256" s="381">
        <v>55</v>
      </c>
      <c r="C256" s="381">
        <v>26</v>
      </c>
      <c r="D256" s="381">
        <v>29</v>
      </c>
      <c r="E256" s="385">
        <v>0</v>
      </c>
      <c r="F256" s="385">
        <v>0</v>
      </c>
      <c r="G256" s="383">
        <v>26</v>
      </c>
      <c r="H256" s="383">
        <v>29</v>
      </c>
      <c r="I256" s="385">
        <v>0</v>
      </c>
      <c r="J256" s="385">
        <v>0</v>
      </c>
      <c r="K256" s="385">
        <v>0</v>
      </c>
      <c r="L256" s="385">
        <v>0</v>
      </c>
      <c r="M256" s="384">
        <v>0</v>
      </c>
      <c r="N256" s="384">
        <v>0</v>
      </c>
      <c r="O256" s="385">
        <v>0</v>
      </c>
      <c r="P256" s="385">
        <v>0</v>
      </c>
      <c r="Q256" s="385">
        <v>0</v>
      </c>
      <c r="R256" s="385">
        <v>0</v>
      </c>
    </row>
    <row r="257" spans="1:18" s="23" customFormat="1" ht="13.5">
      <c r="A257" s="388" t="s">
        <v>271</v>
      </c>
      <c r="B257" s="389"/>
      <c r="C257" s="389"/>
      <c r="D257" s="389"/>
      <c r="E257" s="389"/>
      <c r="F257" s="389"/>
      <c r="G257" s="389"/>
      <c r="H257" s="389"/>
      <c r="I257" s="389"/>
      <c r="J257" s="389"/>
      <c r="K257" s="389"/>
      <c r="L257" s="389"/>
      <c r="M257" s="389"/>
      <c r="N257" s="389"/>
      <c r="O257" s="389"/>
      <c r="P257" s="389"/>
      <c r="Q257" s="389"/>
      <c r="R257" s="389"/>
    </row>
    <row r="258" spans="1:18" s="23" customFormat="1" ht="13.5">
      <c r="A258" s="388" t="s">
        <v>635</v>
      </c>
      <c r="B258" s="381">
        <v>2120</v>
      </c>
      <c r="C258" s="381">
        <v>1158</v>
      </c>
      <c r="D258" s="381">
        <v>962</v>
      </c>
      <c r="E258" s="382">
        <v>25</v>
      </c>
      <c r="F258" s="382">
        <v>5</v>
      </c>
      <c r="G258" s="383">
        <v>301</v>
      </c>
      <c r="H258" s="383">
        <v>213</v>
      </c>
      <c r="I258" s="382">
        <v>832</v>
      </c>
      <c r="J258" s="382">
        <v>744</v>
      </c>
      <c r="K258" s="385">
        <v>0</v>
      </c>
      <c r="L258" s="385">
        <v>0</v>
      </c>
      <c r="M258" s="384">
        <v>0</v>
      </c>
      <c r="N258" s="384">
        <v>0</v>
      </c>
      <c r="O258" s="385">
        <v>0</v>
      </c>
      <c r="P258" s="385">
        <v>0</v>
      </c>
      <c r="Q258" s="385">
        <v>0</v>
      </c>
      <c r="R258" s="385">
        <v>0</v>
      </c>
    </row>
    <row r="259" spans="1:18" s="23" customFormat="1" ht="13.5">
      <c r="A259" s="388" t="s">
        <v>630</v>
      </c>
      <c r="B259" s="381">
        <v>1957</v>
      </c>
      <c r="C259" s="381">
        <v>1072</v>
      </c>
      <c r="D259" s="381">
        <v>885</v>
      </c>
      <c r="E259" s="382">
        <v>25</v>
      </c>
      <c r="F259" s="382">
        <v>5</v>
      </c>
      <c r="G259" s="383">
        <v>215</v>
      </c>
      <c r="H259" s="383">
        <v>136</v>
      </c>
      <c r="I259" s="382">
        <v>832</v>
      </c>
      <c r="J259" s="382">
        <v>744</v>
      </c>
      <c r="K259" s="385">
        <v>0</v>
      </c>
      <c r="L259" s="385">
        <v>0</v>
      </c>
      <c r="M259" s="384">
        <v>0</v>
      </c>
      <c r="N259" s="384">
        <v>0</v>
      </c>
      <c r="O259" s="385">
        <v>0</v>
      </c>
      <c r="P259" s="385">
        <v>0</v>
      </c>
      <c r="Q259" s="385">
        <v>0</v>
      </c>
      <c r="R259" s="385">
        <v>0</v>
      </c>
    </row>
    <row r="260" spans="1:18" s="23" customFormat="1" ht="13.5">
      <c r="A260" s="388" t="s">
        <v>632</v>
      </c>
      <c r="B260" s="381">
        <v>163</v>
      </c>
      <c r="C260" s="381">
        <v>86</v>
      </c>
      <c r="D260" s="381">
        <v>77</v>
      </c>
      <c r="E260" s="385">
        <v>0</v>
      </c>
      <c r="F260" s="385">
        <v>0</v>
      </c>
      <c r="G260" s="383">
        <v>86</v>
      </c>
      <c r="H260" s="383">
        <v>77</v>
      </c>
      <c r="I260" s="385">
        <v>0</v>
      </c>
      <c r="J260" s="385">
        <v>0</v>
      </c>
      <c r="K260" s="385">
        <v>0</v>
      </c>
      <c r="L260" s="385">
        <v>0</v>
      </c>
      <c r="M260" s="384">
        <v>0</v>
      </c>
      <c r="N260" s="384">
        <v>0</v>
      </c>
      <c r="O260" s="385">
        <v>0</v>
      </c>
      <c r="P260" s="385">
        <v>0</v>
      </c>
      <c r="Q260" s="385">
        <v>0</v>
      </c>
      <c r="R260" s="385">
        <v>0</v>
      </c>
    </row>
    <row r="261" spans="1:18" s="23" customFormat="1" ht="13.5">
      <c r="A261" s="388" t="s">
        <v>272</v>
      </c>
      <c r="B261" s="389"/>
      <c r="C261" s="389"/>
      <c r="D261" s="389"/>
      <c r="E261" s="389"/>
      <c r="F261" s="389"/>
      <c r="G261" s="389"/>
      <c r="H261" s="389"/>
      <c r="I261" s="389"/>
      <c r="J261" s="389"/>
      <c r="K261" s="389"/>
      <c r="L261" s="389"/>
      <c r="M261" s="389"/>
      <c r="N261" s="389"/>
      <c r="O261" s="389"/>
      <c r="P261" s="389"/>
      <c r="Q261" s="389"/>
      <c r="R261" s="389"/>
    </row>
    <row r="262" spans="1:18" s="23" customFormat="1" ht="13.5">
      <c r="A262" s="388" t="s">
        <v>635</v>
      </c>
      <c r="B262" s="381">
        <v>1148</v>
      </c>
      <c r="C262" s="381">
        <v>759</v>
      </c>
      <c r="D262" s="381">
        <v>389</v>
      </c>
      <c r="E262" s="382">
        <v>12</v>
      </c>
      <c r="F262" s="382">
        <v>4</v>
      </c>
      <c r="G262" s="383">
        <v>93</v>
      </c>
      <c r="H262" s="383">
        <v>45</v>
      </c>
      <c r="I262" s="382">
        <v>479</v>
      </c>
      <c r="J262" s="382">
        <v>243</v>
      </c>
      <c r="K262" s="382">
        <v>175</v>
      </c>
      <c r="L262" s="382">
        <v>97</v>
      </c>
      <c r="M262" s="384">
        <v>0</v>
      </c>
      <c r="N262" s="384">
        <v>0</v>
      </c>
      <c r="O262" s="385">
        <v>0</v>
      </c>
      <c r="P262" s="385">
        <v>0</v>
      </c>
      <c r="Q262" s="385">
        <v>0</v>
      </c>
      <c r="R262" s="385">
        <v>0</v>
      </c>
    </row>
    <row r="263" spans="1:18" s="23" customFormat="1" ht="13.5">
      <c r="A263" s="388" t="s">
        <v>630</v>
      </c>
      <c r="B263" s="381">
        <v>809</v>
      </c>
      <c r="C263" s="381">
        <v>542</v>
      </c>
      <c r="D263" s="381">
        <v>267</v>
      </c>
      <c r="E263" s="382">
        <v>12</v>
      </c>
      <c r="F263" s="382">
        <v>4</v>
      </c>
      <c r="G263" s="383">
        <v>66</v>
      </c>
      <c r="H263" s="383">
        <v>31</v>
      </c>
      <c r="I263" s="382">
        <v>464</v>
      </c>
      <c r="J263" s="382">
        <v>232</v>
      </c>
      <c r="K263" s="385">
        <v>0</v>
      </c>
      <c r="L263" s="385">
        <v>0</v>
      </c>
      <c r="M263" s="384">
        <v>0</v>
      </c>
      <c r="N263" s="384">
        <v>0</v>
      </c>
      <c r="O263" s="385">
        <v>0</v>
      </c>
      <c r="P263" s="385">
        <v>0</v>
      </c>
      <c r="Q263" s="385">
        <v>0</v>
      </c>
      <c r="R263" s="385">
        <v>0</v>
      </c>
    </row>
    <row r="264" spans="1:18" s="23" customFormat="1" ht="13.5">
      <c r="A264" s="388" t="s">
        <v>631</v>
      </c>
      <c r="B264" s="381">
        <v>272</v>
      </c>
      <c r="C264" s="381">
        <v>175</v>
      </c>
      <c r="D264" s="381">
        <v>97</v>
      </c>
      <c r="E264" s="385">
        <v>0</v>
      </c>
      <c r="F264" s="385">
        <v>0</v>
      </c>
      <c r="G264" s="386">
        <v>0</v>
      </c>
      <c r="H264" s="386">
        <v>0</v>
      </c>
      <c r="I264" s="385">
        <v>0</v>
      </c>
      <c r="J264" s="385">
        <v>0</v>
      </c>
      <c r="K264" s="382">
        <v>175</v>
      </c>
      <c r="L264" s="382">
        <v>97</v>
      </c>
      <c r="M264" s="384">
        <v>0</v>
      </c>
      <c r="N264" s="384">
        <v>0</v>
      </c>
      <c r="O264" s="385">
        <v>0</v>
      </c>
      <c r="P264" s="385">
        <v>0</v>
      </c>
      <c r="Q264" s="385">
        <v>0</v>
      </c>
      <c r="R264" s="385">
        <v>0</v>
      </c>
    </row>
    <row r="265" spans="1:18" s="23" customFormat="1" ht="13.5">
      <c r="A265" s="388" t="s">
        <v>632</v>
      </c>
      <c r="B265" s="381">
        <v>41</v>
      </c>
      <c r="C265" s="381">
        <v>27</v>
      </c>
      <c r="D265" s="381">
        <v>14</v>
      </c>
      <c r="E265" s="385">
        <v>0</v>
      </c>
      <c r="F265" s="385">
        <v>0</v>
      </c>
      <c r="G265" s="383">
        <v>27</v>
      </c>
      <c r="H265" s="383">
        <v>14</v>
      </c>
      <c r="I265" s="385">
        <v>0</v>
      </c>
      <c r="J265" s="385">
        <v>0</v>
      </c>
      <c r="K265" s="385">
        <v>0</v>
      </c>
      <c r="L265" s="385">
        <v>0</v>
      </c>
      <c r="M265" s="384">
        <v>0</v>
      </c>
      <c r="N265" s="384">
        <v>0</v>
      </c>
      <c r="O265" s="385">
        <v>0</v>
      </c>
      <c r="P265" s="385">
        <v>0</v>
      </c>
      <c r="Q265" s="385">
        <v>0</v>
      </c>
      <c r="R265" s="385">
        <v>0</v>
      </c>
    </row>
    <row r="266" spans="1:18" s="23" customFormat="1" ht="13.5">
      <c r="A266" s="388" t="s">
        <v>633</v>
      </c>
      <c r="B266" s="381">
        <v>26</v>
      </c>
      <c r="C266" s="381">
        <v>15</v>
      </c>
      <c r="D266" s="381">
        <v>11</v>
      </c>
      <c r="E266" s="385">
        <v>0</v>
      </c>
      <c r="F266" s="385">
        <v>0</v>
      </c>
      <c r="G266" s="386">
        <v>0</v>
      </c>
      <c r="H266" s="386">
        <v>0</v>
      </c>
      <c r="I266" s="382">
        <v>15</v>
      </c>
      <c r="J266" s="382">
        <v>11</v>
      </c>
      <c r="K266" s="385">
        <v>0</v>
      </c>
      <c r="L266" s="385">
        <v>0</v>
      </c>
      <c r="M266" s="384">
        <v>0</v>
      </c>
      <c r="N266" s="384">
        <v>0</v>
      </c>
      <c r="O266" s="385">
        <v>0</v>
      </c>
      <c r="P266" s="385">
        <v>0</v>
      </c>
      <c r="Q266" s="385">
        <v>0</v>
      </c>
      <c r="R266" s="385">
        <v>0</v>
      </c>
    </row>
    <row r="267" spans="1:18" s="23" customFormat="1" ht="13.5">
      <c r="A267" s="388" t="s">
        <v>273</v>
      </c>
      <c r="B267" s="389"/>
      <c r="C267" s="389"/>
      <c r="D267" s="389"/>
      <c r="E267" s="389"/>
      <c r="F267" s="389"/>
      <c r="G267" s="389"/>
      <c r="H267" s="389"/>
      <c r="I267" s="389"/>
      <c r="J267" s="389"/>
      <c r="K267" s="389"/>
      <c r="L267" s="389"/>
      <c r="M267" s="389"/>
      <c r="N267" s="389"/>
      <c r="O267" s="389"/>
      <c r="P267" s="389"/>
      <c r="Q267" s="389"/>
      <c r="R267" s="389"/>
    </row>
    <row r="268" spans="1:18" s="23" customFormat="1" ht="13.5">
      <c r="A268" s="388" t="s">
        <v>635</v>
      </c>
      <c r="B268" s="381">
        <v>1206</v>
      </c>
      <c r="C268" s="381">
        <v>620</v>
      </c>
      <c r="D268" s="381">
        <v>586</v>
      </c>
      <c r="E268" s="382">
        <v>9</v>
      </c>
      <c r="F268" s="382">
        <v>3</v>
      </c>
      <c r="G268" s="383">
        <v>107</v>
      </c>
      <c r="H268" s="383">
        <v>115</v>
      </c>
      <c r="I268" s="382">
        <v>498</v>
      </c>
      <c r="J268" s="382">
        <v>452</v>
      </c>
      <c r="K268" s="382">
        <v>6</v>
      </c>
      <c r="L268" s="382">
        <v>16</v>
      </c>
      <c r="M268" s="384">
        <v>0</v>
      </c>
      <c r="N268" s="384">
        <v>0</v>
      </c>
      <c r="O268" s="385">
        <v>0</v>
      </c>
      <c r="P268" s="385">
        <v>0</v>
      </c>
      <c r="Q268" s="385">
        <v>0</v>
      </c>
      <c r="R268" s="385">
        <v>0</v>
      </c>
    </row>
    <row r="269" spans="1:18" s="23" customFormat="1" ht="13.5">
      <c r="A269" s="388" t="s">
        <v>630</v>
      </c>
      <c r="B269" s="381">
        <v>1028</v>
      </c>
      <c r="C269" s="381">
        <v>533</v>
      </c>
      <c r="D269" s="381">
        <v>495</v>
      </c>
      <c r="E269" s="382">
        <v>9</v>
      </c>
      <c r="F269" s="382">
        <v>3</v>
      </c>
      <c r="G269" s="383">
        <v>65</v>
      </c>
      <c r="H269" s="383">
        <v>63</v>
      </c>
      <c r="I269" s="382">
        <v>459</v>
      </c>
      <c r="J269" s="382">
        <v>429</v>
      </c>
      <c r="K269" s="385">
        <v>0</v>
      </c>
      <c r="L269" s="385">
        <v>0</v>
      </c>
      <c r="M269" s="384">
        <v>0</v>
      </c>
      <c r="N269" s="384">
        <v>0</v>
      </c>
      <c r="O269" s="385">
        <v>0</v>
      </c>
      <c r="P269" s="385">
        <v>0</v>
      </c>
      <c r="Q269" s="385">
        <v>0</v>
      </c>
      <c r="R269" s="385">
        <v>0</v>
      </c>
    </row>
    <row r="270" spans="1:18" s="23" customFormat="1" ht="13.5">
      <c r="A270" s="388" t="s">
        <v>631</v>
      </c>
      <c r="B270" s="381">
        <v>22</v>
      </c>
      <c r="C270" s="381">
        <v>6</v>
      </c>
      <c r="D270" s="381">
        <v>16</v>
      </c>
      <c r="E270" s="385">
        <v>0</v>
      </c>
      <c r="F270" s="385">
        <v>0</v>
      </c>
      <c r="G270" s="386">
        <v>0</v>
      </c>
      <c r="H270" s="386">
        <v>0</v>
      </c>
      <c r="I270" s="385">
        <v>0</v>
      </c>
      <c r="J270" s="385">
        <v>0</v>
      </c>
      <c r="K270" s="382">
        <v>6</v>
      </c>
      <c r="L270" s="382">
        <v>16</v>
      </c>
      <c r="M270" s="384">
        <v>0</v>
      </c>
      <c r="N270" s="384">
        <v>0</v>
      </c>
      <c r="O270" s="385">
        <v>0</v>
      </c>
      <c r="P270" s="385">
        <v>0</v>
      </c>
      <c r="Q270" s="385">
        <v>0</v>
      </c>
      <c r="R270" s="385">
        <v>0</v>
      </c>
    </row>
    <row r="271" spans="1:18" s="23" customFormat="1" ht="13.5">
      <c r="A271" s="388" t="s">
        <v>632</v>
      </c>
      <c r="B271" s="381">
        <v>94</v>
      </c>
      <c r="C271" s="381">
        <v>42</v>
      </c>
      <c r="D271" s="381">
        <v>52</v>
      </c>
      <c r="E271" s="385">
        <v>0</v>
      </c>
      <c r="F271" s="385">
        <v>0</v>
      </c>
      <c r="G271" s="383">
        <v>42</v>
      </c>
      <c r="H271" s="383">
        <v>52</v>
      </c>
      <c r="I271" s="385">
        <v>0</v>
      </c>
      <c r="J271" s="385">
        <v>0</v>
      </c>
      <c r="K271" s="385">
        <v>0</v>
      </c>
      <c r="L271" s="385">
        <v>0</v>
      </c>
      <c r="M271" s="384">
        <v>0</v>
      </c>
      <c r="N271" s="384">
        <v>0</v>
      </c>
      <c r="O271" s="385">
        <v>0</v>
      </c>
      <c r="P271" s="385">
        <v>0</v>
      </c>
      <c r="Q271" s="385">
        <v>0</v>
      </c>
      <c r="R271" s="385">
        <v>0</v>
      </c>
    </row>
    <row r="272" spans="1:18" s="23" customFormat="1" ht="13.5">
      <c r="A272" s="388" t="s">
        <v>633</v>
      </c>
      <c r="B272" s="381">
        <v>62</v>
      </c>
      <c r="C272" s="381">
        <v>39</v>
      </c>
      <c r="D272" s="381">
        <v>23</v>
      </c>
      <c r="E272" s="385">
        <v>0</v>
      </c>
      <c r="F272" s="385">
        <v>0</v>
      </c>
      <c r="G272" s="386">
        <v>0</v>
      </c>
      <c r="H272" s="386">
        <v>0</v>
      </c>
      <c r="I272" s="382">
        <v>39</v>
      </c>
      <c r="J272" s="382">
        <v>23</v>
      </c>
      <c r="K272" s="385">
        <v>0</v>
      </c>
      <c r="L272" s="385">
        <v>0</v>
      </c>
      <c r="M272" s="384">
        <v>0</v>
      </c>
      <c r="N272" s="384">
        <v>0</v>
      </c>
      <c r="O272" s="385">
        <v>0</v>
      </c>
      <c r="P272" s="385">
        <v>0</v>
      </c>
      <c r="Q272" s="385">
        <v>0</v>
      </c>
      <c r="R272" s="385">
        <v>0</v>
      </c>
    </row>
    <row r="273" spans="1:18" s="23" customFormat="1" ht="13.5">
      <c r="A273" s="388" t="s">
        <v>274</v>
      </c>
      <c r="B273" s="389"/>
      <c r="C273" s="389"/>
      <c r="D273" s="389"/>
      <c r="E273" s="389"/>
      <c r="F273" s="389"/>
      <c r="G273" s="389"/>
      <c r="H273" s="389"/>
      <c r="I273" s="389"/>
      <c r="J273" s="389"/>
      <c r="K273" s="389"/>
      <c r="L273" s="389"/>
      <c r="M273" s="389"/>
      <c r="N273" s="389"/>
      <c r="O273" s="389"/>
      <c r="P273" s="389"/>
      <c r="Q273" s="389"/>
      <c r="R273" s="389"/>
    </row>
    <row r="274" spans="1:18" s="23" customFormat="1" ht="13.5">
      <c r="A274" s="388" t="s">
        <v>635</v>
      </c>
      <c r="B274" s="381">
        <v>183</v>
      </c>
      <c r="C274" s="381">
        <v>76</v>
      </c>
      <c r="D274" s="381">
        <v>107</v>
      </c>
      <c r="E274" s="382">
        <v>6</v>
      </c>
      <c r="F274" s="382">
        <v>3</v>
      </c>
      <c r="G274" s="383">
        <v>40</v>
      </c>
      <c r="H274" s="383">
        <v>63</v>
      </c>
      <c r="I274" s="382">
        <v>30</v>
      </c>
      <c r="J274" s="382">
        <v>41</v>
      </c>
      <c r="K274" s="385">
        <v>0</v>
      </c>
      <c r="L274" s="385">
        <v>0</v>
      </c>
      <c r="M274" s="384">
        <v>0</v>
      </c>
      <c r="N274" s="384">
        <v>0</v>
      </c>
      <c r="O274" s="385">
        <v>0</v>
      </c>
      <c r="P274" s="385">
        <v>0</v>
      </c>
      <c r="Q274" s="385">
        <v>0</v>
      </c>
      <c r="R274" s="385">
        <v>0</v>
      </c>
    </row>
    <row r="275" spans="1:18" s="23" customFormat="1" ht="13.5">
      <c r="A275" s="388" t="s">
        <v>630</v>
      </c>
      <c r="B275" s="381">
        <v>120</v>
      </c>
      <c r="C275" s="381">
        <v>55</v>
      </c>
      <c r="D275" s="381">
        <v>65</v>
      </c>
      <c r="E275" s="382">
        <v>6</v>
      </c>
      <c r="F275" s="382">
        <v>3</v>
      </c>
      <c r="G275" s="383">
        <v>19</v>
      </c>
      <c r="H275" s="383">
        <v>21</v>
      </c>
      <c r="I275" s="382">
        <v>30</v>
      </c>
      <c r="J275" s="382">
        <v>41</v>
      </c>
      <c r="K275" s="385">
        <v>0</v>
      </c>
      <c r="L275" s="385">
        <v>0</v>
      </c>
      <c r="M275" s="384">
        <v>0</v>
      </c>
      <c r="N275" s="384">
        <v>0</v>
      </c>
      <c r="O275" s="385">
        <v>0</v>
      </c>
      <c r="P275" s="385">
        <v>0</v>
      </c>
      <c r="Q275" s="385">
        <v>0</v>
      </c>
      <c r="R275" s="385">
        <v>0</v>
      </c>
    </row>
    <row r="276" spans="1:18" s="23" customFormat="1" ht="13.5">
      <c r="A276" s="388" t="s">
        <v>632</v>
      </c>
      <c r="B276" s="381">
        <v>63</v>
      </c>
      <c r="C276" s="381">
        <v>21</v>
      </c>
      <c r="D276" s="381">
        <v>42</v>
      </c>
      <c r="E276" s="385">
        <v>0</v>
      </c>
      <c r="F276" s="385">
        <v>0</v>
      </c>
      <c r="G276" s="383">
        <v>21</v>
      </c>
      <c r="H276" s="383">
        <v>42</v>
      </c>
      <c r="I276" s="385">
        <v>0</v>
      </c>
      <c r="J276" s="385">
        <v>0</v>
      </c>
      <c r="K276" s="385">
        <v>0</v>
      </c>
      <c r="L276" s="385">
        <v>0</v>
      </c>
      <c r="M276" s="384">
        <v>0</v>
      </c>
      <c r="N276" s="384">
        <v>0</v>
      </c>
      <c r="O276" s="385">
        <v>0</v>
      </c>
      <c r="P276" s="385">
        <v>0</v>
      </c>
      <c r="Q276" s="385">
        <v>0</v>
      </c>
      <c r="R276" s="385">
        <v>0</v>
      </c>
    </row>
    <row r="277" spans="1:18" s="23" customFormat="1" ht="13.5">
      <c r="A277" s="388" t="s">
        <v>275</v>
      </c>
      <c r="B277" s="389"/>
      <c r="C277" s="389"/>
      <c r="D277" s="389"/>
      <c r="E277" s="389"/>
      <c r="F277" s="389"/>
      <c r="G277" s="389"/>
      <c r="H277" s="389"/>
      <c r="I277" s="389"/>
      <c r="J277" s="389"/>
      <c r="K277" s="389"/>
      <c r="L277" s="389"/>
      <c r="M277" s="389"/>
      <c r="N277" s="389"/>
      <c r="O277" s="389"/>
      <c r="P277" s="389"/>
      <c r="Q277" s="389"/>
      <c r="R277" s="389"/>
    </row>
    <row r="278" spans="1:18" s="23" customFormat="1" ht="13.5">
      <c r="A278" s="388" t="s">
        <v>635</v>
      </c>
      <c r="B278" s="381">
        <v>2966</v>
      </c>
      <c r="C278" s="381">
        <v>1513</v>
      </c>
      <c r="D278" s="381">
        <v>1453</v>
      </c>
      <c r="E278" s="382">
        <v>12</v>
      </c>
      <c r="F278" s="382">
        <v>8</v>
      </c>
      <c r="G278" s="383">
        <v>164</v>
      </c>
      <c r="H278" s="383">
        <v>120</v>
      </c>
      <c r="I278" s="382">
        <v>1324</v>
      </c>
      <c r="J278" s="382">
        <v>1268</v>
      </c>
      <c r="K278" s="382">
        <v>13</v>
      </c>
      <c r="L278" s="382">
        <v>57</v>
      </c>
      <c r="M278" s="384">
        <v>0</v>
      </c>
      <c r="N278" s="384">
        <v>0</v>
      </c>
      <c r="O278" s="385">
        <v>0</v>
      </c>
      <c r="P278" s="385">
        <v>0</v>
      </c>
      <c r="Q278" s="385">
        <v>0</v>
      </c>
      <c r="R278" s="385">
        <v>0</v>
      </c>
    </row>
    <row r="279" spans="1:18" s="23" customFormat="1" ht="13.5">
      <c r="A279" s="388" t="s">
        <v>630</v>
      </c>
      <c r="B279" s="381">
        <v>2638</v>
      </c>
      <c r="C279" s="381">
        <v>1307</v>
      </c>
      <c r="D279" s="381">
        <v>1331</v>
      </c>
      <c r="E279" s="382">
        <v>12</v>
      </c>
      <c r="F279" s="382">
        <v>8</v>
      </c>
      <c r="G279" s="383">
        <v>81</v>
      </c>
      <c r="H279" s="383">
        <v>80</v>
      </c>
      <c r="I279" s="382">
        <v>1214</v>
      </c>
      <c r="J279" s="382">
        <v>1243</v>
      </c>
      <c r="K279" s="385">
        <v>0</v>
      </c>
      <c r="L279" s="385">
        <v>0</v>
      </c>
      <c r="M279" s="384">
        <v>0</v>
      </c>
      <c r="N279" s="384">
        <v>0</v>
      </c>
      <c r="O279" s="385">
        <v>0</v>
      </c>
      <c r="P279" s="385">
        <v>0</v>
      </c>
      <c r="Q279" s="385">
        <v>0</v>
      </c>
      <c r="R279" s="385">
        <v>0</v>
      </c>
    </row>
    <row r="280" spans="1:18" s="23" customFormat="1" ht="13.5">
      <c r="A280" s="388" t="s">
        <v>631</v>
      </c>
      <c r="B280" s="381">
        <v>70</v>
      </c>
      <c r="C280" s="381">
        <v>13</v>
      </c>
      <c r="D280" s="381">
        <v>57</v>
      </c>
      <c r="E280" s="385">
        <v>0</v>
      </c>
      <c r="F280" s="385">
        <v>0</v>
      </c>
      <c r="G280" s="386">
        <v>0</v>
      </c>
      <c r="H280" s="386">
        <v>0</v>
      </c>
      <c r="I280" s="385">
        <v>0</v>
      </c>
      <c r="J280" s="385">
        <v>0</v>
      </c>
      <c r="K280" s="382">
        <v>13</v>
      </c>
      <c r="L280" s="382">
        <v>57</v>
      </c>
      <c r="M280" s="384">
        <v>0</v>
      </c>
      <c r="N280" s="384">
        <v>0</v>
      </c>
      <c r="O280" s="385">
        <v>0</v>
      </c>
      <c r="P280" s="385">
        <v>0</v>
      </c>
      <c r="Q280" s="385">
        <v>0</v>
      </c>
      <c r="R280" s="385">
        <v>0</v>
      </c>
    </row>
    <row r="281" spans="1:18" s="23" customFormat="1" ht="13.5">
      <c r="A281" s="388" t="s">
        <v>632</v>
      </c>
      <c r="B281" s="381">
        <v>123</v>
      </c>
      <c r="C281" s="381">
        <v>83</v>
      </c>
      <c r="D281" s="381">
        <v>40</v>
      </c>
      <c r="E281" s="385">
        <v>0</v>
      </c>
      <c r="F281" s="385">
        <v>0</v>
      </c>
      <c r="G281" s="383">
        <v>83</v>
      </c>
      <c r="H281" s="383">
        <v>40</v>
      </c>
      <c r="I281" s="385">
        <v>0</v>
      </c>
      <c r="J281" s="385">
        <v>0</v>
      </c>
      <c r="K281" s="385">
        <v>0</v>
      </c>
      <c r="L281" s="385">
        <v>0</v>
      </c>
      <c r="M281" s="384">
        <v>0</v>
      </c>
      <c r="N281" s="384">
        <v>0</v>
      </c>
      <c r="O281" s="385">
        <v>0</v>
      </c>
      <c r="P281" s="385">
        <v>0</v>
      </c>
      <c r="Q281" s="385">
        <v>0</v>
      </c>
      <c r="R281" s="385">
        <v>0</v>
      </c>
    </row>
    <row r="282" spans="1:18" s="23" customFormat="1" ht="13.5">
      <c r="A282" s="388" t="s">
        <v>633</v>
      </c>
      <c r="B282" s="381">
        <v>135</v>
      </c>
      <c r="C282" s="381">
        <v>110</v>
      </c>
      <c r="D282" s="381">
        <v>25</v>
      </c>
      <c r="E282" s="385">
        <v>0</v>
      </c>
      <c r="F282" s="385">
        <v>0</v>
      </c>
      <c r="G282" s="386">
        <v>0</v>
      </c>
      <c r="H282" s="386">
        <v>0</v>
      </c>
      <c r="I282" s="382">
        <v>110</v>
      </c>
      <c r="J282" s="382">
        <v>25</v>
      </c>
      <c r="K282" s="385">
        <v>0</v>
      </c>
      <c r="L282" s="385">
        <v>0</v>
      </c>
      <c r="M282" s="384">
        <v>0</v>
      </c>
      <c r="N282" s="384">
        <v>0</v>
      </c>
      <c r="O282" s="385">
        <v>0</v>
      </c>
      <c r="P282" s="385">
        <v>0</v>
      </c>
      <c r="Q282" s="385">
        <v>0</v>
      </c>
      <c r="R282" s="385">
        <v>0</v>
      </c>
    </row>
    <row r="283" spans="1:18" s="23" customFormat="1" ht="13.5">
      <c r="A283" s="388" t="s">
        <v>276</v>
      </c>
      <c r="B283" s="389"/>
      <c r="C283" s="389"/>
      <c r="D283" s="389"/>
      <c r="E283" s="389"/>
      <c r="F283" s="389"/>
      <c r="G283" s="389"/>
      <c r="H283" s="389"/>
      <c r="I283" s="389"/>
      <c r="J283" s="389"/>
      <c r="K283" s="389"/>
      <c r="L283" s="389"/>
      <c r="M283" s="389"/>
      <c r="N283" s="389"/>
      <c r="O283" s="389"/>
      <c r="P283" s="389"/>
      <c r="Q283" s="389"/>
      <c r="R283" s="389"/>
    </row>
    <row r="284" spans="1:18" s="23" customFormat="1" ht="13.5">
      <c r="A284" s="388" t="s">
        <v>635</v>
      </c>
      <c r="B284" s="381">
        <v>2608</v>
      </c>
      <c r="C284" s="381">
        <v>927</v>
      </c>
      <c r="D284" s="381">
        <v>1681</v>
      </c>
      <c r="E284" s="382">
        <v>7</v>
      </c>
      <c r="F284" s="382">
        <v>6</v>
      </c>
      <c r="G284" s="383">
        <v>146</v>
      </c>
      <c r="H284" s="383">
        <v>175</v>
      </c>
      <c r="I284" s="382">
        <v>774</v>
      </c>
      <c r="J284" s="382">
        <v>1500</v>
      </c>
      <c r="K284" s="385">
        <v>0</v>
      </c>
      <c r="L284" s="385">
        <v>0</v>
      </c>
      <c r="M284" s="384">
        <v>0</v>
      </c>
      <c r="N284" s="384">
        <v>0</v>
      </c>
      <c r="O284" s="385">
        <v>0</v>
      </c>
      <c r="P284" s="385">
        <v>0</v>
      </c>
      <c r="Q284" s="385">
        <v>0</v>
      </c>
      <c r="R284" s="385">
        <v>0</v>
      </c>
    </row>
    <row r="285" spans="1:18" s="23" customFormat="1" ht="13.5">
      <c r="A285" s="388" t="s">
        <v>630</v>
      </c>
      <c r="B285" s="381">
        <v>2337</v>
      </c>
      <c r="C285" s="381">
        <v>826</v>
      </c>
      <c r="D285" s="381">
        <v>1511</v>
      </c>
      <c r="E285" s="382">
        <v>7</v>
      </c>
      <c r="F285" s="382">
        <v>6</v>
      </c>
      <c r="G285" s="383">
        <v>102</v>
      </c>
      <c r="H285" s="383">
        <v>113</v>
      </c>
      <c r="I285" s="382">
        <v>717</v>
      </c>
      <c r="J285" s="382">
        <v>1392</v>
      </c>
      <c r="K285" s="385">
        <v>0</v>
      </c>
      <c r="L285" s="385">
        <v>0</v>
      </c>
      <c r="M285" s="384">
        <v>0</v>
      </c>
      <c r="N285" s="384">
        <v>0</v>
      </c>
      <c r="O285" s="385">
        <v>0</v>
      </c>
      <c r="P285" s="385">
        <v>0</v>
      </c>
      <c r="Q285" s="385">
        <v>0</v>
      </c>
      <c r="R285" s="385">
        <v>0</v>
      </c>
    </row>
    <row r="286" spans="1:18" s="23" customFormat="1" ht="13.5">
      <c r="A286" s="388" t="s">
        <v>632</v>
      </c>
      <c r="B286" s="381">
        <v>106</v>
      </c>
      <c r="C286" s="381">
        <v>44</v>
      </c>
      <c r="D286" s="381">
        <v>62</v>
      </c>
      <c r="E286" s="385">
        <v>0</v>
      </c>
      <c r="F286" s="385">
        <v>0</v>
      </c>
      <c r="G286" s="383">
        <v>44</v>
      </c>
      <c r="H286" s="383">
        <v>62</v>
      </c>
      <c r="I286" s="385">
        <v>0</v>
      </c>
      <c r="J286" s="385">
        <v>0</v>
      </c>
      <c r="K286" s="385">
        <v>0</v>
      </c>
      <c r="L286" s="385">
        <v>0</v>
      </c>
      <c r="M286" s="384">
        <v>0</v>
      </c>
      <c r="N286" s="384">
        <v>0</v>
      </c>
      <c r="O286" s="385">
        <v>0</v>
      </c>
      <c r="P286" s="385">
        <v>0</v>
      </c>
      <c r="Q286" s="385">
        <v>0</v>
      </c>
      <c r="R286" s="385">
        <v>0</v>
      </c>
    </row>
    <row r="287" spans="1:18" s="23" customFormat="1" ht="13.5">
      <c r="A287" s="388" t="s">
        <v>633</v>
      </c>
      <c r="B287" s="381">
        <v>165</v>
      </c>
      <c r="C287" s="381">
        <v>57</v>
      </c>
      <c r="D287" s="381">
        <v>108</v>
      </c>
      <c r="E287" s="385">
        <v>0</v>
      </c>
      <c r="F287" s="385">
        <v>0</v>
      </c>
      <c r="G287" s="386">
        <v>0</v>
      </c>
      <c r="H287" s="386">
        <v>0</v>
      </c>
      <c r="I287" s="382">
        <v>57</v>
      </c>
      <c r="J287" s="382">
        <v>108</v>
      </c>
      <c r="K287" s="385">
        <v>0</v>
      </c>
      <c r="L287" s="385">
        <v>0</v>
      </c>
      <c r="M287" s="384">
        <v>0</v>
      </c>
      <c r="N287" s="384">
        <v>0</v>
      </c>
      <c r="O287" s="385">
        <v>0</v>
      </c>
      <c r="P287" s="385">
        <v>0</v>
      </c>
      <c r="Q287" s="385">
        <v>0</v>
      </c>
      <c r="R287" s="385">
        <v>0</v>
      </c>
    </row>
    <row r="288" spans="1:18" s="23" customFormat="1" ht="13.5">
      <c r="A288" s="388" t="s">
        <v>277</v>
      </c>
      <c r="B288" s="389"/>
      <c r="C288" s="389"/>
      <c r="D288" s="389"/>
      <c r="E288" s="389"/>
      <c r="F288" s="389"/>
      <c r="G288" s="389"/>
      <c r="H288" s="389"/>
      <c r="I288" s="389"/>
      <c r="J288" s="389"/>
      <c r="K288" s="389"/>
      <c r="L288" s="389"/>
      <c r="M288" s="389"/>
      <c r="N288" s="389"/>
      <c r="O288" s="389"/>
      <c r="P288" s="389"/>
      <c r="Q288" s="389"/>
      <c r="R288" s="389"/>
    </row>
    <row r="289" spans="1:18" s="23" customFormat="1" ht="13.5">
      <c r="A289" s="388" t="s">
        <v>635</v>
      </c>
      <c r="B289" s="381">
        <v>4158</v>
      </c>
      <c r="C289" s="381">
        <v>1605</v>
      </c>
      <c r="D289" s="381">
        <v>2553</v>
      </c>
      <c r="E289" s="382">
        <v>3</v>
      </c>
      <c r="F289" s="382">
        <v>3</v>
      </c>
      <c r="G289" s="383">
        <v>179</v>
      </c>
      <c r="H289" s="383">
        <v>292</v>
      </c>
      <c r="I289" s="382">
        <v>1423</v>
      </c>
      <c r="J289" s="382">
        <v>2258</v>
      </c>
      <c r="K289" s="385">
        <v>0</v>
      </c>
      <c r="L289" s="385">
        <v>0</v>
      </c>
      <c r="M289" s="384">
        <v>0</v>
      </c>
      <c r="N289" s="384">
        <v>0</v>
      </c>
      <c r="O289" s="385">
        <v>0</v>
      </c>
      <c r="P289" s="385">
        <v>0</v>
      </c>
      <c r="Q289" s="385">
        <v>0</v>
      </c>
      <c r="R289" s="385">
        <v>0</v>
      </c>
    </row>
    <row r="290" spans="1:18" s="23" customFormat="1" ht="13.5">
      <c r="A290" s="388" t="s">
        <v>630</v>
      </c>
      <c r="B290" s="381">
        <v>3946</v>
      </c>
      <c r="C290" s="381">
        <v>1521</v>
      </c>
      <c r="D290" s="381">
        <v>2425</v>
      </c>
      <c r="E290" s="382">
        <v>3</v>
      </c>
      <c r="F290" s="382">
        <v>3</v>
      </c>
      <c r="G290" s="383">
        <v>95</v>
      </c>
      <c r="H290" s="383">
        <v>164</v>
      </c>
      <c r="I290" s="382">
        <v>1423</v>
      </c>
      <c r="J290" s="382">
        <v>2258</v>
      </c>
      <c r="K290" s="385">
        <v>0</v>
      </c>
      <c r="L290" s="385">
        <v>0</v>
      </c>
      <c r="M290" s="384">
        <v>0</v>
      </c>
      <c r="N290" s="384">
        <v>0</v>
      </c>
      <c r="O290" s="385">
        <v>0</v>
      </c>
      <c r="P290" s="385">
        <v>0</v>
      </c>
      <c r="Q290" s="385">
        <v>0</v>
      </c>
      <c r="R290" s="385">
        <v>0</v>
      </c>
    </row>
    <row r="291" spans="1:18" s="23" customFormat="1" ht="13.5">
      <c r="A291" s="388" t="s">
        <v>632</v>
      </c>
      <c r="B291" s="381">
        <v>212</v>
      </c>
      <c r="C291" s="381">
        <v>84</v>
      </c>
      <c r="D291" s="381">
        <v>128</v>
      </c>
      <c r="E291" s="385">
        <v>0</v>
      </c>
      <c r="F291" s="385">
        <v>0</v>
      </c>
      <c r="G291" s="383">
        <v>84</v>
      </c>
      <c r="H291" s="383">
        <v>128</v>
      </c>
      <c r="I291" s="385">
        <v>0</v>
      </c>
      <c r="J291" s="385">
        <v>0</v>
      </c>
      <c r="K291" s="385">
        <v>0</v>
      </c>
      <c r="L291" s="385">
        <v>0</v>
      </c>
      <c r="M291" s="384">
        <v>0</v>
      </c>
      <c r="N291" s="384">
        <v>0</v>
      </c>
      <c r="O291" s="385">
        <v>0</v>
      </c>
      <c r="P291" s="385">
        <v>0</v>
      </c>
      <c r="Q291" s="385">
        <v>0</v>
      </c>
      <c r="R291" s="385">
        <v>0</v>
      </c>
    </row>
    <row r="292" spans="1:18" s="23" customFormat="1" ht="13.5">
      <c r="A292" s="388" t="s">
        <v>278</v>
      </c>
      <c r="B292" s="389"/>
      <c r="C292" s="389"/>
      <c r="D292" s="389"/>
      <c r="E292" s="389"/>
      <c r="F292" s="389"/>
      <c r="G292" s="389"/>
      <c r="H292" s="389"/>
      <c r="I292" s="389"/>
      <c r="J292" s="389"/>
      <c r="K292" s="389"/>
      <c r="L292" s="389"/>
      <c r="M292" s="389"/>
      <c r="N292" s="389"/>
      <c r="O292" s="389"/>
      <c r="P292" s="389"/>
      <c r="Q292" s="389"/>
      <c r="R292" s="389"/>
    </row>
    <row r="293" spans="1:18" s="23" customFormat="1" ht="13.5">
      <c r="A293" s="388" t="s">
        <v>635</v>
      </c>
      <c r="B293" s="381">
        <v>2445</v>
      </c>
      <c r="C293" s="381">
        <v>777</v>
      </c>
      <c r="D293" s="381">
        <v>1668</v>
      </c>
      <c r="E293" s="385">
        <v>0</v>
      </c>
      <c r="F293" s="382">
        <v>1</v>
      </c>
      <c r="G293" s="383">
        <v>44</v>
      </c>
      <c r="H293" s="383">
        <v>74</v>
      </c>
      <c r="I293" s="382">
        <v>727</v>
      </c>
      <c r="J293" s="382">
        <v>1572</v>
      </c>
      <c r="K293" s="382">
        <v>6</v>
      </c>
      <c r="L293" s="382">
        <v>21</v>
      </c>
      <c r="M293" s="384">
        <v>0</v>
      </c>
      <c r="N293" s="384">
        <v>0</v>
      </c>
      <c r="O293" s="385">
        <v>0</v>
      </c>
      <c r="P293" s="385">
        <v>0</v>
      </c>
      <c r="Q293" s="385">
        <v>0</v>
      </c>
      <c r="R293" s="385">
        <v>0</v>
      </c>
    </row>
    <row r="294" spans="1:18" s="23" customFormat="1" ht="13.5">
      <c r="A294" s="388" t="s">
        <v>630</v>
      </c>
      <c r="B294" s="381">
        <v>2129</v>
      </c>
      <c r="C294" s="381">
        <v>692</v>
      </c>
      <c r="D294" s="381">
        <v>1437</v>
      </c>
      <c r="E294" s="385">
        <v>0</v>
      </c>
      <c r="F294" s="382">
        <v>1</v>
      </c>
      <c r="G294" s="383">
        <v>40</v>
      </c>
      <c r="H294" s="383">
        <v>56</v>
      </c>
      <c r="I294" s="382">
        <v>652</v>
      </c>
      <c r="J294" s="382">
        <v>1380</v>
      </c>
      <c r="K294" s="385">
        <v>0</v>
      </c>
      <c r="L294" s="385">
        <v>0</v>
      </c>
      <c r="M294" s="384">
        <v>0</v>
      </c>
      <c r="N294" s="384">
        <v>0</v>
      </c>
      <c r="O294" s="385">
        <v>0</v>
      </c>
      <c r="P294" s="385">
        <v>0</v>
      </c>
      <c r="Q294" s="385">
        <v>0</v>
      </c>
      <c r="R294" s="385">
        <v>0</v>
      </c>
    </row>
    <row r="295" spans="1:18" s="23" customFormat="1" ht="13.5">
      <c r="A295" s="388" t="s">
        <v>631</v>
      </c>
      <c r="B295" s="381">
        <v>27</v>
      </c>
      <c r="C295" s="381">
        <v>6</v>
      </c>
      <c r="D295" s="381">
        <v>21</v>
      </c>
      <c r="E295" s="385">
        <v>0</v>
      </c>
      <c r="F295" s="385">
        <v>0</v>
      </c>
      <c r="G295" s="386">
        <v>0</v>
      </c>
      <c r="H295" s="386">
        <v>0</v>
      </c>
      <c r="I295" s="385">
        <v>0</v>
      </c>
      <c r="J295" s="385">
        <v>0</v>
      </c>
      <c r="K295" s="382">
        <v>6</v>
      </c>
      <c r="L295" s="382">
        <v>21</v>
      </c>
      <c r="M295" s="384">
        <v>0</v>
      </c>
      <c r="N295" s="384">
        <v>0</v>
      </c>
      <c r="O295" s="385">
        <v>0</v>
      </c>
      <c r="P295" s="385">
        <v>0</v>
      </c>
      <c r="Q295" s="385">
        <v>0</v>
      </c>
      <c r="R295" s="385">
        <v>0</v>
      </c>
    </row>
    <row r="296" spans="1:18" s="23" customFormat="1" ht="13.5">
      <c r="A296" s="390" t="s">
        <v>632</v>
      </c>
      <c r="B296" s="391">
        <v>22</v>
      </c>
      <c r="C296" s="391">
        <v>4</v>
      </c>
      <c r="D296" s="391">
        <v>18</v>
      </c>
      <c r="E296" s="392">
        <v>0</v>
      </c>
      <c r="F296" s="392">
        <v>0</v>
      </c>
      <c r="G296" s="393">
        <v>4</v>
      </c>
      <c r="H296" s="393">
        <v>18</v>
      </c>
      <c r="I296" s="392">
        <v>0</v>
      </c>
      <c r="J296" s="392">
        <v>0</v>
      </c>
      <c r="K296" s="392">
        <v>0</v>
      </c>
      <c r="L296" s="392">
        <v>0</v>
      </c>
      <c r="M296" s="394">
        <v>0</v>
      </c>
      <c r="N296" s="394">
        <v>0</v>
      </c>
      <c r="O296" s="392">
        <v>0</v>
      </c>
      <c r="P296" s="392">
        <v>0</v>
      </c>
      <c r="Q296" s="392">
        <v>0</v>
      </c>
      <c r="R296" s="392">
        <v>0</v>
      </c>
    </row>
    <row r="297" spans="1:18" s="23" customFormat="1" ht="13.5">
      <c r="A297" s="388" t="s">
        <v>633</v>
      </c>
      <c r="B297" s="381">
        <v>267</v>
      </c>
      <c r="C297" s="381">
        <v>75</v>
      </c>
      <c r="D297" s="381">
        <v>192</v>
      </c>
      <c r="E297" s="385">
        <v>0</v>
      </c>
      <c r="F297" s="385">
        <v>0</v>
      </c>
      <c r="G297" s="386">
        <v>0</v>
      </c>
      <c r="H297" s="386">
        <v>0</v>
      </c>
      <c r="I297" s="382">
        <v>75</v>
      </c>
      <c r="J297" s="382">
        <v>192</v>
      </c>
      <c r="K297" s="385">
        <v>0</v>
      </c>
      <c r="L297" s="385">
        <v>0</v>
      </c>
      <c r="M297" s="384">
        <v>0</v>
      </c>
      <c r="N297" s="384">
        <v>0</v>
      </c>
      <c r="O297" s="385">
        <v>0</v>
      </c>
      <c r="P297" s="385">
        <v>0</v>
      </c>
      <c r="Q297" s="385">
        <v>0</v>
      </c>
      <c r="R297" s="385">
        <v>0</v>
      </c>
    </row>
    <row r="298" spans="1:18" s="23" customFormat="1" ht="13.5">
      <c r="A298" s="388" t="s">
        <v>279</v>
      </c>
      <c r="B298" s="389"/>
      <c r="C298" s="389"/>
      <c r="D298" s="389"/>
      <c r="E298" s="389"/>
      <c r="F298" s="389"/>
      <c r="G298" s="389"/>
      <c r="H298" s="389"/>
      <c r="I298" s="389"/>
      <c r="J298" s="389"/>
      <c r="K298" s="389"/>
      <c r="L298" s="389"/>
      <c r="M298" s="389"/>
      <c r="N298" s="389"/>
      <c r="O298" s="389"/>
      <c r="P298" s="389"/>
      <c r="Q298" s="389"/>
      <c r="R298" s="389"/>
    </row>
    <row r="299" spans="1:18" s="23" customFormat="1" ht="13.5">
      <c r="A299" s="388" t="s">
        <v>635</v>
      </c>
      <c r="B299" s="381">
        <v>2914</v>
      </c>
      <c r="C299" s="381">
        <v>1241</v>
      </c>
      <c r="D299" s="381">
        <v>1673</v>
      </c>
      <c r="E299" s="382">
        <v>8</v>
      </c>
      <c r="F299" s="382">
        <v>8</v>
      </c>
      <c r="G299" s="383">
        <v>141</v>
      </c>
      <c r="H299" s="383">
        <v>142</v>
      </c>
      <c r="I299" s="382">
        <v>1091</v>
      </c>
      <c r="J299" s="382">
        <v>1519</v>
      </c>
      <c r="K299" s="382">
        <v>1</v>
      </c>
      <c r="L299" s="382">
        <v>4</v>
      </c>
      <c r="M299" s="384">
        <v>0</v>
      </c>
      <c r="N299" s="384">
        <v>0</v>
      </c>
      <c r="O299" s="385">
        <v>0</v>
      </c>
      <c r="P299" s="385">
        <v>0</v>
      </c>
      <c r="Q299" s="385">
        <v>0</v>
      </c>
      <c r="R299" s="385">
        <v>0</v>
      </c>
    </row>
    <row r="300" spans="1:18" s="23" customFormat="1" ht="13.5">
      <c r="A300" s="388" t="s">
        <v>630</v>
      </c>
      <c r="B300" s="381">
        <v>2608</v>
      </c>
      <c r="C300" s="381">
        <v>1097</v>
      </c>
      <c r="D300" s="381">
        <v>1511</v>
      </c>
      <c r="E300" s="382">
        <v>8</v>
      </c>
      <c r="F300" s="382">
        <v>8</v>
      </c>
      <c r="G300" s="383">
        <v>102</v>
      </c>
      <c r="H300" s="383">
        <v>118</v>
      </c>
      <c r="I300" s="382">
        <v>986</v>
      </c>
      <c r="J300" s="382">
        <v>1381</v>
      </c>
      <c r="K300" s="382">
        <v>1</v>
      </c>
      <c r="L300" s="382">
        <v>4</v>
      </c>
      <c r="M300" s="384">
        <v>0</v>
      </c>
      <c r="N300" s="384">
        <v>0</v>
      </c>
      <c r="O300" s="385">
        <v>0</v>
      </c>
      <c r="P300" s="385">
        <v>0</v>
      </c>
      <c r="Q300" s="385">
        <v>0</v>
      </c>
      <c r="R300" s="385">
        <v>0</v>
      </c>
    </row>
    <row r="301" spans="1:18" s="23" customFormat="1" ht="13.5">
      <c r="A301" s="388" t="s">
        <v>631</v>
      </c>
      <c r="B301" s="381">
        <v>243</v>
      </c>
      <c r="C301" s="381">
        <v>105</v>
      </c>
      <c r="D301" s="381">
        <v>138</v>
      </c>
      <c r="E301" s="385">
        <v>0</v>
      </c>
      <c r="F301" s="385">
        <v>0</v>
      </c>
      <c r="G301" s="386">
        <v>0</v>
      </c>
      <c r="H301" s="386">
        <v>0</v>
      </c>
      <c r="I301" s="382">
        <v>105</v>
      </c>
      <c r="J301" s="382">
        <v>138</v>
      </c>
      <c r="K301" s="385">
        <v>0</v>
      </c>
      <c r="L301" s="385">
        <v>0</v>
      </c>
      <c r="M301" s="384">
        <v>0</v>
      </c>
      <c r="N301" s="384">
        <v>0</v>
      </c>
      <c r="O301" s="385">
        <v>0</v>
      </c>
      <c r="P301" s="385">
        <v>0</v>
      </c>
      <c r="Q301" s="385">
        <v>0</v>
      </c>
      <c r="R301" s="385">
        <v>0</v>
      </c>
    </row>
    <row r="302" spans="1:18" s="23" customFormat="1" ht="13.5">
      <c r="A302" s="388" t="s">
        <v>632</v>
      </c>
      <c r="B302" s="381">
        <v>63</v>
      </c>
      <c r="C302" s="381">
        <v>39</v>
      </c>
      <c r="D302" s="381">
        <v>24</v>
      </c>
      <c r="E302" s="385">
        <v>0</v>
      </c>
      <c r="F302" s="385">
        <v>0</v>
      </c>
      <c r="G302" s="383">
        <v>39</v>
      </c>
      <c r="H302" s="383">
        <v>24</v>
      </c>
      <c r="I302" s="385">
        <v>0</v>
      </c>
      <c r="J302" s="385">
        <v>0</v>
      </c>
      <c r="K302" s="385">
        <v>0</v>
      </c>
      <c r="L302" s="385">
        <v>0</v>
      </c>
      <c r="M302" s="384">
        <v>0</v>
      </c>
      <c r="N302" s="384">
        <v>0</v>
      </c>
      <c r="O302" s="385">
        <v>0</v>
      </c>
      <c r="P302" s="385">
        <v>0</v>
      </c>
      <c r="Q302" s="385">
        <v>0</v>
      </c>
      <c r="R302" s="385">
        <v>0</v>
      </c>
    </row>
    <row r="303" spans="1:18" s="23" customFormat="1" ht="13.5">
      <c r="A303" s="388" t="s">
        <v>280</v>
      </c>
      <c r="B303" s="389"/>
      <c r="C303" s="389"/>
      <c r="D303" s="389"/>
      <c r="E303" s="389"/>
      <c r="F303" s="389"/>
      <c r="G303" s="389"/>
      <c r="H303" s="389"/>
      <c r="I303" s="389"/>
      <c r="J303" s="389"/>
      <c r="K303" s="389"/>
      <c r="L303" s="389"/>
      <c r="M303" s="389"/>
      <c r="N303" s="389"/>
      <c r="O303" s="389"/>
      <c r="P303" s="389"/>
      <c r="Q303" s="389"/>
      <c r="R303" s="389"/>
    </row>
    <row r="304" spans="1:18" s="23" customFormat="1" ht="13.5">
      <c r="A304" s="388" t="s">
        <v>635</v>
      </c>
      <c r="B304" s="381">
        <v>1516</v>
      </c>
      <c r="C304" s="381">
        <v>605</v>
      </c>
      <c r="D304" s="381">
        <v>911</v>
      </c>
      <c r="E304" s="382">
        <v>16</v>
      </c>
      <c r="F304" s="382">
        <v>18</v>
      </c>
      <c r="G304" s="383">
        <v>112</v>
      </c>
      <c r="H304" s="383">
        <v>227</v>
      </c>
      <c r="I304" s="382">
        <v>477</v>
      </c>
      <c r="J304" s="382">
        <v>666</v>
      </c>
      <c r="K304" s="385">
        <v>0</v>
      </c>
      <c r="L304" s="385">
        <v>0</v>
      </c>
      <c r="M304" s="384">
        <v>0</v>
      </c>
      <c r="N304" s="384">
        <v>0</v>
      </c>
      <c r="O304" s="385">
        <v>0</v>
      </c>
      <c r="P304" s="385">
        <v>0</v>
      </c>
      <c r="Q304" s="385">
        <v>0</v>
      </c>
      <c r="R304" s="385">
        <v>0</v>
      </c>
    </row>
    <row r="305" spans="1:18" s="23" customFormat="1" ht="13.5">
      <c r="A305" s="388" t="s">
        <v>630</v>
      </c>
      <c r="B305" s="381">
        <v>1447</v>
      </c>
      <c r="C305" s="381">
        <v>579</v>
      </c>
      <c r="D305" s="381">
        <v>868</v>
      </c>
      <c r="E305" s="382">
        <v>16</v>
      </c>
      <c r="F305" s="382">
        <v>18</v>
      </c>
      <c r="G305" s="383">
        <v>86</v>
      </c>
      <c r="H305" s="383">
        <v>184</v>
      </c>
      <c r="I305" s="382">
        <v>477</v>
      </c>
      <c r="J305" s="382">
        <v>666</v>
      </c>
      <c r="K305" s="385">
        <v>0</v>
      </c>
      <c r="L305" s="385">
        <v>0</v>
      </c>
      <c r="M305" s="384">
        <v>0</v>
      </c>
      <c r="N305" s="384">
        <v>0</v>
      </c>
      <c r="O305" s="385">
        <v>0</v>
      </c>
      <c r="P305" s="385">
        <v>0</v>
      </c>
      <c r="Q305" s="385">
        <v>0</v>
      </c>
      <c r="R305" s="385">
        <v>0</v>
      </c>
    </row>
    <row r="306" spans="1:18" s="23" customFormat="1" ht="13.5">
      <c r="A306" s="388" t="s">
        <v>632</v>
      </c>
      <c r="B306" s="381">
        <v>69</v>
      </c>
      <c r="C306" s="381">
        <v>26</v>
      </c>
      <c r="D306" s="381">
        <v>43</v>
      </c>
      <c r="E306" s="385">
        <v>0</v>
      </c>
      <c r="F306" s="385">
        <v>0</v>
      </c>
      <c r="G306" s="383">
        <v>26</v>
      </c>
      <c r="H306" s="383">
        <v>43</v>
      </c>
      <c r="I306" s="385">
        <v>0</v>
      </c>
      <c r="J306" s="385">
        <v>0</v>
      </c>
      <c r="K306" s="385">
        <v>0</v>
      </c>
      <c r="L306" s="385">
        <v>0</v>
      </c>
      <c r="M306" s="384">
        <v>0</v>
      </c>
      <c r="N306" s="384">
        <v>0</v>
      </c>
      <c r="O306" s="385">
        <v>0</v>
      </c>
      <c r="P306" s="385">
        <v>0</v>
      </c>
      <c r="Q306" s="385">
        <v>0</v>
      </c>
      <c r="R306" s="385">
        <v>0</v>
      </c>
    </row>
    <row r="307" spans="1:18" s="23" customFormat="1" ht="13.5">
      <c r="A307" s="388" t="s">
        <v>281</v>
      </c>
      <c r="B307" s="389"/>
      <c r="C307" s="389"/>
      <c r="D307" s="389"/>
      <c r="E307" s="389"/>
      <c r="F307" s="389"/>
      <c r="G307" s="389"/>
      <c r="H307" s="389"/>
      <c r="I307" s="389"/>
      <c r="J307" s="389"/>
      <c r="K307" s="389"/>
      <c r="L307" s="389"/>
      <c r="M307" s="389"/>
      <c r="N307" s="389"/>
      <c r="O307" s="389"/>
      <c r="P307" s="389"/>
      <c r="Q307" s="389"/>
      <c r="R307" s="389"/>
    </row>
    <row r="308" spans="1:18" s="23" customFormat="1" ht="13.5">
      <c r="A308" s="388" t="s">
        <v>635</v>
      </c>
      <c r="B308" s="381">
        <v>1175</v>
      </c>
      <c r="C308" s="381">
        <v>495</v>
      </c>
      <c r="D308" s="381">
        <v>680</v>
      </c>
      <c r="E308" s="382">
        <v>4</v>
      </c>
      <c r="F308" s="382">
        <v>2</v>
      </c>
      <c r="G308" s="383">
        <v>118</v>
      </c>
      <c r="H308" s="383">
        <v>191</v>
      </c>
      <c r="I308" s="382">
        <v>373</v>
      </c>
      <c r="J308" s="382">
        <v>487</v>
      </c>
      <c r="K308" s="385">
        <v>0</v>
      </c>
      <c r="L308" s="385">
        <v>0</v>
      </c>
      <c r="M308" s="384">
        <v>0</v>
      </c>
      <c r="N308" s="384">
        <v>0</v>
      </c>
      <c r="O308" s="385">
        <v>0</v>
      </c>
      <c r="P308" s="385">
        <v>0</v>
      </c>
      <c r="Q308" s="385">
        <v>0</v>
      </c>
      <c r="R308" s="385">
        <v>0</v>
      </c>
    </row>
    <row r="309" spans="1:18" s="23" customFormat="1" ht="13.5">
      <c r="A309" s="388" t="s">
        <v>630</v>
      </c>
      <c r="B309" s="381">
        <v>976</v>
      </c>
      <c r="C309" s="381">
        <v>405</v>
      </c>
      <c r="D309" s="381">
        <v>571</v>
      </c>
      <c r="E309" s="382">
        <v>4</v>
      </c>
      <c r="F309" s="382">
        <v>2</v>
      </c>
      <c r="G309" s="383">
        <v>57</v>
      </c>
      <c r="H309" s="383">
        <v>108</v>
      </c>
      <c r="I309" s="382">
        <v>344</v>
      </c>
      <c r="J309" s="382">
        <v>461</v>
      </c>
      <c r="K309" s="385">
        <v>0</v>
      </c>
      <c r="L309" s="385">
        <v>0</v>
      </c>
      <c r="M309" s="384">
        <v>0</v>
      </c>
      <c r="N309" s="384">
        <v>0</v>
      </c>
      <c r="O309" s="385">
        <v>0</v>
      </c>
      <c r="P309" s="385">
        <v>0</v>
      </c>
      <c r="Q309" s="385">
        <v>0</v>
      </c>
      <c r="R309" s="385">
        <v>0</v>
      </c>
    </row>
    <row r="310" spans="1:18" s="23" customFormat="1" ht="13.5">
      <c r="A310" s="388" t="s">
        <v>632</v>
      </c>
      <c r="B310" s="381">
        <v>144</v>
      </c>
      <c r="C310" s="381">
        <v>61</v>
      </c>
      <c r="D310" s="381">
        <v>83</v>
      </c>
      <c r="E310" s="385">
        <v>0</v>
      </c>
      <c r="F310" s="385">
        <v>0</v>
      </c>
      <c r="G310" s="383">
        <v>61</v>
      </c>
      <c r="H310" s="383">
        <v>83</v>
      </c>
      <c r="I310" s="385">
        <v>0</v>
      </c>
      <c r="J310" s="385">
        <v>0</v>
      </c>
      <c r="K310" s="385">
        <v>0</v>
      </c>
      <c r="L310" s="385">
        <v>0</v>
      </c>
      <c r="M310" s="384">
        <v>0</v>
      </c>
      <c r="N310" s="384">
        <v>0</v>
      </c>
      <c r="O310" s="385">
        <v>0</v>
      </c>
      <c r="P310" s="385">
        <v>0</v>
      </c>
      <c r="Q310" s="385">
        <v>0</v>
      </c>
      <c r="R310" s="385">
        <v>0</v>
      </c>
    </row>
    <row r="311" spans="1:18" s="23" customFormat="1" ht="13.5">
      <c r="A311" s="388" t="s">
        <v>633</v>
      </c>
      <c r="B311" s="381">
        <v>55</v>
      </c>
      <c r="C311" s="381">
        <v>29</v>
      </c>
      <c r="D311" s="381">
        <v>26</v>
      </c>
      <c r="E311" s="385">
        <v>0</v>
      </c>
      <c r="F311" s="385">
        <v>0</v>
      </c>
      <c r="G311" s="386">
        <v>0</v>
      </c>
      <c r="H311" s="386">
        <v>0</v>
      </c>
      <c r="I311" s="382">
        <v>29</v>
      </c>
      <c r="J311" s="382">
        <v>26</v>
      </c>
      <c r="K311" s="385">
        <v>0</v>
      </c>
      <c r="L311" s="385">
        <v>0</v>
      </c>
      <c r="M311" s="384">
        <v>0</v>
      </c>
      <c r="N311" s="384">
        <v>0</v>
      </c>
      <c r="O311" s="385">
        <v>0</v>
      </c>
      <c r="P311" s="385">
        <v>0</v>
      </c>
      <c r="Q311" s="385">
        <v>0</v>
      </c>
      <c r="R311" s="385">
        <v>0</v>
      </c>
    </row>
    <row r="312" spans="1:18" s="23" customFormat="1" ht="13.5">
      <c r="A312" s="388" t="s">
        <v>282</v>
      </c>
      <c r="B312" s="389"/>
      <c r="C312" s="389"/>
      <c r="D312" s="389"/>
      <c r="E312" s="389"/>
      <c r="F312" s="389"/>
      <c r="G312" s="389"/>
      <c r="H312" s="389"/>
      <c r="I312" s="389"/>
      <c r="J312" s="389"/>
      <c r="K312" s="389"/>
      <c r="L312" s="389"/>
      <c r="M312" s="389"/>
      <c r="N312" s="389"/>
      <c r="O312" s="389"/>
      <c r="P312" s="389"/>
      <c r="Q312" s="389"/>
      <c r="R312" s="389"/>
    </row>
    <row r="313" spans="1:18" s="23" customFormat="1" ht="13.5">
      <c r="A313" s="388" t="s">
        <v>635</v>
      </c>
      <c r="B313" s="381">
        <v>724</v>
      </c>
      <c r="C313" s="381">
        <v>350</v>
      </c>
      <c r="D313" s="381">
        <v>374</v>
      </c>
      <c r="E313" s="385">
        <v>0</v>
      </c>
      <c r="F313" s="385">
        <v>0</v>
      </c>
      <c r="G313" s="383">
        <v>12</v>
      </c>
      <c r="H313" s="383">
        <v>19</v>
      </c>
      <c r="I313" s="382">
        <v>338</v>
      </c>
      <c r="J313" s="382">
        <v>355</v>
      </c>
      <c r="K313" s="385">
        <v>0</v>
      </c>
      <c r="L313" s="385">
        <v>0</v>
      </c>
      <c r="M313" s="384">
        <v>0</v>
      </c>
      <c r="N313" s="384">
        <v>0</v>
      </c>
      <c r="O313" s="385">
        <v>0</v>
      </c>
      <c r="P313" s="385">
        <v>0</v>
      </c>
      <c r="Q313" s="385">
        <v>0</v>
      </c>
      <c r="R313" s="385">
        <v>0</v>
      </c>
    </row>
    <row r="314" spans="1:18" s="23" customFormat="1" ht="13.5">
      <c r="A314" s="388" t="s">
        <v>630</v>
      </c>
      <c r="B314" s="381">
        <v>723</v>
      </c>
      <c r="C314" s="381">
        <v>350</v>
      </c>
      <c r="D314" s="381">
        <v>373</v>
      </c>
      <c r="E314" s="385">
        <v>0</v>
      </c>
      <c r="F314" s="385">
        <v>0</v>
      </c>
      <c r="G314" s="383">
        <v>12</v>
      </c>
      <c r="H314" s="383">
        <v>18</v>
      </c>
      <c r="I314" s="382">
        <v>338</v>
      </c>
      <c r="J314" s="382">
        <v>355</v>
      </c>
      <c r="K314" s="385">
        <v>0</v>
      </c>
      <c r="L314" s="385">
        <v>0</v>
      </c>
      <c r="M314" s="384">
        <v>0</v>
      </c>
      <c r="N314" s="384">
        <v>0</v>
      </c>
      <c r="O314" s="385">
        <v>0</v>
      </c>
      <c r="P314" s="385">
        <v>0</v>
      </c>
      <c r="Q314" s="385">
        <v>0</v>
      </c>
      <c r="R314" s="385">
        <v>0</v>
      </c>
    </row>
    <row r="315" spans="1:18" s="23" customFormat="1" ht="13.5">
      <c r="A315" s="388" t="s">
        <v>632</v>
      </c>
      <c r="B315" s="381">
        <v>1</v>
      </c>
      <c r="C315" s="387">
        <v>0</v>
      </c>
      <c r="D315" s="381">
        <v>1</v>
      </c>
      <c r="E315" s="385">
        <v>0</v>
      </c>
      <c r="F315" s="385">
        <v>0</v>
      </c>
      <c r="G315" s="386">
        <v>0</v>
      </c>
      <c r="H315" s="383">
        <v>1</v>
      </c>
      <c r="I315" s="385">
        <v>0</v>
      </c>
      <c r="J315" s="385">
        <v>0</v>
      </c>
      <c r="K315" s="385">
        <v>0</v>
      </c>
      <c r="L315" s="385">
        <v>0</v>
      </c>
      <c r="M315" s="384">
        <v>0</v>
      </c>
      <c r="N315" s="384">
        <v>0</v>
      </c>
      <c r="O315" s="385">
        <v>0</v>
      </c>
      <c r="P315" s="385">
        <v>0</v>
      </c>
      <c r="Q315" s="385">
        <v>0</v>
      </c>
      <c r="R315" s="385">
        <v>0</v>
      </c>
    </row>
    <row r="316" spans="1:18" s="23" customFormat="1" ht="13.5">
      <c r="A316" s="388" t="s">
        <v>283</v>
      </c>
      <c r="B316" s="389"/>
      <c r="C316" s="389"/>
      <c r="D316" s="389"/>
      <c r="E316" s="389"/>
      <c r="F316" s="389"/>
      <c r="G316" s="389"/>
      <c r="H316" s="389"/>
      <c r="I316" s="389"/>
      <c r="J316" s="389"/>
      <c r="K316" s="389"/>
      <c r="L316" s="389"/>
      <c r="M316" s="389"/>
      <c r="N316" s="389"/>
      <c r="O316" s="389"/>
      <c r="P316" s="389"/>
      <c r="Q316" s="389"/>
      <c r="R316" s="389"/>
    </row>
    <row r="317" spans="1:18" s="23" customFormat="1" ht="13.5">
      <c r="A317" s="388" t="s">
        <v>635</v>
      </c>
      <c r="B317" s="381">
        <v>868</v>
      </c>
      <c r="C317" s="381">
        <v>508</v>
      </c>
      <c r="D317" s="381">
        <v>360</v>
      </c>
      <c r="E317" s="382">
        <v>7</v>
      </c>
      <c r="F317" s="382">
        <v>4</v>
      </c>
      <c r="G317" s="383">
        <v>57</v>
      </c>
      <c r="H317" s="383">
        <v>57</v>
      </c>
      <c r="I317" s="382">
        <v>444</v>
      </c>
      <c r="J317" s="382">
        <v>299</v>
      </c>
      <c r="K317" s="385">
        <v>0</v>
      </c>
      <c r="L317" s="385">
        <v>0</v>
      </c>
      <c r="M317" s="384">
        <v>0</v>
      </c>
      <c r="N317" s="384">
        <v>0</v>
      </c>
      <c r="O317" s="385">
        <v>0</v>
      </c>
      <c r="P317" s="385">
        <v>0</v>
      </c>
      <c r="Q317" s="385">
        <v>0</v>
      </c>
      <c r="R317" s="385">
        <v>0</v>
      </c>
    </row>
    <row r="318" spans="1:18" s="23" customFormat="1" ht="13.5">
      <c r="A318" s="388" t="s">
        <v>630</v>
      </c>
      <c r="B318" s="381">
        <v>837</v>
      </c>
      <c r="C318" s="381">
        <v>487</v>
      </c>
      <c r="D318" s="381">
        <v>350</v>
      </c>
      <c r="E318" s="382">
        <v>7</v>
      </c>
      <c r="F318" s="382">
        <v>4</v>
      </c>
      <c r="G318" s="383">
        <v>36</v>
      </c>
      <c r="H318" s="383">
        <v>47</v>
      </c>
      <c r="I318" s="382">
        <v>444</v>
      </c>
      <c r="J318" s="382">
        <v>299</v>
      </c>
      <c r="K318" s="385">
        <v>0</v>
      </c>
      <c r="L318" s="385">
        <v>0</v>
      </c>
      <c r="M318" s="384">
        <v>0</v>
      </c>
      <c r="N318" s="384">
        <v>0</v>
      </c>
      <c r="O318" s="385">
        <v>0</v>
      </c>
      <c r="P318" s="385">
        <v>0</v>
      </c>
      <c r="Q318" s="385">
        <v>0</v>
      </c>
      <c r="R318" s="385">
        <v>0</v>
      </c>
    </row>
    <row r="319" spans="1:18" s="23" customFormat="1" ht="13.5">
      <c r="A319" s="388" t="s">
        <v>632</v>
      </c>
      <c r="B319" s="381">
        <v>31</v>
      </c>
      <c r="C319" s="381">
        <v>21</v>
      </c>
      <c r="D319" s="381">
        <v>10</v>
      </c>
      <c r="E319" s="385">
        <v>0</v>
      </c>
      <c r="F319" s="385">
        <v>0</v>
      </c>
      <c r="G319" s="383">
        <v>21</v>
      </c>
      <c r="H319" s="383">
        <v>10</v>
      </c>
      <c r="I319" s="385">
        <v>0</v>
      </c>
      <c r="J319" s="385">
        <v>0</v>
      </c>
      <c r="K319" s="385">
        <v>0</v>
      </c>
      <c r="L319" s="385">
        <v>0</v>
      </c>
      <c r="M319" s="384">
        <v>0</v>
      </c>
      <c r="N319" s="384">
        <v>0</v>
      </c>
      <c r="O319" s="385">
        <v>0</v>
      </c>
      <c r="P319" s="385">
        <v>0</v>
      </c>
      <c r="Q319" s="385">
        <v>0</v>
      </c>
      <c r="R319" s="385">
        <v>0</v>
      </c>
    </row>
    <row r="320" spans="1:18" s="23" customFormat="1" ht="13.5">
      <c r="A320" s="388" t="s">
        <v>284</v>
      </c>
      <c r="B320" s="389"/>
      <c r="C320" s="389"/>
      <c r="D320" s="389"/>
      <c r="E320" s="389"/>
      <c r="F320" s="389"/>
      <c r="G320" s="389"/>
      <c r="H320" s="389"/>
      <c r="I320" s="389"/>
      <c r="J320" s="389"/>
      <c r="K320" s="389"/>
      <c r="L320" s="389"/>
      <c r="M320" s="389"/>
      <c r="N320" s="389"/>
      <c r="O320" s="389"/>
      <c r="P320" s="389"/>
      <c r="Q320" s="389"/>
      <c r="R320" s="389"/>
    </row>
    <row r="321" spans="1:18" s="23" customFormat="1" ht="13.5">
      <c r="A321" s="388" t="s">
        <v>635</v>
      </c>
      <c r="B321" s="381">
        <v>3181</v>
      </c>
      <c r="C321" s="381">
        <v>1750</v>
      </c>
      <c r="D321" s="381">
        <v>1431</v>
      </c>
      <c r="E321" s="382">
        <v>2</v>
      </c>
      <c r="F321" s="382">
        <v>1</v>
      </c>
      <c r="G321" s="383">
        <v>157</v>
      </c>
      <c r="H321" s="383">
        <v>119</v>
      </c>
      <c r="I321" s="382">
        <v>1539</v>
      </c>
      <c r="J321" s="382">
        <v>1213</v>
      </c>
      <c r="K321" s="382">
        <v>17</v>
      </c>
      <c r="L321" s="382">
        <v>89</v>
      </c>
      <c r="M321" s="384">
        <v>0</v>
      </c>
      <c r="N321" s="384">
        <v>0</v>
      </c>
      <c r="O321" s="385">
        <v>0</v>
      </c>
      <c r="P321" s="385">
        <v>0</v>
      </c>
      <c r="Q321" s="382">
        <v>35</v>
      </c>
      <c r="R321" s="382">
        <v>9</v>
      </c>
    </row>
    <row r="322" spans="1:18" s="23" customFormat="1" ht="13.5">
      <c r="A322" s="388" t="s">
        <v>630</v>
      </c>
      <c r="B322" s="381">
        <v>2559</v>
      </c>
      <c r="C322" s="381">
        <v>1427</v>
      </c>
      <c r="D322" s="381">
        <v>1132</v>
      </c>
      <c r="E322" s="382">
        <v>2</v>
      </c>
      <c r="F322" s="382">
        <v>1</v>
      </c>
      <c r="G322" s="383">
        <v>110</v>
      </c>
      <c r="H322" s="383">
        <v>76</v>
      </c>
      <c r="I322" s="382">
        <v>1279</v>
      </c>
      <c r="J322" s="382">
        <v>1045</v>
      </c>
      <c r="K322" s="382">
        <v>1</v>
      </c>
      <c r="L322" s="382">
        <v>1</v>
      </c>
      <c r="M322" s="384">
        <v>0</v>
      </c>
      <c r="N322" s="384">
        <v>0</v>
      </c>
      <c r="O322" s="385">
        <v>0</v>
      </c>
      <c r="P322" s="385">
        <v>0</v>
      </c>
      <c r="Q322" s="382">
        <v>35</v>
      </c>
      <c r="R322" s="382">
        <v>9</v>
      </c>
    </row>
    <row r="323" spans="1:18" s="23" customFormat="1" ht="13.5">
      <c r="A323" s="388" t="s">
        <v>631</v>
      </c>
      <c r="B323" s="381">
        <v>532</v>
      </c>
      <c r="C323" s="381">
        <v>276</v>
      </c>
      <c r="D323" s="381">
        <v>256</v>
      </c>
      <c r="E323" s="385">
        <v>0</v>
      </c>
      <c r="F323" s="385">
        <v>0</v>
      </c>
      <c r="G323" s="386">
        <v>0</v>
      </c>
      <c r="H323" s="386">
        <v>0</v>
      </c>
      <c r="I323" s="382">
        <v>260</v>
      </c>
      <c r="J323" s="382">
        <v>168</v>
      </c>
      <c r="K323" s="382">
        <v>16</v>
      </c>
      <c r="L323" s="382">
        <v>88</v>
      </c>
      <c r="M323" s="384">
        <v>0</v>
      </c>
      <c r="N323" s="384">
        <v>0</v>
      </c>
      <c r="O323" s="385">
        <v>0</v>
      </c>
      <c r="P323" s="385">
        <v>0</v>
      </c>
      <c r="Q323" s="385">
        <v>0</v>
      </c>
      <c r="R323" s="385">
        <v>0</v>
      </c>
    </row>
    <row r="324" spans="1:18" s="23" customFormat="1" ht="13.5">
      <c r="A324" s="388" t="s">
        <v>632</v>
      </c>
      <c r="B324" s="381">
        <v>90</v>
      </c>
      <c r="C324" s="381">
        <v>47</v>
      </c>
      <c r="D324" s="381">
        <v>43</v>
      </c>
      <c r="E324" s="385">
        <v>0</v>
      </c>
      <c r="F324" s="385">
        <v>0</v>
      </c>
      <c r="G324" s="383">
        <v>47</v>
      </c>
      <c r="H324" s="383">
        <v>43</v>
      </c>
      <c r="I324" s="385">
        <v>0</v>
      </c>
      <c r="J324" s="385">
        <v>0</v>
      </c>
      <c r="K324" s="385">
        <v>0</v>
      </c>
      <c r="L324" s="385">
        <v>0</v>
      </c>
      <c r="M324" s="384">
        <v>0</v>
      </c>
      <c r="N324" s="384">
        <v>0</v>
      </c>
      <c r="O324" s="385">
        <v>0</v>
      </c>
      <c r="P324" s="385">
        <v>0</v>
      </c>
      <c r="Q324" s="385">
        <v>0</v>
      </c>
      <c r="R324" s="385">
        <v>0</v>
      </c>
    </row>
    <row r="325" spans="1:18" s="23" customFormat="1" ht="13.5">
      <c r="A325" s="388" t="s">
        <v>285</v>
      </c>
      <c r="B325" s="389"/>
      <c r="C325" s="389"/>
      <c r="D325" s="389"/>
      <c r="E325" s="389"/>
      <c r="F325" s="389"/>
      <c r="G325" s="389"/>
      <c r="H325" s="389"/>
      <c r="I325" s="389"/>
      <c r="J325" s="389"/>
      <c r="K325" s="389"/>
      <c r="L325" s="389"/>
      <c r="M325" s="389"/>
      <c r="N325" s="389"/>
      <c r="O325" s="389"/>
      <c r="P325" s="389"/>
      <c r="Q325" s="389"/>
      <c r="R325" s="389"/>
    </row>
    <row r="326" spans="1:18" s="23" customFormat="1" ht="13.5">
      <c r="A326" s="388" t="s">
        <v>635</v>
      </c>
      <c r="B326" s="381">
        <v>1721</v>
      </c>
      <c r="C326" s="381">
        <v>1097</v>
      </c>
      <c r="D326" s="381">
        <v>624</v>
      </c>
      <c r="E326" s="382">
        <v>3</v>
      </c>
      <c r="F326" s="382">
        <v>1</v>
      </c>
      <c r="G326" s="383">
        <v>112</v>
      </c>
      <c r="H326" s="383">
        <v>54</v>
      </c>
      <c r="I326" s="382">
        <v>884</v>
      </c>
      <c r="J326" s="382">
        <v>511</v>
      </c>
      <c r="K326" s="382">
        <v>98</v>
      </c>
      <c r="L326" s="382">
        <v>58</v>
      </c>
      <c r="M326" s="384">
        <v>0</v>
      </c>
      <c r="N326" s="384">
        <v>0</v>
      </c>
      <c r="O326" s="385">
        <v>0</v>
      </c>
      <c r="P326" s="385">
        <v>0</v>
      </c>
      <c r="Q326" s="385">
        <v>0</v>
      </c>
      <c r="R326" s="385">
        <v>0</v>
      </c>
    </row>
    <row r="327" spans="1:18" s="23" customFormat="1" ht="13.5">
      <c r="A327" s="388" t="s">
        <v>630</v>
      </c>
      <c r="B327" s="381">
        <v>1172</v>
      </c>
      <c r="C327" s="381">
        <v>737</v>
      </c>
      <c r="D327" s="381">
        <v>435</v>
      </c>
      <c r="E327" s="382">
        <v>3</v>
      </c>
      <c r="F327" s="382">
        <v>1</v>
      </c>
      <c r="G327" s="383">
        <v>69</v>
      </c>
      <c r="H327" s="383">
        <v>25</v>
      </c>
      <c r="I327" s="382">
        <v>656</v>
      </c>
      <c r="J327" s="382">
        <v>403</v>
      </c>
      <c r="K327" s="382">
        <v>9</v>
      </c>
      <c r="L327" s="382">
        <v>6</v>
      </c>
      <c r="M327" s="384">
        <v>0</v>
      </c>
      <c r="N327" s="384">
        <v>0</v>
      </c>
      <c r="O327" s="385">
        <v>0</v>
      </c>
      <c r="P327" s="385">
        <v>0</v>
      </c>
      <c r="Q327" s="385">
        <v>0</v>
      </c>
      <c r="R327" s="385">
        <v>0</v>
      </c>
    </row>
    <row r="328" spans="1:18" s="23" customFormat="1" ht="13.5">
      <c r="A328" s="388" t="s">
        <v>631</v>
      </c>
      <c r="B328" s="381">
        <v>477</v>
      </c>
      <c r="C328" s="381">
        <v>317</v>
      </c>
      <c r="D328" s="381">
        <v>160</v>
      </c>
      <c r="E328" s="385">
        <v>0</v>
      </c>
      <c r="F328" s="385">
        <v>0</v>
      </c>
      <c r="G328" s="386">
        <v>0</v>
      </c>
      <c r="H328" s="386">
        <v>0</v>
      </c>
      <c r="I328" s="382">
        <v>228</v>
      </c>
      <c r="J328" s="382">
        <v>108</v>
      </c>
      <c r="K328" s="382">
        <v>89</v>
      </c>
      <c r="L328" s="382">
        <v>52</v>
      </c>
      <c r="M328" s="384">
        <v>0</v>
      </c>
      <c r="N328" s="384">
        <v>0</v>
      </c>
      <c r="O328" s="385">
        <v>0</v>
      </c>
      <c r="P328" s="385">
        <v>0</v>
      </c>
      <c r="Q328" s="385">
        <v>0</v>
      </c>
      <c r="R328" s="385">
        <v>0</v>
      </c>
    </row>
    <row r="329" spans="1:18" s="23" customFormat="1" ht="13.5">
      <c r="A329" s="388" t="s">
        <v>632</v>
      </c>
      <c r="B329" s="381">
        <v>72</v>
      </c>
      <c r="C329" s="381">
        <v>43</v>
      </c>
      <c r="D329" s="381">
        <v>29</v>
      </c>
      <c r="E329" s="385">
        <v>0</v>
      </c>
      <c r="F329" s="385">
        <v>0</v>
      </c>
      <c r="G329" s="383">
        <v>43</v>
      </c>
      <c r="H329" s="383">
        <v>29</v>
      </c>
      <c r="I329" s="385">
        <v>0</v>
      </c>
      <c r="J329" s="385">
        <v>0</v>
      </c>
      <c r="K329" s="385">
        <v>0</v>
      </c>
      <c r="L329" s="385">
        <v>0</v>
      </c>
      <c r="M329" s="384">
        <v>0</v>
      </c>
      <c r="N329" s="384">
        <v>0</v>
      </c>
      <c r="O329" s="385">
        <v>0</v>
      </c>
      <c r="P329" s="385">
        <v>0</v>
      </c>
      <c r="Q329" s="385">
        <v>0</v>
      </c>
      <c r="R329" s="385">
        <v>0</v>
      </c>
    </row>
    <row r="330" spans="1:18" s="23" customFormat="1" ht="13.5">
      <c r="A330" s="388" t="s">
        <v>286</v>
      </c>
      <c r="B330" s="389"/>
      <c r="C330" s="389"/>
      <c r="D330" s="389"/>
      <c r="E330" s="389"/>
      <c r="F330" s="389"/>
      <c r="G330" s="389"/>
      <c r="H330" s="389"/>
      <c r="I330" s="389"/>
      <c r="J330" s="389"/>
      <c r="K330" s="389"/>
      <c r="L330" s="389"/>
      <c r="M330" s="389"/>
      <c r="N330" s="389"/>
      <c r="O330" s="389"/>
      <c r="P330" s="389"/>
      <c r="Q330" s="389"/>
      <c r="R330" s="389"/>
    </row>
    <row r="331" spans="1:18" s="23" customFormat="1" ht="13.5">
      <c r="A331" s="388" t="s">
        <v>635</v>
      </c>
      <c r="B331" s="381">
        <v>2343</v>
      </c>
      <c r="C331" s="381">
        <v>947</v>
      </c>
      <c r="D331" s="381">
        <v>1396</v>
      </c>
      <c r="E331" s="385">
        <v>0</v>
      </c>
      <c r="F331" s="385">
        <v>0</v>
      </c>
      <c r="G331" s="383">
        <v>67</v>
      </c>
      <c r="H331" s="383">
        <v>61</v>
      </c>
      <c r="I331" s="382">
        <v>819</v>
      </c>
      <c r="J331" s="382">
        <v>1074</v>
      </c>
      <c r="K331" s="382">
        <v>61</v>
      </c>
      <c r="L331" s="382">
        <v>261</v>
      </c>
      <c r="M331" s="384">
        <v>0</v>
      </c>
      <c r="N331" s="384">
        <v>0</v>
      </c>
      <c r="O331" s="385">
        <v>0</v>
      </c>
      <c r="P331" s="385">
        <v>0</v>
      </c>
      <c r="Q331" s="385">
        <v>0</v>
      </c>
      <c r="R331" s="385">
        <v>0</v>
      </c>
    </row>
    <row r="332" spans="1:18" s="23" customFormat="1" ht="13.5">
      <c r="A332" s="388" t="s">
        <v>630</v>
      </c>
      <c r="B332" s="381">
        <v>1773</v>
      </c>
      <c r="C332" s="381">
        <v>748</v>
      </c>
      <c r="D332" s="381">
        <v>1025</v>
      </c>
      <c r="E332" s="385">
        <v>0</v>
      </c>
      <c r="F332" s="385">
        <v>0</v>
      </c>
      <c r="G332" s="383">
        <v>32</v>
      </c>
      <c r="H332" s="383">
        <v>36</v>
      </c>
      <c r="I332" s="382">
        <v>712</v>
      </c>
      <c r="J332" s="382">
        <v>970</v>
      </c>
      <c r="K332" s="382">
        <v>4</v>
      </c>
      <c r="L332" s="382">
        <v>19</v>
      </c>
      <c r="M332" s="384">
        <v>0</v>
      </c>
      <c r="N332" s="384">
        <v>0</v>
      </c>
      <c r="O332" s="385">
        <v>0</v>
      </c>
      <c r="P332" s="385">
        <v>0</v>
      </c>
      <c r="Q332" s="385">
        <v>0</v>
      </c>
      <c r="R332" s="385">
        <v>0</v>
      </c>
    </row>
    <row r="333" spans="1:18" s="23" customFormat="1" ht="13.5">
      <c r="A333" s="388" t="s">
        <v>631</v>
      </c>
      <c r="B333" s="381">
        <v>510</v>
      </c>
      <c r="C333" s="381">
        <v>164</v>
      </c>
      <c r="D333" s="381">
        <v>346</v>
      </c>
      <c r="E333" s="385">
        <v>0</v>
      </c>
      <c r="F333" s="385">
        <v>0</v>
      </c>
      <c r="G333" s="386">
        <v>0</v>
      </c>
      <c r="H333" s="386">
        <v>0</v>
      </c>
      <c r="I333" s="382">
        <v>107</v>
      </c>
      <c r="J333" s="382">
        <v>104</v>
      </c>
      <c r="K333" s="382">
        <v>57</v>
      </c>
      <c r="L333" s="382">
        <v>242</v>
      </c>
      <c r="M333" s="384">
        <v>0</v>
      </c>
      <c r="N333" s="384">
        <v>0</v>
      </c>
      <c r="O333" s="385">
        <v>0</v>
      </c>
      <c r="P333" s="385">
        <v>0</v>
      </c>
      <c r="Q333" s="385">
        <v>0</v>
      </c>
      <c r="R333" s="385">
        <v>0</v>
      </c>
    </row>
    <row r="334" spans="1:18" s="23" customFormat="1" ht="13.5">
      <c r="A334" s="388" t="s">
        <v>632</v>
      </c>
      <c r="B334" s="381">
        <v>60</v>
      </c>
      <c r="C334" s="381">
        <v>35</v>
      </c>
      <c r="D334" s="381">
        <v>25</v>
      </c>
      <c r="E334" s="385">
        <v>0</v>
      </c>
      <c r="F334" s="385">
        <v>0</v>
      </c>
      <c r="G334" s="383">
        <v>35</v>
      </c>
      <c r="H334" s="383">
        <v>25</v>
      </c>
      <c r="I334" s="385">
        <v>0</v>
      </c>
      <c r="J334" s="385">
        <v>0</v>
      </c>
      <c r="K334" s="385">
        <v>0</v>
      </c>
      <c r="L334" s="385">
        <v>0</v>
      </c>
      <c r="M334" s="384">
        <v>0</v>
      </c>
      <c r="N334" s="384">
        <v>0</v>
      </c>
      <c r="O334" s="385">
        <v>0</v>
      </c>
      <c r="P334" s="385">
        <v>0</v>
      </c>
      <c r="Q334" s="385">
        <v>0</v>
      </c>
      <c r="R334" s="385">
        <v>0</v>
      </c>
    </row>
    <row r="335" spans="1:18" s="23" customFormat="1" ht="13.5">
      <c r="A335" s="388" t="s">
        <v>287</v>
      </c>
      <c r="B335" s="389"/>
      <c r="C335" s="389"/>
      <c r="D335" s="389"/>
      <c r="E335" s="389"/>
      <c r="F335" s="389"/>
      <c r="G335" s="389"/>
      <c r="H335" s="389"/>
      <c r="I335" s="389"/>
      <c r="J335" s="389"/>
      <c r="K335" s="389"/>
      <c r="L335" s="389"/>
      <c r="M335" s="389"/>
      <c r="N335" s="389"/>
      <c r="O335" s="389"/>
      <c r="P335" s="389"/>
      <c r="Q335" s="389"/>
      <c r="R335" s="389"/>
    </row>
    <row r="336" spans="1:18" s="23" customFormat="1" ht="13.5">
      <c r="A336" s="388" t="s">
        <v>635</v>
      </c>
      <c r="B336" s="381">
        <v>2091</v>
      </c>
      <c r="C336" s="381">
        <v>908</v>
      </c>
      <c r="D336" s="381">
        <v>1183</v>
      </c>
      <c r="E336" s="382">
        <v>1</v>
      </c>
      <c r="F336" s="382">
        <v>1</v>
      </c>
      <c r="G336" s="383">
        <v>77</v>
      </c>
      <c r="H336" s="383">
        <v>120</v>
      </c>
      <c r="I336" s="382">
        <v>588</v>
      </c>
      <c r="J336" s="382">
        <v>799</v>
      </c>
      <c r="K336" s="382">
        <v>217</v>
      </c>
      <c r="L336" s="382">
        <v>212</v>
      </c>
      <c r="M336" s="384">
        <v>0</v>
      </c>
      <c r="N336" s="384">
        <v>0</v>
      </c>
      <c r="O336" s="382">
        <v>21</v>
      </c>
      <c r="P336" s="382">
        <v>48</v>
      </c>
      <c r="Q336" s="382">
        <v>4</v>
      </c>
      <c r="R336" s="382">
        <v>3</v>
      </c>
    </row>
    <row r="337" spans="1:18" s="23" customFormat="1" ht="13.5">
      <c r="A337" s="390" t="s">
        <v>630</v>
      </c>
      <c r="B337" s="391">
        <v>1295</v>
      </c>
      <c r="C337" s="391">
        <v>540</v>
      </c>
      <c r="D337" s="391">
        <v>755</v>
      </c>
      <c r="E337" s="396">
        <v>1</v>
      </c>
      <c r="F337" s="396">
        <v>1</v>
      </c>
      <c r="G337" s="393">
        <v>33</v>
      </c>
      <c r="H337" s="393">
        <v>40</v>
      </c>
      <c r="I337" s="396">
        <v>502</v>
      </c>
      <c r="J337" s="396">
        <v>711</v>
      </c>
      <c r="K337" s="392">
        <v>0</v>
      </c>
      <c r="L337" s="392">
        <v>0</v>
      </c>
      <c r="M337" s="394">
        <v>0</v>
      </c>
      <c r="N337" s="394">
        <v>0</v>
      </c>
      <c r="O337" s="392">
        <v>0</v>
      </c>
      <c r="P337" s="392">
        <v>0</v>
      </c>
      <c r="Q337" s="396">
        <v>4</v>
      </c>
      <c r="R337" s="396">
        <v>3</v>
      </c>
    </row>
    <row r="338" spans="1:18" s="23" customFormat="1" ht="13.5">
      <c r="A338" s="388" t="s">
        <v>631</v>
      </c>
      <c r="B338" s="381">
        <v>672</v>
      </c>
      <c r="C338" s="381">
        <v>324</v>
      </c>
      <c r="D338" s="381">
        <v>348</v>
      </c>
      <c r="E338" s="385">
        <v>0</v>
      </c>
      <c r="F338" s="385">
        <v>0</v>
      </c>
      <c r="G338" s="386">
        <v>0</v>
      </c>
      <c r="H338" s="386">
        <v>0</v>
      </c>
      <c r="I338" s="382">
        <v>86</v>
      </c>
      <c r="J338" s="382">
        <v>88</v>
      </c>
      <c r="K338" s="382">
        <v>217</v>
      </c>
      <c r="L338" s="382">
        <v>212</v>
      </c>
      <c r="M338" s="384">
        <v>0</v>
      </c>
      <c r="N338" s="384">
        <v>0</v>
      </c>
      <c r="O338" s="382">
        <v>21</v>
      </c>
      <c r="P338" s="382">
        <v>48</v>
      </c>
      <c r="Q338" s="385">
        <v>0</v>
      </c>
      <c r="R338" s="385">
        <v>0</v>
      </c>
    </row>
    <row r="339" spans="1:18" s="23" customFormat="1" ht="13.5">
      <c r="A339" s="388" t="s">
        <v>632</v>
      </c>
      <c r="B339" s="381">
        <v>124</v>
      </c>
      <c r="C339" s="381">
        <v>44</v>
      </c>
      <c r="D339" s="381">
        <v>80</v>
      </c>
      <c r="E339" s="385">
        <v>0</v>
      </c>
      <c r="F339" s="385">
        <v>0</v>
      </c>
      <c r="G339" s="383">
        <v>44</v>
      </c>
      <c r="H339" s="383">
        <v>80</v>
      </c>
      <c r="I339" s="385">
        <v>0</v>
      </c>
      <c r="J339" s="385">
        <v>0</v>
      </c>
      <c r="K339" s="385">
        <v>0</v>
      </c>
      <c r="L339" s="385">
        <v>0</v>
      </c>
      <c r="M339" s="384">
        <v>0</v>
      </c>
      <c r="N339" s="384">
        <v>0</v>
      </c>
      <c r="O339" s="385">
        <v>0</v>
      </c>
      <c r="P339" s="385">
        <v>0</v>
      </c>
      <c r="Q339" s="385">
        <v>0</v>
      </c>
      <c r="R339" s="385">
        <v>0</v>
      </c>
    </row>
    <row r="340" spans="1:18" s="23" customFormat="1" ht="13.5">
      <c r="A340" s="388" t="s">
        <v>288</v>
      </c>
      <c r="B340" s="389"/>
      <c r="C340" s="389"/>
      <c r="D340" s="389"/>
      <c r="E340" s="389"/>
      <c r="F340" s="389"/>
      <c r="G340" s="389"/>
      <c r="H340" s="389"/>
      <c r="I340" s="389"/>
      <c r="J340" s="389"/>
      <c r="K340" s="389"/>
      <c r="L340" s="389"/>
      <c r="M340" s="389"/>
      <c r="N340" s="389"/>
      <c r="O340" s="389"/>
      <c r="P340" s="389"/>
      <c r="Q340" s="389"/>
      <c r="R340" s="389"/>
    </row>
    <row r="341" spans="1:18" s="23" customFormat="1" ht="13.5">
      <c r="A341" s="388" t="s">
        <v>635</v>
      </c>
      <c r="B341" s="381">
        <v>1306</v>
      </c>
      <c r="C341" s="381">
        <v>386</v>
      </c>
      <c r="D341" s="381">
        <v>920</v>
      </c>
      <c r="E341" s="382">
        <v>7</v>
      </c>
      <c r="F341" s="382">
        <v>5</v>
      </c>
      <c r="G341" s="383">
        <v>36</v>
      </c>
      <c r="H341" s="383">
        <v>89</v>
      </c>
      <c r="I341" s="382">
        <v>304</v>
      </c>
      <c r="J341" s="382">
        <v>577</v>
      </c>
      <c r="K341" s="382">
        <v>6</v>
      </c>
      <c r="L341" s="382">
        <v>59</v>
      </c>
      <c r="M341" s="384">
        <v>0</v>
      </c>
      <c r="N341" s="384">
        <v>0</v>
      </c>
      <c r="O341" s="385">
        <v>0</v>
      </c>
      <c r="P341" s="385">
        <v>0</v>
      </c>
      <c r="Q341" s="382">
        <v>33</v>
      </c>
      <c r="R341" s="382">
        <v>190</v>
      </c>
    </row>
    <row r="342" spans="1:18" s="23" customFormat="1" ht="13.5">
      <c r="A342" s="388" t="s">
        <v>630</v>
      </c>
      <c r="B342" s="381">
        <v>1235</v>
      </c>
      <c r="C342" s="381">
        <v>379</v>
      </c>
      <c r="D342" s="381">
        <v>856</v>
      </c>
      <c r="E342" s="382">
        <v>7</v>
      </c>
      <c r="F342" s="382">
        <v>5</v>
      </c>
      <c r="G342" s="383">
        <v>35</v>
      </c>
      <c r="H342" s="383">
        <v>84</v>
      </c>
      <c r="I342" s="382">
        <v>304</v>
      </c>
      <c r="J342" s="382">
        <v>577</v>
      </c>
      <c r="K342" s="385">
        <v>0</v>
      </c>
      <c r="L342" s="385">
        <v>0</v>
      </c>
      <c r="M342" s="384">
        <v>0</v>
      </c>
      <c r="N342" s="384">
        <v>0</v>
      </c>
      <c r="O342" s="385">
        <v>0</v>
      </c>
      <c r="P342" s="385">
        <v>0</v>
      </c>
      <c r="Q342" s="382">
        <v>33</v>
      </c>
      <c r="R342" s="382">
        <v>190</v>
      </c>
    </row>
    <row r="343" spans="1:18" s="23" customFormat="1" ht="13.5">
      <c r="A343" s="388" t="s">
        <v>631</v>
      </c>
      <c r="B343" s="381">
        <v>65</v>
      </c>
      <c r="C343" s="381">
        <v>6</v>
      </c>
      <c r="D343" s="381">
        <v>59</v>
      </c>
      <c r="E343" s="385">
        <v>0</v>
      </c>
      <c r="F343" s="385">
        <v>0</v>
      </c>
      <c r="G343" s="386">
        <v>0</v>
      </c>
      <c r="H343" s="386">
        <v>0</v>
      </c>
      <c r="I343" s="385">
        <v>0</v>
      </c>
      <c r="J343" s="385">
        <v>0</v>
      </c>
      <c r="K343" s="382">
        <v>6</v>
      </c>
      <c r="L343" s="382">
        <v>59</v>
      </c>
      <c r="M343" s="384">
        <v>0</v>
      </c>
      <c r="N343" s="384">
        <v>0</v>
      </c>
      <c r="O343" s="385">
        <v>0</v>
      </c>
      <c r="P343" s="385">
        <v>0</v>
      </c>
      <c r="Q343" s="385">
        <v>0</v>
      </c>
      <c r="R343" s="385">
        <v>0</v>
      </c>
    </row>
    <row r="344" spans="1:18" s="23" customFormat="1" ht="13.5">
      <c r="A344" s="388" t="s">
        <v>632</v>
      </c>
      <c r="B344" s="381">
        <v>6</v>
      </c>
      <c r="C344" s="381">
        <v>1</v>
      </c>
      <c r="D344" s="381">
        <v>5</v>
      </c>
      <c r="E344" s="385">
        <v>0</v>
      </c>
      <c r="F344" s="385">
        <v>0</v>
      </c>
      <c r="G344" s="383">
        <v>1</v>
      </c>
      <c r="H344" s="383">
        <v>5</v>
      </c>
      <c r="I344" s="385">
        <v>0</v>
      </c>
      <c r="J344" s="385">
        <v>0</v>
      </c>
      <c r="K344" s="385">
        <v>0</v>
      </c>
      <c r="L344" s="385">
        <v>0</v>
      </c>
      <c r="M344" s="384">
        <v>0</v>
      </c>
      <c r="N344" s="384">
        <v>0</v>
      </c>
      <c r="O344" s="385">
        <v>0</v>
      </c>
      <c r="P344" s="385">
        <v>0</v>
      </c>
      <c r="Q344" s="385">
        <v>0</v>
      </c>
      <c r="R344" s="385">
        <v>0</v>
      </c>
    </row>
    <row r="345" spans="1:18" s="23" customFormat="1" ht="13.5">
      <c r="A345" s="388" t="s">
        <v>289</v>
      </c>
      <c r="B345" s="389"/>
      <c r="C345" s="389"/>
      <c r="D345" s="389"/>
      <c r="E345" s="389"/>
      <c r="F345" s="389"/>
      <c r="G345" s="389"/>
      <c r="H345" s="389"/>
      <c r="I345" s="389"/>
      <c r="J345" s="389"/>
      <c r="K345" s="389"/>
      <c r="L345" s="389"/>
      <c r="M345" s="389"/>
      <c r="N345" s="389"/>
      <c r="O345" s="389"/>
      <c r="P345" s="389"/>
      <c r="Q345" s="389"/>
      <c r="R345" s="389"/>
    </row>
    <row r="346" spans="1:18" s="23" customFormat="1" ht="13.5">
      <c r="A346" s="388" t="s">
        <v>635</v>
      </c>
      <c r="B346" s="381">
        <v>1394</v>
      </c>
      <c r="C346" s="381">
        <v>528</v>
      </c>
      <c r="D346" s="381">
        <v>866</v>
      </c>
      <c r="E346" s="382">
        <v>55</v>
      </c>
      <c r="F346" s="382">
        <v>54</v>
      </c>
      <c r="G346" s="383">
        <v>111</v>
      </c>
      <c r="H346" s="383">
        <v>243</v>
      </c>
      <c r="I346" s="382">
        <v>362</v>
      </c>
      <c r="J346" s="382">
        <v>569</v>
      </c>
      <c r="K346" s="385">
        <v>0</v>
      </c>
      <c r="L346" s="385">
        <v>0</v>
      </c>
      <c r="M346" s="384">
        <v>0</v>
      </c>
      <c r="N346" s="384">
        <v>0</v>
      </c>
      <c r="O346" s="385">
        <v>0</v>
      </c>
      <c r="P346" s="385">
        <v>0</v>
      </c>
      <c r="Q346" s="385">
        <v>0</v>
      </c>
      <c r="R346" s="385">
        <v>0</v>
      </c>
    </row>
    <row r="347" spans="1:18" s="23" customFormat="1" ht="13.5">
      <c r="A347" s="388" t="s">
        <v>630</v>
      </c>
      <c r="B347" s="381">
        <v>1306</v>
      </c>
      <c r="C347" s="381">
        <v>507</v>
      </c>
      <c r="D347" s="381">
        <v>799</v>
      </c>
      <c r="E347" s="382">
        <v>55</v>
      </c>
      <c r="F347" s="382">
        <v>54</v>
      </c>
      <c r="G347" s="383">
        <v>90</v>
      </c>
      <c r="H347" s="383">
        <v>176</v>
      </c>
      <c r="I347" s="382">
        <v>362</v>
      </c>
      <c r="J347" s="382">
        <v>569</v>
      </c>
      <c r="K347" s="385">
        <v>0</v>
      </c>
      <c r="L347" s="385">
        <v>0</v>
      </c>
      <c r="M347" s="384">
        <v>0</v>
      </c>
      <c r="N347" s="384">
        <v>0</v>
      </c>
      <c r="O347" s="385">
        <v>0</v>
      </c>
      <c r="P347" s="385">
        <v>0</v>
      </c>
      <c r="Q347" s="385">
        <v>0</v>
      </c>
      <c r="R347" s="385">
        <v>0</v>
      </c>
    </row>
    <row r="348" spans="1:18" s="23" customFormat="1" ht="13.5">
      <c r="A348" s="388" t="s">
        <v>632</v>
      </c>
      <c r="B348" s="381">
        <v>88</v>
      </c>
      <c r="C348" s="381">
        <v>21</v>
      </c>
      <c r="D348" s="381">
        <v>67</v>
      </c>
      <c r="E348" s="385">
        <v>0</v>
      </c>
      <c r="F348" s="385">
        <v>0</v>
      </c>
      <c r="G348" s="383">
        <v>21</v>
      </c>
      <c r="H348" s="383">
        <v>67</v>
      </c>
      <c r="I348" s="385">
        <v>0</v>
      </c>
      <c r="J348" s="385">
        <v>0</v>
      </c>
      <c r="K348" s="385">
        <v>0</v>
      </c>
      <c r="L348" s="385">
        <v>0</v>
      </c>
      <c r="M348" s="384">
        <v>0</v>
      </c>
      <c r="N348" s="384">
        <v>0</v>
      </c>
      <c r="O348" s="385">
        <v>0</v>
      </c>
      <c r="P348" s="385">
        <v>0</v>
      </c>
      <c r="Q348" s="385">
        <v>0</v>
      </c>
      <c r="R348" s="385">
        <v>0</v>
      </c>
    </row>
    <row r="349" spans="1:18" s="23" customFormat="1" ht="13.5">
      <c r="A349" s="388" t="s">
        <v>290</v>
      </c>
      <c r="B349" s="389"/>
      <c r="C349" s="389"/>
      <c r="D349" s="389"/>
      <c r="E349" s="389"/>
      <c r="F349" s="389"/>
      <c r="G349" s="389"/>
      <c r="H349" s="389"/>
      <c r="I349" s="389"/>
      <c r="J349" s="389"/>
      <c r="K349" s="389"/>
      <c r="L349" s="389"/>
      <c r="M349" s="389"/>
      <c r="N349" s="389"/>
      <c r="O349" s="389"/>
      <c r="P349" s="389"/>
      <c r="Q349" s="389"/>
      <c r="R349" s="389"/>
    </row>
    <row r="350" spans="1:18" s="23" customFormat="1" ht="13.5">
      <c r="A350" s="388" t="s">
        <v>635</v>
      </c>
      <c r="B350" s="381">
        <v>1720</v>
      </c>
      <c r="C350" s="381">
        <v>586</v>
      </c>
      <c r="D350" s="381">
        <v>1134</v>
      </c>
      <c r="E350" s="382">
        <v>19</v>
      </c>
      <c r="F350" s="382">
        <v>13</v>
      </c>
      <c r="G350" s="383">
        <v>83</v>
      </c>
      <c r="H350" s="383">
        <v>172</v>
      </c>
      <c r="I350" s="382">
        <v>468</v>
      </c>
      <c r="J350" s="382">
        <v>933</v>
      </c>
      <c r="K350" s="382">
        <v>16</v>
      </c>
      <c r="L350" s="382">
        <v>16</v>
      </c>
      <c r="M350" s="384">
        <v>0</v>
      </c>
      <c r="N350" s="384">
        <v>0</v>
      </c>
      <c r="O350" s="385">
        <v>0</v>
      </c>
      <c r="P350" s="385">
        <v>0</v>
      </c>
      <c r="Q350" s="385">
        <v>0</v>
      </c>
      <c r="R350" s="385">
        <v>0</v>
      </c>
    </row>
    <row r="351" spans="1:18" s="23" customFormat="1" ht="13.5">
      <c r="A351" s="388" t="s">
        <v>630</v>
      </c>
      <c r="B351" s="381">
        <v>1644</v>
      </c>
      <c r="C351" s="381">
        <v>562</v>
      </c>
      <c r="D351" s="381">
        <v>1082</v>
      </c>
      <c r="E351" s="382">
        <v>19</v>
      </c>
      <c r="F351" s="382">
        <v>13</v>
      </c>
      <c r="G351" s="383">
        <v>75</v>
      </c>
      <c r="H351" s="383">
        <v>136</v>
      </c>
      <c r="I351" s="382">
        <v>468</v>
      </c>
      <c r="J351" s="382">
        <v>933</v>
      </c>
      <c r="K351" s="385">
        <v>0</v>
      </c>
      <c r="L351" s="385">
        <v>0</v>
      </c>
      <c r="M351" s="384">
        <v>0</v>
      </c>
      <c r="N351" s="384">
        <v>0</v>
      </c>
      <c r="O351" s="385">
        <v>0</v>
      </c>
      <c r="P351" s="385">
        <v>0</v>
      </c>
      <c r="Q351" s="385">
        <v>0</v>
      </c>
      <c r="R351" s="385">
        <v>0</v>
      </c>
    </row>
    <row r="352" spans="1:18" s="23" customFormat="1" ht="13.5">
      <c r="A352" s="388" t="s">
        <v>631</v>
      </c>
      <c r="B352" s="381">
        <v>32</v>
      </c>
      <c r="C352" s="381">
        <v>16</v>
      </c>
      <c r="D352" s="381">
        <v>16</v>
      </c>
      <c r="E352" s="385">
        <v>0</v>
      </c>
      <c r="F352" s="385">
        <v>0</v>
      </c>
      <c r="G352" s="386">
        <v>0</v>
      </c>
      <c r="H352" s="386">
        <v>0</v>
      </c>
      <c r="I352" s="385">
        <v>0</v>
      </c>
      <c r="J352" s="385">
        <v>0</v>
      </c>
      <c r="K352" s="382">
        <v>16</v>
      </c>
      <c r="L352" s="382">
        <v>16</v>
      </c>
      <c r="M352" s="384">
        <v>0</v>
      </c>
      <c r="N352" s="384">
        <v>0</v>
      </c>
      <c r="O352" s="385">
        <v>0</v>
      </c>
      <c r="P352" s="385">
        <v>0</v>
      </c>
      <c r="Q352" s="385">
        <v>0</v>
      </c>
      <c r="R352" s="385">
        <v>0</v>
      </c>
    </row>
    <row r="353" spans="1:18" s="23" customFormat="1" ht="13.5">
      <c r="A353" s="388" t="s">
        <v>632</v>
      </c>
      <c r="B353" s="381">
        <v>44</v>
      </c>
      <c r="C353" s="381">
        <v>8</v>
      </c>
      <c r="D353" s="381">
        <v>36</v>
      </c>
      <c r="E353" s="385">
        <v>0</v>
      </c>
      <c r="F353" s="385">
        <v>0</v>
      </c>
      <c r="G353" s="383">
        <v>8</v>
      </c>
      <c r="H353" s="383">
        <v>36</v>
      </c>
      <c r="I353" s="385">
        <v>0</v>
      </c>
      <c r="J353" s="385">
        <v>0</v>
      </c>
      <c r="K353" s="385">
        <v>0</v>
      </c>
      <c r="L353" s="385">
        <v>0</v>
      </c>
      <c r="M353" s="384">
        <v>0</v>
      </c>
      <c r="N353" s="384">
        <v>0</v>
      </c>
      <c r="O353" s="385">
        <v>0</v>
      </c>
      <c r="P353" s="385">
        <v>0</v>
      </c>
      <c r="Q353" s="385">
        <v>0</v>
      </c>
      <c r="R353" s="385">
        <v>0</v>
      </c>
    </row>
    <row r="354" spans="1:18" s="23" customFormat="1" ht="13.5">
      <c r="A354" s="388" t="s">
        <v>291</v>
      </c>
      <c r="B354" s="389"/>
      <c r="C354" s="389"/>
      <c r="D354" s="389"/>
      <c r="E354" s="389"/>
      <c r="F354" s="389"/>
      <c r="G354" s="389"/>
      <c r="H354" s="389"/>
      <c r="I354" s="389"/>
      <c r="J354" s="389"/>
      <c r="K354" s="389"/>
      <c r="L354" s="389"/>
      <c r="M354" s="389"/>
      <c r="N354" s="389"/>
      <c r="O354" s="389"/>
      <c r="P354" s="389"/>
      <c r="Q354" s="389"/>
      <c r="R354" s="389"/>
    </row>
    <row r="355" spans="1:18" s="23" customFormat="1" ht="13.5">
      <c r="A355" s="388" t="s">
        <v>635</v>
      </c>
      <c r="B355" s="381">
        <v>2247</v>
      </c>
      <c r="C355" s="381">
        <v>1596</v>
      </c>
      <c r="D355" s="381">
        <v>651</v>
      </c>
      <c r="E355" s="385">
        <v>0</v>
      </c>
      <c r="F355" s="385">
        <v>0</v>
      </c>
      <c r="G355" s="383">
        <v>88</v>
      </c>
      <c r="H355" s="383">
        <v>36</v>
      </c>
      <c r="I355" s="382">
        <v>1362</v>
      </c>
      <c r="J355" s="382">
        <v>594</v>
      </c>
      <c r="K355" s="382">
        <v>36</v>
      </c>
      <c r="L355" s="382">
        <v>2</v>
      </c>
      <c r="M355" s="384">
        <v>0</v>
      </c>
      <c r="N355" s="384">
        <v>0</v>
      </c>
      <c r="O355" s="382">
        <v>12</v>
      </c>
      <c r="P355" s="382">
        <v>8</v>
      </c>
      <c r="Q355" s="382">
        <v>98</v>
      </c>
      <c r="R355" s="382">
        <v>11</v>
      </c>
    </row>
    <row r="356" spans="1:18" s="23" customFormat="1" ht="13.5">
      <c r="A356" s="388" t="s">
        <v>630</v>
      </c>
      <c r="B356" s="381">
        <v>1786</v>
      </c>
      <c r="C356" s="381">
        <v>1263</v>
      </c>
      <c r="D356" s="381">
        <v>523</v>
      </c>
      <c r="E356" s="385">
        <v>0</v>
      </c>
      <c r="F356" s="385">
        <v>0</v>
      </c>
      <c r="G356" s="383">
        <v>63</v>
      </c>
      <c r="H356" s="383">
        <v>21</v>
      </c>
      <c r="I356" s="382">
        <v>1054</v>
      </c>
      <c r="J356" s="382">
        <v>481</v>
      </c>
      <c r="K356" s="382">
        <v>36</v>
      </c>
      <c r="L356" s="382">
        <v>2</v>
      </c>
      <c r="M356" s="384">
        <v>0</v>
      </c>
      <c r="N356" s="384">
        <v>0</v>
      </c>
      <c r="O356" s="382">
        <v>12</v>
      </c>
      <c r="P356" s="382">
        <v>8</v>
      </c>
      <c r="Q356" s="382">
        <v>98</v>
      </c>
      <c r="R356" s="382">
        <v>11</v>
      </c>
    </row>
    <row r="357" spans="1:18" s="23" customFormat="1" ht="13.5">
      <c r="A357" s="388" t="s">
        <v>631</v>
      </c>
      <c r="B357" s="381">
        <v>421</v>
      </c>
      <c r="C357" s="381">
        <v>308</v>
      </c>
      <c r="D357" s="381">
        <v>113</v>
      </c>
      <c r="E357" s="385">
        <v>0</v>
      </c>
      <c r="F357" s="385">
        <v>0</v>
      </c>
      <c r="G357" s="386">
        <v>0</v>
      </c>
      <c r="H357" s="386">
        <v>0</v>
      </c>
      <c r="I357" s="382">
        <v>308</v>
      </c>
      <c r="J357" s="382">
        <v>113</v>
      </c>
      <c r="K357" s="385">
        <v>0</v>
      </c>
      <c r="L357" s="385">
        <v>0</v>
      </c>
      <c r="M357" s="384">
        <v>0</v>
      </c>
      <c r="N357" s="384">
        <v>0</v>
      </c>
      <c r="O357" s="385">
        <v>0</v>
      </c>
      <c r="P357" s="385">
        <v>0</v>
      </c>
      <c r="Q357" s="385">
        <v>0</v>
      </c>
      <c r="R357" s="385">
        <v>0</v>
      </c>
    </row>
    <row r="358" spans="1:18" s="23" customFormat="1" ht="13.5">
      <c r="A358" s="388" t="s">
        <v>632</v>
      </c>
      <c r="B358" s="381">
        <v>40</v>
      </c>
      <c r="C358" s="381">
        <v>25</v>
      </c>
      <c r="D358" s="381">
        <v>15</v>
      </c>
      <c r="E358" s="385">
        <v>0</v>
      </c>
      <c r="F358" s="385">
        <v>0</v>
      </c>
      <c r="G358" s="383">
        <v>25</v>
      </c>
      <c r="H358" s="383">
        <v>15</v>
      </c>
      <c r="I358" s="385">
        <v>0</v>
      </c>
      <c r="J358" s="385">
        <v>0</v>
      </c>
      <c r="K358" s="385">
        <v>0</v>
      </c>
      <c r="L358" s="385">
        <v>0</v>
      </c>
      <c r="M358" s="384">
        <v>0</v>
      </c>
      <c r="N358" s="384">
        <v>0</v>
      </c>
      <c r="O358" s="385">
        <v>0</v>
      </c>
      <c r="P358" s="385">
        <v>0</v>
      </c>
      <c r="Q358" s="385">
        <v>0</v>
      </c>
      <c r="R358" s="385">
        <v>0</v>
      </c>
    </row>
    <row r="359" spans="1:18" s="23" customFormat="1" ht="13.5">
      <c r="A359" s="388" t="s">
        <v>292</v>
      </c>
      <c r="B359" s="389"/>
      <c r="C359" s="389"/>
      <c r="D359" s="389"/>
      <c r="E359" s="389"/>
      <c r="F359" s="389"/>
      <c r="G359" s="389"/>
      <c r="H359" s="389"/>
      <c r="I359" s="389"/>
      <c r="J359" s="389"/>
      <c r="K359" s="389"/>
      <c r="L359" s="389"/>
      <c r="M359" s="389"/>
      <c r="N359" s="389"/>
      <c r="O359" s="389"/>
      <c r="P359" s="389"/>
      <c r="Q359" s="389"/>
      <c r="R359" s="389"/>
    </row>
    <row r="360" spans="1:18" s="23" customFormat="1" ht="13.5">
      <c r="A360" s="388" t="s">
        <v>635</v>
      </c>
      <c r="B360" s="381">
        <v>2291</v>
      </c>
      <c r="C360" s="381">
        <v>484</v>
      </c>
      <c r="D360" s="381">
        <v>1807</v>
      </c>
      <c r="E360" s="385">
        <v>0</v>
      </c>
      <c r="F360" s="385">
        <v>0</v>
      </c>
      <c r="G360" s="383">
        <v>11</v>
      </c>
      <c r="H360" s="383">
        <v>43</v>
      </c>
      <c r="I360" s="382">
        <v>301</v>
      </c>
      <c r="J360" s="382">
        <v>437</v>
      </c>
      <c r="K360" s="382">
        <v>135</v>
      </c>
      <c r="L360" s="382">
        <v>897</v>
      </c>
      <c r="M360" s="384">
        <v>0</v>
      </c>
      <c r="N360" s="384">
        <v>0</v>
      </c>
      <c r="O360" s="385">
        <v>0</v>
      </c>
      <c r="P360" s="385">
        <v>0</v>
      </c>
      <c r="Q360" s="382">
        <v>37</v>
      </c>
      <c r="R360" s="382">
        <v>430</v>
      </c>
    </row>
    <row r="361" spans="1:18" s="23" customFormat="1" ht="13.5">
      <c r="A361" s="388" t="s">
        <v>630</v>
      </c>
      <c r="B361" s="381">
        <v>1830</v>
      </c>
      <c r="C361" s="381">
        <v>382</v>
      </c>
      <c r="D361" s="381">
        <v>1448</v>
      </c>
      <c r="E361" s="385">
        <v>0</v>
      </c>
      <c r="F361" s="385">
        <v>0</v>
      </c>
      <c r="G361" s="383">
        <v>10</v>
      </c>
      <c r="H361" s="383">
        <v>32</v>
      </c>
      <c r="I361" s="382">
        <v>261</v>
      </c>
      <c r="J361" s="382">
        <v>423</v>
      </c>
      <c r="K361" s="382">
        <v>74</v>
      </c>
      <c r="L361" s="382">
        <v>563</v>
      </c>
      <c r="M361" s="384">
        <v>0</v>
      </c>
      <c r="N361" s="384">
        <v>0</v>
      </c>
      <c r="O361" s="385">
        <v>0</v>
      </c>
      <c r="P361" s="385">
        <v>0</v>
      </c>
      <c r="Q361" s="382">
        <v>37</v>
      </c>
      <c r="R361" s="382">
        <v>430</v>
      </c>
    </row>
    <row r="362" spans="1:18" s="23" customFormat="1" ht="13.5">
      <c r="A362" s="388" t="s">
        <v>631</v>
      </c>
      <c r="B362" s="381">
        <v>449</v>
      </c>
      <c r="C362" s="381">
        <v>101</v>
      </c>
      <c r="D362" s="381">
        <v>348</v>
      </c>
      <c r="E362" s="385">
        <v>0</v>
      </c>
      <c r="F362" s="385">
        <v>0</v>
      </c>
      <c r="G362" s="386">
        <v>0</v>
      </c>
      <c r="H362" s="386">
        <v>0</v>
      </c>
      <c r="I362" s="382">
        <v>40</v>
      </c>
      <c r="J362" s="382">
        <v>14</v>
      </c>
      <c r="K362" s="382">
        <v>61</v>
      </c>
      <c r="L362" s="382">
        <v>334</v>
      </c>
      <c r="M362" s="384">
        <v>0</v>
      </c>
      <c r="N362" s="384">
        <v>0</v>
      </c>
      <c r="O362" s="385">
        <v>0</v>
      </c>
      <c r="P362" s="385">
        <v>0</v>
      </c>
      <c r="Q362" s="385">
        <v>0</v>
      </c>
      <c r="R362" s="385">
        <v>0</v>
      </c>
    </row>
    <row r="363" spans="1:18" s="23" customFormat="1" ht="13.5">
      <c r="A363" s="388" t="s">
        <v>632</v>
      </c>
      <c r="B363" s="381">
        <v>12</v>
      </c>
      <c r="C363" s="381">
        <v>1</v>
      </c>
      <c r="D363" s="381">
        <v>11</v>
      </c>
      <c r="E363" s="385">
        <v>0</v>
      </c>
      <c r="F363" s="385">
        <v>0</v>
      </c>
      <c r="G363" s="383">
        <v>1</v>
      </c>
      <c r="H363" s="383">
        <v>11</v>
      </c>
      <c r="I363" s="385">
        <v>0</v>
      </c>
      <c r="J363" s="385">
        <v>0</v>
      </c>
      <c r="K363" s="385">
        <v>0</v>
      </c>
      <c r="L363" s="385">
        <v>0</v>
      </c>
      <c r="M363" s="384">
        <v>0</v>
      </c>
      <c r="N363" s="384">
        <v>0</v>
      </c>
      <c r="O363" s="385">
        <v>0</v>
      </c>
      <c r="P363" s="385">
        <v>0</v>
      </c>
      <c r="Q363" s="385">
        <v>0</v>
      </c>
      <c r="R363" s="385">
        <v>0</v>
      </c>
    </row>
    <row r="364" spans="1:18" s="23" customFormat="1" ht="13.5">
      <c r="A364" s="388" t="s">
        <v>293</v>
      </c>
      <c r="B364" s="389"/>
      <c r="C364" s="389"/>
      <c r="D364" s="389"/>
      <c r="E364" s="389"/>
      <c r="F364" s="389"/>
      <c r="G364" s="389"/>
      <c r="H364" s="389"/>
      <c r="I364" s="389"/>
      <c r="J364" s="389"/>
      <c r="K364" s="389"/>
      <c r="L364" s="389"/>
      <c r="M364" s="389"/>
      <c r="N364" s="389"/>
      <c r="O364" s="389"/>
      <c r="P364" s="389"/>
      <c r="Q364" s="389"/>
      <c r="R364" s="389"/>
    </row>
    <row r="365" spans="1:18" s="23" customFormat="1" ht="13.5">
      <c r="A365" s="388" t="s">
        <v>635</v>
      </c>
      <c r="B365" s="381">
        <v>2160</v>
      </c>
      <c r="C365" s="381">
        <v>1239</v>
      </c>
      <c r="D365" s="381">
        <v>921</v>
      </c>
      <c r="E365" s="385">
        <v>0</v>
      </c>
      <c r="F365" s="385">
        <v>0</v>
      </c>
      <c r="G365" s="383">
        <v>139</v>
      </c>
      <c r="H365" s="383">
        <v>127</v>
      </c>
      <c r="I365" s="382">
        <v>886</v>
      </c>
      <c r="J365" s="382">
        <v>613</v>
      </c>
      <c r="K365" s="382">
        <v>191</v>
      </c>
      <c r="L365" s="382">
        <v>170</v>
      </c>
      <c r="M365" s="384">
        <v>0</v>
      </c>
      <c r="N365" s="384">
        <v>0</v>
      </c>
      <c r="O365" s="382">
        <v>23</v>
      </c>
      <c r="P365" s="382">
        <v>11</v>
      </c>
      <c r="Q365" s="385">
        <v>0</v>
      </c>
      <c r="R365" s="385">
        <v>0</v>
      </c>
    </row>
    <row r="366" spans="1:18" s="23" customFormat="1" ht="13.5">
      <c r="A366" s="388" t="s">
        <v>630</v>
      </c>
      <c r="B366" s="381">
        <v>1238</v>
      </c>
      <c r="C366" s="381">
        <v>725</v>
      </c>
      <c r="D366" s="381">
        <v>513</v>
      </c>
      <c r="E366" s="385">
        <v>0</v>
      </c>
      <c r="F366" s="385">
        <v>0</v>
      </c>
      <c r="G366" s="383">
        <v>79</v>
      </c>
      <c r="H366" s="383">
        <v>60</v>
      </c>
      <c r="I366" s="382">
        <v>642</v>
      </c>
      <c r="J366" s="382">
        <v>453</v>
      </c>
      <c r="K366" s="385">
        <v>0</v>
      </c>
      <c r="L366" s="385">
        <v>0</v>
      </c>
      <c r="M366" s="384">
        <v>0</v>
      </c>
      <c r="N366" s="384">
        <v>0</v>
      </c>
      <c r="O366" s="382">
        <v>4</v>
      </c>
      <c r="P366" s="385">
        <v>0</v>
      </c>
      <c r="Q366" s="385">
        <v>0</v>
      </c>
      <c r="R366" s="385">
        <v>0</v>
      </c>
    </row>
    <row r="367" spans="1:18" s="23" customFormat="1" ht="13.5">
      <c r="A367" s="388" t="s">
        <v>631</v>
      </c>
      <c r="B367" s="381">
        <v>795</v>
      </c>
      <c r="C367" s="381">
        <v>454</v>
      </c>
      <c r="D367" s="381">
        <v>341</v>
      </c>
      <c r="E367" s="385">
        <v>0</v>
      </c>
      <c r="F367" s="385">
        <v>0</v>
      </c>
      <c r="G367" s="386">
        <v>0</v>
      </c>
      <c r="H367" s="386">
        <v>0</v>
      </c>
      <c r="I367" s="382">
        <v>244</v>
      </c>
      <c r="J367" s="382">
        <v>160</v>
      </c>
      <c r="K367" s="382">
        <v>191</v>
      </c>
      <c r="L367" s="382">
        <v>170</v>
      </c>
      <c r="M367" s="384">
        <v>0</v>
      </c>
      <c r="N367" s="384">
        <v>0</v>
      </c>
      <c r="O367" s="382">
        <v>19</v>
      </c>
      <c r="P367" s="382">
        <v>11</v>
      </c>
      <c r="Q367" s="385">
        <v>0</v>
      </c>
      <c r="R367" s="385">
        <v>0</v>
      </c>
    </row>
    <row r="368" spans="1:18" s="23" customFormat="1" ht="13.5">
      <c r="A368" s="388" t="s">
        <v>632</v>
      </c>
      <c r="B368" s="381">
        <v>127</v>
      </c>
      <c r="C368" s="381">
        <v>60</v>
      </c>
      <c r="D368" s="381">
        <v>67</v>
      </c>
      <c r="E368" s="385">
        <v>0</v>
      </c>
      <c r="F368" s="385">
        <v>0</v>
      </c>
      <c r="G368" s="383">
        <v>60</v>
      </c>
      <c r="H368" s="383">
        <v>67</v>
      </c>
      <c r="I368" s="385">
        <v>0</v>
      </c>
      <c r="J368" s="385">
        <v>0</v>
      </c>
      <c r="K368" s="385">
        <v>0</v>
      </c>
      <c r="L368" s="385">
        <v>0</v>
      </c>
      <c r="M368" s="384">
        <v>0</v>
      </c>
      <c r="N368" s="384">
        <v>0</v>
      </c>
      <c r="O368" s="385">
        <v>0</v>
      </c>
      <c r="P368" s="385">
        <v>0</v>
      </c>
      <c r="Q368" s="385">
        <v>0</v>
      </c>
      <c r="R368" s="385">
        <v>0</v>
      </c>
    </row>
    <row r="369" spans="1:18" s="23" customFormat="1" ht="13.5">
      <c r="A369" s="388" t="s">
        <v>294</v>
      </c>
      <c r="B369" s="389"/>
      <c r="C369" s="389"/>
      <c r="D369" s="389"/>
      <c r="E369" s="389"/>
      <c r="F369" s="389"/>
      <c r="G369" s="389"/>
      <c r="H369" s="389"/>
      <c r="I369" s="389"/>
      <c r="J369" s="389"/>
      <c r="K369" s="389"/>
      <c r="L369" s="389"/>
      <c r="M369" s="389"/>
      <c r="N369" s="389"/>
      <c r="O369" s="389"/>
      <c r="P369" s="389"/>
      <c r="Q369" s="389"/>
      <c r="R369" s="389"/>
    </row>
    <row r="370" spans="1:18" s="23" customFormat="1" ht="13.5">
      <c r="A370" s="388" t="s">
        <v>635</v>
      </c>
      <c r="B370" s="381">
        <v>1367</v>
      </c>
      <c r="C370" s="381">
        <v>654</v>
      </c>
      <c r="D370" s="381">
        <v>713</v>
      </c>
      <c r="E370" s="382">
        <v>7</v>
      </c>
      <c r="F370" s="382">
        <v>2</v>
      </c>
      <c r="G370" s="383">
        <v>51</v>
      </c>
      <c r="H370" s="383">
        <v>68</v>
      </c>
      <c r="I370" s="382">
        <v>596</v>
      </c>
      <c r="J370" s="382">
        <v>643</v>
      </c>
      <c r="K370" s="385">
        <v>0</v>
      </c>
      <c r="L370" s="385">
        <v>0</v>
      </c>
      <c r="M370" s="384">
        <v>0</v>
      </c>
      <c r="N370" s="384">
        <v>0</v>
      </c>
      <c r="O370" s="385">
        <v>0</v>
      </c>
      <c r="P370" s="385">
        <v>0</v>
      </c>
      <c r="Q370" s="385">
        <v>0</v>
      </c>
      <c r="R370" s="385">
        <v>0</v>
      </c>
    </row>
    <row r="371" spans="1:18" s="23" customFormat="1" ht="13.5">
      <c r="A371" s="388" t="s">
        <v>630</v>
      </c>
      <c r="B371" s="381">
        <v>1290</v>
      </c>
      <c r="C371" s="381">
        <v>609</v>
      </c>
      <c r="D371" s="381">
        <v>681</v>
      </c>
      <c r="E371" s="382">
        <v>7</v>
      </c>
      <c r="F371" s="382">
        <v>2</v>
      </c>
      <c r="G371" s="383">
        <v>34</v>
      </c>
      <c r="H371" s="383">
        <v>43</v>
      </c>
      <c r="I371" s="382">
        <v>568</v>
      </c>
      <c r="J371" s="382">
        <v>636</v>
      </c>
      <c r="K371" s="385">
        <v>0</v>
      </c>
      <c r="L371" s="385">
        <v>0</v>
      </c>
      <c r="M371" s="384">
        <v>0</v>
      </c>
      <c r="N371" s="384">
        <v>0</v>
      </c>
      <c r="O371" s="385">
        <v>0</v>
      </c>
      <c r="P371" s="385">
        <v>0</v>
      </c>
      <c r="Q371" s="385">
        <v>0</v>
      </c>
      <c r="R371" s="385">
        <v>0</v>
      </c>
    </row>
    <row r="372" spans="1:18" s="23" customFormat="1" ht="13.5">
      <c r="A372" s="388" t="s">
        <v>632</v>
      </c>
      <c r="B372" s="381">
        <v>42</v>
      </c>
      <c r="C372" s="381">
        <v>17</v>
      </c>
      <c r="D372" s="381">
        <v>25</v>
      </c>
      <c r="E372" s="385">
        <v>0</v>
      </c>
      <c r="F372" s="385">
        <v>0</v>
      </c>
      <c r="G372" s="383">
        <v>17</v>
      </c>
      <c r="H372" s="383">
        <v>25</v>
      </c>
      <c r="I372" s="385">
        <v>0</v>
      </c>
      <c r="J372" s="385">
        <v>0</v>
      </c>
      <c r="K372" s="385">
        <v>0</v>
      </c>
      <c r="L372" s="385">
        <v>0</v>
      </c>
      <c r="M372" s="384">
        <v>0</v>
      </c>
      <c r="N372" s="384">
        <v>0</v>
      </c>
      <c r="O372" s="385">
        <v>0</v>
      </c>
      <c r="P372" s="385">
        <v>0</v>
      </c>
      <c r="Q372" s="385">
        <v>0</v>
      </c>
      <c r="R372" s="385">
        <v>0</v>
      </c>
    </row>
    <row r="373" spans="1:18" s="23" customFormat="1" ht="13.5">
      <c r="A373" s="388" t="s">
        <v>633</v>
      </c>
      <c r="B373" s="381">
        <v>35</v>
      </c>
      <c r="C373" s="381">
        <v>28</v>
      </c>
      <c r="D373" s="381">
        <v>7</v>
      </c>
      <c r="E373" s="385">
        <v>0</v>
      </c>
      <c r="F373" s="385">
        <v>0</v>
      </c>
      <c r="G373" s="386">
        <v>0</v>
      </c>
      <c r="H373" s="386">
        <v>0</v>
      </c>
      <c r="I373" s="382">
        <v>28</v>
      </c>
      <c r="J373" s="382">
        <v>7</v>
      </c>
      <c r="K373" s="385">
        <v>0</v>
      </c>
      <c r="L373" s="385">
        <v>0</v>
      </c>
      <c r="M373" s="384">
        <v>0</v>
      </c>
      <c r="N373" s="384">
        <v>0</v>
      </c>
      <c r="O373" s="385">
        <v>0</v>
      </c>
      <c r="P373" s="385">
        <v>0</v>
      </c>
      <c r="Q373" s="385">
        <v>0</v>
      </c>
      <c r="R373" s="385">
        <v>0</v>
      </c>
    </row>
    <row r="374" spans="1:18" s="23" customFormat="1" ht="13.5">
      <c r="A374" s="388" t="s">
        <v>295</v>
      </c>
      <c r="B374" s="389"/>
      <c r="C374" s="389"/>
      <c r="D374" s="389"/>
      <c r="E374" s="389"/>
      <c r="F374" s="389"/>
      <c r="G374" s="389"/>
      <c r="H374" s="389"/>
      <c r="I374" s="389"/>
      <c r="J374" s="389"/>
      <c r="K374" s="389"/>
      <c r="L374" s="389"/>
      <c r="M374" s="389"/>
      <c r="N374" s="389"/>
      <c r="O374" s="389"/>
      <c r="P374" s="389"/>
      <c r="Q374" s="389"/>
      <c r="R374" s="389"/>
    </row>
    <row r="375" spans="1:18" s="23" customFormat="1" ht="13.5">
      <c r="A375" s="388" t="s">
        <v>635</v>
      </c>
      <c r="B375" s="381">
        <v>2795</v>
      </c>
      <c r="C375" s="381">
        <v>809</v>
      </c>
      <c r="D375" s="381">
        <v>1986</v>
      </c>
      <c r="E375" s="385">
        <v>0</v>
      </c>
      <c r="F375" s="382">
        <v>2</v>
      </c>
      <c r="G375" s="383">
        <v>17</v>
      </c>
      <c r="H375" s="383">
        <v>49</v>
      </c>
      <c r="I375" s="382">
        <v>703</v>
      </c>
      <c r="J375" s="382">
        <v>1320</v>
      </c>
      <c r="K375" s="382">
        <v>73</v>
      </c>
      <c r="L375" s="382">
        <v>546</v>
      </c>
      <c r="M375" s="384">
        <v>0</v>
      </c>
      <c r="N375" s="384">
        <v>0</v>
      </c>
      <c r="O375" s="382">
        <v>10</v>
      </c>
      <c r="P375" s="382">
        <v>28</v>
      </c>
      <c r="Q375" s="382">
        <v>6</v>
      </c>
      <c r="R375" s="382">
        <v>41</v>
      </c>
    </row>
    <row r="376" spans="1:18" s="23" customFormat="1" ht="13.5">
      <c r="A376" s="388" t="s">
        <v>630</v>
      </c>
      <c r="B376" s="381">
        <v>1954</v>
      </c>
      <c r="C376" s="381">
        <v>531</v>
      </c>
      <c r="D376" s="381">
        <v>1423</v>
      </c>
      <c r="E376" s="385">
        <v>0</v>
      </c>
      <c r="F376" s="382">
        <v>2</v>
      </c>
      <c r="G376" s="383">
        <v>16</v>
      </c>
      <c r="H376" s="383">
        <v>36</v>
      </c>
      <c r="I376" s="382">
        <v>469</v>
      </c>
      <c r="J376" s="382">
        <v>1027</v>
      </c>
      <c r="K376" s="382">
        <v>34</v>
      </c>
      <c r="L376" s="382">
        <v>310</v>
      </c>
      <c r="M376" s="384">
        <v>0</v>
      </c>
      <c r="N376" s="384">
        <v>0</v>
      </c>
      <c r="O376" s="382">
        <v>6</v>
      </c>
      <c r="P376" s="382">
        <v>7</v>
      </c>
      <c r="Q376" s="382">
        <v>6</v>
      </c>
      <c r="R376" s="382">
        <v>41</v>
      </c>
    </row>
    <row r="377" spans="1:18" s="23" customFormat="1" ht="13.5">
      <c r="A377" s="388" t="s">
        <v>631</v>
      </c>
      <c r="B377" s="381">
        <v>827</v>
      </c>
      <c r="C377" s="381">
        <v>277</v>
      </c>
      <c r="D377" s="381">
        <v>550</v>
      </c>
      <c r="E377" s="385">
        <v>0</v>
      </c>
      <c r="F377" s="385">
        <v>0</v>
      </c>
      <c r="G377" s="386">
        <v>0</v>
      </c>
      <c r="H377" s="386">
        <v>0</v>
      </c>
      <c r="I377" s="382">
        <v>234</v>
      </c>
      <c r="J377" s="382">
        <v>293</v>
      </c>
      <c r="K377" s="382">
        <v>39</v>
      </c>
      <c r="L377" s="382">
        <v>236</v>
      </c>
      <c r="M377" s="384">
        <v>0</v>
      </c>
      <c r="N377" s="384">
        <v>0</v>
      </c>
      <c r="O377" s="382">
        <v>4</v>
      </c>
      <c r="P377" s="382">
        <v>21</v>
      </c>
      <c r="Q377" s="385">
        <v>0</v>
      </c>
      <c r="R377" s="385">
        <v>0</v>
      </c>
    </row>
    <row r="378" spans="1:18" s="23" customFormat="1" ht="13.5">
      <c r="A378" s="390" t="s">
        <v>632</v>
      </c>
      <c r="B378" s="391">
        <v>14</v>
      </c>
      <c r="C378" s="391">
        <v>1</v>
      </c>
      <c r="D378" s="391">
        <v>13</v>
      </c>
      <c r="E378" s="392">
        <v>0</v>
      </c>
      <c r="F378" s="392">
        <v>0</v>
      </c>
      <c r="G378" s="393">
        <v>1</v>
      </c>
      <c r="H378" s="393">
        <v>13</v>
      </c>
      <c r="I378" s="392">
        <v>0</v>
      </c>
      <c r="J378" s="392">
        <v>0</v>
      </c>
      <c r="K378" s="392">
        <v>0</v>
      </c>
      <c r="L378" s="392">
        <v>0</v>
      </c>
      <c r="M378" s="394">
        <v>0</v>
      </c>
      <c r="N378" s="394">
        <v>0</v>
      </c>
      <c r="O378" s="392">
        <v>0</v>
      </c>
      <c r="P378" s="392">
        <v>0</v>
      </c>
      <c r="Q378" s="392">
        <v>0</v>
      </c>
      <c r="R378" s="392">
        <v>0</v>
      </c>
    </row>
    <row r="379" spans="1:18" s="23" customFormat="1" ht="13.5">
      <c r="A379" s="388" t="s">
        <v>296</v>
      </c>
      <c r="B379" s="389"/>
      <c r="C379" s="389"/>
      <c r="D379" s="389"/>
      <c r="E379" s="389"/>
      <c r="F379" s="389"/>
      <c r="G379" s="389"/>
      <c r="H379" s="389"/>
      <c r="I379" s="389"/>
      <c r="J379" s="389"/>
      <c r="K379" s="389"/>
      <c r="L379" s="389"/>
      <c r="M379" s="389"/>
      <c r="N379" s="389"/>
      <c r="O379" s="389"/>
      <c r="P379" s="389"/>
      <c r="Q379" s="389"/>
      <c r="R379" s="389"/>
    </row>
    <row r="380" spans="1:18" s="23" customFormat="1" ht="13.5">
      <c r="A380" s="388" t="s">
        <v>635</v>
      </c>
      <c r="B380" s="381">
        <v>1551</v>
      </c>
      <c r="C380" s="381">
        <v>611</v>
      </c>
      <c r="D380" s="381">
        <v>940</v>
      </c>
      <c r="E380" s="382">
        <v>36</v>
      </c>
      <c r="F380" s="382">
        <v>24</v>
      </c>
      <c r="G380" s="383">
        <v>81</v>
      </c>
      <c r="H380" s="383">
        <v>152</v>
      </c>
      <c r="I380" s="382">
        <v>494</v>
      </c>
      <c r="J380" s="382">
        <v>764</v>
      </c>
      <c r="K380" s="385">
        <v>0</v>
      </c>
      <c r="L380" s="385">
        <v>0</v>
      </c>
      <c r="M380" s="384">
        <v>0</v>
      </c>
      <c r="N380" s="384">
        <v>0</v>
      </c>
      <c r="O380" s="385">
        <v>0</v>
      </c>
      <c r="P380" s="385">
        <v>0</v>
      </c>
      <c r="Q380" s="385">
        <v>0</v>
      </c>
      <c r="R380" s="385">
        <v>0</v>
      </c>
    </row>
    <row r="381" spans="1:18" s="23" customFormat="1" ht="13.5">
      <c r="A381" s="388" t="s">
        <v>630</v>
      </c>
      <c r="B381" s="381">
        <v>1532</v>
      </c>
      <c r="C381" s="381">
        <v>605</v>
      </c>
      <c r="D381" s="381">
        <v>927</v>
      </c>
      <c r="E381" s="382">
        <v>36</v>
      </c>
      <c r="F381" s="382">
        <v>24</v>
      </c>
      <c r="G381" s="383">
        <v>75</v>
      </c>
      <c r="H381" s="383">
        <v>139</v>
      </c>
      <c r="I381" s="382">
        <v>494</v>
      </c>
      <c r="J381" s="382">
        <v>764</v>
      </c>
      <c r="K381" s="385">
        <v>0</v>
      </c>
      <c r="L381" s="385">
        <v>0</v>
      </c>
      <c r="M381" s="384">
        <v>0</v>
      </c>
      <c r="N381" s="384">
        <v>0</v>
      </c>
      <c r="O381" s="385">
        <v>0</v>
      </c>
      <c r="P381" s="385">
        <v>0</v>
      </c>
      <c r="Q381" s="385">
        <v>0</v>
      </c>
      <c r="R381" s="385">
        <v>0</v>
      </c>
    </row>
    <row r="382" spans="1:18" s="23" customFormat="1" ht="13.5">
      <c r="A382" s="388" t="s">
        <v>632</v>
      </c>
      <c r="B382" s="381">
        <v>19</v>
      </c>
      <c r="C382" s="381">
        <v>6</v>
      </c>
      <c r="D382" s="381">
        <v>13</v>
      </c>
      <c r="E382" s="385">
        <v>0</v>
      </c>
      <c r="F382" s="385">
        <v>0</v>
      </c>
      <c r="G382" s="383">
        <v>6</v>
      </c>
      <c r="H382" s="383">
        <v>13</v>
      </c>
      <c r="I382" s="385">
        <v>0</v>
      </c>
      <c r="J382" s="385">
        <v>0</v>
      </c>
      <c r="K382" s="385">
        <v>0</v>
      </c>
      <c r="L382" s="385">
        <v>0</v>
      </c>
      <c r="M382" s="384">
        <v>0</v>
      </c>
      <c r="N382" s="384">
        <v>0</v>
      </c>
      <c r="O382" s="385">
        <v>0</v>
      </c>
      <c r="P382" s="385">
        <v>0</v>
      </c>
      <c r="Q382" s="385">
        <v>0</v>
      </c>
      <c r="R382" s="385">
        <v>0</v>
      </c>
    </row>
    <row r="383" spans="1:18" s="23" customFormat="1" ht="13.5">
      <c r="A383" s="388" t="s">
        <v>297</v>
      </c>
      <c r="B383" s="389"/>
      <c r="C383" s="389"/>
      <c r="D383" s="389"/>
      <c r="E383" s="389"/>
      <c r="F383" s="389"/>
      <c r="G383" s="389"/>
      <c r="H383" s="389"/>
      <c r="I383" s="389"/>
      <c r="J383" s="389"/>
      <c r="K383" s="389"/>
      <c r="L383" s="389"/>
      <c r="M383" s="389"/>
      <c r="N383" s="389"/>
      <c r="O383" s="389"/>
      <c r="P383" s="389"/>
      <c r="Q383" s="389"/>
      <c r="R383" s="389"/>
    </row>
    <row r="384" spans="1:18" s="23" customFormat="1" ht="13.5">
      <c r="A384" s="388" t="s">
        <v>635</v>
      </c>
      <c r="B384" s="381">
        <v>2039</v>
      </c>
      <c r="C384" s="381">
        <v>1213</v>
      </c>
      <c r="D384" s="381">
        <v>826</v>
      </c>
      <c r="E384" s="385">
        <v>0</v>
      </c>
      <c r="F384" s="385">
        <v>0</v>
      </c>
      <c r="G384" s="383">
        <v>60</v>
      </c>
      <c r="H384" s="383">
        <v>66</v>
      </c>
      <c r="I384" s="382">
        <v>1022</v>
      </c>
      <c r="J384" s="382">
        <v>658</v>
      </c>
      <c r="K384" s="382">
        <v>131</v>
      </c>
      <c r="L384" s="382">
        <v>102</v>
      </c>
      <c r="M384" s="384">
        <v>0</v>
      </c>
      <c r="N384" s="384">
        <v>0</v>
      </c>
      <c r="O384" s="385">
        <v>0</v>
      </c>
      <c r="P384" s="385">
        <v>0</v>
      </c>
      <c r="Q384" s="385">
        <v>0</v>
      </c>
      <c r="R384" s="385">
        <v>0</v>
      </c>
    </row>
    <row r="385" spans="1:18" s="23" customFormat="1" ht="13.5">
      <c r="A385" s="388" t="s">
        <v>630</v>
      </c>
      <c r="B385" s="381">
        <v>1197</v>
      </c>
      <c r="C385" s="381">
        <v>742</v>
      </c>
      <c r="D385" s="381">
        <v>455</v>
      </c>
      <c r="E385" s="385">
        <v>0</v>
      </c>
      <c r="F385" s="385">
        <v>0</v>
      </c>
      <c r="G385" s="383">
        <v>56</v>
      </c>
      <c r="H385" s="383">
        <v>59</v>
      </c>
      <c r="I385" s="382">
        <v>684</v>
      </c>
      <c r="J385" s="382">
        <v>391</v>
      </c>
      <c r="K385" s="382">
        <v>2</v>
      </c>
      <c r="L385" s="382">
        <v>5</v>
      </c>
      <c r="M385" s="384">
        <v>0</v>
      </c>
      <c r="N385" s="384">
        <v>0</v>
      </c>
      <c r="O385" s="385">
        <v>0</v>
      </c>
      <c r="P385" s="385">
        <v>0</v>
      </c>
      <c r="Q385" s="385">
        <v>0</v>
      </c>
      <c r="R385" s="385">
        <v>0</v>
      </c>
    </row>
    <row r="386" spans="1:18" s="23" customFormat="1" ht="13.5">
      <c r="A386" s="388" t="s">
        <v>631</v>
      </c>
      <c r="B386" s="381">
        <v>831</v>
      </c>
      <c r="C386" s="381">
        <v>467</v>
      </c>
      <c r="D386" s="381">
        <v>364</v>
      </c>
      <c r="E386" s="385">
        <v>0</v>
      </c>
      <c r="F386" s="385">
        <v>0</v>
      </c>
      <c r="G386" s="386">
        <v>0</v>
      </c>
      <c r="H386" s="386">
        <v>0</v>
      </c>
      <c r="I386" s="382">
        <v>338</v>
      </c>
      <c r="J386" s="382">
        <v>267</v>
      </c>
      <c r="K386" s="382">
        <v>129</v>
      </c>
      <c r="L386" s="382">
        <v>97</v>
      </c>
      <c r="M386" s="384">
        <v>0</v>
      </c>
      <c r="N386" s="384">
        <v>0</v>
      </c>
      <c r="O386" s="385">
        <v>0</v>
      </c>
      <c r="P386" s="385">
        <v>0</v>
      </c>
      <c r="Q386" s="385">
        <v>0</v>
      </c>
      <c r="R386" s="385">
        <v>0</v>
      </c>
    </row>
    <row r="387" spans="1:18" s="23" customFormat="1" ht="13.5">
      <c r="A387" s="388" t="s">
        <v>632</v>
      </c>
      <c r="B387" s="381">
        <v>11</v>
      </c>
      <c r="C387" s="381">
        <v>4</v>
      </c>
      <c r="D387" s="381">
        <v>7</v>
      </c>
      <c r="E387" s="385">
        <v>0</v>
      </c>
      <c r="F387" s="385">
        <v>0</v>
      </c>
      <c r="G387" s="383">
        <v>4</v>
      </c>
      <c r="H387" s="383">
        <v>7</v>
      </c>
      <c r="I387" s="385">
        <v>0</v>
      </c>
      <c r="J387" s="385">
        <v>0</v>
      </c>
      <c r="K387" s="385">
        <v>0</v>
      </c>
      <c r="L387" s="385">
        <v>0</v>
      </c>
      <c r="M387" s="384">
        <v>0</v>
      </c>
      <c r="N387" s="384">
        <v>0</v>
      </c>
      <c r="O387" s="385">
        <v>0</v>
      </c>
      <c r="P387" s="385">
        <v>0</v>
      </c>
      <c r="Q387" s="385">
        <v>0</v>
      </c>
      <c r="R387" s="385">
        <v>0</v>
      </c>
    </row>
    <row r="388" spans="1:18" s="23" customFormat="1" ht="13.5">
      <c r="A388" s="388" t="s">
        <v>298</v>
      </c>
      <c r="B388" s="389"/>
      <c r="C388" s="389"/>
      <c r="D388" s="389"/>
      <c r="E388" s="389"/>
      <c r="F388" s="389"/>
      <c r="G388" s="389"/>
      <c r="H388" s="389"/>
      <c r="I388" s="389"/>
      <c r="J388" s="389"/>
      <c r="K388" s="389"/>
      <c r="L388" s="389"/>
      <c r="M388" s="389"/>
      <c r="N388" s="389"/>
      <c r="O388" s="389"/>
      <c r="P388" s="389"/>
      <c r="Q388" s="389"/>
      <c r="R388" s="389"/>
    </row>
    <row r="389" spans="1:18" s="23" customFormat="1" ht="13.5">
      <c r="A389" s="388" t="s">
        <v>635</v>
      </c>
      <c r="B389" s="381">
        <v>3700</v>
      </c>
      <c r="C389" s="381">
        <v>2266</v>
      </c>
      <c r="D389" s="381">
        <v>1434</v>
      </c>
      <c r="E389" s="382">
        <v>4</v>
      </c>
      <c r="F389" s="385">
        <v>0</v>
      </c>
      <c r="G389" s="383">
        <v>118</v>
      </c>
      <c r="H389" s="383">
        <v>71</v>
      </c>
      <c r="I389" s="382">
        <v>1368</v>
      </c>
      <c r="J389" s="382">
        <v>748</v>
      </c>
      <c r="K389" s="382">
        <v>613</v>
      </c>
      <c r="L389" s="382">
        <v>518</v>
      </c>
      <c r="M389" s="384">
        <v>0</v>
      </c>
      <c r="N389" s="384">
        <v>0</v>
      </c>
      <c r="O389" s="382">
        <v>127</v>
      </c>
      <c r="P389" s="382">
        <v>87</v>
      </c>
      <c r="Q389" s="382">
        <v>36</v>
      </c>
      <c r="R389" s="382">
        <v>10</v>
      </c>
    </row>
    <row r="390" spans="1:18" s="23" customFormat="1" ht="13.5">
      <c r="A390" s="388" t="s">
        <v>630</v>
      </c>
      <c r="B390" s="381">
        <v>1664</v>
      </c>
      <c r="C390" s="381">
        <v>1077</v>
      </c>
      <c r="D390" s="381">
        <v>587</v>
      </c>
      <c r="E390" s="382">
        <v>4</v>
      </c>
      <c r="F390" s="385">
        <v>0</v>
      </c>
      <c r="G390" s="383">
        <v>65</v>
      </c>
      <c r="H390" s="383">
        <v>38</v>
      </c>
      <c r="I390" s="382">
        <v>964</v>
      </c>
      <c r="J390" s="382">
        <v>519</v>
      </c>
      <c r="K390" s="382">
        <v>8</v>
      </c>
      <c r="L390" s="382">
        <v>20</v>
      </c>
      <c r="M390" s="384">
        <v>0</v>
      </c>
      <c r="N390" s="384">
        <v>0</v>
      </c>
      <c r="O390" s="385">
        <v>0</v>
      </c>
      <c r="P390" s="385">
        <v>0</v>
      </c>
      <c r="Q390" s="382">
        <v>36</v>
      </c>
      <c r="R390" s="382">
        <v>10</v>
      </c>
    </row>
    <row r="391" spans="1:18" s="23" customFormat="1" ht="13.5">
      <c r="A391" s="388" t="s">
        <v>631</v>
      </c>
      <c r="B391" s="381">
        <v>1950</v>
      </c>
      <c r="C391" s="381">
        <v>1136</v>
      </c>
      <c r="D391" s="381">
        <v>814</v>
      </c>
      <c r="E391" s="385">
        <v>0</v>
      </c>
      <c r="F391" s="385">
        <v>0</v>
      </c>
      <c r="G391" s="386">
        <v>0</v>
      </c>
      <c r="H391" s="386">
        <v>0</v>
      </c>
      <c r="I391" s="382">
        <v>404</v>
      </c>
      <c r="J391" s="382">
        <v>229</v>
      </c>
      <c r="K391" s="382">
        <v>605</v>
      </c>
      <c r="L391" s="382">
        <v>498</v>
      </c>
      <c r="M391" s="384">
        <v>0</v>
      </c>
      <c r="N391" s="384">
        <v>0</v>
      </c>
      <c r="O391" s="382">
        <v>127</v>
      </c>
      <c r="P391" s="382">
        <v>87</v>
      </c>
      <c r="Q391" s="385">
        <v>0</v>
      </c>
      <c r="R391" s="385">
        <v>0</v>
      </c>
    </row>
    <row r="392" spans="1:18" s="23" customFormat="1" ht="13.5">
      <c r="A392" s="388" t="s">
        <v>632</v>
      </c>
      <c r="B392" s="381">
        <v>86</v>
      </c>
      <c r="C392" s="381">
        <v>53</v>
      </c>
      <c r="D392" s="381">
        <v>33</v>
      </c>
      <c r="E392" s="385">
        <v>0</v>
      </c>
      <c r="F392" s="385">
        <v>0</v>
      </c>
      <c r="G392" s="383">
        <v>53</v>
      </c>
      <c r="H392" s="383">
        <v>33</v>
      </c>
      <c r="I392" s="385">
        <v>0</v>
      </c>
      <c r="J392" s="385">
        <v>0</v>
      </c>
      <c r="K392" s="385">
        <v>0</v>
      </c>
      <c r="L392" s="385">
        <v>0</v>
      </c>
      <c r="M392" s="384">
        <v>0</v>
      </c>
      <c r="N392" s="384">
        <v>0</v>
      </c>
      <c r="O392" s="385">
        <v>0</v>
      </c>
      <c r="P392" s="385">
        <v>0</v>
      </c>
      <c r="Q392" s="385">
        <v>0</v>
      </c>
      <c r="R392" s="385">
        <v>0</v>
      </c>
    </row>
    <row r="393" spans="1:18" s="23" customFormat="1" ht="13.5">
      <c r="A393" s="388" t="s">
        <v>299</v>
      </c>
      <c r="B393" s="389"/>
      <c r="C393" s="389"/>
      <c r="D393" s="389"/>
      <c r="E393" s="389"/>
      <c r="F393" s="389"/>
      <c r="G393" s="389"/>
      <c r="H393" s="389"/>
      <c r="I393" s="389"/>
      <c r="J393" s="389"/>
      <c r="K393" s="389"/>
      <c r="L393" s="389"/>
      <c r="M393" s="389"/>
      <c r="N393" s="389"/>
      <c r="O393" s="389"/>
      <c r="P393" s="389"/>
      <c r="Q393" s="389"/>
      <c r="R393" s="389"/>
    </row>
    <row r="394" spans="1:18" s="23" customFormat="1" ht="13.5">
      <c r="A394" s="388" t="s">
        <v>635</v>
      </c>
      <c r="B394" s="381">
        <v>1536</v>
      </c>
      <c r="C394" s="381">
        <v>801</v>
      </c>
      <c r="D394" s="381">
        <v>735</v>
      </c>
      <c r="E394" s="385">
        <v>0</v>
      </c>
      <c r="F394" s="385">
        <v>0</v>
      </c>
      <c r="G394" s="383">
        <v>51</v>
      </c>
      <c r="H394" s="383">
        <v>77</v>
      </c>
      <c r="I394" s="382">
        <v>684</v>
      </c>
      <c r="J394" s="382">
        <v>584</v>
      </c>
      <c r="K394" s="382">
        <v>66</v>
      </c>
      <c r="L394" s="382">
        <v>74</v>
      </c>
      <c r="M394" s="384">
        <v>0</v>
      </c>
      <c r="N394" s="384">
        <v>0</v>
      </c>
      <c r="O394" s="385">
        <v>0</v>
      </c>
      <c r="P394" s="385">
        <v>0</v>
      </c>
      <c r="Q394" s="385">
        <v>0</v>
      </c>
      <c r="R394" s="385">
        <v>0</v>
      </c>
    </row>
    <row r="395" spans="1:18" s="23" customFormat="1" ht="13.5">
      <c r="A395" s="388" t="s">
        <v>630</v>
      </c>
      <c r="B395" s="381">
        <v>880</v>
      </c>
      <c r="C395" s="381">
        <v>483</v>
      </c>
      <c r="D395" s="381">
        <v>397</v>
      </c>
      <c r="E395" s="385">
        <v>0</v>
      </c>
      <c r="F395" s="385">
        <v>0</v>
      </c>
      <c r="G395" s="383">
        <v>21</v>
      </c>
      <c r="H395" s="383">
        <v>22</v>
      </c>
      <c r="I395" s="382">
        <v>462</v>
      </c>
      <c r="J395" s="382">
        <v>375</v>
      </c>
      <c r="K395" s="385">
        <v>0</v>
      </c>
      <c r="L395" s="385">
        <v>0</v>
      </c>
      <c r="M395" s="384">
        <v>0</v>
      </c>
      <c r="N395" s="384">
        <v>0</v>
      </c>
      <c r="O395" s="385">
        <v>0</v>
      </c>
      <c r="P395" s="385">
        <v>0</v>
      </c>
      <c r="Q395" s="385">
        <v>0</v>
      </c>
      <c r="R395" s="385">
        <v>0</v>
      </c>
    </row>
    <row r="396" spans="1:18" s="23" customFormat="1" ht="13.5">
      <c r="A396" s="388" t="s">
        <v>631</v>
      </c>
      <c r="B396" s="381">
        <v>571</v>
      </c>
      <c r="C396" s="381">
        <v>288</v>
      </c>
      <c r="D396" s="381">
        <v>283</v>
      </c>
      <c r="E396" s="385">
        <v>0</v>
      </c>
      <c r="F396" s="385">
        <v>0</v>
      </c>
      <c r="G396" s="386">
        <v>0</v>
      </c>
      <c r="H396" s="386">
        <v>0</v>
      </c>
      <c r="I396" s="382">
        <v>222</v>
      </c>
      <c r="J396" s="382">
        <v>209</v>
      </c>
      <c r="K396" s="382">
        <v>66</v>
      </c>
      <c r="L396" s="382">
        <v>74</v>
      </c>
      <c r="M396" s="384">
        <v>0</v>
      </c>
      <c r="N396" s="384">
        <v>0</v>
      </c>
      <c r="O396" s="385">
        <v>0</v>
      </c>
      <c r="P396" s="385">
        <v>0</v>
      </c>
      <c r="Q396" s="385">
        <v>0</v>
      </c>
      <c r="R396" s="385">
        <v>0</v>
      </c>
    </row>
    <row r="397" spans="1:18" s="23" customFormat="1" ht="13.5">
      <c r="A397" s="388" t="s">
        <v>632</v>
      </c>
      <c r="B397" s="381">
        <v>85</v>
      </c>
      <c r="C397" s="381">
        <v>30</v>
      </c>
      <c r="D397" s="381">
        <v>55</v>
      </c>
      <c r="E397" s="385">
        <v>0</v>
      </c>
      <c r="F397" s="385">
        <v>0</v>
      </c>
      <c r="G397" s="383">
        <v>30</v>
      </c>
      <c r="H397" s="383">
        <v>55</v>
      </c>
      <c r="I397" s="385">
        <v>0</v>
      </c>
      <c r="J397" s="385">
        <v>0</v>
      </c>
      <c r="K397" s="385">
        <v>0</v>
      </c>
      <c r="L397" s="385">
        <v>0</v>
      </c>
      <c r="M397" s="384">
        <v>0</v>
      </c>
      <c r="N397" s="384">
        <v>0</v>
      </c>
      <c r="O397" s="385">
        <v>0</v>
      </c>
      <c r="P397" s="385">
        <v>0</v>
      </c>
      <c r="Q397" s="385">
        <v>0</v>
      </c>
      <c r="R397" s="385">
        <v>0</v>
      </c>
    </row>
    <row r="398" spans="1:18" s="23" customFormat="1" ht="13.5">
      <c r="A398" s="388" t="s">
        <v>300</v>
      </c>
      <c r="B398" s="389"/>
      <c r="C398" s="389"/>
      <c r="D398" s="389"/>
      <c r="E398" s="389"/>
      <c r="F398" s="389"/>
      <c r="G398" s="389"/>
      <c r="H398" s="389"/>
      <c r="I398" s="389"/>
      <c r="J398" s="389"/>
      <c r="K398" s="389"/>
      <c r="L398" s="389"/>
      <c r="M398" s="389"/>
      <c r="N398" s="389"/>
      <c r="O398" s="389"/>
      <c r="P398" s="389"/>
      <c r="Q398" s="389"/>
      <c r="R398" s="389"/>
    </row>
    <row r="399" spans="1:18" s="23" customFormat="1" ht="13.5">
      <c r="A399" s="388" t="s">
        <v>635</v>
      </c>
      <c r="B399" s="381">
        <v>379</v>
      </c>
      <c r="C399" s="381">
        <v>133</v>
      </c>
      <c r="D399" s="381">
        <v>246</v>
      </c>
      <c r="E399" s="385">
        <v>0</v>
      </c>
      <c r="F399" s="385">
        <v>0</v>
      </c>
      <c r="G399" s="383">
        <v>23</v>
      </c>
      <c r="H399" s="383">
        <v>73</v>
      </c>
      <c r="I399" s="382">
        <v>105</v>
      </c>
      <c r="J399" s="382">
        <v>162</v>
      </c>
      <c r="K399" s="382">
        <v>5</v>
      </c>
      <c r="L399" s="382">
        <v>11</v>
      </c>
      <c r="M399" s="384">
        <v>0</v>
      </c>
      <c r="N399" s="384">
        <v>0</v>
      </c>
      <c r="O399" s="385">
        <v>0</v>
      </c>
      <c r="P399" s="385">
        <v>0</v>
      </c>
      <c r="Q399" s="385">
        <v>0</v>
      </c>
      <c r="R399" s="385">
        <v>0</v>
      </c>
    </row>
    <row r="400" spans="1:18" s="23" customFormat="1" ht="13.5">
      <c r="A400" s="388" t="s">
        <v>630</v>
      </c>
      <c r="B400" s="381">
        <v>329</v>
      </c>
      <c r="C400" s="381">
        <v>120</v>
      </c>
      <c r="D400" s="381">
        <v>209</v>
      </c>
      <c r="E400" s="385">
        <v>0</v>
      </c>
      <c r="F400" s="385">
        <v>0</v>
      </c>
      <c r="G400" s="383">
        <v>15</v>
      </c>
      <c r="H400" s="383">
        <v>47</v>
      </c>
      <c r="I400" s="382">
        <v>105</v>
      </c>
      <c r="J400" s="382">
        <v>162</v>
      </c>
      <c r="K400" s="385">
        <v>0</v>
      </c>
      <c r="L400" s="385">
        <v>0</v>
      </c>
      <c r="M400" s="384">
        <v>0</v>
      </c>
      <c r="N400" s="384">
        <v>0</v>
      </c>
      <c r="O400" s="385">
        <v>0</v>
      </c>
      <c r="P400" s="385">
        <v>0</v>
      </c>
      <c r="Q400" s="385">
        <v>0</v>
      </c>
      <c r="R400" s="385">
        <v>0</v>
      </c>
    </row>
    <row r="401" spans="1:18" s="23" customFormat="1" ht="13.5">
      <c r="A401" s="388" t="s">
        <v>631</v>
      </c>
      <c r="B401" s="381">
        <v>16</v>
      </c>
      <c r="C401" s="381">
        <v>5</v>
      </c>
      <c r="D401" s="381">
        <v>11</v>
      </c>
      <c r="E401" s="385">
        <v>0</v>
      </c>
      <c r="F401" s="385">
        <v>0</v>
      </c>
      <c r="G401" s="386">
        <v>0</v>
      </c>
      <c r="H401" s="386">
        <v>0</v>
      </c>
      <c r="I401" s="385">
        <v>0</v>
      </c>
      <c r="J401" s="385">
        <v>0</v>
      </c>
      <c r="K401" s="382">
        <v>5</v>
      </c>
      <c r="L401" s="382">
        <v>11</v>
      </c>
      <c r="M401" s="384">
        <v>0</v>
      </c>
      <c r="N401" s="384">
        <v>0</v>
      </c>
      <c r="O401" s="385">
        <v>0</v>
      </c>
      <c r="P401" s="385">
        <v>0</v>
      </c>
      <c r="Q401" s="385">
        <v>0</v>
      </c>
      <c r="R401" s="385">
        <v>0</v>
      </c>
    </row>
    <row r="402" spans="1:18" s="23" customFormat="1" ht="13.5">
      <c r="A402" s="388" t="s">
        <v>632</v>
      </c>
      <c r="B402" s="381">
        <v>34</v>
      </c>
      <c r="C402" s="381">
        <v>8</v>
      </c>
      <c r="D402" s="381">
        <v>26</v>
      </c>
      <c r="E402" s="385">
        <v>0</v>
      </c>
      <c r="F402" s="385">
        <v>0</v>
      </c>
      <c r="G402" s="383">
        <v>8</v>
      </c>
      <c r="H402" s="383">
        <v>26</v>
      </c>
      <c r="I402" s="385">
        <v>0</v>
      </c>
      <c r="J402" s="385">
        <v>0</v>
      </c>
      <c r="K402" s="385">
        <v>0</v>
      </c>
      <c r="L402" s="385">
        <v>0</v>
      </c>
      <c r="M402" s="384">
        <v>0</v>
      </c>
      <c r="N402" s="384">
        <v>0</v>
      </c>
      <c r="O402" s="385">
        <v>0</v>
      </c>
      <c r="P402" s="385">
        <v>0</v>
      </c>
      <c r="Q402" s="385">
        <v>0</v>
      </c>
      <c r="R402" s="385">
        <v>0</v>
      </c>
    </row>
    <row r="403" spans="1:18" s="23" customFormat="1" ht="13.5">
      <c r="A403" s="388" t="s">
        <v>301</v>
      </c>
      <c r="B403" s="389"/>
      <c r="C403" s="389"/>
      <c r="D403" s="389"/>
      <c r="E403" s="389"/>
      <c r="F403" s="389"/>
      <c r="G403" s="389"/>
      <c r="H403" s="389"/>
      <c r="I403" s="389"/>
      <c r="J403" s="389"/>
      <c r="K403" s="389"/>
      <c r="L403" s="389"/>
      <c r="M403" s="389"/>
      <c r="N403" s="389"/>
      <c r="O403" s="389"/>
      <c r="P403" s="389"/>
      <c r="Q403" s="389"/>
      <c r="R403" s="389"/>
    </row>
    <row r="404" spans="1:18" s="23" customFormat="1" ht="13.5">
      <c r="A404" s="388" t="s">
        <v>635</v>
      </c>
      <c r="B404" s="381">
        <v>863</v>
      </c>
      <c r="C404" s="381">
        <v>563</v>
      </c>
      <c r="D404" s="381">
        <v>300</v>
      </c>
      <c r="E404" s="385">
        <v>0</v>
      </c>
      <c r="F404" s="385">
        <v>0</v>
      </c>
      <c r="G404" s="383">
        <v>12</v>
      </c>
      <c r="H404" s="383">
        <v>16</v>
      </c>
      <c r="I404" s="382">
        <v>464</v>
      </c>
      <c r="J404" s="382">
        <v>211</v>
      </c>
      <c r="K404" s="382">
        <v>70</v>
      </c>
      <c r="L404" s="382">
        <v>65</v>
      </c>
      <c r="M404" s="384">
        <v>0</v>
      </c>
      <c r="N404" s="384">
        <v>0</v>
      </c>
      <c r="O404" s="382">
        <v>17</v>
      </c>
      <c r="P404" s="382">
        <v>8</v>
      </c>
      <c r="Q404" s="385">
        <v>0</v>
      </c>
      <c r="R404" s="385">
        <v>0</v>
      </c>
    </row>
    <row r="405" spans="1:18" s="23" customFormat="1" ht="13.5">
      <c r="A405" s="388" t="s">
        <v>630</v>
      </c>
      <c r="B405" s="381">
        <v>421</v>
      </c>
      <c r="C405" s="381">
        <v>278</v>
      </c>
      <c r="D405" s="381">
        <v>143</v>
      </c>
      <c r="E405" s="385">
        <v>0</v>
      </c>
      <c r="F405" s="385">
        <v>0</v>
      </c>
      <c r="G405" s="383">
        <v>12</v>
      </c>
      <c r="H405" s="383">
        <v>16</v>
      </c>
      <c r="I405" s="382">
        <v>266</v>
      </c>
      <c r="J405" s="382">
        <v>127</v>
      </c>
      <c r="K405" s="385">
        <v>0</v>
      </c>
      <c r="L405" s="385">
        <v>0</v>
      </c>
      <c r="M405" s="384">
        <v>0</v>
      </c>
      <c r="N405" s="384">
        <v>0</v>
      </c>
      <c r="O405" s="385">
        <v>0</v>
      </c>
      <c r="P405" s="385">
        <v>0</v>
      </c>
      <c r="Q405" s="385">
        <v>0</v>
      </c>
      <c r="R405" s="385">
        <v>0</v>
      </c>
    </row>
    <row r="406" spans="1:18" s="23" customFormat="1" ht="13.5">
      <c r="A406" s="388" t="s">
        <v>631</v>
      </c>
      <c r="B406" s="381">
        <v>442</v>
      </c>
      <c r="C406" s="381">
        <v>285</v>
      </c>
      <c r="D406" s="381">
        <v>157</v>
      </c>
      <c r="E406" s="385">
        <v>0</v>
      </c>
      <c r="F406" s="385">
        <v>0</v>
      </c>
      <c r="G406" s="386">
        <v>0</v>
      </c>
      <c r="H406" s="386">
        <v>0</v>
      </c>
      <c r="I406" s="382">
        <v>198</v>
      </c>
      <c r="J406" s="382">
        <v>84</v>
      </c>
      <c r="K406" s="382">
        <v>70</v>
      </c>
      <c r="L406" s="382">
        <v>65</v>
      </c>
      <c r="M406" s="384">
        <v>0</v>
      </c>
      <c r="N406" s="384">
        <v>0</v>
      </c>
      <c r="O406" s="382">
        <v>17</v>
      </c>
      <c r="P406" s="382">
        <v>8</v>
      </c>
      <c r="Q406" s="385">
        <v>0</v>
      </c>
      <c r="R406" s="385">
        <v>0</v>
      </c>
    </row>
    <row r="407" spans="1:18" s="23" customFormat="1" ht="13.5">
      <c r="A407" s="388" t="s">
        <v>302</v>
      </c>
      <c r="B407" s="389"/>
      <c r="C407" s="389"/>
      <c r="D407" s="389"/>
      <c r="E407" s="389"/>
      <c r="F407" s="389"/>
      <c r="G407" s="389"/>
      <c r="H407" s="389"/>
      <c r="I407" s="389"/>
      <c r="J407" s="389"/>
      <c r="K407" s="389"/>
      <c r="L407" s="389"/>
      <c r="M407" s="389"/>
      <c r="N407" s="389"/>
      <c r="O407" s="389"/>
      <c r="P407" s="389"/>
      <c r="Q407" s="389"/>
      <c r="R407" s="389"/>
    </row>
    <row r="408" spans="1:18" s="23" customFormat="1" ht="13.5">
      <c r="A408" s="388" t="s">
        <v>635</v>
      </c>
      <c r="B408" s="381">
        <v>1027</v>
      </c>
      <c r="C408" s="381">
        <v>719</v>
      </c>
      <c r="D408" s="381">
        <v>308</v>
      </c>
      <c r="E408" s="382">
        <v>7</v>
      </c>
      <c r="F408" s="382">
        <v>1</v>
      </c>
      <c r="G408" s="383">
        <v>178</v>
      </c>
      <c r="H408" s="383">
        <v>67</v>
      </c>
      <c r="I408" s="382">
        <v>534</v>
      </c>
      <c r="J408" s="382">
        <v>240</v>
      </c>
      <c r="K408" s="385">
        <v>0</v>
      </c>
      <c r="L408" s="385">
        <v>0</v>
      </c>
      <c r="M408" s="384">
        <v>0</v>
      </c>
      <c r="N408" s="384">
        <v>0</v>
      </c>
      <c r="O408" s="385">
        <v>0</v>
      </c>
      <c r="P408" s="385">
        <v>0</v>
      </c>
      <c r="Q408" s="385">
        <v>0</v>
      </c>
      <c r="R408" s="385">
        <v>0</v>
      </c>
    </row>
    <row r="409" spans="1:18" s="23" customFormat="1" ht="13.5">
      <c r="A409" s="388" t="s">
        <v>630</v>
      </c>
      <c r="B409" s="381">
        <v>991</v>
      </c>
      <c r="C409" s="381">
        <v>683</v>
      </c>
      <c r="D409" s="381">
        <v>308</v>
      </c>
      <c r="E409" s="382">
        <v>7</v>
      </c>
      <c r="F409" s="382">
        <v>1</v>
      </c>
      <c r="G409" s="383">
        <v>170</v>
      </c>
      <c r="H409" s="383">
        <v>67</v>
      </c>
      <c r="I409" s="382">
        <v>506</v>
      </c>
      <c r="J409" s="382">
        <v>240</v>
      </c>
      <c r="K409" s="385">
        <v>0</v>
      </c>
      <c r="L409" s="385">
        <v>0</v>
      </c>
      <c r="M409" s="384">
        <v>0</v>
      </c>
      <c r="N409" s="384">
        <v>0</v>
      </c>
      <c r="O409" s="385">
        <v>0</v>
      </c>
      <c r="P409" s="385">
        <v>0</v>
      </c>
      <c r="Q409" s="385">
        <v>0</v>
      </c>
      <c r="R409" s="385">
        <v>0</v>
      </c>
    </row>
    <row r="410" spans="1:18" s="23" customFormat="1" ht="13.5">
      <c r="A410" s="388" t="s">
        <v>631</v>
      </c>
      <c r="B410" s="381">
        <v>28</v>
      </c>
      <c r="C410" s="381">
        <v>28</v>
      </c>
      <c r="D410" s="387">
        <v>0</v>
      </c>
      <c r="E410" s="385">
        <v>0</v>
      </c>
      <c r="F410" s="385">
        <v>0</v>
      </c>
      <c r="G410" s="386">
        <v>0</v>
      </c>
      <c r="H410" s="386">
        <v>0</v>
      </c>
      <c r="I410" s="382">
        <v>28</v>
      </c>
      <c r="J410" s="385">
        <v>0</v>
      </c>
      <c r="K410" s="385">
        <v>0</v>
      </c>
      <c r="L410" s="385">
        <v>0</v>
      </c>
      <c r="M410" s="384">
        <v>0</v>
      </c>
      <c r="N410" s="384">
        <v>0</v>
      </c>
      <c r="O410" s="385">
        <v>0</v>
      </c>
      <c r="P410" s="385">
        <v>0</v>
      </c>
      <c r="Q410" s="385">
        <v>0</v>
      </c>
      <c r="R410" s="385">
        <v>0</v>
      </c>
    </row>
    <row r="411" spans="1:18" s="23" customFormat="1" ht="13.5">
      <c r="A411" s="388" t="s">
        <v>632</v>
      </c>
      <c r="B411" s="381">
        <v>8</v>
      </c>
      <c r="C411" s="381">
        <v>8</v>
      </c>
      <c r="D411" s="387">
        <v>0</v>
      </c>
      <c r="E411" s="385">
        <v>0</v>
      </c>
      <c r="F411" s="385">
        <v>0</v>
      </c>
      <c r="G411" s="383">
        <v>8</v>
      </c>
      <c r="H411" s="386">
        <v>0</v>
      </c>
      <c r="I411" s="385">
        <v>0</v>
      </c>
      <c r="J411" s="385">
        <v>0</v>
      </c>
      <c r="K411" s="385">
        <v>0</v>
      </c>
      <c r="L411" s="385">
        <v>0</v>
      </c>
      <c r="M411" s="384">
        <v>0</v>
      </c>
      <c r="N411" s="384">
        <v>0</v>
      </c>
      <c r="O411" s="385">
        <v>0</v>
      </c>
      <c r="P411" s="385">
        <v>0</v>
      </c>
      <c r="Q411" s="385">
        <v>0</v>
      </c>
      <c r="R411" s="385">
        <v>0</v>
      </c>
    </row>
    <row r="412" spans="1:18" s="23" customFormat="1" ht="13.5">
      <c r="A412" s="388" t="s">
        <v>303</v>
      </c>
      <c r="B412" s="389"/>
      <c r="C412" s="389"/>
      <c r="D412" s="389"/>
      <c r="E412" s="389"/>
      <c r="F412" s="389"/>
      <c r="G412" s="389"/>
      <c r="H412" s="389"/>
      <c r="I412" s="389"/>
      <c r="J412" s="389"/>
      <c r="K412" s="389"/>
      <c r="L412" s="389"/>
      <c r="M412" s="389"/>
      <c r="N412" s="389"/>
      <c r="O412" s="389"/>
      <c r="P412" s="389"/>
      <c r="Q412" s="389"/>
      <c r="R412" s="389"/>
    </row>
    <row r="413" spans="1:18" s="23" customFormat="1" ht="13.5">
      <c r="A413" s="388" t="s">
        <v>635</v>
      </c>
      <c r="B413" s="381">
        <v>380</v>
      </c>
      <c r="C413" s="381">
        <v>230</v>
      </c>
      <c r="D413" s="381">
        <v>150</v>
      </c>
      <c r="E413" s="385">
        <v>0</v>
      </c>
      <c r="F413" s="385">
        <v>0</v>
      </c>
      <c r="G413" s="383">
        <v>21</v>
      </c>
      <c r="H413" s="383">
        <v>5</v>
      </c>
      <c r="I413" s="382">
        <v>186</v>
      </c>
      <c r="J413" s="382">
        <v>128</v>
      </c>
      <c r="K413" s="382">
        <v>19</v>
      </c>
      <c r="L413" s="382">
        <v>11</v>
      </c>
      <c r="M413" s="384">
        <v>0</v>
      </c>
      <c r="N413" s="384">
        <v>0</v>
      </c>
      <c r="O413" s="382">
        <v>4</v>
      </c>
      <c r="P413" s="382">
        <v>6</v>
      </c>
      <c r="Q413" s="385">
        <v>0</v>
      </c>
      <c r="R413" s="385">
        <v>0</v>
      </c>
    </row>
    <row r="414" spans="1:18" s="23" customFormat="1" ht="13.5">
      <c r="A414" s="388" t="s">
        <v>630</v>
      </c>
      <c r="B414" s="381">
        <v>232</v>
      </c>
      <c r="C414" s="381">
        <v>120</v>
      </c>
      <c r="D414" s="381">
        <v>112</v>
      </c>
      <c r="E414" s="385">
        <v>0</v>
      </c>
      <c r="F414" s="385">
        <v>0</v>
      </c>
      <c r="G414" s="383">
        <v>2</v>
      </c>
      <c r="H414" s="383">
        <v>4</v>
      </c>
      <c r="I414" s="382">
        <v>118</v>
      </c>
      <c r="J414" s="382">
        <v>108</v>
      </c>
      <c r="K414" s="385">
        <v>0</v>
      </c>
      <c r="L414" s="385">
        <v>0</v>
      </c>
      <c r="M414" s="384">
        <v>0</v>
      </c>
      <c r="N414" s="384">
        <v>0</v>
      </c>
      <c r="O414" s="385">
        <v>0</v>
      </c>
      <c r="P414" s="385">
        <v>0</v>
      </c>
      <c r="Q414" s="385">
        <v>0</v>
      </c>
      <c r="R414" s="385">
        <v>0</v>
      </c>
    </row>
    <row r="415" spans="1:18" s="23" customFormat="1" ht="13.5">
      <c r="A415" s="388" t="s">
        <v>631</v>
      </c>
      <c r="B415" s="381">
        <v>128</v>
      </c>
      <c r="C415" s="381">
        <v>91</v>
      </c>
      <c r="D415" s="381">
        <v>37</v>
      </c>
      <c r="E415" s="385">
        <v>0</v>
      </c>
      <c r="F415" s="385">
        <v>0</v>
      </c>
      <c r="G415" s="386">
        <v>0</v>
      </c>
      <c r="H415" s="386">
        <v>0</v>
      </c>
      <c r="I415" s="382">
        <v>68</v>
      </c>
      <c r="J415" s="382">
        <v>20</v>
      </c>
      <c r="K415" s="382">
        <v>19</v>
      </c>
      <c r="L415" s="382">
        <v>11</v>
      </c>
      <c r="M415" s="384">
        <v>0</v>
      </c>
      <c r="N415" s="384">
        <v>0</v>
      </c>
      <c r="O415" s="382">
        <v>4</v>
      </c>
      <c r="P415" s="382">
        <v>6</v>
      </c>
      <c r="Q415" s="385">
        <v>0</v>
      </c>
      <c r="R415" s="385">
        <v>0</v>
      </c>
    </row>
    <row r="416" spans="1:18" s="23" customFormat="1" ht="13.5">
      <c r="A416" s="388" t="s">
        <v>632</v>
      </c>
      <c r="B416" s="381">
        <v>20</v>
      </c>
      <c r="C416" s="381">
        <v>19</v>
      </c>
      <c r="D416" s="381">
        <v>1</v>
      </c>
      <c r="E416" s="385">
        <v>0</v>
      </c>
      <c r="F416" s="385">
        <v>0</v>
      </c>
      <c r="G416" s="383">
        <v>19</v>
      </c>
      <c r="H416" s="383">
        <v>1</v>
      </c>
      <c r="I416" s="385">
        <v>0</v>
      </c>
      <c r="J416" s="385">
        <v>0</v>
      </c>
      <c r="K416" s="385">
        <v>0</v>
      </c>
      <c r="L416" s="385">
        <v>0</v>
      </c>
      <c r="M416" s="384">
        <v>0</v>
      </c>
      <c r="N416" s="384">
        <v>0</v>
      </c>
      <c r="O416" s="385">
        <v>0</v>
      </c>
      <c r="P416" s="385">
        <v>0</v>
      </c>
      <c r="Q416" s="385">
        <v>0</v>
      </c>
      <c r="R416" s="385">
        <v>0</v>
      </c>
    </row>
    <row r="417" spans="1:18" s="23" customFormat="1" ht="13.5">
      <c r="A417" s="388" t="s">
        <v>304</v>
      </c>
      <c r="B417" s="389"/>
      <c r="C417" s="389"/>
      <c r="D417" s="389"/>
      <c r="E417" s="389"/>
      <c r="F417" s="389"/>
      <c r="G417" s="389"/>
      <c r="H417" s="389"/>
      <c r="I417" s="389"/>
      <c r="J417" s="389"/>
      <c r="K417" s="389"/>
      <c r="L417" s="389"/>
      <c r="M417" s="389"/>
      <c r="N417" s="389"/>
      <c r="O417" s="389"/>
      <c r="P417" s="389"/>
      <c r="Q417" s="389"/>
      <c r="R417" s="389"/>
    </row>
    <row r="418" spans="1:18" s="23" customFormat="1" ht="13.5">
      <c r="A418" s="388" t="s">
        <v>635</v>
      </c>
      <c r="B418" s="381">
        <v>1145</v>
      </c>
      <c r="C418" s="381">
        <v>420</v>
      </c>
      <c r="D418" s="381">
        <v>725</v>
      </c>
      <c r="E418" s="385">
        <v>0</v>
      </c>
      <c r="F418" s="385">
        <v>0</v>
      </c>
      <c r="G418" s="383">
        <v>41</v>
      </c>
      <c r="H418" s="383">
        <v>64</v>
      </c>
      <c r="I418" s="382">
        <v>217</v>
      </c>
      <c r="J418" s="382">
        <v>275</v>
      </c>
      <c r="K418" s="382">
        <v>158</v>
      </c>
      <c r="L418" s="382">
        <v>374</v>
      </c>
      <c r="M418" s="384">
        <v>0</v>
      </c>
      <c r="N418" s="384">
        <v>0</v>
      </c>
      <c r="O418" s="382">
        <v>4</v>
      </c>
      <c r="P418" s="382">
        <v>12</v>
      </c>
      <c r="Q418" s="385">
        <v>0</v>
      </c>
      <c r="R418" s="385">
        <v>0</v>
      </c>
    </row>
    <row r="419" spans="1:18" s="23" customFormat="1" ht="13.5">
      <c r="A419" s="390" t="s">
        <v>630</v>
      </c>
      <c r="B419" s="391">
        <v>501</v>
      </c>
      <c r="C419" s="391">
        <v>218</v>
      </c>
      <c r="D419" s="391">
        <v>283</v>
      </c>
      <c r="E419" s="392">
        <v>0</v>
      </c>
      <c r="F419" s="392">
        <v>0</v>
      </c>
      <c r="G419" s="393">
        <v>9</v>
      </c>
      <c r="H419" s="393">
        <v>18</v>
      </c>
      <c r="I419" s="396">
        <v>209</v>
      </c>
      <c r="J419" s="396">
        <v>265</v>
      </c>
      <c r="K419" s="392">
        <v>0</v>
      </c>
      <c r="L419" s="392">
        <v>0</v>
      </c>
      <c r="M419" s="394">
        <v>0</v>
      </c>
      <c r="N419" s="394">
        <v>0</v>
      </c>
      <c r="O419" s="392">
        <v>0</v>
      </c>
      <c r="P419" s="392">
        <v>0</v>
      </c>
      <c r="Q419" s="392">
        <v>0</v>
      </c>
      <c r="R419" s="392">
        <v>0</v>
      </c>
    </row>
    <row r="420" spans="1:18" s="23" customFormat="1" ht="13.5">
      <c r="A420" s="388" t="s">
        <v>631</v>
      </c>
      <c r="B420" s="381">
        <v>566</v>
      </c>
      <c r="C420" s="381">
        <v>170</v>
      </c>
      <c r="D420" s="381">
        <v>396</v>
      </c>
      <c r="E420" s="385">
        <v>0</v>
      </c>
      <c r="F420" s="385">
        <v>0</v>
      </c>
      <c r="G420" s="386">
        <v>0</v>
      </c>
      <c r="H420" s="386">
        <v>0</v>
      </c>
      <c r="I420" s="382">
        <v>8</v>
      </c>
      <c r="J420" s="382">
        <v>10</v>
      </c>
      <c r="K420" s="382">
        <v>158</v>
      </c>
      <c r="L420" s="382">
        <v>374</v>
      </c>
      <c r="M420" s="384">
        <v>0</v>
      </c>
      <c r="N420" s="384">
        <v>0</v>
      </c>
      <c r="O420" s="382">
        <v>4</v>
      </c>
      <c r="P420" s="382">
        <v>12</v>
      </c>
      <c r="Q420" s="385">
        <v>0</v>
      </c>
      <c r="R420" s="385">
        <v>0</v>
      </c>
    </row>
    <row r="421" spans="1:18" s="23" customFormat="1" ht="13.5">
      <c r="A421" s="388" t="s">
        <v>632</v>
      </c>
      <c r="B421" s="381">
        <v>78</v>
      </c>
      <c r="C421" s="381">
        <v>32</v>
      </c>
      <c r="D421" s="381">
        <v>46</v>
      </c>
      <c r="E421" s="385">
        <v>0</v>
      </c>
      <c r="F421" s="385">
        <v>0</v>
      </c>
      <c r="G421" s="383">
        <v>32</v>
      </c>
      <c r="H421" s="383">
        <v>46</v>
      </c>
      <c r="I421" s="385">
        <v>0</v>
      </c>
      <c r="J421" s="385">
        <v>0</v>
      </c>
      <c r="K421" s="385">
        <v>0</v>
      </c>
      <c r="L421" s="385">
        <v>0</v>
      </c>
      <c r="M421" s="384">
        <v>0</v>
      </c>
      <c r="N421" s="384">
        <v>0</v>
      </c>
      <c r="O421" s="385">
        <v>0</v>
      </c>
      <c r="P421" s="385">
        <v>0</v>
      </c>
      <c r="Q421" s="385">
        <v>0</v>
      </c>
      <c r="R421" s="385">
        <v>0</v>
      </c>
    </row>
    <row r="422" spans="1:18" s="23" customFormat="1" ht="13.5">
      <c r="A422" s="388" t="s">
        <v>305</v>
      </c>
      <c r="B422" s="389"/>
      <c r="C422" s="389"/>
      <c r="D422" s="389"/>
      <c r="E422" s="389"/>
      <c r="F422" s="389"/>
      <c r="G422" s="389"/>
      <c r="H422" s="389"/>
      <c r="I422" s="389"/>
      <c r="J422" s="389"/>
      <c r="K422" s="389"/>
      <c r="L422" s="389"/>
      <c r="M422" s="389"/>
      <c r="N422" s="389"/>
      <c r="O422" s="389"/>
      <c r="P422" s="389"/>
      <c r="Q422" s="389"/>
      <c r="R422" s="389"/>
    </row>
    <row r="423" spans="1:18" s="23" customFormat="1" ht="13.5">
      <c r="A423" s="388" t="s">
        <v>635</v>
      </c>
      <c r="B423" s="381">
        <v>175</v>
      </c>
      <c r="C423" s="381">
        <v>126</v>
      </c>
      <c r="D423" s="381">
        <v>49</v>
      </c>
      <c r="E423" s="385">
        <v>0</v>
      </c>
      <c r="F423" s="385">
        <v>0</v>
      </c>
      <c r="G423" s="383">
        <v>15</v>
      </c>
      <c r="H423" s="383">
        <v>14</v>
      </c>
      <c r="I423" s="382">
        <v>77</v>
      </c>
      <c r="J423" s="382">
        <v>24</v>
      </c>
      <c r="K423" s="382">
        <v>18</v>
      </c>
      <c r="L423" s="382">
        <v>9</v>
      </c>
      <c r="M423" s="384">
        <v>0</v>
      </c>
      <c r="N423" s="384">
        <v>0</v>
      </c>
      <c r="O423" s="382">
        <v>7</v>
      </c>
      <c r="P423" s="382">
        <v>1</v>
      </c>
      <c r="Q423" s="382">
        <v>9</v>
      </c>
      <c r="R423" s="382">
        <v>1</v>
      </c>
    </row>
    <row r="424" spans="1:18" s="23" customFormat="1" ht="13.5">
      <c r="A424" s="388" t="s">
        <v>630</v>
      </c>
      <c r="B424" s="381">
        <v>86</v>
      </c>
      <c r="C424" s="381">
        <v>63</v>
      </c>
      <c r="D424" s="381">
        <v>23</v>
      </c>
      <c r="E424" s="385">
        <v>0</v>
      </c>
      <c r="F424" s="385">
        <v>0</v>
      </c>
      <c r="G424" s="383">
        <v>1</v>
      </c>
      <c r="H424" s="386">
        <v>0</v>
      </c>
      <c r="I424" s="382">
        <v>53</v>
      </c>
      <c r="J424" s="382">
        <v>22</v>
      </c>
      <c r="K424" s="385">
        <v>0</v>
      </c>
      <c r="L424" s="385">
        <v>0</v>
      </c>
      <c r="M424" s="384">
        <v>0</v>
      </c>
      <c r="N424" s="384">
        <v>0</v>
      </c>
      <c r="O424" s="385">
        <v>0</v>
      </c>
      <c r="P424" s="385">
        <v>0</v>
      </c>
      <c r="Q424" s="382">
        <v>9</v>
      </c>
      <c r="R424" s="382">
        <v>1</v>
      </c>
    </row>
    <row r="425" spans="1:18" s="23" customFormat="1" ht="13.5">
      <c r="A425" s="388" t="s">
        <v>631</v>
      </c>
      <c r="B425" s="381">
        <v>61</v>
      </c>
      <c r="C425" s="381">
        <v>49</v>
      </c>
      <c r="D425" s="381">
        <v>12</v>
      </c>
      <c r="E425" s="385">
        <v>0</v>
      </c>
      <c r="F425" s="385">
        <v>0</v>
      </c>
      <c r="G425" s="386">
        <v>0</v>
      </c>
      <c r="H425" s="386">
        <v>0</v>
      </c>
      <c r="I425" s="382">
        <v>24</v>
      </c>
      <c r="J425" s="382">
        <v>2</v>
      </c>
      <c r="K425" s="382">
        <v>18</v>
      </c>
      <c r="L425" s="382">
        <v>9</v>
      </c>
      <c r="M425" s="384">
        <v>0</v>
      </c>
      <c r="N425" s="384">
        <v>0</v>
      </c>
      <c r="O425" s="382">
        <v>7</v>
      </c>
      <c r="P425" s="382">
        <v>1</v>
      </c>
      <c r="Q425" s="385">
        <v>0</v>
      </c>
      <c r="R425" s="385">
        <v>0</v>
      </c>
    </row>
    <row r="426" spans="1:18" s="23" customFormat="1" ht="13.5">
      <c r="A426" s="388" t="s">
        <v>632</v>
      </c>
      <c r="B426" s="381">
        <v>28</v>
      </c>
      <c r="C426" s="381">
        <v>14</v>
      </c>
      <c r="D426" s="381">
        <v>14</v>
      </c>
      <c r="E426" s="385">
        <v>0</v>
      </c>
      <c r="F426" s="385">
        <v>0</v>
      </c>
      <c r="G426" s="383">
        <v>14</v>
      </c>
      <c r="H426" s="383">
        <v>14</v>
      </c>
      <c r="I426" s="385">
        <v>0</v>
      </c>
      <c r="J426" s="385">
        <v>0</v>
      </c>
      <c r="K426" s="385">
        <v>0</v>
      </c>
      <c r="L426" s="385">
        <v>0</v>
      </c>
      <c r="M426" s="384">
        <v>0</v>
      </c>
      <c r="N426" s="384">
        <v>0</v>
      </c>
      <c r="O426" s="385">
        <v>0</v>
      </c>
      <c r="P426" s="385">
        <v>0</v>
      </c>
      <c r="Q426" s="385">
        <v>0</v>
      </c>
      <c r="R426" s="385">
        <v>0</v>
      </c>
    </row>
    <row r="427" spans="1:18" s="23" customFormat="1" ht="13.5">
      <c r="A427" s="388" t="s">
        <v>306</v>
      </c>
      <c r="B427" s="389"/>
      <c r="C427" s="389"/>
      <c r="D427" s="389"/>
      <c r="E427" s="389"/>
      <c r="F427" s="389"/>
      <c r="G427" s="389"/>
      <c r="H427" s="389"/>
      <c r="I427" s="389"/>
      <c r="J427" s="389"/>
      <c r="K427" s="389"/>
      <c r="L427" s="389"/>
      <c r="M427" s="389"/>
      <c r="N427" s="389"/>
      <c r="O427" s="389"/>
      <c r="P427" s="389"/>
      <c r="Q427" s="389"/>
      <c r="R427" s="389"/>
    </row>
    <row r="428" spans="1:18" s="23" customFormat="1" ht="13.5">
      <c r="A428" s="388" t="s">
        <v>635</v>
      </c>
      <c r="B428" s="381">
        <v>1900</v>
      </c>
      <c r="C428" s="381">
        <v>749</v>
      </c>
      <c r="D428" s="381">
        <v>1151</v>
      </c>
      <c r="E428" s="385">
        <v>0</v>
      </c>
      <c r="F428" s="385">
        <v>0</v>
      </c>
      <c r="G428" s="383">
        <v>87</v>
      </c>
      <c r="H428" s="383">
        <v>85</v>
      </c>
      <c r="I428" s="382">
        <v>658</v>
      </c>
      <c r="J428" s="382">
        <v>1027</v>
      </c>
      <c r="K428" s="382">
        <v>4</v>
      </c>
      <c r="L428" s="382">
        <v>39</v>
      </c>
      <c r="M428" s="384">
        <v>0</v>
      </c>
      <c r="N428" s="384">
        <v>0</v>
      </c>
      <c r="O428" s="385">
        <v>0</v>
      </c>
      <c r="P428" s="385">
        <v>0</v>
      </c>
      <c r="Q428" s="385">
        <v>0</v>
      </c>
      <c r="R428" s="385">
        <v>0</v>
      </c>
    </row>
    <row r="429" spans="1:18" s="23" customFormat="1" ht="13.5">
      <c r="A429" s="388" t="s">
        <v>630</v>
      </c>
      <c r="B429" s="381">
        <v>1385</v>
      </c>
      <c r="C429" s="381">
        <v>506</v>
      </c>
      <c r="D429" s="381">
        <v>879</v>
      </c>
      <c r="E429" s="385">
        <v>0</v>
      </c>
      <c r="F429" s="385">
        <v>0</v>
      </c>
      <c r="G429" s="383">
        <v>40</v>
      </c>
      <c r="H429" s="383">
        <v>49</v>
      </c>
      <c r="I429" s="382">
        <v>466</v>
      </c>
      <c r="J429" s="382">
        <v>830</v>
      </c>
      <c r="K429" s="385">
        <v>0</v>
      </c>
      <c r="L429" s="385">
        <v>0</v>
      </c>
      <c r="M429" s="384">
        <v>0</v>
      </c>
      <c r="N429" s="384">
        <v>0</v>
      </c>
      <c r="O429" s="385">
        <v>0</v>
      </c>
      <c r="P429" s="385">
        <v>0</v>
      </c>
      <c r="Q429" s="385">
        <v>0</v>
      </c>
      <c r="R429" s="385">
        <v>0</v>
      </c>
    </row>
    <row r="430" spans="1:18" s="23" customFormat="1" ht="13.5">
      <c r="A430" s="388" t="s">
        <v>631</v>
      </c>
      <c r="B430" s="381">
        <v>432</v>
      </c>
      <c r="C430" s="381">
        <v>196</v>
      </c>
      <c r="D430" s="381">
        <v>236</v>
      </c>
      <c r="E430" s="385">
        <v>0</v>
      </c>
      <c r="F430" s="385">
        <v>0</v>
      </c>
      <c r="G430" s="386">
        <v>0</v>
      </c>
      <c r="H430" s="386">
        <v>0</v>
      </c>
      <c r="I430" s="382">
        <v>192</v>
      </c>
      <c r="J430" s="382">
        <v>197</v>
      </c>
      <c r="K430" s="382">
        <v>4</v>
      </c>
      <c r="L430" s="382">
        <v>39</v>
      </c>
      <c r="M430" s="384">
        <v>0</v>
      </c>
      <c r="N430" s="384">
        <v>0</v>
      </c>
      <c r="O430" s="385">
        <v>0</v>
      </c>
      <c r="P430" s="385">
        <v>0</v>
      </c>
      <c r="Q430" s="385">
        <v>0</v>
      </c>
      <c r="R430" s="385">
        <v>0</v>
      </c>
    </row>
    <row r="431" spans="1:18" s="23" customFormat="1" ht="13.5">
      <c r="A431" s="388" t="s">
        <v>632</v>
      </c>
      <c r="B431" s="381">
        <v>83</v>
      </c>
      <c r="C431" s="381">
        <v>47</v>
      </c>
      <c r="D431" s="381">
        <v>36</v>
      </c>
      <c r="E431" s="385">
        <v>0</v>
      </c>
      <c r="F431" s="385">
        <v>0</v>
      </c>
      <c r="G431" s="383">
        <v>47</v>
      </c>
      <c r="H431" s="383">
        <v>36</v>
      </c>
      <c r="I431" s="385">
        <v>0</v>
      </c>
      <c r="J431" s="385">
        <v>0</v>
      </c>
      <c r="K431" s="385">
        <v>0</v>
      </c>
      <c r="L431" s="385">
        <v>0</v>
      </c>
      <c r="M431" s="384">
        <v>0</v>
      </c>
      <c r="N431" s="384">
        <v>0</v>
      </c>
      <c r="O431" s="385">
        <v>0</v>
      </c>
      <c r="P431" s="385">
        <v>0</v>
      </c>
      <c r="Q431" s="385">
        <v>0</v>
      </c>
      <c r="R431" s="385">
        <v>0</v>
      </c>
    </row>
    <row r="432" spans="1:18" s="23" customFormat="1" ht="13.5">
      <c r="A432" s="388" t="s">
        <v>307</v>
      </c>
      <c r="B432" s="389"/>
      <c r="C432" s="389"/>
      <c r="D432" s="389"/>
      <c r="E432" s="389"/>
      <c r="F432" s="389"/>
      <c r="G432" s="389"/>
      <c r="H432" s="389"/>
      <c r="I432" s="389"/>
      <c r="J432" s="389"/>
      <c r="K432" s="389"/>
      <c r="L432" s="389"/>
      <c r="M432" s="389"/>
      <c r="N432" s="389"/>
      <c r="O432" s="389"/>
      <c r="P432" s="389"/>
      <c r="Q432" s="389"/>
      <c r="R432" s="389"/>
    </row>
    <row r="433" spans="1:18" s="23" customFormat="1" ht="13.5">
      <c r="A433" s="388" t="s">
        <v>635</v>
      </c>
      <c r="B433" s="381">
        <v>1518</v>
      </c>
      <c r="C433" s="381">
        <v>764</v>
      </c>
      <c r="D433" s="381">
        <v>754</v>
      </c>
      <c r="E433" s="385">
        <v>0</v>
      </c>
      <c r="F433" s="385">
        <v>0</v>
      </c>
      <c r="G433" s="383">
        <v>42</v>
      </c>
      <c r="H433" s="383">
        <v>23</v>
      </c>
      <c r="I433" s="382">
        <v>568</v>
      </c>
      <c r="J433" s="382">
        <v>603</v>
      </c>
      <c r="K433" s="382">
        <v>125</v>
      </c>
      <c r="L433" s="382">
        <v>101</v>
      </c>
      <c r="M433" s="384">
        <v>0</v>
      </c>
      <c r="N433" s="384">
        <v>0</v>
      </c>
      <c r="O433" s="382">
        <v>29</v>
      </c>
      <c r="P433" s="382">
        <v>27</v>
      </c>
      <c r="Q433" s="385">
        <v>0</v>
      </c>
      <c r="R433" s="385">
        <v>0</v>
      </c>
    </row>
    <row r="434" spans="1:18" s="23" customFormat="1" ht="13.5">
      <c r="A434" s="388" t="s">
        <v>630</v>
      </c>
      <c r="B434" s="381">
        <v>1041</v>
      </c>
      <c r="C434" s="381">
        <v>494</v>
      </c>
      <c r="D434" s="381">
        <v>547</v>
      </c>
      <c r="E434" s="385">
        <v>0</v>
      </c>
      <c r="F434" s="385">
        <v>0</v>
      </c>
      <c r="G434" s="383">
        <v>28</v>
      </c>
      <c r="H434" s="383">
        <v>15</v>
      </c>
      <c r="I434" s="382">
        <v>466</v>
      </c>
      <c r="J434" s="382">
        <v>532</v>
      </c>
      <c r="K434" s="385">
        <v>0</v>
      </c>
      <c r="L434" s="385">
        <v>0</v>
      </c>
      <c r="M434" s="384">
        <v>0</v>
      </c>
      <c r="N434" s="384">
        <v>0</v>
      </c>
      <c r="O434" s="385">
        <v>0</v>
      </c>
      <c r="P434" s="385">
        <v>0</v>
      </c>
      <c r="Q434" s="385">
        <v>0</v>
      </c>
      <c r="R434" s="385">
        <v>0</v>
      </c>
    </row>
    <row r="435" spans="1:18" s="23" customFormat="1" ht="13.5">
      <c r="A435" s="388" t="s">
        <v>631</v>
      </c>
      <c r="B435" s="381">
        <v>455</v>
      </c>
      <c r="C435" s="381">
        <v>256</v>
      </c>
      <c r="D435" s="381">
        <v>199</v>
      </c>
      <c r="E435" s="385">
        <v>0</v>
      </c>
      <c r="F435" s="385">
        <v>0</v>
      </c>
      <c r="G435" s="386">
        <v>0</v>
      </c>
      <c r="H435" s="386">
        <v>0</v>
      </c>
      <c r="I435" s="382">
        <v>102</v>
      </c>
      <c r="J435" s="382">
        <v>71</v>
      </c>
      <c r="K435" s="382">
        <v>125</v>
      </c>
      <c r="L435" s="382">
        <v>101</v>
      </c>
      <c r="M435" s="384">
        <v>0</v>
      </c>
      <c r="N435" s="384">
        <v>0</v>
      </c>
      <c r="O435" s="382">
        <v>29</v>
      </c>
      <c r="P435" s="382">
        <v>27</v>
      </c>
      <c r="Q435" s="385">
        <v>0</v>
      </c>
      <c r="R435" s="385">
        <v>0</v>
      </c>
    </row>
    <row r="436" spans="1:18" s="23" customFormat="1" ht="13.5">
      <c r="A436" s="388" t="s">
        <v>632</v>
      </c>
      <c r="B436" s="381">
        <v>22</v>
      </c>
      <c r="C436" s="381">
        <v>14</v>
      </c>
      <c r="D436" s="381">
        <v>8</v>
      </c>
      <c r="E436" s="385">
        <v>0</v>
      </c>
      <c r="F436" s="385">
        <v>0</v>
      </c>
      <c r="G436" s="383">
        <v>14</v>
      </c>
      <c r="H436" s="383">
        <v>8</v>
      </c>
      <c r="I436" s="385">
        <v>0</v>
      </c>
      <c r="J436" s="385">
        <v>0</v>
      </c>
      <c r="K436" s="385">
        <v>0</v>
      </c>
      <c r="L436" s="385">
        <v>0</v>
      </c>
      <c r="M436" s="384">
        <v>0</v>
      </c>
      <c r="N436" s="384">
        <v>0</v>
      </c>
      <c r="O436" s="385">
        <v>0</v>
      </c>
      <c r="P436" s="385">
        <v>0</v>
      </c>
      <c r="Q436" s="385">
        <v>0</v>
      </c>
      <c r="R436" s="385">
        <v>0</v>
      </c>
    </row>
    <row r="437" spans="1:18" s="23" customFormat="1" ht="13.5">
      <c r="A437" s="388" t="s">
        <v>308</v>
      </c>
      <c r="B437" s="389"/>
      <c r="C437" s="389"/>
      <c r="D437" s="389"/>
      <c r="E437" s="389"/>
      <c r="F437" s="389"/>
      <c r="G437" s="389"/>
      <c r="H437" s="389"/>
      <c r="I437" s="389"/>
      <c r="J437" s="389"/>
      <c r="K437" s="389"/>
      <c r="L437" s="389"/>
      <c r="M437" s="389"/>
      <c r="N437" s="389"/>
      <c r="O437" s="389"/>
      <c r="P437" s="389"/>
      <c r="Q437" s="389"/>
      <c r="R437" s="389"/>
    </row>
    <row r="438" spans="1:18" s="23" customFormat="1" ht="13.5">
      <c r="A438" s="388" t="s">
        <v>635</v>
      </c>
      <c r="B438" s="381">
        <v>1717</v>
      </c>
      <c r="C438" s="381">
        <v>441</v>
      </c>
      <c r="D438" s="381">
        <v>1276</v>
      </c>
      <c r="E438" s="385">
        <v>0</v>
      </c>
      <c r="F438" s="382">
        <v>2</v>
      </c>
      <c r="G438" s="383">
        <v>25</v>
      </c>
      <c r="H438" s="383">
        <v>99</v>
      </c>
      <c r="I438" s="382">
        <v>331</v>
      </c>
      <c r="J438" s="382">
        <v>569</v>
      </c>
      <c r="K438" s="382">
        <v>85</v>
      </c>
      <c r="L438" s="382">
        <v>606</v>
      </c>
      <c r="M438" s="384">
        <v>0</v>
      </c>
      <c r="N438" s="384">
        <v>0</v>
      </c>
      <c r="O438" s="385">
        <v>0</v>
      </c>
      <c r="P438" s="385">
        <v>0</v>
      </c>
      <c r="Q438" s="385">
        <v>0</v>
      </c>
      <c r="R438" s="385">
        <v>0</v>
      </c>
    </row>
    <row r="439" spans="1:18" s="23" customFormat="1" ht="13.5">
      <c r="A439" s="388" t="s">
        <v>630</v>
      </c>
      <c r="B439" s="381">
        <v>988</v>
      </c>
      <c r="C439" s="381">
        <v>302</v>
      </c>
      <c r="D439" s="381">
        <v>686</v>
      </c>
      <c r="E439" s="385">
        <v>0</v>
      </c>
      <c r="F439" s="382">
        <v>2</v>
      </c>
      <c r="G439" s="383">
        <v>11</v>
      </c>
      <c r="H439" s="383">
        <v>41</v>
      </c>
      <c r="I439" s="382">
        <v>257</v>
      </c>
      <c r="J439" s="382">
        <v>398</v>
      </c>
      <c r="K439" s="382">
        <v>34</v>
      </c>
      <c r="L439" s="382">
        <v>245</v>
      </c>
      <c r="M439" s="384">
        <v>0</v>
      </c>
      <c r="N439" s="384">
        <v>0</v>
      </c>
      <c r="O439" s="385">
        <v>0</v>
      </c>
      <c r="P439" s="385">
        <v>0</v>
      </c>
      <c r="Q439" s="385">
        <v>0</v>
      </c>
      <c r="R439" s="385">
        <v>0</v>
      </c>
    </row>
    <row r="440" spans="1:18" s="23" customFormat="1" ht="13.5">
      <c r="A440" s="388" t="s">
        <v>631</v>
      </c>
      <c r="B440" s="381">
        <v>657</v>
      </c>
      <c r="C440" s="381">
        <v>125</v>
      </c>
      <c r="D440" s="381">
        <v>532</v>
      </c>
      <c r="E440" s="385">
        <v>0</v>
      </c>
      <c r="F440" s="385">
        <v>0</v>
      </c>
      <c r="G440" s="386">
        <v>0</v>
      </c>
      <c r="H440" s="386">
        <v>0</v>
      </c>
      <c r="I440" s="382">
        <v>74</v>
      </c>
      <c r="J440" s="382">
        <v>171</v>
      </c>
      <c r="K440" s="382">
        <v>51</v>
      </c>
      <c r="L440" s="382">
        <v>361</v>
      </c>
      <c r="M440" s="384">
        <v>0</v>
      </c>
      <c r="N440" s="384">
        <v>0</v>
      </c>
      <c r="O440" s="385">
        <v>0</v>
      </c>
      <c r="P440" s="385">
        <v>0</v>
      </c>
      <c r="Q440" s="385">
        <v>0</v>
      </c>
      <c r="R440" s="385">
        <v>0</v>
      </c>
    </row>
    <row r="441" spans="1:18" s="23" customFormat="1" ht="13.5">
      <c r="A441" s="388" t="s">
        <v>632</v>
      </c>
      <c r="B441" s="381">
        <v>72</v>
      </c>
      <c r="C441" s="381">
        <v>14</v>
      </c>
      <c r="D441" s="381">
        <v>58</v>
      </c>
      <c r="E441" s="385">
        <v>0</v>
      </c>
      <c r="F441" s="385">
        <v>0</v>
      </c>
      <c r="G441" s="383">
        <v>14</v>
      </c>
      <c r="H441" s="383">
        <v>58</v>
      </c>
      <c r="I441" s="385">
        <v>0</v>
      </c>
      <c r="J441" s="385">
        <v>0</v>
      </c>
      <c r="K441" s="385">
        <v>0</v>
      </c>
      <c r="L441" s="385">
        <v>0</v>
      </c>
      <c r="M441" s="384">
        <v>0</v>
      </c>
      <c r="N441" s="384">
        <v>0</v>
      </c>
      <c r="O441" s="385">
        <v>0</v>
      </c>
      <c r="P441" s="385">
        <v>0</v>
      </c>
      <c r="Q441" s="385">
        <v>0</v>
      </c>
      <c r="R441" s="385">
        <v>0</v>
      </c>
    </row>
    <row r="442" spans="1:18" s="23" customFormat="1" ht="13.5">
      <c r="A442" s="388" t="s">
        <v>309</v>
      </c>
      <c r="B442" s="389"/>
      <c r="C442" s="389"/>
      <c r="D442" s="389"/>
      <c r="E442" s="389"/>
      <c r="F442" s="389"/>
      <c r="G442" s="389"/>
      <c r="H442" s="389"/>
      <c r="I442" s="389"/>
      <c r="J442" s="389"/>
      <c r="K442" s="389"/>
      <c r="L442" s="389"/>
      <c r="M442" s="389"/>
      <c r="N442" s="389"/>
      <c r="O442" s="389"/>
      <c r="P442" s="389"/>
      <c r="Q442" s="389"/>
      <c r="R442" s="389"/>
    </row>
    <row r="443" spans="1:18" s="23" customFormat="1" ht="13.5">
      <c r="A443" s="388" t="s">
        <v>635</v>
      </c>
      <c r="B443" s="381">
        <v>2509</v>
      </c>
      <c r="C443" s="381">
        <v>862</v>
      </c>
      <c r="D443" s="381">
        <v>1647</v>
      </c>
      <c r="E443" s="382">
        <v>16</v>
      </c>
      <c r="F443" s="382">
        <v>11</v>
      </c>
      <c r="G443" s="383">
        <v>114</v>
      </c>
      <c r="H443" s="383">
        <v>216</v>
      </c>
      <c r="I443" s="382">
        <v>732</v>
      </c>
      <c r="J443" s="382">
        <v>1420</v>
      </c>
      <c r="K443" s="385">
        <v>0</v>
      </c>
      <c r="L443" s="385">
        <v>0</v>
      </c>
      <c r="M443" s="384">
        <v>0</v>
      </c>
      <c r="N443" s="384">
        <v>0</v>
      </c>
      <c r="O443" s="385">
        <v>0</v>
      </c>
      <c r="P443" s="385">
        <v>0</v>
      </c>
      <c r="Q443" s="385">
        <v>0</v>
      </c>
      <c r="R443" s="385">
        <v>0</v>
      </c>
    </row>
    <row r="444" spans="1:18" s="23" customFormat="1" ht="13.5">
      <c r="A444" s="388" t="s">
        <v>630</v>
      </c>
      <c r="B444" s="381">
        <v>2307</v>
      </c>
      <c r="C444" s="381">
        <v>777</v>
      </c>
      <c r="D444" s="381">
        <v>1530</v>
      </c>
      <c r="E444" s="382">
        <v>16</v>
      </c>
      <c r="F444" s="382">
        <v>11</v>
      </c>
      <c r="G444" s="383">
        <v>62</v>
      </c>
      <c r="H444" s="383">
        <v>147</v>
      </c>
      <c r="I444" s="382">
        <v>699</v>
      </c>
      <c r="J444" s="382">
        <v>1372</v>
      </c>
      <c r="K444" s="385">
        <v>0</v>
      </c>
      <c r="L444" s="385">
        <v>0</v>
      </c>
      <c r="M444" s="384">
        <v>0</v>
      </c>
      <c r="N444" s="384">
        <v>0</v>
      </c>
      <c r="O444" s="385">
        <v>0</v>
      </c>
      <c r="P444" s="385">
        <v>0</v>
      </c>
      <c r="Q444" s="385">
        <v>0</v>
      </c>
      <c r="R444" s="385">
        <v>0</v>
      </c>
    </row>
    <row r="445" spans="1:18" s="23" customFormat="1" ht="13.5">
      <c r="A445" s="388" t="s">
        <v>632</v>
      </c>
      <c r="B445" s="381">
        <v>121</v>
      </c>
      <c r="C445" s="381">
        <v>52</v>
      </c>
      <c r="D445" s="381">
        <v>69</v>
      </c>
      <c r="E445" s="385">
        <v>0</v>
      </c>
      <c r="F445" s="385">
        <v>0</v>
      </c>
      <c r="G445" s="383">
        <v>52</v>
      </c>
      <c r="H445" s="383">
        <v>69</v>
      </c>
      <c r="I445" s="385">
        <v>0</v>
      </c>
      <c r="J445" s="385">
        <v>0</v>
      </c>
      <c r="K445" s="385">
        <v>0</v>
      </c>
      <c r="L445" s="385">
        <v>0</v>
      </c>
      <c r="M445" s="384">
        <v>0</v>
      </c>
      <c r="N445" s="384">
        <v>0</v>
      </c>
      <c r="O445" s="385">
        <v>0</v>
      </c>
      <c r="P445" s="385">
        <v>0</v>
      </c>
      <c r="Q445" s="385">
        <v>0</v>
      </c>
      <c r="R445" s="385">
        <v>0</v>
      </c>
    </row>
    <row r="446" spans="1:18" s="23" customFormat="1" ht="13.5">
      <c r="A446" s="388" t="s">
        <v>633</v>
      </c>
      <c r="B446" s="381">
        <v>81</v>
      </c>
      <c r="C446" s="381">
        <v>33</v>
      </c>
      <c r="D446" s="381">
        <v>48</v>
      </c>
      <c r="E446" s="385">
        <v>0</v>
      </c>
      <c r="F446" s="385">
        <v>0</v>
      </c>
      <c r="G446" s="386">
        <v>0</v>
      </c>
      <c r="H446" s="386">
        <v>0</v>
      </c>
      <c r="I446" s="382">
        <v>33</v>
      </c>
      <c r="J446" s="382">
        <v>48</v>
      </c>
      <c r="K446" s="385">
        <v>0</v>
      </c>
      <c r="L446" s="385">
        <v>0</v>
      </c>
      <c r="M446" s="384">
        <v>0</v>
      </c>
      <c r="N446" s="384">
        <v>0</v>
      </c>
      <c r="O446" s="385">
        <v>0</v>
      </c>
      <c r="P446" s="385">
        <v>0</v>
      </c>
      <c r="Q446" s="385">
        <v>0</v>
      </c>
      <c r="R446" s="385">
        <v>0</v>
      </c>
    </row>
    <row r="447" spans="1:18" s="23" customFormat="1" ht="13.5">
      <c r="A447" s="388" t="s">
        <v>310</v>
      </c>
      <c r="B447" s="389"/>
      <c r="C447" s="389"/>
      <c r="D447" s="389"/>
      <c r="E447" s="389"/>
      <c r="F447" s="389"/>
      <c r="G447" s="389"/>
      <c r="H447" s="389"/>
      <c r="I447" s="389"/>
      <c r="J447" s="389"/>
      <c r="K447" s="389"/>
      <c r="L447" s="389"/>
      <c r="M447" s="389"/>
      <c r="N447" s="389"/>
      <c r="O447" s="389"/>
      <c r="P447" s="389"/>
      <c r="Q447" s="389"/>
      <c r="R447" s="389"/>
    </row>
    <row r="448" spans="1:18" s="23" customFormat="1" ht="13.5">
      <c r="A448" s="388" t="s">
        <v>635</v>
      </c>
      <c r="B448" s="381">
        <v>971</v>
      </c>
      <c r="C448" s="381">
        <v>470</v>
      </c>
      <c r="D448" s="381">
        <v>501</v>
      </c>
      <c r="E448" s="385">
        <v>0</v>
      </c>
      <c r="F448" s="385">
        <v>0</v>
      </c>
      <c r="G448" s="383">
        <v>111</v>
      </c>
      <c r="H448" s="383">
        <v>110</v>
      </c>
      <c r="I448" s="382">
        <v>359</v>
      </c>
      <c r="J448" s="382">
        <v>391</v>
      </c>
      <c r="K448" s="385">
        <v>0</v>
      </c>
      <c r="L448" s="385">
        <v>0</v>
      </c>
      <c r="M448" s="384">
        <v>0</v>
      </c>
      <c r="N448" s="384">
        <v>0</v>
      </c>
      <c r="O448" s="385">
        <v>0</v>
      </c>
      <c r="P448" s="385">
        <v>0</v>
      </c>
      <c r="Q448" s="385">
        <v>0</v>
      </c>
      <c r="R448" s="385">
        <v>0</v>
      </c>
    </row>
    <row r="449" spans="1:18" s="23" customFormat="1" ht="13.5">
      <c r="A449" s="388" t="s">
        <v>630</v>
      </c>
      <c r="B449" s="381">
        <v>585</v>
      </c>
      <c r="C449" s="381">
        <v>268</v>
      </c>
      <c r="D449" s="381">
        <v>317</v>
      </c>
      <c r="E449" s="385">
        <v>0</v>
      </c>
      <c r="F449" s="385">
        <v>0</v>
      </c>
      <c r="G449" s="383">
        <v>29</v>
      </c>
      <c r="H449" s="383">
        <v>31</v>
      </c>
      <c r="I449" s="382">
        <v>239</v>
      </c>
      <c r="J449" s="382">
        <v>286</v>
      </c>
      <c r="K449" s="385">
        <v>0</v>
      </c>
      <c r="L449" s="385">
        <v>0</v>
      </c>
      <c r="M449" s="384">
        <v>0</v>
      </c>
      <c r="N449" s="384">
        <v>0</v>
      </c>
      <c r="O449" s="385">
        <v>0</v>
      </c>
      <c r="P449" s="385">
        <v>0</v>
      </c>
      <c r="Q449" s="385">
        <v>0</v>
      </c>
      <c r="R449" s="385">
        <v>0</v>
      </c>
    </row>
    <row r="450" spans="1:18" s="23" customFormat="1" ht="13.5">
      <c r="A450" s="388" t="s">
        <v>632</v>
      </c>
      <c r="B450" s="381">
        <v>161</v>
      </c>
      <c r="C450" s="381">
        <v>82</v>
      </c>
      <c r="D450" s="381">
        <v>79</v>
      </c>
      <c r="E450" s="385">
        <v>0</v>
      </c>
      <c r="F450" s="385">
        <v>0</v>
      </c>
      <c r="G450" s="383">
        <v>82</v>
      </c>
      <c r="H450" s="383">
        <v>79</v>
      </c>
      <c r="I450" s="385">
        <v>0</v>
      </c>
      <c r="J450" s="385">
        <v>0</v>
      </c>
      <c r="K450" s="385">
        <v>0</v>
      </c>
      <c r="L450" s="385">
        <v>0</v>
      </c>
      <c r="M450" s="384">
        <v>0</v>
      </c>
      <c r="N450" s="384">
        <v>0</v>
      </c>
      <c r="O450" s="385">
        <v>0</v>
      </c>
      <c r="P450" s="385">
        <v>0</v>
      </c>
      <c r="Q450" s="385">
        <v>0</v>
      </c>
      <c r="R450" s="385">
        <v>0</v>
      </c>
    </row>
    <row r="451" spans="1:18" s="23" customFormat="1" ht="13.5">
      <c r="A451" s="388" t="s">
        <v>633</v>
      </c>
      <c r="B451" s="381">
        <v>225</v>
      </c>
      <c r="C451" s="381">
        <v>120</v>
      </c>
      <c r="D451" s="381">
        <v>105</v>
      </c>
      <c r="E451" s="385">
        <v>0</v>
      </c>
      <c r="F451" s="385">
        <v>0</v>
      </c>
      <c r="G451" s="386">
        <v>0</v>
      </c>
      <c r="H451" s="386">
        <v>0</v>
      </c>
      <c r="I451" s="382">
        <v>120</v>
      </c>
      <c r="J451" s="382">
        <v>105</v>
      </c>
      <c r="K451" s="385">
        <v>0</v>
      </c>
      <c r="L451" s="385">
        <v>0</v>
      </c>
      <c r="M451" s="384">
        <v>0</v>
      </c>
      <c r="N451" s="384">
        <v>0</v>
      </c>
      <c r="O451" s="385">
        <v>0</v>
      </c>
      <c r="P451" s="385">
        <v>0</v>
      </c>
      <c r="Q451" s="385">
        <v>0</v>
      </c>
      <c r="R451" s="385">
        <v>0</v>
      </c>
    </row>
    <row r="452" spans="1:18" s="23" customFormat="1" ht="13.5">
      <c r="A452" s="388" t="s">
        <v>311</v>
      </c>
      <c r="B452" s="389"/>
      <c r="C452" s="389"/>
      <c r="D452" s="389"/>
      <c r="E452" s="389"/>
      <c r="F452" s="389"/>
      <c r="G452" s="389"/>
      <c r="H452" s="389"/>
      <c r="I452" s="389"/>
      <c r="J452" s="389"/>
      <c r="K452" s="389"/>
      <c r="L452" s="389"/>
      <c r="M452" s="389"/>
      <c r="N452" s="389"/>
      <c r="O452" s="389"/>
      <c r="P452" s="389"/>
      <c r="Q452" s="389"/>
      <c r="R452" s="389"/>
    </row>
    <row r="453" spans="1:18" s="23" customFormat="1" ht="13.5">
      <c r="A453" s="388" t="s">
        <v>635</v>
      </c>
      <c r="B453" s="381">
        <v>673</v>
      </c>
      <c r="C453" s="381">
        <v>278</v>
      </c>
      <c r="D453" s="381">
        <v>395</v>
      </c>
      <c r="E453" s="382">
        <v>5</v>
      </c>
      <c r="F453" s="382">
        <v>13</v>
      </c>
      <c r="G453" s="383">
        <v>73</v>
      </c>
      <c r="H453" s="383">
        <v>126</v>
      </c>
      <c r="I453" s="382">
        <v>200</v>
      </c>
      <c r="J453" s="382">
        <v>256</v>
      </c>
      <c r="K453" s="385">
        <v>0</v>
      </c>
      <c r="L453" s="385">
        <v>0</v>
      </c>
      <c r="M453" s="384">
        <v>0</v>
      </c>
      <c r="N453" s="384">
        <v>0</v>
      </c>
      <c r="O453" s="385">
        <v>0</v>
      </c>
      <c r="P453" s="385">
        <v>0</v>
      </c>
      <c r="Q453" s="385">
        <v>0</v>
      </c>
      <c r="R453" s="385">
        <v>0</v>
      </c>
    </row>
    <row r="454" spans="1:18" s="23" customFormat="1" ht="13.5">
      <c r="A454" s="388" t="s">
        <v>630</v>
      </c>
      <c r="B454" s="381">
        <v>611</v>
      </c>
      <c r="C454" s="381">
        <v>251</v>
      </c>
      <c r="D454" s="381">
        <v>360</v>
      </c>
      <c r="E454" s="382">
        <v>5</v>
      </c>
      <c r="F454" s="382">
        <v>13</v>
      </c>
      <c r="G454" s="383">
        <v>46</v>
      </c>
      <c r="H454" s="383">
        <v>91</v>
      </c>
      <c r="I454" s="382">
        <v>200</v>
      </c>
      <c r="J454" s="382">
        <v>256</v>
      </c>
      <c r="K454" s="385">
        <v>0</v>
      </c>
      <c r="L454" s="385">
        <v>0</v>
      </c>
      <c r="M454" s="384">
        <v>0</v>
      </c>
      <c r="N454" s="384">
        <v>0</v>
      </c>
      <c r="O454" s="385">
        <v>0</v>
      </c>
      <c r="P454" s="385">
        <v>0</v>
      </c>
      <c r="Q454" s="385">
        <v>0</v>
      </c>
      <c r="R454" s="385">
        <v>0</v>
      </c>
    </row>
    <row r="455" spans="1:18" s="23" customFormat="1" ht="13.5">
      <c r="A455" s="388" t="s">
        <v>632</v>
      </c>
      <c r="B455" s="381">
        <v>62</v>
      </c>
      <c r="C455" s="381">
        <v>27</v>
      </c>
      <c r="D455" s="381">
        <v>35</v>
      </c>
      <c r="E455" s="385">
        <v>0</v>
      </c>
      <c r="F455" s="385">
        <v>0</v>
      </c>
      <c r="G455" s="383">
        <v>27</v>
      </c>
      <c r="H455" s="383">
        <v>35</v>
      </c>
      <c r="I455" s="385">
        <v>0</v>
      </c>
      <c r="J455" s="385">
        <v>0</v>
      </c>
      <c r="K455" s="385">
        <v>0</v>
      </c>
      <c r="L455" s="385">
        <v>0</v>
      </c>
      <c r="M455" s="384">
        <v>0</v>
      </c>
      <c r="N455" s="384">
        <v>0</v>
      </c>
      <c r="O455" s="385">
        <v>0</v>
      </c>
      <c r="P455" s="385">
        <v>0</v>
      </c>
      <c r="Q455" s="385">
        <v>0</v>
      </c>
      <c r="R455" s="385">
        <v>0</v>
      </c>
    </row>
    <row r="456" spans="1:18" s="23" customFormat="1" ht="13.5">
      <c r="A456" s="388" t="s">
        <v>312</v>
      </c>
      <c r="B456" s="389"/>
      <c r="C456" s="389"/>
      <c r="D456" s="389"/>
      <c r="E456" s="389"/>
      <c r="F456" s="389"/>
      <c r="G456" s="389"/>
      <c r="H456" s="389"/>
      <c r="I456" s="389"/>
      <c r="J456" s="389"/>
      <c r="K456" s="389"/>
      <c r="L456" s="389"/>
      <c r="M456" s="389"/>
      <c r="N456" s="389"/>
      <c r="O456" s="389"/>
      <c r="P456" s="389"/>
      <c r="Q456" s="389"/>
      <c r="R456" s="389"/>
    </row>
    <row r="457" spans="1:18" s="23" customFormat="1" ht="13.5">
      <c r="A457" s="388" t="s">
        <v>635</v>
      </c>
      <c r="B457" s="381">
        <v>2018</v>
      </c>
      <c r="C457" s="381">
        <v>528</v>
      </c>
      <c r="D457" s="381">
        <v>1490</v>
      </c>
      <c r="E457" s="385">
        <v>0</v>
      </c>
      <c r="F457" s="385">
        <v>0</v>
      </c>
      <c r="G457" s="383">
        <v>12</v>
      </c>
      <c r="H457" s="383">
        <v>54</v>
      </c>
      <c r="I457" s="382">
        <v>473</v>
      </c>
      <c r="J457" s="382">
        <v>1245</v>
      </c>
      <c r="K457" s="382">
        <v>42</v>
      </c>
      <c r="L457" s="382">
        <v>190</v>
      </c>
      <c r="M457" s="384">
        <v>0</v>
      </c>
      <c r="N457" s="384">
        <v>0</v>
      </c>
      <c r="O457" s="385">
        <v>0</v>
      </c>
      <c r="P457" s="385">
        <v>0</v>
      </c>
      <c r="Q457" s="382">
        <v>1</v>
      </c>
      <c r="R457" s="382">
        <v>1</v>
      </c>
    </row>
    <row r="458" spans="1:18" s="23" customFormat="1" ht="13.5">
      <c r="A458" s="388" t="s">
        <v>630</v>
      </c>
      <c r="B458" s="381">
        <v>1663</v>
      </c>
      <c r="C458" s="381">
        <v>425</v>
      </c>
      <c r="D458" s="381">
        <v>1238</v>
      </c>
      <c r="E458" s="385">
        <v>0</v>
      </c>
      <c r="F458" s="385">
        <v>0</v>
      </c>
      <c r="G458" s="383">
        <v>6</v>
      </c>
      <c r="H458" s="383">
        <v>31</v>
      </c>
      <c r="I458" s="382">
        <v>382</v>
      </c>
      <c r="J458" s="382">
        <v>1064</v>
      </c>
      <c r="K458" s="382">
        <v>36</v>
      </c>
      <c r="L458" s="382">
        <v>142</v>
      </c>
      <c r="M458" s="384">
        <v>0</v>
      </c>
      <c r="N458" s="384">
        <v>0</v>
      </c>
      <c r="O458" s="385">
        <v>0</v>
      </c>
      <c r="P458" s="385">
        <v>0</v>
      </c>
      <c r="Q458" s="382">
        <v>1</v>
      </c>
      <c r="R458" s="382">
        <v>1</v>
      </c>
    </row>
    <row r="459" spans="1:18" s="23" customFormat="1" ht="13.5">
      <c r="A459" s="388" t="s">
        <v>631</v>
      </c>
      <c r="B459" s="381">
        <v>326</v>
      </c>
      <c r="C459" s="381">
        <v>97</v>
      </c>
      <c r="D459" s="381">
        <v>229</v>
      </c>
      <c r="E459" s="385">
        <v>0</v>
      </c>
      <c r="F459" s="385">
        <v>0</v>
      </c>
      <c r="G459" s="386">
        <v>0</v>
      </c>
      <c r="H459" s="386">
        <v>0</v>
      </c>
      <c r="I459" s="382">
        <v>91</v>
      </c>
      <c r="J459" s="382">
        <v>181</v>
      </c>
      <c r="K459" s="382">
        <v>6</v>
      </c>
      <c r="L459" s="382">
        <v>48</v>
      </c>
      <c r="M459" s="384">
        <v>0</v>
      </c>
      <c r="N459" s="384">
        <v>0</v>
      </c>
      <c r="O459" s="385">
        <v>0</v>
      </c>
      <c r="P459" s="385">
        <v>0</v>
      </c>
      <c r="Q459" s="385">
        <v>0</v>
      </c>
      <c r="R459" s="385">
        <v>0</v>
      </c>
    </row>
    <row r="460" spans="1:18" s="23" customFormat="1" ht="13.5">
      <c r="A460" s="390" t="s">
        <v>632</v>
      </c>
      <c r="B460" s="391">
        <v>29</v>
      </c>
      <c r="C460" s="391">
        <v>6</v>
      </c>
      <c r="D460" s="391">
        <v>23</v>
      </c>
      <c r="E460" s="392">
        <v>0</v>
      </c>
      <c r="F460" s="392">
        <v>0</v>
      </c>
      <c r="G460" s="393">
        <v>6</v>
      </c>
      <c r="H460" s="393">
        <v>23</v>
      </c>
      <c r="I460" s="392">
        <v>0</v>
      </c>
      <c r="J460" s="392">
        <v>0</v>
      </c>
      <c r="K460" s="392">
        <v>0</v>
      </c>
      <c r="L460" s="392">
        <v>0</v>
      </c>
      <c r="M460" s="394">
        <v>0</v>
      </c>
      <c r="N460" s="394">
        <v>0</v>
      </c>
      <c r="O460" s="392">
        <v>0</v>
      </c>
      <c r="P460" s="392">
        <v>0</v>
      </c>
      <c r="Q460" s="392">
        <v>0</v>
      </c>
      <c r="R460" s="392">
        <v>0</v>
      </c>
    </row>
    <row r="461" spans="1:18" s="23" customFormat="1" ht="13.5">
      <c r="A461" s="388" t="s">
        <v>313</v>
      </c>
      <c r="B461" s="389"/>
      <c r="C461" s="389"/>
      <c r="D461" s="389"/>
      <c r="E461" s="389"/>
      <c r="F461" s="389"/>
      <c r="G461" s="389"/>
      <c r="H461" s="389"/>
      <c r="I461" s="389"/>
      <c r="J461" s="389"/>
      <c r="K461" s="389"/>
      <c r="L461" s="389"/>
      <c r="M461" s="389"/>
      <c r="N461" s="389"/>
      <c r="O461" s="389"/>
      <c r="P461" s="389"/>
      <c r="Q461" s="389"/>
      <c r="R461" s="389"/>
    </row>
    <row r="462" spans="1:18" s="23" customFormat="1" ht="13.5">
      <c r="A462" s="388" t="s">
        <v>635</v>
      </c>
      <c r="B462" s="381">
        <v>554</v>
      </c>
      <c r="C462" s="381">
        <v>374</v>
      </c>
      <c r="D462" s="381">
        <v>180</v>
      </c>
      <c r="E462" s="385">
        <v>0</v>
      </c>
      <c r="F462" s="385">
        <v>0</v>
      </c>
      <c r="G462" s="383">
        <v>52</v>
      </c>
      <c r="H462" s="383">
        <v>42</v>
      </c>
      <c r="I462" s="382">
        <v>215</v>
      </c>
      <c r="J462" s="382">
        <v>74</v>
      </c>
      <c r="K462" s="382">
        <v>92</v>
      </c>
      <c r="L462" s="382">
        <v>50</v>
      </c>
      <c r="M462" s="384">
        <v>0</v>
      </c>
      <c r="N462" s="384">
        <v>0</v>
      </c>
      <c r="O462" s="382">
        <v>15</v>
      </c>
      <c r="P462" s="382">
        <v>14</v>
      </c>
      <c r="Q462" s="385">
        <v>0</v>
      </c>
      <c r="R462" s="385">
        <v>0</v>
      </c>
    </row>
    <row r="463" spans="1:18" s="23" customFormat="1" ht="13.5">
      <c r="A463" s="388" t="s">
        <v>630</v>
      </c>
      <c r="B463" s="381">
        <v>319</v>
      </c>
      <c r="C463" s="381">
        <v>218</v>
      </c>
      <c r="D463" s="381">
        <v>101</v>
      </c>
      <c r="E463" s="385">
        <v>0</v>
      </c>
      <c r="F463" s="385">
        <v>0</v>
      </c>
      <c r="G463" s="383">
        <v>39</v>
      </c>
      <c r="H463" s="383">
        <v>42</v>
      </c>
      <c r="I463" s="382">
        <v>179</v>
      </c>
      <c r="J463" s="382">
        <v>59</v>
      </c>
      <c r="K463" s="385">
        <v>0</v>
      </c>
      <c r="L463" s="385">
        <v>0</v>
      </c>
      <c r="M463" s="384">
        <v>0</v>
      </c>
      <c r="N463" s="384">
        <v>0</v>
      </c>
      <c r="O463" s="385">
        <v>0</v>
      </c>
      <c r="P463" s="385">
        <v>0</v>
      </c>
      <c r="Q463" s="385">
        <v>0</v>
      </c>
      <c r="R463" s="385">
        <v>0</v>
      </c>
    </row>
    <row r="464" spans="1:18" s="23" customFormat="1" ht="13.5">
      <c r="A464" s="388" t="s">
        <v>631</v>
      </c>
      <c r="B464" s="381">
        <v>222</v>
      </c>
      <c r="C464" s="381">
        <v>143</v>
      </c>
      <c r="D464" s="381">
        <v>79</v>
      </c>
      <c r="E464" s="385">
        <v>0</v>
      </c>
      <c r="F464" s="385">
        <v>0</v>
      </c>
      <c r="G464" s="386">
        <v>0</v>
      </c>
      <c r="H464" s="386">
        <v>0</v>
      </c>
      <c r="I464" s="382">
        <v>36</v>
      </c>
      <c r="J464" s="382">
        <v>15</v>
      </c>
      <c r="K464" s="382">
        <v>92</v>
      </c>
      <c r="L464" s="382">
        <v>50</v>
      </c>
      <c r="M464" s="384">
        <v>0</v>
      </c>
      <c r="N464" s="384">
        <v>0</v>
      </c>
      <c r="O464" s="382">
        <v>15</v>
      </c>
      <c r="P464" s="382">
        <v>14</v>
      </c>
      <c r="Q464" s="385">
        <v>0</v>
      </c>
      <c r="R464" s="385">
        <v>0</v>
      </c>
    </row>
    <row r="465" spans="1:18" s="23" customFormat="1" ht="13.5">
      <c r="A465" s="388" t="s">
        <v>632</v>
      </c>
      <c r="B465" s="381">
        <v>13</v>
      </c>
      <c r="C465" s="381">
        <v>13</v>
      </c>
      <c r="D465" s="387">
        <v>0</v>
      </c>
      <c r="E465" s="385">
        <v>0</v>
      </c>
      <c r="F465" s="385">
        <v>0</v>
      </c>
      <c r="G465" s="383">
        <v>13</v>
      </c>
      <c r="H465" s="386">
        <v>0</v>
      </c>
      <c r="I465" s="385">
        <v>0</v>
      </c>
      <c r="J465" s="385">
        <v>0</v>
      </c>
      <c r="K465" s="385">
        <v>0</v>
      </c>
      <c r="L465" s="385">
        <v>0</v>
      </c>
      <c r="M465" s="384">
        <v>0</v>
      </c>
      <c r="N465" s="384">
        <v>0</v>
      </c>
      <c r="O465" s="385">
        <v>0</v>
      </c>
      <c r="P465" s="385">
        <v>0</v>
      </c>
      <c r="Q465" s="385">
        <v>0</v>
      </c>
      <c r="R465" s="385">
        <v>0</v>
      </c>
    </row>
    <row r="466" spans="1:18" s="23" customFormat="1" ht="13.5">
      <c r="A466" s="388" t="s">
        <v>314</v>
      </c>
      <c r="B466" s="389"/>
      <c r="C466" s="389"/>
      <c r="D466" s="389"/>
      <c r="E466" s="389"/>
      <c r="F466" s="389"/>
      <c r="G466" s="389"/>
      <c r="H466" s="389"/>
      <c r="I466" s="389"/>
      <c r="J466" s="389"/>
      <c r="K466" s="389"/>
      <c r="L466" s="389"/>
      <c r="M466" s="389"/>
      <c r="N466" s="389"/>
      <c r="O466" s="389"/>
      <c r="P466" s="389"/>
      <c r="Q466" s="389"/>
      <c r="R466" s="389"/>
    </row>
    <row r="467" spans="1:18" s="23" customFormat="1" ht="13.5">
      <c r="A467" s="388" t="s">
        <v>635</v>
      </c>
      <c r="B467" s="381">
        <v>1137</v>
      </c>
      <c r="C467" s="381">
        <v>378</v>
      </c>
      <c r="D467" s="381">
        <v>759</v>
      </c>
      <c r="E467" s="385">
        <v>0</v>
      </c>
      <c r="F467" s="385">
        <v>0</v>
      </c>
      <c r="G467" s="383">
        <v>27</v>
      </c>
      <c r="H467" s="383">
        <v>44</v>
      </c>
      <c r="I467" s="382">
        <v>307</v>
      </c>
      <c r="J467" s="382">
        <v>451</v>
      </c>
      <c r="K467" s="382">
        <v>44</v>
      </c>
      <c r="L467" s="382">
        <v>264</v>
      </c>
      <c r="M467" s="384">
        <v>0</v>
      </c>
      <c r="N467" s="384">
        <v>0</v>
      </c>
      <c r="O467" s="385">
        <v>0</v>
      </c>
      <c r="P467" s="385">
        <v>0</v>
      </c>
      <c r="Q467" s="385">
        <v>0</v>
      </c>
      <c r="R467" s="385">
        <v>0</v>
      </c>
    </row>
    <row r="468" spans="1:18" s="23" customFormat="1" ht="13.5">
      <c r="A468" s="388" t="s">
        <v>630</v>
      </c>
      <c r="B468" s="381">
        <v>683</v>
      </c>
      <c r="C468" s="381">
        <v>244</v>
      </c>
      <c r="D468" s="381">
        <v>439</v>
      </c>
      <c r="E468" s="385">
        <v>0</v>
      </c>
      <c r="F468" s="385">
        <v>0</v>
      </c>
      <c r="G468" s="383">
        <v>25</v>
      </c>
      <c r="H468" s="383">
        <v>40</v>
      </c>
      <c r="I468" s="382">
        <v>215</v>
      </c>
      <c r="J468" s="382">
        <v>354</v>
      </c>
      <c r="K468" s="382">
        <v>4</v>
      </c>
      <c r="L468" s="382">
        <v>45</v>
      </c>
      <c r="M468" s="384">
        <v>0</v>
      </c>
      <c r="N468" s="384">
        <v>0</v>
      </c>
      <c r="O468" s="385">
        <v>0</v>
      </c>
      <c r="P468" s="385">
        <v>0</v>
      </c>
      <c r="Q468" s="385">
        <v>0</v>
      </c>
      <c r="R468" s="385">
        <v>0</v>
      </c>
    </row>
    <row r="469" spans="1:18" s="23" customFormat="1" ht="13.5">
      <c r="A469" s="388" t="s">
        <v>631</v>
      </c>
      <c r="B469" s="381">
        <v>448</v>
      </c>
      <c r="C469" s="381">
        <v>132</v>
      </c>
      <c r="D469" s="381">
        <v>316</v>
      </c>
      <c r="E469" s="385">
        <v>0</v>
      </c>
      <c r="F469" s="385">
        <v>0</v>
      </c>
      <c r="G469" s="386">
        <v>0</v>
      </c>
      <c r="H469" s="386">
        <v>0</v>
      </c>
      <c r="I469" s="382">
        <v>92</v>
      </c>
      <c r="J469" s="382">
        <v>97</v>
      </c>
      <c r="K469" s="382">
        <v>40</v>
      </c>
      <c r="L469" s="382">
        <v>219</v>
      </c>
      <c r="M469" s="384">
        <v>0</v>
      </c>
      <c r="N469" s="384">
        <v>0</v>
      </c>
      <c r="O469" s="385">
        <v>0</v>
      </c>
      <c r="P469" s="385">
        <v>0</v>
      </c>
      <c r="Q469" s="385">
        <v>0</v>
      </c>
      <c r="R469" s="385">
        <v>0</v>
      </c>
    </row>
    <row r="470" spans="1:18" s="23" customFormat="1" ht="13.5">
      <c r="A470" s="388" t="s">
        <v>632</v>
      </c>
      <c r="B470" s="381">
        <v>6</v>
      </c>
      <c r="C470" s="381">
        <v>2</v>
      </c>
      <c r="D470" s="381">
        <v>4</v>
      </c>
      <c r="E470" s="385">
        <v>0</v>
      </c>
      <c r="F470" s="385">
        <v>0</v>
      </c>
      <c r="G470" s="383">
        <v>2</v>
      </c>
      <c r="H470" s="383">
        <v>4</v>
      </c>
      <c r="I470" s="385">
        <v>0</v>
      </c>
      <c r="J470" s="385">
        <v>0</v>
      </c>
      <c r="K470" s="385">
        <v>0</v>
      </c>
      <c r="L470" s="385">
        <v>0</v>
      </c>
      <c r="M470" s="384">
        <v>0</v>
      </c>
      <c r="N470" s="384">
        <v>0</v>
      </c>
      <c r="O470" s="385">
        <v>0</v>
      </c>
      <c r="P470" s="385">
        <v>0</v>
      </c>
      <c r="Q470" s="385">
        <v>0</v>
      </c>
      <c r="R470" s="385">
        <v>0</v>
      </c>
    </row>
    <row r="471" spans="1:18" s="23" customFormat="1" ht="13.5">
      <c r="A471" s="388" t="s">
        <v>315</v>
      </c>
      <c r="B471" s="389"/>
      <c r="C471" s="389"/>
      <c r="D471" s="389"/>
      <c r="E471" s="389"/>
      <c r="F471" s="389"/>
      <c r="G471" s="389"/>
      <c r="H471" s="389"/>
      <c r="I471" s="389"/>
      <c r="J471" s="389"/>
      <c r="K471" s="389"/>
      <c r="L471" s="389"/>
      <c r="M471" s="389"/>
      <c r="N471" s="389"/>
      <c r="O471" s="389"/>
      <c r="P471" s="389"/>
      <c r="Q471" s="389"/>
      <c r="R471" s="389"/>
    </row>
    <row r="472" spans="1:18" s="23" customFormat="1" ht="13.5">
      <c r="A472" s="388" t="s">
        <v>635</v>
      </c>
      <c r="B472" s="381">
        <v>960</v>
      </c>
      <c r="C472" s="381">
        <v>430</v>
      </c>
      <c r="D472" s="381">
        <v>530</v>
      </c>
      <c r="E472" s="385">
        <v>0</v>
      </c>
      <c r="F472" s="385">
        <v>0</v>
      </c>
      <c r="G472" s="383">
        <v>10</v>
      </c>
      <c r="H472" s="383">
        <v>7</v>
      </c>
      <c r="I472" s="382">
        <v>347</v>
      </c>
      <c r="J472" s="382">
        <v>453</v>
      </c>
      <c r="K472" s="382">
        <v>61</v>
      </c>
      <c r="L472" s="382">
        <v>65</v>
      </c>
      <c r="M472" s="384">
        <v>0</v>
      </c>
      <c r="N472" s="384">
        <v>0</v>
      </c>
      <c r="O472" s="382">
        <v>12</v>
      </c>
      <c r="P472" s="382">
        <v>5</v>
      </c>
      <c r="Q472" s="385">
        <v>0</v>
      </c>
      <c r="R472" s="385">
        <v>0</v>
      </c>
    </row>
    <row r="473" spans="1:18" s="23" customFormat="1" ht="13.5">
      <c r="A473" s="388" t="s">
        <v>630</v>
      </c>
      <c r="B473" s="381">
        <v>722</v>
      </c>
      <c r="C473" s="381">
        <v>307</v>
      </c>
      <c r="D473" s="381">
        <v>415</v>
      </c>
      <c r="E473" s="385">
        <v>0</v>
      </c>
      <c r="F473" s="385">
        <v>0</v>
      </c>
      <c r="G473" s="386">
        <v>0</v>
      </c>
      <c r="H473" s="383">
        <v>1</v>
      </c>
      <c r="I473" s="382">
        <v>307</v>
      </c>
      <c r="J473" s="382">
        <v>413</v>
      </c>
      <c r="K473" s="385">
        <v>0</v>
      </c>
      <c r="L473" s="382">
        <v>1</v>
      </c>
      <c r="M473" s="384">
        <v>0</v>
      </c>
      <c r="N473" s="384">
        <v>0</v>
      </c>
      <c r="O473" s="385">
        <v>0</v>
      </c>
      <c r="P473" s="385">
        <v>0</v>
      </c>
      <c r="Q473" s="385">
        <v>0</v>
      </c>
      <c r="R473" s="385">
        <v>0</v>
      </c>
    </row>
    <row r="474" spans="1:18" s="23" customFormat="1" ht="13.5">
      <c r="A474" s="388" t="s">
        <v>631</v>
      </c>
      <c r="B474" s="381">
        <v>222</v>
      </c>
      <c r="C474" s="381">
        <v>113</v>
      </c>
      <c r="D474" s="381">
        <v>109</v>
      </c>
      <c r="E474" s="385">
        <v>0</v>
      </c>
      <c r="F474" s="385">
        <v>0</v>
      </c>
      <c r="G474" s="386">
        <v>0</v>
      </c>
      <c r="H474" s="386">
        <v>0</v>
      </c>
      <c r="I474" s="382">
        <v>40</v>
      </c>
      <c r="J474" s="382">
        <v>40</v>
      </c>
      <c r="K474" s="382">
        <v>61</v>
      </c>
      <c r="L474" s="382">
        <v>64</v>
      </c>
      <c r="M474" s="384">
        <v>0</v>
      </c>
      <c r="N474" s="384">
        <v>0</v>
      </c>
      <c r="O474" s="382">
        <v>12</v>
      </c>
      <c r="P474" s="382">
        <v>5</v>
      </c>
      <c r="Q474" s="385">
        <v>0</v>
      </c>
      <c r="R474" s="385">
        <v>0</v>
      </c>
    </row>
    <row r="475" spans="1:18" s="23" customFormat="1" ht="13.5">
      <c r="A475" s="388" t="s">
        <v>632</v>
      </c>
      <c r="B475" s="381">
        <v>16</v>
      </c>
      <c r="C475" s="381">
        <v>10</v>
      </c>
      <c r="D475" s="381">
        <v>6</v>
      </c>
      <c r="E475" s="385">
        <v>0</v>
      </c>
      <c r="F475" s="385">
        <v>0</v>
      </c>
      <c r="G475" s="383">
        <v>10</v>
      </c>
      <c r="H475" s="383">
        <v>6</v>
      </c>
      <c r="I475" s="385">
        <v>0</v>
      </c>
      <c r="J475" s="385">
        <v>0</v>
      </c>
      <c r="K475" s="385">
        <v>0</v>
      </c>
      <c r="L475" s="385">
        <v>0</v>
      </c>
      <c r="M475" s="384">
        <v>0</v>
      </c>
      <c r="N475" s="384">
        <v>0</v>
      </c>
      <c r="O475" s="385">
        <v>0</v>
      </c>
      <c r="P475" s="385">
        <v>0</v>
      </c>
      <c r="Q475" s="385">
        <v>0</v>
      </c>
      <c r="R475" s="385">
        <v>0</v>
      </c>
    </row>
    <row r="476" spans="1:18" s="23" customFormat="1" ht="13.5">
      <c r="A476" s="388" t="s">
        <v>316</v>
      </c>
      <c r="B476" s="389"/>
      <c r="C476" s="389"/>
      <c r="D476" s="389"/>
      <c r="E476" s="389"/>
      <c r="F476" s="389"/>
      <c r="G476" s="389"/>
      <c r="H476" s="389"/>
      <c r="I476" s="389"/>
      <c r="J476" s="389"/>
      <c r="K476" s="389"/>
      <c r="L476" s="389"/>
      <c r="M476" s="389"/>
      <c r="N476" s="389"/>
      <c r="O476" s="389"/>
      <c r="P476" s="389"/>
      <c r="Q476" s="389"/>
      <c r="R476" s="389"/>
    </row>
    <row r="477" spans="1:18" s="23" customFormat="1" ht="13.5">
      <c r="A477" s="388" t="s">
        <v>635</v>
      </c>
      <c r="B477" s="381">
        <v>1729</v>
      </c>
      <c r="C477" s="381">
        <v>457</v>
      </c>
      <c r="D477" s="381">
        <v>1272</v>
      </c>
      <c r="E477" s="385">
        <v>0</v>
      </c>
      <c r="F477" s="385">
        <v>0</v>
      </c>
      <c r="G477" s="383">
        <v>21</v>
      </c>
      <c r="H477" s="383">
        <v>20</v>
      </c>
      <c r="I477" s="382">
        <v>169</v>
      </c>
      <c r="J477" s="382">
        <v>358</v>
      </c>
      <c r="K477" s="382">
        <v>159</v>
      </c>
      <c r="L477" s="382">
        <v>509</v>
      </c>
      <c r="M477" s="384">
        <v>0</v>
      </c>
      <c r="N477" s="384">
        <v>0</v>
      </c>
      <c r="O477" s="382">
        <v>11</v>
      </c>
      <c r="P477" s="382">
        <v>13</v>
      </c>
      <c r="Q477" s="382">
        <v>97</v>
      </c>
      <c r="R477" s="382">
        <v>372</v>
      </c>
    </row>
    <row r="478" spans="1:18" s="23" customFormat="1" ht="13.5">
      <c r="A478" s="388" t="s">
        <v>630</v>
      </c>
      <c r="B478" s="381">
        <v>1321</v>
      </c>
      <c r="C478" s="381">
        <v>335</v>
      </c>
      <c r="D478" s="381">
        <v>986</v>
      </c>
      <c r="E478" s="385">
        <v>0</v>
      </c>
      <c r="F478" s="385">
        <v>0</v>
      </c>
      <c r="G478" s="383">
        <v>15</v>
      </c>
      <c r="H478" s="383">
        <v>13</v>
      </c>
      <c r="I478" s="382">
        <v>139</v>
      </c>
      <c r="J478" s="382">
        <v>316</v>
      </c>
      <c r="K478" s="382">
        <v>84</v>
      </c>
      <c r="L478" s="382">
        <v>285</v>
      </c>
      <c r="M478" s="384">
        <v>0</v>
      </c>
      <c r="N478" s="384">
        <v>0</v>
      </c>
      <c r="O478" s="385">
        <v>0</v>
      </c>
      <c r="P478" s="385">
        <v>0</v>
      </c>
      <c r="Q478" s="382">
        <v>97</v>
      </c>
      <c r="R478" s="382">
        <v>372</v>
      </c>
    </row>
    <row r="479" spans="1:18" s="23" customFormat="1" ht="13.5">
      <c r="A479" s="388" t="s">
        <v>631</v>
      </c>
      <c r="B479" s="381">
        <v>395</v>
      </c>
      <c r="C479" s="381">
        <v>116</v>
      </c>
      <c r="D479" s="381">
        <v>279</v>
      </c>
      <c r="E479" s="385">
        <v>0</v>
      </c>
      <c r="F479" s="385">
        <v>0</v>
      </c>
      <c r="G479" s="386">
        <v>0</v>
      </c>
      <c r="H479" s="386">
        <v>0</v>
      </c>
      <c r="I479" s="382">
        <v>30</v>
      </c>
      <c r="J479" s="382">
        <v>42</v>
      </c>
      <c r="K479" s="382">
        <v>75</v>
      </c>
      <c r="L479" s="382">
        <v>224</v>
      </c>
      <c r="M479" s="384">
        <v>0</v>
      </c>
      <c r="N479" s="384">
        <v>0</v>
      </c>
      <c r="O479" s="382">
        <v>11</v>
      </c>
      <c r="P479" s="382">
        <v>13</v>
      </c>
      <c r="Q479" s="385">
        <v>0</v>
      </c>
      <c r="R479" s="385">
        <v>0</v>
      </c>
    </row>
    <row r="480" spans="1:18" s="23" customFormat="1" ht="13.5">
      <c r="A480" s="388" t="s">
        <v>632</v>
      </c>
      <c r="B480" s="381">
        <v>13</v>
      </c>
      <c r="C480" s="381">
        <v>6</v>
      </c>
      <c r="D480" s="381">
        <v>7</v>
      </c>
      <c r="E480" s="385">
        <v>0</v>
      </c>
      <c r="F480" s="385">
        <v>0</v>
      </c>
      <c r="G480" s="383">
        <v>6</v>
      </c>
      <c r="H480" s="383">
        <v>7</v>
      </c>
      <c r="I480" s="385">
        <v>0</v>
      </c>
      <c r="J480" s="385">
        <v>0</v>
      </c>
      <c r="K480" s="385">
        <v>0</v>
      </c>
      <c r="L480" s="385">
        <v>0</v>
      </c>
      <c r="M480" s="384">
        <v>0</v>
      </c>
      <c r="N480" s="384">
        <v>0</v>
      </c>
      <c r="O480" s="385">
        <v>0</v>
      </c>
      <c r="P480" s="385">
        <v>0</v>
      </c>
      <c r="Q480" s="385">
        <v>0</v>
      </c>
      <c r="R480" s="385">
        <v>0</v>
      </c>
    </row>
    <row r="481" spans="1:18" s="23" customFormat="1" ht="13.5">
      <c r="A481" s="388" t="s">
        <v>317</v>
      </c>
      <c r="B481" s="389"/>
      <c r="C481" s="389"/>
      <c r="D481" s="389"/>
      <c r="E481" s="389"/>
      <c r="F481" s="389"/>
      <c r="G481" s="389"/>
      <c r="H481" s="389"/>
      <c r="I481" s="389"/>
      <c r="J481" s="389"/>
      <c r="K481" s="389"/>
      <c r="L481" s="389"/>
      <c r="M481" s="389"/>
      <c r="N481" s="389"/>
      <c r="O481" s="389"/>
      <c r="P481" s="389"/>
      <c r="Q481" s="389"/>
      <c r="R481" s="389"/>
    </row>
    <row r="482" spans="1:18" s="23" customFormat="1" ht="13.5">
      <c r="A482" s="388" t="s">
        <v>635</v>
      </c>
      <c r="B482" s="381">
        <v>666</v>
      </c>
      <c r="C482" s="381">
        <v>416</v>
      </c>
      <c r="D482" s="381">
        <v>250</v>
      </c>
      <c r="E482" s="385">
        <v>0</v>
      </c>
      <c r="F482" s="385">
        <v>0</v>
      </c>
      <c r="G482" s="383">
        <v>37</v>
      </c>
      <c r="H482" s="383">
        <v>17</v>
      </c>
      <c r="I482" s="382">
        <v>379</v>
      </c>
      <c r="J482" s="382">
        <v>233</v>
      </c>
      <c r="K482" s="385">
        <v>0</v>
      </c>
      <c r="L482" s="385">
        <v>0</v>
      </c>
      <c r="M482" s="384">
        <v>0</v>
      </c>
      <c r="N482" s="384">
        <v>0</v>
      </c>
      <c r="O482" s="385">
        <v>0</v>
      </c>
      <c r="P482" s="385">
        <v>0</v>
      </c>
      <c r="Q482" s="385">
        <v>0</v>
      </c>
      <c r="R482" s="385">
        <v>0</v>
      </c>
    </row>
    <row r="483" spans="1:18" s="23" customFormat="1" ht="13.5">
      <c r="A483" s="388" t="s">
        <v>630</v>
      </c>
      <c r="B483" s="381">
        <v>555</v>
      </c>
      <c r="C483" s="381">
        <v>341</v>
      </c>
      <c r="D483" s="381">
        <v>214</v>
      </c>
      <c r="E483" s="385">
        <v>0</v>
      </c>
      <c r="F483" s="385">
        <v>0</v>
      </c>
      <c r="G483" s="383">
        <v>19</v>
      </c>
      <c r="H483" s="383">
        <v>12</v>
      </c>
      <c r="I483" s="382">
        <v>322</v>
      </c>
      <c r="J483" s="382">
        <v>202</v>
      </c>
      <c r="K483" s="385">
        <v>0</v>
      </c>
      <c r="L483" s="385">
        <v>0</v>
      </c>
      <c r="M483" s="384">
        <v>0</v>
      </c>
      <c r="N483" s="384">
        <v>0</v>
      </c>
      <c r="O483" s="385">
        <v>0</v>
      </c>
      <c r="P483" s="385">
        <v>0</v>
      </c>
      <c r="Q483" s="385">
        <v>0</v>
      </c>
      <c r="R483" s="385">
        <v>0</v>
      </c>
    </row>
    <row r="484" spans="1:18" s="23" customFormat="1" ht="13.5">
      <c r="A484" s="388" t="s">
        <v>631</v>
      </c>
      <c r="B484" s="381">
        <v>88</v>
      </c>
      <c r="C484" s="381">
        <v>57</v>
      </c>
      <c r="D484" s="381">
        <v>31</v>
      </c>
      <c r="E484" s="385">
        <v>0</v>
      </c>
      <c r="F484" s="385">
        <v>0</v>
      </c>
      <c r="G484" s="386">
        <v>0</v>
      </c>
      <c r="H484" s="386">
        <v>0</v>
      </c>
      <c r="I484" s="382">
        <v>57</v>
      </c>
      <c r="J484" s="382">
        <v>31</v>
      </c>
      <c r="K484" s="385">
        <v>0</v>
      </c>
      <c r="L484" s="385">
        <v>0</v>
      </c>
      <c r="M484" s="384">
        <v>0</v>
      </c>
      <c r="N484" s="384">
        <v>0</v>
      </c>
      <c r="O484" s="385">
        <v>0</v>
      </c>
      <c r="P484" s="385">
        <v>0</v>
      </c>
      <c r="Q484" s="385">
        <v>0</v>
      </c>
      <c r="R484" s="385">
        <v>0</v>
      </c>
    </row>
    <row r="485" spans="1:18" s="23" customFormat="1" ht="13.5">
      <c r="A485" s="388" t="s">
        <v>632</v>
      </c>
      <c r="B485" s="381">
        <v>23</v>
      </c>
      <c r="C485" s="381">
        <v>18</v>
      </c>
      <c r="D485" s="381">
        <v>5</v>
      </c>
      <c r="E485" s="385">
        <v>0</v>
      </c>
      <c r="F485" s="385">
        <v>0</v>
      </c>
      <c r="G485" s="383">
        <v>18</v>
      </c>
      <c r="H485" s="383">
        <v>5</v>
      </c>
      <c r="I485" s="385">
        <v>0</v>
      </c>
      <c r="J485" s="385">
        <v>0</v>
      </c>
      <c r="K485" s="385">
        <v>0</v>
      </c>
      <c r="L485" s="385">
        <v>0</v>
      </c>
      <c r="M485" s="384">
        <v>0</v>
      </c>
      <c r="N485" s="384">
        <v>0</v>
      </c>
      <c r="O485" s="385">
        <v>0</v>
      </c>
      <c r="P485" s="385">
        <v>0</v>
      </c>
      <c r="Q485" s="385">
        <v>0</v>
      </c>
      <c r="R485" s="385">
        <v>0</v>
      </c>
    </row>
    <row r="486" spans="1:18" s="23" customFormat="1" ht="13.5">
      <c r="A486" s="388" t="s">
        <v>318</v>
      </c>
      <c r="B486" s="389"/>
      <c r="C486" s="389"/>
      <c r="D486" s="389"/>
      <c r="E486" s="389"/>
      <c r="F486" s="389"/>
      <c r="G486" s="389"/>
      <c r="H486" s="389"/>
      <c r="I486" s="389"/>
      <c r="J486" s="389"/>
      <c r="K486" s="389"/>
      <c r="L486" s="389"/>
      <c r="M486" s="389"/>
      <c r="N486" s="389"/>
      <c r="O486" s="389"/>
      <c r="P486" s="389"/>
      <c r="Q486" s="389"/>
      <c r="R486" s="389"/>
    </row>
    <row r="487" spans="1:18" s="23" customFormat="1" ht="13.5">
      <c r="A487" s="388" t="s">
        <v>635</v>
      </c>
      <c r="B487" s="381">
        <v>1162</v>
      </c>
      <c r="C487" s="381">
        <v>479</v>
      </c>
      <c r="D487" s="381">
        <v>683</v>
      </c>
      <c r="E487" s="385">
        <v>0</v>
      </c>
      <c r="F487" s="385">
        <v>0</v>
      </c>
      <c r="G487" s="383">
        <v>5</v>
      </c>
      <c r="H487" s="383">
        <v>13</v>
      </c>
      <c r="I487" s="382">
        <v>442</v>
      </c>
      <c r="J487" s="382">
        <v>616</v>
      </c>
      <c r="K487" s="382">
        <v>32</v>
      </c>
      <c r="L487" s="382">
        <v>54</v>
      </c>
      <c r="M487" s="384">
        <v>0</v>
      </c>
      <c r="N487" s="384">
        <v>0</v>
      </c>
      <c r="O487" s="385">
        <v>0</v>
      </c>
      <c r="P487" s="385">
        <v>0</v>
      </c>
      <c r="Q487" s="385">
        <v>0</v>
      </c>
      <c r="R487" s="385">
        <v>0</v>
      </c>
    </row>
    <row r="488" spans="1:18" s="23" customFormat="1" ht="13.5">
      <c r="A488" s="388" t="s">
        <v>630</v>
      </c>
      <c r="B488" s="381">
        <v>1041</v>
      </c>
      <c r="C488" s="381">
        <v>426</v>
      </c>
      <c r="D488" s="381">
        <v>615</v>
      </c>
      <c r="E488" s="385">
        <v>0</v>
      </c>
      <c r="F488" s="385">
        <v>0</v>
      </c>
      <c r="G488" s="383">
        <v>3</v>
      </c>
      <c r="H488" s="383">
        <v>7</v>
      </c>
      <c r="I488" s="382">
        <v>417</v>
      </c>
      <c r="J488" s="382">
        <v>594</v>
      </c>
      <c r="K488" s="382">
        <v>6</v>
      </c>
      <c r="L488" s="382">
        <v>14</v>
      </c>
      <c r="M488" s="384">
        <v>0</v>
      </c>
      <c r="N488" s="384">
        <v>0</v>
      </c>
      <c r="O488" s="385">
        <v>0</v>
      </c>
      <c r="P488" s="385">
        <v>0</v>
      </c>
      <c r="Q488" s="385">
        <v>0</v>
      </c>
      <c r="R488" s="385">
        <v>0</v>
      </c>
    </row>
    <row r="489" spans="1:18" s="23" customFormat="1" ht="13.5">
      <c r="A489" s="388" t="s">
        <v>631</v>
      </c>
      <c r="B489" s="381">
        <v>113</v>
      </c>
      <c r="C489" s="381">
        <v>51</v>
      </c>
      <c r="D489" s="381">
        <v>62</v>
      </c>
      <c r="E489" s="385">
        <v>0</v>
      </c>
      <c r="F489" s="385">
        <v>0</v>
      </c>
      <c r="G489" s="386">
        <v>0</v>
      </c>
      <c r="H489" s="386">
        <v>0</v>
      </c>
      <c r="I489" s="382">
        <v>25</v>
      </c>
      <c r="J489" s="382">
        <v>22</v>
      </c>
      <c r="K489" s="382">
        <v>26</v>
      </c>
      <c r="L489" s="382">
        <v>40</v>
      </c>
      <c r="M489" s="384">
        <v>0</v>
      </c>
      <c r="N489" s="384">
        <v>0</v>
      </c>
      <c r="O489" s="385">
        <v>0</v>
      </c>
      <c r="P489" s="385">
        <v>0</v>
      </c>
      <c r="Q489" s="385">
        <v>0</v>
      </c>
      <c r="R489" s="385">
        <v>0</v>
      </c>
    </row>
    <row r="490" spans="1:18" s="23" customFormat="1" ht="13.5">
      <c r="A490" s="388" t="s">
        <v>632</v>
      </c>
      <c r="B490" s="381">
        <v>8</v>
      </c>
      <c r="C490" s="381">
        <v>2</v>
      </c>
      <c r="D490" s="381">
        <v>6</v>
      </c>
      <c r="E490" s="385">
        <v>0</v>
      </c>
      <c r="F490" s="385">
        <v>0</v>
      </c>
      <c r="G490" s="383">
        <v>2</v>
      </c>
      <c r="H490" s="383">
        <v>6</v>
      </c>
      <c r="I490" s="385">
        <v>0</v>
      </c>
      <c r="J490" s="385">
        <v>0</v>
      </c>
      <c r="K490" s="385">
        <v>0</v>
      </c>
      <c r="L490" s="385">
        <v>0</v>
      </c>
      <c r="M490" s="384">
        <v>0</v>
      </c>
      <c r="N490" s="384">
        <v>0</v>
      </c>
      <c r="O490" s="385">
        <v>0</v>
      </c>
      <c r="P490" s="385">
        <v>0</v>
      </c>
      <c r="Q490" s="385">
        <v>0</v>
      </c>
      <c r="R490" s="385">
        <v>0</v>
      </c>
    </row>
    <row r="491" spans="1:18" s="23" customFormat="1" ht="13.5">
      <c r="A491" s="388" t="s">
        <v>319</v>
      </c>
      <c r="B491" s="389"/>
      <c r="C491" s="389"/>
      <c r="D491" s="389"/>
      <c r="E491" s="389"/>
      <c r="F491" s="389"/>
      <c r="G491" s="389"/>
      <c r="H491" s="389"/>
      <c r="I491" s="389"/>
      <c r="J491" s="389"/>
      <c r="K491" s="389"/>
      <c r="L491" s="389"/>
      <c r="M491" s="389"/>
      <c r="N491" s="389"/>
      <c r="O491" s="389"/>
      <c r="P491" s="389"/>
      <c r="Q491" s="389"/>
      <c r="R491" s="389"/>
    </row>
    <row r="492" spans="1:18" s="23" customFormat="1" ht="13.5">
      <c r="A492" s="388" t="s">
        <v>635</v>
      </c>
      <c r="B492" s="381">
        <v>592</v>
      </c>
      <c r="C492" s="381">
        <v>392</v>
      </c>
      <c r="D492" s="381">
        <v>200</v>
      </c>
      <c r="E492" s="385">
        <v>0</v>
      </c>
      <c r="F492" s="385">
        <v>0</v>
      </c>
      <c r="G492" s="383">
        <v>17</v>
      </c>
      <c r="H492" s="383">
        <v>28</v>
      </c>
      <c r="I492" s="382">
        <v>267</v>
      </c>
      <c r="J492" s="382">
        <v>101</v>
      </c>
      <c r="K492" s="382">
        <v>67</v>
      </c>
      <c r="L492" s="382">
        <v>57</v>
      </c>
      <c r="M492" s="384">
        <v>0</v>
      </c>
      <c r="N492" s="384">
        <v>0</v>
      </c>
      <c r="O492" s="382">
        <v>7</v>
      </c>
      <c r="P492" s="382">
        <v>10</v>
      </c>
      <c r="Q492" s="382">
        <v>34</v>
      </c>
      <c r="R492" s="382">
        <v>4</v>
      </c>
    </row>
    <row r="493" spans="1:18" s="23" customFormat="1" ht="13.5">
      <c r="A493" s="388" t="s">
        <v>630</v>
      </c>
      <c r="B493" s="381">
        <v>300</v>
      </c>
      <c r="C493" s="381">
        <v>210</v>
      </c>
      <c r="D493" s="381">
        <v>90</v>
      </c>
      <c r="E493" s="385">
        <v>0</v>
      </c>
      <c r="F493" s="385">
        <v>0</v>
      </c>
      <c r="G493" s="383">
        <v>13</v>
      </c>
      <c r="H493" s="383">
        <v>12</v>
      </c>
      <c r="I493" s="382">
        <v>163</v>
      </c>
      <c r="J493" s="382">
        <v>74</v>
      </c>
      <c r="K493" s="385">
        <v>0</v>
      </c>
      <c r="L493" s="385">
        <v>0</v>
      </c>
      <c r="M493" s="384">
        <v>0</v>
      </c>
      <c r="N493" s="384">
        <v>0</v>
      </c>
      <c r="O493" s="385">
        <v>0</v>
      </c>
      <c r="P493" s="385">
        <v>0</v>
      </c>
      <c r="Q493" s="382">
        <v>34</v>
      </c>
      <c r="R493" s="382">
        <v>4</v>
      </c>
    </row>
    <row r="494" spans="1:18" s="23" customFormat="1" ht="13.5">
      <c r="A494" s="388" t="s">
        <v>631</v>
      </c>
      <c r="B494" s="381">
        <v>272</v>
      </c>
      <c r="C494" s="381">
        <v>178</v>
      </c>
      <c r="D494" s="381">
        <v>94</v>
      </c>
      <c r="E494" s="385">
        <v>0</v>
      </c>
      <c r="F494" s="385">
        <v>0</v>
      </c>
      <c r="G494" s="386">
        <v>0</v>
      </c>
      <c r="H494" s="386">
        <v>0</v>
      </c>
      <c r="I494" s="382">
        <v>104</v>
      </c>
      <c r="J494" s="382">
        <v>27</v>
      </c>
      <c r="K494" s="382">
        <v>67</v>
      </c>
      <c r="L494" s="382">
        <v>57</v>
      </c>
      <c r="M494" s="384">
        <v>0</v>
      </c>
      <c r="N494" s="384">
        <v>0</v>
      </c>
      <c r="O494" s="382">
        <v>7</v>
      </c>
      <c r="P494" s="382">
        <v>10</v>
      </c>
      <c r="Q494" s="385">
        <v>0</v>
      </c>
      <c r="R494" s="385">
        <v>0</v>
      </c>
    </row>
    <row r="495" spans="1:18" s="23" customFormat="1" ht="13.5">
      <c r="A495" s="388" t="s">
        <v>632</v>
      </c>
      <c r="B495" s="381">
        <v>20</v>
      </c>
      <c r="C495" s="381">
        <v>4</v>
      </c>
      <c r="D495" s="381">
        <v>16</v>
      </c>
      <c r="E495" s="385">
        <v>0</v>
      </c>
      <c r="F495" s="385">
        <v>0</v>
      </c>
      <c r="G495" s="383">
        <v>4</v>
      </c>
      <c r="H495" s="383">
        <v>16</v>
      </c>
      <c r="I495" s="385">
        <v>0</v>
      </c>
      <c r="J495" s="385">
        <v>0</v>
      </c>
      <c r="K495" s="385">
        <v>0</v>
      </c>
      <c r="L495" s="385">
        <v>0</v>
      </c>
      <c r="M495" s="384">
        <v>0</v>
      </c>
      <c r="N495" s="384">
        <v>0</v>
      </c>
      <c r="O495" s="385">
        <v>0</v>
      </c>
      <c r="P495" s="385">
        <v>0</v>
      </c>
      <c r="Q495" s="385">
        <v>0</v>
      </c>
      <c r="R495" s="385">
        <v>0</v>
      </c>
    </row>
    <row r="496" spans="1:18" s="23" customFormat="1" ht="13.5">
      <c r="A496" s="388" t="s">
        <v>320</v>
      </c>
      <c r="B496" s="389"/>
      <c r="C496" s="389"/>
      <c r="D496" s="389"/>
      <c r="E496" s="389"/>
      <c r="F496" s="389"/>
      <c r="G496" s="389"/>
      <c r="H496" s="389"/>
      <c r="I496" s="389"/>
      <c r="J496" s="389"/>
      <c r="K496" s="389"/>
      <c r="L496" s="389"/>
      <c r="M496" s="389"/>
      <c r="N496" s="389"/>
      <c r="O496" s="389"/>
      <c r="P496" s="389"/>
      <c r="Q496" s="389"/>
      <c r="R496" s="389"/>
    </row>
    <row r="497" spans="1:18" s="23" customFormat="1" ht="13.5">
      <c r="A497" s="388" t="s">
        <v>635</v>
      </c>
      <c r="B497" s="381">
        <v>887</v>
      </c>
      <c r="C497" s="381">
        <v>607</v>
      </c>
      <c r="D497" s="381">
        <v>280</v>
      </c>
      <c r="E497" s="385">
        <v>0</v>
      </c>
      <c r="F497" s="385">
        <v>0</v>
      </c>
      <c r="G497" s="383">
        <v>44</v>
      </c>
      <c r="H497" s="383">
        <v>27</v>
      </c>
      <c r="I497" s="382">
        <v>352</v>
      </c>
      <c r="J497" s="382">
        <v>122</v>
      </c>
      <c r="K497" s="382">
        <v>188</v>
      </c>
      <c r="L497" s="382">
        <v>117</v>
      </c>
      <c r="M497" s="384">
        <v>0</v>
      </c>
      <c r="N497" s="384">
        <v>0</v>
      </c>
      <c r="O497" s="382">
        <v>23</v>
      </c>
      <c r="P497" s="382">
        <v>14</v>
      </c>
      <c r="Q497" s="385">
        <v>0</v>
      </c>
      <c r="R497" s="385">
        <v>0</v>
      </c>
    </row>
    <row r="498" spans="1:18" s="23" customFormat="1" ht="13.5">
      <c r="A498" s="388" t="s">
        <v>630</v>
      </c>
      <c r="B498" s="381">
        <v>432</v>
      </c>
      <c r="C498" s="381">
        <v>298</v>
      </c>
      <c r="D498" s="381">
        <v>134</v>
      </c>
      <c r="E498" s="385">
        <v>0</v>
      </c>
      <c r="F498" s="385">
        <v>0</v>
      </c>
      <c r="G498" s="383">
        <v>32</v>
      </c>
      <c r="H498" s="383">
        <v>17</v>
      </c>
      <c r="I498" s="382">
        <v>261</v>
      </c>
      <c r="J498" s="382">
        <v>92</v>
      </c>
      <c r="K498" s="382">
        <v>5</v>
      </c>
      <c r="L498" s="382">
        <v>25</v>
      </c>
      <c r="M498" s="384">
        <v>0</v>
      </c>
      <c r="N498" s="384">
        <v>0</v>
      </c>
      <c r="O498" s="385">
        <v>0</v>
      </c>
      <c r="P498" s="385">
        <v>0</v>
      </c>
      <c r="Q498" s="385">
        <v>0</v>
      </c>
      <c r="R498" s="385">
        <v>0</v>
      </c>
    </row>
    <row r="499" spans="1:18" s="23" customFormat="1" ht="13.5">
      <c r="A499" s="388" t="s">
        <v>631</v>
      </c>
      <c r="B499" s="381">
        <v>433</v>
      </c>
      <c r="C499" s="381">
        <v>297</v>
      </c>
      <c r="D499" s="381">
        <v>136</v>
      </c>
      <c r="E499" s="385">
        <v>0</v>
      </c>
      <c r="F499" s="385">
        <v>0</v>
      </c>
      <c r="G499" s="386">
        <v>0</v>
      </c>
      <c r="H499" s="386">
        <v>0</v>
      </c>
      <c r="I499" s="382">
        <v>91</v>
      </c>
      <c r="J499" s="382">
        <v>30</v>
      </c>
      <c r="K499" s="382">
        <v>183</v>
      </c>
      <c r="L499" s="382">
        <v>92</v>
      </c>
      <c r="M499" s="384">
        <v>0</v>
      </c>
      <c r="N499" s="384">
        <v>0</v>
      </c>
      <c r="O499" s="382">
        <v>23</v>
      </c>
      <c r="P499" s="382">
        <v>14</v>
      </c>
      <c r="Q499" s="385">
        <v>0</v>
      </c>
      <c r="R499" s="385">
        <v>0</v>
      </c>
    </row>
    <row r="500" spans="1:18" s="23" customFormat="1" ht="13.5">
      <c r="A500" s="388" t="s">
        <v>632</v>
      </c>
      <c r="B500" s="381">
        <v>22</v>
      </c>
      <c r="C500" s="381">
        <v>12</v>
      </c>
      <c r="D500" s="381">
        <v>10</v>
      </c>
      <c r="E500" s="385">
        <v>0</v>
      </c>
      <c r="F500" s="385">
        <v>0</v>
      </c>
      <c r="G500" s="383">
        <v>12</v>
      </c>
      <c r="H500" s="383">
        <v>10</v>
      </c>
      <c r="I500" s="385">
        <v>0</v>
      </c>
      <c r="J500" s="385">
        <v>0</v>
      </c>
      <c r="K500" s="385">
        <v>0</v>
      </c>
      <c r="L500" s="385">
        <v>0</v>
      </c>
      <c r="M500" s="384">
        <v>0</v>
      </c>
      <c r="N500" s="384">
        <v>0</v>
      </c>
      <c r="O500" s="385">
        <v>0</v>
      </c>
      <c r="P500" s="385">
        <v>0</v>
      </c>
      <c r="Q500" s="385">
        <v>0</v>
      </c>
      <c r="R500" s="385">
        <v>0</v>
      </c>
    </row>
    <row r="501" spans="1:18" s="23" customFormat="1" ht="13.5">
      <c r="A501" s="390" t="s">
        <v>321</v>
      </c>
      <c r="B501" s="395"/>
      <c r="C501" s="395"/>
      <c r="D501" s="395"/>
      <c r="E501" s="395"/>
      <c r="F501" s="395"/>
      <c r="G501" s="395"/>
      <c r="H501" s="395"/>
      <c r="I501" s="395"/>
      <c r="J501" s="395"/>
      <c r="K501" s="395"/>
      <c r="L501" s="395"/>
      <c r="M501" s="395"/>
      <c r="N501" s="395"/>
      <c r="O501" s="395"/>
      <c r="P501" s="395"/>
      <c r="Q501" s="395"/>
      <c r="R501" s="395"/>
    </row>
    <row r="502" spans="1:18" s="23" customFormat="1" ht="13.5">
      <c r="A502" s="388" t="s">
        <v>635</v>
      </c>
      <c r="B502" s="381">
        <v>1878</v>
      </c>
      <c r="C502" s="381">
        <v>879</v>
      </c>
      <c r="D502" s="381">
        <v>999</v>
      </c>
      <c r="E502" s="385">
        <v>0</v>
      </c>
      <c r="F502" s="385">
        <v>0</v>
      </c>
      <c r="G502" s="383">
        <v>42</v>
      </c>
      <c r="H502" s="383">
        <v>34</v>
      </c>
      <c r="I502" s="382">
        <v>836</v>
      </c>
      <c r="J502" s="382">
        <v>965</v>
      </c>
      <c r="K502" s="382">
        <v>1</v>
      </c>
      <c r="L502" s="385">
        <v>0</v>
      </c>
      <c r="M502" s="384">
        <v>0</v>
      </c>
      <c r="N502" s="384">
        <v>0</v>
      </c>
      <c r="O502" s="385">
        <v>0</v>
      </c>
      <c r="P502" s="385">
        <v>0</v>
      </c>
      <c r="Q502" s="385">
        <v>0</v>
      </c>
      <c r="R502" s="385">
        <v>0</v>
      </c>
    </row>
    <row r="503" spans="1:18" s="23" customFormat="1" ht="13.5">
      <c r="A503" s="388" t="s">
        <v>630</v>
      </c>
      <c r="B503" s="381">
        <v>1220</v>
      </c>
      <c r="C503" s="381">
        <v>520</v>
      </c>
      <c r="D503" s="381">
        <v>700</v>
      </c>
      <c r="E503" s="385">
        <v>0</v>
      </c>
      <c r="F503" s="385">
        <v>0</v>
      </c>
      <c r="G503" s="383">
        <v>14</v>
      </c>
      <c r="H503" s="383">
        <v>14</v>
      </c>
      <c r="I503" s="382">
        <v>506</v>
      </c>
      <c r="J503" s="382">
        <v>686</v>
      </c>
      <c r="K503" s="385">
        <v>0</v>
      </c>
      <c r="L503" s="385">
        <v>0</v>
      </c>
      <c r="M503" s="384">
        <v>0</v>
      </c>
      <c r="N503" s="384">
        <v>0</v>
      </c>
      <c r="O503" s="385">
        <v>0</v>
      </c>
      <c r="P503" s="385">
        <v>0</v>
      </c>
      <c r="Q503" s="385">
        <v>0</v>
      </c>
      <c r="R503" s="385">
        <v>0</v>
      </c>
    </row>
    <row r="504" spans="1:18" s="23" customFormat="1" ht="13.5">
      <c r="A504" s="388" t="s">
        <v>631</v>
      </c>
      <c r="B504" s="381">
        <v>610</v>
      </c>
      <c r="C504" s="381">
        <v>331</v>
      </c>
      <c r="D504" s="381">
        <v>279</v>
      </c>
      <c r="E504" s="385">
        <v>0</v>
      </c>
      <c r="F504" s="385">
        <v>0</v>
      </c>
      <c r="G504" s="386">
        <v>0</v>
      </c>
      <c r="H504" s="386">
        <v>0</v>
      </c>
      <c r="I504" s="382">
        <v>330</v>
      </c>
      <c r="J504" s="382">
        <v>279</v>
      </c>
      <c r="K504" s="382">
        <v>1</v>
      </c>
      <c r="L504" s="385">
        <v>0</v>
      </c>
      <c r="M504" s="384">
        <v>0</v>
      </c>
      <c r="N504" s="384">
        <v>0</v>
      </c>
      <c r="O504" s="385">
        <v>0</v>
      </c>
      <c r="P504" s="385">
        <v>0</v>
      </c>
      <c r="Q504" s="385">
        <v>0</v>
      </c>
      <c r="R504" s="385">
        <v>0</v>
      </c>
    </row>
    <row r="505" spans="1:18" s="23" customFormat="1" ht="13.5">
      <c r="A505" s="388" t="s">
        <v>632</v>
      </c>
      <c r="B505" s="381">
        <v>48</v>
      </c>
      <c r="C505" s="381">
        <v>28</v>
      </c>
      <c r="D505" s="381">
        <v>20</v>
      </c>
      <c r="E505" s="385">
        <v>0</v>
      </c>
      <c r="F505" s="385">
        <v>0</v>
      </c>
      <c r="G505" s="383">
        <v>28</v>
      </c>
      <c r="H505" s="383">
        <v>20</v>
      </c>
      <c r="I505" s="385">
        <v>0</v>
      </c>
      <c r="J505" s="385">
        <v>0</v>
      </c>
      <c r="K505" s="385">
        <v>0</v>
      </c>
      <c r="L505" s="385">
        <v>0</v>
      </c>
      <c r="M505" s="384">
        <v>0</v>
      </c>
      <c r="N505" s="384">
        <v>0</v>
      </c>
      <c r="O505" s="385">
        <v>0</v>
      </c>
      <c r="P505" s="385">
        <v>0</v>
      </c>
      <c r="Q505" s="385">
        <v>0</v>
      </c>
      <c r="R505" s="385">
        <v>0</v>
      </c>
    </row>
    <row r="506" spans="1:18" s="23" customFormat="1" ht="13.5">
      <c r="A506" s="388" t="s">
        <v>322</v>
      </c>
      <c r="B506" s="389"/>
      <c r="C506" s="389"/>
      <c r="D506" s="389"/>
      <c r="E506" s="389"/>
      <c r="F506" s="389"/>
      <c r="G506" s="389"/>
      <c r="H506" s="389"/>
      <c r="I506" s="389"/>
      <c r="J506" s="389"/>
      <c r="K506" s="389"/>
      <c r="L506" s="389"/>
      <c r="M506" s="389"/>
      <c r="N506" s="389"/>
      <c r="O506" s="389"/>
      <c r="P506" s="389"/>
      <c r="Q506" s="389"/>
      <c r="R506" s="389"/>
    </row>
    <row r="507" spans="1:18" s="23" customFormat="1" ht="13.5">
      <c r="A507" s="388" t="s">
        <v>635</v>
      </c>
      <c r="B507" s="381">
        <v>845</v>
      </c>
      <c r="C507" s="381">
        <v>340</v>
      </c>
      <c r="D507" s="381">
        <v>505</v>
      </c>
      <c r="E507" s="385">
        <v>0</v>
      </c>
      <c r="F507" s="385">
        <v>0</v>
      </c>
      <c r="G507" s="383">
        <v>33</v>
      </c>
      <c r="H507" s="383">
        <v>49</v>
      </c>
      <c r="I507" s="382">
        <v>153</v>
      </c>
      <c r="J507" s="382">
        <v>146</v>
      </c>
      <c r="K507" s="382">
        <v>154</v>
      </c>
      <c r="L507" s="382">
        <v>310</v>
      </c>
      <c r="M507" s="384">
        <v>0</v>
      </c>
      <c r="N507" s="384">
        <v>0</v>
      </c>
      <c r="O507" s="385">
        <v>0</v>
      </c>
      <c r="P507" s="385">
        <v>0</v>
      </c>
      <c r="Q507" s="385">
        <v>0</v>
      </c>
      <c r="R507" s="385">
        <v>0</v>
      </c>
    </row>
    <row r="508" spans="1:18" s="23" customFormat="1" ht="13.5">
      <c r="A508" s="388" t="s">
        <v>630</v>
      </c>
      <c r="B508" s="381">
        <v>232</v>
      </c>
      <c r="C508" s="381">
        <v>107</v>
      </c>
      <c r="D508" s="381">
        <v>125</v>
      </c>
      <c r="E508" s="385">
        <v>0</v>
      </c>
      <c r="F508" s="385">
        <v>0</v>
      </c>
      <c r="G508" s="383">
        <v>14</v>
      </c>
      <c r="H508" s="383">
        <v>29</v>
      </c>
      <c r="I508" s="382">
        <v>93</v>
      </c>
      <c r="J508" s="382">
        <v>96</v>
      </c>
      <c r="K508" s="385">
        <v>0</v>
      </c>
      <c r="L508" s="385">
        <v>0</v>
      </c>
      <c r="M508" s="384">
        <v>0</v>
      </c>
      <c r="N508" s="384">
        <v>0</v>
      </c>
      <c r="O508" s="385">
        <v>0</v>
      </c>
      <c r="P508" s="385">
        <v>0</v>
      </c>
      <c r="Q508" s="385">
        <v>0</v>
      </c>
      <c r="R508" s="385">
        <v>0</v>
      </c>
    </row>
    <row r="509" spans="1:18" s="23" customFormat="1" ht="13.5">
      <c r="A509" s="388" t="s">
        <v>631</v>
      </c>
      <c r="B509" s="381">
        <v>574</v>
      </c>
      <c r="C509" s="381">
        <v>214</v>
      </c>
      <c r="D509" s="381">
        <v>360</v>
      </c>
      <c r="E509" s="385">
        <v>0</v>
      </c>
      <c r="F509" s="385">
        <v>0</v>
      </c>
      <c r="G509" s="386">
        <v>0</v>
      </c>
      <c r="H509" s="386">
        <v>0</v>
      </c>
      <c r="I509" s="382">
        <v>60</v>
      </c>
      <c r="J509" s="382">
        <v>50</v>
      </c>
      <c r="K509" s="382">
        <v>154</v>
      </c>
      <c r="L509" s="382">
        <v>310</v>
      </c>
      <c r="M509" s="384">
        <v>0</v>
      </c>
      <c r="N509" s="384">
        <v>0</v>
      </c>
      <c r="O509" s="385">
        <v>0</v>
      </c>
      <c r="P509" s="385">
        <v>0</v>
      </c>
      <c r="Q509" s="385">
        <v>0</v>
      </c>
      <c r="R509" s="385">
        <v>0</v>
      </c>
    </row>
    <row r="510" spans="1:18" s="23" customFormat="1" ht="13.5">
      <c r="A510" s="388" t="s">
        <v>632</v>
      </c>
      <c r="B510" s="381">
        <v>39</v>
      </c>
      <c r="C510" s="381">
        <v>19</v>
      </c>
      <c r="D510" s="381">
        <v>20</v>
      </c>
      <c r="E510" s="385">
        <v>0</v>
      </c>
      <c r="F510" s="385">
        <v>0</v>
      </c>
      <c r="G510" s="383">
        <v>19</v>
      </c>
      <c r="H510" s="383">
        <v>20</v>
      </c>
      <c r="I510" s="385">
        <v>0</v>
      </c>
      <c r="J510" s="385">
        <v>0</v>
      </c>
      <c r="K510" s="385">
        <v>0</v>
      </c>
      <c r="L510" s="385">
        <v>0</v>
      </c>
      <c r="M510" s="384">
        <v>0</v>
      </c>
      <c r="N510" s="384">
        <v>0</v>
      </c>
      <c r="O510" s="385">
        <v>0</v>
      </c>
      <c r="P510" s="385">
        <v>0</v>
      </c>
      <c r="Q510" s="385">
        <v>0</v>
      </c>
      <c r="R510" s="385">
        <v>0</v>
      </c>
    </row>
    <row r="511" spans="1:18" s="23" customFormat="1" ht="13.5">
      <c r="A511" s="388" t="s">
        <v>323</v>
      </c>
      <c r="B511" s="389"/>
      <c r="C511" s="389"/>
      <c r="D511" s="389"/>
      <c r="E511" s="389"/>
      <c r="F511" s="389"/>
      <c r="G511" s="389"/>
      <c r="H511" s="389"/>
      <c r="I511" s="389"/>
      <c r="J511" s="389"/>
      <c r="K511" s="389"/>
      <c r="L511" s="389"/>
      <c r="M511" s="389"/>
      <c r="N511" s="389"/>
      <c r="O511" s="389"/>
      <c r="P511" s="389"/>
      <c r="Q511" s="389"/>
      <c r="R511" s="389"/>
    </row>
    <row r="512" spans="1:18" s="23" customFormat="1" ht="13.5">
      <c r="A512" s="388" t="s">
        <v>635</v>
      </c>
      <c r="B512" s="381">
        <v>1292</v>
      </c>
      <c r="C512" s="381">
        <v>346</v>
      </c>
      <c r="D512" s="381">
        <v>946</v>
      </c>
      <c r="E512" s="385">
        <v>0</v>
      </c>
      <c r="F512" s="385">
        <v>0</v>
      </c>
      <c r="G512" s="383">
        <v>34</v>
      </c>
      <c r="H512" s="383">
        <v>71</v>
      </c>
      <c r="I512" s="382">
        <v>155</v>
      </c>
      <c r="J512" s="382">
        <v>243</v>
      </c>
      <c r="K512" s="382">
        <v>110</v>
      </c>
      <c r="L512" s="382">
        <v>432</v>
      </c>
      <c r="M512" s="384">
        <v>0</v>
      </c>
      <c r="N512" s="384">
        <v>0</v>
      </c>
      <c r="O512" s="382">
        <v>21</v>
      </c>
      <c r="P512" s="382">
        <v>15</v>
      </c>
      <c r="Q512" s="382">
        <v>26</v>
      </c>
      <c r="R512" s="382">
        <v>185</v>
      </c>
    </row>
    <row r="513" spans="1:18" s="23" customFormat="1" ht="13.5">
      <c r="A513" s="388" t="s">
        <v>630</v>
      </c>
      <c r="B513" s="381">
        <v>636</v>
      </c>
      <c r="C513" s="381">
        <v>182</v>
      </c>
      <c r="D513" s="381">
        <v>454</v>
      </c>
      <c r="E513" s="385">
        <v>0</v>
      </c>
      <c r="F513" s="385">
        <v>0</v>
      </c>
      <c r="G513" s="383">
        <v>17</v>
      </c>
      <c r="H513" s="383">
        <v>31</v>
      </c>
      <c r="I513" s="382">
        <v>132</v>
      </c>
      <c r="J513" s="382">
        <v>190</v>
      </c>
      <c r="K513" s="382">
        <v>7</v>
      </c>
      <c r="L513" s="382">
        <v>48</v>
      </c>
      <c r="M513" s="384">
        <v>0</v>
      </c>
      <c r="N513" s="384">
        <v>0</v>
      </c>
      <c r="O513" s="385">
        <v>0</v>
      </c>
      <c r="P513" s="385">
        <v>0</v>
      </c>
      <c r="Q513" s="382">
        <v>26</v>
      </c>
      <c r="R513" s="382">
        <v>185</v>
      </c>
    </row>
    <row r="514" spans="1:18" s="23" customFormat="1" ht="13.5">
      <c r="A514" s="388" t="s">
        <v>631</v>
      </c>
      <c r="B514" s="381">
        <v>599</v>
      </c>
      <c r="C514" s="381">
        <v>147</v>
      </c>
      <c r="D514" s="381">
        <v>452</v>
      </c>
      <c r="E514" s="385">
        <v>0</v>
      </c>
      <c r="F514" s="385">
        <v>0</v>
      </c>
      <c r="G514" s="386">
        <v>0</v>
      </c>
      <c r="H514" s="386">
        <v>0</v>
      </c>
      <c r="I514" s="382">
        <v>23</v>
      </c>
      <c r="J514" s="382">
        <v>53</v>
      </c>
      <c r="K514" s="382">
        <v>103</v>
      </c>
      <c r="L514" s="382">
        <v>384</v>
      </c>
      <c r="M514" s="384">
        <v>0</v>
      </c>
      <c r="N514" s="384">
        <v>0</v>
      </c>
      <c r="O514" s="382">
        <v>21</v>
      </c>
      <c r="P514" s="382">
        <v>15</v>
      </c>
      <c r="Q514" s="385">
        <v>0</v>
      </c>
      <c r="R514" s="385">
        <v>0</v>
      </c>
    </row>
    <row r="515" spans="1:18" s="23" customFormat="1" ht="13.5">
      <c r="A515" s="388" t="s">
        <v>632</v>
      </c>
      <c r="B515" s="381">
        <v>57</v>
      </c>
      <c r="C515" s="381">
        <v>17</v>
      </c>
      <c r="D515" s="381">
        <v>40</v>
      </c>
      <c r="E515" s="385">
        <v>0</v>
      </c>
      <c r="F515" s="385">
        <v>0</v>
      </c>
      <c r="G515" s="383">
        <v>17</v>
      </c>
      <c r="H515" s="383">
        <v>40</v>
      </c>
      <c r="I515" s="385">
        <v>0</v>
      </c>
      <c r="J515" s="385">
        <v>0</v>
      </c>
      <c r="K515" s="385">
        <v>0</v>
      </c>
      <c r="L515" s="385">
        <v>0</v>
      </c>
      <c r="M515" s="384">
        <v>0</v>
      </c>
      <c r="N515" s="384">
        <v>0</v>
      </c>
      <c r="O515" s="385">
        <v>0</v>
      </c>
      <c r="P515" s="385">
        <v>0</v>
      </c>
      <c r="Q515" s="385">
        <v>0</v>
      </c>
      <c r="R515" s="385">
        <v>0</v>
      </c>
    </row>
    <row r="516" spans="1:18" s="23" customFormat="1" ht="13.5">
      <c r="A516" s="388" t="s">
        <v>324</v>
      </c>
      <c r="B516" s="389"/>
      <c r="C516" s="389"/>
      <c r="D516" s="389"/>
      <c r="E516" s="389"/>
      <c r="F516" s="389"/>
      <c r="G516" s="389"/>
      <c r="H516" s="389"/>
      <c r="I516" s="389"/>
      <c r="J516" s="389"/>
      <c r="K516" s="389"/>
      <c r="L516" s="389"/>
      <c r="M516" s="389"/>
      <c r="N516" s="389"/>
      <c r="O516" s="389"/>
      <c r="P516" s="389"/>
      <c r="Q516" s="389"/>
      <c r="R516" s="389"/>
    </row>
    <row r="517" spans="1:18" s="23" customFormat="1" ht="13.5">
      <c r="A517" s="388" t="s">
        <v>635</v>
      </c>
      <c r="B517" s="381">
        <v>1206</v>
      </c>
      <c r="C517" s="381">
        <v>727</v>
      </c>
      <c r="D517" s="381">
        <v>479</v>
      </c>
      <c r="E517" s="385">
        <v>0</v>
      </c>
      <c r="F517" s="385">
        <v>0</v>
      </c>
      <c r="G517" s="383">
        <v>21</v>
      </c>
      <c r="H517" s="383">
        <v>22</v>
      </c>
      <c r="I517" s="382">
        <v>512</v>
      </c>
      <c r="J517" s="382">
        <v>238</v>
      </c>
      <c r="K517" s="382">
        <v>165</v>
      </c>
      <c r="L517" s="382">
        <v>177</v>
      </c>
      <c r="M517" s="384">
        <v>0</v>
      </c>
      <c r="N517" s="384">
        <v>0</v>
      </c>
      <c r="O517" s="382">
        <v>29</v>
      </c>
      <c r="P517" s="382">
        <v>42</v>
      </c>
      <c r="Q517" s="385">
        <v>0</v>
      </c>
      <c r="R517" s="385">
        <v>0</v>
      </c>
    </row>
    <row r="518" spans="1:18" s="23" customFormat="1" ht="13.5">
      <c r="A518" s="388" t="s">
        <v>630</v>
      </c>
      <c r="B518" s="381">
        <v>617</v>
      </c>
      <c r="C518" s="381">
        <v>414</v>
      </c>
      <c r="D518" s="381">
        <v>203</v>
      </c>
      <c r="E518" s="385">
        <v>0</v>
      </c>
      <c r="F518" s="385">
        <v>0</v>
      </c>
      <c r="G518" s="383">
        <v>7</v>
      </c>
      <c r="H518" s="383">
        <v>5</v>
      </c>
      <c r="I518" s="382">
        <v>407</v>
      </c>
      <c r="J518" s="382">
        <v>198</v>
      </c>
      <c r="K518" s="385">
        <v>0</v>
      </c>
      <c r="L518" s="385">
        <v>0</v>
      </c>
      <c r="M518" s="384">
        <v>0</v>
      </c>
      <c r="N518" s="384">
        <v>0</v>
      </c>
      <c r="O518" s="385">
        <v>0</v>
      </c>
      <c r="P518" s="385">
        <v>0</v>
      </c>
      <c r="Q518" s="385">
        <v>0</v>
      </c>
      <c r="R518" s="385">
        <v>0</v>
      </c>
    </row>
    <row r="519" spans="1:18" s="23" customFormat="1" ht="13.5">
      <c r="A519" s="388" t="s">
        <v>631</v>
      </c>
      <c r="B519" s="381">
        <v>558</v>
      </c>
      <c r="C519" s="381">
        <v>299</v>
      </c>
      <c r="D519" s="381">
        <v>259</v>
      </c>
      <c r="E519" s="385">
        <v>0</v>
      </c>
      <c r="F519" s="385">
        <v>0</v>
      </c>
      <c r="G519" s="386">
        <v>0</v>
      </c>
      <c r="H519" s="386">
        <v>0</v>
      </c>
      <c r="I519" s="382">
        <v>105</v>
      </c>
      <c r="J519" s="382">
        <v>40</v>
      </c>
      <c r="K519" s="382">
        <v>165</v>
      </c>
      <c r="L519" s="382">
        <v>177</v>
      </c>
      <c r="M519" s="384">
        <v>0</v>
      </c>
      <c r="N519" s="384">
        <v>0</v>
      </c>
      <c r="O519" s="382">
        <v>29</v>
      </c>
      <c r="P519" s="382">
        <v>42</v>
      </c>
      <c r="Q519" s="385">
        <v>0</v>
      </c>
      <c r="R519" s="385">
        <v>0</v>
      </c>
    </row>
    <row r="520" spans="1:18" s="23" customFormat="1" ht="13.5">
      <c r="A520" s="388" t="s">
        <v>632</v>
      </c>
      <c r="B520" s="381">
        <v>31</v>
      </c>
      <c r="C520" s="381">
        <v>14</v>
      </c>
      <c r="D520" s="381">
        <v>17</v>
      </c>
      <c r="E520" s="385">
        <v>0</v>
      </c>
      <c r="F520" s="385">
        <v>0</v>
      </c>
      <c r="G520" s="383">
        <v>14</v>
      </c>
      <c r="H520" s="383">
        <v>17</v>
      </c>
      <c r="I520" s="385">
        <v>0</v>
      </c>
      <c r="J520" s="385">
        <v>0</v>
      </c>
      <c r="K520" s="385">
        <v>0</v>
      </c>
      <c r="L520" s="385">
        <v>0</v>
      </c>
      <c r="M520" s="384">
        <v>0</v>
      </c>
      <c r="N520" s="384">
        <v>0</v>
      </c>
      <c r="O520" s="385">
        <v>0</v>
      </c>
      <c r="P520" s="385">
        <v>0</v>
      </c>
      <c r="Q520" s="385">
        <v>0</v>
      </c>
      <c r="R520" s="385">
        <v>0</v>
      </c>
    </row>
    <row r="521" spans="1:18" s="23" customFormat="1" ht="13.5">
      <c r="A521" s="388" t="s">
        <v>325</v>
      </c>
      <c r="B521" s="389"/>
      <c r="C521" s="389"/>
      <c r="D521" s="389"/>
      <c r="E521" s="389"/>
      <c r="F521" s="389"/>
      <c r="G521" s="389"/>
      <c r="H521" s="389"/>
      <c r="I521" s="389"/>
      <c r="J521" s="389"/>
      <c r="K521" s="389"/>
      <c r="L521" s="389"/>
      <c r="M521" s="389"/>
      <c r="N521" s="389"/>
      <c r="O521" s="389"/>
      <c r="P521" s="389"/>
      <c r="Q521" s="389"/>
      <c r="R521" s="389"/>
    </row>
    <row r="522" spans="1:18" s="23" customFormat="1" ht="13.5">
      <c r="A522" s="388" t="s">
        <v>635</v>
      </c>
      <c r="B522" s="381">
        <v>887</v>
      </c>
      <c r="C522" s="381">
        <v>666</v>
      </c>
      <c r="D522" s="381">
        <v>221</v>
      </c>
      <c r="E522" s="385">
        <v>0</v>
      </c>
      <c r="F522" s="385">
        <v>0</v>
      </c>
      <c r="G522" s="383">
        <v>32</v>
      </c>
      <c r="H522" s="383">
        <v>18</v>
      </c>
      <c r="I522" s="382">
        <v>468</v>
      </c>
      <c r="J522" s="382">
        <v>96</v>
      </c>
      <c r="K522" s="382">
        <v>166</v>
      </c>
      <c r="L522" s="382">
        <v>107</v>
      </c>
      <c r="M522" s="384">
        <v>0</v>
      </c>
      <c r="N522" s="384">
        <v>0</v>
      </c>
      <c r="O522" s="385">
        <v>0</v>
      </c>
      <c r="P522" s="385">
        <v>0</v>
      </c>
      <c r="Q522" s="385">
        <v>0</v>
      </c>
      <c r="R522" s="385">
        <v>0</v>
      </c>
    </row>
    <row r="523" spans="1:18" s="23" customFormat="1" ht="13.5">
      <c r="A523" s="388" t="s">
        <v>630</v>
      </c>
      <c r="B523" s="381">
        <v>416</v>
      </c>
      <c r="C523" s="381">
        <v>314</v>
      </c>
      <c r="D523" s="381">
        <v>102</v>
      </c>
      <c r="E523" s="385">
        <v>0</v>
      </c>
      <c r="F523" s="385">
        <v>0</v>
      </c>
      <c r="G523" s="383">
        <v>19</v>
      </c>
      <c r="H523" s="383">
        <v>17</v>
      </c>
      <c r="I523" s="382">
        <v>295</v>
      </c>
      <c r="J523" s="382">
        <v>85</v>
      </c>
      <c r="K523" s="385">
        <v>0</v>
      </c>
      <c r="L523" s="385">
        <v>0</v>
      </c>
      <c r="M523" s="384">
        <v>0</v>
      </c>
      <c r="N523" s="384">
        <v>0</v>
      </c>
      <c r="O523" s="385">
        <v>0</v>
      </c>
      <c r="P523" s="385">
        <v>0</v>
      </c>
      <c r="Q523" s="385">
        <v>0</v>
      </c>
      <c r="R523" s="385">
        <v>0</v>
      </c>
    </row>
    <row r="524" spans="1:18" s="23" customFormat="1" ht="13.5">
      <c r="A524" s="388" t="s">
        <v>631</v>
      </c>
      <c r="B524" s="381">
        <v>457</v>
      </c>
      <c r="C524" s="381">
        <v>339</v>
      </c>
      <c r="D524" s="381">
        <v>118</v>
      </c>
      <c r="E524" s="385">
        <v>0</v>
      </c>
      <c r="F524" s="385">
        <v>0</v>
      </c>
      <c r="G524" s="386">
        <v>0</v>
      </c>
      <c r="H524" s="386">
        <v>0</v>
      </c>
      <c r="I524" s="382">
        <v>173</v>
      </c>
      <c r="J524" s="382">
        <v>11</v>
      </c>
      <c r="K524" s="382">
        <v>166</v>
      </c>
      <c r="L524" s="382">
        <v>107</v>
      </c>
      <c r="M524" s="384">
        <v>0</v>
      </c>
      <c r="N524" s="384">
        <v>0</v>
      </c>
      <c r="O524" s="385">
        <v>0</v>
      </c>
      <c r="P524" s="385">
        <v>0</v>
      </c>
      <c r="Q524" s="385">
        <v>0</v>
      </c>
      <c r="R524" s="385">
        <v>0</v>
      </c>
    </row>
    <row r="525" spans="1:18" s="23" customFormat="1" ht="13.5">
      <c r="A525" s="388" t="s">
        <v>632</v>
      </c>
      <c r="B525" s="381">
        <v>14</v>
      </c>
      <c r="C525" s="381">
        <v>13</v>
      </c>
      <c r="D525" s="381">
        <v>1</v>
      </c>
      <c r="E525" s="385">
        <v>0</v>
      </c>
      <c r="F525" s="385">
        <v>0</v>
      </c>
      <c r="G525" s="383">
        <v>13</v>
      </c>
      <c r="H525" s="383">
        <v>1</v>
      </c>
      <c r="I525" s="385">
        <v>0</v>
      </c>
      <c r="J525" s="385">
        <v>0</v>
      </c>
      <c r="K525" s="385">
        <v>0</v>
      </c>
      <c r="L525" s="385">
        <v>0</v>
      </c>
      <c r="M525" s="384">
        <v>0</v>
      </c>
      <c r="N525" s="384">
        <v>0</v>
      </c>
      <c r="O525" s="385">
        <v>0</v>
      </c>
      <c r="P525" s="385">
        <v>0</v>
      </c>
      <c r="Q525" s="385">
        <v>0</v>
      </c>
      <c r="R525" s="385">
        <v>0</v>
      </c>
    </row>
    <row r="526" spans="1:18" s="23" customFormat="1" ht="13.5">
      <c r="A526" s="388" t="s">
        <v>326</v>
      </c>
      <c r="B526" s="389"/>
      <c r="C526" s="389"/>
      <c r="D526" s="389"/>
      <c r="E526" s="389"/>
      <c r="F526" s="389"/>
      <c r="G526" s="389"/>
      <c r="H526" s="389"/>
      <c r="I526" s="389"/>
      <c r="J526" s="389"/>
      <c r="K526" s="389"/>
      <c r="L526" s="389"/>
      <c r="M526" s="389"/>
      <c r="N526" s="389"/>
      <c r="O526" s="389"/>
      <c r="P526" s="389"/>
      <c r="Q526" s="389"/>
      <c r="R526" s="389"/>
    </row>
    <row r="527" spans="1:18" s="23" customFormat="1" ht="13.5">
      <c r="A527" s="388" t="s">
        <v>635</v>
      </c>
      <c r="B527" s="381">
        <v>2123</v>
      </c>
      <c r="C527" s="381">
        <v>215</v>
      </c>
      <c r="D527" s="381">
        <v>1908</v>
      </c>
      <c r="E527" s="385">
        <v>0</v>
      </c>
      <c r="F527" s="385">
        <v>0</v>
      </c>
      <c r="G527" s="383">
        <v>2</v>
      </c>
      <c r="H527" s="383">
        <v>55</v>
      </c>
      <c r="I527" s="382">
        <v>121</v>
      </c>
      <c r="J527" s="382">
        <v>702</v>
      </c>
      <c r="K527" s="382">
        <v>92</v>
      </c>
      <c r="L527" s="382">
        <v>1151</v>
      </c>
      <c r="M527" s="384">
        <v>0</v>
      </c>
      <c r="N527" s="384">
        <v>0</v>
      </c>
      <c r="O527" s="385">
        <v>0</v>
      </c>
      <c r="P527" s="385">
        <v>0</v>
      </c>
      <c r="Q527" s="385">
        <v>0</v>
      </c>
      <c r="R527" s="385">
        <v>0</v>
      </c>
    </row>
    <row r="528" spans="1:18" s="23" customFormat="1" ht="13.5">
      <c r="A528" s="388" t="s">
        <v>630</v>
      </c>
      <c r="B528" s="381">
        <v>1554</v>
      </c>
      <c r="C528" s="381">
        <v>180</v>
      </c>
      <c r="D528" s="381">
        <v>1374</v>
      </c>
      <c r="E528" s="385">
        <v>0</v>
      </c>
      <c r="F528" s="385">
        <v>0</v>
      </c>
      <c r="G528" s="383">
        <v>2</v>
      </c>
      <c r="H528" s="383">
        <v>23</v>
      </c>
      <c r="I528" s="382">
        <v>121</v>
      </c>
      <c r="J528" s="382">
        <v>702</v>
      </c>
      <c r="K528" s="382">
        <v>57</v>
      </c>
      <c r="L528" s="382">
        <v>649</v>
      </c>
      <c r="M528" s="384">
        <v>0</v>
      </c>
      <c r="N528" s="384">
        <v>0</v>
      </c>
      <c r="O528" s="385">
        <v>0</v>
      </c>
      <c r="P528" s="385">
        <v>0</v>
      </c>
      <c r="Q528" s="385">
        <v>0</v>
      </c>
      <c r="R528" s="385">
        <v>0</v>
      </c>
    </row>
    <row r="529" spans="1:18" s="23" customFormat="1" ht="13.5">
      <c r="A529" s="388" t="s">
        <v>631</v>
      </c>
      <c r="B529" s="381">
        <v>537</v>
      </c>
      <c r="C529" s="381">
        <v>35</v>
      </c>
      <c r="D529" s="381">
        <v>502</v>
      </c>
      <c r="E529" s="385">
        <v>0</v>
      </c>
      <c r="F529" s="385">
        <v>0</v>
      </c>
      <c r="G529" s="386">
        <v>0</v>
      </c>
      <c r="H529" s="386">
        <v>0</v>
      </c>
      <c r="I529" s="385">
        <v>0</v>
      </c>
      <c r="J529" s="385">
        <v>0</v>
      </c>
      <c r="K529" s="382">
        <v>35</v>
      </c>
      <c r="L529" s="382">
        <v>502</v>
      </c>
      <c r="M529" s="384">
        <v>0</v>
      </c>
      <c r="N529" s="384">
        <v>0</v>
      </c>
      <c r="O529" s="385">
        <v>0</v>
      </c>
      <c r="P529" s="385">
        <v>0</v>
      </c>
      <c r="Q529" s="385">
        <v>0</v>
      </c>
      <c r="R529" s="385">
        <v>0</v>
      </c>
    </row>
    <row r="530" spans="1:18" s="23" customFormat="1" ht="13.5">
      <c r="A530" s="388" t="s">
        <v>632</v>
      </c>
      <c r="B530" s="381">
        <v>32</v>
      </c>
      <c r="C530" s="387">
        <v>0</v>
      </c>
      <c r="D530" s="381">
        <v>32</v>
      </c>
      <c r="E530" s="385">
        <v>0</v>
      </c>
      <c r="F530" s="385">
        <v>0</v>
      </c>
      <c r="G530" s="386">
        <v>0</v>
      </c>
      <c r="H530" s="383">
        <v>32</v>
      </c>
      <c r="I530" s="385">
        <v>0</v>
      </c>
      <c r="J530" s="385">
        <v>0</v>
      </c>
      <c r="K530" s="385">
        <v>0</v>
      </c>
      <c r="L530" s="385">
        <v>0</v>
      </c>
      <c r="M530" s="384">
        <v>0</v>
      </c>
      <c r="N530" s="384">
        <v>0</v>
      </c>
      <c r="O530" s="385">
        <v>0</v>
      </c>
      <c r="P530" s="385">
        <v>0</v>
      </c>
      <c r="Q530" s="385">
        <v>0</v>
      </c>
      <c r="R530" s="385">
        <v>0</v>
      </c>
    </row>
    <row r="531" spans="1:18" s="23" customFormat="1" ht="13.5">
      <c r="A531" s="388" t="s">
        <v>327</v>
      </c>
      <c r="B531" s="389"/>
      <c r="C531" s="389"/>
      <c r="D531" s="389"/>
      <c r="E531" s="389"/>
      <c r="F531" s="389"/>
      <c r="G531" s="389"/>
      <c r="H531" s="389"/>
      <c r="I531" s="389"/>
      <c r="J531" s="389"/>
      <c r="K531" s="389"/>
      <c r="L531" s="389"/>
      <c r="M531" s="389"/>
      <c r="N531" s="389"/>
      <c r="O531" s="389"/>
      <c r="P531" s="389"/>
      <c r="Q531" s="389"/>
      <c r="R531" s="389"/>
    </row>
    <row r="532" spans="1:18" s="23" customFormat="1" ht="13.5">
      <c r="A532" s="388" t="s">
        <v>635</v>
      </c>
      <c r="B532" s="381">
        <v>1548</v>
      </c>
      <c r="C532" s="381">
        <v>1015</v>
      </c>
      <c r="D532" s="381">
        <v>533</v>
      </c>
      <c r="E532" s="385">
        <v>0</v>
      </c>
      <c r="F532" s="385">
        <v>0</v>
      </c>
      <c r="G532" s="383">
        <v>13</v>
      </c>
      <c r="H532" s="383">
        <v>7</v>
      </c>
      <c r="I532" s="382">
        <v>792</v>
      </c>
      <c r="J532" s="382">
        <v>371</v>
      </c>
      <c r="K532" s="382">
        <v>105</v>
      </c>
      <c r="L532" s="382">
        <v>75</v>
      </c>
      <c r="M532" s="384">
        <v>0</v>
      </c>
      <c r="N532" s="384">
        <v>0</v>
      </c>
      <c r="O532" s="382">
        <v>71</v>
      </c>
      <c r="P532" s="382">
        <v>50</v>
      </c>
      <c r="Q532" s="382">
        <v>34</v>
      </c>
      <c r="R532" s="382">
        <v>30</v>
      </c>
    </row>
    <row r="533" spans="1:18" s="23" customFormat="1" ht="13.5">
      <c r="A533" s="388" t="s">
        <v>630</v>
      </c>
      <c r="B533" s="381">
        <v>1126</v>
      </c>
      <c r="C533" s="381">
        <v>745</v>
      </c>
      <c r="D533" s="381">
        <v>381</v>
      </c>
      <c r="E533" s="385">
        <v>0</v>
      </c>
      <c r="F533" s="385">
        <v>0</v>
      </c>
      <c r="G533" s="383">
        <v>13</v>
      </c>
      <c r="H533" s="383">
        <v>7</v>
      </c>
      <c r="I533" s="382">
        <v>694</v>
      </c>
      <c r="J533" s="382">
        <v>343</v>
      </c>
      <c r="K533" s="385">
        <v>0</v>
      </c>
      <c r="L533" s="385">
        <v>0</v>
      </c>
      <c r="M533" s="384">
        <v>0</v>
      </c>
      <c r="N533" s="384">
        <v>0</v>
      </c>
      <c r="O533" s="382">
        <v>4</v>
      </c>
      <c r="P533" s="382">
        <v>1</v>
      </c>
      <c r="Q533" s="382">
        <v>34</v>
      </c>
      <c r="R533" s="382">
        <v>30</v>
      </c>
    </row>
    <row r="534" spans="1:18" s="23" customFormat="1" ht="13.5">
      <c r="A534" s="388" t="s">
        <v>631</v>
      </c>
      <c r="B534" s="381">
        <v>422</v>
      </c>
      <c r="C534" s="381">
        <v>270</v>
      </c>
      <c r="D534" s="381">
        <v>152</v>
      </c>
      <c r="E534" s="385">
        <v>0</v>
      </c>
      <c r="F534" s="385">
        <v>0</v>
      </c>
      <c r="G534" s="386">
        <v>0</v>
      </c>
      <c r="H534" s="386">
        <v>0</v>
      </c>
      <c r="I534" s="382">
        <v>98</v>
      </c>
      <c r="J534" s="382">
        <v>28</v>
      </c>
      <c r="K534" s="382">
        <v>105</v>
      </c>
      <c r="L534" s="382">
        <v>75</v>
      </c>
      <c r="M534" s="384">
        <v>0</v>
      </c>
      <c r="N534" s="384">
        <v>0</v>
      </c>
      <c r="O534" s="382">
        <v>67</v>
      </c>
      <c r="P534" s="382">
        <v>49</v>
      </c>
      <c r="Q534" s="385">
        <v>0</v>
      </c>
      <c r="R534" s="385">
        <v>0</v>
      </c>
    </row>
    <row r="535" spans="1:18" s="23" customFormat="1" ht="13.5">
      <c r="A535" s="388" t="s">
        <v>328</v>
      </c>
      <c r="B535" s="389"/>
      <c r="C535" s="389"/>
      <c r="D535" s="389"/>
      <c r="E535" s="389"/>
      <c r="F535" s="389"/>
      <c r="G535" s="389"/>
      <c r="H535" s="389"/>
      <c r="I535" s="389"/>
      <c r="J535" s="389"/>
      <c r="K535" s="389"/>
      <c r="L535" s="389"/>
      <c r="M535" s="389"/>
      <c r="N535" s="389"/>
      <c r="O535" s="389"/>
      <c r="P535" s="389"/>
      <c r="Q535" s="389"/>
      <c r="R535" s="389"/>
    </row>
    <row r="536" spans="1:18" s="23" customFormat="1" ht="13.5">
      <c r="A536" s="388" t="s">
        <v>635</v>
      </c>
      <c r="B536" s="381">
        <v>86</v>
      </c>
      <c r="C536" s="381">
        <v>58</v>
      </c>
      <c r="D536" s="381">
        <v>28</v>
      </c>
      <c r="E536" s="385">
        <v>0</v>
      </c>
      <c r="F536" s="385">
        <v>0</v>
      </c>
      <c r="G536" s="386">
        <v>0</v>
      </c>
      <c r="H536" s="386">
        <v>0</v>
      </c>
      <c r="I536" s="382">
        <v>57</v>
      </c>
      <c r="J536" s="382">
        <v>21</v>
      </c>
      <c r="K536" s="385">
        <v>0</v>
      </c>
      <c r="L536" s="385">
        <v>0</v>
      </c>
      <c r="M536" s="384">
        <v>0</v>
      </c>
      <c r="N536" s="384">
        <v>0</v>
      </c>
      <c r="O536" s="385">
        <v>0</v>
      </c>
      <c r="P536" s="385">
        <v>0</v>
      </c>
      <c r="Q536" s="382">
        <v>1</v>
      </c>
      <c r="R536" s="382">
        <v>7</v>
      </c>
    </row>
    <row r="537" spans="1:18" s="23" customFormat="1" ht="13.5">
      <c r="A537" s="388" t="s">
        <v>630</v>
      </c>
      <c r="B537" s="381">
        <v>68</v>
      </c>
      <c r="C537" s="381">
        <v>51</v>
      </c>
      <c r="D537" s="381">
        <v>17</v>
      </c>
      <c r="E537" s="385">
        <v>0</v>
      </c>
      <c r="F537" s="385">
        <v>0</v>
      </c>
      <c r="G537" s="386">
        <v>0</v>
      </c>
      <c r="H537" s="386">
        <v>0</v>
      </c>
      <c r="I537" s="382">
        <v>50</v>
      </c>
      <c r="J537" s="382">
        <v>10</v>
      </c>
      <c r="K537" s="385">
        <v>0</v>
      </c>
      <c r="L537" s="385">
        <v>0</v>
      </c>
      <c r="M537" s="384">
        <v>0</v>
      </c>
      <c r="N537" s="384">
        <v>0</v>
      </c>
      <c r="O537" s="385">
        <v>0</v>
      </c>
      <c r="P537" s="385">
        <v>0</v>
      </c>
      <c r="Q537" s="382">
        <v>1</v>
      </c>
      <c r="R537" s="382">
        <v>7</v>
      </c>
    </row>
    <row r="538" spans="1:18" s="23" customFormat="1" ht="13.5">
      <c r="A538" s="388" t="s">
        <v>631</v>
      </c>
      <c r="B538" s="381">
        <v>18</v>
      </c>
      <c r="C538" s="381">
        <v>7</v>
      </c>
      <c r="D538" s="381">
        <v>11</v>
      </c>
      <c r="E538" s="385">
        <v>0</v>
      </c>
      <c r="F538" s="385">
        <v>0</v>
      </c>
      <c r="G538" s="386">
        <v>0</v>
      </c>
      <c r="H538" s="386">
        <v>0</v>
      </c>
      <c r="I538" s="382">
        <v>7</v>
      </c>
      <c r="J538" s="382">
        <v>11</v>
      </c>
      <c r="K538" s="385">
        <v>0</v>
      </c>
      <c r="L538" s="385">
        <v>0</v>
      </c>
      <c r="M538" s="384">
        <v>0</v>
      </c>
      <c r="N538" s="384">
        <v>0</v>
      </c>
      <c r="O538" s="385">
        <v>0</v>
      </c>
      <c r="P538" s="385">
        <v>0</v>
      </c>
      <c r="Q538" s="385">
        <v>0</v>
      </c>
      <c r="R538" s="385">
        <v>0</v>
      </c>
    </row>
    <row r="539" spans="1:18" s="23" customFormat="1" ht="13.5">
      <c r="A539" s="388" t="s">
        <v>329</v>
      </c>
      <c r="B539" s="389"/>
      <c r="C539" s="389"/>
      <c r="D539" s="389"/>
      <c r="E539" s="389"/>
      <c r="F539" s="389"/>
      <c r="G539" s="389"/>
      <c r="H539" s="389"/>
      <c r="I539" s="389"/>
      <c r="J539" s="389"/>
      <c r="K539" s="389"/>
      <c r="L539" s="389"/>
      <c r="M539" s="389"/>
      <c r="N539" s="389"/>
      <c r="O539" s="389"/>
      <c r="P539" s="389"/>
      <c r="Q539" s="389"/>
      <c r="R539" s="389"/>
    </row>
    <row r="540" spans="1:18" s="23" customFormat="1" ht="13.5">
      <c r="A540" s="388" t="s">
        <v>635</v>
      </c>
      <c r="B540" s="381">
        <v>1269</v>
      </c>
      <c r="C540" s="381">
        <v>510</v>
      </c>
      <c r="D540" s="381">
        <v>759</v>
      </c>
      <c r="E540" s="385">
        <v>0</v>
      </c>
      <c r="F540" s="385">
        <v>0</v>
      </c>
      <c r="G540" s="383">
        <v>15</v>
      </c>
      <c r="H540" s="383">
        <v>16</v>
      </c>
      <c r="I540" s="382">
        <v>425</v>
      </c>
      <c r="J540" s="382">
        <v>622</v>
      </c>
      <c r="K540" s="382">
        <v>53</v>
      </c>
      <c r="L540" s="382">
        <v>93</v>
      </c>
      <c r="M540" s="384">
        <v>0</v>
      </c>
      <c r="N540" s="384">
        <v>0</v>
      </c>
      <c r="O540" s="382">
        <v>8</v>
      </c>
      <c r="P540" s="382">
        <v>7</v>
      </c>
      <c r="Q540" s="382">
        <v>9</v>
      </c>
      <c r="R540" s="382">
        <v>21</v>
      </c>
    </row>
    <row r="541" spans="1:18" s="23" customFormat="1" ht="13.5">
      <c r="A541" s="388" t="s">
        <v>630</v>
      </c>
      <c r="B541" s="381">
        <v>996</v>
      </c>
      <c r="C541" s="381">
        <v>402</v>
      </c>
      <c r="D541" s="381">
        <v>594</v>
      </c>
      <c r="E541" s="385">
        <v>0</v>
      </c>
      <c r="F541" s="385">
        <v>0</v>
      </c>
      <c r="G541" s="383">
        <v>8</v>
      </c>
      <c r="H541" s="383">
        <v>7</v>
      </c>
      <c r="I541" s="382">
        <v>385</v>
      </c>
      <c r="J541" s="382">
        <v>566</v>
      </c>
      <c r="K541" s="385">
        <v>0</v>
      </c>
      <c r="L541" s="385">
        <v>0</v>
      </c>
      <c r="M541" s="384">
        <v>0</v>
      </c>
      <c r="N541" s="384">
        <v>0</v>
      </c>
      <c r="O541" s="385">
        <v>0</v>
      </c>
      <c r="P541" s="385">
        <v>0</v>
      </c>
      <c r="Q541" s="382">
        <v>9</v>
      </c>
      <c r="R541" s="382">
        <v>21</v>
      </c>
    </row>
    <row r="542" spans="1:18" s="23" customFormat="1" ht="13.5">
      <c r="A542" s="390" t="s">
        <v>631</v>
      </c>
      <c r="B542" s="391">
        <v>257</v>
      </c>
      <c r="C542" s="391">
        <v>101</v>
      </c>
      <c r="D542" s="391">
        <v>156</v>
      </c>
      <c r="E542" s="392">
        <v>0</v>
      </c>
      <c r="F542" s="392">
        <v>0</v>
      </c>
      <c r="G542" s="397">
        <v>0</v>
      </c>
      <c r="H542" s="397">
        <v>0</v>
      </c>
      <c r="I542" s="396">
        <v>40</v>
      </c>
      <c r="J542" s="396">
        <v>56</v>
      </c>
      <c r="K542" s="396">
        <v>53</v>
      </c>
      <c r="L542" s="396">
        <v>93</v>
      </c>
      <c r="M542" s="394">
        <v>0</v>
      </c>
      <c r="N542" s="394">
        <v>0</v>
      </c>
      <c r="O542" s="396">
        <v>8</v>
      </c>
      <c r="P542" s="396">
        <v>7</v>
      </c>
      <c r="Q542" s="392">
        <v>0</v>
      </c>
      <c r="R542" s="392">
        <v>0</v>
      </c>
    </row>
    <row r="543" spans="1:18" s="23" customFormat="1" ht="13.5">
      <c r="A543" s="388" t="s">
        <v>632</v>
      </c>
      <c r="B543" s="381">
        <v>16</v>
      </c>
      <c r="C543" s="381">
        <v>7</v>
      </c>
      <c r="D543" s="381">
        <v>9</v>
      </c>
      <c r="E543" s="385">
        <v>0</v>
      </c>
      <c r="F543" s="385">
        <v>0</v>
      </c>
      <c r="G543" s="383">
        <v>7</v>
      </c>
      <c r="H543" s="383">
        <v>9</v>
      </c>
      <c r="I543" s="385">
        <v>0</v>
      </c>
      <c r="J543" s="385">
        <v>0</v>
      </c>
      <c r="K543" s="385">
        <v>0</v>
      </c>
      <c r="L543" s="385">
        <v>0</v>
      </c>
      <c r="M543" s="384">
        <v>0</v>
      </c>
      <c r="N543" s="384">
        <v>0</v>
      </c>
      <c r="O543" s="385">
        <v>0</v>
      </c>
      <c r="P543" s="385">
        <v>0</v>
      </c>
      <c r="Q543" s="385">
        <v>0</v>
      </c>
      <c r="R543" s="385">
        <v>0</v>
      </c>
    </row>
    <row r="544" spans="1:18" s="23" customFormat="1" ht="13.5">
      <c r="A544" s="388" t="s">
        <v>330</v>
      </c>
      <c r="B544" s="389"/>
      <c r="C544" s="389"/>
      <c r="D544" s="389"/>
      <c r="E544" s="389"/>
      <c r="F544" s="389"/>
      <c r="G544" s="389"/>
      <c r="H544" s="389"/>
      <c r="I544" s="389"/>
      <c r="J544" s="389"/>
      <c r="K544" s="389"/>
      <c r="L544" s="389"/>
      <c r="M544" s="389"/>
      <c r="N544" s="389"/>
      <c r="O544" s="389"/>
      <c r="P544" s="389"/>
      <c r="Q544" s="389"/>
      <c r="R544" s="389"/>
    </row>
    <row r="545" spans="1:18" s="23" customFormat="1" ht="13.5">
      <c r="A545" s="388" t="s">
        <v>635</v>
      </c>
      <c r="B545" s="381">
        <v>1367</v>
      </c>
      <c r="C545" s="381">
        <v>309</v>
      </c>
      <c r="D545" s="381">
        <v>1058</v>
      </c>
      <c r="E545" s="385">
        <v>0</v>
      </c>
      <c r="F545" s="385">
        <v>0</v>
      </c>
      <c r="G545" s="383">
        <v>12</v>
      </c>
      <c r="H545" s="383">
        <v>40</v>
      </c>
      <c r="I545" s="382">
        <v>248</v>
      </c>
      <c r="J545" s="382">
        <v>744</v>
      </c>
      <c r="K545" s="382">
        <v>16</v>
      </c>
      <c r="L545" s="382">
        <v>67</v>
      </c>
      <c r="M545" s="384">
        <v>0</v>
      </c>
      <c r="N545" s="384">
        <v>0</v>
      </c>
      <c r="O545" s="385">
        <v>0</v>
      </c>
      <c r="P545" s="385">
        <v>0</v>
      </c>
      <c r="Q545" s="382">
        <v>33</v>
      </c>
      <c r="R545" s="382">
        <v>207</v>
      </c>
    </row>
    <row r="546" spans="1:18" s="23" customFormat="1" ht="13.5">
      <c r="A546" s="388" t="s">
        <v>630</v>
      </c>
      <c r="B546" s="381">
        <v>1181</v>
      </c>
      <c r="C546" s="381">
        <v>253</v>
      </c>
      <c r="D546" s="381">
        <v>928</v>
      </c>
      <c r="E546" s="385">
        <v>0</v>
      </c>
      <c r="F546" s="385">
        <v>0</v>
      </c>
      <c r="G546" s="383">
        <v>12</v>
      </c>
      <c r="H546" s="383">
        <v>36</v>
      </c>
      <c r="I546" s="382">
        <v>202</v>
      </c>
      <c r="J546" s="382">
        <v>646</v>
      </c>
      <c r="K546" s="382">
        <v>6</v>
      </c>
      <c r="L546" s="382">
        <v>39</v>
      </c>
      <c r="M546" s="384">
        <v>0</v>
      </c>
      <c r="N546" s="384">
        <v>0</v>
      </c>
      <c r="O546" s="385">
        <v>0</v>
      </c>
      <c r="P546" s="385">
        <v>0</v>
      </c>
      <c r="Q546" s="382">
        <v>33</v>
      </c>
      <c r="R546" s="382">
        <v>207</v>
      </c>
    </row>
    <row r="547" spans="1:18" s="23" customFormat="1" ht="13.5">
      <c r="A547" s="388" t="s">
        <v>631</v>
      </c>
      <c r="B547" s="381">
        <v>182</v>
      </c>
      <c r="C547" s="381">
        <v>56</v>
      </c>
      <c r="D547" s="381">
        <v>126</v>
      </c>
      <c r="E547" s="385">
        <v>0</v>
      </c>
      <c r="F547" s="385">
        <v>0</v>
      </c>
      <c r="G547" s="386">
        <v>0</v>
      </c>
      <c r="H547" s="386">
        <v>0</v>
      </c>
      <c r="I547" s="382">
        <v>46</v>
      </c>
      <c r="J547" s="382">
        <v>98</v>
      </c>
      <c r="K547" s="382">
        <v>10</v>
      </c>
      <c r="L547" s="382">
        <v>28</v>
      </c>
      <c r="M547" s="384">
        <v>0</v>
      </c>
      <c r="N547" s="384">
        <v>0</v>
      </c>
      <c r="O547" s="385">
        <v>0</v>
      </c>
      <c r="P547" s="385">
        <v>0</v>
      </c>
      <c r="Q547" s="385">
        <v>0</v>
      </c>
      <c r="R547" s="385">
        <v>0</v>
      </c>
    </row>
    <row r="548" spans="1:18" s="23" customFormat="1" ht="13.5">
      <c r="A548" s="388" t="s">
        <v>632</v>
      </c>
      <c r="B548" s="381">
        <v>4</v>
      </c>
      <c r="C548" s="387">
        <v>0</v>
      </c>
      <c r="D548" s="381">
        <v>4</v>
      </c>
      <c r="E548" s="385">
        <v>0</v>
      </c>
      <c r="F548" s="385">
        <v>0</v>
      </c>
      <c r="G548" s="386">
        <v>0</v>
      </c>
      <c r="H548" s="383">
        <v>4</v>
      </c>
      <c r="I548" s="385">
        <v>0</v>
      </c>
      <c r="J548" s="385">
        <v>0</v>
      </c>
      <c r="K548" s="385">
        <v>0</v>
      </c>
      <c r="L548" s="385">
        <v>0</v>
      </c>
      <c r="M548" s="384">
        <v>0</v>
      </c>
      <c r="N548" s="384">
        <v>0</v>
      </c>
      <c r="O548" s="385">
        <v>0</v>
      </c>
      <c r="P548" s="385">
        <v>0</v>
      </c>
      <c r="Q548" s="385">
        <v>0</v>
      </c>
      <c r="R548" s="385">
        <v>0</v>
      </c>
    </row>
    <row r="549" spans="1:18" s="23" customFormat="1" ht="13.5">
      <c r="A549" s="388" t="s">
        <v>331</v>
      </c>
      <c r="B549" s="389"/>
      <c r="C549" s="389"/>
      <c r="D549" s="389"/>
      <c r="E549" s="389"/>
      <c r="F549" s="389"/>
      <c r="G549" s="389"/>
      <c r="H549" s="389"/>
      <c r="I549" s="389"/>
      <c r="J549" s="389"/>
      <c r="K549" s="389"/>
      <c r="L549" s="389"/>
      <c r="M549" s="389"/>
      <c r="N549" s="389"/>
      <c r="O549" s="389"/>
      <c r="P549" s="389"/>
      <c r="Q549" s="389"/>
      <c r="R549" s="389"/>
    </row>
    <row r="550" spans="1:18" s="23" customFormat="1" ht="13.5">
      <c r="A550" s="388" t="s">
        <v>635</v>
      </c>
      <c r="B550" s="381">
        <v>370</v>
      </c>
      <c r="C550" s="381">
        <v>254</v>
      </c>
      <c r="D550" s="381">
        <v>116</v>
      </c>
      <c r="E550" s="385">
        <v>0</v>
      </c>
      <c r="F550" s="385">
        <v>0</v>
      </c>
      <c r="G550" s="383">
        <v>6</v>
      </c>
      <c r="H550" s="383">
        <v>3</v>
      </c>
      <c r="I550" s="382">
        <v>196</v>
      </c>
      <c r="J550" s="382">
        <v>95</v>
      </c>
      <c r="K550" s="382">
        <v>4</v>
      </c>
      <c r="L550" s="382">
        <v>4</v>
      </c>
      <c r="M550" s="384">
        <v>0</v>
      </c>
      <c r="N550" s="384">
        <v>0</v>
      </c>
      <c r="O550" s="385">
        <v>0</v>
      </c>
      <c r="P550" s="385">
        <v>0</v>
      </c>
      <c r="Q550" s="382">
        <v>48</v>
      </c>
      <c r="R550" s="382">
        <v>14</v>
      </c>
    </row>
    <row r="551" spans="1:18" s="23" customFormat="1" ht="13.5">
      <c r="A551" s="388" t="s">
        <v>630</v>
      </c>
      <c r="B551" s="381">
        <v>257</v>
      </c>
      <c r="C551" s="381">
        <v>189</v>
      </c>
      <c r="D551" s="381">
        <v>68</v>
      </c>
      <c r="E551" s="385">
        <v>0</v>
      </c>
      <c r="F551" s="385">
        <v>0</v>
      </c>
      <c r="G551" s="383">
        <v>5</v>
      </c>
      <c r="H551" s="383">
        <v>1</v>
      </c>
      <c r="I551" s="382">
        <v>136</v>
      </c>
      <c r="J551" s="382">
        <v>53</v>
      </c>
      <c r="K551" s="385">
        <v>0</v>
      </c>
      <c r="L551" s="385">
        <v>0</v>
      </c>
      <c r="M551" s="384">
        <v>0</v>
      </c>
      <c r="N551" s="384">
        <v>0</v>
      </c>
      <c r="O551" s="385">
        <v>0</v>
      </c>
      <c r="P551" s="385">
        <v>0</v>
      </c>
      <c r="Q551" s="382">
        <v>48</v>
      </c>
      <c r="R551" s="382">
        <v>14</v>
      </c>
    </row>
    <row r="552" spans="1:18" s="23" customFormat="1" ht="13.5">
      <c r="A552" s="388" t="s">
        <v>631</v>
      </c>
      <c r="B552" s="381">
        <v>110</v>
      </c>
      <c r="C552" s="381">
        <v>64</v>
      </c>
      <c r="D552" s="381">
        <v>46</v>
      </c>
      <c r="E552" s="385">
        <v>0</v>
      </c>
      <c r="F552" s="385">
        <v>0</v>
      </c>
      <c r="G552" s="386">
        <v>0</v>
      </c>
      <c r="H552" s="386">
        <v>0</v>
      </c>
      <c r="I552" s="382">
        <v>60</v>
      </c>
      <c r="J552" s="382">
        <v>42</v>
      </c>
      <c r="K552" s="382">
        <v>4</v>
      </c>
      <c r="L552" s="382">
        <v>4</v>
      </c>
      <c r="M552" s="384">
        <v>0</v>
      </c>
      <c r="N552" s="384">
        <v>0</v>
      </c>
      <c r="O552" s="385">
        <v>0</v>
      </c>
      <c r="P552" s="385">
        <v>0</v>
      </c>
      <c r="Q552" s="385">
        <v>0</v>
      </c>
      <c r="R552" s="385">
        <v>0</v>
      </c>
    </row>
    <row r="553" spans="1:18" s="23" customFormat="1" ht="13.5">
      <c r="A553" s="388" t="s">
        <v>632</v>
      </c>
      <c r="B553" s="381">
        <v>3</v>
      </c>
      <c r="C553" s="381">
        <v>1</v>
      </c>
      <c r="D553" s="381">
        <v>2</v>
      </c>
      <c r="E553" s="385">
        <v>0</v>
      </c>
      <c r="F553" s="385">
        <v>0</v>
      </c>
      <c r="G553" s="383">
        <v>1</v>
      </c>
      <c r="H553" s="383">
        <v>2</v>
      </c>
      <c r="I553" s="385">
        <v>0</v>
      </c>
      <c r="J553" s="385">
        <v>0</v>
      </c>
      <c r="K553" s="385">
        <v>0</v>
      </c>
      <c r="L553" s="385">
        <v>0</v>
      </c>
      <c r="M553" s="384">
        <v>0</v>
      </c>
      <c r="N553" s="384">
        <v>0</v>
      </c>
      <c r="O553" s="385">
        <v>0</v>
      </c>
      <c r="P553" s="385">
        <v>0</v>
      </c>
      <c r="Q553" s="385">
        <v>0</v>
      </c>
      <c r="R553" s="385">
        <v>0</v>
      </c>
    </row>
    <row r="554" spans="1:18" s="23" customFormat="1" ht="13.5">
      <c r="A554" s="388" t="s">
        <v>332</v>
      </c>
      <c r="B554" s="389"/>
      <c r="C554" s="389"/>
      <c r="D554" s="389"/>
      <c r="E554" s="389"/>
      <c r="F554" s="389"/>
      <c r="G554" s="389"/>
      <c r="H554" s="389"/>
      <c r="I554" s="389"/>
      <c r="J554" s="389"/>
      <c r="K554" s="389"/>
      <c r="L554" s="389"/>
      <c r="M554" s="389"/>
      <c r="N554" s="389"/>
      <c r="O554" s="389"/>
      <c r="P554" s="389"/>
      <c r="Q554" s="389"/>
      <c r="R554" s="389"/>
    </row>
    <row r="555" spans="1:18" s="23" customFormat="1" ht="13.5">
      <c r="A555" s="388" t="s">
        <v>635</v>
      </c>
      <c r="B555" s="381">
        <v>2218</v>
      </c>
      <c r="C555" s="381">
        <v>665</v>
      </c>
      <c r="D555" s="381">
        <v>1553</v>
      </c>
      <c r="E555" s="385">
        <v>0</v>
      </c>
      <c r="F555" s="385">
        <v>0</v>
      </c>
      <c r="G555" s="383">
        <v>9</v>
      </c>
      <c r="H555" s="383">
        <v>29</v>
      </c>
      <c r="I555" s="382">
        <v>561</v>
      </c>
      <c r="J555" s="382">
        <v>1182</v>
      </c>
      <c r="K555" s="382">
        <v>63</v>
      </c>
      <c r="L555" s="382">
        <v>167</v>
      </c>
      <c r="M555" s="384">
        <v>0</v>
      </c>
      <c r="N555" s="384">
        <v>0</v>
      </c>
      <c r="O555" s="385">
        <v>0</v>
      </c>
      <c r="P555" s="385">
        <v>0</v>
      </c>
      <c r="Q555" s="382">
        <v>32</v>
      </c>
      <c r="R555" s="382">
        <v>175</v>
      </c>
    </row>
    <row r="556" spans="1:18" s="23" customFormat="1" ht="13.5">
      <c r="A556" s="388" t="s">
        <v>630</v>
      </c>
      <c r="B556" s="381">
        <v>1647</v>
      </c>
      <c r="C556" s="381">
        <v>466</v>
      </c>
      <c r="D556" s="381">
        <v>1181</v>
      </c>
      <c r="E556" s="385">
        <v>0</v>
      </c>
      <c r="F556" s="385">
        <v>0</v>
      </c>
      <c r="G556" s="383">
        <v>2</v>
      </c>
      <c r="H556" s="383">
        <v>20</v>
      </c>
      <c r="I556" s="382">
        <v>406</v>
      </c>
      <c r="J556" s="382">
        <v>907</v>
      </c>
      <c r="K556" s="382">
        <v>26</v>
      </c>
      <c r="L556" s="382">
        <v>79</v>
      </c>
      <c r="M556" s="384">
        <v>0</v>
      </c>
      <c r="N556" s="384">
        <v>0</v>
      </c>
      <c r="O556" s="385">
        <v>0</v>
      </c>
      <c r="P556" s="385">
        <v>0</v>
      </c>
      <c r="Q556" s="382">
        <v>32</v>
      </c>
      <c r="R556" s="382">
        <v>175</v>
      </c>
    </row>
    <row r="557" spans="1:18" s="23" customFormat="1" ht="13.5">
      <c r="A557" s="388" t="s">
        <v>631</v>
      </c>
      <c r="B557" s="381">
        <v>555</v>
      </c>
      <c r="C557" s="381">
        <v>192</v>
      </c>
      <c r="D557" s="381">
        <v>363</v>
      </c>
      <c r="E557" s="385">
        <v>0</v>
      </c>
      <c r="F557" s="385">
        <v>0</v>
      </c>
      <c r="G557" s="386">
        <v>0</v>
      </c>
      <c r="H557" s="386">
        <v>0</v>
      </c>
      <c r="I557" s="382">
        <v>155</v>
      </c>
      <c r="J557" s="382">
        <v>275</v>
      </c>
      <c r="K557" s="382">
        <v>37</v>
      </c>
      <c r="L557" s="382">
        <v>88</v>
      </c>
      <c r="M557" s="384">
        <v>0</v>
      </c>
      <c r="N557" s="384">
        <v>0</v>
      </c>
      <c r="O557" s="385">
        <v>0</v>
      </c>
      <c r="P557" s="385">
        <v>0</v>
      </c>
      <c r="Q557" s="385">
        <v>0</v>
      </c>
      <c r="R557" s="385">
        <v>0</v>
      </c>
    </row>
    <row r="558" spans="1:18" s="23" customFormat="1" ht="13.5">
      <c r="A558" s="388" t="s">
        <v>632</v>
      </c>
      <c r="B558" s="381">
        <v>16</v>
      </c>
      <c r="C558" s="381">
        <v>7</v>
      </c>
      <c r="D558" s="381">
        <v>9</v>
      </c>
      <c r="E558" s="385">
        <v>0</v>
      </c>
      <c r="F558" s="385">
        <v>0</v>
      </c>
      <c r="G558" s="383">
        <v>7</v>
      </c>
      <c r="H558" s="383">
        <v>9</v>
      </c>
      <c r="I558" s="385">
        <v>0</v>
      </c>
      <c r="J558" s="385">
        <v>0</v>
      </c>
      <c r="K558" s="385">
        <v>0</v>
      </c>
      <c r="L558" s="385">
        <v>0</v>
      </c>
      <c r="M558" s="384">
        <v>0</v>
      </c>
      <c r="N558" s="384">
        <v>0</v>
      </c>
      <c r="O558" s="385">
        <v>0</v>
      </c>
      <c r="P558" s="385">
        <v>0</v>
      </c>
      <c r="Q558" s="385">
        <v>0</v>
      </c>
      <c r="R558" s="385">
        <v>0</v>
      </c>
    </row>
    <row r="559" spans="1:18" s="23" customFormat="1" ht="13.5">
      <c r="A559" s="388" t="s">
        <v>333</v>
      </c>
      <c r="B559" s="389"/>
      <c r="C559" s="389"/>
      <c r="D559" s="389"/>
      <c r="E559" s="389"/>
      <c r="F559" s="389"/>
      <c r="G559" s="389"/>
      <c r="H559" s="389"/>
      <c r="I559" s="389"/>
      <c r="J559" s="389"/>
      <c r="K559" s="389"/>
      <c r="L559" s="389"/>
      <c r="M559" s="389"/>
      <c r="N559" s="389"/>
      <c r="O559" s="389"/>
      <c r="P559" s="389"/>
      <c r="Q559" s="389"/>
      <c r="R559" s="389"/>
    </row>
    <row r="560" spans="1:18" s="23" customFormat="1" ht="13.5">
      <c r="A560" s="388" t="s">
        <v>635</v>
      </c>
      <c r="B560" s="381">
        <v>605</v>
      </c>
      <c r="C560" s="381">
        <v>125</v>
      </c>
      <c r="D560" s="381">
        <v>480</v>
      </c>
      <c r="E560" s="385">
        <v>0</v>
      </c>
      <c r="F560" s="385">
        <v>0</v>
      </c>
      <c r="G560" s="386">
        <v>0</v>
      </c>
      <c r="H560" s="386">
        <v>0</v>
      </c>
      <c r="I560" s="382">
        <v>11</v>
      </c>
      <c r="J560" s="382">
        <v>35</v>
      </c>
      <c r="K560" s="382">
        <v>11</v>
      </c>
      <c r="L560" s="382">
        <v>79</v>
      </c>
      <c r="M560" s="384">
        <v>0</v>
      </c>
      <c r="N560" s="384">
        <v>0</v>
      </c>
      <c r="O560" s="382">
        <v>17</v>
      </c>
      <c r="P560" s="382">
        <v>55</v>
      </c>
      <c r="Q560" s="382">
        <v>86</v>
      </c>
      <c r="R560" s="382">
        <v>311</v>
      </c>
    </row>
    <row r="561" spans="1:18" s="23" customFormat="1" ht="13.5">
      <c r="A561" s="388" t="s">
        <v>630</v>
      </c>
      <c r="B561" s="381">
        <v>443</v>
      </c>
      <c r="C561" s="381">
        <v>97</v>
      </c>
      <c r="D561" s="381">
        <v>346</v>
      </c>
      <c r="E561" s="385">
        <v>0</v>
      </c>
      <c r="F561" s="385">
        <v>0</v>
      </c>
      <c r="G561" s="386">
        <v>0</v>
      </c>
      <c r="H561" s="386">
        <v>0</v>
      </c>
      <c r="I561" s="382">
        <v>11</v>
      </c>
      <c r="J561" s="382">
        <v>35</v>
      </c>
      <c r="K561" s="385">
        <v>0</v>
      </c>
      <c r="L561" s="385">
        <v>0</v>
      </c>
      <c r="M561" s="384">
        <v>0</v>
      </c>
      <c r="N561" s="384">
        <v>0</v>
      </c>
      <c r="O561" s="385">
        <v>0</v>
      </c>
      <c r="P561" s="385">
        <v>0</v>
      </c>
      <c r="Q561" s="382">
        <v>86</v>
      </c>
      <c r="R561" s="382">
        <v>311</v>
      </c>
    </row>
    <row r="562" spans="1:18" s="23" customFormat="1" ht="13.5">
      <c r="A562" s="388" t="s">
        <v>631</v>
      </c>
      <c r="B562" s="381">
        <v>162</v>
      </c>
      <c r="C562" s="381">
        <v>28</v>
      </c>
      <c r="D562" s="381">
        <v>134</v>
      </c>
      <c r="E562" s="385">
        <v>0</v>
      </c>
      <c r="F562" s="385">
        <v>0</v>
      </c>
      <c r="G562" s="386">
        <v>0</v>
      </c>
      <c r="H562" s="386">
        <v>0</v>
      </c>
      <c r="I562" s="385">
        <v>0</v>
      </c>
      <c r="J562" s="385">
        <v>0</v>
      </c>
      <c r="K562" s="382">
        <v>11</v>
      </c>
      <c r="L562" s="382">
        <v>79</v>
      </c>
      <c r="M562" s="384">
        <v>0</v>
      </c>
      <c r="N562" s="384">
        <v>0</v>
      </c>
      <c r="O562" s="382">
        <v>17</v>
      </c>
      <c r="P562" s="382">
        <v>55</v>
      </c>
      <c r="Q562" s="385">
        <v>0</v>
      </c>
      <c r="R562" s="385">
        <v>0</v>
      </c>
    </row>
    <row r="563" spans="1:18" s="23" customFormat="1" ht="13.5">
      <c r="A563" s="388" t="s">
        <v>334</v>
      </c>
      <c r="B563" s="389"/>
      <c r="C563" s="389"/>
      <c r="D563" s="389"/>
      <c r="E563" s="389"/>
      <c r="F563" s="389"/>
      <c r="G563" s="389"/>
      <c r="H563" s="389"/>
      <c r="I563" s="389"/>
      <c r="J563" s="389"/>
      <c r="K563" s="389"/>
      <c r="L563" s="389"/>
      <c r="M563" s="389"/>
      <c r="N563" s="389"/>
      <c r="O563" s="389"/>
      <c r="P563" s="389"/>
      <c r="Q563" s="389"/>
      <c r="R563" s="389"/>
    </row>
    <row r="564" spans="1:18" s="23" customFormat="1" ht="13.5">
      <c r="A564" s="388" t="s">
        <v>635</v>
      </c>
      <c r="B564" s="381">
        <v>831</v>
      </c>
      <c r="C564" s="381">
        <v>476</v>
      </c>
      <c r="D564" s="381">
        <v>355</v>
      </c>
      <c r="E564" s="385">
        <v>0</v>
      </c>
      <c r="F564" s="385">
        <v>0</v>
      </c>
      <c r="G564" s="383">
        <v>8</v>
      </c>
      <c r="H564" s="383">
        <v>9</v>
      </c>
      <c r="I564" s="382">
        <v>223</v>
      </c>
      <c r="J564" s="382">
        <v>160</v>
      </c>
      <c r="K564" s="382">
        <v>203</v>
      </c>
      <c r="L564" s="382">
        <v>151</v>
      </c>
      <c r="M564" s="384">
        <v>0</v>
      </c>
      <c r="N564" s="384">
        <v>0</v>
      </c>
      <c r="O564" s="385">
        <v>0</v>
      </c>
      <c r="P564" s="385">
        <v>0</v>
      </c>
      <c r="Q564" s="382">
        <v>42</v>
      </c>
      <c r="R564" s="382">
        <v>35</v>
      </c>
    </row>
    <row r="565" spans="1:18" s="23" customFormat="1" ht="13.5">
      <c r="A565" s="388" t="s">
        <v>630</v>
      </c>
      <c r="B565" s="381">
        <v>347</v>
      </c>
      <c r="C565" s="381">
        <v>198</v>
      </c>
      <c r="D565" s="381">
        <v>149</v>
      </c>
      <c r="E565" s="385">
        <v>0</v>
      </c>
      <c r="F565" s="385">
        <v>0</v>
      </c>
      <c r="G565" s="383">
        <v>8</v>
      </c>
      <c r="H565" s="383">
        <v>9</v>
      </c>
      <c r="I565" s="382">
        <v>141</v>
      </c>
      <c r="J565" s="382">
        <v>98</v>
      </c>
      <c r="K565" s="382">
        <v>7</v>
      </c>
      <c r="L565" s="382">
        <v>7</v>
      </c>
      <c r="M565" s="384">
        <v>0</v>
      </c>
      <c r="N565" s="384">
        <v>0</v>
      </c>
      <c r="O565" s="385">
        <v>0</v>
      </c>
      <c r="P565" s="385">
        <v>0</v>
      </c>
      <c r="Q565" s="382">
        <v>42</v>
      </c>
      <c r="R565" s="382">
        <v>35</v>
      </c>
    </row>
    <row r="566" spans="1:18" s="23" customFormat="1" ht="13.5">
      <c r="A566" s="388" t="s">
        <v>631</v>
      </c>
      <c r="B566" s="381">
        <v>484</v>
      </c>
      <c r="C566" s="381">
        <v>278</v>
      </c>
      <c r="D566" s="381">
        <v>206</v>
      </c>
      <c r="E566" s="385">
        <v>0</v>
      </c>
      <c r="F566" s="385">
        <v>0</v>
      </c>
      <c r="G566" s="386">
        <v>0</v>
      </c>
      <c r="H566" s="386">
        <v>0</v>
      </c>
      <c r="I566" s="382">
        <v>82</v>
      </c>
      <c r="J566" s="382">
        <v>62</v>
      </c>
      <c r="K566" s="382">
        <v>196</v>
      </c>
      <c r="L566" s="382">
        <v>144</v>
      </c>
      <c r="M566" s="384">
        <v>0</v>
      </c>
      <c r="N566" s="384">
        <v>0</v>
      </c>
      <c r="O566" s="385">
        <v>0</v>
      </c>
      <c r="P566" s="385">
        <v>0</v>
      </c>
      <c r="Q566" s="385">
        <v>0</v>
      </c>
      <c r="R566" s="385">
        <v>0</v>
      </c>
    </row>
    <row r="567" spans="1:18" s="23" customFormat="1" ht="13.5">
      <c r="A567" s="388" t="s">
        <v>335</v>
      </c>
      <c r="B567" s="389"/>
      <c r="C567" s="389"/>
      <c r="D567" s="389"/>
      <c r="E567" s="389"/>
      <c r="F567" s="389"/>
      <c r="G567" s="389"/>
      <c r="H567" s="389"/>
      <c r="I567" s="389"/>
      <c r="J567" s="389"/>
      <c r="K567" s="389"/>
      <c r="L567" s="389"/>
      <c r="M567" s="389"/>
      <c r="N567" s="389"/>
      <c r="O567" s="389"/>
      <c r="P567" s="389"/>
      <c r="Q567" s="389"/>
      <c r="R567" s="389"/>
    </row>
    <row r="568" spans="1:18" s="23" customFormat="1" ht="13.5">
      <c r="A568" s="388" t="s">
        <v>635</v>
      </c>
      <c r="B568" s="381">
        <v>373</v>
      </c>
      <c r="C568" s="381">
        <v>190</v>
      </c>
      <c r="D568" s="381">
        <v>183</v>
      </c>
      <c r="E568" s="385">
        <v>0</v>
      </c>
      <c r="F568" s="385">
        <v>0</v>
      </c>
      <c r="G568" s="383">
        <v>2</v>
      </c>
      <c r="H568" s="383">
        <v>4</v>
      </c>
      <c r="I568" s="382">
        <v>188</v>
      </c>
      <c r="J568" s="382">
        <v>179</v>
      </c>
      <c r="K568" s="385">
        <v>0</v>
      </c>
      <c r="L568" s="385">
        <v>0</v>
      </c>
      <c r="M568" s="384">
        <v>0</v>
      </c>
      <c r="N568" s="384">
        <v>0</v>
      </c>
      <c r="O568" s="385">
        <v>0</v>
      </c>
      <c r="P568" s="385">
        <v>0</v>
      </c>
      <c r="Q568" s="385">
        <v>0</v>
      </c>
      <c r="R568" s="385">
        <v>0</v>
      </c>
    </row>
    <row r="569" spans="1:18" s="23" customFormat="1" ht="13.5">
      <c r="A569" s="388" t="s">
        <v>630</v>
      </c>
      <c r="B569" s="381">
        <v>373</v>
      </c>
      <c r="C569" s="381">
        <v>190</v>
      </c>
      <c r="D569" s="381">
        <v>183</v>
      </c>
      <c r="E569" s="385">
        <v>0</v>
      </c>
      <c r="F569" s="385">
        <v>0</v>
      </c>
      <c r="G569" s="383">
        <v>2</v>
      </c>
      <c r="H569" s="383">
        <v>4</v>
      </c>
      <c r="I569" s="382">
        <v>188</v>
      </c>
      <c r="J569" s="382">
        <v>179</v>
      </c>
      <c r="K569" s="385">
        <v>0</v>
      </c>
      <c r="L569" s="385">
        <v>0</v>
      </c>
      <c r="M569" s="384">
        <v>0</v>
      </c>
      <c r="N569" s="384">
        <v>0</v>
      </c>
      <c r="O569" s="385">
        <v>0</v>
      </c>
      <c r="P569" s="385">
        <v>0</v>
      </c>
      <c r="Q569" s="385">
        <v>0</v>
      </c>
      <c r="R569" s="385">
        <v>0</v>
      </c>
    </row>
    <row r="570" spans="1:18" s="23" customFormat="1" ht="13.5">
      <c r="A570" s="388" t="s">
        <v>336</v>
      </c>
      <c r="B570" s="389"/>
      <c r="C570" s="389"/>
      <c r="D570" s="389"/>
      <c r="E570" s="389"/>
      <c r="F570" s="389"/>
      <c r="G570" s="389"/>
      <c r="H570" s="389"/>
      <c r="I570" s="389"/>
      <c r="J570" s="389"/>
      <c r="K570" s="389"/>
      <c r="L570" s="389"/>
      <c r="M570" s="389"/>
      <c r="N570" s="389"/>
      <c r="O570" s="389"/>
      <c r="P570" s="389"/>
      <c r="Q570" s="389"/>
      <c r="R570" s="389"/>
    </row>
    <row r="571" spans="1:18" s="23" customFormat="1" ht="13.5">
      <c r="A571" s="388" t="s">
        <v>635</v>
      </c>
      <c r="B571" s="381">
        <v>886</v>
      </c>
      <c r="C571" s="381">
        <v>482</v>
      </c>
      <c r="D571" s="381">
        <v>404</v>
      </c>
      <c r="E571" s="385">
        <v>0</v>
      </c>
      <c r="F571" s="385">
        <v>0</v>
      </c>
      <c r="G571" s="383">
        <v>18</v>
      </c>
      <c r="H571" s="383">
        <v>21</v>
      </c>
      <c r="I571" s="382">
        <v>266</v>
      </c>
      <c r="J571" s="382">
        <v>185</v>
      </c>
      <c r="K571" s="382">
        <v>123</v>
      </c>
      <c r="L571" s="382">
        <v>174</v>
      </c>
      <c r="M571" s="384">
        <v>0</v>
      </c>
      <c r="N571" s="384">
        <v>0</v>
      </c>
      <c r="O571" s="382">
        <v>47</v>
      </c>
      <c r="P571" s="382">
        <v>4</v>
      </c>
      <c r="Q571" s="382">
        <v>28</v>
      </c>
      <c r="R571" s="382">
        <v>20</v>
      </c>
    </row>
    <row r="572" spans="1:18" s="23" customFormat="1" ht="13.5">
      <c r="A572" s="388" t="s">
        <v>630</v>
      </c>
      <c r="B572" s="381">
        <v>552</v>
      </c>
      <c r="C572" s="381">
        <v>322</v>
      </c>
      <c r="D572" s="381">
        <v>230</v>
      </c>
      <c r="E572" s="385">
        <v>0</v>
      </c>
      <c r="F572" s="385">
        <v>0</v>
      </c>
      <c r="G572" s="383">
        <v>18</v>
      </c>
      <c r="H572" s="383">
        <v>21</v>
      </c>
      <c r="I572" s="382">
        <v>243</v>
      </c>
      <c r="J572" s="382">
        <v>162</v>
      </c>
      <c r="K572" s="382">
        <v>33</v>
      </c>
      <c r="L572" s="382">
        <v>27</v>
      </c>
      <c r="M572" s="384">
        <v>0</v>
      </c>
      <c r="N572" s="384">
        <v>0</v>
      </c>
      <c r="O572" s="385">
        <v>0</v>
      </c>
      <c r="P572" s="385">
        <v>0</v>
      </c>
      <c r="Q572" s="382">
        <v>28</v>
      </c>
      <c r="R572" s="382">
        <v>20</v>
      </c>
    </row>
    <row r="573" spans="1:18" s="23" customFormat="1" ht="13.5">
      <c r="A573" s="388" t="s">
        <v>631</v>
      </c>
      <c r="B573" s="381">
        <v>334</v>
      </c>
      <c r="C573" s="381">
        <v>160</v>
      </c>
      <c r="D573" s="381">
        <v>174</v>
      </c>
      <c r="E573" s="385">
        <v>0</v>
      </c>
      <c r="F573" s="385">
        <v>0</v>
      </c>
      <c r="G573" s="386">
        <v>0</v>
      </c>
      <c r="H573" s="386">
        <v>0</v>
      </c>
      <c r="I573" s="382">
        <v>23</v>
      </c>
      <c r="J573" s="382">
        <v>23</v>
      </c>
      <c r="K573" s="382">
        <v>90</v>
      </c>
      <c r="L573" s="382">
        <v>147</v>
      </c>
      <c r="M573" s="384">
        <v>0</v>
      </c>
      <c r="N573" s="384">
        <v>0</v>
      </c>
      <c r="O573" s="382">
        <v>47</v>
      </c>
      <c r="P573" s="382">
        <v>4</v>
      </c>
      <c r="Q573" s="385">
        <v>0</v>
      </c>
      <c r="R573" s="385">
        <v>0</v>
      </c>
    </row>
    <row r="574" spans="1:18" s="23" customFormat="1" ht="13.5">
      <c r="A574" s="388" t="s">
        <v>337</v>
      </c>
      <c r="B574" s="389"/>
      <c r="C574" s="389"/>
      <c r="D574" s="389"/>
      <c r="E574" s="389"/>
      <c r="F574" s="389"/>
      <c r="G574" s="389"/>
      <c r="H574" s="389"/>
      <c r="I574" s="389"/>
      <c r="J574" s="389"/>
      <c r="K574" s="389"/>
      <c r="L574" s="389"/>
      <c r="M574" s="389"/>
      <c r="N574" s="389"/>
      <c r="O574" s="389"/>
      <c r="P574" s="389"/>
      <c r="Q574" s="389"/>
      <c r="R574" s="389"/>
    </row>
    <row r="575" spans="1:18" s="23" customFormat="1" ht="13.5">
      <c r="A575" s="388" t="s">
        <v>635</v>
      </c>
      <c r="B575" s="381">
        <v>854</v>
      </c>
      <c r="C575" s="381">
        <v>527</v>
      </c>
      <c r="D575" s="381">
        <v>327</v>
      </c>
      <c r="E575" s="385">
        <v>0</v>
      </c>
      <c r="F575" s="385">
        <v>0</v>
      </c>
      <c r="G575" s="383">
        <v>12</v>
      </c>
      <c r="H575" s="383">
        <v>3</v>
      </c>
      <c r="I575" s="382">
        <v>506</v>
      </c>
      <c r="J575" s="382">
        <v>201</v>
      </c>
      <c r="K575" s="382">
        <v>9</v>
      </c>
      <c r="L575" s="382">
        <v>123</v>
      </c>
      <c r="M575" s="384">
        <v>0</v>
      </c>
      <c r="N575" s="384">
        <v>0</v>
      </c>
      <c r="O575" s="385">
        <v>0</v>
      </c>
      <c r="P575" s="385">
        <v>0</v>
      </c>
      <c r="Q575" s="385">
        <v>0</v>
      </c>
      <c r="R575" s="385">
        <v>0</v>
      </c>
    </row>
    <row r="576" spans="1:18" s="23" customFormat="1" ht="13.5">
      <c r="A576" s="388" t="s">
        <v>630</v>
      </c>
      <c r="B576" s="381">
        <v>809</v>
      </c>
      <c r="C576" s="381">
        <v>523</v>
      </c>
      <c r="D576" s="381">
        <v>286</v>
      </c>
      <c r="E576" s="385">
        <v>0</v>
      </c>
      <c r="F576" s="385">
        <v>0</v>
      </c>
      <c r="G576" s="383">
        <v>12</v>
      </c>
      <c r="H576" s="383">
        <v>3</v>
      </c>
      <c r="I576" s="382">
        <v>506</v>
      </c>
      <c r="J576" s="382">
        <v>201</v>
      </c>
      <c r="K576" s="382">
        <v>5</v>
      </c>
      <c r="L576" s="382">
        <v>82</v>
      </c>
      <c r="M576" s="384">
        <v>0</v>
      </c>
      <c r="N576" s="384">
        <v>0</v>
      </c>
      <c r="O576" s="385">
        <v>0</v>
      </c>
      <c r="P576" s="385">
        <v>0</v>
      </c>
      <c r="Q576" s="385">
        <v>0</v>
      </c>
      <c r="R576" s="385">
        <v>0</v>
      </c>
    </row>
    <row r="577" spans="1:18" s="23" customFormat="1" ht="13.5">
      <c r="A577" s="388" t="s">
        <v>631</v>
      </c>
      <c r="B577" s="381">
        <v>45</v>
      </c>
      <c r="C577" s="381">
        <v>4</v>
      </c>
      <c r="D577" s="381">
        <v>41</v>
      </c>
      <c r="E577" s="385">
        <v>0</v>
      </c>
      <c r="F577" s="385">
        <v>0</v>
      </c>
      <c r="G577" s="386">
        <v>0</v>
      </c>
      <c r="H577" s="386">
        <v>0</v>
      </c>
      <c r="I577" s="385">
        <v>0</v>
      </c>
      <c r="J577" s="385">
        <v>0</v>
      </c>
      <c r="K577" s="382">
        <v>4</v>
      </c>
      <c r="L577" s="382">
        <v>41</v>
      </c>
      <c r="M577" s="384">
        <v>0</v>
      </c>
      <c r="N577" s="384">
        <v>0</v>
      </c>
      <c r="O577" s="385">
        <v>0</v>
      </c>
      <c r="P577" s="385">
        <v>0</v>
      </c>
      <c r="Q577" s="385">
        <v>0</v>
      </c>
      <c r="R577" s="385">
        <v>0</v>
      </c>
    </row>
    <row r="578" spans="1:18" s="23" customFormat="1" ht="13.5">
      <c r="A578" s="388" t="s">
        <v>338</v>
      </c>
      <c r="B578" s="389"/>
      <c r="C578" s="389"/>
      <c r="D578" s="389"/>
      <c r="E578" s="389"/>
      <c r="F578" s="389"/>
      <c r="G578" s="389"/>
      <c r="H578" s="389"/>
      <c r="I578" s="389"/>
      <c r="J578" s="389"/>
      <c r="K578" s="389"/>
      <c r="L578" s="389"/>
      <c r="M578" s="389"/>
      <c r="N578" s="389"/>
      <c r="O578" s="389"/>
      <c r="P578" s="389"/>
      <c r="Q578" s="389"/>
      <c r="R578" s="389"/>
    </row>
    <row r="579" spans="1:18" s="23" customFormat="1" ht="13.5">
      <c r="A579" s="388" t="s">
        <v>635</v>
      </c>
      <c r="B579" s="381">
        <v>226</v>
      </c>
      <c r="C579" s="381">
        <v>61</v>
      </c>
      <c r="D579" s="381">
        <v>165</v>
      </c>
      <c r="E579" s="382">
        <v>1</v>
      </c>
      <c r="F579" s="385">
        <v>0</v>
      </c>
      <c r="G579" s="383">
        <v>10</v>
      </c>
      <c r="H579" s="383">
        <v>21</v>
      </c>
      <c r="I579" s="382">
        <v>47</v>
      </c>
      <c r="J579" s="382">
        <v>115</v>
      </c>
      <c r="K579" s="382">
        <v>3</v>
      </c>
      <c r="L579" s="382">
        <v>29</v>
      </c>
      <c r="M579" s="384">
        <v>0</v>
      </c>
      <c r="N579" s="384">
        <v>0</v>
      </c>
      <c r="O579" s="385">
        <v>0</v>
      </c>
      <c r="P579" s="385">
        <v>0</v>
      </c>
      <c r="Q579" s="385">
        <v>0</v>
      </c>
      <c r="R579" s="385">
        <v>0</v>
      </c>
    </row>
    <row r="580" spans="1:18" s="23" customFormat="1" ht="13.5">
      <c r="A580" s="388" t="s">
        <v>630</v>
      </c>
      <c r="B580" s="381">
        <v>183</v>
      </c>
      <c r="C580" s="381">
        <v>54</v>
      </c>
      <c r="D580" s="381">
        <v>129</v>
      </c>
      <c r="E580" s="382">
        <v>1</v>
      </c>
      <c r="F580" s="385">
        <v>0</v>
      </c>
      <c r="G580" s="383">
        <v>6</v>
      </c>
      <c r="H580" s="383">
        <v>14</v>
      </c>
      <c r="I580" s="382">
        <v>47</v>
      </c>
      <c r="J580" s="382">
        <v>115</v>
      </c>
      <c r="K580" s="385">
        <v>0</v>
      </c>
      <c r="L580" s="385">
        <v>0</v>
      </c>
      <c r="M580" s="384">
        <v>0</v>
      </c>
      <c r="N580" s="384">
        <v>0</v>
      </c>
      <c r="O580" s="385">
        <v>0</v>
      </c>
      <c r="P580" s="385">
        <v>0</v>
      </c>
      <c r="Q580" s="385">
        <v>0</v>
      </c>
      <c r="R580" s="385">
        <v>0</v>
      </c>
    </row>
    <row r="581" spans="1:18" s="23" customFormat="1" ht="13.5">
      <c r="A581" s="388" t="s">
        <v>631</v>
      </c>
      <c r="B581" s="381">
        <v>32</v>
      </c>
      <c r="C581" s="381">
        <v>3</v>
      </c>
      <c r="D581" s="381">
        <v>29</v>
      </c>
      <c r="E581" s="385">
        <v>0</v>
      </c>
      <c r="F581" s="385">
        <v>0</v>
      </c>
      <c r="G581" s="386">
        <v>0</v>
      </c>
      <c r="H581" s="386">
        <v>0</v>
      </c>
      <c r="I581" s="385">
        <v>0</v>
      </c>
      <c r="J581" s="385">
        <v>0</v>
      </c>
      <c r="K581" s="382">
        <v>3</v>
      </c>
      <c r="L581" s="382">
        <v>29</v>
      </c>
      <c r="M581" s="384">
        <v>0</v>
      </c>
      <c r="N581" s="384">
        <v>0</v>
      </c>
      <c r="O581" s="385">
        <v>0</v>
      </c>
      <c r="P581" s="385">
        <v>0</v>
      </c>
      <c r="Q581" s="385">
        <v>0</v>
      </c>
      <c r="R581" s="385">
        <v>0</v>
      </c>
    </row>
    <row r="582" spans="1:18" s="23" customFormat="1" ht="13.5">
      <c r="A582" s="388" t="s">
        <v>632</v>
      </c>
      <c r="B582" s="381">
        <v>11</v>
      </c>
      <c r="C582" s="381">
        <v>4</v>
      </c>
      <c r="D582" s="381">
        <v>7</v>
      </c>
      <c r="E582" s="385">
        <v>0</v>
      </c>
      <c r="F582" s="385">
        <v>0</v>
      </c>
      <c r="G582" s="383">
        <v>4</v>
      </c>
      <c r="H582" s="383">
        <v>7</v>
      </c>
      <c r="I582" s="385">
        <v>0</v>
      </c>
      <c r="J582" s="385">
        <v>0</v>
      </c>
      <c r="K582" s="385">
        <v>0</v>
      </c>
      <c r="L582" s="385">
        <v>0</v>
      </c>
      <c r="M582" s="384">
        <v>0</v>
      </c>
      <c r="N582" s="384">
        <v>0</v>
      </c>
      <c r="O582" s="385">
        <v>0</v>
      </c>
      <c r="P582" s="385">
        <v>0</v>
      </c>
      <c r="Q582" s="385">
        <v>0</v>
      </c>
      <c r="R582" s="385">
        <v>0</v>
      </c>
    </row>
    <row r="583" spans="1:18" s="23" customFormat="1" ht="13.5">
      <c r="A583" s="390" t="s">
        <v>339</v>
      </c>
      <c r="B583" s="395"/>
      <c r="C583" s="395"/>
      <c r="D583" s="395"/>
      <c r="E583" s="395"/>
      <c r="F583" s="395"/>
      <c r="G583" s="395"/>
      <c r="H583" s="395"/>
      <c r="I583" s="395"/>
      <c r="J583" s="395"/>
      <c r="K583" s="395"/>
      <c r="L583" s="395"/>
      <c r="M583" s="395"/>
      <c r="N583" s="395"/>
      <c r="O583" s="395"/>
      <c r="P583" s="395"/>
      <c r="Q583" s="395"/>
      <c r="R583" s="395"/>
    </row>
    <row r="584" spans="1:18" s="23" customFormat="1" ht="13.5">
      <c r="A584" s="388" t="s">
        <v>635</v>
      </c>
      <c r="B584" s="381">
        <v>1786</v>
      </c>
      <c r="C584" s="381">
        <v>647</v>
      </c>
      <c r="D584" s="381">
        <v>1139</v>
      </c>
      <c r="E584" s="382">
        <v>14</v>
      </c>
      <c r="F584" s="382">
        <v>13</v>
      </c>
      <c r="G584" s="383">
        <v>156</v>
      </c>
      <c r="H584" s="383">
        <v>417</v>
      </c>
      <c r="I584" s="382">
        <v>477</v>
      </c>
      <c r="J584" s="382">
        <v>709</v>
      </c>
      <c r="K584" s="385">
        <v>0</v>
      </c>
      <c r="L584" s="385">
        <v>0</v>
      </c>
      <c r="M584" s="384">
        <v>0</v>
      </c>
      <c r="N584" s="384">
        <v>0</v>
      </c>
      <c r="O584" s="385">
        <v>0</v>
      </c>
      <c r="P584" s="385">
        <v>0</v>
      </c>
      <c r="Q584" s="385">
        <v>0</v>
      </c>
      <c r="R584" s="385">
        <v>0</v>
      </c>
    </row>
    <row r="585" spans="1:18" s="23" customFormat="1" ht="13.5">
      <c r="A585" s="388" t="s">
        <v>630</v>
      </c>
      <c r="B585" s="381">
        <v>1515</v>
      </c>
      <c r="C585" s="381">
        <v>585</v>
      </c>
      <c r="D585" s="381">
        <v>930</v>
      </c>
      <c r="E585" s="382">
        <v>14</v>
      </c>
      <c r="F585" s="382">
        <v>13</v>
      </c>
      <c r="G585" s="383">
        <v>94</v>
      </c>
      <c r="H585" s="383">
        <v>208</v>
      </c>
      <c r="I585" s="382">
        <v>477</v>
      </c>
      <c r="J585" s="382">
        <v>709</v>
      </c>
      <c r="K585" s="385">
        <v>0</v>
      </c>
      <c r="L585" s="385">
        <v>0</v>
      </c>
      <c r="M585" s="384">
        <v>0</v>
      </c>
      <c r="N585" s="384">
        <v>0</v>
      </c>
      <c r="O585" s="385">
        <v>0</v>
      </c>
      <c r="P585" s="385">
        <v>0</v>
      </c>
      <c r="Q585" s="385">
        <v>0</v>
      </c>
      <c r="R585" s="385">
        <v>0</v>
      </c>
    </row>
    <row r="586" spans="1:18" s="23" customFormat="1" ht="13.5">
      <c r="A586" s="388" t="s">
        <v>632</v>
      </c>
      <c r="B586" s="381">
        <v>271</v>
      </c>
      <c r="C586" s="381">
        <v>62</v>
      </c>
      <c r="D586" s="381">
        <v>209</v>
      </c>
      <c r="E586" s="385">
        <v>0</v>
      </c>
      <c r="F586" s="385">
        <v>0</v>
      </c>
      <c r="G586" s="383">
        <v>62</v>
      </c>
      <c r="H586" s="383">
        <v>209</v>
      </c>
      <c r="I586" s="385">
        <v>0</v>
      </c>
      <c r="J586" s="385">
        <v>0</v>
      </c>
      <c r="K586" s="385">
        <v>0</v>
      </c>
      <c r="L586" s="385">
        <v>0</v>
      </c>
      <c r="M586" s="384">
        <v>0</v>
      </c>
      <c r="N586" s="384">
        <v>0</v>
      </c>
      <c r="O586" s="385">
        <v>0</v>
      </c>
      <c r="P586" s="385">
        <v>0</v>
      </c>
      <c r="Q586" s="385">
        <v>0</v>
      </c>
      <c r="R586" s="385">
        <v>0</v>
      </c>
    </row>
    <row r="587" spans="1:18" s="23" customFormat="1" ht="13.5">
      <c r="A587" s="388" t="s">
        <v>340</v>
      </c>
      <c r="B587" s="389"/>
      <c r="C587" s="389"/>
      <c r="D587" s="389"/>
      <c r="E587" s="389"/>
      <c r="F587" s="389"/>
      <c r="G587" s="389"/>
      <c r="H587" s="389"/>
      <c r="I587" s="389"/>
      <c r="J587" s="389"/>
      <c r="K587" s="389"/>
      <c r="L587" s="389"/>
      <c r="M587" s="389"/>
      <c r="N587" s="389"/>
      <c r="O587" s="389"/>
      <c r="P587" s="389"/>
      <c r="Q587" s="389"/>
      <c r="R587" s="389"/>
    </row>
    <row r="588" spans="1:18" s="23" customFormat="1" ht="13.5">
      <c r="A588" s="388" t="s">
        <v>635</v>
      </c>
      <c r="B588" s="381">
        <v>99</v>
      </c>
      <c r="C588" s="381">
        <v>34</v>
      </c>
      <c r="D588" s="381">
        <v>65</v>
      </c>
      <c r="E588" s="385">
        <v>0</v>
      </c>
      <c r="F588" s="385">
        <v>0</v>
      </c>
      <c r="G588" s="386">
        <v>0</v>
      </c>
      <c r="H588" s="386">
        <v>0</v>
      </c>
      <c r="I588" s="382">
        <v>34</v>
      </c>
      <c r="J588" s="382">
        <v>65</v>
      </c>
      <c r="K588" s="385">
        <v>0</v>
      </c>
      <c r="L588" s="385">
        <v>0</v>
      </c>
      <c r="M588" s="384">
        <v>0</v>
      </c>
      <c r="N588" s="384">
        <v>0</v>
      </c>
      <c r="O588" s="385">
        <v>0</v>
      </c>
      <c r="P588" s="385">
        <v>0</v>
      </c>
      <c r="Q588" s="385">
        <v>0</v>
      </c>
      <c r="R588" s="385">
        <v>0</v>
      </c>
    </row>
    <row r="589" spans="1:18" s="23" customFormat="1" ht="13.5">
      <c r="A589" s="388" t="s">
        <v>630</v>
      </c>
      <c r="B589" s="381">
        <v>99</v>
      </c>
      <c r="C589" s="381">
        <v>34</v>
      </c>
      <c r="D589" s="381">
        <v>65</v>
      </c>
      <c r="E589" s="385">
        <v>0</v>
      </c>
      <c r="F589" s="385">
        <v>0</v>
      </c>
      <c r="G589" s="386">
        <v>0</v>
      </c>
      <c r="H589" s="386">
        <v>0</v>
      </c>
      <c r="I589" s="382">
        <v>34</v>
      </c>
      <c r="J589" s="382">
        <v>65</v>
      </c>
      <c r="K589" s="385">
        <v>0</v>
      </c>
      <c r="L589" s="385">
        <v>0</v>
      </c>
      <c r="M589" s="384">
        <v>0</v>
      </c>
      <c r="N589" s="384">
        <v>0</v>
      </c>
      <c r="O589" s="385">
        <v>0</v>
      </c>
      <c r="P589" s="385">
        <v>0</v>
      </c>
      <c r="Q589" s="385">
        <v>0</v>
      </c>
      <c r="R589" s="385">
        <v>0</v>
      </c>
    </row>
    <row r="590" spans="1:18" s="23" customFormat="1" ht="13.5">
      <c r="A590" s="388" t="s">
        <v>341</v>
      </c>
      <c r="B590" s="389"/>
      <c r="C590" s="389"/>
      <c r="D590" s="389"/>
      <c r="E590" s="389"/>
      <c r="F590" s="389"/>
      <c r="G590" s="389"/>
      <c r="H590" s="389"/>
      <c r="I590" s="389"/>
      <c r="J590" s="389"/>
      <c r="K590" s="389"/>
      <c r="L590" s="389"/>
      <c r="M590" s="389"/>
      <c r="N590" s="389"/>
      <c r="O590" s="389"/>
      <c r="P590" s="389"/>
      <c r="Q590" s="389"/>
      <c r="R590" s="389"/>
    </row>
    <row r="591" spans="1:18" s="23" customFormat="1" ht="13.5">
      <c r="A591" s="388" t="s">
        <v>635</v>
      </c>
      <c r="B591" s="381">
        <v>239</v>
      </c>
      <c r="C591" s="381">
        <v>136</v>
      </c>
      <c r="D591" s="381">
        <v>103</v>
      </c>
      <c r="E591" s="385">
        <v>0</v>
      </c>
      <c r="F591" s="385">
        <v>0</v>
      </c>
      <c r="G591" s="383">
        <v>36</v>
      </c>
      <c r="H591" s="383">
        <v>35</v>
      </c>
      <c r="I591" s="382">
        <v>100</v>
      </c>
      <c r="J591" s="382">
        <v>68</v>
      </c>
      <c r="K591" s="385">
        <v>0</v>
      </c>
      <c r="L591" s="385">
        <v>0</v>
      </c>
      <c r="M591" s="384">
        <v>0</v>
      </c>
      <c r="N591" s="384">
        <v>0</v>
      </c>
      <c r="O591" s="385">
        <v>0</v>
      </c>
      <c r="P591" s="385">
        <v>0</v>
      </c>
      <c r="Q591" s="385">
        <v>0</v>
      </c>
      <c r="R591" s="385">
        <v>0</v>
      </c>
    </row>
    <row r="592" spans="1:18" s="23" customFormat="1" ht="13.5">
      <c r="A592" s="388" t="s">
        <v>630</v>
      </c>
      <c r="B592" s="381">
        <v>211</v>
      </c>
      <c r="C592" s="381">
        <v>126</v>
      </c>
      <c r="D592" s="381">
        <v>85</v>
      </c>
      <c r="E592" s="385">
        <v>0</v>
      </c>
      <c r="F592" s="385">
        <v>0</v>
      </c>
      <c r="G592" s="383">
        <v>26</v>
      </c>
      <c r="H592" s="383">
        <v>17</v>
      </c>
      <c r="I592" s="382">
        <v>100</v>
      </c>
      <c r="J592" s="382">
        <v>68</v>
      </c>
      <c r="K592" s="385">
        <v>0</v>
      </c>
      <c r="L592" s="385">
        <v>0</v>
      </c>
      <c r="M592" s="384">
        <v>0</v>
      </c>
      <c r="N592" s="384">
        <v>0</v>
      </c>
      <c r="O592" s="385">
        <v>0</v>
      </c>
      <c r="P592" s="385">
        <v>0</v>
      </c>
      <c r="Q592" s="385">
        <v>0</v>
      </c>
      <c r="R592" s="385">
        <v>0</v>
      </c>
    </row>
    <row r="593" spans="1:18" s="23" customFormat="1" ht="13.5">
      <c r="A593" s="388" t="s">
        <v>632</v>
      </c>
      <c r="B593" s="381">
        <v>28</v>
      </c>
      <c r="C593" s="381">
        <v>10</v>
      </c>
      <c r="D593" s="381">
        <v>18</v>
      </c>
      <c r="E593" s="385">
        <v>0</v>
      </c>
      <c r="F593" s="385">
        <v>0</v>
      </c>
      <c r="G593" s="383">
        <v>10</v>
      </c>
      <c r="H593" s="383">
        <v>18</v>
      </c>
      <c r="I593" s="385">
        <v>0</v>
      </c>
      <c r="J593" s="385">
        <v>0</v>
      </c>
      <c r="K593" s="385">
        <v>0</v>
      </c>
      <c r="L593" s="385">
        <v>0</v>
      </c>
      <c r="M593" s="384">
        <v>0</v>
      </c>
      <c r="N593" s="384">
        <v>0</v>
      </c>
      <c r="O593" s="385">
        <v>0</v>
      </c>
      <c r="P593" s="385">
        <v>0</v>
      </c>
      <c r="Q593" s="385">
        <v>0</v>
      </c>
      <c r="R593" s="385">
        <v>0</v>
      </c>
    </row>
    <row r="594" spans="1:18" s="23" customFormat="1" ht="13.5">
      <c r="A594" s="388" t="s">
        <v>636</v>
      </c>
      <c r="B594" s="389"/>
      <c r="C594" s="389"/>
      <c r="D594" s="389"/>
      <c r="E594" s="389"/>
      <c r="F594" s="389"/>
      <c r="G594" s="389"/>
      <c r="H594" s="389"/>
      <c r="I594" s="389"/>
      <c r="J594" s="389"/>
      <c r="K594" s="389"/>
      <c r="L594" s="389"/>
      <c r="M594" s="389"/>
      <c r="N594" s="389"/>
      <c r="O594" s="389"/>
      <c r="P594" s="389"/>
      <c r="Q594" s="389"/>
      <c r="R594" s="389"/>
    </row>
    <row r="595" spans="1:18" s="23" customFormat="1" ht="13.5">
      <c r="A595" s="388" t="s">
        <v>635</v>
      </c>
      <c r="B595" s="381">
        <v>210</v>
      </c>
      <c r="C595" s="381">
        <v>115</v>
      </c>
      <c r="D595" s="381">
        <v>95</v>
      </c>
      <c r="E595" s="385">
        <v>0</v>
      </c>
      <c r="F595" s="385">
        <v>0</v>
      </c>
      <c r="G595" s="383">
        <v>17</v>
      </c>
      <c r="H595" s="383">
        <v>13</v>
      </c>
      <c r="I595" s="382">
        <v>51</v>
      </c>
      <c r="J595" s="382">
        <v>33</v>
      </c>
      <c r="K595" s="382">
        <v>42</v>
      </c>
      <c r="L595" s="382">
        <v>40</v>
      </c>
      <c r="M595" s="384">
        <v>0</v>
      </c>
      <c r="N595" s="384">
        <v>0</v>
      </c>
      <c r="O595" s="382">
        <v>5</v>
      </c>
      <c r="P595" s="382">
        <v>9</v>
      </c>
      <c r="Q595" s="385">
        <v>0</v>
      </c>
      <c r="R595" s="385">
        <v>0</v>
      </c>
    </row>
    <row r="596" spans="1:18" s="23" customFormat="1" ht="13.5">
      <c r="A596" s="388" t="s">
        <v>630</v>
      </c>
      <c r="B596" s="381">
        <v>58</v>
      </c>
      <c r="C596" s="381">
        <v>36</v>
      </c>
      <c r="D596" s="381">
        <v>22</v>
      </c>
      <c r="E596" s="385">
        <v>0</v>
      </c>
      <c r="F596" s="385">
        <v>0</v>
      </c>
      <c r="G596" s="383">
        <v>17</v>
      </c>
      <c r="H596" s="383">
        <v>13</v>
      </c>
      <c r="I596" s="382">
        <v>19</v>
      </c>
      <c r="J596" s="382">
        <v>9</v>
      </c>
      <c r="K596" s="385">
        <v>0</v>
      </c>
      <c r="L596" s="385">
        <v>0</v>
      </c>
      <c r="M596" s="384">
        <v>0</v>
      </c>
      <c r="N596" s="384">
        <v>0</v>
      </c>
      <c r="O596" s="385">
        <v>0</v>
      </c>
      <c r="P596" s="385">
        <v>0</v>
      </c>
      <c r="Q596" s="385">
        <v>0</v>
      </c>
      <c r="R596" s="385">
        <v>0</v>
      </c>
    </row>
    <row r="597" spans="1:18" s="23" customFormat="1" ht="13.5">
      <c r="A597" s="388" t="s">
        <v>631</v>
      </c>
      <c r="B597" s="381">
        <v>152</v>
      </c>
      <c r="C597" s="381">
        <v>79</v>
      </c>
      <c r="D597" s="381">
        <v>73</v>
      </c>
      <c r="E597" s="385">
        <v>0</v>
      </c>
      <c r="F597" s="385">
        <v>0</v>
      </c>
      <c r="G597" s="386">
        <v>0</v>
      </c>
      <c r="H597" s="386">
        <v>0</v>
      </c>
      <c r="I597" s="382">
        <v>32</v>
      </c>
      <c r="J597" s="382">
        <v>24</v>
      </c>
      <c r="K597" s="382">
        <v>42</v>
      </c>
      <c r="L597" s="382">
        <v>40</v>
      </c>
      <c r="M597" s="384">
        <v>0</v>
      </c>
      <c r="N597" s="384">
        <v>0</v>
      </c>
      <c r="O597" s="382">
        <v>5</v>
      </c>
      <c r="P597" s="382">
        <v>9</v>
      </c>
      <c r="Q597" s="385">
        <v>0</v>
      </c>
      <c r="R597" s="385">
        <v>0</v>
      </c>
    </row>
    <row r="598" spans="1:18" s="23" customFormat="1" ht="13.5">
      <c r="A598" s="388" t="s">
        <v>342</v>
      </c>
      <c r="B598" s="389"/>
      <c r="C598" s="389"/>
      <c r="D598" s="389"/>
      <c r="E598" s="389"/>
      <c r="F598" s="389"/>
      <c r="G598" s="389"/>
      <c r="H598" s="389"/>
      <c r="I598" s="389"/>
      <c r="J598" s="389"/>
      <c r="K598" s="389"/>
      <c r="L598" s="389"/>
      <c r="M598" s="389"/>
      <c r="N598" s="389"/>
      <c r="O598" s="389"/>
      <c r="P598" s="389"/>
      <c r="Q598" s="389"/>
      <c r="R598" s="389"/>
    </row>
    <row r="599" spans="1:18" s="23" customFormat="1" ht="13.5">
      <c r="A599" s="388" t="s">
        <v>635</v>
      </c>
      <c r="B599" s="381">
        <v>610</v>
      </c>
      <c r="C599" s="381">
        <v>219</v>
      </c>
      <c r="D599" s="381">
        <v>391</v>
      </c>
      <c r="E599" s="385">
        <v>0</v>
      </c>
      <c r="F599" s="385">
        <v>0</v>
      </c>
      <c r="G599" s="386">
        <v>0</v>
      </c>
      <c r="H599" s="386">
        <v>0</v>
      </c>
      <c r="I599" s="382">
        <v>117</v>
      </c>
      <c r="J599" s="382">
        <v>73</v>
      </c>
      <c r="K599" s="382">
        <v>96</v>
      </c>
      <c r="L599" s="382">
        <v>314</v>
      </c>
      <c r="M599" s="384">
        <v>0</v>
      </c>
      <c r="N599" s="384">
        <v>0</v>
      </c>
      <c r="O599" s="385">
        <v>0</v>
      </c>
      <c r="P599" s="385">
        <v>0</v>
      </c>
      <c r="Q599" s="382">
        <v>6</v>
      </c>
      <c r="R599" s="382">
        <v>4</v>
      </c>
    </row>
    <row r="600" spans="1:18" s="23" customFormat="1" ht="13.5">
      <c r="A600" s="388" t="s">
        <v>630</v>
      </c>
      <c r="B600" s="381">
        <v>157</v>
      </c>
      <c r="C600" s="381">
        <v>100</v>
      </c>
      <c r="D600" s="381">
        <v>57</v>
      </c>
      <c r="E600" s="385">
        <v>0</v>
      </c>
      <c r="F600" s="385">
        <v>0</v>
      </c>
      <c r="G600" s="386">
        <v>0</v>
      </c>
      <c r="H600" s="386">
        <v>0</v>
      </c>
      <c r="I600" s="382">
        <v>94</v>
      </c>
      <c r="J600" s="382">
        <v>53</v>
      </c>
      <c r="K600" s="385">
        <v>0</v>
      </c>
      <c r="L600" s="385">
        <v>0</v>
      </c>
      <c r="M600" s="384">
        <v>0</v>
      </c>
      <c r="N600" s="384">
        <v>0</v>
      </c>
      <c r="O600" s="385">
        <v>0</v>
      </c>
      <c r="P600" s="385">
        <v>0</v>
      </c>
      <c r="Q600" s="382">
        <v>6</v>
      </c>
      <c r="R600" s="382">
        <v>4</v>
      </c>
    </row>
    <row r="601" spans="1:18" s="23" customFormat="1" ht="13.5">
      <c r="A601" s="388" t="s">
        <v>631</v>
      </c>
      <c r="B601" s="381">
        <v>453</v>
      </c>
      <c r="C601" s="381">
        <v>119</v>
      </c>
      <c r="D601" s="381">
        <v>334</v>
      </c>
      <c r="E601" s="385">
        <v>0</v>
      </c>
      <c r="F601" s="385">
        <v>0</v>
      </c>
      <c r="G601" s="386">
        <v>0</v>
      </c>
      <c r="H601" s="386">
        <v>0</v>
      </c>
      <c r="I601" s="382">
        <v>23</v>
      </c>
      <c r="J601" s="382">
        <v>20</v>
      </c>
      <c r="K601" s="382">
        <v>96</v>
      </c>
      <c r="L601" s="382">
        <v>314</v>
      </c>
      <c r="M601" s="384">
        <v>0</v>
      </c>
      <c r="N601" s="384">
        <v>0</v>
      </c>
      <c r="O601" s="385">
        <v>0</v>
      </c>
      <c r="P601" s="385">
        <v>0</v>
      </c>
      <c r="Q601" s="385">
        <v>0</v>
      </c>
      <c r="R601" s="385">
        <v>0</v>
      </c>
    </row>
    <row r="602" spans="1:18" s="23" customFormat="1" ht="13.5">
      <c r="A602" s="388" t="s">
        <v>343</v>
      </c>
      <c r="B602" s="389"/>
      <c r="C602" s="389"/>
      <c r="D602" s="389"/>
      <c r="E602" s="389"/>
      <c r="F602" s="389"/>
      <c r="G602" s="389"/>
      <c r="H602" s="389"/>
      <c r="I602" s="389"/>
      <c r="J602" s="389"/>
      <c r="K602" s="389"/>
      <c r="L602" s="389"/>
      <c r="M602" s="389"/>
      <c r="N602" s="389"/>
      <c r="O602" s="389"/>
      <c r="P602" s="389"/>
      <c r="Q602" s="389"/>
      <c r="R602" s="389"/>
    </row>
    <row r="603" spans="1:18" s="23" customFormat="1" ht="13.5">
      <c r="A603" s="388" t="s">
        <v>635</v>
      </c>
      <c r="B603" s="381">
        <v>771</v>
      </c>
      <c r="C603" s="381">
        <v>392</v>
      </c>
      <c r="D603" s="381">
        <v>379</v>
      </c>
      <c r="E603" s="385">
        <v>0</v>
      </c>
      <c r="F603" s="385">
        <v>0</v>
      </c>
      <c r="G603" s="383">
        <v>3</v>
      </c>
      <c r="H603" s="383">
        <v>4</v>
      </c>
      <c r="I603" s="382">
        <v>367</v>
      </c>
      <c r="J603" s="382">
        <v>355</v>
      </c>
      <c r="K603" s="382">
        <v>3</v>
      </c>
      <c r="L603" s="382">
        <v>14</v>
      </c>
      <c r="M603" s="384">
        <v>0</v>
      </c>
      <c r="N603" s="384">
        <v>0</v>
      </c>
      <c r="O603" s="385">
        <v>0</v>
      </c>
      <c r="P603" s="385">
        <v>0</v>
      </c>
      <c r="Q603" s="382">
        <v>19</v>
      </c>
      <c r="R603" s="382">
        <v>6</v>
      </c>
    </row>
    <row r="604" spans="1:18" s="23" customFormat="1" ht="13.5">
      <c r="A604" s="388" t="s">
        <v>630</v>
      </c>
      <c r="B604" s="381">
        <v>568</v>
      </c>
      <c r="C604" s="381">
        <v>269</v>
      </c>
      <c r="D604" s="381">
        <v>299</v>
      </c>
      <c r="E604" s="385">
        <v>0</v>
      </c>
      <c r="F604" s="385">
        <v>0</v>
      </c>
      <c r="G604" s="383">
        <v>3</v>
      </c>
      <c r="H604" s="383">
        <v>4</v>
      </c>
      <c r="I604" s="382">
        <v>247</v>
      </c>
      <c r="J604" s="382">
        <v>289</v>
      </c>
      <c r="K604" s="385">
        <v>0</v>
      </c>
      <c r="L604" s="385">
        <v>0</v>
      </c>
      <c r="M604" s="384">
        <v>0</v>
      </c>
      <c r="N604" s="384">
        <v>0</v>
      </c>
      <c r="O604" s="385">
        <v>0</v>
      </c>
      <c r="P604" s="385">
        <v>0</v>
      </c>
      <c r="Q604" s="382">
        <v>19</v>
      </c>
      <c r="R604" s="382">
        <v>6</v>
      </c>
    </row>
    <row r="605" spans="1:18" s="23" customFormat="1" ht="13.5">
      <c r="A605" s="388" t="s">
        <v>631</v>
      </c>
      <c r="B605" s="381">
        <v>203</v>
      </c>
      <c r="C605" s="381">
        <v>123</v>
      </c>
      <c r="D605" s="381">
        <v>80</v>
      </c>
      <c r="E605" s="385">
        <v>0</v>
      </c>
      <c r="F605" s="385">
        <v>0</v>
      </c>
      <c r="G605" s="386">
        <v>0</v>
      </c>
      <c r="H605" s="386">
        <v>0</v>
      </c>
      <c r="I605" s="382">
        <v>120</v>
      </c>
      <c r="J605" s="382">
        <v>66</v>
      </c>
      <c r="K605" s="382">
        <v>3</v>
      </c>
      <c r="L605" s="382">
        <v>14</v>
      </c>
      <c r="M605" s="384">
        <v>0</v>
      </c>
      <c r="N605" s="384">
        <v>0</v>
      </c>
      <c r="O605" s="385">
        <v>0</v>
      </c>
      <c r="P605" s="385">
        <v>0</v>
      </c>
      <c r="Q605" s="385">
        <v>0</v>
      </c>
      <c r="R605" s="385">
        <v>0</v>
      </c>
    </row>
    <row r="606" spans="1:18" s="23" customFormat="1" ht="13.5">
      <c r="A606" s="388" t="s">
        <v>344</v>
      </c>
      <c r="B606" s="389"/>
      <c r="C606" s="389"/>
      <c r="D606" s="389"/>
      <c r="E606" s="389"/>
      <c r="F606" s="389"/>
      <c r="G606" s="389"/>
      <c r="H606" s="389"/>
      <c r="I606" s="389"/>
      <c r="J606" s="389"/>
      <c r="K606" s="389"/>
      <c r="L606" s="389"/>
      <c r="M606" s="389"/>
      <c r="N606" s="389"/>
      <c r="O606" s="389"/>
      <c r="P606" s="389"/>
      <c r="Q606" s="389"/>
      <c r="R606" s="389"/>
    </row>
    <row r="607" spans="1:18" s="23" customFormat="1" ht="13.5">
      <c r="A607" s="388" t="s">
        <v>635</v>
      </c>
      <c r="B607" s="381">
        <v>861</v>
      </c>
      <c r="C607" s="381">
        <v>187</v>
      </c>
      <c r="D607" s="381">
        <v>674</v>
      </c>
      <c r="E607" s="385">
        <v>0</v>
      </c>
      <c r="F607" s="385">
        <v>0</v>
      </c>
      <c r="G607" s="383">
        <v>12</v>
      </c>
      <c r="H607" s="383">
        <v>27</v>
      </c>
      <c r="I607" s="382">
        <v>92</v>
      </c>
      <c r="J607" s="382">
        <v>140</v>
      </c>
      <c r="K607" s="382">
        <v>50</v>
      </c>
      <c r="L607" s="382">
        <v>368</v>
      </c>
      <c r="M607" s="384">
        <v>0</v>
      </c>
      <c r="N607" s="384">
        <v>0</v>
      </c>
      <c r="O607" s="382">
        <v>11</v>
      </c>
      <c r="P607" s="382">
        <v>61</v>
      </c>
      <c r="Q607" s="382">
        <v>22</v>
      </c>
      <c r="R607" s="382">
        <v>78</v>
      </c>
    </row>
    <row r="608" spans="1:18" s="23" customFormat="1" ht="13.5">
      <c r="A608" s="388" t="s">
        <v>630</v>
      </c>
      <c r="B608" s="381">
        <v>423</v>
      </c>
      <c r="C608" s="381">
        <v>126</v>
      </c>
      <c r="D608" s="381">
        <v>297</v>
      </c>
      <c r="E608" s="385">
        <v>0</v>
      </c>
      <c r="F608" s="385">
        <v>0</v>
      </c>
      <c r="G608" s="383">
        <v>3</v>
      </c>
      <c r="H608" s="383">
        <v>14</v>
      </c>
      <c r="I608" s="382">
        <v>92</v>
      </c>
      <c r="J608" s="382">
        <v>140</v>
      </c>
      <c r="K608" s="382">
        <v>9</v>
      </c>
      <c r="L608" s="382">
        <v>65</v>
      </c>
      <c r="M608" s="384">
        <v>0</v>
      </c>
      <c r="N608" s="384">
        <v>0</v>
      </c>
      <c r="O608" s="385">
        <v>0</v>
      </c>
      <c r="P608" s="385">
        <v>0</v>
      </c>
      <c r="Q608" s="382">
        <v>22</v>
      </c>
      <c r="R608" s="382">
        <v>78</v>
      </c>
    </row>
    <row r="609" spans="1:18" s="23" customFormat="1" ht="13.5">
      <c r="A609" s="388" t="s">
        <v>631</v>
      </c>
      <c r="B609" s="381">
        <v>416</v>
      </c>
      <c r="C609" s="381">
        <v>52</v>
      </c>
      <c r="D609" s="381">
        <v>364</v>
      </c>
      <c r="E609" s="385">
        <v>0</v>
      </c>
      <c r="F609" s="385">
        <v>0</v>
      </c>
      <c r="G609" s="386">
        <v>0</v>
      </c>
      <c r="H609" s="386">
        <v>0</v>
      </c>
      <c r="I609" s="385">
        <v>0</v>
      </c>
      <c r="J609" s="385">
        <v>0</v>
      </c>
      <c r="K609" s="382">
        <v>41</v>
      </c>
      <c r="L609" s="382">
        <v>303</v>
      </c>
      <c r="M609" s="384">
        <v>0</v>
      </c>
      <c r="N609" s="384">
        <v>0</v>
      </c>
      <c r="O609" s="382">
        <v>11</v>
      </c>
      <c r="P609" s="382">
        <v>61</v>
      </c>
      <c r="Q609" s="385">
        <v>0</v>
      </c>
      <c r="R609" s="385">
        <v>0</v>
      </c>
    </row>
    <row r="610" spans="1:18" s="23" customFormat="1" ht="13.5">
      <c r="A610" s="388" t="s">
        <v>632</v>
      </c>
      <c r="B610" s="381">
        <v>22</v>
      </c>
      <c r="C610" s="381">
        <v>9</v>
      </c>
      <c r="D610" s="381">
        <v>13</v>
      </c>
      <c r="E610" s="385">
        <v>0</v>
      </c>
      <c r="F610" s="385">
        <v>0</v>
      </c>
      <c r="G610" s="383">
        <v>9</v>
      </c>
      <c r="H610" s="383">
        <v>13</v>
      </c>
      <c r="I610" s="385">
        <v>0</v>
      </c>
      <c r="J610" s="385">
        <v>0</v>
      </c>
      <c r="K610" s="385">
        <v>0</v>
      </c>
      <c r="L610" s="385">
        <v>0</v>
      </c>
      <c r="M610" s="384">
        <v>0</v>
      </c>
      <c r="N610" s="384">
        <v>0</v>
      </c>
      <c r="O610" s="385">
        <v>0</v>
      </c>
      <c r="P610" s="385">
        <v>0</v>
      </c>
      <c r="Q610" s="385">
        <v>0</v>
      </c>
      <c r="R610" s="385">
        <v>0</v>
      </c>
    </row>
    <row r="611" spans="1:18" s="23" customFormat="1" ht="13.5">
      <c r="A611" s="388" t="s">
        <v>345</v>
      </c>
      <c r="B611" s="389"/>
      <c r="C611" s="389"/>
      <c r="D611" s="389"/>
      <c r="E611" s="389"/>
      <c r="F611" s="389"/>
      <c r="G611" s="389"/>
      <c r="H611" s="389"/>
      <c r="I611" s="389"/>
      <c r="J611" s="389"/>
      <c r="K611" s="389"/>
      <c r="L611" s="389"/>
      <c r="M611" s="389"/>
      <c r="N611" s="389"/>
      <c r="O611" s="389"/>
      <c r="P611" s="389"/>
      <c r="Q611" s="389"/>
      <c r="R611" s="389"/>
    </row>
    <row r="612" spans="1:18" s="23" customFormat="1" ht="13.5">
      <c r="A612" s="388" t="s">
        <v>635</v>
      </c>
      <c r="B612" s="381">
        <v>62</v>
      </c>
      <c r="C612" s="381">
        <v>19</v>
      </c>
      <c r="D612" s="381">
        <v>43</v>
      </c>
      <c r="E612" s="385">
        <v>0</v>
      </c>
      <c r="F612" s="385">
        <v>0</v>
      </c>
      <c r="G612" s="383">
        <v>13</v>
      </c>
      <c r="H612" s="383">
        <v>38</v>
      </c>
      <c r="I612" s="382">
        <v>6</v>
      </c>
      <c r="J612" s="382">
        <v>5</v>
      </c>
      <c r="K612" s="385">
        <v>0</v>
      </c>
      <c r="L612" s="385">
        <v>0</v>
      </c>
      <c r="M612" s="384">
        <v>0</v>
      </c>
      <c r="N612" s="384">
        <v>0</v>
      </c>
      <c r="O612" s="385">
        <v>0</v>
      </c>
      <c r="P612" s="385">
        <v>0</v>
      </c>
      <c r="Q612" s="385">
        <v>0</v>
      </c>
      <c r="R612" s="385">
        <v>0</v>
      </c>
    </row>
    <row r="613" spans="1:18" s="23" customFormat="1" ht="13.5">
      <c r="A613" s="388" t="s">
        <v>630</v>
      </c>
      <c r="B613" s="381">
        <v>62</v>
      </c>
      <c r="C613" s="381">
        <v>19</v>
      </c>
      <c r="D613" s="381">
        <v>43</v>
      </c>
      <c r="E613" s="385">
        <v>0</v>
      </c>
      <c r="F613" s="385">
        <v>0</v>
      </c>
      <c r="G613" s="383">
        <v>13</v>
      </c>
      <c r="H613" s="383">
        <v>38</v>
      </c>
      <c r="I613" s="382">
        <v>6</v>
      </c>
      <c r="J613" s="382">
        <v>5</v>
      </c>
      <c r="K613" s="385">
        <v>0</v>
      </c>
      <c r="L613" s="385">
        <v>0</v>
      </c>
      <c r="M613" s="384">
        <v>0</v>
      </c>
      <c r="N613" s="384">
        <v>0</v>
      </c>
      <c r="O613" s="385">
        <v>0</v>
      </c>
      <c r="P613" s="385">
        <v>0</v>
      </c>
      <c r="Q613" s="385">
        <v>0</v>
      </c>
      <c r="R613" s="385">
        <v>0</v>
      </c>
    </row>
    <row r="614" spans="1:18" s="23" customFormat="1" ht="13.5">
      <c r="A614" s="388" t="s">
        <v>346</v>
      </c>
      <c r="B614" s="389"/>
      <c r="C614" s="389"/>
      <c r="D614" s="389"/>
      <c r="E614" s="389"/>
      <c r="F614" s="389"/>
      <c r="G614" s="389"/>
      <c r="H614" s="389"/>
      <c r="I614" s="389"/>
      <c r="J614" s="389"/>
      <c r="K614" s="389"/>
      <c r="L614" s="389"/>
      <c r="M614" s="389"/>
      <c r="N614" s="389"/>
      <c r="O614" s="389"/>
      <c r="P614" s="389"/>
      <c r="Q614" s="389"/>
      <c r="R614" s="389"/>
    </row>
    <row r="615" spans="1:18" s="23" customFormat="1" ht="13.5">
      <c r="A615" s="388" t="s">
        <v>635</v>
      </c>
      <c r="B615" s="381">
        <v>362</v>
      </c>
      <c r="C615" s="381">
        <v>37</v>
      </c>
      <c r="D615" s="381">
        <v>325</v>
      </c>
      <c r="E615" s="385">
        <v>0</v>
      </c>
      <c r="F615" s="385">
        <v>0</v>
      </c>
      <c r="G615" s="386">
        <v>0</v>
      </c>
      <c r="H615" s="386">
        <v>0</v>
      </c>
      <c r="I615" s="385">
        <v>0</v>
      </c>
      <c r="J615" s="385">
        <v>0</v>
      </c>
      <c r="K615" s="385">
        <v>0</v>
      </c>
      <c r="L615" s="385">
        <v>0</v>
      </c>
      <c r="M615" s="384">
        <v>0</v>
      </c>
      <c r="N615" s="384">
        <v>0</v>
      </c>
      <c r="O615" s="382">
        <v>2</v>
      </c>
      <c r="P615" s="382">
        <v>30</v>
      </c>
      <c r="Q615" s="382">
        <v>35</v>
      </c>
      <c r="R615" s="382">
        <v>295</v>
      </c>
    </row>
    <row r="616" spans="1:18" s="23" customFormat="1" ht="13.5">
      <c r="A616" s="388" t="s">
        <v>630</v>
      </c>
      <c r="B616" s="381">
        <v>347</v>
      </c>
      <c r="C616" s="381">
        <v>36</v>
      </c>
      <c r="D616" s="381">
        <v>311</v>
      </c>
      <c r="E616" s="385">
        <v>0</v>
      </c>
      <c r="F616" s="385">
        <v>0</v>
      </c>
      <c r="G616" s="386">
        <v>0</v>
      </c>
      <c r="H616" s="386">
        <v>0</v>
      </c>
      <c r="I616" s="385">
        <v>0</v>
      </c>
      <c r="J616" s="385">
        <v>0</v>
      </c>
      <c r="K616" s="385">
        <v>0</v>
      </c>
      <c r="L616" s="385">
        <v>0</v>
      </c>
      <c r="M616" s="384">
        <v>0</v>
      </c>
      <c r="N616" s="384">
        <v>0</v>
      </c>
      <c r="O616" s="382">
        <v>1</v>
      </c>
      <c r="P616" s="382">
        <v>16</v>
      </c>
      <c r="Q616" s="382">
        <v>35</v>
      </c>
      <c r="R616" s="382">
        <v>295</v>
      </c>
    </row>
    <row r="617" spans="1:18" s="23" customFormat="1" ht="13.5">
      <c r="A617" s="388" t="s">
        <v>631</v>
      </c>
      <c r="B617" s="381">
        <v>15</v>
      </c>
      <c r="C617" s="381">
        <v>1</v>
      </c>
      <c r="D617" s="381">
        <v>14</v>
      </c>
      <c r="E617" s="385">
        <v>0</v>
      </c>
      <c r="F617" s="385">
        <v>0</v>
      </c>
      <c r="G617" s="386">
        <v>0</v>
      </c>
      <c r="H617" s="386">
        <v>0</v>
      </c>
      <c r="I617" s="385">
        <v>0</v>
      </c>
      <c r="J617" s="385">
        <v>0</v>
      </c>
      <c r="K617" s="385">
        <v>0</v>
      </c>
      <c r="L617" s="385">
        <v>0</v>
      </c>
      <c r="M617" s="384">
        <v>0</v>
      </c>
      <c r="N617" s="384">
        <v>0</v>
      </c>
      <c r="O617" s="382">
        <v>1</v>
      </c>
      <c r="P617" s="382">
        <v>14</v>
      </c>
      <c r="Q617" s="385">
        <v>0</v>
      </c>
      <c r="R617" s="385">
        <v>0</v>
      </c>
    </row>
    <row r="618" spans="1:18" s="23" customFormat="1" ht="13.5">
      <c r="A618" s="388" t="s">
        <v>347</v>
      </c>
      <c r="B618" s="389"/>
      <c r="C618" s="389"/>
      <c r="D618" s="389"/>
      <c r="E618" s="389"/>
      <c r="F618" s="389"/>
      <c r="G618" s="389"/>
      <c r="H618" s="389"/>
      <c r="I618" s="389"/>
      <c r="J618" s="389"/>
      <c r="K618" s="389"/>
      <c r="L618" s="389"/>
      <c r="M618" s="389"/>
      <c r="N618" s="389"/>
      <c r="O618" s="389"/>
      <c r="P618" s="389"/>
      <c r="Q618" s="389"/>
      <c r="R618" s="389"/>
    </row>
    <row r="619" spans="1:18" s="23" customFormat="1" ht="13.5">
      <c r="A619" s="388" t="s">
        <v>635</v>
      </c>
      <c r="B619" s="381">
        <v>242</v>
      </c>
      <c r="C619" s="381">
        <v>171</v>
      </c>
      <c r="D619" s="381">
        <v>71</v>
      </c>
      <c r="E619" s="385">
        <v>0</v>
      </c>
      <c r="F619" s="385">
        <v>0</v>
      </c>
      <c r="G619" s="386">
        <v>0</v>
      </c>
      <c r="H619" s="386">
        <v>0</v>
      </c>
      <c r="I619" s="385">
        <v>0</v>
      </c>
      <c r="J619" s="385">
        <v>0</v>
      </c>
      <c r="K619" s="385">
        <v>0</v>
      </c>
      <c r="L619" s="385">
        <v>0</v>
      </c>
      <c r="M619" s="384">
        <v>0</v>
      </c>
      <c r="N619" s="384">
        <v>0</v>
      </c>
      <c r="O619" s="382">
        <v>154</v>
      </c>
      <c r="P619" s="382">
        <v>63</v>
      </c>
      <c r="Q619" s="382">
        <v>17</v>
      </c>
      <c r="R619" s="382">
        <v>8</v>
      </c>
    </row>
    <row r="620" spans="1:18" s="23" customFormat="1" ht="13.5">
      <c r="A620" s="388" t="s">
        <v>630</v>
      </c>
      <c r="B620" s="381">
        <v>202</v>
      </c>
      <c r="C620" s="381">
        <v>149</v>
      </c>
      <c r="D620" s="381">
        <v>53</v>
      </c>
      <c r="E620" s="385">
        <v>0</v>
      </c>
      <c r="F620" s="385">
        <v>0</v>
      </c>
      <c r="G620" s="386">
        <v>0</v>
      </c>
      <c r="H620" s="386">
        <v>0</v>
      </c>
      <c r="I620" s="385">
        <v>0</v>
      </c>
      <c r="J620" s="385">
        <v>0</v>
      </c>
      <c r="K620" s="385">
        <v>0</v>
      </c>
      <c r="L620" s="385">
        <v>0</v>
      </c>
      <c r="M620" s="384">
        <v>0</v>
      </c>
      <c r="N620" s="384">
        <v>0</v>
      </c>
      <c r="O620" s="382">
        <v>132</v>
      </c>
      <c r="P620" s="382">
        <v>45</v>
      </c>
      <c r="Q620" s="382">
        <v>17</v>
      </c>
      <c r="R620" s="382">
        <v>8</v>
      </c>
    </row>
    <row r="621" spans="1:18" s="23" customFormat="1" ht="13.5">
      <c r="A621" s="388" t="s">
        <v>631</v>
      </c>
      <c r="B621" s="381">
        <v>40</v>
      </c>
      <c r="C621" s="381">
        <v>22</v>
      </c>
      <c r="D621" s="381">
        <v>18</v>
      </c>
      <c r="E621" s="385">
        <v>0</v>
      </c>
      <c r="F621" s="385">
        <v>0</v>
      </c>
      <c r="G621" s="386">
        <v>0</v>
      </c>
      <c r="H621" s="386">
        <v>0</v>
      </c>
      <c r="I621" s="385">
        <v>0</v>
      </c>
      <c r="J621" s="385">
        <v>0</v>
      </c>
      <c r="K621" s="385">
        <v>0</v>
      </c>
      <c r="L621" s="385">
        <v>0</v>
      </c>
      <c r="M621" s="384">
        <v>0</v>
      </c>
      <c r="N621" s="384">
        <v>0</v>
      </c>
      <c r="O621" s="382">
        <v>22</v>
      </c>
      <c r="P621" s="382">
        <v>18</v>
      </c>
      <c r="Q621" s="385">
        <v>0</v>
      </c>
      <c r="R621" s="385">
        <v>0</v>
      </c>
    </row>
    <row r="622" spans="1:18" s="23" customFormat="1" ht="13.5">
      <c r="A622" s="388" t="s">
        <v>348</v>
      </c>
      <c r="B622" s="389"/>
      <c r="C622" s="389"/>
      <c r="D622" s="389"/>
      <c r="E622" s="389"/>
      <c r="F622" s="389"/>
      <c r="G622" s="389"/>
      <c r="H622" s="389"/>
      <c r="I622" s="389"/>
      <c r="J622" s="389"/>
      <c r="K622" s="389"/>
      <c r="L622" s="389"/>
      <c r="M622" s="389"/>
      <c r="N622" s="389"/>
      <c r="O622" s="389"/>
      <c r="P622" s="389"/>
      <c r="Q622" s="389"/>
      <c r="R622" s="389"/>
    </row>
    <row r="623" spans="1:18" s="23" customFormat="1" ht="13.5">
      <c r="A623" s="388" t="s">
        <v>635</v>
      </c>
      <c r="B623" s="381">
        <v>578</v>
      </c>
      <c r="C623" s="381">
        <v>74</v>
      </c>
      <c r="D623" s="381">
        <v>504</v>
      </c>
      <c r="E623" s="385">
        <v>0</v>
      </c>
      <c r="F623" s="385">
        <v>0</v>
      </c>
      <c r="G623" s="386">
        <v>0</v>
      </c>
      <c r="H623" s="386">
        <v>0</v>
      </c>
      <c r="I623" s="385">
        <v>0</v>
      </c>
      <c r="J623" s="385">
        <v>0</v>
      </c>
      <c r="K623" s="385">
        <v>0</v>
      </c>
      <c r="L623" s="385">
        <v>0</v>
      </c>
      <c r="M623" s="384">
        <v>0</v>
      </c>
      <c r="N623" s="384">
        <v>0</v>
      </c>
      <c r="O623" s="382">
        <v>17</v>
      </c>
      <c r="P623" s="382">
        <v>19</v>
      </c>
      <c r="Q623" s="382">
        <v>57</v>
      </c>
      <c r="R623" s="382">
        <v>485</v>
      </c>
    </row>
    <row r="624" spans="1:18" s="23" customFormat="1" ht="13.5">
      <c r="A624" s="390" t="s">
        <v>630</v>
      </c>
      <c r="B624" s="391">
        <v>542</v>
      </c>
      <c r="C624" s="391">
        <v>57</v>
      </c>
      <c r="D624" s="391">
        <v>485</v>
      </c>
      <c r="E624" s="392">
        <v>0</v>
      </c>
      <c r="F624" s="392">
        <v>0</v>
      </c>
      <c r="G624" s="397">
        <v>0</v>
      </c>
      <c r="H624" s="397">
        <v>0</v>
      </c>
      <c r="I624" s="392">
        <v>0</v>
      </c>
      <c r="J624" s="392">
        <v>0</v>
      </c>
      <c r="K624" s="392">
        <v>0</v>
      </c>
      <c r="L624" s="392">
        <v>0</v>
      </c>
      <c r="M624" s="394">
        <v>0</v>
      </c>
      <c r="N624" s="394">
        <v>0</v>
      </c>
      <c r="O624" s="392">
        <v>0</v>
      </c>
      <c r="P624" s="392">
        <v>0</v>
      </c>
      <c r="Q624" s="396">
        <v>57</v>
      </c>
      <c r="R624" s="396">
        <v>485</v>
      </c>
    </row>
    <row r="625" spans="1:18" s="23" customFormat="1" ht="13.5">
      <c r="A625" s="388" t="s">
        <v>631</v>
      </c>
      <c r="B625" s="381">
        <v>36</v>
      </c>
      <c r="C625" s="381">
        <v>17</v>
      </c>
      <c r="D625" s="381">
        <v>19</v>
      </c>
      <c r="E625" s="385">
        <v>0</v>
      </c>
      <c r="F625" s="385">
        <v>0</v>
      </c>
      <c r="G625" s="386">
        <v>0</v>
      </c>
      <c r="H625" s="386">
        <v>0</v>
      </c>
      <c r="I625" s="385">
        <v>0</v>
      </c>
      <c r="J625" s="385">
        <v>0</v>
      </c>
      <c r="K625" s="385">
        <v>0</v>
      </c>
      <c r="L625" s="385">
        <v>0</v>
      </c>
      <c r="M625" s="384">
        <v>0</v>
      </c>
      <c r="N625" s="384">
        <v>0</v>
      </c>
      <c r="O625" s="382">
        <v>17</v>
      </c>
      <c r="P625" s="382">
        <v>19</v>
      </c>
      <c r="Q625" s="385">
        <v>0</v>
      </c>
      <c r="R625" s="385">
        <v>0</v>
      </c>
    </row>
    <row r="626" spans="1:18" s="23" customFormat="1" ht="13.5">
      <c r="A626" s="388" t="s">
        <v>349</v>
      </c>
      <c r="B626" s="389"/>
      <c r="C626" s="389"/>
      <c r="D626" s="389"/>
      <c r="E626" s="389"/>
      <c r="F626" s="389"/>
      <c r="G626" s="389"/>
      <c r="H626" s="389"/>
      <c r="I626" s="389"/>
      <c r="J626" s="389"/>
      <c r="K626" s="389"/>
      <c r="L626" s="389"/>
      <c r="M626" s="389"/>
      <c r="N626" s="389"/>
      <c r="O626" s="389"/>
      <c r="P626" s="389"/>
      <c r="Q626" s="389"/>
      <c r="R626" s="389"/>
    </row>
    <row r="627" spans="1:18" s="23" customFormat="1" ht="13.5">
      <c r="A627" s="388" t="s">
        <v>635</v>
      </c>
      <c r="B627" s="381">
        <v>990</v>
      </c>
      <c r="C627" s="381">
        <v>249</v>
      </c>
      <c r="D627" s="381">
        <v>741</v>
      </c>
      <c r="E627" s="385">
        <v>0</v>
      </c>
      <c r="F627" s="385">
        <v>0</v>
      </c>
      <c r="G627" s="386">
        <v>0</v>
      </c>
      <c r="H627" s="386">
        <v>0</v>
      </c>
      <c r="I627" s="385">
        <v>0</v>
      </c>
      <c r="J627" s="385">
        <v>0</v>
      </c>
      <c r="K627" s="385">
        <v>0</v>
      </c>
      <c r="L627" s="385">
        <v>0</v>
      </c>
      <c r="M627" s="384">
        <v>0</v>
      </c>
      <c r="N627" s="384">
        <v>0</v>
      </c>
      <c r="O627" s="382">
        <v>82</v>
      </c>
      <c r="P627" s="382">
        <v>80</v>
      </c>
      <c r="Q627" s="382">
        <v>167</v>
      </c>
      <c r="R627" s="382">
        <v>661</v>
      </c>
    </row>
    <row r="628" spans="1:18" s="23" customFormat="1" ht="13.5">
      <c r="A628" s="388" t="s">
        <v>630</v>
      </c>
      <c r="B628" s="381">
        <v>828</v>
      </c>
      <c r="C628" s="381">
        <v>167</v>
      </c>
      <c r="D628" s="381">
        <v>661</v>
      </c>
      <c r="E628" s="385">
        <v>0</v>
      </c>
      <c r="F628" s="385">
        <v>0</v>
      </c>
      <c r="G628" s="386">
        <v>0</v>
      </c>
      <c r="H628" s="386">
        <v>0</v>
      </c>
      <c r="I628" s="385">
        <v>0</v>
      </c>
      <c r="J628" s="385">
        <v>0</v>
      </c>
      <c r="K628" s="385">
        <v>0</v>
      </c>
      <c r="L628" s="385">
        <v>0</v>
      </c>
      <c r="M628" s="384">
        <v>0</v>
      </c>
      <c r="N628" s="384">
        <v>0</v>
      </c>
      <c r="O628" s="385">
        <v>0</v>
      </c>
      <c r="P628" s="385">
        <v>0</v>
      </c>
      <c r="Q628" s="382">
        <v>167</v>
      </c>
      <c r="R628" s="382">
        <v>661</v>
      </c>
    </row>
    <row r="629" spans="1:18" s="23" customFormat="1" ht="13.5">
      <c r="A629" s="388" t="s">
        <v>631</v>
      </c>
      <c r="B629" s="381">
        <v>162</v>
      </c>
      <c r="C629" s="381">
        <v>82</v>
      </c>
      <c r="D629" s="381">
        <v>80</v>
      </c>
      <c r="E629" s="385">
        <v>0</v>
      </c>
      <c r="F629" s="385">
        <v>0</v>
      </c>
      <c r="G629" s="386">
        <v>0</v>
      </c>
      <c r="H629" s="386">
        <v>0</v>
      </c>
      <c r="I629" s="385">
        <v>0</v>
      </c>
      <c r="J629" s="385">
        <v>0</v>
      </c>
      <c r="K629" s="385">
        <v>0</v>
      </c>
      <c r="L629" s="385">
        <v>0</v>
      </c>
      <c r="M629" s="384">
        <v>0</v>
      </c>
      <c r="N629" s="384">
        <v>0</v>
      </c>
      <c r="O629" s="382">
        <v>82</v>
      </c>
      <c r="P629" s="382">
        <v>80</v>
      </c>
      <c r="Q629" s="385">
        <v>0</v>
      </c>
      <c r="R629" s="385">
        <v>0</v>
      </c>
    </row>
    <row r="630" spans="1:18" s="23" customFormat="1" ht="13.5">
      <c r="A630" s="388" t="s">
        <v>350</v>
      </c>
      <c r="B630" s="389"/>
      <c r="C630" s="389"/>
      <c r="D630" s="389"/>
      <c r="E630" s="389"/>
      <c r="F630" s="389"/>
      <c r="G630" s="389"/>
      <c r="H630" s="389"/>
      <c r="I630" s="389"/>
      <c r="J630" s="389"/>
      <c r="K630" s="389"/>
      <c r="L630" s="389"/>
      <c r="M630" s="389"/>
      <c r="N630" s="389"/>
      <c r="O630" s="389"/>
      <c r="P630" s="389"/>
      <c r="Q630" s="389"/>
      <c r="R630" s="389"/>
    </row>
    <row r="631" spans="1:18" s="23" customFormat="1" ht="13.5">
      <c r="A631" s="388" t="s">
        <v>635</v>
      </c>
      <c r="B631" s="381">
        <v>1259</v>
      </c>
      <c r="C631" s="381">
        <v>268</v>
      </c>
      <c r="D631" s="381">
        <v>991</v>
      </c>
      <c r="E631" s="385">
        <v>0</v>
      </c>
      <c r="F631" s="385">
        <v>0</v>
      </c>
      <c r="G631" s="386">
        <v>0</v>
      </c>
      <c r="H631" s="386">
        <v>0</v>
      </c>
      <c r="I631" s="385">
        <v>0</v>
      </c>
      <c r="J631" s="385">
        <v>0</v>
      </c>
      <c r="K631" s="385">
        <v>0</v>
      </c>
      <c r="L631" s="385">
        <v>0</v>
      </c>
      <c r="M631" s="384">
        <v>0</v>
      </c>
      <c r="N631" s="384">
        <v>0</v>
      </c>
      <c r="O631" s="382">
        <v>85</v>
      </c>
      <c r="P631" s="382">
        <v>97</v>
      </c>
      <c r="Q631" s="382">
        <v>183</v>
      </c>
      <c r="R631" s="382">
        <v>894</v>
      </c>
    </row>
    <row r="632" spans="1:18" s="23" customFormat="1" ht="13.5">
      <c r="A632" s="388" t="s">
        <v>630</v>
      </c>
      <c r="B632" s="381">
        <v>1077</v>
      </c>
      <c r="C632" s="381">
        <v>183</v>
      </c>
      <c r="D632" s="381">
        <v>894</v>
      </c>
      <c r="E632" s="385">
        <v>0</v>
      </c>
      <c r="F632" s="385">
        <v>0</v>
      </c>
      <c r="G632" s="386">
        <v>0</v>
      </c>
      <c r="H632" s="386">
        <v>0</v>
      </c>
      <c r="I632" s="385">
        <v>0</v>
      </c>
      <c r="J632" s="385">
        <v>0</v>
      </c>
      <c r="K632" s="385">
        <v>0</v>
      </c>
      <c r="L632" s="385">
        <v>0</v>
      </c>
      <c r="M632" s="384">
        <v>0</v>
      </c>
      <c r="N632" s="384">
        <v>0</v>
      </c>
      <c r="O632" s="385">
        <v>0</v>
      </c>
      <c r="P632" s="385">
        <v>0</v>
      </c>
      <c r="Q632" s="382">
        <v>183</v>
      </c>
      <c r="R632" s="382">
        <v>894</v>
      </c>
    </row>
    <row r="633" spans="1:18" s="23" customFormat="1" ht="13.5">
      <c r="A633" s="388" t="s">
        <v>631</v>
      </c>
      <c r="B633" s="381">
        <v>182</v>
      </c>
      <c r="C633" s="381">
        <v>85</v>
      </c>
      <c r="D633" s="381">
        <v>97</v>
      </c>
      <c r="E633" s="385">
        <v>0</v>
      </c>
      <c r="F633" s="385">
        <v>0</v>
      </c>
      <c r="G633" s="386">
        <v>0</v>
      </c>
      <c r="H633" s="386">
        <v>0</v>
      </c>
      <c r="I633" s="385">
        <v>0</v>
      </c>
      <c r="J633" s="385">
        <v>0</v>
      </c>
      <c r="K633" s="385">
        <v>0</v>
      </c>
      <c r="L633" s="385">
        <v>0</v>
      </c>
      <c r="M633" s="384">
        <v>0</v>
      </c>
      <c r="N633" s="384">
        <v>0</v>
      </c>
      <c r="O633" s="382">
        <v>85</v>
      </c>
      <c r="P633" s="382">
        <v>97</v>
      </c>
      <c r="Q633" s="385">
        <v>0</v>
      </c>
      <c r="R633" s="385">
        <v>0</v>
      </c>
    </row>
    <row r="634" spans="1:18" s="23" customFormat="1" ht="13.5">
      <c r="A634" s="388" t="s">
        <v>351</v>
      </c>
      <c r="B634" s="389"/>
      <c r="C634" s="389"/>
      <c r="D634" s="389"/>
      <c r="E634" s="389"/>
      <c r="F634" s="389"/>
      <c r="G634" s="389"/>
      <c r="H634" s="389"/>
      <c r="I634" s="389"/>
      <c r="J634" s="389"/>
      <c r="K634" s="389"/>
      <c r="L634" s="389"/>
      <c r="M634" s="389"/>
      <c r="N634" s="389"/>
      <c r="O634" s="389"/>
      <c r="P634" s="389"/>
      <c r="Q634" s="389"/>
      <c r="R634" s="389"/>
    </row>
    <row r="635" spans="1:18" s="23" customFormat="1" ht="13.5">
      <c r="A635" s="388" t="s">
        <v>635</v>
      </c>
      <c r="B635" s="381">
        <v>428</v>
      </c>
      <c r="C635" s="381">
        <v>83</v>
      </c>
      <c r="D635" s="381">
        <v>345</v>
      </c>
      <c r="E635" s="385">
        <v>0</v>
      </c>
      <c r="F635" s="385">
        <v>0</v>
      </c>
      <c r="G635" s="386">
        <v>0</v>
      </c>
      <c r="H635" s="386">
        <v>0</v>
      </c>
      <c r="I635" s="385">
        <v>0</v>
      </c>
      <c r="J635" s="385">
        <v>0</v>
      </c>
      <c r="K635" s="385">
        <v>0</v>
      </c>
      <c r="L635" s="385">
        <v>0</v>
      </c>
      <c r="M635" s="384">
        <v>0</v>
      </c>
      <c r="N635" s="384">
        <v>0</v>
      </c>
      <c r="O635" s="382">
        <v>11</v>
      </c>
      <c r="P635" s="382">
        <v>51</v>
      </c>
      <c r="Q635" s="382">
        <v>72</v>
      </c>
      <c r="R635" s="382">
        <v>294</v>
      </c>
    </row>
    <row r="636" spans="1:18" s="23" customFormat="1" ht="13.5">
      <c r="A636" s="388" t="s">
        <v>630</v>
      </c>
      <c r="B636" s="381">
        <v>387</v>
      </c>
      <c r="C636" s="381">
        <v>72</v>
      </c>
      <c r="D636" s="381">
        <v>315</v>
      </c>
      <c r="E636" s="385">
        <v>0</v>
      </c>
      <c r="F636" s="385">
        <v>0</v>
      </c>
      <c r="G636" s="386">
        <v>0</v>
      </c>
      <c r="H636" s="386">
        <v>0</v>
      </c>
      <c r="I636" s="385">
        <v>0</v>
      </c>
      <c r="J636" s="385">
        <v>0</v>
      </c>
      <c r="K636" s="385">
        <v>0</v>
      </c>
      <c r="L636" s="385">
        <v>0</v>
      </c>
      <c r="M636" s="384">
        <v>0</v>
      </c>
      <c r="N636" s="384">
        <v>0</v>
      </c>
      <c r="O636" s="385">
        <v>0</v>
      </c>
      <c r="P636" s="382">
        <v>21</v>
      </c>
      <c r="Q636" s="382">
        <v>72</v>
      </c>
      <c r="R636" s="382">
        <v>294</v>
      </c>
    </row>
    <row r="637" spans="1:18" s="23" customFormat="1" ht="13.5">
      <c r="A637" s="388" t="s">
        <v>631</v>
      </c>
      <c r="B637" s="381">
        <v>41</v>
      </c>
      <c r="C637" s="381">
        <v>11</v>
      </c>
      <c r="D637" s="381">
        <v>30</v>
      </c>
      <c r="E637" s="385">
        <v>0</v>
      </c>
      <c r="F637" s="385">
        <v>0</v>
      </c>
      <c r="G637" s="386">
        <v>0</v>
      </c>
      <c r="H637" s="386">
        <v>0</v>
      </c>
      <c r="I637" s="385">
        <v>0</v>
      </c>
      <c r="J637" s="385">
        <v>0</v>
      </c>
      <c r="K637" s="385">
        <v>0</v>
      </c>
      <c r="L637" s="385">
        <v>0</v>
      </c>
      <c r="M637" s="384">
        <v>0</v>
      </c>
      <c r="N637" s="384">
        <v>0</v>
      </c>
      <c r="O637" s="382">
        <v>11</v>
      </c>
      <c r="P637" s="382">
        <v>30</v>
      </c>
      <c r="Q637" s="385">
        <v>0</v>
      </c>
      <c r="R637" s="385">
        <v>0</v>
      </c>
    </row>
    <row r="638" spans="1:18" s="23" customFormat="1" ht="13.5">
      <c r="A638" s="388" t="s">
        <v>352</v>
      </c>
      <c r="B638" s="389"/>
      <c r="C638" s="389"/>
      <c r="D638" s="389"/>
      <c r="E638" s="389"/>
      <c r="F638" s="389"/>
      <c r="G638" s="389"/>
      <c r="H638" s="389"/>
      <c r="I638" s="389"/>
      <c r="J638" s="389"/>
      <c r="K638" s="389"/>
      <c r="L638" s="389"/>
      <c r="M638" s="389"/>
      <c r="N638" s="389"/>
      <c r="O638" s="389"/>
      <c r="P638" s="389"/>
      <c r="Q638" s="389"/>
      <c r="R638" s="389"/>
    </row>
    <row r="639" spans="1:18" s="23" customFormat="1" ht="13.5">
      <c r="A639" s="388" t="s">
        <v>635</v>
      </c>
      <c r="B639" s="381">
        <v>762</v>
      </c>
      <c r="C639" s="381">
        <v>70</v>
      </c>
      <c r="D639" s="381">
        <v>692</v>
      </c>
      <c r="E639" s="385">
        <v>0</v>
      </c>
      <c r="F639" s="385">
        <v>0</v>
      </c>
      <c r="G639" s="386">
        <v>0</v>
      </c>
      <c r="H639" s="386">
        <v>0</v>
      </c>
      <c r="I639" s="385">
        <v>0</v>
      </c>
      <c r="J639" s="385">
        <v>0</v>
      </c>
      <c r="K639" s="385">
        <v>0</v>
      </c>
      <c r="L639" s="385">
        <v>0</v>
      </c>
      <c r="M639" s="384">
        <v>0</v>
      </c>
      <c r="N639" s="384">
        <v>0</v>
      </c>
      <c r="O639" s="382">
        <v>3</v>
      </c>
      <c r="P639" s="382">
        <v>52</v>
      </c>
      <c r="Q639" s="382">
        <v>67</v>
      </c>
      <c r="R639" s="382">
        <v>640</v>
      </c>
    </row>
    <row r="640" spans="1:18" s="23" customFormat="1" ht="13.5">
      <c r="A640" s="388" t="s">
        <v>630</v>
      </c>
      <c r="B640" s="381">
        <v>707</v>
      </c>
      <c r="C640" s="381">
        <v>67</v>
      </c>
      <c r="D640" s="381">
        <v>640</v>
      </c>
      <c r="E640" s="385">
        <v>0</v>
      </c>
      <c r="F640" s="385">
        <v>0</v>
      </c>
      <c r="G640" s="386">
        <v>0</v>
      </c>
      <c r="H640" s="386">
        <v>0</v>
      </c>
      <c r="I640" s="385">
        <v>0</v>
      </c>
      <c r="J640" s="385">
        <v>0</v>
      </c>
      <c r="K640" s="385">
        <v>0</v>
      </c>
      <c r="L640" s="385">
        <v>0</v>
      </c>
      <c r="M640" s="384">
        <v>0</v>
      </c>
      <c r="N640" s="384">
        <v>0</v>
      </c>
      <c r="O640" s="385">
        <v>0</v>
      </c>
      <c r="P640" s="385">
        <v>0</v>
      </c>
      <c r="Q640" s="382">
        <v>67</v>
      </c>
      <c r="R640" s="382">
        <v>640</v>
      </c>
    </row>
    <row r="641" spans="1:18" s="23" customFormat="1" ht="13.5">
      <c r="A641" s="388" t="s">
        <v>631</v>
      </c>
      <c r="B641" s="381">
        <v>55</v>
      </c>
      <c r="C641" s="381">
        <v>3</v>
      </c>
      <c r="D641" s="381">
        <v>52</v>
      </c>
      <c r="E641" s="385">
        <v>0</v>
      </c>
      <c r="F641" s="385">
        <v>0</v>
      </c>
      <c r="G641" s="386">
        <v>0</v>
      </c>
      <c r="H641" s="386">
        <v>0</v>
      </c>
      <c r="I641" s="385">
        <v>0</v>
      </c>
      <c r="J641" s="385">
        <v>0</v>
      </c>
      <c r="K641" s="385">
        <v>0</v>
      </c>
      <c r="L641" s="385">
        <v>0</v>
      </c>
      <c r="M641" s="384">
        <v>0</v>
      </c>
      <c r="N641" s="384">
        <v>0</v>
      </c>
      <c r="O641" s="382">
        <v>3</v>
      </c>
      <c r="P641" s="382">
        <v>52</v>
      </c>
      <c r="Q641" s="385">
        <v>0</v>
      </c>
      <c r="R641" s="385">
        <v>0</v>
      </c>
    </row>
    <row r="642" spans="1:18" s="23" customFormat="1" ht="13.5">
      <c r="A642" s="388" t="s">
        <v>353</v>
      </c>
      <c r="B642" s="389"/>
      <c r="C642" s="389"/>
      <c r="D642" s="389"/>
      <c r="E642" s="389"/>
      <c r="F642" s="389"/>
      <c r="G642" s="389"/>
      <c r="H642" s="389"/>
      <c r="I642" s="389"/>
      <c r="J642" s="389"/>
      <c r="K642" s="389"/>
      <c r="L642" s="389"/>
      <c r="M642" s="389"/>
      <c r="N642" s="389"/>
      <c r="O642" s="389"/>
      <c r="P642" s="389"/>
      <c r="Q642" s="389"/>
      <c r="R642" s="389"/>
    </row>
    <row r="643" spans="1:18" s="23" customFormat="1" ht="13.5">
      <c r="A643" s="388" t="s">
        <v>635</v>
      </c>
      <c r="B643" s="381">
        <v>658</v>
      </c>
      <c r="C643" s="381">
        <v>80</v>
      </c>
      <c r="D643" s="381">
        <v>578</v>
      </c>
      <c r="E643" s="385">
        <v>0</v>
      </c>
      <c r="F643" s="385">
        <v>0</v>
      </c>
      <c r="G643" s="386">
        <v>0</v>
      </c>
      <c r="H643" s="386">
        <v>0</v>
      </c>
      <c r="I643" s="385">
        <v>0</v>
      </c>
      <c r="J643" s="385">
        <v>0</v>
      </c>
      <c r="K643" s="385">
        <v>0</v>
      </c>
      <c r="L643" s="385">
        <v>0</v>
      </c>
      <c r="M643" s="384">
        <v>0</v>
      </c>
      <c r="N643" s="384">
        <v>0</v>
      </c>
      <c r="O643" s="382">
        <v>12</v>
      </c>
      <c r="P643" s="382">
        <v>27</v>
      </c>
      <c r="Q643" s="382">
        <v>68</v>
      </c>
      <c r="R643" s="382">
        <v>551</v>
      </c>
    </row>
    <row r="644" spans="1:18" s="23" customFormat="1" ht="13.5">
      <c r="A644" s="388" t="s">
        <v>630</v>
      </c>
      <c r="B644" s="381">
        <v>619</v>
      </c>
      <c r="C644" s="381">
        <v>68</v>
      </c>
      <c r="D644" s="381">
        <v>551</v>
      </c>
      <c r="E644" s="385">
        <v>0</v>
      </c>
      <c r="F644" s="385">
        <v>0</v>
      </c>
      <c r="G644" s="386">
        <v>0</v>
      </c>
      <c r="H644" s="386">
        <v>0</v>
      </c>
      <c r="I644" s="385">
        <v>0</v>
      </c>
      <c r="J644" s="385">
        <v>0</v>
      </c>
      <c r="K644" s="385">
        <v>0</v>
      </c>
      <c r="L644" s="385">
        <v>0</v>
      </c>
      <c r="M644" s="384">
        <v>0</v>
      </c>
      <c r="N644" s="384">
        <v>0</v>
      </c>
      <c r="O644" s="385">
        <v>0</v>
      </c>
      <c r="P644" s="385">
        <v>0</v>
      </c>
      <c r="Q644" s="382">
        <v>68</v>
      </c>
      <c r="R644" s="382">
        <v>551</v>
      </c>
    </row>
    <row r="645" spans="1:18" s="23" customFormat="1" ht="13.5">
      <c r="A645" s="388" t="s">
        <v>631</v>
      </c>
      <c r="B645" s="381">
        <v>39</v>
      </c>
      <c r="C645" s="381">
        <v>12</v>
      </c>
      <c r="D645" s="381">
        <v>27</v>
      </c>
      <c r="E645" s="385">
        <v>0</v>
      </c>
      <c r="F645" s="385">
        <v>0</v>
      </c>
      <c r="G645" s="386">
        <v>0</v>
      </c>
      <c r="H645" s="386">
        <v>0</v>
      </c>
      <c r="I645" s="385">
        <v>0</v>
      </c>
      <c r="J645" s="385">
        <v>0</v>
      </c>
      <c r="K645" s="385">
        <v>0</v>
      </c>
      <c r="L645" s="385">
        <v>0</v>
      </c>
      <c r="M645" s="384">
        <v>0</v>
      </c>
      <c r="N645" s="384">
        <v>0</v>
      </c>
      <c r="O645" s="382">
        <v>12</v>
      </c>
      <c r="P645" s="382">
        <v>27</v>
      </c>
      <c r="Q645" s="385">
        <v>0</v>
      </c>
      <c r="R645" s="385">
        <v>0</v>
      </c>
    </row>
    <row r="646" spans="1:18" s="23" customFormat="1" ht="13.5">
      <c r="A646" s="388" t="s">
        <v>354</v>
      </c>
      <c r="B646" s="389"/>
      <c r="C646" s="389"/>
      <c r="D646" s="389"/>
      <c r="E646" s="389"/>
      <c r="F646" s="389"/>
      <c r="G646" s="389"/>
      <c r="H646" s="389"/>
      <c r="I646" s="389"/>
      <c r="J646" s="389"/>
      <c r="K646" s="389"/>
      <c r="L646" s="389"/>
      <c r="M646" s="389"/>
      <c r="N646" s="389"/>
      <c r="O646" s="389"/>
      <c r="P646" s="389"/>
      <c r="Q646" s="389"/>
      <c r="R646" s="389"/>
    </row>
    <row r="647" spans="1:18" s="23" customFormat="1" ht="13.5">
      <c r="A647" s="388" t="s">
        <v>635</v>
      </c>
      <c r="B647" s="381">
        <v>314</v>
      </c>
      <c r="C647" s="381">
        <v>28</v>
      </c>
      <c r="D647" s="381">
        <v>286</v>
      </c>
      <c r="E647" s="385">
        <v>0</v>
      </c>
      <c r="F647" s="385">
        <v>0</v>
      </c>
      <c r="G647" s="386">
        <v>0</v>
      </c>
      <c r="H647" s="386">
        <v>0</v>
      </c>
      <c r="I647" s="385">
        <v>0</v>
      </c>
      <c r="J647" s="385">
        <v>0</v>
      </c>
      <c r="K647" s="385">
        <v>0</v>
      </c>
      <c r="L647" s="385">
        <v>0</v>
      </c>
      <c r="M647" s="384">
        <v>0</v>
      </c>
      <c r="N647" s="384">
        <v>0</v>
      </c>
      <c r="O647" s="385">
        <v>0</v>
      </c>
      <c r="P647" s="385">
        <v>0</v>
      </c>
      <c r="Q647" s="382">
        <v>28</v>
      </c>
      <c r="R647" s="382">
        <v>286</v>
      </c>
    </row>
    <row r="648" spans="1:18" s="23" customFormat="1" ht="13.5">
      <c r="A648" s="388" t="s">
        <v>630</v>
      </c>
      <c r="B648" s="381">
        <v>314</v>
      </c>
      <c r="C648" s="381">
        <v>28</v>
      </c>
      <c r="D648" s="381">
        <v>286</v>
      </c>
      <c r="E648" s="385">
        <v>0</v>
      </c>
      <c r="F648" s="385">
        <v>0</v>
      </c>
      <c r="G648" s="386">
        <v>0</v>
      </c>
      <c r="H648" s="386">
        <v>0</v>
      </c>
      <c r="I648" s="385">
        <v>0</v>
      </c>
      <c r="J648" s="385">
        <v>0</v>
      </c>
      <c r="K648" s="385">
        <v>0</v>
      </c>
      <c r="L648" s="385">
        <v>0</v>
      </c>
      <c r="M648" s="384">
        <v>0</v>
      </c>
      <c r="N648" s="384">
        <v>0</v>
      </c>
      <c r="O648" s="385">
        <v>0</v>
      </c>
      <c r="P648" s="385">
        <v>0</v>
      </c>
      <c r="Q648" s="382">
        <v>28</v>
      </c>
      <c r="R648" s="382">
        <v>286</v>
      </c>
    </row>
    <row r="649" spans="1:18" s="23" customFormat="1" ht="13.5">
      <c r="A649" s="388" t="s">
        <v>355</v>
      </c>
      <c r="B649" s="389"/>
      <c r="C649" s="389"/>
      <c r="D649" s="389"/>
      <c r="E649" s="389"/>
      <c r="F649" s="389"/>
      <c r="G649" s="389"/>
      <c r="H649" s="389"/>
      <c r="I649" s="389"/>
      <c r="J649" s="389"/>
      <c r="K649" s="389"/>
      <c r="L649" s="389"/>
      <c r="M649" s="389"/>
      <c r="N649" s="389"/>
      <c r="O649" s="389"/>
      <c r="P649" s="389"/>
      <c r="Q649" s="389"/>
      <c r="R649" s="389"/>
    </row>
    <row r="650" spans="1:18" s="23" customFormat="1" ht="13.5">
      <c r="A650" s="388" t="s">
        <v>635</v>
      </c>
      <c r="B650" s="381">
        <v>269</v>
      </c>
      <c r="C650" s="381">
        <v>41</v>
      </c>
      <c r="D650" s="381">
        <v>228</v>
      </c>
      <c r="E650" s="385">
        <v>0</v>
      </c>
      <c r="F650" s="385">
        <v>0</v>
      </c>
      <c r="G650" s="386">
        <v>0</v>
      </c>
      <c r="H650" s="386">
        <v>0</v>
      </c>
      <c r="I650" s="385">
        <v>0</v>
      </c>
      <c r="J650" s="385">
        <v>0</v>
      </c>
      <c r="K650" s="385">
        <v>0</v>
      </c>
      <c r="L650" s="385">
        <v>0</v>
      </c>
      <c r="M650" s="384">
        <v>0</v>
      </c>
      <c r="N650" s="384">
        <v>0</v>
      </c>
      <c r="O650" s="382">
        <v>9</v>
      </c>
      <c r="P650" s="382">
        <v>9</v>
      </c>
      <c r="Q650" s="382">
        <v>32</v>
      </c>
      <c r="R650" s="382">
        <v>219</v>
      </c>
    </row>
    <row r="651" spans="1:18" s="23" customFormat="1" ht="13.5">
      <c r="A651" s="388" t="s">
        <v>630</v>
      </c>
      <c r="B651" s="381">
        <v>251</v>
      </c>
      <c r="C651" s="381">
        <v>32</v>
      </c>
      <c r="D651" s="381">
        <v>219</v>
      </c>
      <c r="E651" s="385">
        <v>0</v>
      </c>
      <c r="F651" s="385">
        <v>0</v>
      </c>
      <c r="G651" s="386">
        <v>0</v>
      </c>
      <c r="H651" s="386">
        <v>0</v>
      </c>
      <c r="I651" s="385">
        <v>0</v>
      </c>
      <c r="J651" s="385">
        <v>0</v>
      </c>
      <c r="K651" s="385">
        <v>0</v>
      </c>
      <c r="L651" s="385">
        <v>0</v>
      </c>
      <c r="M651" s="384">
        <v>0</v>
      </c>
      <c r="N651" s="384">
        <v>0</v>
      </c>
      <c r="O651" s="385">
        <v>0</v>
      </c>
      <c r="P651" s="385">
        <v>0</v>
      </c>
      <c r="Q651" s="382">
        <v>32</v>
      </c>
      <c r="R651" s="382">
        <v>219</v>
      </c>
    </row>
    <row r="652" spans="1:18" s="23" customFormat="1" ht="13.5">
      <c r="A652" s="388" t="s">
        <v>631</v>
      </c>
      <c r="B652" s="381">
        <v>18</v>
      </c>
      <c r="C652" s="381">
        <v>9</v>
      </c>
      <c r="D652" s="381">
        <v>9</v>
      </c>
      <c r="E652" s="385">
        <v>0</v>
      </c>
      <c r="F652" s="385">
        <v>0</v>
      </c>
      <c r="G652" s="386">
        <v>0</v>
      </c>
      <c r="H652" s="386">
        <v>0</v>
      </c>
      <c r="I652" s="385">
        <v>0</v>
      </c>
      <c r="J652" s="385">
        <v>0</v>
      </c>
      <c r="K652" s="385">
        <v>0</v>
      </c>
      <c r="L652" s="385">
        <v>0</v>
      </c>
      <c r="M652" s="384">
        <v>0</v>
      </c>
      <c r="N652" s="384">
        <v>0</v>
      </c>
      <c r="O652" s="382">
        <v>9</v>
      </c>
      <c r="P652" s="382">
        <v>9</v>
      </c>
      <c r="Q652" s="385">
        <v>0</v>
      </c>
      <c r="R652" s="385">
        <v>0</v>
      </c>
    </row>
    <row r="653" spans="1:18" s="23" customFormat="1" ht="13.5">
      <c r="A653" s="388" t="s">
        <v>356</v>
      </c>
      <c r="B653" s="389"/>
      <c r="C653" s="389"/>
      <c r="D653" s="389"/>
      <c r="E653" s="389"/>
      <c r="F653" s="389"/>
      <c r="G653" s="389"/>
      <c r="H653" s="389"/>
      <c r="I653" s="389"/>
      <c r="J653" s="389"/>
      <c r="K653" s="389"/>
      <c r="L653" s="389"/>
      <c r="M653" s="389"/>
      <c r="N653" s="389"/>
      <c r="O653" s="389"/>
      <c r="P653" s="389"/>
      <c r="Q653" s="389"/>
      <c r="R653" s="389"/>
    </row>
    <row r="654" spans="1:18" s="23" customFormat="1" ht="13.5">
      <c r="A654" s="388" t="s">
        <v>635</v>
      </c>
      <c r="B654" s="381">
        <v>1004</v>
      </c>
      <c r="C654" s="381">
        <v>116</v>
      </c>
      <c r="D654" s="381">
        <v>888</v>
      </c>
      <c r="E654" s="385">
        <v>0</v>
      </c>
      <c r="F654" s="385">
        <v>0</v>
      </c>
      <c r="G654" s="386">
        <v>0</v>
      </c>
      <c r="H654" s="386">
        <v>0</v>
      </c>
      <c r="I654" s="385">
        <v>0</v>
      </c>
      <c r="J654" s="385">
        <v>0</v>
      </c>
      <c r="K654" s="385">
        <v>0</v>
      </c>
      <c r="L654" s="385">
        <v>0</v>
      </c>
      <c r="M654" s="384">
        <v>0</v>
      </c>
      <c r="N654" s="384">
        <v>0</v>
      </c>
      <c r="O654" s="382">
        <v>9</v>
      </c>
      <c r="P654" s="382">
        <v>34</v>
      </c>
      <c r="Q654" s="382">
        <v>107</v>
      </c>
      <c r="R654" s="382">
        <v>854</v>
      </c>
    </row>
    <row r="655" spans="1:18" s="23" customFormat="1" ht="13.5">
      <c r="A655" s="388" t="s">
        <v>630</v>
      </c>
      <c r="B655" s="381">
        <v>961</v>
      </c>
      <c r="C655" s="381">
        <v>107</v>
      </c>
      <c r="D655" s="381">
        <v>854</v>
      </c>
      <c r="E655" s="385">
        <v>0</v>
      </c>
      <c r="F655" s="385">
        <v>0</v>
      </c>
      <c r="G655" s="386">
        <v>0</v>
      </c>
      <c r="H655" s="386">
        <v>0</v>
      </c>
      <c r="I655" s="385">
        <v>0</v>
      </c>
      <c r="J655" s="385">
        <v>0</v>
      </c>
      <c r="K655" s="385">
        <v>0</v>
      </c>
      <c r="L655" s="385">
        <v>0</v>
      </c>
      <c r="M655" s="384">
        <v>0</v>
      </c>
      <c r="N655" s="384">
        <v>0</v>
      </c>
      <c r="O655" s="385">
        <v>0</v>
      </c>
      <c r="P655" s="385">
        <v>0</v>
      </c>
      <c r="Q655" s="382">
        <v>107</v>
      </c>
      <c r="R655" s="382">
        <v>854</v>
      </c>
    </row>
    <row r="656" spans="1:18" s="23" customFormat="1" ht="13.5">
      <c r="A656" s="388" t="s">
        <v>631</v>
      </c>
      <c r="B656" s="381">
        <v>43</v>
      </c>
      <c r="C656" s="381">
        <v>9</v>
      </c>
      <c r="D656" s="381">
        <v>34</v>
      </c>
      <c r="E656" s="385">
        <v>0</v>
      </c>
      <c r="F656" s="385">
        <v>0</v>
      </c>
      <c r="G656" s="386">
        <v>0</v>
      </c>
      <c r="H656" s="386">
        <v>0</v>
      </c>
      <c r="I656" s="385">
        <v>0</v>
      </c>
      <c r="J656" s="385">
        <v>0</v>
      </c>
      <c r="K656" s="385">
        <v>0</v>
      </c>
      <c r="L656" s="385">
        <v>0</v>
      </c>
      <c r="M656" s="384">
        <v>0</v>
      </c>
      <c r="N656" s="384">
        <v>0</v>
      </c>
      <c r="O656" s="382">
        <v>9</v>
      </c>
      <c r="P656" s="382">
        <v>34</v>
      </c>
      <c r="Q656" s="385">
        <v>0</v>
      </c>
      <c r="R656" s="385">
        <v>0</v>
      </c>
    </row>
    <row r="657" spans="1:18" s="23" customFormat="1" ht="13.5">
      <c r="A657" s="388" t="s">
        <v>357</v>
      </c>
      <c r="B657" s="389"/>
      <c r="C657" s="389"/>
      <c r="D657" s="389"/>
      <c r="E657" s="389"/>
      <c r="F657" s="389"/>
      <c r="G657" s="389"/>
      <c r="H657" s="389"/>
      <c r="I657" s="389"/>
      <c r="J657" s="389"/>
      <c r="K657" s="389"/>
      <c r="L657" s="389"/>
      <c r="M657" s="389"/>
      <c r="N657" s="389"/>
      <c r="O657" s="389"/>
      <c r="P657" s="389"/>
      <c r="Q657" s="389"/>
      <c r="R657" s="389"/>
    </row>
    <row r="658" spans="1:18" s="23" customFormat="1" ht="13.5">
      <c r="A658" s="388" t="s">
        <v>635</v>
      </c>
      <c r="B658" s="381">
        <v>562</v>
      </c>
      <c r="C658" s="381">
        <v>69</v>
      </c>
      <c r="D658" s="381">
        <v>493</v>
      </c>
      <c r="E658" s="385">
        <v>0</v>
      </c>
      <c r="F658" s="385">
        <v>0</v>
      </c>
      <c r="G658" s="386">
        <v>0</v>
      </c>
      <c r="H658" s="386">
        <v>0</v>
      </c>
      <c r="I658" s="385">
        <v>0</v>
      </c>
      <c r="J658" s="385">
        <v>0</v>
      </c>
      <c r="K658" s="385">
        <v>0</v>
      </c>
      <c r="L658" s="385">
        <v>0</v>
      </c>
      <c r="M658" s="384">
        <v>0</v>
      </c>
      <c r="N658" s="384">
        <v>0</v>
      </c>
      <c r="O658" s="385">
        <v>0</v>
      </c>
      <c r="P658" s="385">
        <v>0</v>
      </c>
      <c r="Q658" s="382">
        <v>69</v>
      </c>
      <c r="R658" s="382">
        <v>493</v>
      </c>
    </row>
    <row r="659" spans="1:18" s="23" customFormat="1" ht="13.5">
      <c r="A659" s="388" t="s">
        <v>630</v>
      </c>
      <c r="B659" s="381">
        <v>562</v>
      </c>
      <c r="C659" s="381">
        <v>69</v>
      </c>
      <c r="D659" s="381">
        <v>493</v>
      </c>
      <c r="E659" s="385">
        <v>0</v>
      </c>
      <c r="F659" s="385">
        <v>0</v>
      </c>
      <c r="G659" s="386">
        <v>0</v>
      </c>
      <c r="H659" s="386">
        <v>0</v>
      </c>
      <c r="I659" s="385">
        <v>0</v>
      </c>
      <c r="J659" s="385">
        <v>0</v>
      </c>
      <c r="K659" s="385">
        <v>0</v>
      </c>
      <c r="L659" s="385">
        <v>0</v>
      </c>
      <c r="M659" s="384">
        <v>0</v>
      </c>
      <c r="N659" s="384">
        <v>0</v>
      </c>
      <c r="O659" s="385">
        <v>0</v>
      </c>
      <c r="P659" s="385">
        <v>0</v>
      </c>
      <c r="Q659" s="382">
        <v>69</v>
      </c>
      <c r="R659" s="382">
        <v>493</v>
      </c>
    </row>
    <row r="660" spans="1:18" s="23" customFormat="1" ht="0.95" customHeight="1">
      <c r="A660" s="222"/>
      <c r="B660" s="398"/>
      <c r="C660" s="398"/>
      <c r="D660" s="398"/>
      <c r="E660" s="398"/>
      <c r="F660" s="398"/>
      <c r="G660" s="398"/>
      <c r="H660" s="398"/>
      <c r="I660" s="398"/>
      <c r="J660" s="398"/>
      <c r="K660" s="398"/>
      <c r="L660" s="398"/>
      <c r="M660" s="398"/>
      <c r="N660" s="398"/>
      <c r="O660" s="398"/>
      <c r="P660" s="398"/>
      <c r="Q660" s="398"/>
      <c r="R660" s="398"/>
    </row>
    <row r="661" spans="1:18" s="23" customFormat="1" ht="13.5">
      <c r="A661" s="961" t="s">
        <v>637</v>
      </c>
      <c r="B661" s="962"/>
      <c r="C661" s="962"/>
      <c r="D661" s="962"/>
      <c r="E661" s="962"/>
      <c r="F661" s="962"/>
      <c r="G661" s="962"/>
      <c r="H661" s="962"/>
      <c r="I661" s="962"/>
      <c r="J661" s="962"/>
      <c r="K661" s="962"/>
      <c r="L661" s="962"/>
      <c r="M661" s="962"/>
      <c r="N661" s="962"/>
      <c r="O661" s="962"/>
      <c r="P661" s="962"/>
      <c r="Q661" s="962"/>
      <c r="R661" s="962"/>
    </row>
    <row r="662" spans="1:18" s="23" customFormat="1" ht="13.5">
      <c r="A662" s="850"/>
      <c r="B662" s="850"/>
      <c r="C662" s="850"/>
      <c r="D662" s="850"/>
      <c r="E662" s="850"/>
      <c r="F662" s="850"/>
      <c r="G662" s="850"/>
      <c r="H662" s="850"/>
      <c r="I662" s="850"/>
      <c r="J662" s="850"/>
      <c r="K662" s="850"/>
      <c r="L662" s="850"/>
      <c r="M662" s="850"/>
      <c r="N662" s="850"/>
      <c r="O662" s="850"/>
      <c r="P662" s="850"/>
      <c r="Q662" s="850"/>
      <c r="R662" s="850"/>
    </row>
  </sheetData>
  <mergeCells count="16">
    <mergeCell ref="A1:R1"/>
    <mergeCell ref="A2:R2"/>
    <mergeCell ref="B4:D4"/>
    <mergeCell ref="E4:F4"/>
    <mergeCell ref="G4:H4"/>
    <mergeCell ref="I4:N4"/>
    <mergeCell ref="O4:R4"/>
    <mergeCell ref="O5:P5"/>
    <mergeCell ref="Q5:R5"/>
    <mergeCell ref="A661:R662"/>
    <mergeCell ref="B5:D5"/>
    <mergeCell ref="E5:F5"/>
    <mergeCell ref="G5:H5"/>
    <mergeCell ref="I5:J5"/>
    <mergeCell ref="K5:L5"/>
    <mergeCell ref="M5:N5"/>
  </mergeCells>
  <phoneticPr fontId="3" type="noConversion"/>
  <printOptions horizontalCentered="1"/>
  <pageMargins left="0.51181102362204722" right="0.51181102362204722" top="0.59055118110236227" bottom="0.59055118110236227" header="0.59055118110236227" footer="0.39370078740157483"/>
  <pageSetup paperSize="9" orientation="portrait" useFirstPageNumber="1" r:id="rId1"/>
  <headerFooter alignWithMargins="0">
    <oddHeader>&amp;L&amp;"微軟正黑體,標準"　　　　　　　　　　　　　　　　　　　　　　　　　　　　　　   　　  （&amp;P/&amp;N）</oddHeader>
    <oddFooter>&amp;C&amp;"新細明體,標準"&amp;10</oddFooter>
  </headerFooter>
  <rowBreaks count="15" manualBreakCount="15">
    <brk id="50" max="17" man="1"/>
    <brk id="91" max="17" man="1"/>
    <brk id="132" max="17" man="1"/>
    <brk id="173" max="17" man="1"/>
    <brk id="214" max="17" man="1"/>
    <brk id="255" max="17" man="1"/>
    <brk id="296" max="17" man="1"/>
    <brk id="337" max="17" man="1"/>
    <brk id="378" max="17" man="1"/>
    <brk id="419" max="17" man="1"/>
    <brk id="460" max="17" man="1"/>
    <brk id="501" max="17" man="1"/>
    <brk id="542" max="17" man="1"/>
    <brk id="583" max="17" man="1"/>
    <brk id="624" max="17"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056D6-51D0-45AD-B426-4BC494EB1C67}">
  <sheetPr>
    <outlinePr summaryBelow="0" summaryRight="0"/>
  </sheetPr>
  <dimension ref="A1:IV20"/>
  <sheetViews>
    <sheetView showGridLines="0" view="pageBreakPreview" zoomScaleSheetLayoutView="100" workbookViewId="0">
      <pane ySplit="3" topLeftCell="A4" activePane="bottomLeft" state="frozenSplit"/>
      <selection pane="bottomLeft" sqref="A1:K1"/>
    </sheetView>
  </sheetViews>
  <sheetFormatPr defaultColWidth="9" defaultRowHeight="12.75" customHeight="1"/>
  <cols>
    <col min="1" max="1" width="15.625" style="23" customWidth="1"/>
    <col min="2" max="2" width="3.125" style="23" customWidth="1"/>
    <col min="3" max="5" width="7.5" style="23" customWidth="1"/>
    <col min="6" max="11" width="7.25" style="23" customWidth="1"/>
    <col min="12" max="13" width="0.125" style="23" customWidth="1"/>
    <col min="14" max="14" width="0" style="23" hidden="1" customWidth="1"/>
    <col min="15" max="256" width="8.75" style="23" customWidth="1"/>
    <col min="257" max="16384" width="9" style="37"/>
  </cols>
  <sheetData>
    <row r="1" spans="1:14" s="24" customFormat="1" ht="19.899999999999999" customHeight="1">
      <c r="A1" s="791" t="s">
        <v>638</v>
      </c>
      <c r="B1" s="791"/>
      <c r="C1" s="791"/>
      <c r="D1" s="791"/>
      <c r="E1" s="791"/>
      <c r="F1" s="791"/>
      <c r="G1" s="791"/>
      <c r="H1" s="791"/>
      <c r="I1" s="791"/>
      <c r="J1" s="791"/>
      <c r="K1" s="791"/>
      <c r="L1" s="201"/>
      <c r="M1" s="201"/>
      <c r="N1" s="25">
        <v>113</v>
      </c>
    </row>
    <row r="2" spans="1:14" s="25" customFormat="1" ht="17.100000000000001" customHeight="1">
      <c r="A2" s="792" t="str">
        <f>N1&amp;"學年度 SY "&amp;VALUE(N1+1911)&amp;"-"&amp;+VALUE(N1+1912)</f>
        <v>113學年度 SY 2024-2025</v>
      </c>
      <c r="B2" s="792"/>
      <c r="C2" s="792"/>
      <c r="D2" s="792"/>
      <c r="E2" s="792"/>
      <c r="F2" s="792"/>
      <c r="G2" s="792"/>
      <c r="H2" s="792"/>
      <c r="I2" s="792"/>
      <c r="J2" s="792"/>
      <c r="K2" s="792"/>
      <c r="L2" s="154"/>
      <c r="M2" s="154"/>
    </row>
    <row r="3" spans="1:14" s="402" customFormat="1" ht="12" customHeight="1">
      <c r="A3" s="399"/>
      <c r="B3" s="399"/>
      <c r="C3" s="399"/>
      <c r="D3" s="399"/>
      <c r="E3" s="399"/>
      <c r="F3" s="399"/>
      <c r="G3" s="399"/>
      <c r="H3" s="399"/>
      <c r="I3" s="399"/>
      <c r="J3" s="399"/>
      <c r="K3" s="343" t="s">
        <v>110</v>
      </c>
      <c r="L3" s="400"/>
      <c r="M3" s="401"/>
    </row>
    <row r="4" spans="1:14" s="23" customFormat="1" ht="16.899999999999999" customHeight="1">
      <c r="A4" s="204"/>
      <c r="B4" s="204"/>
      <c r="C4" s="846" t="s">
        <v>101</v>
      </c>
      <c r="D4" s="846"/>
      <c r="E4" s="846"/>
      <c r="F4" s="859" t="s">
        <v>102</v>
      </c>
      <c r="G4" s="859"/>
      <c r="H4" s="859"/>
      <c r="I4" s="847" t="s">
        <v>55</v>
      </c>
      <c r="J4" s="847"/>
      <c r="K4" s="847"/>
      <c r="L4" s="847"/>
      <c r="M4" s="847"/>
    </row>
    <row r="5" spans="1:14" s="23" customFormat="1" ht="16.899999999999999" customHeight="1">
      <c r="A5" s="207"/>
      <c r="B5" s="207"/>
      <c r="C5" s="174" t="s">
        <v>52</v>
      </c>
      <c r="D5" s="174" t="s">
        <v>363</v>
      </c>
      <c r="E5" s="174" t="s">
        <v>364</v>
      </c>
      <c r="F5" s="174" t="s">
        <v>52</v>
      </c>
      <c r="G5" s="174" t="s">
        <v>363</v>
      </c>
      <c r="H5" s="174" t="s">
        <v>364</v>
      </c>
      <c r="I5" s="209" t="s">
        <v>52</v>
      </c>
      <c r="J5" s="174" t="s">
        <v>363</v>
      </c>
      <c r="K5" s="847" t="s">
        <v>364</v>
      </c>
      <c r="L5" s="847"/>
      <c r="M5" s="847"/>
    </row>
    <row r="6" spans="1:14" s="23" customFormat="1" ht="0.95" customHeight="1">
      <c r="A6" s="215"/>
      <c r="B6" s="215"/>
      <c r="C6" s="403"/>
      <c r="D6" s="404"/>
      <c r="E6" s="404"/>
      <c r="F6" s="404"/>
      <c r="G6" s="404"/>
      <c r="H6" s="404"/>
      <c r="I6" s="404"/>
      <c r="J6" s="404"/>
      <c r="K6" s="852"/>
      <c r="L6" s="852"/>
      <c r="M6" s="852"/>
    </row>
    <row r="7" spans="1:14" s="23" customFormat="1" ht="18" customHeight="1">
      <c r="A7" s="213" t="s">
        <v>199</v>
      </c>
      <c r="B7" s="213"/>
      <c r="C7" s="211">
        <v>258522</v>
      </c>
      <c r="D7" s="212">
        <v>211259</v>
      </c>
      <c r="E7" s="212">
        <v>47263</v>
      </c>
      <c r="F7" s="405">
        <v>114148</v>
      </c>
      <c r="G7" s="405">
        <v>96602</v>
      </c>
      <c r="H7" s="212">
        <v>17546</v>
      </c>
      <c r="I7" s="405">
        <v>144374</v>
      </c>
      <c r="J7" s="212">
        <v>114657</v>
      </c>
      <c r="K7" s="851">
        <v>29717</v>
      </c>
      <c r="L7" s="852"/>
      <c r="M7" s="852"/>
    </row>
    <row r="8" spans="1:14" s="23" customFormat="1" ht="18" customHeight="1">
      <c r="A8" s="213" t="s">
        <v>639</v>
      </c>
      <c r="B8" s="213" t="s">
        <v>216</v>
      </c>
      <c r="C8" s="211">
        <v>60784</v>
      </c>
      <c r="D8" s="212">
        <v>45788</v>
      </c>
      <c r="E8" s="212">
        <v>14996</v>
      </c>
      <c r="F8" s="405">
        <v>44971</v>
      </c>
      <c r="G8" s="405">
        <v>35136</v>
      </c>
      <c r="H8" s="212">
        <v>9835</v>
      </c>
      <c r="I8" s="405">
        <v>15813</v>
      </c>
      <c r="J8" s="212">
        <v>10652</v>
      </c>
      <c r="K8" s="851">
        <v>5161</v>
      </c>
      <c r="L8" s="852"/>
      <c r="M8" s="852"/>
    </row>
    <row r="9" spans="1:14" s="23" customFormat="1" ht="18" customHeight="1">
      <c r="A9" s="213" t="s">
        <v>382</v>
      </c>
      <c r="B9" s="213"/>
      <c r="C9" s="211">
        <v>3685</v>
      </c>
      <c r="D9" s="212">
        <v>3685</v>
      </c>
      <c r="E9" s="406">
        <v>0</v>
      </c>
      <c r="F9" s="405">
        <v>2838</v>
      </c>
      <c r="G9" s="405">
        <v>2838</v>
      </c>
      <c r="H9" s="406">
        <v>0</v>
      </c>
      <c r="I9" s="405">
        <v>847</v>
      </c>
      <c r="J9" s="212">
        <v>847</v>
      </c>
      <c r="K9" s="966">
        <v>0</v>
      </c>
      <c r="L9" s="852"/>
      <c r="M9" s="852"/>
    </row>
    <row r="10" spans="1:14" s="23" customFormat="1" ht="18" customHeight="1">
      <c r="A10" s="213" t="s">
        <v>383</v>
      </c>
      <c r="B10" s="213"/>
      <c r="C10" s="211">
        <v>57099</v>
      </c>
      <c r="D10" s="212">
        <v>42103</v>
      </c>
      <c r="E10" s="212">
        <v>14996</v>
      </c>
      <c r="F10" s="405">
        <v>42133</v>
      </c>
      <c r="G10" s="405">
        <v>32298</v>
      </c>
      <c r="H10" s="212">
        <v>9835</v>
      </c>
      <c r="I10" s="405">
        <v>14966</v>
      </c>
      <c r="J10" s="212">
        <v>9805</v>
      </c>
      <c r="K10" s="851">
        <v>5161</v>
      </c>
      <c r="L10" s="852"/>
      <c r="M10" s="852"/>
    </row>
    <row r="11" spans="1:14" s="23" customFormat="1" ht="18" customHeight="1">
      <c r="A11" s="213" t="s">
        <v>640</v>
      </c>
      <c r="B11" s="213" t="s">
        <v>216</v>
      </c>
      <c r="C11" s="211">
        <v>184804</v>
      </c>
      <c r="D11" s="212">
        <v>154517</v>
      </c>
      <c r="E11" s="212">
        <v>30287</v>
      </c>
      <c r="F11" s="405">
        <v>67074</v>
      </c>
      <c r="G11" s="405">
        <v>59743</v>
      </c>
      <c r="H11" s="212">
        <v>7331</v>
      </c>
      <c r="I11" s="405">
        <v>117730</v>
      </c>
      <c r="J11" s="212">
        <v>94774</v>
      </c>
      <c r="K11" s="851">
        <v>22956</v>
      </c>
      <c r="L11" s="852"/>
      <c r="M11" s="852"/>
    </row>
    <row r="12" spans="1:14" s="23" customFormat="1" ht="18" customHeight="1">
      <c r="A12" s="213" t="s">
        <v>641</v>
      </c>
      <c r="B12" s="213"/>
      <c r="C12" s="211">
        <v>166905</v>
      </c>
      <c r="D12" s="212">
        <v>149582</v>
      </c>
      <c r="E12" s="212">
        <v>17323</v>
      </c>
      <c r="F12" s="405">
        <v>63354</v>
      </c>
      <c r="G12" s="405">
        <v>57979</v>
      </c>
      <c r="H12" s="212">
        <v>5375</v>
      </c>
      <c r="I12" s="405">
        <v>103551</v>
      </c>
      <c r="J12" s="212">
        <v>91603</v>
      </c>
      <c r="K12" s="851">
        <v>11948</v>
      </c>
      <c r="L12" s="852"/>
      <c r="M12" s="852"/>
    </row>
    <row r="13" spans="1:14" s="23" customFormat="1" ht="18" customHeight="1">
      <c r="A13" s="213" t="s">
        <v>642</v>
      </c>
      <c r="B13" s="213"/>
      <c r="C13" s="211">
        <v>17899</v>
      </c>
      <c r="D13" s="212">
        <v>4935</v>
      </c>
      <c r="E13" s="212">
        <v>12964</v>
      </c>
      <c r="F13" s="405">
        <v>3720</v>
      </c>
      <c r="G13" s="405">
        <v>1764</v>
      </c>
      <c r="H13" s="212">
        <v>1956</v>
      </c>
      <c r="I13" s="405">
        <v>14179</v>
      </c>
      <c r="J13" s="212">
        <v>3171</v>
      </c>
      <c r="K13" s="851">
        <v>11008</v>
      </c>
      <c r="L13" s="852"/>
      <c r="M13" s="852"/>
    </row>
    <row r="14" spans="1:14" s="23" customFormat="1" ht="18" customHeight="1">
      <c r="A14" s="213" t="s">
        <v>391</v>
      </c>
      <c r="B14" s="213"/>
      <c r="C14" s="407">
        <v>0</v>
      </c>
      <c r="D14" s="406">
        <v>0</v>
      </c>
      <c r="E14" s="406">
        <v>0</v>
      </c>
      <c r="F14" s="408">
        <v>0</v>
      </c>
      <c r="G14" s="408">
        <v>0</v>
      </c>
      <c r="H14" s="406">
        <v>0</v>
      </c>
      <c r="I14" s="408">
        <v>0</v>
      </c>
      <c r="J14" s="406">
        <v>0</v>
      </c>
      <c r="K14" s="966">
        <v>0</v>
      </c>
      <c r="L14" s="852"/>
      <c r="M14" s="852"/>
    </row>
    <row r="15" spans="1:14" s="23" customFormat="1" ht="18" customHeight="1">
      <c r="A15" s="213" t="s">
        <v>643</v>
      </c>
      <c r="B15" s="213" t="s">
        <v>216</v>
      </c>
      <c r="C15" s="211">
        <v>12934</v>
      </c>
      <c r="D15" s="212">
        <v>10954</v>
      </c>
      <c r="E15" s="212">
        <v>1980</v>
      </c>
      <c r="F15" s="405">
        <v>2103</v>
      </c>
      <c r="G15" s="405">
        <v>1723</v>
      </c>
      <c r="H15" s="212">
        <v>380</v>
      </c>
      <c r="I15" s="405">
        <v>10831</v>
      </c>
      <c r="J15" s="212">
        <v>9231</v>
      </c>
      <c r="K15" s="851">
        <v>1600</v>
      </c>
      <c r="L15" s="852"/>
      <c r="M15" s="852"/>
    </row>
    <row r="16" spans="1:14" s="23" customFormat="1" ht="18" customHeight="1">
      <c r="A16" s="213" t="s">
        <v>392</v>
      </c>
      <c r="B16" s="213"/>
      <c r="C16" s="211">
        <v>2254</v>
      </c>
      <c r="D16" s="212">
        <v>274</v>
      </c>
      <c r="E16" s="212">
        <v>1980</v>
      </c>
      <c r="F16" s="405">
        <v>591</v>
      </c>
      <c r="G16" s="405">
        <v>211</v>
      </c>
      <c r="H16" s="212">
        <v>380</v>
      </c>
      <c r="I16" s="405">
        <v>1663</v>
      </c>
      <c r="J16" s="212">
        <v>63</v>
      </c>
      <c r="K16" s="851">
        <v>1600</v>
      </c>
      <c r="L16" s="852"/>
      <c r="M16" s="852"/>
    </row>
    <row r="17" spans="1:13" s="23" customFormat="1" ht="18" customHeight="1">
      <c r="A17" s="213" t="s">
        <v>644</v>
      </c>
      <c r="B17" s="213"/>
      <c r="C17" s="211">
        <v>10680</v>
      </c>
      <c r="D17" s="212">
        <v>10680</v>
      </c>
      <c r="E17" s="406">
        <v>0</v>
      </c>
      <c r="F17" s="405">
        <v>1512</v>
      </c>
      <c r="G17" s="405">
        <v>1512</v>
      </c>
      <c r="H17" s="406">
        <v>0</v>
      </c>
      <c r="I17" s="405">
        <v>9168</v>
      </c>
      <c r="J17" s="212">
        <v>9168</v>
      </c>
      <c r="K17" s="966">
        <v>0</v>
      </c>
      <c r="L17" s="852"/>
      <c r="M17" s="852"/>
    </row>
    <row r="18" spans="1:13" s="23" customFormat="1" ht="0.95" customHeight="1">
      <c r="A18" s="215"/>
      <c r="B18" s="215"/>
      <c r="C18" s="409"/>
      <c r="D18" s="410"/>
      <c r="E18" s="410"/>
      <c r="F18" s="410"/>
      <c r="G18" s="410"/>
      <c r="H18" s="410"/>
      <c r="I18" s="410"/>
      <c r="J18" s="410"/>
      <c r="K18" s="855"/>
      <c r="L18" s="855"/>
      <c r="M18" s="855"/>
    </row>
    <row r="19" spans="1:13" s="23" customFormat="1" ht="3.6" customHeight="1">
      <c r="A19" s="204"/>
      <c r="B19" s="204"/>
      <c r="C19" s="204"/>
      <c r="D19" s="204"/>
      <c r="E19" s="204"/>
      <c r="F19" s="204"/>
      <c r="G19" s="204"/>
      <c r="H19" s="204"/>
      <c r="I19" s="204"/>
      <c r="J19" s="204"/>
      <c r="K19" s="849"/>
      <c r="L19" s="849"/>
      <c r="M19" s="849"/>
    </row>
    <row r="20" spans="1:13" s="23" customFormat="1" ht="32.25" customHeight="1">
      <c r="A20" s="821" t="s">
        <v>645</v>
      </c>
      <c r="B20" s="821"/>
      <c r="C20" s="821"/>
      <c r="D20" s="821"/>
      <c r="E20" s="821"/>
      <c r="F20" s="821"/>
      <c r="G20" s="821"/>
      <c r="H20" s="821"/>
      <c r="I20" s="821"/>
      <c r="J20" s="821"/>
      <c r="K20" s="821"/>
      <c r="L20" s="821"/>
      <c r="M20" s="215"/>
    </row>
  </sheetData>
  <mergeCells count="21">
    <mergeCell ref="K11:M11"/>
    <mergeCell ref="A1:K1"/>
    <mergeCell ref="A2:K2"/>
    <mergeCell ref="C4:E4"/>
    <mergeCell ref="F4:H4"/>
    <mergeCell ref="I4:M4"/>
    <mergeCell ref="K5:M5"/>
    <mergeCell ref="K6:M6"/>
    <mergeCell ref="K7:M7"/>
    <mergeCell ref="K8:M8"/>
    <mergeCell ref="K9:M9"/>
    <mergeCell ref="K10:M10"/>
    <mergeCell ref="K18:M18"/>
    <mergeCell ref="K19:M19"/>
    <mergeCell ref="A20:L20"/>
    <mergeCell ref="K12:M12"/>
    <mergeCell ref="K13:M13"/>
    <mergeCell ref="K14:M14"/>
    <mergeCell ref="K15:M15"/>
    <mergeCell ref="K16:M16"/>
    <mergeCell ref="K17:M17"/>
  </mergeCells>
  <phoneticPr fontId="3" type="noConversion"/>
  <printOptions horizontalCentered="1"/>
  <pageMargins left="0.51181102362204722" right="0.51181102362204722" top="0.59055118110236227" bottom="0.59055118110236227" header="0.39370078740157483" footer="0.39370078740157483"/>
  <pageSetup paperSize="9" orientation="portrait" r:id="rId1"/>
  <headerFooter alignWithMargins="0">
    <oddFooter>&amp;L&amp;"新細明體"&amp;8   
&amp;C&amp;"新細明體"&amp;10</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5E350-04F0-4E94-AF41-C44BE4D6C81B}">
  <sheetPr>
    <outlinePr summaryBelow="0" summaryRight="0"/>
  </sheetPr>
  <dimension ref="A1:IV23"/>
  <sheetViews>
    <sheetView showGridLines="0" view="pageBreakPreview" zoomScaleSheetLayoutView="100" workbookViewId="0">
      <pane ySplit="3" topLeftCell="A4" activePane="bottomLeft" state="frozenSplit"/>
      <selection pane="bottomLeft" sqref="A1:O1"/>
    </sheetView>
  </sheetViews>
  <sheetFormatPr defaultColWidth="9" defaultRowHeight="12.75" customHeight="1"/>
  <cols>
    <col min="1" max="1" width="5" style="23" customWidth="1"/>
    <col min="2" max="2" width="3.875" style="23" customWidth="1"/>
    <col min="3" max="5" width="6.625" style="23" customWidth="1"/>
    <col min="6" max="7" width="4.75" style="23" customWidth="1"/>
    <col min="8" max="9" width="5.375" style="23" customWidth="1"/>
    <col min="10" max="11" width="6.375" style="23" customWidth="1"/>
    <col min="12" max="14" width="4.75" style="23" customWidth="1"/>
    <col min="15" max="15" width="5.25" style="23" customWidth="1"/>
    <col min="16" max="16" width="0.125" style="23" customWidth="1"/>
    <col min="17" max="17" width="0" style="23" hidden="1" customWidth="1"/>
    <col min="18" max="256" width="8.75" style="23" customWidth="1"/>
    <col min="257" max="16384" width="9" style="37"/>
  </cols>
  <sheetData>
    <row r="1" spans="1:17" s="24" customFormat="1" ht="19.899999999999999" customHeight="1">
      <c r="A1" s="791" t="s">
        <v>646</v>
      </c>
      <c r="B1" s="791"/>
      <c r="C1" s="791"/>
      <c r="D1" s="791"/>
      <c r="E1" s="791"/>
      <c r="F1" s="791"/>
      <c r="G1" s="791"/>
      <c r="H1" s="791"/>
      <c r="I1" s="791"/>
      <c r="J1" s="791"/>
      <c r="K1" s="791"/>
      <c r="L1" s="791"/>
      <c r="M1" s="791"/>
      <c r="N1" s="791"/>
      <c r="O1" s="791"/>
      <c r="P1" s="201"/>
      <c r="Q1" s="25">
        <v>113</v>
      </c>
    </row>
    <row r="2" spans="1:17" s="25" customFormat="1" ht="17.100000000000001" customHeight="1">
      <c r="A2" s="792" t="str">
        <f>Q1&amp;"學年度 SY "&amp;VALUE(Q1+1911)&amp;"-"&amp;+VALUE(Q1+1912)</f>
        <v>113學年度 SY 2024-2025</v>
      </c>
      <c r="B2" s="792"/>
      <c r="C2" s="792"/>
      <c r="D2" s="792"/>
      <c r="E2" s="792"/>
      <c r="F2" s="792"/>
      <c r="G2" s="792"/>
      <c r="H2" s="792"/>
      <c r="I2" s="792"/>
      <c r="J2" s="792"/>
      <c r="K2" s="792"/>
      <c r="L2" s="792"/>
      <c r="M2" s="792"/>
      <c r="N2" s="792"/>
      <c r="O2" s="792"/>
      <c r="P2" s="154"/>
    </row>
    <row r="3" spans="1:17" s="402" customFormat="1" ht="12" customHeight="1">
      <c r="A3" s="399"/>
      <c r="B3" s="399"/>
      <c r="C3" s="399"/>
      <c r="D3" s="399"/>
      <c r="E3" s="399"/>
      <c r="F3" s="399"/>
      <c r="G3" s="399"/>
      <c r="H3" s="399"/>
      <c r="I3" s="399"/>
      <c r="J3" s="399"/>
      <c r="K3" s="399"/>
      <c r="L3" s="399"/>
      <c r="M3" s="399"/>
      <c r="N3" s="411"/>
      <c r="O3" s="343" t="s">
        <v>110</v>
      </c>
      <c r="P3" s="401"/>
    </row>
    <row r="4" spans="1:17" s="23" customFormat="1" ht="16.899999999999999" customHeight="1">
      <c r="A4" s="204"/>
      <c r="B4" s="206"/>
      <c r="C4" s="967" t="s">
        <v>101</v>
      </c>
      <c r="D4" s="872"/>
      <c r="E4" s="880"/>
      <c r="F4" s="967" t="s">
        <v>163</v>
      </c>
      <c r="G4" s="880"/>
      <c r="H4" s="967" t="s">
        <v>164</v>
      </c>
      <c r="I4" s="880"/>
      <c r="J4" s="967" t="s">
        <v>628</v>
      </c>
      <c r="K4" s="880"/>
      <c r="L4" s="847" t="s">
        <v>629</v>
      </c>
      <c r="M4" s="847"/>
      <c r="N4" s="847"/>
      <c r="O4" s="847"/>
      <c r="P4" s="215"/>
    </row>
    <row r="5" spans="1:17" s="23" customFormat="1" ht="16.899999999999999" customHeight="1">
      <c r="A5" s="215"/>
      <c r="B5" s="210"/>
      <c r="C5" s="895"/>
      <c r="D5" s="857"/>
      <c r="E5" s="878"/>
      <c r="F5" s="895"/>
      <c r="G5" s="878"/>
      <c r="H5" s="895"/>
      <c r="I5" s="878"/>
      <c r="J5" s="895"/>
      <c r="K5" s="878"/>
      <c r="L5" s="968" t="s">
        <v>106</v>
      </c>
      <c r="M5" s="968"/>
      <c r="N5" s="895" t="s">
        <v>165</v>
      </c>
      <c r="O5" s="895"/>
      <c r="P5" s="215"/>
    </row>
    <row r="6" spans="1:17" s="23" customFormat="1" ht="16.899999999999999" customHeight="1">
      <c r="A6" s="207"/>
      <c r="B6" s="208"/>
      <c r="C6" s="174" t="s">
        <v>52</v>
      </c>
      <c r="D6" s="174" t="s">
        <v>115</v>
      </c>
      <c r="E6" s="174" t="s">
        <v>116</v>
      </c>
      <c r="F6" s="174" t="s">
        <v>115</v>
      </c>
      <c r="G6" s="174" t="s">
        <v>116</v>
      </c>
      <c r="H6" s="174" t="s">
        <v>115</v>
      </c>
      <c r="I6" s="174" t="s">
        <v>116</v>
      </c>
      <c r="J6" s="174" t="s">
        <v>115</v>
      </c>
      <c r="K6" s="174" t="s">
        <v>116</v>
      </c>
      <c r="L6" s="174" t="s">
        <v>115</v>
      </c>
      <c r="M6" s="174" t="s">
        <v>116</v>
      </c>
      <c r="N6" s="209" t="s">
        <v>115</v>
      </c>
      <c r="O6" s="175" t="s">
        <v>116</v>
      </c>
      <c r="P6" s="215"/>
    </row>
    <row r="7" spans="1:17" s="23" customFormat="1" ht="16.899999999999999" hidden="1" customHeight="1">
      <c r="A7" s="233"/>
      <c r="B7" s="231"/>
      <c r="C7" s="232"/>
      <c r="D7" s="233"/>
      <c r="E7" s="233"/>
      <c r="F7" s="233"/>
      <c r="G7" s="233"/>
      <c r="H7" s="233"/>
      <c r="I7" s="233"/>
      <c r="J7" s="233"/>
      <c r="K7" s="233"/>
      <c r="L7" s="233"/>
      <c r="M7" s="233"/>
      <c r="N7" s="233"/>
      <c r="O7" s="233"/>
      <c r="P7" s="215"/>
    </row>
    <row r="8" spans="1:17" s="23" customFormat="1" ht="18" customHeight="1">
      <c r="A8" s="213" t="s">
        <v>375</v>
      </c>
      <c r="B8" s="412"/>
      <c r="C8" s="219">
        <v>258522</v>
      </c>
      <c r="D8" s="220">
        <v>124113</v>
      </c>
      <c r="E8" s="220">
        <v>134409</v>
      </c>
      <c r="F8" s="413">
        <v>2358</v>
      </c>
      <c r="G8" s="413">
        <v>1327</v>
      </c>
      <c r="H8" s="413">
        <v>30294</v>
      </c>
      <c r="I8" s="413">
        <v>26805</v>
      </c>
      <c r="J8" s="220">
        <v>88281</v>
      </c>
      <c r="K8" s="220">
        <v>96523</v>
      </c>
      <c r="L8" s="221">
        <v>1069</v>
      </c>
      <c r="M8" s="221">
        <v>1185</v>
      </c>
      <c r="N8" s="221">
        <v>2111</v>
      </c>
      <c r="O8" s="221">
        <v>8569</v>
      </c>
      <c r="P8" s="215"/>
    </row>
    <row r="9" spans="1:17" s="23" customFormat="1" ht="18" customHeight="1">
      <c r="A9" s="213"/>
      <c r="B9" s="412" t="s">
        <v>445</v>
      </c>
      <c r="C9" s="219">
        <v>114148</v>
      </c>
      <c r="D9" s="220">
        <v>61410</v>
      </c>
      <c r="E9" s="220">
        <v>52738</v>
      </c>
      <c r="F9" s="413">
        <v>1845</v>
      </c>
      <c r="G9" s="413">
        <v>993</v>
      </c>
      <c r="H9" s="413">
        <v>23285</v>
      </c>
      <c r="I9" s="413">
        <v>18848</v>
      </c>
      <c r="J9" s="220">
        <v>35485</v>
      </c>
      <c r="K9" s="220">
        <v>31589</v>
      </c>
      <c r="L9" s="221">
        <v>310</v>
      </c>
      <c r="M9" s="221">
        <v>281</v>
      </c>
      <c r="N9" s="221">
        <v>485</v>
      </c>
      <c r="O9" s="221">
        <v>1027</v>
      </c>
      <c r="P9" s="215"/>
    </row>
    <row r="10" spans="1:17" s="23" customFormat="1" ht="18" customHeight="1">
      <c r="A10" s="213"/>
      <c r="B10" s="412" t="s">
        <v>446</v>
      </c>
      <c r="C10" s="219">
        <v>144374</v>
      </c>
      <c r="D10" s="220">
        <v>62703</v>
      </c>
      <c r="E10" s="220">
        <v>81671</v>
      </c>
      <c r="F10" s="413">
        <v>513</v>
      </c>
      <c r="G10" s="413">
        <v>334</v>
      </c>
      <c r="H10" s="413">
        <v>7009</v>
      </c>
      <c r="I10" s="413">
        <v>7957</v>
      </c>
      <c r="J10" s="220">
        <v>52796</v>
      </c>
      <c r="K10" s="220">
        <v>64934</v>
      </c>
      <c r="L10" s="221">
        <v>759</v>
      </c>
      <c r="M10" s="221">
        <v>904</v>
      </c>
      <c r="N10" s="221">
        <v>1626</v>
      </c>
      <c r="O10" s="221">
        <v>7542</v>
      </c>
      <c r="P10" s="215"/>
    </row>
    <row r="11" spans="1:17" s="23" customFormat="1" ht="18" customHeight="1">
      <c r="A11" s="213" t="s">
        <v>647</v>
      </c>
      <c r="B11" s="412" t="s">
        <v>216</v>
      </c>
      <c r="C11" s="219">
        <v>248242</v>
      </c>
      <c r="D11" s="220">
        <v>121725</v>
      </c>
      <c r="E11" s="220">
        <v>126517</v>
      </c>
      <c r="F11" s="413">
        <v>2358</v>
      </c>
      <c r="G11" s="413">
        <v>1327</v>
      </c>
      <c r="H11" s="413">
        <v>30213</v>
      </c>
      <c r="I11" s="413">
        <v>26688</v>
      </c>
      <c r="J11" s="220">
        <v>87323</v>
      </c>
      <c r="K11" s="220">
        <v>95048</v>
      </c>
      <c r="L11" s="221">
        <v>669</v>
      </c>
      <c r="M11" s="221">
        <v>653</v>
      </c>
      <c r="N11" s="221">
        <v>1162</v>
      </c>
      <c r="O11" s="221">
        <v>2801</v>
      </c>
      <c r="P11" s="215"/>
    </row>
    <row r="12" spans="1:17" s="23" customFormat="1" ht="18" customHeight="1">
      <c r="A12" s="213"/>
      <c r="B12" s="412" t="s">
        <v>648</v>
      </c>
      <c r="C12" s="219">
        <v>111659</v>
      </c>
      <c r="D12" s="220">
        <v>60521</v>
      </c>
      <c r="E12" s="220">
        <v>51138</v>
      </c>
      <c r="F12" s="413">
        <v>1831</v>
      </c>
      <c r="G12" s="413">
        <v>980</v>
      </c>
      <c r="H12" s="413">
        <v>23129</v>
      </c>
      <c r="I12" s="413">
        <v>18431</v>
      </c>
      <c r="J12" s="220">
        <v>34974</v>
      </c>
      <c r="K12" s="220">
        <v>30815</v>
      </c>
      <c r="L12" s="221">
        <v>154</v>
      </c>
      <c r="M12" s="221">
        <v>188</v>
      </c>
      <c r="N12" s="221">
        <v>433</v>
      </c>
      <c r="O12" s="221">
        <v>724</v>
      </c>
      <c r="P12" s="215"/>
    </row>
    <row r="13" spans="1:17" s="23" customFormat="1" ht="18" customHeight="1">
      <c r="A13" s="213"/>
      <c r="B13" s="412" t="s">
        <v>649</v>
      </c>
      <c r="C13" s="219">
        <v>1786</v>
      </c>
      <c r="D13" s="220">
        <v>647</v>
      </c>
      <c r="E13" s="220">
        <v>1139</v>
      </c>
      <c r="F13" s="413">
        <v>14</v>
      </c>
      <c r="G13" s="413">
        <v>13</v>
      </c>
      <c r="H13" s="413">
        <v>156</v>
      </c>
      <c r="I13" s="413">
        <v>417</v>
      </c>
      <c r="J13" s="220">
        <v>477</v>
      </c>
      <c r="K13" s="220">
        <v>709</v>
      </c>
      <c r="L13" s="414">
        <v>0</v>
      </c>
      <c r="M13" s="414">
        <v>0</v>
      </c>
      <c r="N13" s="414">
        <v>0</v>
      </c>
      <c r="O13" s="414">
        <v>0</v>
      </c>
      <c r="P13" s="215"/>
    </row>
    <row r="14" spans="1:17" s="23" customFormat="1" ht="18" customHeight="1">
      <c r="A14" s="213"/>
      <c r="B14" s="412" t="s">
        <v>446</v>
      </c>
      <c r="C14" s="219">
        <v>134797</v>
      </c>
      <c r="D14" s="220">
        <v>60557</v>
      </c>
      <c r="E14" s="220">
        <v>74240</v>
      </c>
      <c r="F14" s="413">
        <v>513</v>
      </c>
      <c r="G14" s="413">
        <v>334</v>
      </c>
      <c r="H14" s="413">
        <v>6928</v>
      </c>
      <c r="I14" s="413">
        <v>7840</v>
      </c>
      <c r="J14" s="220">
        <v>51872</v>
      </c>
      <c r="K14" s="220">
        <v>63524</v>
      </c>
      <c r="L14" s="221">
        <v>515</v>
      </c>
      <c r="M14" s="221">
        <v>465</v>
      </c>
      <c r="N14" s="221">
        <v>729</v>
      </c>
      <c r="O14" s="221">
        <v>2077</v>
      </c>
      <c r="P14" s="215"/>
    </row>
    <row r="15" spans="1:17" s="23" customFormat="1" ht="18" customHeight="1">
      <c r="A15" s="213" t="s">
        <v>650</v>
      </c>
      <c r="B15" s="412" t="s">
        <v>216</v>
      </c>
      <c r="C15" s="219">
        <v>2852</v>
      </c>
      <c r="D15" s="220">
        <v>1102</v>
      </c>
      <c r="E15" s="220">
        <v>1750</v>
      </c>
      <c r="F15" s="415">
        <v>0</v>
      </c>
      <c r="G15" s="415">
        <v>0</v>
      </c>
      <c r="H15" s="413">
        <v>81</v>
      </c>
      <c r="I15" s="413">
        <v>117</v>
      </c>
      <c r="J15" s="220">
        <v>958</v>
      </c>
      <c r="K15" s="220">
        <v>1475</v>
      </c>
      <c r="L15" s="221">
        <v>16</v>
      </c>
      <c r="M15" s="221">
        <v>70</v>
      </c>
      <c r="N15" s="221">
        <v>47</v>
      </c>
      <c r="O15" s="221">
        <v>88</v>
      </c>
      <c r="P15" s="215"/>
    </row>
    <row r="16" spans="1:17" s="23" customFormat="1" ht="18" customHeight="1">
      <c r="A16" s="213"/>
      <c r="B16" s="412" t="s">
        <v>648</v>
      </c>
      <c r="C16" s="219">
        <v>99</v>
      </c>
      <c r="D16" s="220">
        <v>34</v>
      </c>
      <c r="E16" s="220">
        <v>65</v>
      </c>
      <c r="F16" s="415">
        <v>0</v>
      </c>
      <c r="G16" s="415">
        <v>0</v>
      </c>
      <c r="H16" s="415">
        <v>0</v>
      </c>
      <c r="I16" s="415">
        <v>0</v>
      </c>
      <c r="J16" s="220">
        <v>34</v>
      </c>
      <c r="K16" s="220">
        <v>65</v>
      </c>
      <c r="L16" s="414">
        <v>0</v>
      </c>
      <c r="M16" s="414">
        <v>0</v>
      </c>
      <c r="N16" s="414">
        <v>0</v>
      </c>
      <c r="O16" s="414">
        <v>0</v>
      </c>
      <c r="P16" s="215"/>
    </row>
    <row r="17" spans="1:16" s="23" customFormat="1" ht="18" customHeight="1">
      <c r="A17" s="213"/>
      <c r="B17" s="412" t="s">
        <v>446</v>
      </c>
      <c r="C17" s="219">
        <v>2753</v>
      </c>
      <c r="D17" s="220">
        <v>1068</v>
      </c>
      <c r="E17" s="220">
        <v>1685</v>
      </c>
      <c r="F17" s="415">
        <v>0</v>
      </c>
      <c r="G17" s="415">
        <v>0</v>
      </c>
      <c r="H17" s="413">
        <v>81</v>
      </c>
      <c r="I17" s="413">
        <v>117</v>
      </c>
      <c r="J17" s="220">
        <v>924</v>
      </c>
      <c r="K17" s="220">
        <v>1410</v>
      </c>
      <c r="L17" s="221">
        <v>16</v>
      </c>
      <c r="M17" s="221">
        <v>70</v>
      </c>
      <c r="N17" s="221">
        <v>47</v>
      </c>
      <c r="O17" s="221">
        <v>88</v>
      </c>
      <c r="P17" s="215"/>
    </row>
    <row r="18" spans="1:16" s="23" customFormat="1" ht="18" customHeight="1">
      <c r="A18" s="213" t="s">
        <v>651</v>
      </c>
      <c r="B18" s="412" t="s">
        <v>216</v>
      </c>
      <c r="C18" s="219">
        <v>7428</v>
      </c>
      <c r="D18" s="220">
        <v>1286</v>
      </c>
      <c r="E18" s="220">
        <v>6142</v>
      </c>
      <c r="F18" s="415">
        <v>0</v>
      </c>
      <c r="G18" s="415">
        <v>0</v>
      </c>
      <c r="H18" s="415">
        <v>0</v>
      </c>
      <c r="I18" s="415">
        <v>0</v>
      </c>
      <c r="J18" s="228">
        <v>0</v>
      </c>
      <c r="K18" s="228">
        <v>0</v>
      </c>
      <c r="L18" s="221">
        <v>384</v>
      </c>
      <c r="M18" s="221">
        <v>462</v>
      </c>
      <c r="N18" s="221">
        <v>902</v>
      </c>
      <c r="O18" s="221">
        <v>5680</v>
      </c>
      <c r="P18" s="215"/>
    </row>
    <row r="19" spans="1:16" s="23" customFormat="1" ht="18" customHeight="1">
      <c r="A19" s="213"/>
      <c r="B19" s="412" t="s">
        <v>648</v>
      </c>
      <c r="C19" s="219">
        <v>604</v>
      </c>
      <c r="D19" s="220">
        <v>208</v>
      </c>
      <c r="E19" s="220">
        <v>396</v>
      </c>
      <c r="F19" s="415">
        <v>0</v>
      </c>
      <c r="G19" s="415">
        <v>0</v>
      </c>
      <c r="H19" s="415">
        <v>0</v>
      </c>
      <c r="I19" s="415">
        <v>0</v>
      </c>
      <c r="J19" s="228">
        <v>0</v>
      </c>
      <c r="K19" s="228">
        <v>0</v>
      </c>
      <c r="L19" s="221">
        <v>156</v>
      </c>
      <c r="M19" s="221">
        <v>93</v>
      </c>
      <c r="N19" s="221">
        <v>52</v>
      </c>
      <c r="O19" s="221">
        <v>303</v>
      </c>
      <c r="P19" s="215"/>
    </row>
    <row r="20" spans="1:16" s="23" customFormat="1" ht="18" customHeight="1">
      <c r="A20" s="213"/>
      <c r="B20" s="412" t="s">
        <v>446</v>
      </c>
      <c r="C20" s="219">
        <v>6824</v>
      </c>
      <c r="D20" s="220">
        <v>1078</v>
      </c>
      <c r="E20" s="220">
        <v>5746</v>
      </c>
      <c r="F20" s="415">
        <v>0</v>
      </c>
      <c r="G20" s="415">
        <v>0</v>
      </c>
      <c r="H20" s="415">
        <v>0</v>
      </c>
      <c r="I20" s="415">
        <v>0</v>
      </c>
      <c r="J20" s="228">
        <v>0</v>
      </c>
      <c r="K20" s="228">
        <v>0</v>
      </c>
      <c r="L20" s="221">
        <v>228</v>
      </c>
      <c r="M20" s="221">
        <v>369</v>
      </c>
      <c r="N20" s="221">
        <v>850</v>
      </c>
      <c r="O20" s="221">
        <v>5377</v>
      </c>
      <c r="P20" s="215"/>
    </row>
    <row r="21" spans="1:16" s="23" customFormat="1" ht="18" hidden="1" customHeight="1">
      <c r="A21" s="215"/>
      <c r="B21" s="210"/>
      <c r="C21" s="249"/>
      <c r="D21" s="250"/>
      <c r="E21" s="250"/>
      <c r="F21" s="250"/>
      <c r="G21" s="250"/>
      <c r="H21" s="250"/>
      <c r="I21" s="250"/>
      <c r="J21" s="250"/>
      <c r="K21" s="250"/>
      <c r="L21" s="250"/>
      <c r="M21" s="250"/>
      <c r="N21" s="250"/>
      <c r="O21" s="250"/>
      <c r="P21" s="215"/>
    </row>
    <row r="22" spans="1:16" s="23" customFormat="1" ht="4.9000000000000004" customHeight="1">
      <c r="A22" s="204"/>
      <c r="B22" s="204"/>
      <c r="C22" s="204"/>
      <c r="D22" s="204"/>
      <c r="E22" s="204"/>
      <c r="F22" s="204"/>
      <c r="G22" s="204"/>
      <c r="H22" s="204"/>
      <c r="I22" s="204"/>
      <c r="J22" s="204"/>
      <c r="K22" s="204"/>
      <c r="L22" s="204"/>
      <c r="M22" s="204"/>
      <c r="N22" s="204"/>
      <c r="O22" s="204"/>
      <c r="P22" s="215"/>
    </row>
    <row r="23" spans="1:16" s="23" customFormat="1" ht="22.5" customHeight="1">
      <c r="A23" s="860" t="s">
        <v>652</v>
      </c>
      <c r="B23" s="860"/>
      <c r="C23" s="860"/>
      <c r="D23" s="860"/>
      <c r="E23" s="860"/>
      <c r="F23" s="860"/>
      <c r="G23" s="860"/>
      <c r="H23" s="860"/>
      <c r="I23" s="860"/>
      <c r="J23" s="860"/>
      <c r="K23" s="860"/>
      <c r="L23" s="860"/>
      <c r="M23" s="860"/>
      <c r="N23" s="860"/>
      <c r="O23" s="860"/>
      <c r="P23" s="860"/>
    </row>
  </sheetData>
  <mergeCells count="10">
    <mergeCell ref="A23:P23"/>
    <mergeCell ref="A1:O1"/>
    <mergeCell ref="A2:O2"/>
    <mergeCell ref="C4:E5"/>
    <mergeCell ref="F4:G5"/>
    <mergeCell ref="H4:I5"/>
    <mergeCell ref="J4:K5"/>
    <mergeCell ref="L4:O4"/>
    <mergeCell ref="L5:M5"/>
    <mergeCell ref="N5:O5"/>
  </mergeCells>
  <phoneticPr fontId="3" type="noConversion"/>
  <printOptions horizontalCentered="1"/>
  <pageMargins left="0.51181102362204722" right="0.51181102362204722" top="0.59055118110236227" bottom="0.59055118110236227" header="0.39370078740157483" footer="0.39370078740157483"/>
  <pageSetup paperSize="9" orientation="portrait" r:id="rId1"/>
  <headerFooter alignWithMargins="0">
    <oddFooter>&amp;L&amp;"新細明體"&amp;8   
&amp;C&amp;"新細明體"&amp;10</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A8070-3CFC-47DC-8AAF-452C80B8C00E}">
  <sheetPr>
    <outlinePr summaryBelow="0" summaryRight="0"/>
  </sheetPr>
  <dimension ref="A1:IV44"/>
  <sheetViews>
    <sheetView showGridLines="0" view="pageBreakPreview" zoomScaleSheetLayoutView="100" workbookViewId="0">
      <pane ySplit="3" topLeftCell="A4" activePane="bottomLeft" state="frozenSplit"/>
      <selection pane="bottomLeft" sqref="A1:P1"/>
    </sheetView>
  </sheetViews>
  <sheetFormatPr defaultColWidth="9" defaultRowHeight="12.75" customHeight="1"/>
  <cols>
    <col min="1" max="1" width="3.25" style="23" customWidth="1"/>
    <col min="2" max="2" width="17.875" style="23" customWidth="1"/>
    <col min="3" max="5" width="6.125" style="23" customWidth="1"/>
    <col min="6" max="7" width="4.625" style="23" customWidth="1"/>
    <col min="8" max="9" width="5.25" style="23" customWidth="1"/>
    <col min="10" max="11" width="6.375" style="23" bestFit="1" customWidth="1"/>
    <col min="12" max="14" width="4.625" style="23" customWidth="1"/>
    <col min="15" max="15" width="6.125" style="23" customWidth="1"/>
    <col min="16" max="16" width="0.125" style="23" customWidth="1"/>
    <col min="17" max="17" width="8.75" style="23" hidden="1" customWidth="1"/>
    <col min="18" max="256" width="8.75" style="23" customWidth="1"/>
    <col min="257" max="16384" width="9" style="37"/>
  </cols>
  <sheetData>
    <row r="1" spans="1:17" s="24" customFormat="1" ht="19.899999999999999" customHeight="1">
      <c r="A1" s="791" t="s">
        <v>653</v>
      </c>
      <c r="B1" s="791"/>
      <c r="C1" s="791"/>
      <c r="D1" s="791"/>
      <c r="E1" s="791"/>
      <c r="F1" s="791"/>
      <c r="G1" s="791"/>
      <c r="H1" s="791"/>
      <c r="I1" s="791"/>
      <c r="J1" s="791"/>
      <c r="K1" s="791"/>
      <c r="L1" s="791"/>
      <c r="M1" s="791"/>
      <c r="N1" s="791"/>
      <c r="O1" s="791"/>
      <c r="P1" s="791"/>
      <c r="Q1" s="25" t="s">
        <v>79</v>
      </c>
    </row>
    <row r="2" spans="1:17" s="25" customFormat="1" ht="17.100000000000001" customHeight="1">
      <c r="A2" s="792" t="str">
        <f>LEFT(Q1,3)&amp;" 學年度  SY "&amp;VALUE(LEFT(Q1,3)+1911)&amp;"-"&amp;+VALUE(LEFT(Q1,3)+1912)</f>
        <v>113 學年度  SY 2024-2025</v>
      </c>
      <c r="B2" s="792"/>
      <c r="C2" s="792"/>
      <c r="D2" s="792"/>
      <c r="E2" s="792"/>
      <c r="F2" s="792"/>
      <c r="G2" s="792"/>
      <c r="H2" s="792"/>
      <c r="I2" s="792"/>
      <c r="J2" s="792"/>
      <c r="K2" s="792"/>
      <c r="L2" s="792"/>
      <c r="M2" s="792"/>
      <c r="N2" s="792"/>
      <c r="O2" s="792"/>
      <c r="P2" s="792"/>
    </row>
    <row r="3" spans="1:17" s="23" customFormat="1" ht="12.95" customHeight="1">
      <c r="A3" s="202"/>
      <c r="B3" s="202"/>
      <c r="C3" s="202"/>
      <c r="D3" s="202"/>
      <c r="E3" s="202"/>
      <c r="F3" s="202"/>
      <c r="G3" s="202"/>
      <c r="H3" s="202"/>
      <c r="I3" s="202"/>
      <c r="J3" s="202"/>
      <c r="K3" s="202"/>
      <c r="L3" s="202"/>
      <c r="M3" s="202"/>
      <c r="N3" s="202"/>
      <c r="O3" s="343" t="s">
        <v>110</v>
      </c>
      <c r="P3" s="416"/>
    </row>
    <row r="4" spans="1:17" s="23" customFormat="1" ht="13.5">
      <c r="A4" s="48"/>
      <c r="B4" s="263"/>
      <c r="C4" s="967" t="s">
        <v>101</v>
      </c>
      <c r="D4" s="872"/>
      <c r="E4" s="880"/>
      <c r="F4" s="967" t="s">
        <v>163</v>
      </c>
      <c r="G4" s="880"/>
      <c r="H4" s="967" t="s">
        <v>164</v>
      </c>
      <c r="I4" s="880"/>
      <c r="J4" s="967" t="s">
        <v>628</v>
      </c>
      <c r="K4" s="880"/>
      <c r="L4" s="847" t="s">
        <v>629</v>
      </c>
      <c r="M4" s="847"/>
      <c r="N4" s="847"/>
      <c r="O4" s="847"/>
      <c r="P4" s="156"/>
    </row>
    <row r="5" spans="1:17" s="23" customFormat="1" ht="13.5">
      <c r="A5" s="156"/>
      <c r="B5" s="417"/>
      <c r="C5" s="895"/>
      <c r="D5" s="857"/>
      <c r="E5" s="878"/>
      <c r="F5" s="895"/>
      <c r="G5" s="878"/>
      <c r="H5" s="895"/>
      <c r="I5" s="878"/>
      <c r="J5" s="895"/>
      <c r="K5" s="878"/>
      <c r="L5" s="968" t="s">
        <v>106</v>
      </c>
      <c r="M5" s="968"/>
      <c r="N5" s="895" t="s">
        <v>165</v>
      </c>
      <c r="O5" s="895"/>
      <c r="P5" s="156"/>
    </row>
    <row r="6" spans="1:17" s="23" customFormat="1" ht="13.5">
      <c r="A6" s="207"/>
      <c r="B6" s="208"/>
      <c r="C6" s="174" t="s">
        <v>52</v>
      </c>
      <c r="D6" s="174" t="s">
        <v>115</v>
      </c>
      <c r="E6" s="174" t="s">
        <v>116</v>
      </c>
      <c r="F6" s="174" t="s">
        <v>115</v>
      </c>
      <c r="G6" s="174" t="s">
        <v>116</v>
      </c>
      <c r="H6" s="174" t="s">
        <v>115</v>
      </c>
      <c r="I6" s="174" t="s">
        <v>116</v>
      </c>
      <c r="J6" s="174" t="s">
        <v>115</v>
      </c>
      <c r="K6" s="174" t="s">
        <v>116</v>
      </c>
      <c r="L6" s="174" t="s">
        <v>115</v>
      </c>
      <c r="M6" s="174" t="s">
        <v>116</v>
      </c>
      <c r="N6" s="209" t="s">
        <v>115</v>
      </c>
      <c r="O6" s="175" t="s">
        <v>116</v>
      </c>
      <c r="P6" s="156"/>
    </row>
    <row r="7" spans="1:17" s="23" customFormat="1" ht="19.5" customHeight="1">
      <c r="A7" s="969" t="s">
        <v>438</v>
      </c>
      <c r="B7" s="969"/>
      <c r="C7" s="223">
        <v>258522</v>
      </c>
      <c r="D7" s="224">
        <v>124113</v>
      </c>
      <c r="E7" s="224">
        <v>134409</v>
      </c>
      <c r="F7" s="225">
        <v>2358</v>
      </c>
      <c r="G7" s="418">
        <v>1327</v>
      </c>
      <c r="H7" s="224">
        <v>30294</v>
      </c>
      <c r="I7" s="225">
        <v>26805</v>
      </c>
      <c r="J7" s="224">
        <v>88281</v>
      </c>
      <c r="K7" s="224">
        <v>96523</v>
      </c>
      <c r="L7" s="225">
        <v>1069</v>
      </c>
      <c r="M7" s="225">
        <v>1185</v>
      </c>
      <c r="N7" s="225">
        <v>2111</v>
      </c>
      <c r="O7" s="224">
        <v>8569</v>
      </c>
      <c r="P7" s="156"/>
    </row>
    <row r="8" spans="1:17" s="23" customFormat="1" ht="19.5" customHeight="1">
      <c r="A8" s="969" t="s">
        <v>654</v>
      </c>
      <c r="B8" s="969"/>
      <c r="C8" s="223">
        <v>8018</v>
      </c>
      <c r="D8" s="224">
        <v>2359</v>
      </c>
      <c r="E8" s="224">
        <v>5659</v>
      </c>
      <c r="F8" s="225">
        <v>136</v>
      </c>
      <c r="G8" s="418">
        <v>146</v>
      </c>
      <c r="H8" s="224">
        <v>804</v>
      </c>
      <c r="I8" s="225">
        <v>2348</v>
      </c>
      <c r="J8" s="224">
        <v>1419</v>
      </c>
      <c r="K8" s="224">
        <v>3137</v>
      </c>
      <c r="L8" s="226">
        <v>0</v>
      </c>
      <c r="M8" s="225">
        <v>28</v>
      </c>
      <c r="N8" s="226">
        <v>0</v>
      </c>
      <c r="O8" s="227">
        <v>0</v>
      </c>
      <c r="P8" s="156"/>
    </row>
    <row r="9" spans="1:17" s="23" customFormat="1" ht="19.5" customHeight="1">
      <c r="A9" s="969" t="s">
        <v>655</v>
      </c>
      <c r="B9" s="969"/>
      <c r="C9" s="223">
        <v>17757</v>
      </c>
      <c r="D9" s="224">
        <v>5865</v>
      </c>
      <c r="E9" s="224">
        <v>11892</v>
      </c>
      <c r="F9" s="225">
        <v>52</v>
      </c>
      <c r="G9" s="418">
        <v>63</v>
      </c>
      <c r="H9" s="224">
        <v>821</v>
      </c>
      <c r="I9" s="225">
        <v>1813</v>
      </c>
      <c r="J9" s="224">
        <v>4937</v>
      </c>
      <c r="K9" s="224">
        <v>9891</v>
      </c>
      <c r="L9" s="225">
        <v>14</v>
      </c>
      <c r="M9" s="225">
        <v>34</v>
      </c>
      <c r="N9" s="225">
        <v>41</v>
      </c>
      <c r="O9" s="224">
        <v>91</v>
      </c>
      <c r="P9" s="156"/>
    </row>
    <row r="10" spans="1:17" s="23" customFormat="1" ht="19.5" customHeight="1">
      <c r="A10" s="969" t="s">
        <v>656</v>
      </c>
      <c r="B10" s="969"/>
      <c r="C10" s="223">
        <v>2702</v>
      </c>
      <c r="D10" s="224">
        <v>1248</v>
      </c>
      <c r="E10" s="224">
        <v>1454</v>
      </c>
      <c r="F10" s="225">
        <v>38</v>
      </c>
      <c r="G10" s="418">
        <v>43</v>
      </c>
      <c r="H10" s="224">
        <v>282</v>
      </c>
      <c r="I10" s="225">
        <v>351</v>
      </c>
      <c r="J10" s="224">
        <v>928</v>
      </c>
      <c r="K10" s="224">
        <v>1060</v>
      </c>
      <c r="L10" s="226">
        <v>0</v>
      </c>
      <c r="M10" s="226">
        <v>0</v>
      </c>
      <c r="N10" s="226">
        <v>0</v>
      </c>
      <c r="O10" s="227">
        <v>0</v>
      </c>
      <c r="P10" s="156"/>
    </row>
    <row r="11" spans="1:17" s="23" customFormat="1" ht="19.5" customHeight="1">
      <c r="A11" s="969" t="s">
        <v>657</v>
      </c>
      <c r="B11" s="969"/>
      <c r="C11" s="223">
        <v>14545</v>
      </c>
      <c r="D11" s="224">
        <v>4327</v>
      </c>
      <c r="E11" s="224">
        <v>10218</v>
      </c>
      <c r="F11" s="225">
        <v>65</v>
      </c>
      <c r="G11" s="418">
        <v>85</v>
      </c>
      <c r="H11" s="224">
        <v>325</v>
      </c>
      <c r="I11" s="225">
        <v>980</v>
      </c>
      <c r="J11" s="224">
        <v>3806</v>
      </c>
      <c r="K11" s="224">
        <v>8538</v>
      </c>
      <c r="L11" s="225">
        <v>31</v>
      </c>
      <c r="M11" s="225">
        <v>61</v>
      </c>
      <c r="N11" s="225">
        <v>100</v>
      </c>
      <c r="O11" s="224">
        <v>554</v>
      </c>
      <c r="P11" s="156"/>
    </row>
    <row r="12" spans="1:17" s="23" customFormat="1" ht="19.5" customHeight="1">
      <c r="A12" s="969" t="s">
        <v>658</v>
      </c>
      <c r="B12" s="969"/>
      <c r="C12" s="223">
        <v>9233</v>
      </c>
      <c r="D12" s="224">
        <v>3671</v>
      </c>
      <c r="E12" s="224">
        <v>5562</v>
      </c>
      <c r="F12" s="225">
        <v>84</v>
      </c>
      <c r="G12" s="418">
        <v>60</v>
      </c>
      <c r="H12" s="224">
        <v>1074</v>
      </c>
      <c r="I12" s="225">
        <v>1761</v>
      </c>
      <c r="J12" s="224">
        <v>2513</v>
      </c>
      <c r="K12" s="224">
        <v>3741</v>
      </c>
      <c r="L12" s="226">
        <v>0</v>
      </c>
      <c r="M12" s="226">
        <v>0</v>
      </c>
      <c r="N12" s="226">
        <v>0</v>
      </c>
      <c r="O12" s="227">
        <v>0</v>
      </c>
      <c r="P12" s="156"/>
    </row>
    <row r="13" spans="1:17" s="23" customFormat="1" ht="19.5" customHeight="1">
      <c r="A13" s="969" t="s">
        <v>659</v>
      </c>
      <c r="B13" s="969"/>
      <c r="C13" s="223">
        <v>3583</v>
      </c>
      <c r="D13" s="224">
        <v>1113</v>
      </c>
      <c r="E13" s="224">
        <v>2470</v>
      </c>
      <c r="F13" s="225">
        <v>11</v>
      </c>
      <c r="G13" s="418">
        <v>10</v>
      </c>
      <c r="H13" s="224">
        <v>130</v>
      </c>
      <c r="I13" s="225">
        <v>415</v>
      </c>
      <c r="J13" s="224">
        <v>972</v>
      </c>
      <c r="K13" s="224">
        <v>2045</v>
      </c>
      <c r="L13" s="226">
        <v>0</v>
      </c>
      <c r="M13" s="226">
        <v>0</v>
      </c>
      <c r="N13" s="226">
        <v>0</v>
      </c>
      <c r="O13" s="227">
        <v>0</v>
      </c>
      <c r="P13" s="156"/>
    </row>
    <row r="14" spans="1:17" s="23" customFormat="1" ht="19.5" customHeight="1">
      <c r="A14" s="969" t="s">
        <v>660</v>
      </c>
      <c r="B14" s="969"/>
      <c r="C14" s="223">
        <v>46755</v>
      </c>
      <c r="D14" s="224">
        <v>18416</v>
      </c>
      <c r="E14" s="224">
        <v>28339</v>
      </c>
      <c r="F14" s="225">
        <v>235</v>
      </c>
      <c r="G14" s="418">
        <v>158</v>
      </c>
      <c r="H14" s="224">
        <v>5195</v>
      </c>
      <c r="I14" s="225">
        <v>6909</v>
      </c>
      <c r="J14" s="224">
        <v>12660</v>
      </c>
      <c r="K14" s="224">
        <v>20478</v>
      </c>
      <c r="L14" s="225">
        <v>197</v>
      </c>
      <c r="M14" s="225">
        <v>224</v>
      </c>
      <c r="N14" s="225">
        <v>129</v>
      </c>
      <c r="O14" s="224">
        <v>570</v>
      </c>
      <c r="P14" s="156"/>
    </row>
    <row r="15" spans="1:17" s="23" customFormat="1" ht="19.5" customHeight="1">
      <c r="A15" s="969" t="s">
        <v>661</v>
      </c>
      <c r="B15" s="969"/>
      <c r="C15" s="223">
        <v>4080</v>
      </c>
      <c r="D15" s="224">
        <v>1829</v>
      </c>
      <c r="E15" s="224">
        <v>2251</v>
      </c>
      <c r="F15" s="225">
        <v>25</v>
      </c>
      <c r="G15" s="418">
        <v>8</v>
      </c>
      <c r="H15" s="224">
        <v>573</v>
      </c>
      <c r="I15" s="225">
        <v>559</v>
      </c>
      <c r="J15" s="224">
        <v>1231</v>
      </c>
      <c r="K15" s="224">
        <v>1684</v>
      </c>
      <c r="L15" s="226">
        <v>0</v>
      </c>
      <c r="M15" s="226">
        <v>0</v>
      </c>
      <c r="N15" s="226">
        <v>0</v>
      </c>
      <c r="O15" s="227">
        <v>0</v>
      </c>
      <c r="P15" s="156"/>
    </row>
    <row r="16" spans="1:17" s="23" customFormat="1" ht="19.5" customHeight="1">
      <c r="A16" s="969" t="s">
        <v>662</v>
      </c>
      <c r="B16" s="969"/>
      <c r="C16" s="223">
        <v>5391</v>
      </c>
      <c r="D16" s="224">
        <v>2101</v>
      </c>
      <c r="E16" s="224">
        <v>3290</v>
      </c>
      <c r="F16" s="225">
        <v>126</v>
      </c>
      <c r="G16" s="418">
        <v>81</v>
      </c>
      <c r="H16" s="224">
        <v>543</v>
      </c>
      <c r="I16" s="225">
        <v>787</v>
      </c>
      <c r="J16" s="224">
        <v>1414</v>
      </c>
      <c r="K16" s="224">
        <v>2353</v>
      </c>
      <c r="L16" s="225">
        <v>6</v>
      </c>
      <c r="M16" s="225">
        <v>10</v>
      </c>
      <c r="N16" s="225">
        <v>12</v>
      </c>
      <c r="O16" s="224">
        <v>59</v>
      </c>
      <c r="P16" s="156"/>
    </row>
    <row r="17" spans="1:16" s="23" customFormat="1" ht="19.5" customHeight="1">
      <c r="A17" s="969" t="s">
        <v>663</v>
      </c>
      <c r="B17" s="969"/>
      <c r="C17" s="223">
        <v>638</v>
      </c>
      <c r="D17" s="224">
        <v>347</v>
      </c>
      <c r="E17" s="224">
        <v>291</v>
      </c>
      <c r="F17" s="225">
        <v>9</v>
      </c>
      <c r="G17" s="418">
        <v>1</v>
      </c>
      <c r="H17" s="224">
        <v>131</v>
      </c>
      <c r="I17" s="225">
        <v>130</v>
      </c>
      <c r="J17" s="224">
        <v>207</v>
      </c>
      <c r="K17" s="224">
        <v>160</v>
      </c>
      <c r="L17" s="226">
        <v>0</v>
      </c>
      <c r="M17" s="226">
        <v>0</v>
      </c>
      <c r="N17" s="226">
        <v>0</v>
      </c>
      <c r="O17" s="227">
        <v>0</v>
      </c>
      <c r="P17" s="156"/>
    </row>
    <row r="18" spans="1:16" s="23" customFormat="1" ht="19.5" customHeight="1">
      <c r="A18" s="969" t="s">
        <v>664</v>
      </c>
      <c r="B18" s="969"/>
      <c r="C18" s="223">
        <v>5203</v>
      </c>
      <c r="D18" s="224">
        <v>3419</v>
      </c>
      <c r="E18" s="224">
        <v>1784</v>
      </c>
      <c r="F18" s="225">
        <v>169</v>
      </c>
      <c r="G18" s="418">
        <v>85</v>
      </c>
      <c r="H18" s="224">
        <v>1051</v>
      </c>
      <c r="I18" s="225">
        <v>577</v>
      </c>
      <c r="J18" s="224">
        <v>2199</v>
      </c>
      <c r="K18" s="224">
        <v>1122</v>
      </c>
      <c r="L18" s="226">
        <v>0</v>
      </c>
      <c r="M18" s="226">
        <v>0</v>
      </c>
      <c r="N18" s="226">
        <v>0</v>
      </c>
      <c r="O18" s="227">
        <v>0</v>
      </c>
      <c r="P18" s="156"/>
    </row>
    <row r="19" spans="1:16" s="23" customFormat="1" ht="19.5" customHeight="1">
      <c r="A19" s="969" t="s">
        <v>665</v>
      </c>
      <c r="B19" s="969"/>
      <c r="C19" s="223">
        <v>2815</v>
      </c>
      <c r="D19" s="224">
        <v>1822</v>
      </c>
      <c r="E19" s="224">
        <v>993</v>
      </c>
      <c r="F19" s="225">
        <v>18</v>
      </c>
      <c r="G19" s="418">
        <v>11</v>
      </c>
      <c r="H19" s="224">
        <v>440</v>
      </c>
      <c r="I19" s="225">
        <v>257</v>
      </c>
      <c r="J19" s="224">
        <v>1364</v>
      </c>
      <c r="K19" s="224">
        <v>725</v>
      </c>
      <c r="L19" s="226">
        <v>0</v>
      </c>
      <c r="M19" s="226">
        <v>0</v>
      </c>
      <c r="N19" s="226">
        <v>0</v>
      </c>
      <c r="O19" s="227">
        <v>0</v>
      </c>
      <c r="P19" s="156"/>
    </row>
    <row r="20" spans="1:16" s="23" customFormat="1" ht="19.5" customHeight="1">
      <c r="A20" s="969" t="s">
        <v>666</v>
      </c>
      <c r="B20" s="969"/>
      <c r="C20" s="223">
        <v>20306</v>
      </c>
      <c r="D20" s="224">
        <v>13869</v>
      </c>
      <c r="E20" s="224">
        <v>6437</v>
      </c>
      <c r="F20" s="225">
        <v>123</v>
      </c>
      <c r="G20" s="418">
        <v>39</v>
      </c>
      <c r="H20" s="224">
        <v>3609</v>
      </c>
      <c r="I20" s="225">
        <v>1751</v>
      </c>
      <c r="J20" s="224">
        <v>9897</v>
      </c>
      <c r="K20" s="224">
        <v>4477</v>
      </c>
      <c r="L20" s="225">
        <v>70</v>
      </c>
      <c r="M20" s="225">
        <v>39</v>
      </c>
      <c r="N20" s="225">
        <v>170</v>
      </c>
      <c r="O20" s="224">
        <v>131</v>
      </c>
      <c r="P20" s="156"/>
    </row>
    <row r="21" spans="1:16" s="23" customFormat="1" ht="19.5" customHeight="1">
      <c r="A21" s="969" t="s">
        <v>667</v>
      </c>
      <c r="B21" s="969"/>
      <c r="C21" s="223">
        <v>49337</v>
      </c>
      <c r="D21" s="224">
        <v>39897</v>
      </c>
      <c r="E21" s="224">
        <v>9440</v>
      </c>
      <c r="F21" s="225">
        <v>786</v>
      </c>
      <c r="G21" s="418">
        <v>187</v>
      </c>
      <c r="H21" s="224">
        <v>12050</v>
      </c>
      <c r="I21" s="225">
        <v>3472</v>
      </c>
      <c r="J21" s="224">
        <v>26421</v>
      </c>
      <c r="K21" s="224">
        <v>5690</v>
      </c>
      <c r="L21" s="225">
        <v>246</v>
      </c>
      <c r="M21" s="225">
        <v>34</v>
      </c>
      <c r="N21" s="225">
        <v>394</v>
      </c>
      <c r="O21" s="224">
        <v>57</v>
      </c>
      <c r="P21" s="156"/>
    </row>
    <row r="22" spans="1:16" s="23" customFormat="1" ht="19.5" customHeight="1">
      <c r="A22" s="969" t="s">
        <v>668</v>
      </c>
      <c r="B22" s="969"/>
      <c r="C22" s="223">
        <v>1925</v>
      </c>
      <c r="D22" s="224">
        <v>680</v>
      </c>
      <c r="E22" s="224">
        <v>1245</v>
      </c>
      <c r="F22" s="225">
        <v>9</v>
      </c>
      <c r="G22" s="418">
        <v>11</v>
      </c>
      <c r="H22" s="224">
        <v>128</v>
      </c>
      <c r="I22" s="225">
        <v>260</v>
      </c>
      <c r="J22" s="224">
        <v>524</v>
      </c>
      <c r="K22" s="224">
        <v>959</v>
      </c>
      <c r="L22" s="225">
        <v>16</v>
      </c>
      <c r="M22" s="225">
        <v>12</v>
      </c>
      <c r="N22" s="225">
        <v>3</v>
      </c>
      <c r="O22" s="224">
        <v>3</v>
      </c>
      <c r="P22" s="156"/>
    </row>
    <row r="23" spans="1:16" s="23" customFormat="1" ht="19.5" customHeight="1">
      <c r="A23" s="969" t="s">
        <v>669</v>
      </c>
      <c r="B23" s="969"/>
      <c r="C23" s="223">
        <v>6814</v>
      </c>
      <c r="D23" s="224">
        <v>4448</v>
      </c>
      <c r="E23" s="224">
        <v>2366</v>
      </c>
      <c r="F23" s="225">
        <v>96</v>
      </c>
      <c r="G23" s="418">
        <v>45</v>
      </c>
      <c r="H23" s="224">
        <v>1127</v>
      </c>
      <c r="I23" s="225">
        <v>676</v>
      </c>
      <c r="J23" s="224">
        <v>3113</v>
      </c>
      <c r="K23" s="224">
        <v>1606</v>
      </c>
      <c r="L23" s="225">
        <v>35</v>
      </c>
      <c r="M23" s="225">
        <v>17</v>
      </c>
      <c r="N23" s="225">
        <v>77</v>
      </c>
      <c r="O23" s="224">
        <v>22</v>
      </c>
      <c r="P23" s="156"/>
    </row>
    <row r="24" spans="1:16" s="23" customFormat="1" ht="19.5" customHeight="1">
      <c r="A24" s="969" t="s">
        <v>670</v>
      </c>
      <c r="B24" s="969"/>
      <c r="C24" s="223">
        <v>2384</v>
      </c>
      <c r="D24" s="224">
        <v>1148</v>
      </c>
      <c r="E24" s="224">
        <v>1236</v>
      </c>
      <c r="F24" s="225">
        <v>28</v>
      </c>
      <c r="G24" s="418">
        <v>26</v>
      </c>
      <c r="H24" s="224">
        <v>273</v>
      </c>
      <c r="I24" s="225">
        <v>267</v>
      </c>
      <c r="J24" s="224">
        <v>817</v>
      </c>
      <c r="K24" s="224">
        <v>921</v>
      </c>
      <c r="L24" s="225">
        <v>24</v>
      </c>
      <c r="M24" s="225">
        <v>21</v>
      </c>
      <c r="N24" s="225">
        <v>6</v>
      </c>
      <c r="O24" s="224">
        <v>1</v>
      </c>
      <c r="P24" s="156"/>
    </row>
    <row r="25" spans="1:16" s="23" customFormat="1" ht="19.5" customHeight="1">
      <c r="A25" s="969" t="s">
        <v>671</v>
      </c>
      <c r="B25" s="969"/>
      <c r="C25" s="223">
        <v>505</v>
      </c>
      <c r="D25" s="224">
        <v>259</v>
      </c>
      <c r="E25" s="224">
        <v>246</v>
      </c>
      <c r="F25" s="225">
        <v>5</v>
      </c>
      <c r="G25" s="418">
        <v>1</v>
      </c>
      <c r="H25" s="224">
        <v>51</v>
      </c>
      <c r="I25" s="225">
        <v>51</v>
      </c>
      <c r="J25" s="224">
        <v>203</v>
      </c>
      <c r="K25" s="224">
        <v>194</v>
      </c>
      <c r="L25" s="226">
        <v>0</v>
      </c>
      <c r="M25" s="226">
        <v>0</v>
      </c>
      <c r="N25" s="226">
        <v>0</v>
      </c>
      <c r="O25" s="227">
        <v>0</v>
      </c>
      <c r="P25" s="156"/>
    </row>
    <row r="26" spans="1:16" s="23" customFormat="1" ht="19.5" customHeight="1">
      <c r="A26" s="969" t="s">
        <v>672</v>
      </c>
      <c r="B26" s="969"/>
      <c r="C26" s="223">
        <v>476</v>
      </c>
      <c r="D26" s="224">
        <v>328</v>
      </c>
      <c r="E26" s="224">
        <v>148</v>
      </c>
      <c r="F26" s="225">
        <v>9</v>
      </c>
      <c r="G26" s="418">
        <v>4</v>
      </c>
      <c r="H26" s="224">
        <v>62</v>
      </c>
      <c r="I26" s="225">
        <v>29</v>
      </c>
      <c r="J26" s="224">
        <v>253</v>
      </c>
      <c r="K26" s="224">
        <v>108</v>
      </c>
      <c r="L26" s="226">
        <v>0</v>
      </c>
      <c r="M26" s="226">
        <v>0</v>
      </c>
      <c r="N26" s="225">
        <v>4</v>
      </c>
      <c r="O26" s="224">
        <v>7</v>
      </c>
      <c r="P26" s="156"/>
    </row>
    <row r="27" spans="1:16" s="23" customFormat="1" ht="19.5" customHeight="1">
      <c r="A27" s="969" t="s">
        <v>673</v>
      </c>
      <c r="B27" s="969"/>
      <c r="C27" s="223">
        <v>425</v>
      </c>
      <c r="D27" s="224">
        <v>165</v>
      </c>
      <c r="E27" s="224">
        <v>260</v>
      </c>
      <c r="F27" s="225">
        <v>6</v>
      </c>
      <c r="G27" s="418">
        <v>3</v>
      </c>
      <c r="H27" s="224">
        <v>34</v>
      </c>
      <c r="I27" s="225">
        <v>55</v>
      </c>
      <c r="J27" s="224">
        <v>125</v>
      </c>
      <c r="K27" s="224">
        <v>202</v>
      </c>
      <c r="L27" s="226">
        <v>0</v>
      </c>
      <c r="M27" s="226">
        <v>0</v>
      </c>
      <c r="N27" s="226">
        <v>0</v>
      </c>
      <c r="O27" s="227">
        <v>0</v>
      </c>
      <c r="P27" s="156"/>
    </row>
    <row r="28" spans="1:16" s="23" customFormat="1" ht="19.5" customHeight="1">
      <c r="A28" s="969" t="s">
        <v>674</v>
      </c>
      <c r="B28" s="969"/>
      <c r="C28" s="223">
        <v>25600</v>
      </c>
      <c r="D28" s="224">
        <v>6367</v>
      </c>
      <c r="E28" s="224">
        <v>19233</v>
      </c>
      <c r="F28" s="225">
        <v>278</v>
      </c>
      <c r="G28" s="418">
        <v>233</v>
      </c>
      <c r="H28" s="224">
        <v>694</v>
      </c>
      <c r="I28" s="225">
        <v>1762</v>
      </c>
      <c r="J28" s="224">
        <v>4294</v>
      </c>
      <c r="K28" s="224">
        <v>11441</v>
      </c>
      <c r="L28" s="225">
        <v>196</v>
      </c>
      <c r="M28" s="225">
        <v>196</v>
      </c>
      <c r="N28" s="225">
        <v>905</v>
      </c>
      <c r="O28" s="224">
        <v>5601</v>
      </c>
      <c r="P28" s="156"/>
    </row>
    <row r="29" spans="1:16" s="23" customFormat="1" ht="19.5" customHeight="1">
      <c r="A29" s="969" t="s">
        <v>675</v>
      </c>
      <c r="B29" s="969"/>
      <c r="C29" s="223">
        <v>8364</v>
      </c>
      <c r="D29" s="224">
        <v>1391</v>
      </c>
      <c r="E29" s="224">
        <v>6973</v>
      </c>
      <c r="F29" s="225">
        <v>3</v>
      </c>
      <c r="G29" s="418">
        <v>7</v>
      </c>
      <c r="H29" s="224">
        <v>131</v>
      </c>
      <c r="I29" s="225">
        <v>508</v>
      </c>
      <c r="J29" s="224">
        <v>1145</v>
      </c>
      <c r="K29" s="224">
        <v>5547</v>
      </c>
      <c r="L29" s="225">
        <v>62</v>
      </c>
      <c r="M29" s="225">
        <v>306</v>
      </c>
      <c r="N29" s="225">
        <v>50</v>
      </c>
      <c r="O29" s="224">
        <v>605</v>
      </c>
      <c r="P29" s="156"/>
    </row>
    <row r="30" spans="1:16" s="23" customFormat="1" ht="19.5" customHeight="1">
      <c r="A30" s="969" t="s">
        <v>676</v>
      </c>
      <c r="B30" s="969"/>
      <c r="C30" s="223">
        <v>18878</v>
      </c>
      <c r="D30" s="224">
        <v>7539</v>
      </c>
      <c r="E30" s="224">
        <v>11339</v>
      </c>
      <c r="F30" s="225">
        <v>30</v>
      </c>
      <c r="G30" s="418">
        <v>16</v>
      </c>
      <c r="H30" s="224">
        <v>560</v>
      </c>
      <c r="I30" s="225">
        <v>813</v>
      </c>
      <c r="J30" s="224">
        <v>6633</v>
      </c>
      <c r="K30" s="224">
        <v>9485</v>
      </c>
      <c r="L30" s="225">
        <v>138</v>
      </c>
      <c r="M30" s="225">
        <v>199</v>
      </c>
      <c r="N30" s="225">
        <v>178</v>
      </c>
      <c r="O30" s="224">
        <v>826</v>
      </c>
      <c r="P30" s="156"/>
    </row>
    <row r="31" spans="1:16" s="23" customFormat="1" ht="19.5" customHeight="1">
      <c r="A31" s="969" t="s">
        <v>677</v>
      </c>
      <c r="B31" s="969"/>
      <c r="C31" s="223">
        <v>492</v>
      </c>
      <c r="D31" s="224">
        <v>253</v>
      </c>
      <c r="E31" s="224">
        <v>239</v>
      </c>
      <c r="F31" s="226">
        <v>0</v>
      </c>
      <c r="G31" s="419">
        <v>0</v>
      </c>
      <c r="H31" s="224">
        <v>39</v>
      </c>
      <c r="I31" s="225">
        <v>45</v>
      </c>
      <c r="J31" s="224">
        <v>205</v>
      </c>
      <c r="K31" s="224">
        <v>177</v>
      </c>
      <c r="L31" s="226">
        <v>0</v>
      </c>
      <c r="M31" s="226">
        <v>0</v>
      </c>
      <c r="N31" s="225">
        <v>9</v>
      </c>
      <c r="O31" s="224">
        <v>17</v>
      </c>
      <c r="P31" s="156"/>
    </row>
    <row r="32" spans="1:16" s="23" customFormat="1" ht="19.5" customHeight="1">
      <c r="A32" s="969" t="s">
        <v>678</v>
      </c>
      <c r="B32" s="969"/>
      <c r="C32" s="223">
        <v>171</v>
      </c>
      <c r="D32" s="224">
        <v>154</v>
      </c>
      <c r="E32" s="224">
        <v>17</v>
      </c>
      <c r="F32" s="226">
        <v>0</v>
      </c>
      <c r="G32" s="419">
        <v>0</v>
      </c>
      <c r="H32" s="224">
        <v>4</v>
      </c>
      <c r="I32" s="225">
        <v>2</v>
      </c>
      <c r="J32" s="224">
        <v>150</v>
      </c>
      <c r="K32" s="224">
        <v>15</v>
      </c>
      <c r="L32" s="226">
        <v>0</v>
      </c>
      <c r="M32" s="226">
        <v>0</v>
      </c>
      <c r="N32" s="226">
        <v>0</v>
      </c>
      <c r="O32" s="227">
        <v>0</v>
      </c>
      <c r="P32" s="156"/>
    </row>
    <row r="33" spans="1:16" s="23" customFormat="1" ht="19.5" customHeight="1">
      <c r="A33" s="969" t="s">
        <v>679</v>
      </c>
      <c r="B33" s="969"/>
      <c r="C33" s="223">
        <v>1909</v>
      </c>
      <c r="D33" s="224">
        <v>1025</v>
      </c>
      <c r="E33" s="224">
        <v>884</v>
      </c>
      <c r="F33" s="225">
        <v>7</v>
      </c>
      <c r="G33" s="418">
        <v>1</v>
      </c>
      <c r="H33" s="224">
        <v>145</v>
      </c>
      <c r="I33" s="225">
        <v>165</v>
      </c>
      <c r="J33" s="224">
        <v>806</v>
      </c>
      <c r="K33" s="224">
        <v>699</v>
      </c>
      <c r="L33" s="225">
        <v>34</v>
      </c>
      <c r="M33" s="225">
        <v>4</v>
      </c>
      <c r="N33" s="225">
        <v>33</v>
      </c>
      <c r="O33" s="224">
        <v>15</v>
      </c>
      <c r="P33" s="156"/>
    </row>
    <row r="34" spans="1:16" s="23" customFormat="1" ht="19.5" customHeight="1">
      <c r="A34" s="969" t="s">
        <v>680</v>
      </c>
      <c r="B34" s="969"/>
      <c r="C34" s="223">
        <v>216</v>
      </c>
      <c r="D34" s="224">
        <v>73</v>
      </c>
      <c r="E34" s="224">
        <v>143</v>
      </c>
      <c r="F34" s="225">
        <v>10</v>
      </c>
      <c r="G34" s="418">
        <v>3</v>
      </c>
      <c r="H34" s="224">
        <v>18</v>
      </c>
      <c r="I34" s="225">
        <v>62</v>
      </c>
      <c r="J34" s="224">
        <v>45</v>
      </c>
      <c r="K34" s="224">
        <v>68</v>
      </c>
      <c r="L34" s="226">
        <v>0</v>
      </c>
      <c r="M34" s="226">
        <v>0</v>
      </c>
      <c r="N34" s="226">
        <v>0</v>
      </c>
      <c r="O34" s="224">
        <v>10</v>
      </c>
      <c r="P34" s="156"/>
    </row>
    <row r="35" spans="1:16" s="23" customFormat="1" ht="0.95" customHeight="1" thickBot="1">
      <c r="A35" s="420"/>
      <c r="B35" s="421"/>
      <c r="C35" s="249"/>
      <c r="D35" s="250"/>
      <c r="E35" s="250"/>
      <c r="F35" s="250"/>
      <c r="G35" s="250"/>
      <c r="H35" s="250"/>
      <c r="I35" s="250"/>
      <c r="J35" s="250"/>
      <c r="K35" s="250"/>
      <c r="L35" s="250"/>
      <c r="M35" s="250"/>
      <c r="N35" s="250"/>
      <c r="O35" s="250"/>
      <c r="P35" s="156"/>
    </row>
    <row r="36" spans="1:16" s="23" customFormat="1" ht="14.25" thickTop="1">
      <c r="A36" s="422"/>
      <c r="B36" s="423"/>
      <c r="C36" s="970" t="s">
        <v>101</v>
      </c>
      <c r="D36" s="972"/>
      <c r="E36" s="971"/>
      <c r="F36" s="970" t="s">
        <v>163</v>
      </c>
      <c r="G36" s="971"/>
      <c r="H36" s="970" t="s">
        <v>164</v>
      </c>
      <c r="I36" s="971"/>
      <c r="J36" s="970" t="s">
        <v>628</v>
      </c>
      <c r="K36" s="971"/>
      <c r="L36" s="888" t="s">
        <v>629</v>
      </c>
      <c r="M36" s="888"/>
      <c r="N36" s="888"/>
      <c r="O36" s="888"/>
      <c r="P36" s="156"/>
    </row>
    <row r="37" spans="1:16" s="23" customFormat="1" ht="13.5">
      <c r="A37" s="156"/>
      <c r="B37" s="417"/>
      <c r="C37" s="895"/>
      <c r="D37" s="857"/>
      <c r="E37" s="878"/>
      <c r="F37" s="895"/>
      <c r="G37" s="878"/>
      <c r="H37" s="895"/>
      <c r="I37" s="878"/>
      <c r="J37" s="895"/>
      <c r="K37" s="878"/>
      <c r="L37" s="968" t="s">
        <v>106</v>
      </c>
      <c r="M37" s="968"/>
      <c r="N37" s="895" t="s">
        <v>165</v>
      </c>
      <c r="O37" s="895"/>
      <c r="P37" s="156"/>
    </row>
    <row r="38" spans="1:16" s="23" customFormat="1" ht="13.5">
      <c r="A38" s="207"/>
      <c r="B38" s="208"/>
      <c r="C38" s="174" t="s">
        <v>52</v>
      </c>
      <c r="D38" s="174" t="s">
        <v>115</v>
      </c>
      <c r="E38" s="174" t="s">
        <v>116</v>
      </c>
      <c r="F38" s="174" t="s">
        <v>115</v>
      </c>
      <c r="G38" s="174" t="s">
        <v>116</v>
      </c>
      <c r="H38" s="174" t="s">
        <v>115</v>
      </c>
      <c r="I38" s="174" t="s">
        <v>116</v>
      </c>
      <c r="J38" s="174" t="s">
        <v>115</v>
      </c>
      <c r="K38" s="174" t="s">
        <v>116</v>
      </c>
      <c r="L38" s="174" t="s">
        <v>115</v>
      </c>
      <c r="M38" s="174" t="s">
        <v>116</v>
      </c>
      <c r="N38" s="209" t="s">
        <v>115</v>
      </c>
      <c r="O38" s="175" t="s">
        <v>116</v>
      </c>
      <c r="P38" s="156"/>
    </row>
    <row r="39" spans="1:16" s="23" customFormat="1" ht="19.5" customHeight="1">
      <c r="A39" s="969" t="s">
        <v>438</v>
      </c>
      <c r="B39" s="969"/>
      <c r="C39" s="223">
        <v>258522</v>
      </c>
      <c r="D39" s="224">
        <v>124113</v>
      </c>
      <c r="E39" s="224">
        <v>134409</v>
      </c>
      <c r="F39" s="224">
        <v>2358</v>
      </c>
      <c r="G39" s="268">
        <v>1327</v>
      </c>
      <c r="H39" s="225">
        <v>30294</v>
      </c>
      <c r="I39" s="224">
        <v>26805</v>
      </c>
      <c r="J39" s="268">
        <v>88281</v>
      </c>
      <c r="K39" s="224">
        <v>96523</v>
      </c>
      <c r="L39" s="224">
        <v>1069</v>
      </c>
      <c r="M39" s="268">
        <v>1185</v>
      </c>
      <c r="N39" s="225">
        <v>2111</v>
      </c>
      <c r="O39" s="224">
        <v>8569</v>
      </c>
      <c r="P39" s="156"/>
    </row>
    <row r="40" spans="1:16" s="23" customFormat="1" ht="19.5" customHeight="1">
      <c r="A40" s="969" t="s">
        <v>439</v>
      </c>
      <c r="B40" s="969"/>
      <c r="C40" s="223">
        <v>43409</v>
      </c>
      <c r="D40" s="224">
        <v>14026</v>
      </c>
      <c r="E40" s="224">
        <v>29383</v>
      </c>
      <c r="F40" s="224">
        <v>301</v>
      </c>
      <c r="G40" s="268">
        <v>340</v>
      </c>
      <c r="H40" s="225">
        <v>2254</v>
      </c>
      <c r="I40" s="224">
        <v>5556</v>
      </c>
      <c r="J40" s="268">
        <v>11285</v>
      </c>
      <c r="K40" s="224">
        <v>22709</v>
      </c>
      <c r="L40" s="224">
        <v>45</v>
      </c>
      <c r="M40" s="268">
        <v>123</v>
      </c>
      <c r="N40" s="225">
        <v>141</v>
      </c>
      <c r="O40" s="224">
        <v>655</v>
      </c>
      <c r="P40" s="156"/>
    </row>
    <row r="41" spans="1:16" s="23" customFormat="1" ht="19.5" customHeight="1">
      <c r="A41" s="969" t="s">
        <v>440</v>
      </c>
      <c r="B41" s="969"/>
      <c r="C41" s="223">
        <v>90893</v>
      </c>
      <c r="D41" s="224">
        <v>33959</v>
      </c>
      <c r="E41" s="224">
        <v>56934</v>
      </c>
      <c r="F41" s="224">
        <v>388</v>
      </c>
      <c r="G41" s="268">
        <v>259</v>
      </c>
      <c r="H41" s="225">
        <v>7663</v>
      </c>
      <c r="I41" s="224">
        <v>10965</v>
      </c>
      <c r="J41" s="268">
        <v>25154</v>
      </c>
      <c r="K41" s="224">
        <v>42980</v>
      </c>
      <c r="L41" s="224">
        <v>397</v>
      </c>
      <c r="M41" s="268">
        <v>729</v>
      </c>
      <c r="N41" s="225">
        <v>357</v>
      </c>
      <c r="O41" s="224">
        <v>2001</v>
      </c>
      <c r="P41" s="156"/>
    </row>
    <row r="42" spans="1:16" s="23" customFormat="1" ht="19.5" customHeight="1">
      <c r="A42" s="969" t="s">
        <v>441</v>
      </c>
      <c r="B42" s="969"/>
      <c r="C42" s="223">
        <v>124220</v>
      </c>
      <c r="D42" s="224">
        <v>76128</v>
      </c>
      <c r="E42" s="224">
        <v>48092</v>
      </c>
      <c r="F42" s="224">
        <v>1669</v>
      </c>
      <c r="G42" s="268">
        <v>728</v>
      </c>
      <c r="H42" s="225">
        <v>20377</v>
      </c>
      <c r="I42" s="224">
        <v>10284</v>
      </c>
      <c r="J42" s="268">
        <v>51842</v>
      </c>
      <c r="K42" s="224">
        <v>30834</v>
      </c>
      <c r="L42" s="224">
        <v>627</v>
      </c>
      <c r="M42" s="268">
        <v>333</v>
      </c>
      <c r="N42" s="225">
        <v>1613</v>
      </c>
      <c r="O42" s="224">
        <v>5913</v>
      </c>
      <c r="P42" s="156"/>
    </row>
    <row r="43" spans="1:16" s="23" customFormat="1" ht="0.95" customHeight="1">
      <c r="A43" s="234"/>
      <c r="B43" s="421"/>
      <c r="C43" s="249"/>
      <c r="D43" s="250"/>
      <c r="E43" s="250"/>
      <c r="F43" s="250"/>
      <c r="G43" s="250"/>
      <c r="H43" s="250"/>
      <c r="I43" s="250"/>
      <c r="J43" s="250"/>
      <c r="K43" s="250"/>
      <c r="L43" s="250"/>
      <c r="M43" s="250"/>
      <c r="N43" s="250"/>
      <c r="O43" s="250"/>
      <c r="P43" s="156"/>
    </row>
    <row r="44" spans="1:16" s="23" customFormat="1" ht="8.4499999999999993" customHeight="1">
      <c r="A44" s="424"/>
      <c r="B44" s="424"/>
      <c r="C44" s="424"/>
      <c r="D44" s="424"/>
      <c r="E44" s="424"/>
      <c r="F44" s="424"/>
      <c r="G44" s="424"/>
      <c r="H44" s="424"/>
      <c r="I44" s="424"/>
      <c r="J44" s="424"/>
      <c r="K44" s="424"/>
      <c r="L44" s="424"/>
      <c r="M44" s="424"/>
      <c r="N44" s="424"/>
      <c r="O44" s="424"/>
      <c r="P44" s="156"/>
    </row>
  </sheetData>
  <mergeCells count="48">
    <mergeCell ref="A1:P1"/>
    <mergeCell ref="A2:P2"/>
    <mergeCell ref="C4:E5"/>
    <mergeCell ref="F4:G5"/>
    <mergeCell ref="H4:I5"/>
    <mergeCell ref="J4:K5"/>
    <mergeCell ref="L4:O4"/>
    <mergeCell ref="L5:M5"/>
    <mergeCell ref="N5:O5"/>
    <mergeCell ref="A18:B18"/>
    <mergeCell ref="A7:B7"/>
    <mergeCell ref="A8:B8"/>
    <mergeCell ref="A9:B9"/>
    <mergeCell ref="A10:B10"/>
    <mergeCell ref="A11:B11"/>
    <mergeCell ref="A12:B12"/>
    <mergeCell ref="A13:B13"/>
    <mergeCell ref="A14:B14"/>
    <mergeCell ref="A15:B15"/>
    <mergeCell ref="A16:B16"/>
    <mergeCell ref="A17:B17"/>
    <mergeCell ref="A30:B30"/>
    <mergeCell ref="A19:B19"/>
    <mergeCell ref="A20:B20"/>
    <mergeCell ref="A21:B21"/>
    <mergeCell ref="A22:B22"/>
    <mergeCell ref="A23:B23"/>
    <mergeCell ref="A24:B24"/>
    <mergeCell ref="A25:B25"/>
    <mergeCell ref="A26:B26"/>
    <mergeCell ref="A27:B27"/>
    <mergeCell ref="A28:B28"/>
    <mergeCell ref="A29:B29"/>
    <mergeCell ref="L36:O36"/>
    <mergeCell ref="L37:M37"/>
    <mergeCell ref="N37:O37"/>
    <mergeCell ref="A39:B39"/>
    <mergeCell ref="A31:B31"/>
    <mergeCell ref="A32:B32"/>
    <mergeCell ref="A33:B33"/>
    <mergeCell ref="A34:B34"/>
    <mergeCell ref="C36:E37"/>
    <mergeCell ref="F36:G37"/>
    <mergeCell ref="A40:B40"/>
    <mergeCell ref="A41:B41"/>
    <mergeCell ref="A42:B42"/>
    <mergeCell ref="H36:I37"/>
    <mergeCell ref="J36:K37"/>
  </mergeCells>
  <phoneticPr fontId="3" type="noConversion"/>
  <printOptions horizontalCentered="1"/>
  <pageMargins left="0.51181102362204722" right="0.51181102362204722" top="0.59055118110236227" bottom="0.59055118110236227" header="0.39370078740157483" footer="0.39370078740157483"/>
  <pageSetup paperSize="9" orientation="portrait" r:id="rId1"/>
  <headerFooter alignWithMargins="0">
    <oddFooter>&amp;L&amp;"新細明體"&amp;8   
&amp;C&amp;"新細明體"&amp;10</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1A99C-C5EF-4DE2-93E2-B6B1BCAE3188}">
  <sheetPr>
    <outlinePr summaryBelow="0" summaryRight="0"/>
  </sheetPr>
  <dimension ref="A1:IV109"/>
  <sheetViews>
    <sheetView showGridLines="0" view="pageBreakPreview" zoomScaleSheetLayoutView="100" workbookViewId="0">
      <pane ySplit="3" topLeftCell="A4" activePane="bottomLeft" state="frozenSplit"/>
      <selection pane="bottomLeft" sqref="A1:S1"/>
    </sheetView>
  </sheetViews>
  <sheetFormatPr defaultColWidth="9" defaultRowHeight="12.75" customHeight="1"/>
  <cols>
    <col min="1" max="1" width="0.5" style="23" customWidth="1"/>
    <col min="2" max="2" width="0.75" style="23" customWidth="1"/>
    <col min="3" max="3" width="5.25" style="23" customWidth="1"/>
    <col min="4" max="4" width="2.625" style="23" customWidth="1"/>
    <col min="5" max="5" width="6.25" style="23" customWidth="1"/>
    <col min="6" max="7" width="4.25" style="23" customWidth="1"/>
    <col min="8" max="9" width="5.375" style="23" customWidth="1"/>
    <col min="10" max="11" width="5.75" style="23" customWidth="1"/>
    <col min="12" max="12" width="4.25" style="23" customWidth="1"/>
    <col min="13" max="13" width="5.375" style="23" customWidth="1"/>
    <col min="14" max="15" width="4.125" style="23" customWidth="1"/>
    <col min="16" max="18" width="4.25" style="23" customWidth="1"/>
    <col min="19" max="19" width="5.375" style="23" customWidth="1"/>
    <col min="20" max="20" width="0.125" style="23" customWidth="1"/>
    <col min="21" max="21" width="0" style="23" hidden="1" customWidth="1"/>
    <col min="22" max="256" width="8.75" style="23" customWidth="1"/>
    <col min="257" max="16384" width="9" style="37"/>
  </cols>
  <sheetData>
    <row r="1" spans="1:21" s="24" customFormat="1" ht="19.899999999999999" customHeight="1">
      <c r="A1" s="791" t="s">
        <v>681</v>
      </c>
      <c r="B1" s="791"/>
      <c r="C1" s="791"/>
      <c r="D1" s="791"/>
      <c r="E1" s="791"/>
      <c r="F1" s="791"/>
      <c r="G1" s="791"/>
      <c r="H1" s="791"/>
      <c r="I1" s="791"/>
      <c r="J1" s="791"/>
      <c r="K1" s="791"/>
      <c r="L1" s="791"/>
      <c r="M1" s="791"/>
      <c r="N1" s="791"/>
      <c r="O1" s="791"/>
      <c r="P1" s="791"/>
      <c r="Q1" s="791"/>
      <c r="R1" s="791"/>
      <c r="S1" s="791"/>
      <c r="T1" s="201"/>
      <c r="U1" s="25">
        <v>113</v>
      </c>
    </row>
    <row r="2" spans="1:21" s="25" customFormat="1" ht="17.100000000000001" customHeight="1">
      <c r="A2" s="792" t="str">
        <f>U1&amp;"學年度 SY "&amp;VALUE(U1+1911)&amp;"-"&amp;+VALUE(U1+1912)</f>
        <v>113學年度 SY 2024-2025</v>
      </c>
      <c r="B2" s="792"/>
      <c r="C2" s="792"/>
      <c r="D2" s="792"/>
      <c r="E2" s="792"/>
      <c r="F2" s="792"/>
      <c r="G2" s="792"/>
      <c r="H2" s="792"/>
      <c r="I2" s="792"/>
      <c r="J2" s="792"/>
      <c r="K2" s="792"/>
      <c r="L2" s="792"/>
      <c r="M2" s="792"/>
      <c r="N2" s="792"/>
      <c r="O2" s="792"/>
      <c r="P2" s="792"/>
      <c r="Q2" s="792"/>
      <c r="R2" s="792"/>
      <c r="S2" s="792"/>
      <c r="T2" s="154"/>
    </row>
    <row r="3" spans="1:21" s="23" customFormat="1" ht="12.95" customHeight="1">
      <c r="A3" s="202"/>
      <c r="B3" s="202"/>
      <c r="C3" s="202"/>
      <c r="D3" s="202"/>
      <c r="E3" s="202"/>
      <c r="F3" s="202"/>
      <c r="G3" s="202"/>
      <c r="H3" s="202"/>
      <c r="I3" s="202"/>
      <c r="J3" s="202"/>
      <c r="K3" s="202"/>
      <c r="L3" s="202"/>
      <c r="M3" s="202"/>
      <c r="N3" s="202"/>
      <c r="O3" s="202"/>
      <c r="P3" s="416"/>
      <c r="Q3" s="416"/>
      <c r="R3" s="416"/>
      <c r="S3" s="343" t="s">
        <v>110</v>
      </c>
      <c r="T3" s="154"/>
    </row>
    <row r="4" spans="1:21" s="23" customFormat="1" ht="13.5">
      <c r="A4" s="48"/>
      <c r="B4" s="48"/>
      <c r="C4" s="48"/>
      <c r="D4" s="276"/>
      <c r="E4" s="425"/>
      <c r="F4" s="965"/>
      <c r="G4" s="965"/>
      <c r="H4" s="965"/>
      <c r="I4" s="965"/>
      <c r="J4" s="846" t="s">
        <v>628</v>
      </c>
      <c r="K4" s="846"/>
      <c r="L4" s="846"/>
      <c r="M4" s="846"/>
      <c r="N4" s="846"/>
      <c r="O4" s="846"/>
      <c r="P4" s="847" t="s">
        <v>629</v>
      </c>
      <c r="Q4" s="847"/>
      <c r="R4" s="847"/>
      <c r="S4" s="847"/>
      <c r="T4" s="847"/>
    </row>
    <row r="5" spans="1:21" s="23" customFormat="1" ht="21.75" customHeight="1">
      <c r="A5" s="156"/>
      <c r="B5" s="156"/>
      <c r="C5" s="156"/>
      <c r="D5" s="426"/>
      <c r="E5" s="427" t="s">
        <v>101</v>
      </c>
      <c r="F5" s="963" t="s">
        <v>163</v>
      </c>
      <c r="G5" s="963"/>
      <c r="H5" s="963" t="s">
        <v>164</v>
      </c>
      <c r="I5" s="963"/>
      <c r="J5" s="846" t="s">
        <v>103</v>
      </c>
      <c r="K5" s="846"/>
      <c r="L5" s="846" t="s">
        <v>104</v>
      </c>
      <c r="M5" s="846"/>
      <c r="N5" s="980" t="s">
        <v>105</v>
      </c>
      <c r="O5" s="980"/>
      <c r="P5" s="846" t="s">
        <v>106</v>
      </c>
      <c r="Q5" s="846"/>
      <c r="R5" s="847" t="s">
        <v>165</v>
      </c>
      <c r="S5" s="847"/>
      <c r="T5" s="847"/>
    </row>
    <row r="6" spans="1:21" s="23" customFormat="1" ht="13.5">
      <c r="A6" s="207"/>
      <c r="B6" s="207"/>
      <c r="C6" s="207"/>
      <c r="D6" s="277"/>
      <c r="E6" s="428"/>
      <c r="F6" s="174" t="s">
        <v>115</v>
      </c>
      <c r="G6" s="174" t="s">
        <v>116</v>
      </c>
      <c r="H6" s="174" t="s">
        <v>115</v>
      </c>
      <c r="I6" s="174" t="s">
        <v>116</v>
      </c>
      <c r="J6" s="174" t="s">
        <v>115</v>
      </c>
      <c r="K6" s="174" t="s">
        <v>116</v>
      </c>
      <c r="L6" s="174" t="s">
        <v>115</v>
      </c>
      <c r="M6" s="174" t="s">
        <v>116</v>
      </c>
      <c r="N6" s="174" t="s">
        <v>115</v>
      </c>
      <c r="O6" s="174" t="s">
        <v>116</v>
      </c>
      <c r="P6" s="174" t="s">
        <v>115</v>
      </c>
      <c r="Q6" s="174" t="s">
        <v>116</v>
      </c>
      <c r="R6" s="174" t="s">
        <v>115</v>
      </c>
      <c r="S6" s="847" t="s">
        <v>116</v>
      </c>
      <c r="T6" s="847"/>
    </row>
    <row r="7" spans="1:21" s="23" customFormat="1" ht="13.5" hidden="1">
      <c r="A7" s="230"/>
      <c r="B7" s="230"/>
      <c r="C7" s="230"/>
      <c r="D7" s="278"/>
      <c r="E7" s="232"/>
      <c r="F7" s="233"/>
      <c r="G7" s="233"/>
      <c r="H7" s="233"/>
      <c r="I7" s="233"/>
      <c r="J7" s="233"/>
      <c r="K7" s="233"/>
      <c r="L7" s="233"/>
      <c r="M7" s="233"/>
      <c r="N7" s="233"/>
      <c r="O7" s="233"/>
      <c r="P7" s="233"/>
      <c r="Q7" s="233"/>
      <c r="R7" s="233"/>
      <c r="S7" s="233"/>
      <c r="T7" s="233"/>
    </row>
    <row r="8" spans="1:21" s="23" customFormat="1" ht="13.7" customHeight="1">
      <c r="A8" s="882" t="s">
        <v>682</v>
      </c>
      <c r="B8" s="975"/>
      <c r="C8" s="975"/>
      <c r="D8" s="976"/>
      <c r="E8" s="429">
        <v>258522</v>
      </c>
      <c r="F8" s="418">
        <v>2358</v>
      </c>
      <c r="G8" s="418">
        <v>1327</v>
      </c>
      <c r="H8" s="225">
        <v>30294</v>
      </c>
      <c r="I8" s="268">
        <v>26805</v>
      </c>
      <c r="J8" s="268">
        <v>82438</v>
      </c>
      <c r="K8" s="225">
        <v>84467</v>
      </c>
      <c r="L8" s="225">
        <v>5843</v>
      </c>
      <c r="M8" s="225">
        <v>12056</v>
      </c>
      <c r="N8" s="226">
        <v>0</v>
      </c>
      <c r="O8" s="419">
        <v>0</v>
      </c>
      <c r="P8" s="418">
        <v>1069</v>
      </c>
      <c r="Q8" s="225">
        <v>1185</v>
      </c>
      <c r="R8" s="225">
        <v>2111</v>
      </c>
      <c r="S8" s="892">
        <v>8569</v>
      </c>
      <c r="T8" s="890"/>
    </row>
    <row r="9" spans="1:21" s="23" customFormat="1" ht="13.7" customHeight="1">
      <c r="A9" s="882" t="s">
        <v>683</v>
      </c>
      <c r="B9" s="975"/>
      <c r="C9" s="975"/>
      <c r="D9" s="976"/>
      <c r="E9" s="429">
        <v>114148</v>
      </c>
      <c r="F9" s="418">
        <v>1845</v>
      </c>
      <c r="G9" s="418">
        <v>993</v>
      </c>
      <c r="H9" s="225">
        <v>23285</v>
      </c>
      <c r="I9" s="268">
        <v>18848</v>
      </c>
      <c r="J9" s="268">
        <v>34157</v>
      </c>
      <c r="K9" s="225">
        <v>29197</v>
      </c>
      <c r="L9" s="225">
        <v>1328</v>
      </c>
      <c r="M9" s="225">
        <v>2392</v>
      </c>
      <c r="N9" s="226">
        <v>0</v>
      </c>
      <c r="O9" s="419">
        <v>0</v>
      </c>
      <c r="P9" s="418">
        <v>310</v>
      </c>
      <c r="Q9" s="225">
        <v>281</v>
      </c>
      <c r="R9" s="225">
        <v>485</v>
      </c>
      <c r="S9" s="892">
        <v>1027</v>
      </c>
      <c r="T9" s="890"/>
    </row>
    <row r="10" spans="1:21" s="23" customFormat="1" ht="13.7" customHeight="1">
      <c r="A10" s="882" t="s">
        <v>684</v>
      </c>
      <c r="B10" s="975"/>
      <c r="C10" s="975"/>
      <c r="D10" s="976"/>
      <c r="E10" s="429">
        <v>144374</v>
      </c>
      <c r="F10" s="418">
        <v>513</v>
      </c>
      <c r="G10" s="418">
        <v>334</v>
      </c>
      <c r="H10" s="225">
        <v>7009</v>
      </c>
      <c r="I10" s="268">
        <v>7957</v>
      </c>
      <c r="J10" s="268">
        <v>48281</v>
      </c>
      <c r="K10" s="225">
        <v>55270</v>
      </c>
      <c r="L10" s="225">
        <v>4515</v>
      </c>
      <c r="M10" s="225">
        <v>9664</v>
      </c>
      <c r="N10" s="226">
        <v>0</v>
      </c>
      <c r="O10" s="419">
        <v>0</v>
      </c>
      <c r="P10" s="418">
        <v>759</v>
      </c>
      <c r="Q10" s="225">
        <v>904</v>
      </c>
      <c r="R10" s="225">
        <v>1626</v>
      </c>
      <c r="S10" s="892">
        <v>7542</v>
      </c>
      <c r="T10" s="890"/>
    </row>
    <row r="11" spans="1:21" s="23" customFormat="1" ht="13.7" customHeight="1">
      <c r="A11" s="882"/>
      <c r="B11" s="882"/>
      <c r="C11" s="882"/>
      <c r="D11" s="881"/>
      <c r="E11" s="249"/>
      <c r="F11" s="250"/>
      <c r="G11" s="250"/>
      <c r="H11" s="250"/>
      <c r="I11" s="250"/>
      <c r="J11" s="250"/>
      <c r="K11" s="250"/>
      <c r="L11" s="250"/>
      <c r="M11" s="250"/>
      <c r="N11" s="250"/>
      <c r="O11" s="250"/>
      <c r="P11" s="250"/>
      <c r="Q11" s="250"/>
      <c r="R11" s="250"/>
      <c r="S11" s="890"/>
      <c r="T11" s="890"/>
    </row>
    <row r="12" spans="1:21" s="23" customFormat="1" ht="13.7" customHeight="1">
      <c r="A12" s="882" t="s">
        <v>685</v>
      </c>
      <c r="B12" s="975"/>
      <c r="C12" s="975"/>
      <c r="D12" s="976"/>
      <c r="E12" s="429">
        <v>257572</v>
      </c>
      <c r="F12" s="418">
        <v>2358</v>
      </c>
      <c r="G12" s="418">
        <v>1327</v>
      </c>
      <c r="H12" s="225">
        <v>30248</v>
      </c>
      <c r="I12" s="268">
        <v>26770</v>
      </c>
      <c r="J12" s="268">
        <v>81979</v>
      </c>
      <c r="K12" s="225">
        <v>84057</v>
      </c>
      <c r="L12" s="225">
        <v>5843</v>
      </c>
      <c r="M12" s="225">
        <v>12056</v>
      </c>
      <c r="N12" s="226">
        <v>0</v>
      </c>
      <c r="O12" s="419">
        <v>0</v>
      </c>
      <c r="P12" s="418">
        <v>1069</v>
      </c>
      <c r="Q12" s="225">
        <v>1185</v>
      </c>
      <c r="R12" s="225">
        <v>2111</v>
      </c>
      <c r="S12" s="892">
        <v>8569</v>
      </c>
      <c r="T12" s="890"/>
    </row>
    <row r="13" spans="1:21" s="23" customFormat="1" ht="13.7" customHeight="1">
      <c r="A13" s="882" t="s">
        <v>683</v>
      </c>
      <c r="B13" s="975"/>
      <c r="C13" s="975"/>
      <c r="D13" s="976"/>
      <c r="E13" s="429">
        <v>113198</v>
      </c>
      <c r="F13" s="418">
        <v>1845</v>
      </c>
      <c r="G13" s="418">
        <v>993</v>
      </c>
      <c r="H13" s="225">
        <v>23239</v>
      </c>
      <c r="I13" s="268">
        <v>18813</v>
      </c>
      <c r="J13" s="268">
        <v>33698</v>
      </c>
      <c r="K13" s="225">
        <v>28787</v>
      </c>
      <c r="L13" s="225">
        <v>1328</v>
      </c>
      <c r="M13" s="225">
        <v>2392</v>
      </c>
      <c r="N13" s="226">
        <v>0</v>
      </c>
      <c r="O13" s="419">
        <v>0</v>
      </c>
      <c r="P13" s="418">
        <v>310</v>
      </c>
      <c r="Q13" s="225">
        <v>281</v>
      </c>
      <c r="R13" s="225">
        <v>485</v>
      </c>
      <c r="S13" s="892">
        <v>1027</v>
      </c>
      <c r="T13" s="890"/>
    </row>
    <row r="14" spans="1:21" s="23" customFormat="1" ht="13.7" customHeight="1">
      <c r="A14" s="882" t="s">
        <v>684</v>
      </c>
      <c r="B14" s="975"/>
      <c r="C14" s="975"/>
      <c r="D14" s="976"/>
      <c r="E14" s="429">
        <v>144374</v>
      </c>
      <c r="F14" s="418">
        <v>513</v>
      </c>
      <c r="G14" s="418">
        <v>334</v>
      </c>
      <c r="H14" s="225">
        <v>7009</v>
      </c>
      <c r="I14" s="268">
        <v>7957</v>
      </c>
      <c r="J14" s="268">
        <v>48281</v>
      </c>
      <c r="K14" s="225">
        <v>55270</v>
      </c>
      <c r="L14" s="225">
        <v>4515</v>
      </c>
      <c r="M14" s="225">
        <v>9664</v>
      </c>
      <c r="N14" s="226">
        <v>0</v>
      </c>
      <c r="O14" s="419">
        <v>0</v>
      </c>
      <c r="P14" s="418">
        <v>759</v>
      </c>
      <c r="Q14" s="225">
        <v>904</v>
      </c>
      <c r="R14" s="225">
        <v>1626</v>
      </c>
      <c r="S14" s="892">
        <v>7542</v>
      </c>
      <c r="T14" s="890"/>
    </row>
    <row r="15" spans="1:21" s="23" customFormat="1" ht="13.7" customHeight="1">
      <c r="A15" s="882"/>
      <c r="B15" s="882"/>
      <c r="C15" s="882"/>
      <c r="D15" s="881"/>
      <c r="E15" s="249"/>
      <c r="F15" s="250"/>
      <c r="G15" s="250"/>
      <c r="H15" s="250"/>
      <c r="I15" s="250"/>
      <c r="J15" s="250"/>
      <c r="K15" s="250"/>
      <c r="L15" s="250"/>
      <c r="M15" s="250"/>
      <c r="N15" s="250"/>
      <c r="O15" s="250"/>
      <c r="P15" s="250"/>
      <c r="Q15" s="250"/>
      <c r="R15" s="250"/>
      <c r="S15" s="890"/>
      <c r="T15" s="890"/>
    </row>
    <row r="16" spans="1:21" s="23" customFormat="1" ht="13.7" customHeight="1">
      <c r="A16" s="882" t="s">
        <v>686</v>
      </c>
      <c r="B16" s="975"/>
      <c r="C16" s="975"/>
      <c r="D16" s="976"/>
      <c r="E16" s="429">
        <v>26698</v>
      </c>
      <c r="F16" s="418">
        <v>119</v>
      </c>
      <c r="G16" s="418">
        <v>67</v>
      </c>
      <c r="H16" s="225">
        <v>1556</v>
      </c>
      <c r="I16" s="268">
        <v>1787</v>
      </c>
      <c r="J16" s="268">
        <v>9371</v>
      </c>
      <c r="K16" s="225">
        <v>10980</v>
      </c>
      <c r="L16" s="225">
        <v>565</v>
      </c>
      <c r="M16" s="225">
        <v>941</v>
      </c>
      <c r="N16" s="226">
        <v>0</v>
      </c>
      <c r="O16" s="419">
        <v>0</v>
      </c>
      <c r="P16" s="418">
        <v>77</v>
      </c>
      <c r="Q16" s="225">
        <v>69</v>
      </c>
      <c r="R16" s="225">
        <v>254</v>
      </c>
      <c r="S16" s="892">
        <v>912</v>
      </c>
      <c r="T16" s="890"/>
    </row>
    <row r="17" spans="1:20" s="23" customFormat="1" ht="13.7" customHeight="1">
      <c r="A17" s="882" t="s">
        <v>683</v>
      </c>
      <c r="B17" s="975"/>
      <c r="C17" s="975"/>
      <c r="D17" s="976"/>
      <c r="E17" s="429">
        <v>3646</v>
      </c>
      <c r="F17" s="418">
        <v>29</v>
      </c>
      <c r="G17" s="418">
        <v>18</v>
      </c>
      <c r="H17" s="225">
        <v>420</v>
      </c>
      <c r="I17" s="268">
        <v>534</v>
      </c>
      <c r="J17" s="268">
        <v>1001</v>
      </c>
      <c r="K17" s="225">
        <v>1526</v>
      </c>
      <c r="L17" s="225">
        <v>24</v>
      </c>
      <c r="M17" s="225">
        <v>94</v>
      </c>
      <c r="N17" s="226">
        <v>0</v>
      </c>
      <c r="O17" s="419">
        <v>0</v>
      </c>
      <c r="P17" s="419">
        <v>0</v>
      </c>
      <c r="Q17" s="226">
        <v>0</v>
      </c>
      <c r="R17" s="226">
        <v>0</v>
      </c>
      <c r="S17" s="889">
        <v>0</v>
      </c>
      <c r="T17" s="890"/>
    </row>
    <row r="18" spans="1:20" s="23" customFormat="1" ht="13.7" customHeight="1">
      <c r="A18" s="882" t="s">
        <v>684</v>
      </c>
      <c r="B18" s="975"/>
      <c r="C18" s="975"/>
      <c r="D18" s="976"/>
      <c r="E18" s="429">
        <v>23052</v>
      </c>
      <c r="F18" s="418">
        <v>90</v>
      </c>
      <c r="G18" s="418">
        <v>49</v>
      </c>
      <c r="H18" s="225">
        <v>1136</v>
      </c>
      <c r="I18" s="268">
        <v>1253</v>
      </c>
      <c r="J18" s="268">
        <v>8370</v>
      </c>
      <c r="K18" s="225">
        <v>9454</v>
      </c>
      <c r="L18" s="225">
        <v>541</v>
      </c>
      <c r="M18" s="225">
        <v>847</v>
      </c>
      <c r="N18" s="226">
        <v>0</v>
      </c>
      <c r="O18" s="419">
        <v>0</v>
      </c>
      <c r="P18" s="418">
        <v>77</v>
      </c>
      <c r="Q18" s="225">
        <v>69</v>
      </c>
      <c r="R18" s="225">
        <v>254</v>
      </c>
      <c r="S18" s="892">
        <v>912</v>
      </c>
      <c r="T18" s="890"/>
    </row>
    <row r="19" spans="1:20" s="23" customFormat="1" ht="13.7" customHeight="1">
      <c r="A19" s="882"/>
      <c r="B19" s="882"/>
      <c r="C19" s="882"/>
      <c r="D19" s="881"/>
      <c r="E19" s="249"/>
      <c r="F19" s="250"/>
      <c r="G19" s="250"/>
      <c r="H19" s="250"/>
      <c r="I19" s="250"/>
      <c r="J19" s="250"/>
      <c r="K19" s="250"/>
      <c r="L19" s="250"/>
      <c r="M19" s="250"/>
      <c r="N19" s="250"/>
      <c r="O19" s="250"/>
      <c r="P19" s="250"/>
      <c r="Q19" s="250"/>
      <c r="R19" s="250"/>
      <c r="S19" s="890"/>
      <c r="T19" s="890"/>
    </row>
    <row r="20" spans="1:20" s="23" customFormat="1" ht="13.7" customHeight="1">
      <c r="A20" s="882" t="s">
        <v>687</v>
      </c>
      <c r="B20" s="975"/>
      <c r="C20" s="975"/>
      <c r="D20" s="976"/>
      <c r="E20" s="429">
        <v>56243</v>
      </c>
      <c r="F20" s="418">
        <v>763</v>
      </c>
      <c r="G20" s="418">
        <v>484</v>
      </c>
      <c r="H20" s="225">
        <v>8389</v>
      </c>
      <c r="I20" s="268">
        <v>8075</v>
      </c>
      <c r="J20" s="268">
        <v>15791</v>
      </c>
      <c r="K20" s="225">
        <v>18818</v>
      </c>
      <c r="L20" s="225">
        <v>727</v>
      </c>
      <c r="M20" s="225">
        <v>1554</v>
      </c>
      <c r="N20" s="226">
        <v>0</v>
      </c>
      <c r="O20" s="419">
        <v>0</v>
      </c>
      <c r="P20" s="418">
        <v>171</v>
      </c>
      <c r="Q20" s="225">
        <v>178</v>
      </c>
      <c r="R20" s="225">
        <v>263</v>
      </c>
      <c r="S20" s="892">
        <v>1030</v>
      </c>
      <c r="T20" s="890"/>
    </row>
    <row r="21" spans="1:20" s="23" customFormat="1" ht="13.7" customHeight="1">
      <c r="A21" s="882" t="s">
        <v>683</v>
      </c>
      <c r="B21" s="975"/>
      <c r="C21" s="975"/>
      <c r="D21" s="976"/>
      <c r="E21" s="429">
        <v>31028</v>
      </c>
      <c r="F21" s="418">
        <v>666</v>
      </c>
      <c r="G21" s="418">
        <v>392</v>
      </c>
      <c r="H21" s="225">
        <v>7332</v>
      </c>
      <c r="I21" s="268">
        <v>6603</v>
      </c>
      <c r="J21" s="268">
        <v>7111</v>
      </c>
      <c r="K21" s="225">
        <v>7305</v>
      </c>
      <c r="L21" s="225">
        <v>245</v>
      </c>
      <c r="M21" s="225">
        <v>1057</v>
      </c>
      <c r="N21" s="226">
        <v>0</v>
      </c>
      <c r="O21" s="419">
        <v>0</v>
      </c>
      <c r="P21" s="418">
        <v>14</v>
      </c>
      <c r="Q21" s="225">
        <v>13</v>
      </c>
      <c r="R21" s="225">
        <v>86</v>
      </c>
      <c r="S21" s="892">
        <v>204</v>
      </c>
      <c r="T21" s="890"/>
    </row>
    <row r="22" spans="1:20" s="23" customFormat="1" ht="13.7" customHeight="1">
      <c r="A22" s="882" t="s">
        <v>684</v>
      </c>
      <c r="B22" s="975"/>
      <c r="C22" s="975"/>
      <c r="D22" s="976"/>
      <c r="E22" s="429">
        <v>25215</v>
      </c>
      <c r="F22" s="418">
        <v>97</v>
      </c>
      <c r="G22" s="418">
        <v>92</v>
      </c>
      <c r="H22" s="225">
        <v>1057</v>
      </c>
      <c r="I22" s="268">
        <v>1472</v>
      </c>
      <c r="J22" s="268">
        <v>8680</v>
      </c>
      <c r="K22" s="225">
        <v>11513</v>
      </c>
      <c r="L22" s="225">
        <v>482</v>
      </c>
      <c r="M22" s="225">
        <v>497</v>
      </c>
      <c r="N22" s="226">
        <v>0</v>
      </c>
      <c r="O22" s="419">
        <v>0</v>
      </c>
      <c r="P22" s="418">
        <v>157</v>
      </c>
      <c r="Q22" s="225">
        <v>165</v>
      </c>
      <c r="R22" s="225">
        <v>177</v>
      </c>
      <c r="S22" s="892">
        <v>826</v>
      </c>
      <c r="T22" s="890"/>
    </row>
    <row r="23" spans="1:20" s="23" customFormat="1" ht="13.7" customHeight="1">
      <c r="A23" s="882"/>
      <c r="B23" s="882"/>
      <c r="C23" s="882"/>
      <c r="D23" s="881"/>
      <c r="E23" s="249"/>
      <c r="F23" s="250"/>
      <c r="G23" s="250"/>
      <c r="H23" s="250"/>
      <c r="I23" s="250"/>
      <c r="J23" s="250"/>
      <c r="K23" s="250"/>
      <c r="L23" s="250"/>
      <c r="M23" s="250"/>
      <c r="N23" s="250"/>
      <c r="O23" s="250"/>
      <c r="P23" s="250"/>
      <c r="Q23" s="250"/>
      <c r="R23" s="250"/>
      <c r="S23" s="890"/>
      <c r="T23" s="890"/>
    </row>
    <row r="24" spans="1:20" s="23" customFormat="1" ht="13.7" customHeight="1">
      <c r="A24" s="882" t="s">
        <v>688</v>
      </c>
      <c r="B24" s="975"/>
      <c r="C24" s="975"/>
      <c r="D24" s="976"/>
      <c r="E24" s="429">
        <v>22405</v>
      </c>
      <c r="F24" s="418">
        <v>198</v>
      </c>
      <c r="G24" s="418">
        <v>87</v>
      </c>
      <c r="H24" s="225">
        <v>2674</v>
      </c>
      <c r="I24" s="268">
        <v>1975</v>
      </c>
      <c r="J24" s="268">
        <v>7610</v>
      </c>
      <c r="K24" s="225">
        <v>6631</v>
      </c>
      <c r="L24" s="225">
        <v>437</v>
      </c>
      <c r="M24" s="225">
        <v>1650</v>
      </c>
      <c r="N24" s="226">
        <v>0</v>
      </c>
      <c r="O24" s="419">
        <v>0</v>
      </c>
      <c r="P24" s="418">
        <v>21</v>
      </c>
      <c r="Q24" s="225">
        <v>42</v>
      </c>
      <c r="R24" s="225">
        <v>211</v>
      </c>
      <c r="S24" s="892">
        <v>869</v>
      </c>
      <c r="T24" s="890"/>
    </row>
    <row r="25" spans="1:20" s="23" customFormat="1" ht="13.7" customHeight="1">
      <c r="A25" s="882" t="s">
        <v>683</v>
      </c>
      <c r="B25" s="975"/>
      <c r="C25" s="975"/>
      <c r="D25" s="976"/>
      <c r="E25" s="429">
        <v>4089</v>
      </c>
      <c r="F25" s="418">
        <v>102</v>
      </c>
      <c r="G25" s="418">
        <v>50</v>
      </c>
      <c r="H25" s="225">
        <v>1308</v>
      </c>
      <c r="I25" s="268">
        <v>787</v>
      </c>
      <c r="J25" s="268">
        <v>1113</v>
      </c>
      <c r="K25" s="225">
        <v>706</v>
      </c>
      <c r="L25" s="225">
        <v>16</v>
      </c>
      <c r="M25" s="225">
        <v>7</v>
      </c>
      <c r="N25" s="226">
        <v>0</v>
      </c>
      <c r="O25" s="419">
        <v>0</v>
      </c>
      <c r="P25" s="419">
        <v>0</v>
      </c>
      <c r="Q25" s="226">
        <v>0</v>
      </c>
      <c r="R25" s="226">
        <v>0</v>
      </c>
      <c r="S25" s="889">
        <v>0</v>
      </c>
      <c r="T25" s="890"/>
    </row>
    <row r="26" spans="1:20" s="23" customFormat="1" ht="13.7" customHeight="1">
      <c r="A26" s="882" t="s">
        <v>684</v>
      </c>
      <c r="B26" s="975"/>
      <c r="C26" s="975"/>
      <c r="D26" s="976"/>
      <c r="E26" s="429">
        <v>18316</v>
      </c>
      <c r="F26" s="418">
        <v>96</v>
      </c>
      <c r="G26" s="418">
        <v>37</v>
      </c>
      <c r="H26" s="225">
        <v>1366</v>
      </c>
      <c r="I26" s="268">
        <v>1188</v>
      </c>
      <c r="J26" s="268">
        <v>6497</v>
      </c>
      <c r="K26" s="225">
        <v>5925</v>
      </c>
      <c r="L26" s="225">
        <v>421</v>
      </c>
      <c r="M26" s="225">
        <v>1643</v>
      </c>
      <c r="N26" s="226">
        <v>0</v>
      </c>
      <c r="O26" s="419">
        <v>0</v>
      </c>
      <c r="P26" s="418">
        <v>21</v>
      </c>
      <c r="Q26" s="225">
        <v>42</v>
      </c>
      <c r="R26" s="225">
        <v>211</v>
      </c>
      <c r="S26" s="892">
        <v>869</v>
      </c>
      <c r="T26" s="890"/>
    </row>
    <row r="27" spans="1:20" s="23" customFormat="1" ht="13.7" customHeight="1">
      <c r="A27" s="882"/>
      <c r="B27" s="882"/>
      <c r="C27" s="882"/>
      <c r="D27" s="881"/>
      <c r="E27" s="249"/>
      <c r="F27" s="250"/>
      <c r="G27" s="250"/>
      <c r="H27" s="250"/>
      <c r="I27" s="250"/>
      <c r="J27" s="250"/>
      <c r="K27" s="250"/>
      <c r="L27" s="250"/>
      <c r="M27" s="250"/>
      <c r="N27" s="250"/>
      <c r="O27" s="250"/>
      <c r="P27" s="250"/>
      <c r="Q27" s="250"/>
      <c r="R27" s="250"/>
      <c r="S27" s="890"/>
      <c r="T27" s="890"/>
    </row>
    <row r="28" spans="1:20" s="23" customFormat="1" ht="13.7" customHeight="1">
      <c r="A28" s="882" t="s">
        <v>689</v>
      </c>
      <c r="B28" s="975"/>
      <c r="C28" s="975"/>
      <c r="D28" s="976"/>
      <c r="E28" s="429">
        <v>42034</v>
      </c>
      <c r="F28" s="418">
        <v>247</v>
      </c>
      <c r="G28" s="418">
        <v>157</v>
      </c>
      <c r="H28" s="225">
        <v>3339</v>
      </c>
      <c r="I28" s="268">
        <v>3270</v>
      </c>
      <c r="J28" s="268">
        <v>13965</v>
      </c>
      <c r="K28" s="225">
        <v>16972</v>
      </c>
      <c r="L28" s="225">
        <v>867</v>
      </c>
      <c r="M28" s="225">
        <v>2217</v>
      </c>
      <c r="N28" s="226">
        <v>0</v>
      </c>
      <c r="O28" s="419">
        <v>0</v>
      </c>
      <c r="P28" s="418">
        <v>133</v>
      </c>
      <c r="Q28" s="225">
        <v>203</v>
      </c>
      <c r="R28" s="225">
        <v>168</v>
      </c>
      <c r="S28" s="892">
        <v>496</v>
      </c>
      <c r="T28" s="890"/>
    </row>
    <row r="29" spans="1:20" s="23" customFormat="1" ht="13.7" customHeight="1">
      <c r="A29" s="882" t="s">
        <v>683</v>
      </c>
      <c r="B29" s="975"/>
      <c r="C29" s="975"/>
      <c r="D29" s="976"/>
      <c r="E29" s="429">
        <v>12843</v>
      </c>
      <c r="F29" s="418">
        <v>99</v>
      </c>
      <c r="G29" s="418">
        <v>59</v>
      </c>
      <c r="H29" s="225">
        <v>1717</v>
      </c>
      <c r="I29" s="268">
        <v>1409</v>
      </c>
      <c r="J29" s="268">
        <v>3826</v>
      </c>
      <c r="K29" s="225">
        <v>3398</v>
      </c>
      <c r="L29" s="225">
        <v>521</v>
      </c>
      <c r="M29" s="225">
        <v>899</v>
      </c>
      <c r="N29" s="226">
        <v>0</v>
      </c>
      <c r="O29" s="419">
        <v>0</v>
      </c>
      <c r="P29" s="418">
        <v>123</v>
      </c>
      <c r="Q29" s="225">
        <v>175</v>
      </c>
      <c r="R29" s="225">
        <v>162</v>
      </c>
      <c r="S29" s="892">
        <v>455</v>
      </c>
      <c r="T29" s="890"/>
    </row>
    <row r="30" spans="1:20" s="23" customFormat="1" ht="13.7" customHeight="1">
      <c r="A30" s="882" t="s">
        <v>684</v>
      </c>
      <c r="B30" s="975"/>
      <c r="C30" s="975"/>
      <c r="D30" s="976"/>
      <c r="E30" s="429">
        <v>29191</v>
      </c>
      <c r="F30" s="418">
        <v>148</v>
      </c>
      <c r="G30" s="418">
        <v>98</v>
      </c>
      <c r="H30" s="225">
        <v>1622</v>
      </c>
      <c r="I30" s="268">
        <v>1861</v>
      </c>
      <c r="J30" s="268">
        <v>10139</v>
      </c>
      <c r="K30" s="225">
        <v>13574</v>
      </c>
      <c r="L30" s="225">
        <v>346</v>
      </c>
      <c r="M30" s="225">
        <v>1318</v>
      </c>
      <c r="N30" s="226">
        <v>0</v>
      </c>
      <c r="O30" s="419">
        <v>0</v>
      </c>
      <c r="P30" s="418">
        <v>10</v>
      </c>
      <c r="Q30" s="225">
        <v>28</v>
      </c>
      <c r="R30" s="225">
        <v>6</v>
      </c>
      <c r="S30" s="892">
        <v>41</v>
      </c>
      <c r="T30" s="890"/>
    </row>
    <row r="31" spans="1:20" s="23" customFormat="1" ht="13.7" customHeight="1">
      <c r="A31" s="882"/>
      <c r="B31" s="882"/>
      <c r="C31" s="882"/>
      <c r="D31" s="881"/>
      <c r="E31" s="249"/>
      <c r="F31" s="250"/>
      <c r="G31" s="250"/>
      <c r="H31" s="250"/>
      <c r="I31" s="250"/>
      <c r="J31" s="250"/>
      <c r="K31" s="250"/>
      <c r="L31" s="250"/>
      <c r="M31" s="250"/>
      <c r="N31" s="250"/>
      <c r="O31" s="250"/>
      <c r="P31" s="250"/>
      <c r="Q31" s="250"/>
      <c r="R31" s="250"/>
      <c r="S31" s="890"/>
      <c r="T31" s="890"/>
    </row>
    <row r="32" spans="1:20" s="23" customFormat="1" ht="13.7" customHeight="1">
      <c r="A32" s="882" t="s">
        <v>690</v>
      </c>
      <c r="B32" s="975"/>
      <c r="C32" s="975"/>
      <c r="D32" s="976"/>
      <c r="E32" s="429">
        <v>22101</v>
      </c>
      <c r="F32" s="418">
        <v>179</v>
      </c>
      <c r="G32" s="418">
        <v>100</v>
      </c>
      <c r="H32" s="225">
        <v>2823</v>
      </c>
      <c r="I32" s="268">
        <v>2063</v>
      </c>
      <c r="J32" s="268">
        <v>6884</v>
      </c>
      <c r="K32" s="225">
        <v>6838</v>
      </c>
      <c r="L32" s="225">
        <v>469</v>
      </c>
      <c r="M32" s="225">
        <v>1157</v>
      </c>
      <c r="N32" s="226">
        <v>0</v>
      </c>
      <c r="O32" s="419">
        <v>0</v>
      </c>
      <c r="P32" s="418">
        <v>40</v>
      </c>
      <c r="Q32" s="225">
        <v>84</v>
      </c>
      <c r="R32" s="225">
        <v>236</v>
      </c>
      <c r="S32" s="892">
        <v>1228</v>
      </c>
      <c r="T32" s="890"/>
    </row>
    <row r="33" spans="1:20" s="23" customFormat="1" ht="13.7" customHeight="1">
      <c r="A33" s="882" t="s">
        <v>683</v>
      </c>
      <c r="B33" s="975"/>
      <c r="C33" s="975"/>
      <c r="D33" s="976"/>
      <c r="E33" s="429">
        <v>8291</v>
      </c>
      <c r="F33" s="418">
        <v>167</v>
      </c>
      <c r="G33" s="418">
        <v>96</v>
      </c>
      <c r="H33" s="225">
        <v>2315</v>
      </c>
      <c r="I33" s="268">
        <v>1610</v>
      </c>
      <c r="J33" s="268">
        <v>2089</v>
      </c>
      <c r="K33" s="225">
        <v>1652</v>
      </c>
      <c r="L33" s="226">
        <v>0</v>
      </c>
      <c r="M33" s="226">
        <v>0</v>
      </c>
      <c r="N33" s="226">
        <v>0</v>
      </c>
      <c r="O33" s="419">
        <v>0</v>
      </c>
      <c r="P33" s="418">
        <v>2</v>
      </c>
      <c r="Q33" s="225">
        <v>30</v>
      </c>
      <c r="R33" s="225">
        <v>35</v>
      </c>
      <c r="S33" s="892">
        <v>295</v>
      </c>
      <c r="T33" s="890"/>
    </row>
    <row r="34" spans="1:20" s="23" customFormat="1" ht="13.7" customHeight="1">
      <c r="A34" s="882" t="s">
        <v>684</v>
      </c>
      <c r="B34" s="975"/>
      <c r="C34" s="975"/>
      <c r="D34" s="976"/>
      <c r="E34" s="429">
        <v>13810</v>
      </c>
      <c r="F34" s="418">
        <v>12</v>
      </c>
      <c r="G34" s="418">
        <v>4</v>
      </c>
      <c r="H34" s="225">
        <v>508</v>
      </c>
      <c r="I34" s="268">
        <v>453</v>
      </c>
      <c r="J34" s="268">
        <v>4795</v>
      </c>
      <c r="K34" s="225">
        <v>5186</v>
      </c>
      <c r="L34" s="225">
        <v>469</v>
      </c>
      <c r="M34" s="225">
        <v>1157</v>
      </c>
      <c r="N34" s="226">
        <v>0</v>
      </c>
      <c r="O34" s="419">
        <v>0</v>
      </c>
      <c r="P34" s="418">
        <v>38</v>
      </c>
      <c r="Q34" s="225">
        <v>54</v>
      </c>
      <c r="R34" s="225">
        <v>201</v>
      </c>
      <c r="S34" s="892">
        <v>933</v>
      </c>
      <c r="T34" s="890"/>
    </row>
    <row r="35" spans="1:20" s="23" customFormat="1" ht="13.7" customHeight="1">
      <c r="A35" s="882"/>
      <c r="B35" s="882"/>
      <c r="C35" s="882"/>
      <c r="D35" s="881"/>
      <c r="E35" s="249"/>
      <c r="F35" s="250"/>
      <c r="G35" s="250"/>
      <c r="H35" s="250"/>
      <c r="I35" s="250"/>
      <c r="J35" s="250"/>
      <c r="K35" s="250"/>
      <c r="L35" s="250"/>
      <c r="M35" s="250"/>
      <c r="N35" s="250"/>
      <c r="O35" s="250"/>
      <c r="P35" s="250"/>
      <c r="Q35" s="250"/>
      <c r="R35" s="250"/>
      <c r="S35" s="890"/>
      <c r="T35" s="890"/>
    </row>
    <row r="36" spans="1:20" s="23" customFormat="1" ht="13.7" customHeight="1">
      <c r="A36" s="882" t="s">
        <v>691</v>
      </c>
      <c r="B36" s="975"/>
      <c r="C36" s="975"/>
      <c r="D36" s="976"/>
      <c r="E36" s="429">
        <v>29642</v>
      </c>
      <c r="F36" s="418">
        <v>171</v>
      </c>
      <c r="G36" s="418">
        <v>117</v>
      </c>
      <c r="H36" s="225">
        <v>2976</v>
      </c>
      <c r="I36" s="268">
        <v>2519</v>
      </c>
      <c r="J36" s="268">
        <v>9250</v>
      </c>
      <c r="K36" s="225">
        <v>8497</v>
      </c>
      <c r="L36" s="225">
        <v>1345</v>
      </c>
      <c r="M36" s="225">
        <v>1974</v>
      </c>
      <c r="N36" s="226">
        <v>0</v>
      </c>
      <c r="O36" s="419">
        <v>0</v>
      </c>
      <c r="P36" s="418">
        <v>237</v>
      </c>
      <c r="Q36" s="225">
        <v>238</v>
      </c>
      <c r="R36" s="225">
        <v>430</v>
      </c>
      <c r="S36" s="892">
        <v>1888</v>
      </c>
      <c r="T36" s="890"/>
    </row>
    <row r="37" spans="1:20" s="23" customFormat="1" ht="13.7" customHeight="1">
      <c r="A37" s="882" t="s">
        <v>683</v>
      </c>
      <c r="B37" s="975"/>
      <c r="C37" s="975"/>
      <c r="D37" s="976"/>
      <c r="E37" s="429">
        <v>13758</v>
      </c>
      <c r="F37" s="418">
        <v>138</v>
      </c>
      <c r="G37" s="418">
        <v>90</v>
      </c>
      <c r="H37" s="225">
        <v>2461</v>
      </c>
      <c r="I37" s="268">
        <v>1893</v>
      </c>
      <c r="J37" s="268">
        <v>4758</v>
      </c>
      <c r="K37" s="225">
        <v>3707</v>
      </c>
      <c r="L37" s="225">
        <v>332</v>
      </c>
      <c r="M37" s="225">
        <v>212</v>
      </c>
      <c r="N37" s="226">
        <v>0</v>
      </c>
      <c r="O37" s="419">
        <v>0</v>
      </c>
      <c r="P37" s="419">
        <v>0</v>
      </c>
      <c r="Q37" s="226">
        <v>0</v>
      </c>
      <c r="R37" s="225">
        <v>109</v>
      </c>
      <c r="S37" s="892">
        <v>58</v>
      </c>
      <c r="T37" s="890"/>
    </row>
    <row r="38" spans="1:20" s="23" customFormat="1" ht="13.7" customHeight="1">
      <c r="A38" s="882" t="s">
        <v>684</v>
      </c>
      <c r="B38" s="975"/>
      <c r="C38" s="975"/>
      <c r="D38" s="976"/>
      <c r="E38" s="429">
        <v>15884</v>
      </c>
      <c r="F38" s="418">
        <v>33</v>
      </c>
      <c r="G38" s="418">
        <v>27</v>
      </c>
      <c r="H38" s="225">
        <v>515</v>
      </c>
      <c r="I38" s="268">
        <v>626</v>
      </c>
      <c r="J38" s="268">
        <v>4492</v>
      </c>
      <c r="K38" s="225">
        <v>4790</v>
      </c>
      <c r="L38" s="225">
        <v>1013</v>
      </c>
      <c r="M38" s="225">
        <v>1762</v>
      </c>
      <c r="N38" s="226">
        <v>0</v>
      </c>
      <c r="O38" s="419">
        <v>0</v>
      </c>
      <c r="P38" s="418">
        <v>237</v>
      </c>
      <c r="Q38" s="225">
        <v>238</v>
      </c>
      <c r="R38" s="225">
        <v>321</v>
      </c>
      <c r="S38" s="892">
        <v>1830</v>
      </c>
      <c r="T38" s="890"/>
    </row>
    <row r="39" spans="1:20" s="23" customFormat="1" ht="13.7" customHeight="1">
      <c r="A39" s="882"/>
      <c r="B39" s="882"/>
      <c r="C39" s="882"/>
      <c r="D39" s="881"/>
      <c r="E39" s="249"/>
      <c r="F39" s="250"/>
      <c r="G39" s="250"/>
      <c r="H39" s="250"/>
      <c r="I39" s="250"/>
      <c r="J39" s="250"/>
      <c r="K39" s="250"/>
      <c r="L39" s="250"/>
      <c r="M39" s="250"/>
      <c r="N39" s="250"/>
      <c r="O39" s="250"/>
      <c r="P39" s="250"/>
      <c r="Q39" s="250"/>
      <c r="R39" s="250"/>
      <c r="S39" s="890"/>
      <c r="T39" s="890"/>
    </row>
    <row r="40" spans="1:20" s="23" customFormat="1" ht="13.7" customHeight="1">
      <c r="A40" s="882" t="s">
        <v>692</v>
      </c>
      <c r="B40" s="975"/>
      <c r="C40" s="975"/>
      <c r="D40" s="976"/>
      <c r="E40" s="429">
        <v>2237</v>
      </c>
      <c r="F40" s="418">
        <v>6</v>
      </c>
      <c r="G40" s="418">
        <v>13</v>
      </c>
      <c r="H40" s="225">
        <v>221</v>
      </c>
      <c r="I40" s="268">
        <v>215</v>
      </c>
      <c r="J40" s="268">
        <v>852</v>
      </c>
      <c r="K40" s="225">
        <v>661</v>
      </c>
      <c r="L40" s="226">
        <v>0</v>
      </c>
      <c r="M40" s="226">
        <v>0</v>
      </c>
      <c r="N40" s="226">
        <v>0</v>
      </c>
      <c r="O40" s="419">
        <v>0</v>
      </c>
      <c r="P40" s="418">
        <v>9</v>
      </c>
      <c r="Q40" s="225">
        <v>9</v>
      </c>
      <c r="R40" s="225">
        <v>32</v>
      </c>
      <c r="S40" s="892">
        <v>219</v>
      </c>
      <c r="T40" s="890"/>
    </row>
    <row r="41" spans="1:20" s="23" customFormat="1" ht="13.7" customHeight="1">
      <c r="A41" s="882" t="s">
        <v>683</v>
      </c>
      <c r="B41" s="975"/>
      <c r="C41" s="975"/>
      <c r="D41" s="976"/>
      <c r="E41" s="429">
        <v>1295</v>
      </c>
      <c r="F41" s="418">
        <v>1</v>
      </c>
      <c r="G41" s="419">
        <v>0</v>
      </c>
      <c r="H41" s="225">
        <v>148</v>
      </c>
      <c r="I41" s="268">
        <v>89</v>
      </c>
      <c r="J41" s="268">
        <v>652</v>
      </c>
      <c r="K41" s="225">
        <v>405</v>
      </c>
      <c r="L41" s="226">
        <v>0</v>
      </c>
      <c r="M41" s="226">
        <v>0</v>
      </c>
      <c r="N41" s="226">
        <v>0</v>
      </c>
      <c r="O41" s="419">
        <v>0</v>
      </c>
      <c r="P41" s="419">
        <v>0</v>
      </c>
      <c r="Q41" s="226">
        <v>0</v>
      </c>
      <c r="R41" s="226">
        <v>0</v>
      </c>
      <c r="S41" s="889">
        <v>0</v>
      </c>
      <c r="T41" s="890"/>
    </row>
    <row r="42" spans="1:20" s="23" customFormat="1" ht="13.7" customHeight="1">
      <c r="A42" s="882" t="s">
        <v>684</v>
      </c>
      <c r="B42" s="975"/>
      <c r="C42" s="975"/>
      <c r="D42" s="976"/>
      <c r="E42" s="429">
        <v>942</v>
      </c>
      <c r="F42" s="418">
        <v>5</v>
      </c>
      <c r="G42" s="418">
        <v>13</v>
      </c>
      <c r="H42" s="225">
        <v>73</v>
      </c>
      <c r="I42" s="268">
        <v>126</v>
      </c>
      <c r="J42" s="268">
        <v>200</v>
      </c>
      <c r="K42" s="225">
        <v>256</v>
      </c>
      <c r="L42" s="226">
        <v>0</v>
      </c>
      <c r="M42" s="226">
        <v>0</v>
      </c>
      <c r="N42" s="226">
        <v>0</v>
      </c>
      <c r="O42" s="419">
        <v>0</v>
      </c>
      <c r="P42" s="418">
        <v>9</v>
      </c>
      <c r="Q42" s="225">
        <v>9</v>
      </c>
      <c r="R42" s="225">
        <v>32</v>
      </c>
      <c r="S42" s="892">
        <v>219</v>
      </c>
      <c r="T42" s="890"/>
    </row>
    <row r="43" spans="1:20" s="23" customFormat="1" ht="13.7" customHeight="1">
      <c r="A43" s="882"/>
      <c r="B43" s="882"/>
      <c r="C43" s="882"/>
      <c r="D43" s="881"/>
      <c r="E43" s="249"/>
      <c r="F43" s="250"/>
      <c r="G43" s="250"/>
      <c r="H43" s="250"/>
      <c r="I43" s="250"/>
      <c r="J43" s="250"/>
      <c r="K43" s="250"/>
      <c r="L43" s="250"/>
      <c r="M43" s="250"/>
      <c r="N43" s="250"/>
      <c r="O43" s="250"/>
      <c r="P43" s="250"/>
      <c r="Q43" s="250"/>
      <c r="R43" s="250"/>
      <c r="S43" s="890"/>
      <c r="T43" s="890"/>
    </row>
    <row r="44" spans="1:20" s="23" customFormat="1" ht="13.7" customHeight="1">
      <c r="A44" s="882" t="s">
        <v>693</v>
      </c>
      <c r="B44" s="975"/>
      <c r="C44" s="975"/>
      <c r="D44" s="976"/>
      <c r="E44" s="429">
        <v>2246</v>
      </c>
      <c r="F44" s="419">
        <v>0</v>
      </c>
      <c r="G44" s="419">
        <v>0</v>
      </c>
      <c r="H44" s="225">
        <v>139</v>
      </c>
      <c r="I44" s="268">
        <v>127</v>
      </c>
      <c r="J44" s="268">
        <v>943</v>
      </c>
      <c r="K44" s="225">
        <v>634</v>
      </c>
      <c r="L44" s="225">
        <v>191</v>
      </c>
      <c r="M44" s="225">
        <v>170</v>
      </c>
      <c r="N44" s="226">
        <v>0</v>
      </c>
      <c r="O44" s="419">
        <v>0</v>
      </c>
      <c r="P44" s="418">
        <v>23</v>
      </c>
      <c r="Q44" s="225">
        <v>11</v>
      </c>
      <c r="R44" s="225">
        <v>1</v>
      </c>
      <c r="S44" s="892">
        <v>7</v>
      </c>
      <c r="T44" s="890"/>
    </row>
    <row r="45" spans="1:20" s="23" customFormat="1" ht="13.7" customHeight="1">
      <c r="A45" s="882" t="s">
        <v>683</v>
      </c>
      <c r="B45" s="973"/>
      <c r="C45" s="973"/>
      <c r="D45" s="974"/>
      <c r="E45" s="430">
        <v>0</v>
      </c>
      <c r="F45" s="419">
        <v>0</v>
      </c>
      <c r="G45" s="419">
        <v>0</v>
      </c>
      <c r="H45" s="226">
        <v>0</v>
      </c>
      <c r="I45" s="285">
        <v>0</v>
      </c>
      <c r="J45" s="285">
        <v>0</v>
      </c>
      <c r="K45" s="226">
        <v>0</v>
      </c>
      <c r="L45" s="226">
        <v>0</v>
      </c>
      <c r="M45" s="226">
        <v>0</v>
      </c>
      <c r="N45" s="226">
        <v>0</v>
      </c>
      <c r="O45" s="419">
        <v>0</v>
      </c>
      <c r="P45" s="419">
        <v>0</v>
      </c>
      <c r="Q45" s="226">
        <v>0</v>
      </c>
      <c r="R45" s="226">
        <v>0</v>
      </c>
      <c r="S45" s="889">
        <v>0</v>
      </c>
      <c r="T45" s="890"/>
    </row>
    <row r="46" spans="1:20" s="23" customFormat="1" ht="13.7" customHeight="1">
      <c r="A46" s="882" t="s">
        <v>684</v>
      </c>
      <c r="B46" s="975"/>
      <c r="C46" s="975"/>
      <c r="D46" s="976"/>
      <c r="E46" s="429">
        <v>2246</v>
      </c>
      <c r="F46" s="419">
        <v>0</v>
      </c>
      <c r="G46" s="419">
        <v>0</v>
      </c>
      <c r="H46" s="225">
        <v>139</v>
      </c>
      <c r="I46" s="268">
        <v>127</v>
      </c>
      <c r="J46" s="268">
        <v>943</v>
      </c>
      <c r="K46" s="225">
        <v>634</v>
      </c>
      <c r="L46" s="225">
        <v>191</v>
      </c>
      <c r="M46" s="225">
        <v>170</v>
      </c>
      <c r="N46" s="226">
        <v>0</v>
      </c>
      <c r="O46" s="419">
        <v>0</v>
      </c>
      <c r="P46" s="418">
        <v>23</v>
      </c>
      <c r="Q46" s="225">
        <v>11</v>
      </c>
      <c r="R46" s="225">
        <v>1</v>
      </c>
      <c r="S46" s="892">
        <v>7</v>
      </c>
      <c r="T46" s="890"/>
    </row>
    <row r="47" spans="1:20" s="23" customFormat="1" ht="13.7" customHeight="1">
      <c r="A47" s="882"/>
      <c r="B47" s="882"/>
      <c r="C47" s="882"/>
      <c r="D47" s="881"/>
      <c r="E47" s="249"/>
      <c r="F47" s="250"/>
      <c r="G47" s="250"/>
      <c r="H47" s="250"/>
      <c r="I47" s="250"/>
      <c r="J47" s="250"/>
      <c r="K47" s="250"/>
      <c r="L47" s="250"/>
      <c r="M47" s="250"/>
      <c r="N47" s="250"/>
      <c r="O47" s="250"/>
      <c r="P47" s="250"/>
      <c r="Q47" s="250"/>
      <c r="R47" s="250"/>
      <c r="S47" s="890"/>
      <c r="T47" s="890"/>
    </row>
    <row r="48" spans="1:20" s="23" customFormat="1" ht="13.7" customHeight="1">
      <c r="A48" s="882" t="s">
        <v>694</v>
      </c>
      <c r="B48" s="975"/>
      <c r="C48" s="975"/>
      <c r="D48" s="976"/>
      <c r="E48" s="429">
        <v>3580</v>
      </c>
      <c r="F48" s="418">
        <v>3</v>
      </c>
      <c r="G48" s="419">
        <v>0</v>
      </c>
      <c r="H48" s="225">
        <v>167</v>
      </c>
      <c r="I48" s="268">
        <v>105</v>
      </c>
      <c r="J48" s="268">
        <v>1212</v>
      </c>
      <c r="K48" s="225">
        <v>639</v>
      </c>
      <c r="L48" s="225">
        <v>154</v>
      </c>
      <c r="M48" s="225">
        <v>310</v>
      </c>
      <c r="N48" s="226">
        <v>0</v>
      </c>
      <c r="O48" s="419">
        <v>0</v>
      </c>
      <c r="P48" s="418">
        <v>82</v>
      </c>
      <c r="Q48" s="225">
        <v>80</v>
      </c>
      <c r="R48" s="225">
        <v>167</v>
      </c>
      <c r="S48" s="892">
        <v>661</v>
      </c>
      <c r="T48" s="890"/>
    </row>
    <row r="49" spans="1:20" s="23" customFormat="1" ht="13.7" customHeight="1">
      <c r="A49" s="882" t="s">
        <v>683</v>
      </c>
      <c r="B49" s="975"/>
      <c r="C49" s="975"/>
      <c r="D49" s="976"/>
      <c r="E49" s="429">
        <v>1745</v>
      </c>
      <c r="F49" s="418">
        <v>3</v>
      </c>
      <c r="G49" s="419">
        <v>0</v>
      </c>
      <c r="H49" s="225">
        <v>134</v>
      </c>
      <c r="I49" s="268">
        <v>56</v>
      </c>
      <c r="J49" s="268">
        <v>1059</v>
      </c>
      <c r="K49" s="225">
        <v>493</v>
      </c>
      <c r="L49" s="226">
        <v>0</v>
      </c>
      <c r="M49" s="226">
        <v>0</v>
      </c>
      <c r="N49" s="226">
        <v>0</v>
      </c>
      <c r="O49" s="419">
        <v>0</v>
      </c>
      <c r="P49" s="419">
        <v>0</v>
      </c>
      <c r="Q49" s="226">
        <v>0</v>
      </c>
      <c r="R49" s="226">
        <v>0</v>
      </c>
      <c r="S49" s="889">
        <v>0</v>
      </c>
      <c r="T49" s="890"/>
    </row>
    <row r="50" spans="1:20" s="23" customFormat="1" ht="13.7" customHeight="1">
      <c r="A50" s="882" t="s">
        <v>684</v>
      </c>
      <c r="B50" s="975"/>
      <c r="C50" s="975"/>
      <c r="D50" s="976"/>
      <c r="E50" s="429">
        <v>1835</v>
      </c>
      <c r="F50" s="419">
        <v>0</v>
      </c>
      <c r="G50" s="419">
        <v>0</v>
      </c>
      <c r="H50" s="225">
        <v>33</v>
      </c>
      <c r="I50" s="268">
        <v>49</v>
      </c>
      <c r="J50" s="268">
        <v>153</v>
      </c>
      <c r="K50" s="225">
        <v>146</v>
      </c>
      <c r="L50" s="225">
        <v>154</v>
      </c>
      <c r="M50" s="225">
        <v>310</v>
      </c>
      <c r="N50" s="226">
        <v>0</v>
      </c>
      <c r="O50" s="419">
        <v>0</v>
      </c>
      <c r="P50" s="418">
        <v>82</v>
      </c>
      <c r="Q50" s="225">
        <v>80</v>
      </c>
      <c r="R50" s="225">
        <v>167</v>
      </c>
      <c r="S50" s="892">
        <v>661</v>
      </c>
      <c r="T50" s="890"/>
    </row>
    <row r="51" spans="1:20" s="23" customFormat="1" ht="13.7" customHeight="1">
      <c r="A51" s="882"/>
      <c r="B51" s="882"/>
      <c r="C51" s="882"/>
      <c r="D51" s="881"/>
      <c r="E51" s="249"/>
      <c r="F51" s="250"/>
      <c r="G51" s="250"/>
      <c r="H51" s="250"/>
      <c r="I51" s="250"/>
      <c r="J51" s="250"/>
      <c r="K51" s="250"/>
      <c r="L51" s="250"/>
      <c r="M51" s="250"/>
      <c r="N51" s="250"/>
      <c r="O51" s="250"/>
      <c r="P51" s="250"/>
      <c r="Q51" s="250"/>
      <c r="R51" s="250"/>
      <c r="S51" s="890"/>
      <c r="T51" s="890"/>
    </row>
    <row r="52" spans="1:20" s="23" customFormat="1" ht="13.7" customHeight="1">
      <c r="A52" s="882" t="s">
        <v>695</v>
      </c>
      <c r="B52" s="975"/>
      <c r="C52" s="975"/>
      <c r="D52" s="976"/>
      <c r="E52" s="429">
        <v>4153</v>
      </c>
      <c r="F52" s="418">
        <v>50</v>
      </c>
      <c r="G52" s="418">
        <v>26</v>
      </c>
      <c r="H52" s="225">
        <v>561</v>
      </c>
      <c r="I52" s="268">
        <v>595</v>
      </c>
      <c r="J52" s="268">
        <v>1533</v>
      </c>
      <c r="K52" s="225">
        <v>1206</v>
      </c>
      <c r="L52" s="225">
        <v>76</v>
      </c>
      <c r="M52" s="225">
        <v>81</v>
      </c>
      <c r="N52" s="226">
        <v>0</v>
      </c>
      <c r="O52" s="419">
        <v>0</v>
      </c>
      <c r="P52" s="418">
        <v>17</v>
      </c>
      <c r="Q52" s="225">
        <v>8</v>
      </c>
      <c r="R52" s="226">
        <v>0</v>
      </c>
      <c r="S52" s="889">
        <v>0</v>
      </c>
      <c r="T52" s="890"/>
    </row>
    <row r="53" spans="1:20" s="23" customFormat="1" ht="13.7" customHeight="1">
      <c r="A53" s="882" t="s">
        <v>683</v>
      </c>
      <c r="B53" s="975"/>
      <c r="C53" s="975"/>
      <c r="D53" s="976"/>
      <c r="E53" s="429">
        <v>2084</v>
      </c>
      <c r="F53" s="418">
        <v>41</v>
      </c>
      <c r="G53" s="418">
        <v>23</v>
      </c>
      <c r="H53" s="225">
        <v>442</v>
      </c>
      <c r="I53" s="268">
        <v>464</v>
      </c>
      <c r="J53" s="268">
        <v>571</v>
      </c>
      <c r="K53" s="225">
        <v>543</v>
      </c>
      <c r="L53" s="226">
        <v>0</v>
      </c>
      <c r="M53" s="226">
        <v>0</v>
      </c>
      <c r="N53" s="226">
        <v>0</v>
      </c>
      <c r="O53" s="419">
        <v>0</v>
      </c>
      <c r="P53" s="419">
        <v>0</v>
      </c>
      <c r="Q53" s="226">
        <v>0</v>
      </c>
      <c r="R53" s="226">
        <v>0</v>
      </c>
      <c r="S53" s="889">
        <v>0</v>
      </c>
      <c r="T53" s="890"/>
    </row>
    <row r="54" spans="1:20" s="23" customFormat="1" ht="13.7" customHeight="1">
      <c r="A54" s="882" t="s">
        <v>684</v>
      </c>
      <c r="B54" s="975"/>
      <c r="C54" s="975"/>
      <c r="D54" s="976"/>
      <c r="E54" s="429">
        <v>2069</v>
      </c>
      <c r="F54" s="418">
        <v>9</v>
      </c>
      <c r="G54" s="418">
        <v>3</v>
      </c>
      <c r="H54" s="225">
        <v>119</v>
      </c>
      <c r="I54" s="268">
        <v>131</v>
      </c>
      <c r="J54" s="268">
        <v>962</v>
      </c>
      <c r="K54" s="225">
        <v>663</v>
      </c>
      <c r="L54" s="225">
        <v>76</v>
      </c>
      <c r="M54" s="225">
        <v>81</v>
      </c>
      <c r="N54" s="226">
        <v>0</v>
      </c>
      <c r="O54" s="419">
        <v>0</v>
      </c>
      <c r="P54" s="418">
        <v>17</v>
      </c>
      <c r="Q54" s="225">
        <v>8</v>
      </c>
      <c r="R54" s="226">
        <v>0</v>
      </c>
      <c r="S54" s="889">
        <v>0</v>
      </c>
      <c r="T54" s="890"/>
    </row>
    <row r="55" spans="1:20" s="23" customFormat="1" ht="13.7" customHeight="1">
      <c r="A55" s="882"/>
      <c r="B55" s="882"/>
      <c r="C55" s="882"/>
      <c r="D55" s="881"/>
      <c r="E55" s="249"/>
      <c r="F55" s="250"/>
      <c r="G55" s="250"/>
      <c r="H55" s="250"/>
      <c r="I55" s="250"/>
      <c r="J55" s="250"/>
      <c r="K55" s="250"/>
      <c r="L55" s="250"/>
      <c r="M55" s="250"/>
      <c r="N55" s="250"/>
      <c r="O55" s="250"/>
      <c r="P55" s="250"/>
      <c r="Q55" s="250"/>
      <c r="R55" s="250"/>
      <c r="S55" s="890"/>
      <c r="T55" s="890"/>
    </row>
    <row r="56" spans="1:20" s="23" customFormat="1" ht="13.7" customHeight="1">
      <c r="A56" s="882" t="s">
        <v>696</v>
      </c>
      <c r="B56" s="975"/>
      <c r="C56" s="975"/>
      <c r="D56" s="976"/>
      <c r="E56" s="429">
        <v>2196</v>
      </c>
      <c r="F56" s="418">
        <v>17</v>
      </c>
      <c r="G56" s="418">
        <v>14</v>
      </c>
      <c r="H56" s="225">
        <v>215</v>
      </c>
      <c r="I56" s="268">
        <v>262</v>
      </c>
      <c r="J56" s="268">
        <v>799</v>
      </c>
      <c r="K56" s="225">
        <v>710</v>
      </c>
      <c r="L56" s="225">
        <v>67</v>
      </c>
      <c r="M56" s="225">
        <v>57</v>
      </c>
      <c r="N56" s="226">
        <v>0</v>
      </c>
      <c r="O56" s="419">
        <v>0</v>
      </c>
      <c r="P56" s="418">
        <v>7</v>
      </c>
      <c r="Q56" s="225">
        <v>10</v>
      </c>
      <c r="R56" s="225">
        <v>34</v>
      </c>
      <c r="S56" s="892">
        <v>4</v>
      </c>
      <c r="T56" s="890"/>
    </row>
    <row r="57" spans="1:20" s="23" customFormat="1" ht="13.7" customHeight="1">
      <c r="A57" s="882" t="s">
        <v>683</v>
      </c>
      <c r="B57" s="975"/>
      <c r="C57" s="975"/>
      <c r="D57" s="976"/>
      <c r="E57" s="429">
        <v>1604</v>
      </c>
      <c r="F57" s="418">
        <v>17</v>
      </c>
      <c r="G57" s="418">
        <v>14</v>
      </c>
      <c r="H57" s="225">
        <v>198</v>
      </c>
      <c r="I57" s="268">
        <v>234</v>
      </c>
      <c r="J57" s="268">
        <v>532</v>
      </c>
      <c r="K57" s="225">
        <v>609</v>
      </c>
      <c r="L57" s="226">
        <v>0</v>
      </c>
      <c r="M57" s="226">
        <v>0</v>
      </c>
      <c r="N57" s="226">
        <v>0</v>
      </c>
      <c r="O57" s="419">
        <v>0</v>
      </c>
      <c r="P57" s="419">
        <v>0</v>
      </c>
      <c r="Q57" s="226">
        <v>0</v>
      </c>
      <c r="R57" s="226">
        <v>0</v>
      </c>
      <c r="S57" s="889">
        <v>0</v>
      </c>
      <c r="T57" s="890"/>
    </row>
    <row r="58" spans="1:20" s="23" customFormat="1" ht="13.7" customHeight="1">
      <c r="A58" s="977" t="s">
        <v>684</v>
      </c>
      <c r="B58" s="978"/>
      <c r="C58" s="978"/>
      <c r="D58" s="979"/>
      <c r="E58" s="431">
        <v>592</v>
      </c>
      <c r="F58" s="432">
        <v>0</v>
      </c>
      <c r="G58" s="432">
        <v>0</v>
      </c>
      <c r="H58" s="295">
        <v>17</v>
      </c>
      <c r="I58" s="293">
        <v>28</v>
      </c>
      <c r="J58" s="293">
        <v>267</v>
      </c>
      <c r="K58" s="295">
        <v>101</v>
      </c>
      <c r="L58" s="295">
        <v>67</v>
      </c>
      <c r="M58" s="295">
        <v>57</v>
      </c>
      <c r="N58" s="292">
        <v>0</v>
      </c>
      <c r="O58" s="432">
        <v>0</v>
      </c>
      <c r="P58" s="433">
        <v>7</v>
      </c>
      <c r="Q58" s="295">
        <v>10</v>
      </c>
      <c r="R58" s="295">
        <v>34</v>
      </c>
      <c r="S58" s="893">
        <v>4</v>
      </c>
      <c r="T58" s="894"/>
    </row>
    <row r="59" spans="1:20" s="23" customFormat="1" ht="13.7" customHeight="1">
      <c r="A59" s="882"/>
      <c r="B59" s="882"/>
      <c r="C59" s="882"/>
      <c r="D59" s="881"/>
      <c r="E59" s="249"/>
      <c r="F59" s="250"/>
      <c r="G59" s="250"/>
      <c r="H59" s="250"/>
      <c r="I59" s="250"/>
      <c r="J59" s="250"/>
      <c r="K59" s="250"/>
      <c r="L59" s="250"/>
      <c r="M59" s="250"/>
      <c r="N59" s="250"/>
      <c r="O59" s="250"/>
      <c r="P59" s="250"/>
      <c r="Q59" s="250"/>
      <c r="R59" s="250"/>
      <c r="S59" s="890"/>
      <c r="T59" s="890"/>
    </row>
    <row r="60" spans="1:20" s="23" customFormat="1" ht="13.7" customHeight="1">
      <c r="A60" s="882" t="s">
        <v>697</v>
      </c>
      <c r="B60" s="975"/>
      <c r="C60" s="975"/>
      <c r="D60" s="976"/>
      <c r="E60" s="429">
        <v>5620</v>
      </c>
      <c r="F60" s="418">
        <v>43</v>
      </c>
      <c r="G60" s="418">
        <v>25</v>
      </c>
      <c r="H60" s="225">
        <v>1066</v>
      </c>
      <c r="I60" s="268">
        <v>508</v>
      </c>
      <c r="J60" s="268">
        <v>2536</v>
      </c>
      <c r="K60" s="225">
        <v>1089</v>
      </c>
      <c r="L60" s="225">
        <v>175</v>
      </c>
      <c r="M60" s="225">
        <v>88</v>
      </c>
      <c r="N60" s="226">
        <v>0</v>
      </c>
      <c r="O60" s="419">
        <v>0</v>
      </c>
      <c r="P60" s="418">
        <v>17</v>
      </c>
      <c r="Q60" s="226">
        <v>0</v>
      </c>
      <c r="R60" s="225">
        <v>66</v>
      </c>
      <c r="S60" s="892">
        <v>7</v>
      </c>
      <c r="T60" s="890"/>
    </row>
    <row r="61" spans="1:20" s="23" customFormat="1" ht="13.7" customHeight="1">
      <c r="A61" s="882" t="s">
        <v>683</v>
      </c>
      <c r="B61" s="975"/>
      <c r="C61" s="975"/>
      <c r="D61" s="976"/>
      <c r="E61" s="429">
        <v>5620</v>
      </c>
      <c r="F61" s="418">
        <v>43</v>
      </c>
      <c r="G61" s="418">
        <v>25</v>
      </c>
      <c r="H61" s="225">
        <v>1066</v>
      </c>
      <c r="I61" s="268">
        <v>508</v>
      </c>
      <c r="J61" s="268">
        <v>2536</v>
      </c>
      <c r="K61" s="225">
        <v>1089</v>
      </c>
      <c r="L61" s="225">
        <v>175</v>
      </c>
      <c r="M61" s="225">
        <v>88</v>
      </c>
      <c r="N61" s="226">
        <v>0</v>
      </c>
      <c r="O61" s="419">
        <v>0</v>
      </c>
      <c r="P61" s="418">
        <v>17</v>
      </c>
      <c r="Q61" s="226">
        <v>0</v>
      </c>
      <c r="R61" s="225">
        <v>66</v>
      </c>
      <c r="S61" s="892">
        <v>7</v>
      </c>
      <c r="T61" s="890"/>
    </row>
    <row r="62" spans="1:20" s="23" customFormat="1" ht="13.7" customHeight="1">
      <c r="A62" s="882" t="s">
        <v>684</v>
      </c>
      <c r="B62" s="973"/>
      <c r="C62" s="973"/>
      <c r="D62" s="974"/>
      <c r="E62" s="430">
        <v>0</v>
      </c>
      <c r="F62" s="419">
        <v>0</v>
      </c>
      <c r="G62" s="419">
        <v>0</v>
      </c>
      <c r="H62" s="226">
        <v>0</v>
      </c>
      <c r="I62" s="285">
        <v>0</v>
      </c>
      <c r="J62" s="285">
        <v>0</v>
      </c>
      <c r="K62" s="226">
        <v>0</v>
      </c>
      <c r="L62" s="226">
        <v>0</v>
      </c>
      <c r="M62" s="226">
        <v>0</v>
      </c>
      <c r="N62" s="226">
        <v>0</v>
      </c>
      <c r="O62" s="419">
        <v>0</v>
      </c>
      <c r="P62" s="419">
        <v>0</v>
      </c>
      <c r="Q62" s="226">
        <v>0</v>
      </c>
      <c r="R62" s="226">
        <v>0</v>
      </c>
      <c r="S62" s="889">
        <v>0</v>
      </c>
      <c r="T62" s="890"/>
    </row>
    <row r="63" spans="1:20" s="23" customFormat="1" ht="13.7" customHeight="1">
      <c r="A63" s="882"/>
      <c r="B63" s="882"/>
      <c r="C63" s="882"/>
      <c r="D63" s="881"/>
      <c r="E63" s="249"/>
      <c r="F63" s="250"/>
      <c r="G63" s="250"/>
      <c r="H63" s="250"/>
      <c r="I63" s="250"/>
      <c r="J63" s="250"/>
      <c r="K63" s="250"/>
      <c r="L63" s="250"/>
      <c r="M63" s="250"/>
      <c r="N63" s="250"/>
      <c r="O63" s="250"/>
      <c r="P63" s="250"/>
      <c r="Q63" s="250"/>
      <c r="R63" s="250"/>
      <c r="S63" s="890"/>
      <c r="T63" s="890"/>
    </row>
    <row r="64" spans="1:20" s="23" customFormat="1" ht="13.7" customHeight="1">
      <c r="A64" s="882" t="s">
        <v>698</v>
      </c>
      <c r="B64" s="975"/>
      <c r="C64" s="975"/>
      <c r="D64" s="976"/>
      <c r="E64" s="429">
        <v>6092</v>
      </c>
      <c r="F64" s="418">
        <v>34</v>
      </c>
      <c r="G64" s="418">
        <v>23</v>
      </c>
      <c r="H64" s="225">
        <v>925</v>
      </c>
      <c r="I64" s="268">
        <v>926</v>
      </c>
      <c r="J64" s="268">
        <v>1735</v>
      </c>
      <c r="K64" s="225">
        <v>1474</v>
      </c>
      <c r="L64" s="225">
        <v>165</v>
      </c>
      <c r="M64" s="225">
        <v>177</v>
      </c>
      <c r="N64" s="226">
        <v>0</v>
      </c>
      <c r="O64" s="419">
        <v>0</v>
      </c>
      <c r="P64" s="418">
        <v>29</v>
      </c>
      <c r="Q64" s="225">
        <v>42</v>
      </c>
      <c r="R64" s="225">
        <v>69</v>
      </c>
      <c r="S64" s="892">
        <v>493</v>
      </c>
      <c r="T64" s="890"/>
    </row>
    <row r="65" spans="1:20" s="23" customFormat="1" ht="13.7" customHeight="1">
      <c r="A65" s="882" t="s">
        <v>683</v>
      </c>
      <c r="B65" s="975"/>
      <c r="C65" s="975"/>
      <c r="D65" s="976"/>
      <c r="E65" s="429">
        <v>3149</v>
      </c>
      <c r="F65" s="418">
        <v>30</v>
      </c>
      <c r="G65" s="418">
        <v>21</v>
      </c>
      <c r="H65" s="225">
        <v>786</v>
      </c>
      <c r="I65" s="268">
        <v>713</v>
      </c>
      <c r="J65" s="268">
        <v>850</v>
      </c>
      <c r="K65" s="225">
        <v>749</v>
      </c>
      <c r="L65" s="226">
        <v>0</v>
      </c>
      <c r="M65" s="226">
        <v>0</v>
      </c>
      <c r="N65" s="226">
        <v>0</v>
      </c>
      <c r="O65" s="419">
        <v>0</v>
      </c>
      <c r="P65" s="419">
        <v>0</v>
      </c>
      <c r="Q65" s="226">
        <v>0</v>
      </c>
      <c r="R65" s="226">
        <v>0</v>
      </c>
      <c r="S65" s="889">
        <v>0</v>
      </c>
      <c r="T65" s="890"/>
    </row>
    <row r="66" spans="1:20" s="23" customFormat="1" ht="13.7" customHeight="1">
      <c r="A66" s="882" t="s">
        <v>684</v>
      </c>
      <c r="B66" s="975"/>
      <c r="C66" s="975"/>
      <c r="D66" s="976"/>
      <c r="E66" s="429">
        <v>2943</v>
      </c>
      <c r="F66" s="418">
        <v>4</v>
      </c>
      <c r="G66" s="418">
        <v>2</v>
      </c>
      <c r="H66" s="225">
        <v>139</v>
      </c>
      <c r="I66" s="268">
        <v>213</v>
      </c>
      <c r="J66" s="268">
        <v>885</v>
      </c>
      <c r="K66" s="225">
        <v>725</v>
      </c>
      <c r="L66" s="225">
        <v>165</v>
      </c>
      <c r="M66" s="225">
        <v>177</v>
      </c>
      <c r="N66" s="226">
        <v>0</v>
      </c>
      <c r="O66" s="419">
        <v>0</v>
      </c>
      <c r="P66" s="418">
        <v>29</v>
      </c>
      <c r="Q66" s="225">
        <v>42</v>
      </c>
      <c r="R66" s="225">
        <v>69</v>
      </c>
      <c r="S66" s="892">
        <v>493</v>
      </c>
      <c r="T66" s="890"/>
    </row>
    <row r="67" spans="1:20" s="23" customFormat="1" ht="13.7" customHeight="1">
      <c r="A67" s="882"/>
      <c r="B67" s="882"/>
      <c r="C67" s="882"/>
      <c r="D67" s="881"/>
      <c r="E67" s="249"/>
      <c r="F67" s="250"/>
      <c r="G67" s="250"/>
      <c r="H67" s="250"/>
      <c r="I67" s="250"/>
      <c r="J67" s="250"/>
      <c r="K67" s="250"/>
      <c r="L67" s="250"/>
      <c r="M67" s="250"/>
      <c r="N67" s="250"/>
      <c r="O67" s="250"/>
      <c r="P67" s="250"/>
      <c r="Q67" s="250"/>
      <c r="R67" s="250"/>
      <c r="S67" s="890"/>
      <c r="T67" s="890"/>
    </row>
    <row r="68" spans="1:20" s="23" customFormat="1" ht="13.7" customHeight="1">
      <c r="A68" s="882" t="s">
        <v>699</v>
      </c>
      <c r="B68" s="975"/>
      <c r="C68" s="975"/>
      <c r="D68" s="976"/>
      <c r="E68" s="429">
        <v>7334</v>
      </c>
      <c r="F68" s="418">
        <v>15</v>
      </c>
      <c r="G68" s="418">
        <v>14</v>
      </c>
      <c r="H68" s="225">
        <v>460</v>
      </c>
      <c r="I68" s="268">
        <v>599</v>
      </c>
      <c r="J68" s="268">
        <v>2105</v>
      </c>
      <c r="K68" s="225">
        <v>2376</v>
      </c>
      <c r="L68" s="225">
        <v>268</v>
      </c>
      <c r="M68" s="225">
        <v>806</v>
      </c>
      <c r="N68" s="226">
        <v>0</v>
      </c>
      <c r="O68" s="419">
        <v>0</v>
      </c>
      <c r="P68" s="418">
        <v>36</v>
      </c>
      <c r="Q68" s="225">
        <v>78</v>
      </c>
      <c r="R68" s="225">
        <v>98</v>
      </c>
      <c r="S68" s="892">
        <v>479</v>
      </c>
      <c r="T68" s="890"/>
    </row>
    <row r="69" spans="1:20" s="23" customFormat="1" ht="13.7" customHeight="1">
      <c r="A69" s="882" t="s">
        <v>683</v>
      </c>
      <c r="B69" s="975"/>
      <c r="C69" s="975"/>
      <c r="D69" s="976"/>
      <c r="E69" s="429">
        <v>4469</v>
      </c>
      <c r="F69" s="418">
        <v>15</v>
      </c>
      <c r="G69" s="418">
        <v>14</v>
      </c>
      <c r="H69" s="225">
        <v>385</v>
      </c>
      <c r="I69" s="268">
        <v>464</v>
      </c>
      <c r="J69" s="268">
        <v>1733</v>
      </c>
      <c r="K69" s="225">
        <v>1858</v>
      </c>
      <c r="L69" s="226">
        <v>0</v>
      </c>
      <c r="M69" s="226">
        <v>0</v>
      </c>
      <c r="N69" s="226">
        <v>0</v>
      </c>
      <c r="O69" s="419">
        <v>0</v>
      </c>
      <c r="P69" s="419">
        <v>0</v>
      </c>
      <c r="Q69" s="226">
        <v>0</v>
      </c>
      <c r="R69" s="226">
        <v>0</v>
      </c>
      <c r="S69" s="889">
        <v>0</v>
      </c>
      <c r="T69" s="890"/>
    </row>
    <row r="70" spans="1:20" s="23" customFormat="1" ht="13.7" customHeight="1">
      <c r="A70" s="882" t="s">
        <v>684</v>
      </c>
      <c r="B70" s="975"/>
      <c r="C70" s="975"/>
      <c r="D70" s="976"/>
      <c r="E70" s="429">
        <v>2865</v>
      </c>
      <c r="F70" s="419">
        <v>0</v>
      </c>
      <c r="G70" s="419">
        <v>0</v>
      </c>
      <c r="H70" s="225">
        <v>75</v>
      </c>
      <c r="I70" s="268">
        <v>135</v>
      </c>
      <c r="J70" s="268">
        <v>372</v>
      </c>
      <c r="K70" s="225">
        <v>518</v>
      </c>
      <c r="L70" s="225">
        <v>268</v>
      </c>
      <c r="M70" s="225">
        <v>806</v>
      </c>
      <c r="N70" s="226">
        <v>0</v>
      </c>
      <c r="O70" s="419">
        <v>0</v>
      </c>
      <c r="P70" s="418">
        <v>36</v>
      </c>
      <c r="Q70" s="225">
        <v>78</v>
      </c>
      <c r="R70" s="225">
        <v>98</v>
      </c>
      <c r="S70" s="892">
        <v>479</v>
      </c>
      <c r="T70" s="890"/>
    </row>
    <row r="71" spans="1:20" s="23" customFormat="1" ht="13.7" customHeight="1">
      <c r="A71" s="882"/>
      <c r="B71" s="882"/>
      <c r="C71" s="882"/>
      <c r="D71" s="881"/>
      <c r="E71" s="249"/>
      <c r="F71" s="250"/>
      <c r="G71" s="250"/>
      <c r="H71" s="250"/>
      <c r="I71" s="250"/>
      <c r="J71" s="250"/>
      <c r="K71" s="250"/>
      <c r="L71" s="250"/>
      <c r="M71" s="250"/>
      <c r="N71" s="250"/>
      <c r="O71" s="250"/>
      <c r="P71" s="250"/>
      <c r="Q71" s="250"/>
      <c r="R71" s="250"/>
      <c r="S71" s="890"/>
      <c r="T71" s="890"/>
    </row>
    <row r="72" spans="1:20" s="23" customFormat="1" ht="13.7" customHeight="1">
      <c r="A72" s="882" t="s">
        <v>700</v>
      </c>
      <c r="B72" s="975"/>
      <c r="C72" s="975"/>
      <c r="D72" s="976"/>
      <c r="E72" s="429">
        <v>1482</v>
      </c>
      <c r="F72" s="418">
        <v>4</v>
      </c>
      <c r="G72" s="419">
        <v>0</v>
      </c>
      <c r="H72" s="225">
        <v>88</v>
      </c>
      <c r="I72" s="268">
        <v>187</v>
      </c>
      <c r="J72" s="268">
        <v>431</v>
      </c>
      <c r="K72" s="225">
        <v>480</v>
      </c>
      <c r="L72" s="225">
        <v>15</v>
      </c>
      <c r="M72" s="225">
        <v>35</v>
      </c>
      <c r="N72" s="226">
        <v>0</v>
      </c>
      <c r="O72" s="419">
        <v>0</v>
      </c>
      <c r="P72" s="418">
        <v>154</v>
      </c>
      <c r="Q72" s="225">
        <v>63</v>
      </c>
      <c r="R72" s="225">
        <v>17</v>
      </c>
      <c r="S72" s="892">
        <v>8</v>
      </c>
      <c r="T72" s="890"/>
    </row>
    <row r="73" spans="1:20" s="23" customFormat="1" ht="13.7" customHeight="1">
      <c r="A73" s="882" t="s">
        <v>683</v>
      </c>
      <c r="B73" s="975"/>
      <c r="C73" s="975"/>
      <c r="D73" s="976"/>
      <c r="E73" s="429">
        <v>1482</v>
      </c>
      <c r="F73" s="418">
        <v>4</v>
      </c>
      <c r="G73" s="419">
        <v>0</v>
      </c>
      <c r="H73" s="225">
        <v>88</v>
      </c>
      <c r="I73" s="268">
        <v>187</v>
      </c>
      <c r="J73" s="268">
        <v>431</v>
      </c>
      <c r="K73" s="225">
        <v>480</v>
      </c>
      <c r="L73" s="225">
        <v>15</v>
      </c>
      <c r="M73" s="225">
        <v>35</v>
      </c>
      <c r="N73" s="226">
        <v>0</v>
      </c>
      <c r="O73" s="419">
        <v>0</v>
      </c>
      <c r="P73" s="418">
        <v>154</v>
      </c>
      <c r="Q73" s="225">
        <v>63</v>
      </c>
      <c r="R73" s="225">
        <v>17</v>
      </c>
      <c r="S73" s="892">
        <v>8</v>
      </c>
      <c r="T73" s="890"/>
    </row>
    <row r="74" spans="1:20" s="23" customFormat="1" ht="13.7" customHeight="1">
      <c r="A74" s="882" t="s">
        <v>684</v>
      </c>
      <c r="B74" s="973"/>
      <c r="C74" s="973"/>
      <c r="D74" s="974"/>
      <c r="E74" s="430">
        <v>0</v>
      </c>
      <c r="F74" s="419">
        <v>0</v>
      </c>
      <c r="G74" s="419">
        <v>0</v>
      </c>
      <c r="H74" s="226">
        <v>0</v>
      </c>
      <c r="I74" s="285">
        <v>0</v>
      </c>
      <c r="J74" s="285">
        <v>0</v>
      </c>
      <c r="K74" s="226">
        <v>0</v>
      </c>
      <c r="L74" s="226">
        <v>0</v>
      </c>
      <c r="M74" s="226">
        <v>0</v>
      </c>
      <c r="N74" s="226">
        <v>0</v>
      </c>
      <c r="O74" s="419">
        <v>0</v>
      </c>
      <c r="P74" s="419">
        <v>0</v>
      </c>
      <c r="Q74" s="226">
        <v>0</v>
      </c>
      <c r="R74" s="226">
        <v>0</v>
      </c>
      <c r="S74" s="889">
        <v>0</v>
      </c>
      <c r="T74" s="890"/>
    </row>
    <row r="75" spans="1:20" s="23" customFormat="1" ht="13.7" customHeight="1">
      <c r="A75" s="882"/>
      <c r="B75" s="882"/>
      <c r="C75" s="882"/>
      <c r="D75" s="881"/>
      <c r="E75" s="249"/>
      <c r="F75" s="250"/>
      <c r="G75" s="250"/>
      <c r="H75" s="250"/>
      <c r="I75" s="250"/>
      <c r="J75" s="250"/>
      <c r="K75" s="250"/>
      <c r="L75" s="250"/>
      <c r="M75" s="250"/>
      <c r="N75" s="250"/>
      <c r="O75" s="250"/>
      <c r="P75" s="250"/>
      <c r="Q75" s="250"/>
      <c r="R75" s="250"/>
      <c r="S75" s="890"/>
      <c r="T75" s="890"/>
    </row>
    <row r="76" spans="1:20" s="23" customFormat="1" ht="13.7" customHeight="1">
      <c r="A76" s="882" t="s">
        <v>701</v>
      </c>
      <c r="B76" s="975"/>
      <c r="C76" s="975"/>
      <c r="D76" s="976"/>
      <c r="E76" s="429">
        <v>3765</v>
      </c>
      <c r="F76" s="418">
        <v>41</v>
      </c>
      <c r="G76" s="418">
        <v>21</v>
      </c>
      <c r="H76" s="225">
        <v>287</v>
      </c>
      <c r="I76" s="268">
        <v>369</v>
      </c>
      <c r="J76" s="268">
        <v>1148</v>
      </c>
      <c r="K76" s="225">
        <v>1515</v>
      </c>
      <c r="L76" s="225">
        <v>48</v>
      </c>
      <c r="M76" s="225">
        <v>99</v>
      </c>
      <c r="N76" s="226">
        <v>0</v>
      </c>
      <c r="O76" s="419">
        <v>0</v>
      </c>
      <c r="P76" s="418">
        <v>5</v>
      </c>
      <c r="Q76" s="225">
        <v>9</v>
      </c>
      <c r="R76" s="225">
        <v>33</v>
      </c>
      <c r="S76" s="892">
        <v>190</v>
      </c>
      <c r="T76" s="890"/>
    </row>
    <row r="77" spans="1:20" s="23" customFormat="1" ht="13.7" customHeight="1">
      <c r="A77" s="882" t="s">
        <v>683</v>
      </c>
      <c r="B77" s="975"/>
      <c r="C77" s="975"/>
      <c r="D77" s="976"/>
      <c r="E77" s="429">
        <v>2249</v>
      </c>
      <c r="F77" s="418">
        <v>34</v>
      </c>
      <c r="G77" s="418">
        <v>16</v>
      </c>
      <c r="H77" s="225">
        <v>234</v>
      </c>
      <c r="I77" s="268">
        <v>267</v>
      </c>
      <c r="J77" s="268">
        <v>793</v>
      </c>
      <c r="K77" s="225">
        <v>905</v>
      </c>
      <c r="L77" s="226">
        <v>0</v>
      </c>
      <c r="M77" s="226">
        <v>0</v>
      </c>
      <c r="N77" s="226">
        <v>0</v>
      </c>
      <c r="O77" s="419">
        <v>0</v>
      </c>
      <c r="P77" s="419">
        <v>0</v>
      </c>
      <c r="Q77" s="226">
        <v>0</v>
      </c>
      <c r="R77" s="226">
        <v>0</v>
      </c>
      <c r="S77" s="889">
        <v>0</v>
      </c>
      <c r="T77" s="890"/>
    </row>
    <row r="78" spans="1:20" s="23" customFormat="1" ht="13.7" customHeight="1">
      <c r="A78" s="882" t="s">
        <v>684</v>
      </c>
      <c r="B78" s="975"/>
      <c r="C78" s="975"/>
      <c r="D78" s="976"/>
      <c r="E78" s="429">
        <v>1516</v>
      </c>
      <c r="F78" s="418">
        <v>7</v>
      </c>
      <c r="G78" s="418">
        <v>5</v>
      </c>
      <c r="H78" s="225">
        <v>53</v>
      </c>
      <c r="I78" s="268">
        <v>102</v>
      </c>
      <c r="J78" s="268">
        <v>355</v>
      </c>
      <c r="K78" s="225">
        <v>610</v>
      </c>
      <c r="L78" s="225">
        <v>48</v>
      </c>
      <c r="M78" s="225">
        <v>99</v>
      </c>
      <c r="N78" s="226">
        <v>0</v>
      </c>
      <c r="O78" s="419">
        <v>0</v>
      </c>
      <c r="P78" s="418">
        <v>5</v>
      </c>
      <c r="Q78" s="225">
        <v>9</v>
      </c>
      <c r="R78" s="225">
        <v>33</v>
      </c>
      <c r="S78" s="892">
        <v>190</v>
      </c>
      <c r="T78" s="890"/>
    </row>
    <row r="79" spans="1:20" s="23" customFormat="1" ht="13.7" customHeight="1">
      <c r="A79" s="882"/>
      <c r="B79" s="882"/>
      <c r="C79" s="882"/>
      <c r="D79" s="881"/>
      <c r="E79" s="249"/>
      <c r="F79" s="250"/>
      <c r="G79" s="250"/>
      <c r="H79" s="250"/>
      <c r="I79" s="250"/>
      <c r="J79" s="250"/>
      <c r="K79" s="250"/>
      <c r="L79" s="250"/>
      <c r="M79" s="250"/>
      <c r="N79" s="250"/>
      <c r="O79" s="250"/>
      <c r="P79" s="250"/>
      <c r="Q79" s="250"/>
      <c r="R79" s="250"/>
      <c r="S79" s="890"/>
      <c r="T79" s="890"/>
    </row>
    <row r="80" spans="1:20" s="23" customFormat="1" ht="13.7" customHeight="1">
      <c r="A80" s="882" t="s">
        <v>702</v>
      </c>
      <c r="B80" s="975"/>
      <c r="C80" s="975"/>
      <c r="D80" s="976"/>
      <c r="E80" s="429">
        <v>541</v>
      </c>
      <c r="F80" s="419">
        <v>0</v>
      </c>
      <c r="G80" s="419">
        <v>0</v>
      </c>
      <c r="H80" s="225">
        <v>12</v>
      </c>
      <c r="I80" s="268">
        <v>12</v>
      </c>
      <c r="J80" s="268">
        <v>317</v>
      </c>
      <c r="K80" s="225">
        <v>190</v>
      </c>
      <c r="L80" s="226">
        <v>0</v>
      </c>
      <c r="M80" s="226">
        <v>0</v>
      </c>
      <c r="N80" s="226">
        <v>0</v>
      </c>
      <c r="O80" s="419">
        <v>0</v>
      </c>
      <c r="P80" s="419">
        <v>0</v>
      </c>
      <c r="Q80" s="226">
        <v>0</v>
      </c>
      <c r="R80" s="225">
        <v>10</v>
      </c>
      <c r="S80" s="889">
        <v>0</v>
      </c>
      <c r="T80" s="890"/>
    </row>
    <row r="81" spans="1:20" s="23" customFormat="1" ht="13.7" customHeight="1">
      <c r="A81" s="882" t="s">
        <v>683</v>
      </c>
      <c r="B81" s="975"/>
      <c r="C81" s="975"/>
      <c r="D81" s="976"/>
      <c r="E81" s="429">
        <v>541</v>
      </c>
      <c r="F81" s="419">
        <v>0</v>
      </c>
      <c r="G81" s="419">
        <v>0</v>
      </c>
      <c r="H81" s="225">
        <v>12</v>
      </c>
      <c r="I81" s="268">
        <v>12</v>
      </c>
      <c r="J81" s="268">
        <v>317</v>
      </c>
      <c r="K81" s="225">
        <v>190</v>
      </c>
      <c r="L81" s="226">
        <v>0</v>
      </c>
      <c r="M81" s="226">
        <v>0</v>
      </c>
      <c r="N81" s="226">
        <v>0</v>
      </c>
      <c r="O81" s="419">
        <v>0</v>
      </c>
      <c r="P81" s="419">
        <v>0</v>
      </c>
      <c r="Q81" s="226">
        <v>0</v>
      </c>
      <c r="R81" s="225">
        <v>10</v>
      </c>
      <c r="S81" s="889">
        <v>0</v>
      </c>
      <c r="T81" s="890"/>
    </row>
    <row r="82" spans="1:20" s="23" customFormat="1" ht="13.7" customHeight="1">
      <c r="A82" s="882" t="s">
        <v>684</v>
      </c>
      <c r="B82" s="973"/>
      <c r="C82" s="973"/>
      <c r="D82" s="974"/>
      <c r="E82" s="430">
        <v>0</v>
      </c>
      <c r="F82" s="419">
        <v>0</v>
      </c>
      <c r="G82" s="419">
        <v>0</v>
      </c>
      <c r="H82" s="226">
        <v>0</v>
      </c>
      <c r="I82" s="285">
        <v>0</v>
      </c>
      <c r="J82" s="285">
        <v>0</v>
      </c>
      <c r="K82" s="226">
        <v>0</v>
      </c>
      <c r="L82" s="226">
        <v>0</v>
      </c>
      <c r="M82" s="226">
        <v>0</v>
      </c>
      <c r="N82" s="226">
        <v>0</v>
      </c>
      <c r="O82" s="419">
        <v>0</v>
      </c>
      <c r="P82" s="419">
        <v>0</v>
      </c>
      <c r="Q82" s="226">
        <v>0</v>
      </c>
      <c r="R82" s="226">
        <v>0</v>
      </c>
      <c r="S82" s="889">
        <v>0</v>
      </c>
      <c r="T82" s="890"/>
    </row>
    <row r="83" spans="1:20" s="23" customFormat="1" ht="13.7" customHeight="1">
      <c r="A83" s="882"/>
      <c r="B83" s="882"/>
      <c r="C83" s="882"/>
      <c r="D83" s="881"/>
      <c r="E83" s="249"/>
      <c r="F83" s="250"/>
      <c r="G83" s="250"/>
      <c r="H83" s="250"/>
      <c r="I83" s="250"/>
      <c r="J83" s="250"/>
      <c r="K83" s="250"/>
      <c r="L83" s="250"/>
      <c r="M83" s="250"/>
      <c r="N83" s="250"/>
      <c r="O83" s="250"/>
      <c r="P83" s="250"/>
      <c r="Q83" s="250"/>
      <c r="R83" s="250"/>
      <c r="S83" s="890"/>
      <c r="T83" s="890"/>
    </row>
    <row r="84" spans="1:20" s="23" customFormat="1" ht="13.7" customHeight="1">
      <c r="A84" s="882" t="s">
        <v>703</v>
      </c>
      <c r="B84" s="975"/>
      <c r="C84" s="975"/>
      <c r="D84" s="976"/>
      <c r="E84" s="429">
        <v>3566</v>
      </c>
      <c r="F84" s="418">
        <v>33</v>
      </c>
      <c r="G84" s="418">
        <v>11</v>
      </c>
      <c r="H84" s="225">
        <v>500</v>
      </c>
      <c r="I84" s="268">
        <v>329</v>
      </c>
      <c r="J84" s="268">
        <v>1287</v>
      </c>
      <c r="K84" s="225">
        <v>816</v>
      </c>
      <c r="L84" s="225">
        <v>50</v>
      </c>
      <c r="M84" s="225">
        <v>368</v>
      </c>
      <c r="N84" s="226">
        <v>0</v>
      </c>
      <c r="O84" s="419">
        <v>0</v>
      </c>
      <c r="P84" s="418">
        <v>11</v>
      </c>
      <c r="Q84" s="225">
        <v>61</v>
      </c>
      <c r="R84" s="225">
        <v>22</v>
      </c>
      <c r="S84" s="892">
        <v>78</v>
      </c>
      <c r="T84" s="890"/>
    </row>
    <row r="85" spans="1:20" s="23" customFormat="1" ht="13.7" customHeight="1">
      <c r="A85" s="882" t="s">
        <v>683</v>
      </c>
      <c r="B85" s="975"/>
      <c r="C85" s="975"/>
      <c r="D85" s="976"/>
      <c r="E85" s="429">
        <v>2332</v>
      </c>
      <c r="F85" s="418">
        <v>33</v>
      </c>
      <c r="G85" s="418">
        <v>11</v>
      </c>
      <c r="H85" s="225">
        <v>486</v>
      </c>
      <c r="I85" s="268">
        <v>298</v>
      </c>
      <c r="J85" s="268">
        <v>1007</v>
      </c>
      <c r="K85" s="225">
        <v>497</v>
      </c>
      <c r="L85" s="226">
        <v>0</v>
      </c>
      <c r="M85" s="226">
        <v>0</v>
      </c>
      <c r="N85" s="226">
        <v>0</v>
      </c>
      <c r="O85" s="419">
        <v>0</v>
      </c>
      <c r="P85" s="419">
        <v>0</v>
      </c>
      <c r="Q85" s="226">
        <v>0</v>
      </c>
      <c r="R85" s="226">
        <v>0</v>
      </c>
      <c r="S85" s="889">
        <v>0</v>
      </c>
      <c r="T85" s="890"/>
    </row>
    <row r="86" spans="1:20" s="23" customFormat="1" ht="13.7" customHeight="1">
      <c r="A86" s="882" t="s">
        <v>684</v>
      </c>
      <c r="B86" s="975"/>
      <c r="C86" s="975"/>
      <c r="D86" s="976"/>
      <c r="E86" s="429">
        <v>1234</v>
      </c>
      <c r="F86" s="419">
        <v>0</v>
      </c>
      <c r="G86" s="419">
        <v>0</v>
      </c>
      <c r="H86" s="225">
        <v>14</v>
      </c>
      <c r="I86" s="268">
        <v>31</v>
      </c>
      <c r="J86" s="268">
        <v>280</v>
      </c>
      <c r="K86" s="225">
        <v>319</v>
      </c>
      <c r="L86" s="225">
        <v>50</v>
      </c>
      <c r="M86" s="225">
        <v>368</v>
      </c>
      <c r="N86" s="226">
        <v>0</v>
      </c>
      <c r="O86" s="419">
        <v>0</v>
      </c>
      <c r="P86" s="418">
        <v>11</v>
      </c>
      <c r="Q86" s="225">
        <v>61</v>
      </c>
      <c r="R86" s="225">
        <v>22</v>
      </c>
      <c r="S86" s="892">
        <v>78</v>
      </c>
      <c r="T86" s="890"/>
    </row>
    <row r="87" spans="1:20" s="23" customFormat="1" ht="13.7" customHeight="1">
      <c r="A87" s="882"/>
      <c r="B87" s="882"/>
      <c r="C87" s="882"/>
      <c r="D87" s="881"/>
      <c r="E87" s="249"/>
      <c r="F87" s="250"/>
      <c r="G87" s="250"/>
      <c r="H87" s="250"/>
      <c r="I87" s="250"/>
      <c r="J87" s="250"/>
      <c r="K87" s="250"/>
      <c r="L87" s="250"/>
      <c r="M87" s="250"/>
      <c r="N87" s="250"/>
      <c r="O87" s="250"/>
      <c r="P87" s="250"/>
      <c r="Q87" s="250"/>
      <c r="R87" s="250"/>
      <c r="S87" s="890"/>
      <c r="T87" s="890"/>
    </row>
    <row r="88" spans="1:20" s="23" customFormat="1" ht="13.7" customHeight="1">
      <c r="A88" s="882" t="s">
        <v>704</v>
      </c>
      <c r="B88" s="975"/>
      <c r="C88" s="975"/>
      <c r="D88" s="976"/>
      <c r="E88" s="429">
        <v>12902</v>
      </c>
      <c r="F88" s="418">
        <v>420</v>
      </c>
      <c r="G88" s="418">
        <v>156</v>
      </c>
      <c r="H88" s="225">
        <v>3574</v>
      </c>
      <c r="I88" s="268">
        <v>2502</v>
      </c>
      <c r="J88" s="268">
        <v>3165</v>
      </c>
      <c r="K88" s="225">
        <v>2489</v>
      </c>
      <c r="L88" s="225">
        <v>224</v>
      </c>
      <c r="M88" s="225">
        <v>372</v>
      </c>
      <c r="N88" s="226">
        <v>0</v>
      </c>
      <c r="O88" s="419">
        <v>0</v>
      </c>
      <c r="P88" s="419">
        <v>0</v>
      </c>
      <c r="Q88" s="226">
        <v>0</v>
      </c>
      <c r="R88" s="226">
        <v>0</v>
      </c>
      <c r="S88" s="889">
        <v>0</v>
      </c>
      <c r="T88" s="890"/>
    </row>
    <row r="89" spans="1:20" s="23" customFormat="1" ht="13.7" customHeight="1">
      <c r="A89" s="882" t="s">
        <v>683</v>
      </c>
      <c r="B89" s="975"/>
      <c r="C89" s="975"/>
      <c r="D89" s="976"/>
      <c r="E89" s="429">
        <v>10238</v>
      </c>
      <c r="F89" s="418">
        <v>408</v>
      </c>
      <c r="G89" s="418">
        <v>152</v>
      </c>
      <c r="H89" s="225">
        <v>3431</v>
      </c>
      <c r="I89" s="268">
        <v>2340</v>
      </c>
      <c r="J89" s="268">
        <v>2274</v>
      </c>
      <c r="K89" s="225">
        <v>1633</v>
      </c>
      <c r="L89" s="226">
        <v>0</v>
      </c>
      <c r="M89" s="226">
        <v>0</v>
      </c>
      <c r="N89" s="226">
        <v>0</v>
      </c>
      <c r="O89" s="419">
        <v>0</v>
      </c>
      <c r="P89" s="419">
        <v>0</v>
      </c>
      <c r="Q89" s="226">
        <v>0</v>
      </c>
      <c r="R89" s="226">
        <v>0</v>
      </c>
      <c r="S89" s="889">
        <v>0</v>
      </c>
      <c r="T89" s="890"/>
    </row>
    <row r="90" spans="1:20" s="23" customFormat="1" ht="13.7" customHeight="1">
      <c r="A90" s="882" t="s">
        <v>684</v>
      </c>
      <c r="B90" s="975"/>
      <c r="C90" s="975"/>
      <c r="D90" s="976"/>
      <c r="E90" s="429">
        <v>2664</v>
      </c>
      <c r="F90" s="418">
        <v>12</v>
      </c>
      <c r="G90" s="418">
        <v>4</v>
      </c>
      <c r="H90" s="225">
        <v>143</v>
      </c>
      <c r="I90" s="268">
        <v>162</v>
      </c>
      <c r="J90" s="268">
        <v>891</v>
      </c>
      <c r="K90" s="225">
        <v>856</v>
      </c>
      <c r="L90" s="225">
        <v>224</v>
      </c>
      <c r="M90" s="225">
        <v>372</v>
      </c>
      <c r="N90" s="226">
        <v>0</v>
      </c>
      <c r="O90" s="419">
        <v>0</v>
      </c>
      <c r="P90" s="419">
        <v>0</v>
      </c>
      <c r="Q90" s="226">
        <v>0</v>
      </c>
      <c r="R90" s="226">
        <v>0</v>
      </c>
      <c r="S90" s="889">
        <v>0</v>
      </c>
      <c r="T90" s="890"/>
    </row>
    <row r="91" spans="1:20" s="23" customFormat="1" ht="13.7" customHeight="1">
      <c r="A91" s="882"/>
      <c r="B91" s="882"/>
      <c r="C91" s="882"/>
      <c r="D91" s="881"/>
      <c r="E91" s="249"/>
      <c r="F91" s="250"/>
      <c r="G91" s="250"/>
      <c r="H91" s="250"/>
      <c r="I91" s="250"/>
      <c r="J91" s="250"/>
      <c r="K91" s="250"/>
      <c r="L91" s="250"/>
      <c r="M91" s="250"/>
      <c r="N91" s="250"/>
      <c r="O91" s="250"/>
      <c r="P91" s="250"/>
      <c r="Q91" s="250"/>
      <c r="R91" s="250"/>
      <c r="S91" s="890"/>
      <c r="T91" s="890"/>
    </row>
    <row r="92" spans="1:20" s="23" customFormat="1" ht="13.7" customHeight="1">
      <c r="A92" s="882" t="s">
        <v>705</v>
      </c>
      <c r="B92" s="975"/>
      <c r="C92" s="975"/>
      <c r="D92" s="976"/>
      <c r="E92" s="429">
        <v>2735</v>
      </c>
      <c r="F92" s="418">
        <v>15</v>
      </c>
      <c r="G92" s="418">
        <v>12</v>
      </c>
      <c r="H92" s="225">
        <v>276</v>
      </c>
      <c r="I92" s="268">
        <v>345</v>
      </c>
      <c r="J92" s="268">
        <v>1045</v>
      </c>
      <c r="K92" s="225">
        <v>1042</v>
      </c>
      <c r="L92" s="226">
        <v>0</v>
      </c>
      <c r="M92" s="226">
        <v>0</v>
      </c>
      <c r="N92" s="226">
        <v>0</v>
      </c>
      <c r="O92" s="419">
        <v>0</v>
      </c>
      <c r="P92" s="419">
        <v>0</v>
      </c>
      <c r="Q92" s="226">
        <v>0</v>
      </c>
      <c r="R92" s="226">
        <v>0</v>
      </c>
      <c r="S92" s="889">
        <v>0</v>
      </c>
      <c r="T92" s="890"/>
    </row>
    <row r="93" spans="1:20" s="23" customFormat="1" ht="13.7" customHeight="1">
      <c r="A93" s="882" t="s">
        <v>683</v>
      </c>
      <c r="B93" s="975"/>
      <c r="C93" s="975"/>
      <c r="D93" s="976"/>
      <c r="E93" s="429">
        <v>2735</v>
      </c>
      <c r="F93" s="418">
        <v>15</v>
      </c>
      <c r="G93" s="418">
        <v>12</v>
      </c>
      <c r="H93" s="225">
        <v>276</v>
      </c>
      <c r="I93" s="268">
        <v>345</v>
      </c>
      <c r="J93" s="268">
        <v>1045</v>
      </c>
      <c r="K93" s="225">
        <v>1042</v>
      </c>
      <c r="L93" s="226">
        <v>0</v>
      </c>
      <c r="M93" s="226">
        <v>0</v>
      </c>
      <c r="N93" s="226">
        <v>0</v>
      </c>
      <c r="O93" s="419">
        <v>0</v>
      </c>
      <c r="P93" s="419">
        <v>0</v>
      </c>
      <c r="Q93" s="226">
        <v>0</v>
      </c>
      <c r="R93" s="226">
        <v>0</v>
      </c>
      <c r="S93" s="889">
        <v>0</v>
      </c>
      <c r="T93" s="890"/>
    </row>
    <row r="94" spans="1:20" s="23" customFormat="1" ht="13.7" customHeight="1">
      <c r="A94" s="882" t="s">
        <v>684</v>
      </c>
      <c r="B94" s="973"/>
      <c r="C94" s="973"/>
      <c r="D94" s="974"/>
      <c r="E94" s="430">
        <v>0</v>
      </c>
      <c r="F94" s="419">
        <v>0</v>
      </c>
      <c r="G94" s="419">
        <v>0</v>
      </c>
      <c r="H94" s="226">
        <v>0</v>
      </c>
      <c r="I94" s="285">
        <v>0</v>
      </c>
      <c r="J94" s="285">
        <v>0</v>
      </c>
      <c r="K94" s="226">
        <v>0</v>
      </c>
      <c r="L94" s="226">
        <v>0</v>
      </c>
      <c r="M94" s="226">
        <v>0</v>
      </c>
      <c r="N94" s="226">
        <v>0</v>
      </c>
      <c r="O94" s="419">
        <v>0</v>
      </c>
      <c r="P94" s="419">
        <v>0</v>
      </c>
      <c r="Q94" s="226">
        <v>0</v>
      </c>
      <c r="R94" s="226">
        <v>0</v>
      </c>
      <c r="S94" s="889">
        <v>0</v>
      </c>
      <c r="T94" s="890"/>
    </row>
    <row r="95" spans="1:20" s="23" customFormat="1" ht="13.7" customHeight="1">
      <c r="A95" s="882"/>
      <c r="B95" s="882"/>
      <c r="C95" s="882"/>
      <c r="D95" s="881"/>
      <c r="E95" s="249"/>
      <c r="F95" s="250"/>
      <c r="G95" s="250"/>
      <c r="H95" s="250"/>
      <c r="I95" s="250"/>
      <c r="J95" s="250"/>
      <c r="K95" s="250"/>
      <c r="L95" s="250"/>
      <c r="M95" s="250"/>
      <c r="N95" s="250"/>
      <c r="O95" s="250"/>
      <c r="P95" s="250"/>
      <c r="Q95" s="250"/>
      <c r="R95" s="250"/>
      <c r="S95" s="890"/>
      <c r="T95" s="890"/>
    </row>
    <row r="96" spans="1:20" s="23" customFormat="1" ht="13.7" customHeight="1">
      <c r="A96" s="882" t="s">
        <v>706</v>
      </c>
      <c r="B96" s="975"/>
      <c r="C96" s="975"/>
      <c r="D96" s="976"/>
      <c r="E96" s="429">
        <v>950</v>
      </c>
      <c r="F96" s="419">
        <v>0</v>
      </c>
      <c r="G96" s="419">
        <v>0</v>
      </c>
      <c r="H96" s="225">
        <v>46</v>
      </c>
      <c r="I96" s="268">
        <v>35</v>
      </c>
      <c r="J96" s="268">
        <v>459</v>
      </c>
      <c r="K96" s="225">
        <v>410</v>
      </c>
      <c r="L96" s="226">
        <v>0</v>
      </c>
      <c r="M96" s="226">
        <v>0</v>
      </c>
      <c r="N96" s="226">
        <v>0</v>
      </c>
      <c r="O96" s="419">
        <v>0</v>
      </c>
      <c r="P96" s="419">
        <v>0</v>
      </c>
      <c r="Q96" s="226">
        <v>0</v>
      </c>
      <c r="R96" s="226">
        <v>0</v>
      </c>
      <c r="S96" s="889">
        <v>0</v>
      </c>
      <c r="T96" s="890"/>
    </row>
    <row r="97" spans="1:20" s="23" customFormat="1" ht="13.7" customHeight="1">
      <c r="A97" s="882" t="s">
        <v>683</v>
      </c>
      <c r="B97" s="975"/>
      <c r="C97" s="975"/>
      <c r="D97" s="976"/>
      <c r="E97" s="429">
        <v>950</v>
      </c>
      <c r="F97" s="419">
        <v>0</v>
      </c>
      <c r="G97" s="419">
        <v>0</v>
      </c>
      <c r="H97" s="225">
        <v>46</v>
      </c>
      <c r="I97" s="268">
        <v>35</v>
      </c>
      <c r="J97" s="268">
        <v>459</v>
      </c>
      <c r="K97" s="225">
        <v>410</v>
      </c>
      <c r="L97" s="226">
        <v>0</v>
      </c>
      <c r="M97" s="226">
        <v>0</v>
      </c>
      <c r="N97" s="226">
        <v>0</v>
      </c>
      <c r="O97" s="419">
        <v>0</v>
      </c>
      <c r="P97" s="419">
        <v>0</v>
      </c>
      <c r="Q97" s="226">
        <v>0</v>
      </c>
      <c r="R97" s="226">
        <v>0</v>
      </c>
      <c r="S97" s="889">
        <v>0</v>
      </c>
      <c r="T97" s="890"/>
    </row>
    <row r="98" spans="1:20" s="23" customFormat="1" ht="13.7" customHeight="1">
      <c r="A98" s="882" t="s">
        <v>684</v>
      </c>
      <c r="B98" s="973"/>
      <c r="C98" s="973"/>
      <c r="D98" s="974"/>
      <c r="E98" s="430">
        <v>0</v>
      </c>
      <c r="F98" s="419">
        <v>0</v>
      </c>
      <c r="G98" s="419">
        <v>0</v>
      </c>
      <c r="H98" s="226">
        <v>0</v>
      </c>
      <c r="I98" s="285">
        <v>0</v>
      </c>
      <c r="J98" s="285">
        <v>0</v>
      </c>
      <c r="K98" s="226">
        <v>0</v>
      </c>
      <c r="L98" s="226">
        <v>0</v>
      </c>
      <c r="M98" s="226">
        <v>0</v>
      </c>
      <c r="N98" s="226">
        <v>0</v>
      </c>
      <c r="O98" s="419">
        <v>0</v>
      </c>
      <c r="P98" s="419">
        <v>0</v>
      </c>
      <c r="Q98" s="226">
        <v>0</v>
      </c>
      <c r="R98" s="226">
        <v>0</v>
      </c>
      <c r="S98" s="889">
        <v>0</v>
      </c>
      <c r="T98" s="890"/>
    </row>
    <row r="99" spans="1:20" s="23" customFormat="1" ht="13.7" customHeight="1">
      <c r="A99" s="882"/>
      <c r="B99" s="882"/>
      <c r="C99" s="882"/>
      <c r="D99" s="881"/>
      <c r="E99" s="249"/>
      <c r="F99" s="250"/>
      <c r="G99" s="250"/>
      <c r="H99" s="250"/>
      <c r="I99" s="250"/>
      <c r="J99" s="250"/>
      <c r="K99" s="250"/>
      <c r="L99" s="250"/>
      <c r="M99" s="250"/>
      <c r="N99" s="250"/>
      <c r="O99" s="250"/>
      <c r="P99" s="250"/>
      <c r="Q99" s="250"/>
      <c r="R99" s="250"/>
      <c r="S99" s="890"/>
      <c r="T99" s="890"/>
    </row>
    <row r="100" spans="1:20" s="23" customFormat="1" ht="13.7" customHeight="1">
      <c r="A100" s="882" t="s">
        <v>707</v>
      </c>
      <c r="B100" s="975"/>
      <c r="C100" s="975"/>
      <c r="D100" s="976"/>
      <c r="E100" s="429">
        <v>950</v>
      </c>
      <c r="F100" s="419">
        <v>0</v>
      </c>
      <c r="G100" s="419">
        <v>0</v>
      </c>
      <c r="H100" s="225">
        <v>46</v>
      </c>
      <c r="I100" s="268">
        <v>35</v>
      </c>
      <c r="J100" s="268">
        <v>459</v>
      </c>
      <c r="K100" s="225">
        <v>410</v>
      </c>
      <c r="L100" s="226">
        <v>0</v>
      </c>
      <c r="M100" s="226">
        <v>0</v>
      </c>
      <c r="N100" s="226">
        <v>0</v>
      </c>
      <c r="O100" s="419">
        <v>0</v>
      </c>
      <c r="P100" s="419">
        <v>0</v>
      </c>
      <c r="Q100" s="226">
        <v>0</v>
      </c>
      <c r="R100" s="226">
        <v>0</v>
      </c>
      <c r="S100" s="889">
        <v>0</v>
      </c>
      <c r="T100" s="890"/>
    </row>
    <row r="101" spans="1:20" s="23" customFormat="1" ht="13.7" customHeight="1">
      <c r="A101" s="882" t="s">
        <v>683</v>
      </c>
      <c r="B101" s="975"/>
      <c r="C101" s="975"/>
      <c r="D101" s="976"/>
      <c r="E101" s="429">
        <v>950</v>
      </c>
      <c r="F101" s="419">
        <v>0</v>
      </c>
      <c r="G101" s="419">
        <v>0</v>
      </c>
      <c r="H101" s="225">
        <v>46</v>
      </c>
      <c r="I101" s="268">
        <v>35</v>
      </c>
      <c r="J101" s="268">
        <v>459</v>
      </c>
      <c r="K101" s="225">
        <v>410</v>
      </c>
      <c r="L101" s="226">
        <v>0</v>
      </c>
      <c r="M101" s="226">
        <v>0</v>
      </c>
      <c r="N101" s="226">
        <v>0</v>
      </c>
      <c r="O101" s="419">
        <v>0</v>
      </c>
      <c r="P101" s="419">
        <v>0</v>
      </c>
      <c r="Q101" s="226">
        <v>0</v>
      </c>
      <c r="R101" s="226">
        <v>0</v>
      </c>
      <c r="S101" s="889">
        <v>0</v>
      </c>
      <c r="T101" s="890"/>
    </row>
    <row r="102" spans="1:20" s="23" customFormat="1" ht="13.7" customHeight="1">
      <c r="A102" s="882" t="s">
        <v>684</v>
      </c>
      <c r="B102" s="973"/>
      <c r="C102" s="973"/>
      <c r="D102" s="974"/>
      <c r="E102" s="430">
        <v>0</v>
      </c>
      <c r="F102" s="419">
        <v>0</v>
      </c>
      <c r="G102" s="419">
        <v>0</v>
      </c>
      <c r="H102" s="226">
        <v>0</v>
      </c>
      <c r="I102" s="285">
        <v>0</v>
      </c>
      <c r="J102" s="285">
        <v>0</v>
      </c>
      <c r="K102" s="226">
        <v>0</v>
      </c>
      <c r="L102" s="226">
        <v>0</v>
      </c>
      <c r="M102" s="226">
        <v>0</v>
      </c>
      <c r="N102" s="226">
        <v>0</v>
      </c>
      <c r="O102" s="419">
        <v>0</v>
      </c>
      <c r="P102" s="419">
        <v>0</v>
      </c>
      <c r="Q102" s="226">
        <v>0</v>
      </c>
      <c r="R102" s="226">
        <v>0</v>
      </c>
      <c r="S102" s="889">
        <v>0</v>
      </c>
      <c r="T102" s="890"/>
    </row>
    <row r="103" spans="1:20" s="23" customFormat="1" ht="13.7" customHeight="1">
      <c r="A103" s="882"/>
      <c r="B103" s="882"/>
      <c r="C103" s="882"/>
      <c r="D103" s="881"/>
      <c r="E103" s="249"/>
      <c r="F103" s="250"/>
      <c r="G103" s="250"/>
      <c r="H103" s="250"/>
      <c r="I103" s="250"/>
      <c r="J103" s="250"/>
      <c r="K103" s="250"/>
      <c r="L103" s="250"/>
      <c r="M103" s="250"/>
      <c r="N103" s="250"/>
      <c r="O103" s="250"/>
      <c r="P103" s="250"/>
      <c r="Q103" s="250"/>
      <c r="R103" s="250"/>
      <c r="S103" s="890"/>
      <c r="T103" s="890"/>
    </row>
    <row r="104" spans="1:20" s="23" customFormat="1" ht="13.7" customHeight="1">
      <c r="A104" s="882" t="s">
        <v>708</v>
      </c>
      <c r="B104" s="973"/>
      <c r="C104" s="973"/>
      <c r="D104" s="974"/>
      <c r="E104" s="430">
        <v>0</v>
      </c>
      <c r="F104" s="419">
        <v>0</v>
      </c>
      <c r="G104" s="419">
        <v>0</v>
      </c>
      <c r="H104" s="226">
        <v>0</v>
      </c>
      <c r="I104" s="285">
        <v>0</v>
      </c>
      <c r="J104" s="285">
        <v>0</v>
      </c>
      <c r="K104" s="226">
        <v>0</v>
      </c>
      <c r="L104" s="226">
        <v>0</v>
      </c>
      <c r="M104" s="226">
        <v>0</v>
      </c>
      <c r="N104" s="226">
        <v>0</v>
      </c>
      <c r="O104" s="419">
        <v>0</v>
      </c>
      <c r="P104" s="419">
        <v>0</v>
      </c>
      <c r="Q104" s="226">
        <v>0</v>
      </c>
      <c r="R104" s="226">
        <v>0</v>
      </c>
      <c r="S104" s="889">
        <v>0</v>
      </c>
      <c r="T104" s="890"/>
    </row>
    <row r="105" spans="1:20" s="23" customFormat="1" ht="13.7" customHeight="1">
      <c r="A105" s="882" t="s">
        <v>683</v>
      </c>
      <c r="B105" s="973"/>
      <c r="C105" s="973"/>
      <c r="D105" s="974"/>
      <c r="E105" s="430">
        <v>0</v>
      </c>
      <c r="F105" s="419">
        <v>0</v>
      </c>
      <c r="G105" s="419">
        <v>0</v>
      </c>
      <c r="H105" s="226">
        <v>0</v>
      </c>
      <c r="I105" s="285">
        <v>0</v>
      </c>
      <c r="J105" s="285">
        <v>0</v>
      </c>
      <c r="K105" s="226">
        <v>0</v>
      </c>
      <c r="L105" s="226">
        <v>0</v>
      </c>
      <c r="M105" s="226">
        <v>0</v>
      </c>
      <c r="N105" s="226">
        <v>0</v>
      </c>
      <c r="O105" s="419">
        <v>0</v>
      </c>
      <c r="P105" s="419">
        <v>0</v>
      </c>
      <c r="Q105" s="226">
        <v>0</v>
      </c>
      <c r="R105" s="226">
        <v>0</v>
      </c>
      <c r="S105" s="889">
        <v>0</v>
      </c>
      <c r="T105" s="890"/>
    </row>
    <row r="106" spans="1:20" s="23" customFormat="1" ht="13.7" customHeight="1">
      <c r="A106" s="882" t="s">
        <v>684</v>
      </c>
      <c r="B106" s="973"/>
      <c r="C106" s="973"/>
      <c r="D106" s="974"/>
      <c r="E106" s="430">
        <v>0</v>
      </c>
      <c r="F106" s="419">
        <v>0</v>
      </c>
      <c r="G106" s="419">
        <v>0</v>
      </c>
      <c r="H106" s="226">
        <v>0</v>
      </c>
      <c r="I106" s="285">
        <v>0</v>
      </c>
      <c r="J106" s="285">
        <v>0</v>
      </c>
      <c r="K106" s="226">
        <v>0</v>
      </c>
      <c r="L106" s="226">
        <v>0</v>
      </c>
      <c r="M106" s="226">
        <v>0</v>
      </c>
      <c r="N106" s="226">
        <v>0</v>
      </c>
      <c r="O106" s="419">
        <v>0</v>
      </c>
      <c r="P106" s="419">
        <v>0</v>
      </c>
      <c r="Q106" s="226">
        <v>0</v>
      </c>
      <c r="R106" s="226">
        <v>0</v>
      </c>
      <c r="S106" s="889">
        <v>0</v>
      </c>
      <c r="T106" s="890"/>
    </row>
    <row r="107" spans="1:20" s="23" customFormat="1" ht="13.7" customHeight="1">
      <c r="A107" s="882"/>
      <c r="B107" s="882"/>
      <c r="C107" s="882"/>
      <c r="D107" s="881"/>
      <c r="E107" s="249"/>
      <c r="F107" s="250"/>
      <c r="G107" s="250"/>
      <c r="H107" s="250"/>
      <c r="I107" s="250"/>
      <c r="J107" s="250"/>
      <c r="K107" s="250"/>
      <c r="L107" s="250"/>
      <c r="M107" s="250"/>
      <c r="N107" s="250"/>
      <c r="O107" s="250"/>
      <c r="P107" s="250"/>
      <c r="Q107" s="250"/>
      <c r="R107" s="250"/>
      <c r="S107" s="890"/>
      <c r="T107" s="890"/>
    </row>
    <row r="108" spans="1:20" s="23" customFormat="1" ht="0.95" customHeight="1">
      <c r="A108" s="234"/>
      <c r="B108" s="234"/>
      <c r="C108" s="234"/>
      <c r="D108" s="297"/>
      <c r="E108" s="298"/>
      <c r="F108" s="299"/>
      <c r="G108" s="299"/>
      <c r="H108" s="299"/>
      <c r="I108" s="299"/>
      <c r="J108" s="299"/>
      <c r="K108" s="299"/>
      <c r="L108" s="299"/>
      <c r="M108" s="299"/>
      <c r="N108" s="299"/>
      <c r="O108" s="299"/>
      <c r="P108" s="299"/>
      <c r="Q108" s="299"/>
      <c r="R108" s="299"/>
      <c r="S108" s="891"/>
      <c r="T108" s="891"/>
    </row>
    <row r="109" spans="1:20" s="23" customFormat="1" ht="3" customHeight="1">
      <c r="A109" s="204"/>
      <c r="B109" s="204"/>
      <c r="C109" s="204"/>
      <c r="D109" s="300"/>
      <c r="E109" s="204"/>
      <c r="F109" s="204"/>
      <c r="G109" s="204"/>
      <c r="H109" s="204"/>
      <c r="I109" s="204"/>
      <c r="J109" s="204"/>
      <c r="K109" s="204"/>
      <c r="L109" s="204"/>
      <c r="M109" s="204"/>
      <c r="N109" s="204"/>
      <c r="O109" s="204"/>
      <c r="P109" s="204"/>
      <c r="Q109" s="204"/>
      <c r="R109" s="204"/>
      <c r="S109" s="849"/>
      <c r="T109" s="849"/>
    </row>
  </sheetData>
  <mergeCells count="216">
    <mergeCell ref="A1:S1"/>
    <mergeCell ref="A2:S2"/>
    <mergeCell ref="F4:G4"/>
    <mergeCell ref="H4:I4"/>
    <mergeCell ref="J4:O4"/>
    <mergeCell ref="P4:T4"/>
    <mergeCell ref="A10:D10"/>
    <mergeCell ref="S10:T10"/>
    <mergeCell ref="A11:D11"/>
    <mergeCell ref="S11:T11"/>
    <mergeCell ref="A12:D12"/>
    <mergeCell ref="S12:T12"/>
    <mergeCell ref="R5:T5"/>
    <mergeCell ref="S6:T6"/>
    <mergeCell ref="A8:D8"/>
    <mergeCell ref="S8:T8"/>
    <mergeCell ref="A9:D9"/>
    <mergeCell ref="S9:T9"/>
    <mergeCell ref="F5:G5"/>
    <mergeCell ref="H5:I5"/>
    <mergeCell ref="J5:K5"/>
    <mergeCell ref="L5:M5"/>
    <mergeCell ref="N5:O5"/>
    <mergeCell ref="P5:Q5"/>
    <mergeCell ref="A16:D16"/>
    <mergeCell ref="S16:T16"/>
    <mergeCell ref="A17:D17"/>
    <mergeCell ref="S17:T17"/>
    <mergeCell ref="A18:D18"/>
    <mergeCell ref="S18:T18"/>
    <mergeCell ref="A13:D13"/>
    <mergeCell ref="S13:T13"/>
    <mergeCell ref="A14:D14"/>
    <mergeCell ref="S14:T14"/>
    <mergeCell ref="A15:D15"/>
    <mergeCell ref="S15:T15"/>
    <mergeCell ref="A22:D22"/>
    <mergeCell ref="S22:T22"/>
    <mergeCell ref="A23:D23"/>
    <mergeCell ref="S23:T23"/>
    <mergeCell ref="A24:D24"/>
    <mergeCell ref="S24:T24"/>
    <mergeCell ref="A19:D19"/>
    <mergeCell ref="S19:T19"/>
    <mergeCell ref="A20:D20"/>
    <mergeCell ref="S20:T20"/>
    <mergeCell ref="A21:D21"/>
    <mergeCell ref="S21:T21"/>
    <mergeCell ref="A28:D28"/>
    <mergeCell ref="S28:T28"/>
    <mergeCell ref="A29:D29"/>
    <mergeCell ref="S29:T29"/>
    <mergeCell ref="A30:D30"/>
    <mergeCell ref="S30:T30"/>
    <mergeCell ref="A25:D25"/>
    <mergeCell ref="S25:T25"/>
    <mergeCell ref="A26:D26"/>
    <mergeCell ref="S26:T26"/>
    <mergeCell ref="A27:D27"/>
    <mergeCell ref="S27:T27"/>
    <mergeCell ref="A34:D34"/>
    <mergeCell ref="S34:T34"/>
    <mergeCell ref="A35:D35"/>
    <mergeCell ref="S35:T35"/>
    <mergeCell ref="A36:D36"/>
    <mergeCell ref="S36:T36"/>
    <mergeCell ref="A31:D31"/>
    <mergeCell ref="S31:T31"/>
    <mergeCell ref="A32:D32"/>
    <mergeCell ref="S32:T32"/>
    <mergeCell ref="A33:D33"/>
    <mergeCell ref="S33:T33"/>
    <mergeCell ref="A40:D40"/>
    <mergeCell ref="S40:T40"/>
    <mergeCell ref="A41:D41"/>
    <mergeCell ref="S41:T41"/>
    <mergeCell ref="A42:D42"/>
    <mergeCell ref="S42:T42"/>
    <mergeCell ref="A37:D37"/>
    <mergeCell ref="S37:T37"/>
    <mergeCell ref="A38:D38"/>
    <mergeCell ref="S38:T38"/>
    <mergeCell ref="A39:D39"/>
    <mergeCell ref="S39:T39"/>
    <mergeCell ref="A46:D46"/>
    <mergeCell ref="S46:T46"/>
    <mergeCell ref="A47:D47"/>
    <mergeCell ref="S47:T47"/>
    <mergeCell ref="A48:D48"/>
    <mergeCell ref="S48:T48"/>
    <mergeCell ref="A43:D43"/>
    <mergeCell ref="S43:T43"/>
    <mergeCell ref="A44:D44"/>
    <mergeCell ref="S44:T44"/>
    <mergeCell ref="A45:D45"/>
    <mergeCell ref="S45:T45"/>
    <mergeCell ref="A52:D52"/>
    <mergeCell ref="S52:T52"/>
    <mergeCell ref="A53:D53"/>
    <mergeCell ref="S53:T53"/>
    <mergeCell ref="A54:D54"/>
    <mergeCell ref="S54:T54"/>
    <mergeCell ref="A49:D49"/>
    <mergeCell ref="S49:T49"/>
    <mergeCell ref="A50:D50"/>
    <mergeCell ref="S50:T50"/>
    <mergeCell ref="A51:D51"/>
    <mergeCell ref="S51:T51"/>
    <mergeCell ref="A58:D58"/>
    <mergeCell ref="S58:T58"/>
    <mergeCell ref="A59:D59"/>
    <mergeCell ref="S59:T59"/>
    <mergeCell ref="A60:D60"/>
    <mergeCell ref="S60:T60"/>
    <mergeCell ref="A55:D55"/>
    <mergeCell ref="S55:T55"/>
    <mergeCell ref="A56:D56"/>
    <mergeCell ref="S56:T56"/>
    <mergeCell ref="A57:D57"/>
    <mergeCell ref="S57:T57"/>
    <mergeCell ref="A64:D64"/>
    <mergeCell ref="S64:T64"/>
    <mergeCell ref="A65:D65"/>
    <mergeCell ref="S65:T65"/>
    <mergeCell ref="A66:D66"/>
    <mergeCell ref="S66:T66"/>
    <mergeCell ref="A61:D61"/>
    <mergeCell ref="S61:T61"/>
    <mergeCell ref="A62:D62"/>
    <mergeCell ref="S62:T62"/>
    <mergeCell ref="A63:D63"/>
    <mergeCell ref="S63:T63"/>
    <mergeCell ref="A70:D70"/>
    <mergeCell ref="S70:T70"/>
    <mergeCell ref="A71:D71"/>
    <mergeCell ref="S71:T71"/>
    <mergeCell ref="A72:D72"/>
    <mergeCell ref="S72:T72"/>
    <mergeCell ref="A67:D67"/>
    <mergeCell ref="S67:T67"/>
    <mergeCell ref="A68:D68"/>
    <mergeCell ref="S68:T68"/>
    <mergeCell ref="A69:D69"/>
    <mergeCell ref="S69:T69"/>
    <mergeCell ref="A76:D76"/>
    <mergeCell ref="S76:T76"/>
    <mergeCell ref="A77:D77"/>
    <mergeCell ref="S77:T77"/>
    <mergeCell ref="A78:D78"/>
    <mergeCell ref="S78:T78"/>
    <mergeCell ref="A73:D73"/>
    <mergeCell ref="S73:T73"/>
    <mergeCell ref="A74:D74"/>
    <mergeCell ref="S74:T74"/>
    <mergeCell ref="A75:D75"/>
    <mergeCell ref="S75:T75"/>
    <mergeCell ref="A82:D82"/>
    <mergeCell ref="S82:T82"/>
    <mergeCell ref="A83:D83"/>
    <mergeCell ref="S83:T83"/>
    <mergeCell ref="A84:D84"/>
    <mergeCell ref="S84:T84"/>
    <mergeCell ref="A79:D79"/>
    <mergeCell ref="S79:T79"/>
    <mergeCell ref="A80:D80"/>
    <mergeCell ref="S80:T80"/>
    <mergeCell ref="A81:D81"/>
    <mergeCell ref="S81:T81"/>
    <mergeCell ref="A88:D88"/>
    <mergeCell ref="S88:T88"/>
    <mergeCell ref="A89:D89"/>
    <mergeCell ref="S89:T89"/>
    <mergeCell ref="A90:D90"/>
    <mergeCell ref="S90:T90"/>
    <mergeCell ref="A85:D85"/>
    <mergeCell ref="S85:T85"/>
    <mergeCell ref="A86:D86"/>
    <mergeCell ref="S86:T86"/>
    <mergeCell ref="A87:D87"/>
    <mergeCell ref="S87:T87"/>
    <mergeCell ref="A94:D94"/>
    <mergeCell ref="S94:T94"/>
    <mergeCell ref="A95:D95"/>
    <mergeCell ref="S95:T95"/>
    <mergeCell ref="A96:D96"/>
    <mergeCell ref="S96:T96"/>
    <mergeCell ref="A91:D91"/>
    <mergeCell ref="S91:T91"/>
    <mergeCell ref="A92:D92"/>
    <mergeCell ref="S92:T92"/>
    <mergeCell ref="A93:D93"/>
    <mergeCell ref="S93:T93"/>
    <mergeCell ref="A100:D100"/>
    <mergeCell ref="S100:T100"/>
    <mergeCell ref="A101:D101"/>
    <mergeCell ref="S101:T101"/>
    <mergeCell ref="A102:D102"/>
    <mergeCell ref="S102:T102"/>
    <mergeCell ref="A97:D97"/>
    <mergeCell ref="S97:T97"/>
    <mergeCell ref="A98:D98"/>
    <mergeCell ref="S98:T98"/>
    <mergeCell ref="A99:D99"/>
    <mergeCell ref="S99:T99"/>
    <mergeCell ref="A106:D106"/>
    <mergeCell ref="S106:T106"/>
    <mergeCell ref="A107:D107"/>
    <mergeCell ref="S107:T107"/>
    <mergeCell ref="S108:T108"/>
    <mergeCell ref="S109:T109"/>
    <mergeCell ref="A103:D103"/>
    <mergeCell ref="S103:T103"/>
    <mergeCell ref="A104:D104"/>
    <mergeCell ref="S104:T104"/>
    <mergeCell ref="A105:D105"/>
    <mergeCell ref="S105:T105"/>
  </mergeCells>
  <phoneticPr fontId="3" type="noConversion"/>
  <printOptions horizontalCentered="1"/>
  <pageMargins left="0.51181102362204722" right="0.51181102362204722" top="0.59055118110236227" bottom="0.59055118110236227" header="0.59055118110236227" footer="0.39370078740157483"/>
  <pageSetup paperSize="9" orientation="portrait" useFirstPageNumber="1" r:id="rId1"/>
  <headerFooter alignWithMargins="0">
    <oddHeader>&amp;L&amp;"微軟正黑體,標準"　　　　　　　　　　　　　　　　　　　　　　　　　　　　　　　　　　　     (&amp;P/&amp;N)</oddHeader>
    <oddFooter>&amp;L&amp;"新細明體"&amp;8   
&amp;C&amp;"新細明體"&amp;10</oddFooter>
  </headerFooter>
  <rowBreaks count="1" manualBreakCount="1">
    <brk id="58"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BA5CC-B9E2-4846-91AF-04C81E701937}">
  <sheetPr>
    <tabColor rgb="FFAECECE"/>
  </sheetPr>
  <dimension ref="A8:I8"/>
  <sheetViews>
    <sheetView zoomScaleNormal="100" workbookViewId="0">
      <selection activeCell="A8" sqref="A8:I8"/>
    </sheetView>
  </sheetViews>
  <sheetFormatPr defaultRowHeight="15.75"/>
  <cols>
    <col min="1" max="16384" width="9" style="14"/>
  </cols>
  <sheetData>
    <row r="8" spans="1:9" ht="32.25">
      <c r="A8" s="767" t="s">
        <v>709</v>
      </c>
      <c r="B8" s="767"/>
      <c r="C8" s="767"/>
      <c r="D8" s="767"/>
      <c r="E8" s="767"/>
      <c r="F8" s="767"/>
      <c r="G8" s="767"/>
      <c r="H8" s="767"/>
      <c r="I8" s="767"/>
    </row>
  </sheetData>
  <mergeCells count="1">
    <mergeCell ref="A8:I8"/>
  </mergeCells>
  <phoneticPr fontId="3"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E86CF-8E4F-414E-8393-4F6A0074E79E}">
  <sheetPr>
    <outlinePr summaryBelow="0" summaryRight="0"/>
  </sheetPr>
  <dimension ref="A1:IV291"/>
  <sheetViews>
    <sheetView showGridLines="0" view="pageBreakPreview" zoomScaleSheetLayoutView="100" workbookViewId="0">
      <pane ySplit="3" topLeftCell="A4" activePane="bottomLeft" state="frozenSplit"/>
      <selection pane="bottomLeft" sqref="A1:L1"/>
    </sheetView>
  </sheetViews>
  <sheetFormatPr defaultColWidth="9" defaultRowHeight="14.25" customHeight="1"/>
  <cols>
    <col min="1" max="1" width="20.5" style="23" customWidth="1"/>
    <col min="2" max="2" width="2.75" style="23" customWidth="1"/>
    <col min="3" max="11" width="6.375" style="23" customWidth="1"/>
    <col min="12" max="12" width="7.5" style="23" customWidth="1"/>
    <col min="13" max="13" width="7.5" style="23" hidden="1" customWidth="1"/>
    <col min="14" max="256" width="8.75" style="23" customWidth="1"/>
    <col min="257" max="16384" width="9" style="37"/>
  </cols>
  <sheetData>
    <row r="1" spans="1:13" s="24" customFormat="1" ht="19.899999999999999" customHeight="1">
      <c r="A1" s="791" t="s">
        <v>710</v>
      </c>
      <c r="B1" s="791"/>
      <c r="C1" s="791"/>
      <c r="D1" s="791"/>
      <c r="E1" s="791"/>
      <c r="F1" s="791"/>
      <c r="G1" s="791"/>
      <c r="H1" s="791"/>
      <c r="I1" s="791"/>
      <c r="J1" s="791"/>
      <c r="K1" s="791"/>
      <c r="L1" s="791"/>
      <c r="M1" s="25">
        <v>114</v>
      </c>
    </row>
    <row r="2" spans="1:13" s="25" customFormat="1" ht="17.100000000000001" customHeight="1">
      <c r="A2" s="792" t="str">
        <f>M1&amp;"學年度 SY "&amp;VALUE(M1+1911)&amp;"-"&amp;+VALUE(M1+1912)</f>
        <v>114學年度 SY 2025-2026</v>
      </c>
      <c r="B2" s="792"/>
      <c r="C2" s="792"/>
      <c r="D2" s="792"/>
      <c r="E2" s="792"/>
      <c r="F2" s="792"/>
      <c r="G2" s="792"/>
      <c r="H2" s="792"/>
      <c r="I2" s="792"/>
      <c r="J2" s="792"/>
      <c r="K2" s="792"/>
      <c r="L2" s="792"/>
    </row>
    <row r="3" spans="1:13" s="23" customFormat="1" ht="12.95" customHeight="1">
      <c r="A3" s="434"/>
      <c r="B3" s="434"/>
      <c r="C3" s="434"/>
      <c r="D3" s="434"/>
      <c r="E3" s="434"/>
      <c r="F3" s="434"/>
      <c r="G3" s="434"/>
      <c r="H3" s="434"/>
      <c r="I3" s="434"/>
      <c r="J3" s="434"/>
      <c r="K3" s="434"/>
      <c r="L3" s="343" t="s">
        <v>110</v>
      </c>
    </row>
    <row r="4" spans="1:13" s="23" customFormat="1" ht="32.25" customHeight="1">
      <c r="A4" s="48"/>
      <c r="B4" s="263"/>
      <c r="C4" s="828" t="s">
        <v>101</v>
      </c>
      <c r="D4" s="982" t="s">
        <v>711</v>
      </c>
      <c r="E4" s="982"/>
      <c r="F4" s="982"/>
      <c r="G4" s="982"/>
      <c r="H4" s="982" t="s">
        <v>712</v>
      </c>
      <c r="I4" s="982"/>
      <c r="J4" s="982"/>
      <c r="K4" s="982"/>
      <c r="L4" s="983"/>
    </row>
    <row r="5" spans="1:13" s="23" customFormat="1" ht="61.5" customHeight="1">
      <c r="A5" s="157"/>
      <c r="B5" s="435"/>
      <c r="C5" s="829"/>
      <c r="D5" s="436" t="s">
        <v>170</v>
      </c>
      <c r="E5" s="436" t="s">
        <v>171</v>
      </c>
      <c r="F5" s="436" t="s">
        <v>183</v>
      </c>
      <c r="G5" s="436" t="s">
        <v>173</v>
      </c>
      <c r="H5" s="436" t="s">
        <v>713</v>
      </c>
      <c r="I5" s="436" t="s">
        <v>714</v>
      </c>
      <c r="J5" s="436" t="s">
        <v>715</v>
      </c>
      <c r="K5" s="436" t="s">
        <v>716</v>
      </c>
      <c r="L5" s="437" t="s">
        <v>717</v>
      </c>
    </row>
    <row r="6" spans="1:13" s="23" customFormat="1" ht="61.5" hidden="1" customHeight="1">
      <c r="A6" s="155"/>
      <c r="B6" s="417"/>
      <c r="C6" s="438"/>
      <c r="D6" s="439"/>
      <c r="E6" s="439"/>
      <c r="F6" s="439"/>
      <c r="G6" s="439"/>
      <c r="H6" s="439"/>
      <c r="I6" s="439"/>
      <c r="J6" s="439"/>
      <c r="K6" s="439"/>
      <c r="L6" s="439"/>
    </row>
    <row r="7" spans="1:13" s="23" customFormat="1" ht="12.95" customHeight="1">
      <c r="A7" s="213" t="s">
        <v>199</v>
      </c>
      <c r="B7" s="412"/>
      <c r="C7" s="440">
        <v>41572</v>
      </c>
      <c r="D7" s="405">
        <v>13826</v>
      </c>
      <c r="E7" s="405">
        <v>12219</v>
      </c>
      <c r="F7" s="405">
        <v>11754</v>
      </c>
      <c r="G7" s="405">
        <v>2705</v>
      </c>
      <c r="H7" s="405">
        <v>344</v>
      </c>
      <c r="I7" s="441">
        <v>37</v>
      </c>
      <c r="J7" s="441">
        <v>529</v>
      </c>
      <c r="K7" s="441">
        <v>32</v>
      </c>
      <c r="L7" s="441">
        <v>126</v>
      </c>
    </row>
    <row r="8" spans="1:13" s="23" customFormat="1" ht="12.95" customHeight="1">
      <c r="A8" s="213"/>
      <c r="B8" s="412" t="s">
        <v>718</v>
      </c>
      <c r="C8" s="440">
        <v>26125</v>
      </c>
      <c r="D8" s="405">
        <v>10196</v>
      </c>
      <c r="E8" s="405">
        <v>7470</v>
      </c>
      <c r="F8" s="405">
        <v>7006</v>
      </c>
      <c r="G8" s="405">
        <v>1148</v>
      </c>
      <c r="H8" s="405">
        <v>245</v>
      </c>
      <c r="I8" s="442">
        <v>0</v>
      </c>
      <c r="J8" s="441">
        <v>10</v>
      </c>
      <c r="K8" s="441">
        <v>25</v>
      </c>
      <c r="L8" s="441">
        <v>25</v>
      </c>
    </row>
    <row r="9" spans="1:13" s="23" customFormat="1" ht="12.95" customHeight="1">
      <c r="A9" s="213"/>
      <c r="B9" s="412" t="s">
        <v>719</v>
      </c>
      <c r="C9" s="440">
        <v>15447</v>
      </c>
      <c r="D9" s="405">
        <v>3630</v>
      </c>
      <c r="E9" s="405">
        <v>4749</v>
      </c>
      <c r="F9" s="405">
        <v>4748</v>
      </c>
      <c r="G9" s="405">
        <v>1557</v>
      </c>
      <c r="H9" s="405">
        <v>99</v>
      </c>
      <c r="I9" s="441">
        <v>37</v>
      </c>
      <c r="J9" s="441">
        <v>519</v>
      </c>
      <c r="K9" s="441">
        <v>7</v>
      </c>
      <c r="L9" s="441">
        <v>101</v>
      </c>
    </row>
    <row r="10" spans="1:13" s="23" customFormat="1" ht="12.95" customHeight="1">
      <c r="A10" s="213" t="s">
        <v>720</v>
      </c>
      <c r="B10" s="412" t="s">
        <v>216</v>
      </c>
      <c r="C10" s="440">
        <v>720</v>
      </c>
      <c r="D10" s="405">
        <v>312</v>
      </c>
      <c r="E10" s="405">
        <v>215</v>
      </c>
      <c r="F10" s="405">
        <v>153</v>
      </c>
      <c r="G10" s="405">
        <v>25</v>
      </c>
      <c r="H10" s="408">
        <v>0</v>
      </c>
      <c r="I10" s="442">
        <v>0</v>
      </c>
      <c r="J10" s="442">
        <v>0</v>
      </c>
      <c r="K10" s="442">
        <v>0</v>
      </c>
      <c r="L10" s="441">
        <v>15</v>
      </c>
    </row>
    <row r="11" spans="1:13" s="23" customFormat="1" ht="12.95" customHeight="1">
      <c r="A11" s="213"/>
      <c r="B11" s="412" t="s">
        <v>718</v>
      </c>
      <c r="C11" s="440">
        <v>409</v>
      </c>
      <c r="D11" s="405">
        <v>190</v>
      </c>
      <c r="E11" s="405">
        <v>124</v>
      </c>
      <c r="F11" s="405">
        <v>84</v>
      </c>
      <c r="G11" s="405">
        <v>9</v>
      </c>
      <c r="H11" s="408">
        <v>0</v>
      </c>
      <c r="I11" s="442">
        <v>0</v>
      </c>
      <c r="J11" s="442">
        <v>0</v>
      </c>
      <c r="K11" s="442">
        <v>0</v>
      </c>
      <c r="L11" s="441">
        <v>2</v>
      </c>
    </row>
    <row r="12" spans="1:13" s="23" customFormat="1" ht="12.95" customHeight="1">
      <c r="A12" s="213" t="s">
        <v>721</v>
      </c>
      <c r="B12" s="412" t="s">
        <v>216</v>
      </c>
      <c r="C12" s="440">
        <v>876</v>
      </c>
      <c r="D12" s="405">
        <v>466</v>
      </c>
      <c r="E12" s="405">
        <v>239</v>
      </c>
      <c r="F12" s="405">
        <v>154</v>
      </c>
      <c r="G12" s="405">
        <v>16</v>
      </c>
      <c r="H12" s="405">
        <v>1</v>
      </c>
      <c r="I12" s="442">
        <v>0</v>
      </c>
      <c r="J12" s="442">
        <v>0</v>
      </c>
      <c r="K12" s="442">
        <v>0</v>
      </c>
      <c r="L12" s="442">
        <v>0</v>
      </c>
    </row>
    <row r="13" spans="1:13" s="23" customFormat="1" ht="12.95" customHeight="1">
      <c r="A13" s="213"/>
      <c r="B13" s="412" t="s">
        <v>718</v>
      </c>
      <c r="C13" s="440">
        <v>598</v>
      </c>
      <c r="D13" s="405">
        <v>355</v>
      </c>
      <c r="E13" s="405">
        <v>136</v>
      </c>
      <c r="F13" s="405">
        <v>101</v>
      </c>
      <c r="G13" s="405">
        <v>5</v>
      </c>
      <c r="H13" s="405">
        <v>1</v>
      </c>
      <c r="I13" s="442">
        <v>0</v>
      </c>
      <c r="J13" s="442">
        <v>0</v>
      </c>
      <c r="K13" s="442">
        <v>0</v>
      </c>
      <c r="L13" s="442">
        <v>0</v>
      </c>
    </row>
    <row r="14" spans="1:13" s="23" customFormat="1" ht="12.95" customHeight="1">
      <c r="A14" s="213" t="s">
        <v>722</v>
      </c>
      <c r="B14" s="412" t="s">
        <v>216</v>
      </c>
      <c r="C14" s="440">
        <v>2088</v>
      </c>
      <c r="D14" s="405">
        <v>1175</v>
      </c>
      <c r="E14" s="405">
        <v>537</v>
      </c>
      <c r="F14" s="405">
        <v>344</v>
      </c>
      <c r="G14" s="405">
        <v>22</v>
      </c>
      <c r="H14" s="408">
        <v>0</v>
      </c>
      <c r="I14" s="442">
        <v>0</v>
      </c>
      <c r="J14" s="442">
        <v>0</v>
      </c>
      <c r="K14" s="442">
        <v>0</v>
      </c>
      <c r="L14" s="441">
        <v>10</v>
      </c>
    </row>
    <row r="15" spans="1:13" s="23" customFormat="1" ht="12.95" customHeight="1">
      <c r="A15" s="213"/>
      <c r="B15" s="412" t="s">
        <v>718</v>
      </c>
      <c r="C15" s="440">
        <v>1429</v>
      </c>
      <c r="D15" s="405">
        <v>864</v>
      </c>
      <c r="E15" s="405">
        <v>323</v>
      </c>
      <c r="F15" s="405">
        <v>226</v>
      </c>
      <c r="G15" s="405">
        <v>15</v>
      </c>
      <c r="H15" s="408">
        <v>0</v>
      </c>
      <c r="I15" s="442">
        <v>0</v>
      </c>
      <c r="J15" s="442">
        <v>0</v>
      </c>
      <c r="K15" s="442">
        <v>0</v>
      </c>
      <c r="L15" s="441">
        <v>1</v>
      </c>
    </row>
    <row r="16" spans="1:13" s="23" customFormat="1" ht="12.95" customHeight="1">
      <c r="A16" s="213" t="s">
        <v>723</v>
      </c>
      <c r="B16" s="412" t="s">
        <v>216</v>
      </c>
      <c r="C16" s="440">
        <v>823</v>
      </c>
      <c r="D16" s="405">
        <v>464</v>
      </c>
      <c r="E16" s="405">
        <v>200</v>
      </c>
      <c r="F16" s="405">
        <v>116</v>
      </c>
      <c r="G16" s="405">
        <v>32</v>
      </c>
      <c r="H16" s="408">
        <v>0</v>
      </c>
      <c r="I16" s="442">
        <v>0</v>
      </c>
      <c r="J16" s="442">
        <v>0</v>
      </c>
      <c r="K16" s="442">
        <v>0</v>
      </c>
      <c r="L16" s="441">
        <v>11</v>
      </c>
    </row>
    <row r="17" spans="1:12" s="23" customFormat="1" ht="12.95" customHeight="1">
      <c r="A17" s="213"/>
      <c r="B17" s="412" t="s">
        <v>718</v>
      </c>
      <c r="C17" s="440">
        <v>471</v>
      </c>
      <c r="D17" s="405">
        <v>289</v>
      </c>
      <c r="E17" s="405">
        <v>110</v>
      </c>
      <c r="F17" s="405">
        <v>57</v>
      </c>
      <c r="G17" s="405">
        <v>13</v>
      </c>
      <c r="H17" s="408">
        <v>0</v>
      </c>
      <c r="I17" s="442">
        <v>0</v>
      </c>
      <c r="J17" s="442">
        <v>0</v>
      </c>
      <c r="K17" s="442">
        <v>0</v>
      </c>
      <c r="L17" s="441">
        <v>2</v>
      </c>
    </row>
    <row r="18" spans="1:12" s="23" customFormat="1" ht="12.95" customHeight="1">
      <c r="A18" s="213" t="s">
        <v>724</v>
      </c>
      <c r="B18" s="412" t="s">
        <v>216</v>
      </c>
      <c r="C18" s="440">
        <v>1293</v>
      </c>
      <c r="D18" s="405">
        <v>686</v>
      </c>
      <c r="E18" s="405">
        <v>382</v>
      </c>
      <c r="F18" s="405">
        <v>201</v>
      </c>
      <c r="G18" s="405">
        <v>13</v>
      </c>
      <c r="H18" s="405">
        <v>5</v>
      </c>
      <c r="I18" s="442">
        <v>0</v>
      </c>
      <c r="J18" s="442">
        <v>0</v>
      </c>
      <c r="K18" s="442">
        <v>0</v>
      </c>
      <c r="L18" s="441">
        <v>6</v>
      </c>
    </row>
    <row r="19" spans="1:12" s="23" customFormat="1" ht="12.95" customHeight="1">
      <c r="A19" s="213"/>
      <c r="B19" s="412" t="s">
        <v>718</v>
      </c>
      <c r="C19" s="440">
        <v>946</v>
      </c>
      <c r="D19" s="405">
        <v>537</v>
      </c>
      <c r="E19" s="405">
        <v>267</v>
      </c>
      <c r="F19" s="405">
        <v>128</v>
      </c>
      <c r="G19" s="405">
        <v>8</v>
      </c>
      <c r="H19" s="405">
        <v>4</v>
      </c>
      <c r="I19" s="442">
        <v>0</v>
      </c>
      <c r="J19" s="442">
        <v>0</v>
      </c>
      <c r="K19" s="442">
        <v>0</v>
      </c>
      <c r="L19" s="441">
        <v>2</v>
      </c>
    </row>
    <row r="20" spans="1:12" s="23" customFormat="1" ht="12.95" customHeight="1">
      <c r="A20" s="213" t="s">
        <v>725</v>
      </c>
      <c r="B20" s="412" t="s">
        <v>216</v>
      </c>
      <c r="C20" s="440">
        <v>873</v>
      </c>
      <c r="D20" s="405">
        <v>418</v>
      </c>
      <c r="E20" s="405">
        <v>242</v>
      </c>
      <c r="F20" s="405">
        <v>198</v>
      </c>
      <c r="G20" s="405">
        <v>5</v>
      </c>
      <c r="H20" s="405">
        <v>2</v>
      </c>
      <c r="I20" s="442">
        <v>0</v>
      </c>
      <c r="J20" s="442">
        <v>0</v>
      </c>
      <c r="K20" s="442">
        <v>0</v>
      </c>
      <c r="L20" s="441">
        <v>8</v>
      </c>
    </row>
    <row r="21" spans="1:12" s="23" customFormat="1" ht="12.95" customHeight="1">
      <c r="A21" s="213"/>
      <c r="B21" s="412" t="s">
        <v>718</v>
      </c>
      <c r="C21" s="440">
        <v>654</v>
      </c>
      <c r="D21" s="405">
        <v>337</v>
      </c>
      <c r="E21" s="405">
        <v>180</v>
      </c>
      <c r="F21" s="405">
        <v>132</v>
      </c>
      <c r="G21" s="405">
        <v>1</v>
      </c>
      <c r="H21" s="405">
        <v>1</v>
      </c>
      <c r="I21" s="442">
        <v>0</v>
      </c>
      <c r="J21" s="442">
        <v>0</v>
      </c>
      <c r="K21" s="442">
        <v>0</v>
      </c>
      <c r="L21" s="441">
        <v>3</v>
      </c>
    </row>
    <row r="22" spans="1:12" s="23" customFormat="1" ht="12.95" customHeight="1">
      <c r="A22" s="213" t="s">
        <v>726</v>
      </c>
      <c r="B22" s="412" t="s">
        <v>216</v>
      </c>
      <c r="C22" s="440">
        <v>1173</v>
      </c>
      <c r="D22" s="405">
        <v>648</v>
      </c>
      <c r="E22" s="405">
        <v>319</v>
      </c>
      <c r="F22" s="405">
        <v>173</v>
      </c>
      <c r="G22" s="405">
        <v>24</v>
      </c>
      <c r="H22" s="405">
        <v>6</v>
      </c>
      <c r="I22" s="442">
        <v>0</v>
      </c>
      <c r="J22" s="442">
        <v>0</v>
      </c>
      <c r="K22" s="442">
        <v>0</v>
      </c>
      <c r="L22" s="441">
        <v>3</v>
      </c>
    </row>
    <row r="23" spans="1:12" s="23" customFormat="1" ht="12.95" customHeight="1">
      <c r="A23" s="213"/>
      <c r="B23" s="412" t="s">
        <v>718</v>
      </c>
      <c r="C23" s="440">
        <v>870</v>
      </c>
      <c r="D23" s="405">
        <v>503</v>
      </c>
      <c r="E23" s="405">
        <v>235</v>
      </c>
      <c r="F23" s="405">
        <v>112</v>
      </c>
      <c r="G23" s="405">
        <v>13</v>
      </c>
      <c r="H23" s="405">
        <v>5</v>
      </c>
      <c r="I23" s="442">
        <v>0</v>
      </c>
      <c r="J23" s="442">
        <v>0</v>
      </c>
      <c r="K23" s="442">
        <v>0</v>
      </c>
      <c r="L23" s="441">
        <v>2</v>
      </c>
    </row>
    <row r="24" spans="1:12" s="23" customFormat="1" ht="12.95" customHeight="1">
      <c r="A24" s="213" t="s">
        <v>727</v>
      </c>
      <c r="B24" s="412" t="s">
        <v>216</v>
      </c>
      <c r="C24" s="440">
        <v>631</v>
      </c>
      <c r="D24" s="405">
        <v>356</v>
      </c>
      <c r="E24" s="405">
        <v>157</v>
      </c>
      <c r="F24" s="405">
        <v>107</v>
      </c>
      <c r="G24" s="405">
        <v>10</v>
      </c>
      <c r="H24" s="408">
        <v>0</v>
      </c>
      <c r="I24" s="442">
        <v>0</v>
      </c>
      <c r="J24" s="442">
        <v>0</v>
      </c>
      <c r="K24" s="442">
        <v>0</v>
      </c>
      <c r="L24" s="441">
        <v>1</v>
      </c>
    </row>
    <row r="25" spans="1:12" s="23" customFormat="1" ht="12.95" customHeight="1">
      <c r="A25" s="213"/>
      <c r="B25" s="412" t="s">
        <v>718</v>
      </c>
      <c r="C25" s="440">
        <v>481</v>
      </c>
      <c r="D25" s="405">
        <v>296</v>
      </c>
      <c r="E25" s="405">
        <v>113</v>
      </c>
      <c r="F25" s="405">
        <v>69</v>
      </c>
      <c r="G25" s="405">
        <v>3</v>
      </c>
      <c r="H25" s="408">
        <v>0</v>
      </c>
      <c r="I25" s="442">
        <v>0</v>
      </c>
      <c r="J25" s="442">
        <v>0</v>
      </c>
      <c r="K25" s="442">
        <v>0</v>
      </c>
      <c r="L25" s="442">
        <v>0</v>
      </c>
    </row>
    <row r="26" spans="1:12" s="23" customFormat="1" ht="12.95" customHeight="1">
      <c r="A26" s="213" t="s">
        <v>728</v>
      </c>
      <c r="B26" s="412" t="s">
        <v>216</v>
      </c>
      <c r="C26" s="440">
        <v>618</v>
      </c>
      <c r="D26" s="405">
        <v>261</v>
      </c>
      <c r="E26" s="405">
        <v>163</v>
      </c>
      <c r="F26" s="405">
        <v>192</v>
      </c>
      <c r="G26" s="405">
        <v>1</v>
      </c>
      <c r="H26" s="408">
        <v>0</v>
      </c>
      <c r="I26" s="442">
        <v>0</v>
      </c>
      <c r="J26" s="442">
        <v>0</v>
      </c>
      <c r="K26" s="442">
        <v>0</v>
      </c>
      <c r="L26" s="441">
        <v>1</v>
      </c>
    </row>
    <row r="27" spans="1:12" s="23" customFormat="1" ht="12.95" customHeight="1">
      <c r="A27" s="213"/>
      <c r="B27" s="412" t="s">
        <v>718</v>
      </c>
      <c r="C27" s="440">
        <v>454</v>
      </c>
      <c r="D27" s="405">
        <v>195</v>
      </c>
      <c r="E27" s="405">
        <v>122</v>
      </c>
      <c r="F27" s="405">
        <v>136</v>
      </c>
      <c r="G27" s="405">
        <v>1</v>
      </c>
      <c r="H27" s="408">
        <v>0</v>
      </c>
      <c r="I27" s="442">
        <v>0</v>
      </c>
      <c r="J27" s="442">
        <v>0</v>
      </c>
      <c r="K27" s="442">
        <v>0</v>
      </c>
      <c r="L27" s="442">
        <v>0</v>
      </c>
    </row>
    <row r="28" spans="1:12" s="23" customFormat="1" ht="12.95" customHeight="1">
      <c r="A28" s="213" t="s">
        <v>729</v>
      </c>
      <c r="B28" s="412" t="s">
        <v>216</v>
      </c>
      <c r="C28" s="440">
        <v>424</v>
      </c>
      <c r="D28" s="405">
        <v>182</v>
      </c>
      <c r="E28" s="405">
        <v>104</v>
      </c>
      <c r="F28" s="405">
        <v>127</v>
      </c>
      <c r="G28" s="405">
        <v>3</v>
      </c>
      <c r="H28" s="405">
        <v>1</v>
      </c>
      <c r="I28" s="442">
        <v>0</v>
      </c>
      <c r="J28" s="442">
        <v>0</v>
      </c>
      <c r="K28" s="442">
        <v>0</v>
      </c>
      <c r="L28" s="441">
        <v>7</v>
      </c>
    </row>
    <row r="29" spans="1:12" s="23" customFormat="1" ht="12.95" customHeight="1">
      <c r="A29" s="213"/>
      <c r="B29" s="412" t="s">
        <v>718</v>
      </c>
      <c r="C29" s="440">
        <v>333</v>
      </c>
      <c r="D29" s="405">
        <v>154</v>
      </c>
      <c r="E29" s="405">
        <v>82</v>
      </c>
      <c r="F29" s="405">
        <v>92</v>
      </c>
      <c r="G29" s="405">
        <v>3</v>
      </c>
      <c r="H29" s="405">
        <v>1</v>
      </c>
      <c r="I29" s="442">
        <v>0</v>
      </c>
      <c r="J29" s="442">
        <v>0</v>
      </c>
      <c r="K29" s="442">
        <v>0</v>
      </c>
      <c r="L29" s="441">
        <v>1</v>
      </c>
    </row>
    <row r="30" spans="1:12" s="23" customFormat="1" ht="12.95" customHeight="1">
      <c r="A30" s="213" t="s">
        <v>730</v>
      </c>
      <c r="B30" s="412" t="s">
        <v>216</v>
      </c>
      <c r="C30" s="440">
        <v>534</v>
      </c>
      <c r="D30" s="405">
        <v>265</v>
      </c>
      <c r="E30" s="405">
        <v>153</v>
      </c>
      <c r="F30" s="405">
        <v>107</v>
      </c>
      <c r="G30" s="405">
        <v>5</v>
      </c>
      <c r="H30" s="405">
        <v>1</v>
      </c>
      <c r="I30" s="442">
        <v>0</v>
      </c>
      <c r="J30" s="442">
        <v>0</v>
      </c>
      <c r="K30" s="441">
        <v>3</v>
      </c>
      <c r="L30" s="442">
        <v>0</v>
      </c>
    </row>
    <row r="31" spans="1:12" s="23" customFormat="1" ht="12.95" customHeight="1">
      <c r="A31" s="213"/>
      <c r="B31" s="412" t="s">
        <v>718</v>
      </c>
      <c r="C31" s="440">
        <v>370</v>
      </c>
      <c r="D31" s="405">
        <v>197</v>
      </c>
      <c r="E31" s="405">
        <v>101</v>
      </c>
      <c r="F31" s="405">
        <v>67</v>
      </c>
      <c r="G31" s="405">
        <v>3</v>
      </c>
      <c r="H31" s="408">
        <v>0</v>
      </c>
      <c r="I31" s="442">
        <v>0</v>
      </c>
      <c r="J31" s="442">
        <v>0</v>
      </c>
      <c r="K31" s="441">
        <v>2</v>
      </c>
      <c r="L31" s="442">
        <v>0</v>
      </c>
    </row>
    <row r="32" spans="1:12" s="23" customFormat="1" ht="12.95" customHeight="1">
      <c r="A32" s="213" t="s">
        <v>731</v>
      </c>
      <c r="B32" s="412" t="s">
        <v>216</v>
      </c>
      <c r="C32" s="440">
        <v>266</v>
      </c>
      <c r="D32" s="405">
        <v>146</v>
      </c>
      <c r="E32" s="405">
        <v>68</v>
      </c>
      <c r="F32" s="405">
        <v>48</v>
      </c>
      <c r="G32" s="405">
        <v>3</v>
      </c>
      <c r="H32" s="408">
        <v>0</v>
      </c>
      <c r="I32" s="442">
        <v>0</v>
      </c>
      <c r="J32" s="442">
        <v>0</v>
      </c>
      <c r="K32" s="442">
        <v>0</v>
      </c>
      <c r="L32" s="441">
        <v>1</v>
      </c>
    </row>
    <row r="33" spans="1:12" s="23" customFormat="1" ht="12.95" customHeight="1">
      <c r="A33" s="213"/>
      <c r="B33" s="412" t="s">
        <v>718</v>
      </c>
      <c r="C33" s="440">
        <v>165</v>
      </c>
      <c r="D33" s="405">
        <v>94</v>
      </c>
      <c r="E33" s="405">
        <v>38</v>
      </c>
      <c r="F33" s="405">
        <v>32</v>
      </c>
      <c r="G33" s="405">
        <v>1</v>
      </c>
      <c r="H33" s="408">
        <v>0</v>
      </c>
      <c r="I33" s="442">
        <v>0</v>
      </c>
      <c r="J33" s="442">
        <v>0</v>
      </c>
      <c r="K33" s="442">
        <v>0</v>
      </c>
      <c r="L33" s="442">
        <v>0</v>
      </c>
    </row>
    <row r="34" spans="1:12" s="23" customFormat="1" ht="12.95" customHeight="1">
      <c r="A34" s="213" t="s">
        <v>732</v>
      </c>
      <c r="B34" s="412" t="s">
        <v>216</v>
      </c>
      <c r="C34" s="440">
        <v>356</v>
      </c>
      <c r="D34" s="405">
        <v>179</v>
      </c>
      <c r="E34" s="405">
        <v>96</v>
      </c>
      <c r="F34" s="405">
        <v>76</v>
      </c>
      <c r="G34" s="405">
        <v>5</v>
      </c>
      <c r="H34" s="408">
        <v>0</v>
      </c>
      <c r="I34" s="442">
        <v>0</v>
      </c>
      <c r="J34" s="442">
        <v>0</v>
      </c>
      <c r="K34" s="442">
        <v>0</v>
      </c>
      <c r="L34" s="442">
        <v>0</v>
      </c>
    </row>
    <row r="35" spans="1:12" s="23" customFormat="1" ht="12.95" customHeight="1">
      <c r="A35" s="213"/>
      <c r="B35" s="412" t="s">
        <v>718</v>
      </c>
      <c r="C35" s="440">
        <v>239</v>
      </c>
      <c r="D35" s="405">
        <v>124</v>
      </c>
      <c r="E35" s="405">
        <v>59</v>
      </c>
      <c r="F35" s="405">
        <v>54</v>
      </c>
      <c r="G35" s="405">
        <v>2</v>
      </c>
      <c r="H35" s="408">
        <v>0</v>
      </c>
      <c r="I35" s="442">
        <v>0</v>
      </c>
      <c r="J35" s="442">
        <v>0</v>
      </c>
      <c r="K35" s="442">
        <v>0</v>
      </c>
      <c r="L35" s="442">
        <v>0</v>
      </c>
    </row>
    <row r="36" spans="1:12" s="23" customFormat="1" ht="12.95" customHeight="1">
      <c r="A36" s="213" t="s">
        <v>733</v>
      </c>
      <c r="B36" s="412" t="s">
        <v>216</v>
      </c>
      <c r="C36" s="440">
        <v>398</v>
      </c>
      <c r="D36" s="405">
        <v>149</v>
      </c>
      <c r="E36" s="405">
        <v>116</v>
      </c>
      <c r="F36" s="405">
        <v>116</v>
      </c>
      <c r="G36" s="405">
        <v>7</v>
      </c>
      <c r="H36" s="405">
        <v>1</v>
      </c>
      <c r="I36" s="442">
        <v>0</v>
      </c>
      <c r="J36" s="442">
        <v>0</v>
      </c>
      <c r="K36" s="442">
        <v>0</v>
      </c>
      <c r="L36" s="441">
        <v>9</v>
      </c>
    </row>
    <row r="37" spans="1:12" s="23" customFormat="1" ht="12.95" customHeight="1">
      <c r="A37" s="213"/>
      <c r="B37" s="412" t="s">
        <v>718</v>
      </c>
      <c r="C37" s="440">
        <v>247</v>
      </c>
      <c r="D37" s="405">
        <v>97</v>
      </c>
      <c r="E37" s="405">
        <v>68</v>
      </c>
      <c r="F37" s="405">
        <v>78</v>
      </c>
      <c r="G37" s="405">
        <v>3</v>
      </c>
      <c r="H37" s="408">
        <v>0</v>
      </c>
      <c r="I37" s="442">
        <v>0</v>
      </c>
      <c r="J37" s="442">
        <v>0</v>
      </c>
      <c r="K37" s="442">
        <v>0</v>
      </c>
      <c r="L37" s="441">
        <v>1</v>
      </c>
    </row>
    <row r="38" spans="1:12" s="23" customFormat="1" ht="12.95" customHeight="1">
      <c r="A38" s="213" t="s">
        <v>734</v>
      </c>
      <c r="B38" s="412" t="s">
        <v>216</v>
      </c>
      <c r="C38" s="440">
        <v>473</v>
      </c>
      <c r="D38" s="405">
        <v>200</v>
      </c>
      <c r="E38" s="405">
        <v>134</v>
      </c>
      <c r="F38" s="405">
        <v>123</v>
      </c>
      <c r="G38" s="405">
        <v>12</v>
      </c>
      <c r="H38" s="405">
        <v>2</v>
      </c>
      <c r="I38" s="442">
        <v>0</v>
      </c>
      <c r="J38" s="442">
        <v>0</v>
      </c>
      <c r="K38" s="442">
        <v>0</v>
      </c>
      <c r="L38" s="441">
        <v>2</v>
      </c>
    </row>
    <row r="39" spans="1:12" s="23" customFormat="1" ht="12.95" customHeight="1">
      <c r="A39" s="213"/>
      <c r="B39" s="412" t="s">
        <v>718</v>
      </c>
      <c r="C39" s="440">
        <v>309</v>
      </c>
      <c r="D39" s="405">
        <v>139</v>
      </c>
      <c r="E39" s="405">
        <v>83</v>
      </c>
      <c r="F39" s="405">
        <v>80</v>
      </c>
      <c r="G39" s="405">
        <v>7</v>
      </c>
      <c r="H39" s="408">
        <v>0</v>
      </c>
      <c r="I39" s="442">
        <v>0</v>
      </c>
      <c r="J39" s="442">
        <v>0</v>
      </c>
      <c r="K39" s="442">
        <v>0</v>
      </c>
      <c r="L39" s="442">
        <v>0</v>
      </c>
    </row>
    <row r="40" spans="1:12" s="23" customFormat="1" ht="12.95" customHeight="1">
      <c r="A40" s="213" t="s">
        <v>735</v>
      </c>
      <c r="B40" s="412" t="s">
        <v>216</v>
      </c>
      <c r="C40" s="440">
        <v>227</v>
      </c>
      <c r="D40" s="405">
        <v>110</v>
      </c>
      <c r="E40" s="405">
        <v>62</v>
      </c>
      <c r="F40" s="405">
        <v>49</v>
      </c>
      <c r="G40" s="405">
        <v>5</v>
      </c>
      <c r="H40" s="408">
        <v>0</v>
      </c>
      <c r="I40" s="442">
        <v>0</v>
      </c>
      <c r="J40" s="442">
        <v>0</v>
      </c>
      <c r="K40" s="441">
        <v>1</v>
      </c>
      <c r="L40" s="442">
        <v>0</v>
      </c>
    </row>
    <row r="41" spans="1:12" s="23" customFormat="1" ht="12.95" customHeight="1">
      <c r="A41" s="213"/>
      <c r="B41" s="412" t="s">
        <v>718</v>
      </c>
      <c r="C41" s="440">
        <v>174</v>
      </c>
      <c r="D41" s="405">
        <v>89</v>
      </c>
      <c r="E41" s="405">
        <v>42</v>
      </c>
      <c r="F41" s="405">
        <v>37</v>
      </c>
      <c r="G41" s="405">
        <v>5</v>
      </c>
      <c r="H41" s="408">
        <v>0</v>
      </c>
      <c r="I41" s="442">
        <v>0</v>
      </c>
      <c r="J41" s="442">
        <v>0</v>
      </c>
      <c r="K41" s="441">
        <v>1</v>
      </c>
      <c r="L41" s="442">
        <v>0</v>
      </c>
    </row>
    <row r="42" spans="1:12" s="23" customFormat="1" ht="12.95" customHeight="1">
      <c r="A42" s="213" t="s">
        <v>736</v>
      </c>
      <c r="B42" s="412" t="s">
        <v>216</v>
      </c>
      <c r="C42" s="440">
        <v>458</v>
      </c>
      <c r="D42" s="405">
        <v>208</v>
      </c>
      <c r="E42" s="405">
        <v>142</v>
      </c>
      <c r="F42" s="405">
        <v>90</v>
      </c>
      <c r="G42" s="405">
        <v>18</v>
      </c>
      <c r="H42" s="408">
        <v>0</v>
      </c>
      <c r="I42" s="442">
        <v>0</v>
      </c>
      <c r="J42" s="442">
        <v>0</v>
      </c>
      <c r="K42" s="442">
        <v>0</v>
      </c>
      <c r="L42" s="442">
        <v>0</v>
      </c>
    </row>
    <row r="43" spans="1:12" s="23" customFormat="1" ht="12.95" customHeight="1">
      <c r="A43" s="213"/>
      <c r="B43" s="412" t="s">
        <v>718</v>
      </c>
      <c r="C43" s="440">
        <v>288</v>
      </c>
      <c r="D43" s="405">
        <v>142</v>
      </c>
      <c r="E43" s="405">
        <v>81</v>
      </c>
      <c r="F43" s="405">
        <v>53</v>
      </c>
      <c r="G43" s="405">
        <v>12</v>
      </c>
      <c r="H43" s="408">
        <v>0</v>
      </c>
      <c r="I43" s="442">
        <v>0</v>
      </c>
      <c r="J43" s="442">
        <v>0</v>
      </c>
      <c r="K43" s="442">
        <v>0</v>
      </c>
      <c r="L43" s="442">
        <v>0</v>
      </c>
    </row>
    <row r="44" spans="1:12" s="23" customFormat="1" ht="12.95" customHeight="1">
      <c r="A44" s="213" t="s">
        <v>737</v>
      </c>
      <c r="B44" s="412" t="s">
        <v>216</v>
      </c>
      <c r="C44" s="440">
        <v>268</v>
      </c>
      <c r="D44" s="405">
        <v>130</v>
      </c>
      <c r="E44" s="405">
        <v>89</v>
      </c>
      <c r="F44" s="405">
        <v>40</v>
      </c>
      <c r="G44" s="405">
        <v>9</v>
      </c>
      <c r="H44" s="408">
        <v>0</v>
      </c>
      <c r="I44" s="442">
        <v>0</v>
      </c>
      <c r="J44" s="442">
        <v>0</v>
      </c>
      <c r="K44" s="442">
        <v>0</v>
      </c>
      <c r="L44" s="442">
        <v>0</v>
      </c>
    </row>
    <row r="45" spans="1:12" s="23" customFormat="1" ht="12.95" customHeight="1">
      <c r="A45" s="213"/>
      <c r="B45" s="412" t="s">
        <v>718</v>
      </c>
      <c r="C45" s="440">
        <v>164</v>
      </c>
      <c r="D45" s="405">
        <v>94</v>
      </c>
      <c r="E45" s="405">
        <v>52</v>
      </c>
      <c r="F45" s="405">
        <v>15</v>
      </c>
      <c r="G45" s="405">
        <v>3</v>
      </c>
      <c r="H45" s="408">
        <v>0</v>
      </c>
      <c r="I45" s="442">
        <v>0</v>
      </c>
      <c r="J45" s="442">
        <v>0</v>
      </c>
      <c r="K45" s="442">
        <v>0</v>
      </c>
      <c r="L45" s="442">
        <v>0</v>
      </c>
    </row>
    <row r="46" spans="1:12" s="23" customFormat="1" ht="12.95" customHeight="1">
      <c r="A46" s="213" t="s">
        <v>738</v>
      </c>
      <c r="B46" s="412" t="s">
        <v>216</v>
      </c>
      <c r="C46" s="440">
        <v>589</v>
      </c>
      <c r="D46" s="405">
        <v>257</v>
      </c>
      <c r="E46" s="405">
        <v>125</v>
      </c>
      <c r="F46" s="405">
        <v>171</v>
      </c>
      <c r="G46" s="405">
        <v>35</v>
      </c>
      <c r="H46" s="408">
        <v>0</v>
      </c>
      <c r="I46" s="442">
        <v>0</v>
      </c>
      <c r="J46" s="442">
        <v>0</v>
      </c>
      <c r="K46" s="442">
        <v>0</v>
      </c>
      <c r="L46" s="441">
        <v>1</v>
      </c>
    </row>
    <row r="47" spans="1:12" s="23" customFormat="1" ht="12.95" customHeight="1">
      <c r="A47" s="213"/>
      <c r="B47" s="412" t="s">
        <v>718</v>
      </c>
      <c r="C47" s="440">
        <v>452</v>
      </c>
      <c r="D47" s="405">
        <v>211</v>
      </c>
      <c r="E47" s="405">
        <v>97</v>
      </c>
      <c r="F47" s="405">
        <v>122</v>
      </c>
      <c r="G47" s="405">
        <v>22</v>
      </c>
      <c r="H47" s="408">
        <v>0</v>
      </c>
      <c r="I47" s="442">
        <v>0</v>
      </c>
      <c r="J47" s="442">
        <v>0</v>
      </c>
      <c r="K47" s="442">
        <v>0</v>
      </c>
      <c r="L47" s="442">
        <v>0</v>
      </c>
    </row>
    <row r="48" spans="1:12" s="23" customFormat="1" ht="12.95" customHeight="1">
      <c r="A48" s="213" t="s">
        <v>739</v>
      </c>
      <c r="B48" s="412" t="s">
        <v>216</v>
      </c>
      <c r="C48" s="440">
        <v>410</v>
      </c>
      <c r="D48" s="405">
        <v>162</v>
      </c>
      <c r="E48" s="405">
        <v>119</v>
      </c>
      <c r="F48" s="405">
        <v>115</v>
      </c>
      <c r="G48" s="405">
        <v>9</v>
      </c>
      <c r="H48" s="405">
        <v>3</v>
      </c>
      <c r="I48" s="442">
        <v>0</v>
      </c>
      <c r="J48" s="442">
        <v>0</v>
      </c>
      <c r="K48" s="442">
        <v>0</v>
      </c>
      <c r="L48" s="441">
        <v>2</v>
      </c>
    </row>
    <row r="49" spans="1:12" s="23" customFormat="1" ht="12.95" customHeight="1">
      <c r="A49" s="213"/>
      <c r="B49" s="412" t="s">
        <v>718</v>
      </c>
      <c r="C49" s="440">
        <v>316</v>
      </c>
      <c r="D49" s="405">
        <v>135</v>
      </c>
      <c r="E49" s="405">
        <v>88</v>
      </c>
      <c r="F49" s="405">
        <v>83</v>
      </c>
      <c r="G49" s="405">
        <v>8</v>
      </c>
      <c r="H49" s="405">
        <v>1</v>
      </c>
      <c r="I49" s="442">
        <v>0</v>
      </c>
      <c r="J49" s="442">
        <v>0</v>
      </c>
      <c r="K49" s="442">
        <v>0</v>
      </c>
      <c r="L49" s="441">
        <v>1</v>
      </c>
    </row>
    <row r="50" spans="1:12" s="23" customFormat="1" ht="12.95" customHeight="1">
      <c r="A50" s="213" t="s">
        <v>740</v>
      </c>
      <c r="B50" s="412" t="s">
        <v>216</v>
      </c>
      <c r="C50" s="440">
        <v>441</v>
      </c>
      <c r="D50" s="405">
        <v>173</v>
      </c>
      <c r="E50" s="405">
        <v>101</v>
      </c>
      <c r="F50" s="405">
        <v>133</v>
      </c>
      <c r="G50" s="405">
        <v>32</v>
      </c>
      <c r="H50" s="405">
        <v>2</v>
      </c>
      <c r="I50" s="442">
        <v>0</v>
      </c>
      <c r="J50" s="442">
        <v>0</v>
      </c>
      <c r="K50" s="442">
        <v>0</v>
      </c>
      <c r="L50" s="442">
        <v>0</v>
      </c>
    </row>
    <row r="51" spans="1:12" s="23" customFormat="1" ht="12.95" customHeight="1">
      <c r="A51" s="213"/>
      <c r="B51" s="412" t="s">
        <v>718</v>
      </c>
      <c r="C51" s="440">
        <v>293</v>
      </c>
      <c r="D51" s="405">
        <v>130</v>
      </c>
      <c r="E51" s="405">
        <v>60</v>
      </c>
      <c r="F51" s="405">
        <v>84</v>
      </c>
      <c r="G51" s="405">
        <v>18</v>
      </c>
      <c r="H51" s="405">
        <v>1</v>
      </c>
      <c r="I51" s="442">
        <v>0</v>
      </c>
      <c r="J51" s="442">
        <v>0</v>
      </c>
      <c r="K51" s="442">
        <v>0</v>
      </c>
      <c r="L51" s="442">
        <v>0</v>
      </c>
    </row>
    <row r="52" spans="1:12" s="23" customFormat="1" ht="12.95" customHeight="1">
      <c r="A52" s="213" t="s">
        <v>741</v>
      </c>
      <c r="B52" s="412" t="s">
        <v>216</v>
      </c>
      <c r="C52" s="440">
        <v>488</v>
      </c>
      <c r="D52" s="405">
        <v>218</v>
      </c>
      <c r="E52" s="405">
        <v>138</v>
      </c>
      <c r="F52" s="405">
        <v>104</v>
      </c>
      <c r="G52" s="405">
        <v>15</v>
      </c>
      <c r="H52" s="405">
        <v>9</v>
      </c>
      <c r="I52" s="442">
        <v>0</v>
      </c>
      <c r="J52" s="442">
        <v>0</v>
      </c>
      <c r="K52" s="442">
        <v>0</v>
      </c>
      <c r="L52" s="441">
        <v>4</v>
      </c>
    </row>
    <row r="53" spans="1:12" s="23" customFormat="1" ht="12.95" customHeight="1">
      <c r="A53" s="213"/>
      <c r="B53" s="412" t="s">
        <v>718</v>
      </c>
      <c r="C53" s="440">
        <v>388</v>
      </c>
      <c r="D53" s="405">
        <v>185</v>
      </c>
      <c r="E53" s="405">
        <v>105</v>
      </c>
      <c r="F53" s="405">
        <v>78</v>
      </c>
      <c r="G53" s="405">
        <v>10</v>
      </c>
      <c r="H53" s="405">
        <v>7</v>
      </c>
      <c r="I53" s="442">
        <v>0</v>
      </c>
      <c r="J53" s="442">
        <v>0</v>
      </c>
      <c r="K53" s="442">
        <v>0</v>
      </c>
      <c r="L53" s="441">
        <v>3</v>
      </c>
    </row>
    <row r="54" spans="1:12" s="23" customFormat="1" ht="12.95" customHeight="1">
      <c r="A54" s="443" t="s">
        <v>742</v>
      </c>
      <c r="B54" s="444" t="s">
        <v>216</v>
      </c>
      <c r="C54" s="445">
        <v>169</v>
      </c>
      <c r="D54" s="446">
        <v>48</v>
      </c>
      <c r="E54" s="446">
        <v>61</v>
      </c>
      <c r="F54" s="446">
        <v>36</v>
      </c>
      <c r="G54" s="446">
        <v>15</v>
      </c>
      <c r="H54" s="447">
        <v>0</v>
      </c>
      <c r="I54" s="448">
        <v>0</v>
      </c>
      <c r="J54" s="448">
        <v>0</v>
      </c>
      <c r="K54" s="448">
        <v>0</v>
      </c>
      <c r="L54" s="449">
        <v>9</v>
      </c>
    </row>
    <row r="55" spans="1:12" s="23" customFormat="1" ht="12.95" customHeight="1">
      <c r="A55" s="450"/>
      <c r="B55" s="451" t="s">
        <v>718</v>
      </c>
      <c r="C55" s="452">
        <v>87</v>
      </c>
      <c r="D55" s="453">
        <v>26</v>
      </c>
      <c r="E55" s="453">
        <v>27</v>
      </c>
      <c r="F55" s="453">
        <v>24</v>
      </c>
      <c r="G55" s="453">
        <v>9</v>
      </c>
      <c r="H55" s="454">
        <v>0</v>
      </c>
      <c r="I55" s="455">
        <v>0</v>
      </c>
      <c r="J55" s="455">
        <v>0</v>
      </c>
      <c r="K55" s="455">
        <v>0</v>
      </c>
      <c r="L55" s="456">
        <v>1</v>
      </c>
    </row>
    <row r="56" spans="1:12" s="23" customFormat="1" ht="12.95" customHeight="1">
      <c r="A56" s="213" t="s">
        <v>743</v>
      </c>
      <c r="B56" s="412" t="s">
        <v>216</v>
      </c>
      <c r="C56" s="440">
        <v>171</v>
      </c>
      <c r="D56" s="405">
        <v>70</v>
      </c>
      <c r="E56" s="405">
        <v>39</v>
      </c>
      <c r="F56" s="405">
        <v>54</v>
      </c>
      <c r="G56" s="405">
        <v>7</v>
      </c>
      <c r="H56" s="405">
        <v>1</v>
      </c>
      <c r="I56" s="442">
        <v>0</v>
      </c>
      <c r="J56" s="442">
        <v>0</v>
      </c>
      <c r="K56" s="442">
        <v>0</v>
      </c>
      <c r="L56" s="442">
        <v>0</v>
      </c>
    </row>
    <row r="57" spans="1:12" s="23" customFormat="1" ht="12.95" customHeight="1">
      <c r="A57" s="213"/>
      <c r="B57" s="412" t="s">
        <v>718</v>
      </c>
      <c r="C57" s="440">
        <v>100</v>
      </c>
      <c r="D57" s="405">
        <v>39</v>
      </c>
      <c r="E57" s="405">
        <v>25</v>
      </c>
      <c r="F57" s="405">
        <v>30</v>
      </c>
      <c r="G57" s="405">
        <v>5</v>
      </c>
      <c r="H57" s="405">
        <v>1</v>
      </c>
      <c r="I57" s="442">
        <v>0</v>
      </c>
      <c r="J57" s="442">
        <v>0</v>
      </c>
      <c r="K57" s="442">
        <v>0</v>
      </c>
      <c r="L57" s="442">
        <v>0</v>
      </c>
    </row>
    <row r="58" spans="1:12" s="23" customFormat="1" ht="12.95" customHeight="1">
      <c r="A58" s="213" t="s">
        <v>744</v>
      </c>
      <c r="B58" s="412" t="s">
        <v>216</v>
      </c>
      <c r="C58" s="440">
        <v>207</v>
      </c>
      <c r="D58" s="405">
        <v>77</v>
      </c>
      <c r="E58" s="405">
        <v>59</v>
      </c>
      <c r="F58" s="405">
        <v>64</v>
      </c>
      <c r="G58" s="405">
        <v>2</v>
      </c>
      <c r="H58" s="405">
        <v>5</v>
      </c>
      <c r="I58" s="442">
        <v>0</v>
      </c>
      <c r="J58" s="442">
        <v>0</v>
      </c>
      <c r="K58" s="442">
        <v>0</v>
      </c>
      <c r="L58" s="442">
        <v>0</v>
      </c>
    </row>
    <row r="59" spans="1:12" s="23" customFormat="1" ht="12.95" customHeight="1">
      <c r="A59" s="213"/>
      <c r="B59" s="412" t="s">
        <v>718</v>
      </c>
      <c r="C59" s="440">
        <v>137</v>
      </c>
      <c r="D59" s="405">
        <v>55</v>
      </c>
      <c r="E59" s="405">
        <v>36</v>
      </c>
      <c r="F59" s="405">
        <v>43</v>
      </c>
      <c r="G59" s="408">
        <v>0</v>
      </c>
      <c r="H59" s="405">
        <v>3</v>
      </c>
      <c r="I59" s="442">
        <v>0</v>
      </c>
      <c r="J59" s="442">
        <v>0</v>
      </c>
      <c r="K59" s="442">
        <v>0</v>
      </c>
      <c r="L59" s="442">
        <v>0</v>
      </c>
    </row>
    <row r="60" spans="1:12" s="23" customFormat="1" ht="12.95" customHeight="1">
      <c r="A60" s="213" t="s">
        <v>745</v>
      </c>
      <c r="B60" s="412" t="s">
        <v>216</v>
      </c>
      <c r="C60" s="440">
        <v>231</v>
      </c>
      <c r="D60" s="405">
        <v>93</v>
      </c>
      <c r="E60" s="405">
        <v>72</v>
      </c>
      <c r="F60" s="405">
        <v>55</v>
      </c>
      <c r="G60" s="405">
        <v>11</v>
      </c>
      <c r="H60" s="408">
        <v>0</v>
      </c>
      <c r="I60" s="442">
        <v>0</v>
      </c>
      <c r="J60" s="442">
        <v>0</v>
      </c>
      <c r="K60" s="442">
        <v>0</v>
      </c>
      <c r="L60" s="442">
        <v>0</v>
      </c>
    </row>
    <row r="61" spans="1:12" s="23" customFormat="1" ht="12.95" customHeight="1">
      <c r="A61" s="213"/>
      <c r="B61" s="412" t="s">
        <v>718</v>
      </c>
      <c r="C61" s="440">
        <v>177</v>
      </c>
      <c r="D61" s="405">
        <v>82</v>
      </c>
      <c r="E61" s="405">
        <v>46</v>
      </c>
      <c r="F61" s="405">
        <v>42</v>
      </c>
      <c r="G61" s="405">
        <v>7</v>
      </c>
      <c r="H61" s="408">
        <v>0</v>
      </c>
      <c r="I61" s="442">
        <v>0</v>
      </c>
      <c r="J61" s="442">
        <v>0</v>
      </c>
      <c r="K61" s="442">
        <v>0</v>
      </c>
      <c r="L61" s="442">
        <v>0</v>
      </c>
    </row>
    <row r="62" spans="1:12" s="23" customFormat="1" ht="12.95" customHeight="1">
      <c r="A62" s="213" t="s">
        <v>746</v>
      </c>
      <c r="B62" s="412" t="s">
        <v>216</v>
      </c>
      <c r="C62" s="440">
        <v>273</v>
      </c>
      <c r="D62" s="405">
        <v>83</v>
      </c>
      <c r="E62" s="405">
        <v>94</v>
      </c>
      <c r="F62" s="405">
        <v>84</v>
      </c>
      <c r="G62" s="405">
        <v>9</v>
      </c>
      <c r="H62" s="405">
        <v>1</v>
      </c>
      <c r="I62" s="441">
        <v>1</v>
      </c>
      <c r="J62" s="442">
        <v>0</v>
      </c>
      <c r="K62" s="442">
        <v>0</v>
      </c>
      <c r="L62" s="441">
        <v>1</v>
      </c>
    </row>
    <row r="63" spans="1:12" s="23" customFormat="1" ht="12.95" customHeight="1">
      <c r="A63" s="213"/>
      <c r="B63" s="412" t="s">
        <v>718</v>
      </c>
      <c r="C63" s="440">
        <v>208</v>
      </c>
      <c r="D63" s="405">
        <v>70</v>
      </c>
      <c r="E63" s="405">
        <v>74</v>
      </c>
      <c r="F63" s="405">
        <v>58</v>
      </c>
      <c r="G63" s="405">
        <v>4</v>
      </c>
      <c r="H63" s="405">
        <v>1</v>
      </c>
      <c r="I63" s="442">
        <v>0</v>
      </c>
      <c r="J63" s="442">
        <v>0</v>
      </c>
      <c r="K63" s="442">
        <v>0</v>
      </c>
      <c r="L63" s="441">
        <v>1</v>
      </c>
    </row>
    <row r="64" spans="1:12" s="23" customFormat="1" ht="12.95" customHeight="1">
      <c r="A64" s="213" t="s">
        <v>747</v>
      </c>
      <c r="B64" s="412" t="s">
        <v>216</v>
      </c>
      <c r="C64" s="440">
        <v>366</v>
      </c>
      <c r="D64" s="405">
        <v>145</v>
      </c>
      <c r="E64" s="405">
        <v>112</v>
      </c>
      <c r="F64" s="405">
        <v>101</v>
      </c>
      <c r="G64" s="405">
        <v>7</v>
      </c>
      <c r="H64" s="405">
        <v>1</v>
      </c>
      <c r="I64" s="442">
        <v>0</v>
      </c>
      <c r="J64" s="442">
        <v>0</v>
      </c>
      <c r="K64" s="442">
        <v>0</v>
      </c>
      <c r="L64" s="442">
        <v>0</v>
      </c>
    </row>
    <row r="65" spans="1:12" s="23" customFormat="1" ht="12.95" customHeight="1">
      <c r="A65" s="213"/>
      <c r="B65" s="412" t="s">
        <v>718</v>
      </c>
      <c r="C65" s="440">
        <v>300</v>
      </c>
      <c r="D65" s="405">
        <v>127</v>
      </c>
      <c r="E65" s="405">
        <v>92</v>
      </c>
      <c r="F65" s="405">
        <v>76</v>
      </c>
      <c r="G65" s="405">
        <v>4</v>
      </c>
      <c r="H65" s="405">
        <v>1</v>
      </c>
      <c r="I65" s="442">
        <v>0</v>
      </c>
      <c r="J65" s="442">
        <v>0</v>
      </c>
      <c r="K65" s="442">
        <v>0</v>
      </c>
      <c r="L65" s="442">
        <v>0</v>
      </c>
    </row>
    <row r="66" spans="1:12" s="23" customFormat="1" ht="12.95" customHeight="1">
      <c r="A66" s="213" t="s">
        <v>748</v>
      </c>
      <c r="B66" s="412" t="s">
        <v>216</v>
      </c>
      <c r="C66" s="440">
        <v>95</v>
      </c>
      <c r="D66" s="405">
        <v>29</v>
      </c>
      <c r="E66" s="405">
        <v>33</v>
      </c>
      <c r="F66" s="405">
        <v>31</v>
      </c>
      <c r="G66" s="405">
        <v>2</v>
      </c>
      <c r="H66" s="408">
        <v>0</v>
      </c>
      <c r="I66" s="442">
        <v>0</v>
      </c>
      <c r="J66" s="442">
        <v>0</v>
      </c>
      <c r="K66" s="442">
        <v>0</v>
      </c>
      <c r="L66" s="442">
        <v>0</v>
      </c>
    </row>
    <row r="67" spans="1:12" s="23" customFormat="1" ht="12.95" customHeight="1">
      <c r="A67" s="213"/>
      <c r="B67" s="412" t="s">
        <v>718</v>
      </c>
      <c r="C67" s="440">
        <v>52</v>
      </c>
      <c r="D67" s="405">
        <v>14</v>
      </c>
      <c r="E67" s="405">
        <v>18</v>
      </c>
      <c r="F67" s="405">
        <v>19</v>
      </c>
      <c r="G67" s="405">
        <v>1</v>
      </c>
      <c r="H67" s="408">
        <v>0</v>
      </c>
      <c r="I67" s="442">
        <v>0</v>
      </c>
      <c r="J67" s="442">
        <v>0</v>
      </c>
      <c r="K67" s="442">
        <v>0</v>
      </c>
      <c r="L67" s="442">
        <v>0</v>
      </c>
    </row>
    <row r="68" spans="1:12" s="23" customFormat="1" ht="12.95" customHeight="1">
      <c r="A68" s="213" t="s">
        <v>749</v>
      </c>
      <c r="B68" s="412" t="s">
        <v>216</v>
      </c>
      <c r="C68" s="440">
        <v>199</v>
      </c>
      <c r="D68" s="405">
        <v>104</v>
      </c>
      <c r="E68" s="405">
        <v>76</v>
      </c>
      <c r="F68" s="405">
        <v>18</v>
      </c>
      <c r="G68" s="408">
        <v>0</v>
      </c>
      <c r="H68" s="408">
        <v>0</v>
      </c>
      <c r="I68" s="442">
        <v>0</v>
      </c>
      <c r="J68" s="442">
        <v>0</v>
      </c>
      <c r="K68" s="442">
        <v>0</v>
      </c>
      <c r="L68" s="441">
        <v>1</v>
      </c>
    </row>
    <row r="69" spans="1:12" s="23" customFormat="1" ht="12.95" customHeight="1">
      <c r="A69" s="213"/>
      <c r="B69" s="412" t="s">
        <v>718</v>
      </c>
      <c r="C69" s="440">
        <v>112</v>
      </c>
      <c r="D69" s="405">
        <v>73</v>
      </c>
      <c r="E69" s="405">
        <v>31</v>
      </c>
      <c r="F69" s="405">
        <v>8</v>
      </c>
      <c r="G69" s="408">
        <v>0</v>
      </c>
      <c r="H69" s="408">
        <v>0</v>
      </c>
      <c r="I69" s="442">
        <v>0</v>
      </c>
      <c r="J69" s="442">
        <v>0</v>
      </c>
      <c r="K69" s="442">
        <v>0</v>
      </c>
      <c r="L69" s="442">
        <v>0</v>
      </c>
    </row>
    <row r="70" spans="1:12" s="23" customFormat="1" ht="12.95" customHeight="1">
      <c r="A70" s="213" t="s">
        <v>750</v>
      </c>
      <c r="B70" s="412" t="s">
        <v>216</v>
      </c>
      <c r="C70" s="440">
        <v>230</v>
      </c>
      <c r="D70" s="405">
        <v>107</v>
      </c>
      <c r="E70" s="405">
        <v>69</v>
      </c>
      <c r="F70" s="405">
        <v>52</v>
      </c>
      <c r="G70" s="408">
        <v>0</v>
      </c>
      <c r="H70" s="405">
        <v>1</v>
      </c>
      <c r="I70" s="442">
        <v>0</v>
      </c>
      <c r="J70" s="442">
        <v>0</v>
      </c>
      <c r="K70" s="442">
        <v>0</v>
      </c>
      <c r="L70" s="441">
        <v>1</v>
      </c>
    </row>
    <row r="71" spans="1:12" s="23" customFormat="1" ht="12.95" customHeight="1">
      <c r="A71" s="213"/>
      <c r="B71" s="412" t="s">
        <v>718</v>
      </c>
      <c r="C71" s="440">
        <v>127</v>
      </c>
      <c r="D71" s="405">
        <v>63</v>
      </c>
      <c r="E71" s="405">
        <v>39</v>
      </c>
      <c r="F71" s="405">
        <v>25</v>
      </c>
      <c r="G71" s="408">
        <v>0</v>
      </c>
      <c r="H71" s="408">
        <v>0</v>
      </c>
      <c r="I71" s="442">
        <v>0</v>
      </c>
      <c r="J71" s="442">
        <v>0</v>
      </c>
      <c r="K71" s="442">
        <v>0</v>
      </c>
      <c r="L71" s="442">
        <v>0</v>
      </c>
    </row>
    <row r="72" spans="1:12" s="23" customFormat="1" ht="12.95" customHeight="1">
      <c r="A72" s="213" t="s">
        <v>751</v>
      </c>
      <c r="B72" s="412" t="s">
        <v>216</v>
      </c>
      <c r="C72" s="440">
        <v>205</v>
      </c>
      <c r="D72" s="405">
        <v>81</v>
      </c>
      <c r="E72" s="405">
        <v>66</v>
      </c>
      <c r="F72" s="405">
        <v>52</v>
      </c>
      <c r="G72" s="405">
        <v>3</v>
      </c>
      <c r="H72" s="405">
        <v>3</v>
      </c>
      <c r="I72" s="442">
        <v>0</v>
      </c>
      <c r="J72" s="442">
        <v>0</v>
      </c>
      <c r="K72" s="442">
        <v>0</v>
      </c>
      <c r="L72" s="442">
        <v>0</v>
      </c>
    </row>
    <row r="73" spans="1:12" s="23" customFormat="1" ht="12.95" customHeight="1">
      <c r="A73" s="213"/>
      <c r="B73" s="412" t="s">
        <v>718</v>
      </c>
      <c r="C73" s="440">
        <v>119</v>
      </c>
      <c r="D73" s="405">
        <v>57</v>
      </c>
      <c r="E73" s="405">
        <v>31</v>
      </c>
      <c r="F73" s="405">
        <v>29</v>
      </c>
      <c r="G73" s="405">
        <v>1</v>
      </c>
      <c r="H73" s="405">
        <v>1</v>
      </c>
      <c r="I73" s="442">
        <v>0</v>
      </c>
      <c r="J73" s="442">
        <v>0</v>
      </c>
      <c r="K73" s="442">
        <v>0</v>
      </c>
      <c r="L73" s="442">
        <v>0</v>
      </c>
    </row>
    <row r="74" spans="1:12" s="23" customFormat="1" ht="12.95" customHeight="1">
      <c r="A74" s="213" t="s">
        <v>752</v>
      </c>
      <c r="B74" s="412" t="s">
        <v>216</v>
      </c>
      <c r="C74" s="440">
        <v>130</v>
      </c>
      <c r="D74" s="405">
        <v>41</v>
      </c>
      <c r="E74" s="405">
        <v>43</v>
      </c>
      <c r="F74" s="405">
        <v>40</v>
      </c>
      <c r="G74" s="405">
        <v>5</v>
      </c>
      <c r="H74" s="405">
        <v>1</v>
      </c>
      <c r="I74" s="442">
        <v>0</v>
      </c>
      <c r="J74" s="442">
        <v>0</v>
      </c>
      <c r="K74" s="442">
        <v>0</v>
      </c>
      <c r="L74" s="442">
        <v>0</v>
      </c>
    </row>
    <row r="75" spans="1:12" s="23" customFormat="1" ht="12.95" customHeight="1">
      <c r="A75" s="213"/>
      <c r="B75" s="412" t="s">
        <v>718</v>
      </c>
      <c r="C75" s="440">
        <v>91</v>
      </c>
      <c r="D75" s="405">
        <v>34</v>
      </c>
      <c r="E75" s="405">
        <v>27</v>
      </c>
      <c r="F75" s="405">
        <v>25</v>
      </c>
      <c r="G75" s="405">
        <v>4</v>
      </c>
      <c r="H75" s="405">
        <v>1</v>
      </c>
      <c r="I75" s="442">
        <v>0</v>
      </c>
      <c r="J75" s="442">
        <v>0</v>
      </c>
      <c r="K75" s="442">
        <v>0</v>
      </c>
      <c r="L75" s="442">
        <v>0</v>
      </c>
    </row>
    <row r="76" spans="1:12" s="23" customFormat="1" ht="12.95" customHeight="1">
      <c r="A76" s="213" t="s">
        <v>753</v>
      </c>
      <c r="B76" s="412" t="s">
        <v>216</v>
      </c>
      <c r="C76" s="440">
        <v>330</v>
      </c>
      <c r="D76" s="405">
        <v>123</v>
      </c>
      <c r="E76" s="405">
        <v>107</v>
      </c>
      <c r="F76" s="405">
        <v>87</v>
      </c>
      <c r="G76" s="405">
        <v>6</v>
      </c>
      <c r="H76" s="405">
        <v>7</v>
      </c>
      <c r="I76" s="442">
        <v>0</v>
      </c>
      <c r="J76" s="442">
        <v>0</v>
      </c>
      <c r="K76" s="442">
        <v>0</v>
      </c>
      <c r="L76" s="442">
        <v>0</v>
      </c>
    </row>
    <row r="77" spans="1:12" s="23" customFormat="1" ht="12.95" customHeight="1">
      <c r="A77" s="213"/>
      <c r="B77" s="412" t="s">
        <v>718</v>
      </c>
      <c r="C77" s="440">
        <v>252</v>
      </c>
      <c r="D77" s="405">
        <v>103</v>
      </c>
      <c r="E77" s="405">
        <v>76</v>
      </c>
      <c r="F77" s="405">
        <v>63</v>
      </c>
      <c r="G77" s="405">
        <v>3</v>
      </c>
      <c r="H77" s="405">
        <v>7</v>
      </c>
      <c r="I77" s="442">
        <v>0</v>
      </c>
      <c r="J77" s="442">
        <v>0</v>
      </c>
      <c r="K77" s="442">
        <v>0</v>
      </c>
      <c r="L77" s="442">
        <v>0</v>
      </c>
    </row>
    <row r="78" spans="1:12" s="23" customFormat="1" ht="12.95" customHeight="1">
      <c r="A78" s="213" t="s">
        <v>754</v>
      </c>
      <c r="B78" s="412" t="s">
        <v>216</v>
      </c>
      <c r="C78" s="440">
        <v>103</v>
      </c>
      <c r="D78" s="405">
        <v>44</v>
      </c>
      <c r="E78" s="405">
        <v>30</v>
      </c>
      <c r="F78" s="405">
        <v>14</v>
      </c>
      <c r="G78" s="405">
        <v>6</v>
      </c>
      <c r="H78" s="408">
        <v>0</v>
      </c>
      <c r="I78" s="442">
        <v>0</v>
      </c>
      <c r="J78" s="442">
        <v>0</v>
      </c>
      <c r="K78" s="441">
        <v>9</v>
      </c>
      <c r="L78" s="442">
        <v>0</v>
      </c>
    </row>
    <row r="79" spans="1:12" s="23" customFormat="1" ht="12.95" customHeight="1">
      <c r="A79" s="213"/>
      <c r="B79" s="412" t="s">
        <v>718</v>
      </c>
      <c r="C79" s="440">
        <v>71</v>
      </c>
      <c r="D79" s="405">
        <v>33</v>
      </c>
      <c r="E79" s="405">
        <v>17</v>
      </c>
      <c r="F79" s="405">
        <v>10</v>
      </c>
      <c r="G79" s="405">
        <v>3</v>
      </c>
      <c r="H79" s="408">
        <v>0</v>
      </c>
      <c r="I79" s="442">
        <v>0</v>
      </c>
      <c r="J79" s="442">
        <v>0</v>
      </c>
      <c r="K79" s="441">
        <v>8</v>
      </c>
      <c r="L79" s="442">
        <v>0</v>
      </c>
    </row>
    <row r="80" spans="1:12" s="23" customFormat="1" ht="12.95" customHeight="1">
      <c r="A80" s="213" t="s">
        <v>755</v>
      </c>
      <c r="B80" s="412" t="s">
        <v>216</v>
      </c>
      <c r="C80" s="440">
        <v>222</v>
      </c>
      <c r="D80" s="405">
        <v>45</v>
      </c>
      <c r="E80" s="405">
        <v>65</v>
      </c>
      <c r="F80" s="405">
        <v>76</v>
      </c>
      <c r="G80" s="405">
        <v>7</v>
      </c>
      <c r="H80" s="405">
        <v>1</v>
      </c>
      <c r="I80" s="442">
        <v>0</v>
      </c>
      <c r="J80" s="441">
        <v>28</v>
      </c>
      <c r="K80" s="442">
        <v>0</v>
      </c>
      <c r="L80" s="442">
        <v>0</v>
      </c>
    </row>
    <row r="81" spans="1:12" s="23" customFormat="1" ht="12.95" customHeight="1">
      <c r="A81" s="213"/>
      <c r="B81" s="412" t="s">
        <v>718</v>
      </c>
      <c r="C81" s="440">
        <v>57</v>
      </c>
      <c r="D81" s="405">
        <v>21</v>
      </c>
      <c r="E81" s="405">
        <v>16</v>
      </c>
      <c r="F81" s="405">
        <v>19</v>
      </c>
      <c r="G81" s="405">
        <v>1</v>
      </c>
      <c r="H81" s="408">
        <v>0</v>
      </c>
      <c r="I81" s="442">
        <v>0</v>
      </c>
      <c r="J81" s="442">
        <v>0</v>
      </c>
      <c r="K81" s="442">
        <v>0</v>
      </c>
      <c r="L81" s="442">
        <v>0</v>
      </c>
    </row>
    <row r="82" spans="1:12" s="23" customFormat="1" ht="12.95" customHeight="1">
      <c r="A82" s="213" t="s">
        <v>756</v>
      </c>
      <c r="B82" s="412" t="s">
        <v>216</v>
      </c>
      <c r="C82" s="440">
        <v>151</v>
      </c>
      <c r="D82" s="405">
        <v>35</v>
      </c>
      <c r="E82" s="405">
        <v>55</v>
      </c>
      <c r="F82" s="405">
        <v>44</v>
      </c>
      <c r="G82" s="405">
        <v>13</v>
      </c>
      <c r="H82" s="405">
        <v>4</v>
      </c>
      <c r="I82" s="442">
        <v>0</v>
      </c>
      <c r="J82" s="442">
        <v>0</v>
      </c>
      <c r="K82" s="442">
        <v>0</v>
      </c>
      <c r="L82" s="442">
        <v>0</v>
      </c>
    </row>
    <row r="83" spans="1:12" s="23" customFormat="1" ht="12.95" customHeight="1">
      <c r="A83" s="213"/>
      <c r="B83" s="412" t="s">
        <v>718</v>
      </c>
      <c r="C83" s="440">
        <v>92</v>
      </c>
      <c r="D83" s="405">
        <v>24</v>
      </c>
      <c r="E83" s="405">
        <v>28</v>
      </c>
      <c r="F83" s="405">
        <v>29</v>
      </c>
      <c r="G83" s="405">
        <v>7</v>
      </c>
      <c r="H83" s="405">
        <v>4</v>
      </c>
      <c r="I83" s="442">
        <v>0</v>
      </c>
      <c r="J83" s="442">
        <v>0</v>
      </c>
      <c r="K83" s="442">
        <v>0</v>
      </c>
      <c r="L83" s="442">
        <v>0</v>
      </c>
    </row>
    <row r="84" spans="1:12" s="23" customFormat="1" ht="12.95" customHeight="1">
      <c r="A84" s="213" t="s">
        <v>757</v>
      </c>
      <c r="B84" s="412" t="s">
        <v>216</v>
      </c>
      <c r="C84" s="440">
        <v>146</v>
      </c>
      <c r="D84" s="405">
        <v>46</v>
      </c>
      <c r="E84" s="405">
        <v>68</v>
      </c>
      <c r="F84" s="405">
        <v>30</v>
      </c>
      <c r="G84" s="405">
        <v>1</v>
      </c>
      <c r="H84" s="405">
        <v>1</v>
      </c>
      <c r="I84" s="442">
        <v>0</v>
      </c>
      <c r="J84" s="442">
        <v>0</v>
      </c>
      <c r="K84" s="442">
        <v>0</v>
      </c>
      <c r="L84" s="442">
        <v>0</v>
      </c>
    </row>
    <row r="85" spans="1:12" s="23" customFormat="1" ht="12.95" customHeight="1">
      <c r="A85" s="213"/>
      <c r="B85" s="412" t="s">
        <v>718</v>
      </c>
      <c r="C85" s="440">
        <v>95</v>
      </c>
      <c r="D85" s="405">
        <v>37</v>
      </c>
      <c r="E85" s="405">
        <v>38</v>
      </c>
      <c r="F85" s="405">
        <v>18</v>
      </c>
      <c r="G85" s="405">
        <v>1</v>
      </c>
      <c r="H85" s="405">
        <v>1</v>
      </c>
      <c r="I85" s="442">
        <v>0</v>
      </c>
      <c r="J85" s="442">
        <v>0</v>
      </c>
      <c r="K85" s="442">
        <v>0</v>
      </c>
      <c r="L85" s="442">
        <v>0</v>
      </c>
    </row>
    <row r="86" spans="1:12" s="23" customFormat="1" ht="12.95" customHeight="1">
      <c r="A86" s="213" t="s">
        <v>758</v>
      </c>
      <c r="B86" s="412" t="s">
        <v>216</v>
      </c>
      <c r="C86" s="440">
        <v>123</v>
      </c>
      <c r="D86" s="405">
        <v>34</v>
      </c>
      <c r="E86" s="405">
        <v>43</v>
      </c>
      <c r="F86" s="405">
        <v>16</v>
      </c>
      <c r="G86" s="405">
        <v>9</v>
      </c>
      <c r="H86" s="405">
        <v>2</v>
      </c>
      <c r="I86" s="442">
        <v>0</v>
      </c>
      <c r="J86" s="442">
        <v>0</v>
      </c>
      <c r="K86" s="441">
        <v>19</v>
      </c>
      <c r="L86" s="442">
        <v>0</v>
      </c>
    </row>
    <row r="87" spans="1:12" s="23" customFormat="1" ht="12.95" customHeight="1">
      <c r="A87" s="213"/>
      <c r="B87" s="412" t="s">
        <v>718</v>
      </c>
      <c r="C87" s="440">
        <v>87</v>
      </c>
      <c r="D87" s="405">
        <v>27</v>
      </c>
      <c r="E87" s="405">
        <v>29</v>
      </c>
      <c r="F87" s="405">
        <v>9</v>
      </c>
      <c r="G87" s="405">
        <v>6</v>
      </c>
      <c r="H87" s="405">
        <v>2</v>
      </c>
      <c r="I87" s="442">
        <v>0</v>
      </c>
      <c r="J87" s="442">
        <v>0</v>
      </c>
      <c r="K87" s="441">
        <v>14</v>
      </c>
      <c r="L87" s="442">
        <v>0</v>
      </c>
    </row>
    <row r="88" spans="1:12" s="23" customFormat="1" ht="12.95" customHeight="1">
      <c r="A88" s="213" t="s">
        <v>759</v>
      </c>
      <c r="B88" s="412" t="s">
        <v>216</v>
      </c>
      <c r="C88" s="440">
        <v>440</v>
      </c>
      <c r="D88" s="405">
        <v>116</v>
      </c>
      <c r="E88" s="405">
        <v>164</v>
      </c>
      <c r="F88" s="405">
        <v>111</v>
      </c>
      <c r="G88" s="405">
        <v>17</v>
      </c>
      <c r="H88" s="405">
        <v>6</v>
      </c>
      <c r="I88" s="442">
        <v>0</v>
      </c>
      <c r="J88" s="441">
        <v>25</v>
      </c>
      <c r="K88" s="442">
        <v>0</v>
      </c>
      <c r="L88" s="441">
        <v>1</v>
      </c>
    </row>
    <row r="89" spans="1:12" s="23" customFormat="1" ht="12.95" customHeight="1">
      <c r="A89" s="213"/>
      <c r="B89" s="412" t="s">
        <v>718</v>
      </c>
      <c r="C89" s="440">
        <v>207</v>
      </c>
      <c r="D89" s="405">
        <v>67</v>
      </c>
      <c r="E89" s="405">
        <v>78</v>
      </c>
      <c r="F89" s="405">
        <v>53</v>
      </c>
      <c r="G89" s="405">
        <v>7</v>
      </c>
      <c r="H89" s="405">
        <v>2</v>
      </c>
      <c r="I89" s="442">
        <v>0</v>
      </c>
      <c r="J89" s="442">
        <v>0</v>
      </c>
      <c r="K89" s="442">
        <v>0</v>
      </c>
      <c r="L89" s="442">
        <v>0</v>
      </c>
    </row>
    <row r="90" spans="1:12" s="23" customFormat="1" ht="12.95" customHeight="1">
      <c r="A90" s="213" t="s">
        <v>760</v>
      </c>
      <c r="B90" s="412" t="s">
        <v>216</v>
      </c>
      <c r="C90" s="440">
        <v>231</v>
      </c>
      <c r="D90" s="405">
        <v>63</v>
      </c>
      <c r="E90" s="405">
        <v>88</v>
      </c>
      <c r="F90" s="405">
        <v>61</v>
      </c>
      <c r="G90" s="405">
        <v>7</v>
      </c>
      <c r="H90" s="405">
        <v>10</v>
      </c>
      <c r="I90" s="442">
        <v>0</v>
      </c>
      <c r="J90" s="442">
        <v>0</v>
      </c>
      <c r="K90" s="442">
        <v>0</v>
      </c>
      <c r="L90" s="441">
        <v>2</v>
      </c>
    </row>
    <row r="91" spans="1:12" s="23" customFormat="1" ht="12.95" customHeight="1">
      <c r="A91" s="213"/>
      <c r="B91" s="412" t="s">
        <v>718</v>
      </c>
      <c r="C91" s="440">
        <v>130</v>
      </c>
      <c r="D91" s="405">
        <v>40</v>
      </c>
      <c r="E91" s="405">
        <v>49</v>
      </c>
      <c r="F91" s="405">
        <v>33</v>
      </c>
      <c r="G91" s="405">
        <v>1</v>
      </c>
      <c r="H91" s="405">
        <v>6</v>
      </c>
      <c r="I91" s="442">
        <v>0</v>
      </c>
      <c r="J91" s="442">
        <v>0</v>
      </c>
      <c r="K91" s="442">
        <v>0</v>
      </c>
      <c r="L91" s="441">
        <v>1</v>
      </c>
    </row>
    <row r="92" spans="1:12" s="23" customFormat="1" ht="12.95" customHeight="1">
      <c r="A92" s="213" t="s">
        <v>761</v>
      </c>
      <c r="B92" s="412" t="s">
        <v>216</v>
      </c>
      <c r="C92" s="440">
        <v>331</v>
      </c>
      <c r="D92" s="405">
        <v>107</v>
      </c>
      <c r="E92" s="405">
        <v>132</v>
      </c>
      <c r="F92" s="405">
        <v>84</v>
      </c>
      <c r="G92" s="405">
        <v>4</v>
      </c>
      <c r="H92" s="405">
        <v>3</v>
      </c>
      <c r="I92" s="442">
        <v>0</v>
      </c>
      <c r="J92" s="442">
        <v>0</v>
      </c>
      <c r="K92" s="442">
        <v>0</v>
      </c>
      <c r="L92" s="441">
        <v>1</v>
      </c>
    </row>
    <row r="93" spans="1:12" s="23" customFormat="1" ht="12.95" customHeight="1">
      <c r="A93" s="213"/>
      <c r="B93" s="412" t="s">
        <v>718</v>
      </c>
      <c r="C93" s="440">
        <v>193</v>
      </c>
      <c r="D93" s="405">
        <v>70</v>
      </c>
      <c r="E93" s="405">
        <v>73</v>
      </c>
      <c r="F93" s="405">
        <v>46</v>
      </c>
      <c r="G93" s="405">
        <v>2</v>
      </c>
      <c r="H93" s="405">
        <v>2</v>
      </c>
      <c r="I93" s="442">
        <v>0</v>
      </c>
      <c r="J93" s="442">
        <v>0</v>
      </c>
      <c r="K93" s="442">
        <v>0</v>
      </c>
      <c r="L93" s="442">
        <v>0</v>
      </c>
    </row>
    <row r="94" spans="1:12" s="23" customFormat="1" ht="12.95" customHeight="1">
      <c r="A94" s="213" t="s">
        <v>762</v>
      </c>
      <c r="B94" s="412" t="s">
        <v>216</v>
      </c>
      <c r="C94" s="440">
        <v>858</v>
      </c>
      <c r="D94" s="405">
        <v>357</v>
      </c>
      <c r="E94" s="405">
        <v>225</v>
      </c>
      <c r="F94" s="405">
        <v>246</v>
      </c>
      <c r="G94" s="405">
        <v>20</v>
      </c>
      <c r="H94" s="405">
        <v>3</v>
      </c>
      <c r="I94" s="442">
        <v>0</v>
      </c>
      <c r="J94" s="442">
        <v>0</v>
      </c>
      <c r="K94" s="442">
        <v>0</v>
      </c>
      <c r="L94" s="441">
        <v>7</v>
      </c>
    </row>
    <row r="95" spans="1:12" s="23" customFormat="1" ht="12.95" customHeight="1">
      <c r="A95" s="213"/>
      <c r="B95" s="412" t="s">
        <v>718</v>
      </c>
      <c r="C95" s="440">
        <v>650</v>
      </c>
      <c r="D95" s="405">
        <v>298</v>
      </c>
      <c r="E95" s="405">
        <v>154</v>
      </c>
      <c r="F95" s="405">
        <v>190</v>
      </c>
      <c r="G95" s="405">
        <v>7</v>
      </c>
      <c r="H95" s="405">
        <v>1</v>
      </c>
      <c r="I95" s="442">
        <v>0</v>
      </c>
      <c r="J95" s="442">
        <v>0</v>
      </c>
      <c r="K95" s="442">
        <v>0</v>
      </c>
      <c r="L95" s="442">
        <v>0</v>
      </c>
    </row>
    <row r="96" spans="1:12" s="23" customFormat="1" ht="12.95" customHeight="1">
      <c r="A96" s="213" t="s">
        <v>763</v>
      </c>
      <c r="B96" s="412" t="s">
        <v>216</v>
      </c>
      <c r="C96" s="440">
        <v>39</v>
      </c>
      <c r="D96" s="405">
        <v>3</v>
      </c>
      <c r="E96" s="405">
        <v>14</v>
      </c>
      <c r="F96" s="405">
        <v>12</v>
      </c>
      <c r="G96" s="405">
        <v>10</v>
      </c>
      <c r="H96" s="408">
        <v>0</v>
      </c>
      <c r="I96" s="442">
        <v>0</v>
      </c>
      <c r="J96" s="442">
        <v>0</v>
      </c>
      <c r="K96" s="442">
        <v>0</v>
      </c>
      <c r="L96" s="442">
        <v>0</v>
      </c>
    </row>
    <row r="97" spans="1:12" s="23" customFormat="1" ht="12.95" customHeight="1">
      <c r="A97" s="213"/>
      <c r="B97" s="412" t="s">
        <v>718</v>
      </c>
      <c r="C97" s="440">
        <v>20</v>
      </c>
      <c r="D97" s="405">
        <v>2</v>
      </c>
      <c r="E97" s="405">
        <v>8</v>
      </c>
      <c r="F97" s="405">
        <v>7</v>
      </c>
      <c r="G97" s="405">
        <v>3</v>
      </c>
      <c r="H97" s="408">
        <v>0</v>
      </c>
      <c r="I97" s="442">
        <v>0</v>
      </c>
      <c r="J97" s="442">
        <v>0</v>
      </c>
      <c r="K97" s="442">
        <v>0</v>
      </c>
      <c r="L97" s="442">
        <v>0</v>
      </c>
    </row>
    <row r="98" spans="1:12" s="23" customFormat="1" ht="12.95" customHeight="1">
      <c r="A98" s="213" t="s">
        <v>764</v>
      </c>
      <c r="B98" s="412" t="s">
        <v>216</v>
      </c>
      <c r="C98" s="440">
        <v>104</v>
      </c>
      <c r="D98" s="405">
        <v>15</v>
      </c>
      <c r="E98" s="405">
        <v>27</v>
      </c>
      <c r="F98" s="405">
        <v>27</v>
      </c>
      <c r="G98" s="405">
        <v>5</v>
      </c>
      <c r="H98" s="408">
        <v>0</v>
      </c>
      <c r="I98" s="442">
        <v>0</v>
      </c>
      <c r="J98" s="441">
        <v>30</v>
      </c>
      <c r="K98" s="442">
        <v>0</v>
      </c>
      <c r="L98" s="442">
        <v>0</v>
      </c>
    </row>
    <row r="99" spans="1:12" s="23" customFormat="1" ht="12.95" customHeight="1">
      <c r="A99" s="213"/>
      <c r="B99" s="412" t="s">
        <v>718</v>
      </c>
      <c r="C99" s="440">
        <v>19</v>
      </c>
      <c r="D99" s="405">
        <v>5</v>
      </c>
      <c r="E99" s="405">
        <v>7</v>
      </c>
      <c r="F99" s="405">
        <v>6</v>
      </c>
      <c r="G99" s="405">
        <v>1</v>
      </c>
      <c r="H99" s="408">
        <v>0</v>
      </c>
      <c r="I99" s="442">
        <v>0</v>
      </c>
      <c r="J99" s="442">
        <v>0</v>
      </c>
      <c r="K99" s="442">
        <v>0</v>
      </c>
      <c r="L99" s="442">
        <v>0</v>
      </c>
    </row>
    <row r="100" spans="1:12" s="23" customFormat="1" ht="12.95" customHeight="1">
      <c r="A100" s="213" t="s">
        <v>765</v>
      </c>
      <c r="B100" s="412" t="s">
        <v>216</v>
      </c>
      <c r="C100" s="440">
        <v>56</v>
      </c>
      <c r="D100" s="405">
        <v>10</v>
      </c>
      <c r="E100" s="405">
        <v>16</v>
      </c>
      <c r="F100" s="405">
        <v>23</v>
      </c>
      <c r="G100" s="405">
        <v>7</v>
      </c>
      <c r="H100" s="408">
        <v>0</v>
      </c>
      <c r="I100" s="442">
        <v>0</v>
      </c>
      <c r="J100" s="442">
        <v>0</v>
      </c>
      <c r="K100" s="442">
        <v>0</v>
      </c>
      <c r="L100" s="442">
        <v>0</v>
      </c>
    </row>
    <row r="101" spans="1:12" s="23" customFormat="1" ht="12.95" customHeight="1">
      <c r="A101" s="443"/>
      <c r="B101" s="444" t="s">
        <v>718</v>
      </c>
      <c r="C101" s="445">
        <v>38</v>
      </c>
      <c r="D101" s="446">
        <v>9</v>
      </c>
      <c r="E101" s="446">
        <v>14</v>
      </c>
      <c r="F101" s="446">
        <v>13</v>
      </c>
      <c r="G101" s="446">
        <v>2</v>
      </c>
      <c r="H101" s="447">
        <v>0</v>
      </c>
      <c r="I101" s="448">
        <v>0</v>
      </c>
      <c r="J101" s="448">
        <v>0</v>
      </c>
      <c r="K101" s="448">
        <v>0</v>
      </c>
      <c r="L101" s="448">
        <v>0</v>
      </c>
    </row>
    <row r="102" spans="1:12" s="23" customFormat="1" ht="12.95" customHeight="1">
      <c r="A102" s="213" t="s">
        <v>766</v>
      </c>
      <c r="B102" s="412" t="s">
        <v>216</v>
      </c>
      <c r="C102" s="440">
        <v>523</v>
      </c>
      <c r="D102" s="405">
        <v>158</v>
      </c>
      <c r="E102" s="405">
        <v>156</v>
      </c>
      <c r="F102" s="405">
        <v>178</v>
      </c>
      <c r="G102" s="405">
        <v>14</v>
      </c>
      <c r="H102" s="405">
        <v>11</v>
      </c>
      <c r="I102" s="442">
        <v>0</v>
      </c>
      <c r="J102" s="442">
        <v>0</v>
      </c>
      <c r="K102" s="442">
        <v>0</v>
      </c>
      <c r="L102" s="441">
        <v>6</v>
      </c>
    </row>
    <row r="103" spans="1:12" s="23" customFormat="1" ht="12.95" customHeight="1">
      <c r="A103" s="213"/>
      <c r="B103" s="412" t="s">
        <v>718</v>
      </c>
      <c r="C103" s="440">
        <v>346</v>
      </c>
      <c r="D103" s="405">
        <v>121</v>
      </c>
      <c r="E103" s="405">
        <v>96</v>
      </c>
      <c r="F103" s="405">
        <v>115</v>
      </c>
      <c r="G103" s="405">
        <v>6</v>
      </c>
      <c r="H103" s="405">
        <v>5</v>
      </c>
      <c r="I103" s="442">
        <v>0</v>
      </c>
      <c r="J103" s="442">
        <v>0</v>
      </c>
      <c r="K103" s="442">
        <v>0</v>
      </c>
      <c r="L103" s="441">
        <v>3</v>
      </c>
    </row>
    <row r="104" spans="1:12" s="23" customFormat="1" ht="12.95" customHeight="1">
      <c r="A104" s="213" t="s">
        <v>767</v>
      </c>
      <c r="B104" s="412" t="s">
        <v>216</v>
      </c>
      <c r="C104" s="440">
        <v>713</v>
      </c>
      <c r="D104" s="405">
        <v>195</v>
      </c>
      <c r="E104" s="405">
        <v>237</v>
      </c>
      <c r="F104" s="405">
        <v>246</v>
      </c>
      <c r="G104" s="405">
        <v>22</v>
      </c>
      <c r="H104" s="405">
        <v>13</v>
      </c>
      <c r="I104" s="442">
        <v>0</v>
      </c>
      <c r="J104" s="442">
        <v>0</v>
      </c>
      <c r="K104" s="442">
        <v>0</v>
      </c>
      <c r="L104" s="442">
        <v>0</v>
      </c>
    </row>
    <row r="105" spans="1:12" s="23" customFormat="1" ht="12.95" customHeight="1">
      <c r="A105" s="213"/>
      <c r="B105" s="412" t="s">
        <v>718</v>
      </c>
      <c r="C105" s="440">
        <v>384</v>
      </c>
      <c r="D105" s="405">
        <v>112</v>
      </c>
      <c r="E105" s="405">
        <v>128</v>
      </c>
      <c r="F105" s="405">
        <v>128</v>
      </c>
      <c r="G105" s="405">
        <v>7</v>
      </c>
      <c r="H105" s="405">
        <v>9</v>
      </c>
      <c r="I105" s="442">
        <v>0</v>
      </c>
      <c r="J105" s="442">
        <v>0</v>
      </c>
      <c r="K105" s="442">
        <v>0</v>
      </c>
      <c r="L105" s="442">
        <v>0</v>
      </c>
    </row>
    <row r="106" spans="1:12" s="23" customFormat="1" ht="12.95" customHeight="1">
      <c r="A106" s="213" t="s">
        <v>768</v>
      </c>
      <c r="B106" s="412" t="s">
        <v>216</v>
      </c>
      <c r="C106" s="440">
        <v>426</v>
      </c>
      <c r="D106" s="405">
        <v>128</v>
      </c>
      <c r="E106" s="405">
        <v>137</v>
      </c>
      <c r="F106" s="405">
        <v>148</v>
      </c>
      <c r="G106" s="405">
        <v>11</v>
      </c>
      <c r="H106" s="405">
        <v>2</v>
      </c>
      <c r="I106" s="442">
        <v>0</v>
      </c>
      <c r="J106" s="442">
        <v>0</v>
      </c>
      <c r="K106" s="442">
        <v>0</v>
      </c>
      <c r="L106" s="442">
        <v>0</v>
      </c>
    </row>
    <row r="107" spans="1:12" s="23" customFormat="1" ht="12.95" customHeight="1">
      <c r="A107" s="213"/>
      <c r="B107" s="412" t="s">
        <v>718</v>
      </c>
      <c r="C107" s="440">
        <v>245</v>
      </c>
      <c r="D107" s="405">
        <v>85</v>
      </c>
      <c r="E107" s="405">
        <v>78</v>
      </c>
      <c r="F107" s="405">
        <v>78</v>
      </c>
      <c r="G107" s="405">
        <v>3</v>
      </c>
      <c r="H107" s="405">
        <v>1</v>
      </c>
      <c r="I107" s="442">
        <v>0</v>
      </c>
      <c r="J107" s="442">
        <v>0</v>
      </c>
      <c r="K107" s="442">
        <v>0</v>
      </c>
      <c r="L107" s="442">
        <v>0</v>
      </c>
    </row>
    <row r="108" spans="1:12" s="23" customFormat="1" ht="12.95" customHeight="1">
      <c r="A108" s="213" t="s">
        <v>769</v>
      </c>
      <c r="B108" s="412" t="s">
        <v>216</v>
      </c>
      <c r="C108" s="440">
        <v>524</v>
      </c>
      <c r="D108" s="405">
        <v>175</v>
      </c>
      <c r="E108" s="405">
        <v>155</v>
      </c>
      <c r="F108" s="405">
        <v>159</v>
      </c>
      <c r="G108" s="405">
        <v>10</v>
      </c>
      <c r="H108" s="405">
        <v>25</v>
      </c>
      <c r="I108" s="442">
        <v>0</v>
      </c>
      <c r="J108" s="442">
        <v>0</v>
      </c>
      <c r="K108" s="442">
        <v>0</v>
      </c>
      <c r="L108" s="442">
        <v>0</v>
      </c>
    </row>
    <row r="109" spans="1:12" s="23" customFormat="1" ht="12.95" customHeight="1">
      <c r="A109" s="213"/>
      <c r="B109" s="412" t="s">
        <v>718</v>
      </c>
      <c r="C109" s="440">
        <v>358</v>
      </c>
      <c r="D109" s="405">
        <v>136</v>
      </c>
      <c r="E109" s="405">
        <v>90</v>
      </c>
      <c r="F109" s="405">
        <v>109</v>
      </c>
      <c r="G109" s="405">
        <v>4</v>
      </c>
      <c r="H109" s="405">
        <v>19</v>
      </c>
      <c r="I109" s="442">
        <v>0</v>
      </c>
      <c r="J109" s="442">
        <v>0</v>
      </c>
      <c r="K109" s="442">
        <v>0</v>
      </c>
      <c r="L109" s="442">
        <v>0</v>
      </c>
    </row>
    <row r="110" spans="1:12" s="23" customFormat="1" ht="12.95" customHeight="1">
      <c r="A110" s="213" t="s">
        <v>770</v>
      </c>
      <c r="B110" s="412" t="s">
        <v>216</v>
      </c>
      <c r="C110" s="440">
        <v>670</v>
      </c>
      <c r="D110" s="405">
        <v>219</v>
      </c>
      <c r="E110" s="405">
        <v>236</v>
      </c>
      <c r="F110" s="405">
        <v>190</v>
      </c>
      <c r="G110" s="405">
        <v>3</v>
      </c>
      <c r="H110" s="405">
        <v>20</v>
      </c>
      <c r="I110" s="441">
        <v>1</v>
      </c>
      <c r="J110" s="442">
        <v>0</v>
      </c>
      <c r="K110" s="442">
        <v>0</v>
      </c>
      <c r="L110" s="441">
        <v>1</v>
      </c>
    </row>
    <row r="111" spans="1:12" s="23" customFormat="1" ht="12.95" customHeight="1">
      <c r="A111" s="213"/>
      <c r="B111" s="412" t="s">
        <v>718</v>
      </c>
      <c r="C111" s="440">
        <v>419</v>
      </c>
      <c r="D111" s="405">
        <v>162</v>
      </c>
      <c r="E111" s="405">
        <v>124</v>
      </c>
      <c r="F111" s="405">
        <v>114</v>
      </c>
      <c r="G111" s="405">
        <v>1</v>
      </c>
      <c r="H111" s="405">
        <v>18</v>
      </c>
      <c r="I111" s="442">
        <v>0</v>
      </c>
      <c r="J111" s="442">
        <v>0</v>
      </c>
      <c r="K111" s="442">
        <v>0</v>
      </c>
      <c r="L111" s="442">
        <v>0</v>
      </c>
    </row>
    <row r="112" spans="1:12" s="23" customFormat="1" ht="12.95" customHeight="1">
      <c r="A112" s="213" t="s">
        <v>771</v>
      </c>
      <c r="B112" s="412" t="s">
        <v>216</v>
      </c>
      <c r="C112" s="440">
        <v>532</v>
      </c>
      <c r="D112" s="405">
        <v>165</v>
      </c>
      <c r="E112" s="405">
        <v>212</v>
      </c>
      <c r="F112" s="405">
        <v>144</v>
      </c>
      <c r="G112" s="405">
        <v>8</v>
      </c>
      <c r="H112" s="405">
        <v>2</v>
      </c>
      <c r="I112" s="441">
        <v>1</v>
      </c>
      <c r="J112" s="442">
        <v>0</v>
      </c>
      <c r="K112" s="442">
        <v>0</v>
      </c>
      <c r="L112" s="442">
        <v>0</v>
      </c>
    </row>
    <row r="113" spans="1:12" s="23" customFormat="1" ht="12.95" customHeight="1">
      <c r="A113" s="213"/>
      <c r="B113" s="412" t="s">
        <v>718</v>
      </c>
      <c r="C113" s="440">
        <v>324</v>
      </c>
      <c r="D113" s="405">
        <v>121</v>
      </c>
      <c r="E113" s="405">
        <v>114</v>
      </c>
      <c r="F113" s="405">
        <v>81</v>
      </c>
      <c r="G113" s="405">
        <v>6</v>
      </c>
      <c r="H113" s="405">
        <v>2</v>
      </c>
      <c r="I113" s="442">
        <v>0</v>
      </c>
      <c r="J113" s="442">
        <v>0</v>
      </c>
      <c r="K113" s="442">
        <v>0</v>
      </c>
      <c r="L113" s="442">
        <v>0</v>
      </c>
    </row>
    <row r="114" spans="1:12" s="23" customFormat="1" ht="12.95" customHeight="1">
      <c r="A114" s="213" t="s">
        <v>772</v>
      </c>
      <c r="B114" s="412" t="s">
        <v>216</v>
      </c>
      <c r="C114" s="440">
        <v>652</v>
      </c>
      <c r="D114" s="405">
        <v>217</v>
      </c>
      <c r="E114" s="405">
        <v>210</v>
      </c>
      <c r="F114" s="405">
        <v>180</v>
      </c>
      <c r="G114" s="405">
        <v>11</v>
      </c>
      <c r="H114" s="405">
        <v>34</v>
      </c>
      <c r="I114" s="442">
        <v>0</v>
      </c>
      <c r="J114" s="442">
        <v>0</v>
      </c>
      <c r="K114" s="442">
        <v>0</v>
      </c>
      <c r="L114" s="442">
        <v>0</v>
      </c>
    </row>
    <row r="115" spans="1:12" s="23" customFormat="1" ht="12.95" customHeight="1">
      <c r="A115" s="213"/>
      <c r="B115" s="412" t="s">
        <v>718</v>
      </c>
      <c r="C115" s="440">
        <v>486</v>
      </c>
      <c r="D115" s="405">
        <v>177</v>
      </c>
      <c r="E115" s="405">
        <v>155</v>
      </c>
      <c r="F115" s="405">
        <v>122</v>
      </c>
      <c r="G115" s="405">
        <v>9</v>
      </c>
      <c r="H115" s="405">
        <v>23</v>
      </c>
      <c r="I115" s="442">
        <v>0</v>
      </c>
      <c r="J115" s="442">
        <v>0</v>
      </c>
      <c r="K115" s="442">
        <v>0</v>
      </c>
      <c r="L115" s="442">
        <v>0</v>
      </c>
    </row>
    <row r="116" spans="1:12" s="23" customFormat="1" ht="12.95" customHeight="1">
      <c r="A116" s="213" t="s">
        <v>773</v>
      </c>
      <c r="B116" s="412" t="s">
        <v>216</v>
      </c>
      <c r="C116" s="440">
        <v>309</v>
      </c>
      <c r="D116" s="405">
        <v>74</v>
      </c>
      <c r="E116" s="405">
        <v>116</v>
      </c>
      <c r="F116" s="405">
        <v>99</v>
      </c>
      <c r="G116" s="405">
        <v>16</v>
      </c>
      <c r="H116" s="405">
        <v>4</v>
      </c>
      <c r="I116" s="442">
        <v>0</v>
      </c>
      <c r="J116" s="442">
        <v>0</v>
      </c>
      <c r="K116" s="442">
        <v>0</v>
      </c>
      <c r="L116" s="442">
        <v>0</v>
      </c>
    </row>
    <row r="117" spans="1:12" s="23" customFormat="1" ht="12.95" customHeight="1">
      <c r="A117" s="213"/>
      <c r="B117" s="412" t="s">
        <v>718</v>
      </c>
      <c r="C117" s="440">
        <v>185</v>
      </c>
      <c r="D117" s="405">
        <v>49</v>
      </c>
      <c r="E117" s="405">
        <v>65</v>
      </c>
      <c r="F117" s="405">
        <v>58</v>
      </c>
      <c r="G117" s="405">
        <v>11</v>
      </c>
      <c r="H117" s="405">
        <v>2</v>
      </c>
      <c r="I117" s="442">
        <v>0</v>
      </c>
      <c r="J117" s="442">
        <v>0</v>
      </c>
      <c r="K117" s="442">
        <v>0</v>
      </c>
      <c r="L117" s="442">
        <v>0</v>
      </c>
    </row>
    <row r="118" spans="1:12" s="23" customFormat="1" ht="12.95" customHeight="1">
      <c r="A118" s="213" t="s">
        <v>774</v>
      </c>
      <c r="B118" s="412" t="s">
        <v>216</v>
      </c>
      <c r="C118" s="440">
        <v>625</v>
      </c>
      <c r="D118" s="405">
        <v>267</v>
      </c>
      <c r="E118" s="405">
        <v>146</v>
      </c>
      <c r="F118" s="405">
        <v>190</v>
      </c>
      <c r="G118" s="405">
        <v>19</v>
      </c>
      <c r="H118" s="405">
        <v>3</v>
      </c>
      <c r="I118" s="442">
        <v>0</v>
      </c>
      <c r="J118" s="442">
        <v>0</v>
      </c>
      <c r="K118" s="442">
        <v>0</v>
      </c>
      <c r="L118" s="442">
        <v>0</v>
      </c>
    </row>
    <row r="119" spans="1:12" s="23" customFormat="1" ht="12.95" customHeight="1">
      <c r="A119" s="213"/>
      <c r="B119" s="412" t="s">
        <v>718</v>
      </c>
      <c r="C119" s="440">
        <v>428</v>
      </c>
      <c r="D119" s="405">
        <v>199</v>
      </c>
      <c r="E119" s="405">
        <v>95</v>
      </c>
      <c r="F119" s="405">
        <v>117</v>
      </c>
      <c r="G119" s="405">
        <v>15</v>
      </c>
      <c r="H119" s="405">
        <v>2</v>
      </c>
      <c r="I119" s="442">
        <v>0</v>
      </c>
      <c r="J119" s="442">
        <v>0</v>
      </c>
      <c r="K119" s="442">
        <v>0</v>
      </c>
      <c r="L119" s="442">
        <v>0</v>
      </c>
    </row>
    <row r="120" spans="1:12" s="23" customFormat="1" ht="12.95" customHeight="1">
      <c r="A120" s="213" t="s">
        <v>775</v>
      </c>
      <c r="B120" s="412" t="s">
        <v>216</v>
      </c>
      <c r="C120" s="440">
        <v>308</v>
      </c>
      <c r="D120" s="405">
        <v>89</v>
      </c>
      <c r="E120" s="405">
        <v>89</v>
      </c>
      <c r="F120" s="405">
        <v>119</v>
      </c>
      <c r="G120" s="405">
        <v>6</v>
      </c>
      <c r="H120" s="405">
        <v>5</v>
      </c>
      <c r="I120" s="442">
        <v>0</v>
      </c>
      <c r="J120" s="442">
        <v>0</v>
      </c>
      <c r="K120" s="442">
        <v>0</v>
      </c>
      <c r="L120" s="442">
        <v>0</v>
      </c>
    </row>
    <row r="121" spans="1:12" s="23" customFormat="1" ht="12.95" customHeight="1">
      <c r="A121" s="213"/>
      <c r="B121" s="412" t="s">
        <v>718</v>
      </c>
      <c r="C121" s="440">
        <v>222</v>
      </c>
      <c r="D121" s="405">
        <v>69</v>
      </c>
      <c r="E121" s="405">
        <v>59</v>
      </c>
      <c r="F121" s="405">
        <v>84</v>
      </c>
      <c r="G121" s="405">
        <v>5</v>
      </c>
      <c r="H121" s="405">
        <v>5</v>
      </c>
      <c r="I121" s="442">
        <v>0</v>
      </c>
      <c r="J121" s="442">
        <v>0</v>
      </c>
      <c r="K121" s="442">
        <v>0</v>
      </c>
      <c r="L121" s="442">
        <v>0</v>
      </c>
    </row>
    <row r="122" spans="1:12" s="23" customFormat="1" ht="12.95" customHeight="1">
      <c r="A122" s="213" t="s">
        <v>776</v>
      </c>
      <c r="B122" s="412" t="s">
        <v>216</v>
      </c>
      <c r="C122" s="440">
        <v>151</v>
      </c>
      <c r="D122" s="405">
        <v>45</v>
      </c>
      <c r="E122" s="405">
        <v>52</v>
      </c>
      <c r="F122" s="405">
        <v>44</v>
      </c>
      <c r="G122" s="405">
        <v>9</v>
      </c>
      <c r="H122" s="405">
        <v>1</v>
      </c>
      <c r="I122" s="442">
        <v>0</v>
      </c>
      <c r="J122" s="442">
        <v>0</v>
      </c>
      <c r="K122" s="442">
        <v>0</v>
      </c>
      <c r="L122" s="442">
        <v>0</v>
      </c>
    </row>
    <row r="123" spans="1:12" s="23" customFormat="1" ht="12.95" customHeight="1">
      <c r="A123" s="213"/>
      <c r="B123" s="412" t="s">
        <v>718</v>
      </c>
      <c r="C123" s="440">
        <v>94</v>
      </c>
      <c r="D123" s="405">
        <v>31</v>
      </c>
      <c r="E123" s="405">
        <v>29</v>
      </c>
      <c r="F123" s="405">
        <v>30</v>
      </c>
      <c r="G123" s="405">
        <v>3</v>
      </c>
      <c r="H123" s="405">
        <v>1</v>
      </c>
      <c r="I123" s="442">
        <v>0</v>
      </c>
      <c r="J123" s="442">
        <v>0</v>
      </c>
      <c r="K123" s="442">
        <v>0</v>
      </c>
      <c r="L123" s="442">
        <v>0</v>
      </c>
    </row>
    <row r="124" spans="1:12" s="23" customFormat="1" ht="12.95" customHeight="1">
      <c r="A124" s="213" t="s">
        <v>777</v>
      </c>
      <c r="B124" s="412" t="s">
        <v>216</v>
      </c>
      <c r="C124" s="440">
        <v>231</v>
      </c>
      <c r="D124" s="405">
        <v>43</v>
      </c>
      <c r="E124" s="405">
        <v>65</v>
      </c>
      <c r="F124" s="405">
        <v>95</v>
      </c>
      <c r="G124" s="405">
        <v>26</v>
      </c>
      <c r="H124" s="405">
        <v>2</v>
      </c>
      <c r="I124" s="442">
        <v>0</v>
      </c>
      <c r="J124" s="442">
        <v>0</v>
      </c>
      <c r="K124" s="442">
        <v>0</v>
      </c>
      <c r="L124" s="442">
        <v>0</v>
      </c>
    </row>
    <row r="125" spans="1:12" s="23" customFormat="1" ht="12.95" customHeight="1">
      <c r="A125" s="213"/>
      <c r="B125" s="412" t="s">
        <v>718</v>
      </c>
      <c r="C125" s="440">
        <v>148</v>
      </c>
      <c r="D125" s="405">
        <v>33</v>
      </c>
      <c r="E125" s="405">
        <v>38</v>
      </c>
      <c r="F125" s="405">
        <v>64</v>
      </c>
      <c r="G125" s="405">
        <v>12</v>
      </c>
      <c r="H125" s="405">
        <v>1</v>
      </c>
      <c r="I125" s="442">
        <v>0</v>
      </c>
      <c r="J125" s="442">
        <v>0</v>
      </c>
      <c r="K125" s="442">
        <v>0</v>
      </c>
      <c r="L125" s="442">
        <v>0</v>
      </c>
    </row>
    <row r="126" spans="1:12" s="23" customFormat="1" ht="12.95" customHeight="1">
      <c r="A126" s="213" t="s">
        <v>778</v>
      </c>
      <c r="B126" s="412" t="s">
        <v>216</v>
      </c>
      <c r="C126" s="440">
        <v>55</v>
      </c>
      <c r="D126" s="405">
        <v>17</v>
      </c>
      <c r="E126" s="405">
        <v>9</v>
      </c>
      <c r="F126" s="405">
        <v>24</v>
      </c>
      <c r="G126" s="405">
        <v>5</v>
      </c>
      <c r="H126" s="408">
        <v>0</v>
      </c>
      <c r="I126" s="442">
        <v>0</v>
      </c>
      <c r="J126" s="442">
        <v>0</v>
      </c>
      <c r="K126" s="442">
        <v>0</v>
      </c>
      <c r="L126" s="442">
        <v>0</v>
      </c>
    </row>
    <row r="127" spans="1:12" s="23" customFormat="1" ht="12.95" customHeight="1">
      <c r="A127" s="213"/>
      <c r="B127" s="412" t="s">
        <v>718</v>
      </c>
      <c r="C127" s="440">
        <v>37</v>
      </c>
      <c r="D127" s="405">
        <v>14</v>
      </c>
      <c r="E127" s="405">
        <v>7</v>
      </c>
      <c r="F127" s="405">
        <v>13</v>
      </c>
      <c r="G127" s="405">
        <v>3</v>
      </c>
      <c r="H127" s="408">
        <v>0</v>
      </c>
      <c r="I127" s="442">
        <v>0</v>
      </c>
      <c r="J127" s="442">
        <v>0</v>
      </c>
      <c r="K127" s="442">
        <v>0</v>
      </c>
      <c r="L127" s="442">
        <v>0</v>
      </c>
    </row>
    <row r="128" spans="1:12" s="23" customFormat="1" ht="12.95" customHeight="1">
      <c r="A128" s="213" t="s">
        <v>779</v>
      </c>
      <c r="B128" s="412" t="s">
        <v>216</v>
      </c>
      <c r="C128" s="440">
        <v>410</v>
      </c>
      <c r="D128" s="405">
        <v>131</v>
      </c>
      <c r="E128" s="405">
        <v>128</v>
      </c>
      <c r="F128" s="405">
        <v>134</v>
      </c>
      <c r="G128" s="405">
        <v>17</v>
      </c>
      <c r="H128" s="408">
        <v>0</v>
      </c>
      <c r="I128" s="442">
        <v>0</v>
      </c>
      <c r="J128" s="442">
        <v>0</v>
      </c>
      <c r="K128" s="442">
        <v>0</v>
      </c>
      <c r="L128" s="442">
        <v>0</v>
      </c>
    </row>
    <row r="129" spans="1:12" s="23" customFormat="1" ht="12.95" customHeight="1">
      <c r="A129" s="213"/>
      <c r="B129" s="412" t="s">
        <v>718</v>
      </c>
      <c r="C129" s="440">
        <v>284</v>
      </c>
      <c r="D129" s="405">
        <v>102</v>
      </c>
      <c r="E129" s="405">
        <v>92</v>
      </c>
      <c r="F129" s="405">
        <v>85</v>
      </c>
      <c r="G129" s="405">
        <v>5</v>
      </c>
      <c r="H129" s="408">
        <v>0</v>
      </c>
      <c r="I129" s="442">
        <v>0</v>
      </c>
      <c r="J129" s="442">
        <v>0</v>
      </c>
      <c r="K129" s="442">
        <v>0</v>
      </c>
      <c r="L129" s="442">
        <v>0</v>
      </c>
    </row>
    <row r="130" spans="1:12" s="23" customFormat="1" ht="12.95" customHeight="1">
      <c r="A130" s="213" t="s">
        <v>780</v>
      </c>
      <c r="B130" s="412" t="s">
        <v>216</v>
      </c>
      <c r="C130" s="440">
        <v>307</v>
      </c>
      <c r="D130" s="405">
        <v>88</v>
      </c>
      <c r="E130" s="405">
        <v>96</v>
      </c>
      <c r="F130" s="405">
        <v>88</v>
      </c>
      <c r="G130" s="405">
        <v>31</v>
      </c>
      <c r="H130" s="405">
        <v>4</v>
      </c>
      <c r="I130" s="442">
        <v>0</v>
      </c>
      <c r="J130" s="442">
        <v>0</v>
      </c>
      <c r="K130" s="442">
        <v>0</v>
      </c>
      <c r="L130" s="442">
        <v>0</v>
      </c>
    </row>
    <row r="131" spans="1:12" s="23" customFormat="1" ht="12.95" customHeight="1">
      <c r="A131" s="213"/>
      <c r="B131" s="412" t="s">
        <v>718</v>
      </c>
      <c r="C131" s="440">
        <v>194</v>
      </c>
      <c r="D131" s="405">
        <v>56</v>
      </c>
      <c r="E131" s="405">
        <v>55</v>
      </c>
      <c r="F131" s="405">
        <v>56</v>
      </c>
      <c r="G131" s="405">
        <v>25</v>
      </c>
      <c r="H131" s="405">
        <v>2</v>
      </c>
      <c r="I131" s="442">
        <v>0</v>
      </c>
      <c r="J131" s="442">
        <v>0</v>
      </c>
      <c r="K131" s="442">
        <v>0</v>
      </c>
      <c r="L131" s="442">
        <v>0</v>
      </c>
    </row>
    <row r="132" spans="1:12" s="23" customFormat="1" ht="12.95" customHeight="1">
      <c r="A132" s="213" t="s">
        <v>781</v>
      </c>
      <c r="B132" s="412" t="s">
        <v>216</v>
      </c>
      <c r="C132" s="440">
        <v>522</v>
      </c>
      <c r="D132" s="405">
        <v>125</v>
      </c>
      <c r="E132" s="405">
        <v>173</v>
      </c>
      <c r="F132" s="405">
        <v>201</v>
      </c>
      <c r="G132" s="405">
        <v>22</v>
      </c>
      <c r="H132" s="408">
        <v>0</v>
      </c>
      <c r="I132" s="442">
        <v>0</v>
      </c>
      <c r="J132" s="442">
        <v>0</v>
      </c>
      <c r="K132" s="442">
        <v>0</v>
      </c>
      <c r="L132" s="441">
        <v>1</v>
      </c>
    </row>
    <row r="133" spans="1:12" s="23" customFormat="1" ht="12.95" customHeight="1">
      <c r="A133" s="213"/>
      <c r="B133" s="412" t="s">
        <v>718</v>
      </c>
      <c r="C133" s="440">
        <v>308</v>
      </c>
      <c r="D133" s="405">
        <v>91</v>
      </c>
      <c r="E133" s="405">
        <v>87</v>
      </c>
      <c r="F133" s="405">
        <v>115</v>
      </c>
      <c r="G133" s="405">
        <v>14</v>
      </c>
      <c r="H133" s="408">
        <v>0</v>
      </c>
      <c r="I133" s="442">
        <v>0</v>
      </c>
      <c r="J133" s="442">
        <v>0</v>
      </c>
      <c r="K133" s="442">
        <v>0</v>
      </c>
      <c r="L133" s="441">
        <v>1</v>
      </c>
    </row>
    <row r="134" spans="1:12" s="23" customFormat="1" ht="12.95" customHeight="1">
      <c r="A134" s="213" t="s">
        <v>782</v>
      </c>
      <c r="B134" s="412" t="s">
        <v>216</v>
      </c>
      <c r="C134" s="440">
        <v>276</v>
      </c>
      <c r="D134" s="405">
        <v>40</v>
      </c>
      <c r="E134" s="405">
        <v>108</v>
      </c>
      <c r="F134" s="405">
        <v>106</v>
      </c>
      <c r="G134" s="405">
        <v>21</v>
      </c>
      <c r="H134" s="405">
        <v>1</v>
      </c>
      <c r="I134" s="442">
        <v>0</v>
      </c>
      <c r="J134" s="442">
        <v>0</v>
      </c>
      <c r="K134" s="442">
        <v>0</v>
      </c>
      <c r="L134" s="442">
        <v>0</v>
      </c>
    </row>
    <row r="135" spans="1:12" s="23" customFormat="1" ht="12.95" customHeight="1">
      <c r="A135" s="213"/>
      <c r="B135" s="412" t="s">
        <v>718</v>
      </c>
      <c r="C135" s="440">
        <v>160</v>
      </c>
      <c r="D135" s="405">
        <v>27</v>
      </c>
      <c r="E135" s="405">
        <v>65</v>
      </c>
      <c r="F135" s="405">
        <v>57</v>
      </c>
      <c r="G135" s="405">
        <v>10</v>
      </c>
      <c r="H135" s="405">
        <v>1</v>
      </c>
      <c r="I135" s="442">
        <v>0</v>
      </c>
      <c r="J135" s="442">
        <v>0</v>
      </c>
      <c r="K135" s="442">
        <v>0</v>
      </c>
      <c r="L135" s="442">
        <v>0</v>
      </c>
    </row>
    <row r="136" spans="1:12" s="23" customFormat="1" ht="12.95" customHeight="1">
      <c r="A136" s="213" t="s">
        <v>783</v>
      </c>
      <c r="B136" s="412" t="s">
        <v>216</v>
      </c>
      <c r="C136" s="440">
        <v>390</v>
      </c>
      <c r="D136" s="405">
        <v>78</v>
      </c>
      <c r="E136" s="405">
        <v>130</v>
      </c>
      <c r="F136" s="405">
        <v>151</v>
      </c>
      <c r="G136" s="405">
        <v>26</v>
      </c>
      <c r="H136" s="405">
        <v>5</v>
      </c>
      <c r="I136" s="442">
        <v>0</v>
      </c>
      <c r="J136" s="442">
        <v>0</v>
      </c>
      <c r="K136" s="442">
        <v>0</v>
      </c>
      <c r="L136" s="442">
        <v>0</v>
      </c>
    </row>
    <row r="137" spans="1:12" s="23" customFormat="1" ht="12.95" customHeight="1">
      <c r="A137" s="213"/>
      <c r="B137" s="412" t="s">
        <v>718</v>
      </c>
      <c r="C137" s="440">
        <v>254</v>
      </c>
      <c r="D137" s="405">
        <v>61</v>
      </c>
      <c r="E137" s="405">
        <v>80</v>
      </c>
      <c r="F137" s="405">
        <v>97</v>
      </c>
      <c r="G137" s="405">
        <v>14</v>
      </c>
      <c r="H137" s="405">
        <v>2</v>
      </c>
      <c r="I137" s="442">
        <v>0</v>
      </c>
      <c r="J137" s="442">
        <v>0</v>
      </c>
      <c r="K137" s="442">
        <v>0</v>
      </c>
      <c r="L137" s="442">
        <v>0</v>
      </c>
    </row>
    <row r="138" spans="1:12" s="23" customFormat="1" ht="12.95" customHeight="1">
      <c r="A138" s="213" t="s">
        <v>784</v>
      </c>
      <c r="B138" s="412" t="s">
        <v>216</v>
      </c>
      <c r="C138" s="440">
        <v>527</v>
      </c>
      <c r="D138" s="405">
        <v>235</v>
      </c>
      <c r="E138" s="405">
        <v>155</v>
      </c>
      <c r="F138" s="405">
        <v>120</v>
      </c>
      <c r="G138" s="405">
        <v>15</v>
      </c>
      <c r="H138" s="405">
        <v>1</v>
      </c>
      <c r="I138" s="442">
        <v>0</v>
      </c>
      <c r="J138" s="442">
        <v>0</v>
      </c>
      <c r="K138" s="442">
        <v>0</v>
      </c>
      <c r="L138" s="441">
        <v>1</v>
      </c>
    </row>
    <row r="139" spans="1:12" s="23" customFormat="1" ht="12.95" customHeight="1">
      <c r="A139" s="213"/>
      <c r="B139" s="412" t="s">
        <v>718</v>
      </c>
      <c r="C139" s="440">
        <v>324</v>
      </c>
      <c r="D139" s="405">
        <v>164</v>
      </c>
      <c r="E139" s="405">
        <v>83</v>
      </c>
      <c r="F139" s="405">
        <v>65</v>
      </c>
      <c r="G139" s="405">
        <v>12</v>
      </c>
      <c r="H139" s="408">
        <v>0</v>
      </c>
      <c r="I139" s="442">
        <v>0</v>
      </c>
      <c r="J139" s="442">
        <v>0</v>
      </c>
      <c r="K139" s="442">
        <v>0</v>
      </c>
      <c r="L139" s="442">
        <v>0</v>
      </c>
    </row>
    <row r="140" spans="1:12" s="23" customFormat="1" ht="12.95" customHeight="1">
      <c r="A140" s="213" t="s">
        <v>785</v>
      </c>
      <c r="B140" s="412" t="s">
        <v>216</v>
      </c>
      <c r="C140" s="440">
        <v>184</v>
      </c>
      <c r="D140" s="405">
        <v>39</v>
      </c>
      <c r="E140" s="405">
        <v>57</v>
      </c>
      <c r="F140" s="405">
        <v>84</v>
      </c>
      <c r="G140" s="405">
        <v>4</v>
      </c>
      <c r="H140" s="408">
        <v>0</v>
      </c>
      <c r="I140" s="442">
        <v>0</v>
      </c>
      <c r="J140" s="442">
        <v>0</v>
      </c>
      <c r="K140" s="442">
        <v>0</v>
      </c>
      <c r="L140" s="442">
        <v>0</v>
      </c>
    </row>
    <row r="141" spans="1:12" s="23" customFormat="1" ht="12.95" customHeight="1">
      <c r="A141" s="213"/>
      <c r="B141" s="412" t="s">
        <v>718</v>
      </c>
      <c r="C141" s="440">
        <v>111</v>
      </c>
      <c r="D141" s="405">
        <v>29</v>
      </c>
      <c r="E141" s="405">
        <v>32</v>
      </c>
      <c r="F141" s="405">
        <v>48</v>
      </c>
      <c r="G141" s="405">
        <v>2</v>
      </c>
      <c r="H141" s="408">
        <v>0</v>
      </c>
      <c r="I141" s="442">
        <v>0</v>
      </c>
      <c r="J141" s="442">
        <v>0</v>
      </c>
      <c r="K141" s="442">
        <v>0</v>
      </c>
      <c r="L141" s="442">
        <v>0</v>
      </c>
    </row>
    <row r="142" spans="1:12" s="23" customFormat="1" ht="12.95" customHeight="1">
      <c r="A142" s="213" t="s">
        <v>786</v>
      </c>
      <c r="B142" s="412" t="s">
        <v>216</v>
      </c>
      <c r="C142" s="440">
        <v>155</v>
      </c>
      <c r="D142" s="405">
        <v>36</v>
      </c>
      <c r="E142" s="405">
        <v>62</v>
      </c>
      <c r="F142" s="405">
        <v>47</v>
      </c>
      <c r="G142" s="405">
        <v>8</v>
      </c>
      <c r="H142" s="405">
        <v>2</v>
      </c>
      <c r="I142" s="442">
        <v>0</v>
      </c>
      <c r="J142" s="442">
        <v>0</v>
      </c>
      <c r="K142" s="442">
        <v>0</v>
      </c>
      <c r="L142" s="442">
        <v>0</v>
      </c>
    </row>
    <row r="143" spans="1:12" s="23" customFormat="1" ht="12.95" customHeight="1">
      <c r="A143" s="213"/>
      <c r="B143" s="412" t="s">
        <v>718</v>
      </c>
      <c r="C143" s="440">
        <v>96</v>
      </c>
      <c r="D143" s="405">
        <v>27</v>
      </c>
      <c r="E143" s="405">
        <v>36</v>
      </c>
      <c r="F143" s="405">
        <v>30</v>
      </c>
      <c r="G143" s="405">
        <v>1</v>
      </c>
      <c r="H143" s="405">
        <v>2</v>
      </c>
      <c r="I143" s="442">
        <v>0</v>
      </c>
      <c r="J143" s="442">
        <v>0</v>
      </c>
      <c r="K143" s="442">
        <v>0</v>
      </c>
      <c r="L143" s="442">
        <v>0</v>
      </c>
    </row>
    <row r="144" spans="1:12" s="23" customFormat="1" ht="12.95" customHeight="1">
      <c r="A144" s="213" t="s">
        <v>787</v>
      </c>
      <c r="B144" s="412" t="s">
        <v>216</v>
      </c>
      <c r="C144" s="440">
        <v>111</v>
      </c>
      <c r="D144" s="405">
        <v>29</v>
      </c>
      <c r="E144" s="405">
        <v>41</v>
      </c>
      <c r="F144" s="405">
        <v>28</v>
      </c>
      <c r="G144" s="405">
        <v>13</v>
      </c>
      <c r="H144" s="408">
        <v>0</v>
      </c>
      <c r="I144" s="442">
        <v>0</v>
      </c>
      <c r="J144" s="442">
        <v>0</v>
      </c>
      <c r="K144" s="442">
        <v>0</v>
      </c>
      <c r="L144" s="442">
        <v>0</v>
      </c>
    </row>
    <row r="145" spans="1:12" s="23" customFormat="1" ht="12.95" customHeight="1">
      <c r="A145" s="213"/>
      <c r="B145" s="412" t="s">
        <v>718</v>
      </c>
      <c r="C145" s="440">
        <v>78</v>
      </c>
      <c r="D145" s="405">
        <v>24</v>
      </c>
      <c r="E145" s="405">
        <v>30</v>
      </c>
      <c r="F145" s="405">
        <v>17</v>
      </c>
      <c r="G145" s="405">
        <v>7</v>
      </c>
      <c r="H145" s="408">
        <v>0</v>
      </c>
      <c r="I145" s="442">
        <v>0</v>
      </c>
      <c r="J145" s="442">
        <v>0</v>
      </c>
      <c r="K145" s="442">
        <v>0</v>
      </c>
      <c r="L145" s="442">
        <v>0</v>
      </c>
    </row>
    <row r="146" spans="1:12" s="23" customFormat="1" ht="12.95" customHeight="1">
      <c r="A146" s="213" t="s">
        <v>788</v>
      </c>
      <c r="B146" s="412" t="s">
        <v>216</v>
      </c>
      <c r="C146" s="440">
        <v>463</v>
      </c>
      <c r="D146" s="405">
        <v>105</v>
      </c>
      <c r="E146" s="405">
        <v>165</v>
      </c>
      <c r="F146" s="405">
        <v>151</v>
      </c>
      <c r="G146" s="405">
        <v>33</v>
      </c>
      <c r="H146" s="405">
        <v>9</v>
      </c>
      <c r="I146" s="442">
        <v>0</v>
      </c>
      <c r="J146" s="442">
        <v>0</v>
      </c>
      <c r="K146" s="442">
        <v>0</v>
      </c>
      <c r="L146" s="442">
        <v>0</v>
      </c>
    </row>
    <row r="147" spans="1:12" s="23" customFormat="1" ht="12.95" customHeight="1">
      <c r="A147" s="213"/>
      <c r="B147" s="412" t="s">
        <v>718</v>
      </c>
      <c r="C147" s="440">
        <v>303</v>
      </c>
      <c r="D147" s="405">
        <v>83</v>
      </c>
      <c r="E147" s="405">
        <v>107</v>
      </c>
      <c r="F147" s="405">
        <v>93</v>
      </c>
      <c r="G147" s="405">
        <v>13</v>
      </c>
      <c r="H147" s="405">
        <v>7</v>
      </c>
      <c r="I147" s="442">
        <v>0</v>
      </c>
      <c r="J147" s="442">
        <v>0</v>
      </c>
      <c r="K147" s="442">
        <v>0</v>
      </c>
      <c r="L147" s="442">
        <v>0</v>
      </c>
    </row>
    <row r="148" spans="1:12" s="23" customFormat="1" ht="12.95" customHeight="1">
      <c r="A148" s="443" t="s">
        <v>789</v>
      </c>
      <c r="B148" s="444" t="s">
        <v>216</v>
      </c>
      <c r="C148" s="445">
        <v>236</v>
      </c>
      <c r="D148" s="446">
        <v>49</v>
      </c>
      <c r="E148" s="446">
        <v>85</v>
      </c>
      <c r="F148" s="446">
        <v>68</v>
      </c>
      <c r="G148" s="446">
        <v>34</v>
      </c>
      <c r="H148" s="447">
        <v>0</v>
      </c>
      <c r="I148" s="448">
        <v>0</v>
      </c>
      <c r="J148" s="448">
        <v>0</v>
      </c>
      <c r="K148" s="448">
        <v>0</v>
      </c>
      <c r="L148" s="448">
        <v>0</v>
      </c>
    </row>
    <row r="149" spans="1:12" s="23" customFormat="1" ht="12.95" customHeight="1">
      <c r="A149" s="213"/>
      <c r="B149" s="412" t="s">
        <v>718</v>
      </c>
      <c r="C149" s="440">
        <v>166</v>
      </c>
      <c r="D149" s="405">
        <v>44</v>
      </c>
      <c r="E149" s="405">
        <v>51</v>
      </c>
      <c r="F149" s="405">
        <v>49</v>
      </c>
      <c r="G149" s="405">
        <v>22</v>
      </c>
      <c r="H149" s="408">
        <v>0</v>
      </c>
      <c r="I149" s="442">
        <v>0</v>
      </c>
      <c r="J149" s="442">
        <v>0</v>
      </c>
      <c r="K149" s="442">
        <v>0</v>
      </c>
      <c r="L149" s="442">
        <v>0</v>
      </c>
    </row>
    <row r="150" spans="1:12" s="23" customFormat="1" ht="12.95" customHeight="1">
      <c r="A150" s="213" t="s">
        <v>790</v>
      </c>
      <c r="B150" s="412" t="s">
        <v>216</v>
      </c>
      <c r="C150" s="440">
        <v>289</v>
      </c>
      <c r="D150" s="405">
        <v>52</v>
      </c>
      <c r="E150" s="405">
        <v>80</v>
      </c>
      <c r="F150" s="405">
        <v>126</v>
      </c>
      <c r="G150" s="405">
        <v>28</v>
      </c>
      <c r="H150" s="405">
        <v>3</v>
      </c>
      <c r="I150" s="442">
        <v>0</v>
      </c>
      <c r="J150" s="442">
        <v>0</v>
      </c>
      <c r="K150" s="442">
        <v>0</v>
      </c>
      <c r="L150" s="442">
        <v>0</v>
      </c>
    </row>
    <row r="151" spans="1:12" s="23" customFormat="1" ht="12.95" customHeight="1">
      <c r="A151" s="213"/>
      <c r="B151" s="412" t="s">
        <v>718</v>
      </c>
      <c r="C151" s="440">
        <v>165</v>
      </c>
      <c r="D151" s="405">
        <v>35</v>
      </c>
      <c r="E151" s="405">
        <v>47</v>
      </c>
      <c r="F151" s="405">
        <v>64</v>
      </c>
      <c r="G151" s="405">
        <v>16</v>
      </c>
      <c r="H151" s="405">
        <v>3</v>
      </c>
      <c r="I151" s="442">
        <v>0</v>
      </c>
      <c r="J151" s="442">
        <v>0</v>
      </c>
      <c r="K151" s="442">
        <v>0</v>
      </c>
      <c r="L151" s="442">
        <v>0</v>
      </c>
    </row>
    <row r="152" spans="1:12" s="23" customFormat="1" ht="12.95" customHeight="1">
      <c r="A152" s="213" t="s">
        <v>791</v>
      </c>
      <c r="B152" s="412" t="s">
        <v>216</v>
      </c>
      <c r="C152" s="440">
        <v>235</v>
      </c>
      <c r="D152" s="405">
        <v>19</v>
      </c>
      <c r="E152" s="405">
        <v>69</v>
      </c>
      <c r="F152" s="405">
        <v>125</v>
      </c>
      <c r="G152" s="405">
        <v>22</v>
      </c>
      <c r="H152" s="408">
        <v>0</v>
      </c>
      <c r="I152" s="442">
        <v>0</v>
      </c>
      <c r="J152" s="442">
        <v>0</v>
      </c>
      <c r="K152" s="442">
        <v>0</v>
      </c>
      <c r="L152" s="442">
        <v>0</v>
      </c>
    </row>
    <row r="153" spans="1:12" s="23" customFormat="1" ht="12.95" customHeight="1">
      <c r="A153" s="213"/>
      <c r="B153" s="412" t="s">
        <v>718</v>
      </c>
      <c r="C153" s="440">
        <v>143</v>
      </c>
      <c r="D153" s="405">
        <v>17</v>
      </c>
      <c r="E153" s="405">
        <v>50</v>
      </c>
      <c r="F153" s="405">
        <v>64</v>
      </c>
      <c r="G153" s="405">
        <v>12</v>
      </c>
      <c r="H153" s="408">
        <v>0</v>
      </c>
      <c r="I153" s="442">
        <v>0</v>
      </c>
      <c r="J153" s="442">
        <v>0</v>
      </c>
      <c r="K153" s="442">
        <v>0</v>
      </c>
      <c r="L153" s="442">
        <v>0</v>
      </c>
    </row>
    <row r="154" spans="1:12" s="23" customFormat="1" ht="12.95" customHeight="1">
      <c r="A154" s="213" t="s">
        <v>792</v>
      </c>
      <c r="B154" s="412" t="s">
        <v>216</v>
      </c>
      <c r="C154" s="440">
        <v>381</v>
      </c>
      <c r="D154" s="405">
        <v>81</v>
      </c>
      <c r="E154" s="405">
        <v>116</v>
      </c>
      <c r="F154" s="405">
        <v>127</v>
      </c>
      <c r="G154" s="405">
        <v>52</v>
      </c>
      <c r="H154" s="408">
        <v>0</v>
      </c>
      <c r="I154" s="441">
        <v>5</v>
      </c>
      <c r="J154" s="442">
        <v>0</v>
      </c>
      <c r="K154" s="442">
        <v>0</v>
      </c>
      <c r="L154" s="442">
        <v>0</v>
      </c>
    </row>
    <row r="155" spans="1:12" s="23" customFormat="1" ht="12.95" customHeight="1">
      <c r="A155" s="213"/>
      <c r="B155" s="412" t="s">
        <v>718</v>
      </c>
      <c r="C155" s="440">
        <v>155</v>
      </c>
      <c r="D155" s="405">
        <v>48</v>
      </c>
      <c r="E155" s="405">
        <v>49</v>
      </c>
      <c r="F155" s="405">
        <v>50</v>
      </c>
      <c r="G155" s="405">
        <v>8</v>
      </c>
      <c r="H155" s="408">
        <v>0</v>
      </c>
      <c r="I155" s="442">
        <v>0</v>
      </c>
      <c r="J155" s="442">
        <v>0</v>
      </c>
      <c r="K155" s="442">
        <v>0</v>
      </c>
      <c r="L155" s="442">
        <v>0</v>
      </c>
    </row>
    <row r="156" spans="1:12" s="23" customFormat="1" ht="12.95" customHeight="1">
      <c r="A156" s="213" t="s">
        <v>793</v>
      </c>
      <c r="B156" s="412" t="s">
        <v>216</v>
      </c>
      <c r="C156" s="440">
        <v>735</v>
      </c>
      <c r="D156" s="405">
        <v>298</v>
      </c>
      <c r="E156" s="405">
        <v>219</v>
      </c>
      <c r="F156" s="405">
        <v>194</v>
      </c>
      <c r="G156" s="405">
        <v>24</v>
      </c>
      <c r="H156" s="408">
        <v>0</v>
      </c>
      <c r="I156" s="442">
        <v>0</v>
      </c>
      <c r="J156" s="442">
        <v>0</v>
      </c>
      <c r="K156" s="442">
        <v>0</v>
      </c>
      <c r="L156" s="442">
        <v>0</v>
      </c>
    </row>
    <row r="157" spans="1:12" s="23" customFormat="1" ht="12.95" customHeight="1">
      <c r="A157" s="213"/>
      <c r="B157" s="412" t="s">
        <v>718</v>
      </c>
      <c r="C157" s="440">
        <v>501</v>
      </c>
      <c r="D157" s="405">
        <v>199</v>
      </c>
      <c r="E157" s="405">
        <v>151</v>
      </c>
      <c r="F157" s="405">
        <v>131</v>
      </c>
      <c r="G157" s="405">
        <v>20</v>
      </c>
      <c r="H157" s="408">
        <v>0</v>
      </c>
      <c r="I157" s="442">
        <v>0</v>
      </c>
      <c r="J157" s="442">
        <v>0</v>
      </c>
      <c r="K157" s="442">
        <v>0</v>
      </c>
      <c r="L157" s="442">
        <v>0</v>
      </c>
    </row>
    <row r="158" spans="1:12" s="23" customFormat="1" ht="12.95" customHeight="1">
      <c r="A158" s="213" t="s">
        <v>794</v>
      </c>
      <c r="B158" s="412" t="s">
        <v>216</v>
      </c>
      <c r="C158" s="440">
        <v>400</v>
      </c>
      <c r="D158" s="405">
        <v>160</v>
      </c>
      <c r="E158" s="405">
        <v>126</v>
      </c>
      <c r="F158" s="405">
        <v>95</v>
      </c>
      <c r="G158" s="405">
        <v>18</v>
      </c>
      <c r="H158" s="405">
        <v>1</v>
      </c>
      <c r="I158" s="442">
        <v>0</v>
      </c>
      <c r="J158" s="442">
        <v>0</v>
      </c>
      <c r="K158" s="442">
        <v>0</v>
      </c>
      <c r="L158" s="442">
        <v>0</v>
      </c>
    </row>
    <row r="159" spans="1:12" s="23" customFormat="1" ht="12.95" customHeight="1">
      <c r="A159" s="213"/>
      <c r="B159" s="412" t="s">
        <v>718</v>
      </c>
      <c r="C159" s="440">
        <v>244</v>
      </c>
      <c r="D159" s="405">
        <v>108</v>
      </c>
      <c r="E159" s="405">
        <v>63</v>
      </c>
      <c r="F159" s="405">
        <v>62</v>
      </c>
      <c r="G159" s="405">
        <v>11</v>
      </c>
      <c r="H159" s="408">
        <v>0</v>
      </c>
      <c r="I159" s="442">
        <v>0</v>
      </c>
      <c r="J159" s="442">
        <v>0</v>
      </c>
      <c r="K159" s="442">
        <v>0</v>
      </c>
      <c r="L159" s="442">
        <v>0</v>
      </c>
    </row>
    <row r="160" spans="1:12" s="23" customFormat="1" ht="12.95" customHeight="1">
      <c r="A160" s="213" t="s">
        <v>795</v>
      </c>
      <c r="B160" s="412" t="s">
        <v>216</v>
      </c>
      <c r="C160" s="440">
        <v>255</v>
      </c>
      <c r="D160" s="405">
        <v>39</v>
      </c>
      <c r="E160" s="405">
        <v>82</v>
      </c>
      <c r="F160" s="405">
        <v>118</v>
      </c>
      <c r="G160" s="405">
        <v>16</v>
      </c>
      <c r="H160" s="408">
        <v>0</v>
      </c>
      <c r="I160" s="442">
        <v>0</v>
      </c>
      <c r="J160" s="442">
        <v>0</v>
      </c>
      <c r="K160" s="442">
        <v>0</v>
      </c>
      <c r="L160" s="442">
        <v>0</v>
      </c>
    </row>
    <row r="161" spans="1:12" s="23" customFormat="1" ht="12.95" customHeight="1">
      <c r="A161" s="213"/>
      <c r="B161" s="412" t="s">
        <v>718</v>
      </c>
      <c r="C161" s="440">
        <v>197</v>
      </c>
      <c r="D161" s="405">
        <v>36</v>
      </c>
      <c r="E161" s="405">
        <v>58</v>
      </c>
      <c r="F161" s="405">
        <v>93</v>
      </c>
      <c r="G161" s="405">
        <v>10</v>
      </c>
      <c r="H161" s="408">
        <v>0</v>
      </c>
      <c r="I161" s="442">
        <v>0</v>
      </c>
      <c r="J161" s="442">
        <v>0</v>
      </c>
      <c r="K161" s="442">
        <v>0</v>
      </c>
      <c r="L161" s="442">
        <v>0</v>
      </c>
    </row>
    <row r="162" spans="1:12" s="23" customFormat="1" ht="12.95" customHeight="1">
      <c r="A162" s="213" t="s">
        <v>796</v>
      </c>
      <c r="B162" s="412" t="s">
        <v>216</v>
      </c>
      <c r="C162" s="440">
        <v>257</v>
      </c>
      <c r="D162" s="405">
        <v>25</v>
      </c>
      <c r="E162" s="405">
        <v>77</v>
      </c>
      <c r="F162" s="405">
        <v>87</v>
      </c>
      <c r="G162" s="405">
        <v>12</v>
      </c>
      <c r="H162" s="405">
        <v>3</v>
      </c>
      <c r="I162" s="442">
        <v>0</v>
      </c>
      <c r="J162" s="441">
        <v>53</v>
      </c>
      <c r="K162" s="442">
        <v>0</v>
      </c>
      <c r="L162" s="442">
        <v>0</v>
      </c>
    </row>
    <row r="163" spans="1:12" s="23" customFormat="1" ht="12.95" customHeight="1">
      <c r="A163" s="213"/>
      <c r="B163" s="412" t="s">
        <v>718</v>
      </c>
      <c r="C163" s="440">
        <v>77</v>
      </c>
      <c r="D163" s="405">
        <v>17</v>
      </c>
      <c r="E163" s="405">
        <v>28</v>
      </c>
      <c r="F163" s="405">
        <v>28</v>
      </c>
      <c r="G163" s="405">
        <v>2</v>
      </c>
      <c r="H163" s="405">
        <v>2</v>
      </c>
      <c r="I163" s="442">
        <v>0</v>
      </c>
      <c r="J163" s="442">
        <v>0</v>
      </c>
      <c r="K163" s="442">
        <v>0</v>
      </c>
      <c r="L163" s="442">
        <v>0</v>
      </c>
    </row>
    <row r="164" spans="1:12" s="23" customFormat="1" ht="12.95" customHeight="1">
      <c r="A164" s="213" t="s">
        <v>797</v>
      </c>
      <c r="B164" s="412" t="s">
        <v>216</v>
      </c>
      <c r="C164" s="440">
        <v>266</v>
      </c>
      <c r="D164" s="405">
        <v>39</v>
      </c>
      <c r="E164" s="405">
        <v>88</v>
      </c>
      <c r="F164" s="405">
        <v>98</v>
      </c>
      <c r="G164" s="405">
        <v>41</v>
      </c>
      <c r="H164" s="408">
        <v>0</v>
      </c>
      <c r="I164" s="442">
        <v>0</v>
      </c>
      <c r="J164" s="442">
        <v>0</v>
      </c>
      <c r="K164" s="442">
        <v>0</v>
      </c>
      <c r="L164" s="442">
        <v>0</v>
      </c>
    </row>
    <row r="165" spans="1:12" s="23" customFormat="1" ht="12.95" customHeight="1">
      <c r="A165" s="213"/>
      <c r="B165" s="412" t="s">
        <v>718</v>
      </c>
      <c r="C165" s="440">
        <v>170</v>
      </c>
      <c r="D165" s="405">
        <v>32</v>
      </c>
      <c r="E165" s="405">
        <v>62</v>
      </c>
      <c r="F165" s="405">
        <v>57</v>
      </c>
      <c r="G165" s="405">
        <v>19</v>
      </c>
      <c r="H165" s="408">
        <v>0</v>
      </c>
      <c r="I165" s="442">
        <v>0</v>
      </c>
      <c r="J165" s="442">
        <v>0</v>
      </c>
      <c r="K165" s="442">
        <v>0</v>
      </c>
      <c r="L165" s="442">
        <v>0</v>
      </c>
    </row>
    <row r="166" spans="1:12" s="23" customFormat="1" ht="12.95" customHeight="1">
      <c r="A166" s="213" t="s">
        <v>798</v>
      </c>
      <c r="B166" s="412" t="s">
        <v>216</v>
      </c>
      <c r="C166" s="440">
        <v>234</v>
      </c>
      <c r="D166" s="405">
        <v>37</v>
      </c>
      <c r="E166" s="405">
        <v>78</v>
      </c>
      <c r="F166" s="405">
        <v>108</v>
      </c>
      <c r="G166" s="405">
        <v>5</v>
      </c>
      <c r="H166" s="405">
        <v>1</v>
      </c>
      <c r="I166" s="441">
        <v>5</v>
      </c>
      <c r="J166" s="442">
        <v>0</v>
      </c>
      <c r="K166" s="442">
        <v>0</v>
      </c>
      <c r="L166" s="442">
        <v>0</v>
      </c>
    </row>
    <row r="167" spans="1:12" s="23" customFormat="1" ht="12.95" customHeight="1">
      <c r="A167" s="213"/>
      <c r="B167" s="412" t="s">
        <v>718</v>
      </c>
      <c r="C167" s="440">
        <v>124</v>
      </c>
      <c r="D167" s="405">
        <v>27</v>
      </c>
      <c r="E167" s="405">
        <v>37</v>
      </c>
      <c r="F167" s="405">
        <v>58</v>
      </c>
      <c r="G167" s="405">
        <v>1</v>
      </c>
      <c r="H167" s="405">
        <v>1</v>
      </c>
      <c r="I167" s="442">
        <v>0</v>
      </c>
      <c r="J167" s="442">
        <v>0</v>
      </c>
      <c r="K167" s="442">
        <v>0</v>
      </c>
      <c r="L167" s="442">
        <v>0</v>
      </c>
    </row>
    <row r="168" spans="1:12" s="23" customFormat="1" ht="12.95" customHeight="1">
      <c r="A168" s="213" t="s">
        <v>799</v>
      </c>
      <c r="B168" s="412" t="s">
        <v>216</v>
      </c>
      <c r="C168" s="440">
        <v>312</v>
      </c>
      <c r="D168" s="405">
        <v>43</v>
      </c>
      <c r="E168" s="405">
        <v>71</v>
      </c>
      <c r="F168" s="405">
        <v>130</v>
      </c>
      <c r="G168" s="405">
        <v>18</v>
      </c>
      <c r="H168" s="405">
        <v>6</v>
      </c>
      <c r="I168" s="442">
        <v>0</v>
      </c>
      <c r="J168" s="441">
        <v>40</v>
      </c>
      <c r="K168" s="442">
        <v>0</v>
      </c>
      <c r="L168" s="441">
        <v>4</v>
      </c>
    </row>
    <row r="169" spans="1:12" s="23" customFormat="1" ht="12.95" customHeight="1">
      <c r="A169" s="213"/>
      <c r="B169" s="412" t="s">
        <v>718</v>
      </c>
      <c r="C169" s="440">
        <v>134</v>
      </c>
      <c r="D169" s="405">
        <v>29</v>
      </c>
      <c r="E169" s="405">
        <v>38</v>
      </c>
      <c r="F169" s="405">
        <v>51</v>
      </c>
      <c r="G169" s="405">
        <v>9</v>
      </c>
      <c r="H169" s="405">
        <v>6</v>
      </c>
      <c r="I169" s="442">
        <v>0</v>
      </c>
      <c r="J169" s="441">
        <v>1</v>
      </c>
      <c r="K169" s="442">
        <v>0</v>
      </c>
      <c r="L169" s="442">
        <v>0</v>
      </c>
    </row>
    <row r="170" spans="1:12" s="23" customFormat="1" ht="12.95" customHeight="1">
      <c r="A170" s="213" t="s">
        <v>800</v>
      </c>
      <c r="B170" s="412" t="s">
        <v>216</v>
      </c>
      <c r="C170" s="440">
        <v>506</v>
      </c>
      <c r="D170" s="405">
        <v>248</v>
      </c>
      <c r="E170" s="405">
        <v>127</v>
      </c>
      <c r="F170" s="405">
        <v>119</v>
      </c>
      <c r="G170" s="405">
        <v>12</v>
      </c>
      <c r="H170" s="408">
        <v>0</v>
      </c>
      <c r="I170" s="442">
        <v>0</v>
      </c>
      <c r="J170" s="442">
        <v>0</v>
      </c>
      <c r="K170" s="442">
        <v>0</v>
      </c>
      <c r="L170" s="442">
        <v>0</v>
      </c>
    </row>
    <row r="171" spans="1:12" s="23" customFormat="1" ht="12.95" customHeight="1">
      <c r="A171" s="213"/>
      <c r="B171" s="412" t="s">
        <v>718</v>
      </c>
      <c r="C171" s="440">
        <v>336</v>
      </c>
      <c r="D171" s="405">
        <v>177</v>
      </c>
      <c r="E171" s="405">
        <v>82</v>
      </c>
      <c r="F171" s="405">
        <v>74</v>
      </c>
      <c r="G171" s="405">
        <v>3</v>
      </c>
      <c r="H171" s="408">
        <v>0</v>
      </c>
      <c r="I171" s="442">
        <v>0</v>
      </c>
      <c r="J171" s="442">
        <v>0</v>
      </c>
      <c r="K171" s="442">
        <v>0</v>
      </c>
      <c r="L171" s="442">
        <v>0</v>
      </c>
    </row>
    <row r="172" spans="1:12" s="23" customFormat="1" ht="12.95" customHeight="1">
      <c r="A172" s="213" t="s">
        <v>801</v>
      </c>
      <c r="B172" s="412" t="s">
        <v>216</v>
      </c>
      <c r="C172" s="440">
        <v>222</v>
      </c>
      <c r="D172" s="405">
        <v>22</v>
      </c>
      <c r="E172" s="405">
        <v>78</v>
      </c>
      <c r="F172" s="405">
        <v>92</v>
      </c>
      <c r="G172" s="405">
        <v>21</v>
      </c>
      <c r="H172" s="405">
        <v>9</v>
      </c>
      <c r="I172" s="442">
        <v>0</v>
      </c>
      <c r="J172" s="442">
        <v>0</v>
      </c>
      <c r="K172" s="442">
        <v>0</v>
      </c>
      <c r="L172" s="442">
        <v>0</v>
      </c>
    </row>
    <row r="173" spans="1:12" s="23" customFormat="1" ht="12.95" customHeight="1">
      <c r="A173" s="213"/>
      <c r="B173" s="412" t="s">
        <v>718</v>
      </c>
      <c r="C173" s="440">
        <v>140</v>
      </c>
      <c r="D173" s="405">
        <v>20</v>
      </c>
      <c r="E173" s="405">
        <v>52</v>
      </c>
      <c r="F173" s="405">
        <v>50</v>
      </c>
      <c r="G173" s="405">
        <v>12</v>
      </c>
      <c r="H173" s="405">
        <v>6</v>
      </c>
      <c r="I173" s="442">
        <v>0</v>
      </c>
      <c r="J173" s="442">
        <v>0</v>
      </c>
      <c r="K173" s="442">
        <v>0</v>
      </c>
      <c r="L173" s="442">
        <v>0</v>
      </c>
    </row>
    <row r="174" spans="1:12" s="23" customFormat="1" ht="12.95" customHeight="1">
      <c r="A174" s="213" t="s">
        <v>802</v>
      </c>
      <c r="B174" s="412" t="s">
        <v>216</v>
      </c>
      <c r="C174" s="440">
        <v>371</v>
      </c>
      <c r="D174" s="405">
        <v>75</v>
      </c>
      <c r="E174" s="405">
        <v>125</v>
      </c>
      <c r="F174" s="405">
        <v>141</v>
      </c>
      <c r="G174" s="405">
        <v>27</v>
      </c>
      <c r="H174" s="405">
        <v>2</v>
      </c>
      <c r="I174" s="441">
        <v>1</v>
      </c>
      <c r="J174" s="442">
        <v>0</v>
      </c>
      <c r="K174" s="442">
        <v>0</v>
      </c>
      <c r="L174" s="442">
        <v>0</v>
      </c>
    </row>
    <row r="175" spans="1:12" s="23" customFormat="1" ht="12.95" customHeight="1">
      <c r="A175" s="213"/>
      <c r="B175" s="412" t="s">
        <v>718</v>
      </c>
      <c r="C175" s="440">
        <v>251</v>
      </c>
      <c r="D175" s="405">
        <v>60</v>
      </c>
      <c r="E175" s="405">
        <v>84</v>
      </c>
      <c r="F175" s="405">
        <v>90</v>
      </c>
      <c r="G175" s="405">
        <v>15</v>
      </c>
      <c r="H175" s="405">
        <v>2</v>
      </c>
      <c r="I175" s="442">
        <v>0</v>
      </c>
      <c r="J175" s="442">
        <v>0</v>
      </c>
      <c r="K175" s="442">
        <v>0</v>
      </c>
      <c r="L175" s="442">
        <v>0</v>
      </c>
    </row>
    <row r="176" spans="1:12" s="23" customFormat="1" ht="12.95" customHeight="1">
      <c r="A176" s="213" t="s">
        <v>803</v>
      </c>
      <c r="B176" s="412" t="s">
        <v>216</v>
      </c>
      <c r="C176" s="440">
        <v>212</v>
      </c>
      <c r="D176" s="405">
        <v>13</v>
      </c>
      <c r="E176" s="405">
        <v>49</v>
      </c>
      <c r="F176" s="405">
        <v>114</v>
      </c>
      <c r="G176" s="405">
        <v>35</v>
      </c>
      <c r="H176" s="405">
        <v>1</v>
      </c>
      <c r="I176" s="442">
        <v>0</v>
      </c>
      <c r="J176" s="442">
        <v>0</v>
      </c>
      <c r="K176" s="442">
        <v>0</v>
      </c>
      <c r="L176" s="442">
        <v>0</v>
      </c>
    </row>
    <row r="177" spans="1:12" s="23" customFormat="1" ht="12.95" customHeight="1">
      <c r="A177" s="213"/>
      <c r="B177" s="412" t="s">
        <v>718</v>
      </c>
      <c r="C177" s="440">
        <v>139</v>
      </c>
      <c r="D177" s="405">
        <v>10</v>
      </c>
      <c r="E177" s="405">
        <v>37</v>
      </c>
      <c r="F177" s="405">
        <v>70</v>
      </c>
      <c r="G177" s="405">
        <v>22</v>
      </c>
      <c r="H177" s="408">
        <v>0</v>
      </c>
      <c r="I177" s="442">
        <v>0</v>
      </c>
      <c r="J177" s="442">
        <v>0</v>
      </c>
      <c r="K177" s="442">
        <v>0</v>
      </c>
      <c r="L177" s="442">
        <v>0</v>
      </c>
    </row>
    <row r="178" spans="1:12" s="23" customFormat="1" ht="12.95" customHeight="1">
      <c r="A178" s="213" t="s">
        <v>804</v>
      </c>
      <c r="B178" s="412" t="s">
        <v>216</v>
      </c>
      <c r="C178" s="440">
        <v>93</v>
      </c>
      <c r="D178" s="405">
        <v>7</v>
      </c>
      <c r="E178" s="405">
        <v>26</v>
      </c>
      <c r="F178" s="405">
        <v>49</v>
      </c>
      <c r="G178" s="405">
        <v>11</v>
      </c>
      <c r="H178" s="408">
        <v>0</v>
      </c>
      <c r="I178" s="442">
        <v>0</v>
      </c>
      <c r="J178" s="442">
        <v>0</v>
      </c>
      <c r="K178" s="442">
        <v>0</v>
      </c>
      <c r="L178" s="442">
        <v>0</v>
      </c>
    </row>
    <row r="179" spans="1:12" s="23" customFormat="1" ht="12.95" customHeight="1">
      <c r="A179" s="213"/>
      <c r="B179" s="412" t="s">
        <v>718</v>
      </c>
      <c r="C179" s="440">
        <v>54</v>
      </c>
      <c r="D179" s="405">
        <v>5</v>
      </c>
      <c r="E179" s="405">
        <v>17</v>
      </c>
      <c r="F179" s="405">
        <v>25</v>
      </c>
      <c r="G179" s="405">
        <v>7</v>
      </c>
      <c r="H179" s="408">
        <v>0</v>
      </c>
      <c r="I179" s="442">
        <v>0</v>
      </c>
      <c r="J179" s="442">
        <v>0</v>
      </c>
      <c r="K179" s="442">
        <v>0</v>
      </c>
      <c r="L179" s="442">
        <v>0</v>
      </c>
    </row>
    <row r="180" spans="1:12" s="23" customFormat="1" ht="12.95" customHeight="1">
      <c r="A180" s="213" t="s">
        <v>805</v>
      </c>
      <c r="B180" s="412" t="s">
        <v>216</v>
      </c>
      <c r="C180" s="440">
        <v>134</v>
      </c>
      <c r="D180" s="405">
        <v>12</v>
      </c>
      <c r="E180" s="405">
        <v>51</v>
      </c>
      <c r="F180" s="405">
        <v>48</v>
      </c>
      <c r="G180" s="405">
        <v>22</v>
      </c>
      <c r="H180" s="405">
        <v>1</v>
      </c>
      <c r="I180" s="442">
        <v>0</v>
      </c>
      <c r="J180" s="442">
        <v>0</v>
      </c>
      <c r="K180" s="442">
        <v>0</v>
      </c>
      <c r="L180" s="442">
        <v>0</v>
      </c>
    </row>
    <row r="181" spans="1:12" s="23" customFormat="1" ht="12.95" customHeight="1">
      <c r="A181" s="213"/>
      <c r="B181" s="412" t="s">
        <v>718</v>
      </c>
      <c r="C181" s="440">
        <v>84</v>
      </c>
      <c r="D181" s="405">
        <v>11</v>
      </c>
      <c r="E181" s="405">
        <v>34</v>
      </c>
      <c r="F181" s="405">
        <v>27</v>
      </c>
      <c r="G181" s="405">
        <v>11</v>
      </c>
      <c r="H181" s="405">
        <v>1</v>
      </c>
      <c r="I181" s="442">
        <v>0</v>
      </c>
      <c r="J181" s="442">
        <v>0</v>
      </c>
      <c r="K181" s="442">
        <v>0</v>
      </c>
      <c r="L181" s="442">
        <v>0</v>
      </c>
    </row>
    <row r="182" spans="1:12" s="23" customFormat="1" ht="12.95" customHeight="1">
      <c r="A182" s="213" t="s">
        <v>806</v>
      </c>
      <c r="B182" s="412" t="s">
        <v>216</v>
      </c>
      <c r="C182" s="440">
        <v>212</v>
      </c>
      <c r="D182" s="405">
        <v>62</v>
      </c>
      <c r="E182" s="405">
        <v>61</v>
      </c>
      <c r="F182" s="405">
        <v>76</v>
      </c>
      <c r="G182" s="405">
        <v>12</v>
      </c>
      <c r="H182" s="405">
        <v>1</v>
      </c>
      <c r="I182" s="442">
        <v>0</v>
      </c>
      <c r="J182" s="442">
        <v>0</v>
      </c>
      <c r="K182" s="442">
        <v>0</v>
      </c>
      <c r="L182" s="442">
        <v>0</v>
      </c>
    </row>
    <row r="183" spans="1:12" s="23" customFormat="1" ht="12.95" customHeight="1">
      <c r="A183" s="213"/>
      <c r="B183" s="412" t="s">
        <v>718</v>
      </c>
      <c r="C183" s="440">
        <v>176</v>
      </c>
      <c r="D183" s="405">
        <v>56</v>
      </c>
      <c r="E183" s="405">
        <v>49</v>
      </c>
      <c r="F183" s="405">
        <v>61</v>
      </c>
      <c r="G183" s="405">
        <v>9</v>
      </c>
      <c r="H183" s="405">
        <v>1</v>
      </c>
      <c r="I183" s="442">
        <v>0</v>
      </c>
      <c r="J183" s="442">
        <v>0</v>
      </c>
      <c r="K183" s="442">
        <v>0</v>
      </c>
      <c r="L183" s="442">
        <v>0</v>
      </c>
    </row>
    <row r="184" spans="1:12" s="23" customFormat="1" ht="12.95" customHeight="1">
      <c r="A184" s="213" t="s">
        <v>807</v>
      </c>
      <c r="B184" s="412" t="s">
        <v>216</v>
      </c>
      <c r="C184" s="440">
        <v>76</v>
      </c>
      <c r="D184" s="405">
        <v>10</v>
      </c>
      <c r="E184" s="405">
        <v>32</v>
      </c>
      <c r="F184" s="405">
        <v>24</v>
      </c>
      <c r="G184" s="405">
        <v>9</v>
      </c>
      <c r="H184" s="405">
        <v>1</v>
      </c>
      <c r="I184" s="442">
        <v>0</v>
      </c>
      <c r="J184" s="442">
        <v>0</v>
      </c>
      <c r="K184" s="442">
        <v>0</v>
      </c>
      <c r="L184" s="442">
        <v>0</v>
      </c>
    </row>
    <row r="185" spans="1:12" s="23" customFormat="1" ht="12.95" customHeight="1">
      <c r="A185" s="213"/>
      <c r="B185" s="412" t="s">
        <v>718</v>
      </c>
      <c r="C185" s="440">
        <v>60</v>
      </c>
      <c r="D185" s="405">
        <v>10</v>
      </c>
      <c r="E185" s="405">
        <v>23</v>
      </c>
      <c r="F185" s="405">
        <v>20</v>
      </c>
      <c r="G185" s="405">
        <v>6</v>
      </c>
      <c r="H185" s="405">
        <v>1</v>
      </c>
      <c r="I185" s="442">
        <v>0</v>
      </c>
      <c r="J185" s="442">
        <v>0</v>
      </c>
      <c r="K185" s="442">
        <v>0</v>
      </c>
      <c r="L185" s="442">
        <v>0</v>
      </c>
    </row>
    <row r="186" spans="1:12" s="23" customFormat="1" ht="12.95" customHeight="1">
      <c r="A186" s="213" t="s">
        <v>808</v>
      </c>
      <c r="B186" s="412" t="s">
        <v>216</v>
      </c>
      <c r="C186" s="440">
        <v>131</v>
      </c>
      <c r="D186" s="405">
        <v>13</v>
      </c>
      <c r="E186" s="405">
        <v>52</v>
      </c>
      <c r="F186" s="405">
        <v>42</v>
      </c>
      <c r="G186" s="405">
        <v>24</v>
      </c>
      <c r="H186" s="408">
        <v>0</v>
      </c>
      <c r="I186" s="442">
        <v>0</v>
      </c>
      <c r="J186" s="442">
        <v>0</v>
      </c>
      <c r="K186" s="442">
        <v>0</v>
      </c>
      <c r="L186" s="442">
        <v>0</v>
      </c>
    </row>
    <row r="187" spans="1:12" s="23" customFormat="1" ht="12.95" customHeight="1">
      <c r="A187" s="213"/>
      <c r="B187" s="412" t="s">
        <v>718</v>
      </c>
      <c r="C187" s="440">
        <v>75</v>
      </c>
      <c r="D187" s="405">
        <v>11</v>
      </c>
      <c r="E187" s="405">
        <v>32</v>
      </c>
      <c r="F187" s="405">
        <v>19</v>
      </c>
      <c r="G187" s="405">
        <v>13</v>
      </c>
      <c r="H187" s="408">
        <v>0</v>
      </c>
      <c r="I187" s="442">
        <v>0</v>
      </c>
      <c r="J187" s="442">
        <v>0</v>
      </c>
      <c r="K187" s="442">
        <v>0</v>
      </c>
      <c r="L187" s="442">
        <v>0</v>
      </c>
    </row>
    <row r="188" spans="1:12" s="23" customFormat="1" ht="12.95" customHeight="1">
      <c r="A188" s="213" t="s">
        <v>809</v>
      </c>
      <c r="B188" s="412" t="s">
        <v>216</v>
      </c>
      <c r="C188" s="440">
        <v>56</v>
      </c>
      <c r="D188" s="405">
        <v>10</v>
      </c>
      <c r="E188" s="405">
        <v>17</v>
      </c>
      <c r="F188" s="405">
        <v>18</v>
      </c>
      <c r="G188" s="405">
        <v>11</v>
      </c>
      <c r="H188" s="408">
        <v>0</v>
      </c>
      <c r="I188" s="442">
        <v>0</v>
      </c>
      <c r="J188" s="442">
        <v>0</v>
      </c>
      <c r="K188" s="442">
        <v>0</v>
      </c>
      <c r="L188" s="442">
        <v>0</v>
      </c>
    </row>
    <row r="189" spans="1:12" s="23" customFormat="1" ht="12.95" customHeight="1">
      <c r="A189" s="213"/>
      <c r="B189" s="412" t="s">
        <v>718</v>
      </c>
      <c r="C189" s="440">
        <v>38</v>
      </c>
      <c r="D189" s="405">
        <v>8</v>
      </c>
      <c r="E189" s="405">
        <v>14</v>
      </c>
      <c r="F189" s="405">
        <v>10</v>
      </c>
      <c r="G189" s="405">
        <v>6</v>
      </c>
      <c r="H189" s="408">
        <v>0</v>
      </c>
      <c r="I189" s="442">
        <v>0</v>
      </c>
      <c r="J189" s="442">
        <v>0</v>
      </c>
      <c r="K189" s="442">
        <v>0</v>
      </c>
      <c r="L189" s="442">
        <v>0</v>
      </c>
    </row>
    <row r="190" spans="1:12" s="23" customFormat="1" ht="12.95" customHeight="1">
      <c r="A190" s="213" t="s">
        <v>810</v>
      </c>
      <c r="B190" s="412" t="s">
        <v>216</v>
      </c>
      <c r="C190" s="440">
        <v>214</v>
      </c>
      <c r="D190" s="405">
        <v>12</v>
      </c>
      <c r="E190" s="405">
        <v>71</v>
      </c>
      <c r="F190" s="405">
        <v>103</v>
      </c>
      <c r="G190" s="405">
        <v>28</v>
      </c>
      <c r="H190" s="408">
        <v>0</v>
      </c>
      <c r="I190" s="442">
        <v>0</v>
      </c>
      <c r="J190" s="442">
        <v>0</v>
      </c>
      <c r="K190" s="442">
        <v>0</v>
      </c>
      <c r="L190" s="442">
        <v>0</v>
      </c>
    </row>
    <row r="191" spans="1:12" s="23" customFormat="1" ht="12.95" customHeight="1">
      <c r="A191" s="213"/>
      <c r="B191" s="412" t="s">
        <v>718</v>
      </c>
      <c r="C191" s="440">
        <v>132</v>
      </c>
      <c r="D191" s="405">
        <v>12</v>
      </c>
      <c r="E191" s="405">
        <v>40</v>
      </c>
      <c r="F191" s="405">
        <v>66</v>
      </c>
      <c r="G191" s="405">
        <v>14</v>
      </c>
      <c r="H191" s="408">
        <v>0</v>
      </c>
      <c r="I191" s="442">
        <v>0</v>
      </c>
      <c r="J191" s="442">
        <v>0</v>
      </c>
      <c r="K191" s="442">
        <v>0</v>
      </c>
      <c r="L191" s="442">
        <v>0</v>
      </c>
    </row>
    <row r="192" spans="1:12" s="23" customFormat="1" ht="12.95" customHeight="1">
      <c r="A192" s="213" t="s">
        <v>811</v>
      </c>
      <c r="B192" s="412" t="s">
        <v>216</v>
      </c>
      <c r="C192" s="440">
        <v>183</v>
      </c>
      <c r="D192" s="405">
        <v>11</v>
      </c>
      <c r="E192" s="405">
        <v>56</v>
      </c>
      <c r="F192" s="405">
        <v>94</v>
      </c>
      <c r="G192" s="405">
        <v>22</v>
      </c>
      <c r="H192" s="408">
        <v>0</v>
      </c>
      <c r="I192" s="442">
        <v>0</v>
      </c>
      <c r="J192" s="442">
        <v>0</v>
      </c>
      <c r="K192" s="442">
        <v>0</v>
      </c>
      <c r="L192" s="442">
        <v>0</v>
      </c>
    </row>
    <row r="193" spans="1:12" s="23" customFormat="1" ht="12.95" customHeight="1">
      <c r="A193" s="213"/>
      <c r="B193" s="412" t="s">
        <v>718</v>
      </c>
      <c r="C193" s="440">
        <v>128</v>
      </c>
      <c r="D193" s="405">
        <v>8</v>
      </c>
      <c r="E193" s="405">
        <v>39</v>
      </c>
      <c r="F193" s="405">
        <v>64</v>
      </c>
      <c r="G193" s="405">
        <v>17</v>
      </c>
      <c r="H193" s="408">
        <v>0</v>
      </c>
      <c r="I193" s="442">
        <v>0</v>
      </c>
      <c r="J193" s="442">
        <v>0</v>
      </c>
      <c r="K193" s="442">
        <v>0</v>
      </c>
      <c r="L193" s="442">
        <v>0</v>
      </c>
    </row>
    <row r="194" spans="1:12" s="23" customFormat="1" ht="12.95" customHeight="1">
      <c r="A194" s="213" t="s">
        <v>812</v>
      </c>
      <c r="B194" s="412" t="s">
        <v>216</v>
      </c>
      <c r="C194" s="440">
        <v>195</v>
      </c>
      <c r="D194" s="405">
        <v>29</v>
      </c>
      <c r="E194" s="405">
        <v>73</v>
      </c>
      <c r="F194" s="405">
        <v>76</v>
      </c>
      <c r="G194" s="405">
        <v>13</v>
      </c>
      <c r="H194" s="405">
        <v>4</v>
      </c>
      <c r="I194" s="442">
        <v>0</v>
      </c>
      <c r="J194" s="442">
        <v>0</v>
      </c>
      <c r="K194" s="442">
        <v>0</v>
      </c>
      <c r="L194" s="442">
        <v>0</v>
      </c>
    </row>
    <row r="195" spans="1:12" s="23" customFormat="1" ht="12.95" customHeight="1">
      <c r="A195" s="443"/>
      <c r="B195" s="444" t="s">
        <v>718</v>
      </c>
      <c r="C195" s="445">
        <v>94</v>
      </c>
      <c r="D195" s="446">
        <v>18</v>
      </c>
      <c r="E195" s="446">
        <v>38</v>
      </c>
      <c r="F195" s="446">
        <v>31</v>
      </c>
      <c r="G195" s="446">
        <v>4</v>
      </c>
      <c r="H195" s="446">
        <v>3</v>
      </c>
      <c r="I195" s="448">
        <v>0</v>
      </c>
      <c r="J195" s="448">
        <v>0</v>
      </c>
      <c r="K195" s="448">
        <v>0</v>
      </c>
      <c r="L195" s="448">
        <v>0</v>
      </c>
    </row>
    <row r="196" spans="1:12" s="23" customFormat="1" ht="12.95" customHeight="1">
      <c r="A196" s="213" t="s">
        <v>813</v>
      </c>
      <c r="B196" s="412" t="s">
        <v>216</v>
      </c>
      <c r="C196" s="440">
        <v>378</v>
      </c>
      <c r="D196" s="405">
        <v>97</v>
      </c>
      <c r="E196" s="405">
        <v>103</v>
      </c>
      <c r="F196" s="405">
        <v>139</v>
      </c>
      <c r="G196" s="405">
        <v>16</v>
      </c>
      <c r="H196" s="408">
        <v>0</v>
      </c>
      <c r="I196" s="441">
        <v>23</v>
      </c>
      <c r="J196" s="442">
        <v>0</v>
      </c>
      <c r="K196" s="442">
        <v>0</v>
      </c>
      <c r="L196" s="442">
        <v>0</v>
      </c>
    </row>
    <row r="197" spans="1:12" s="23" customFormat="1" ht="12.95" customHeight="1">
      <c r="A197" s="213"/>
      <c r="B197" s="412" t="s">
        <v>718</v>
      </c>
      <c r="C197" s="440">
        <v>193</v>
      </c>
      <c r="D197" s="405">
        <v>69</v>
      </c>
      <c r="E197" s="405">
        <v>59</v>
      </c>
      <c r="F197" s="405">
        <v>57</v>
      </c>
      <c r="G197" s="405">
        <v>8</v>
      </c>
      <c r="H197" s="408">
        <v>0</v>
      </c>
      <c r="I197" s="442">
        <v>0</v>
      </c>
      <c r="J197" s="442">
        <v>0</v>
      </c>
      <c r="K197" s="442">
        <v>0</v>
      </c>
      <c r="L197" s="442">
        <v>0</v>
      </c>
    </row>
    <row r="198" spans="1:12" s="23" customFormat="1" ht="12.95" customHeight="1">
      <c r="A198" s="213" t="s">
        <v>814</v>
      </c>
      <c r="B198" s="412" t="s">
        <v>216</v>
      </c>
      <c r="C198" s="440">
        <v>150</v>
      </c>
      <c r="D198" s="405">
        <v>33</v>
      </c>
      <c r="E198" s="405">
        <v>46</v>
      </c>
      <c r="F198" s="405">
        <v>62</v>
      </c>
      <c r="G198" s="405">
        <v>9</v>
      </c>
      <c r="H198" s="408">
        <v>0</v>
      </c>
      <c r="I198" s="442">
        <v>0</v>
      </c>
      <c r="J198" s="442">
        <v>0</v>
      </c>
      <c r="K198" s="442">
        <v>0</v>
      </c>
      <c r="L198" s="442">
        <v>0</v>
      </c>
    </row>
    <row r="199" spans="1:12" s="23" customFormat="1" ht="12.95" customHeight="1">
      <c r="A199" s="213"/>
      <c r="B199" s="412" t="s">
        <v>718</v>
      </c>
      <c r="C199" s="440">
        <v>91</v>
      </c>
      <c r="D199" s="405">
        <v>22</v>
      </c>
      <c r="E199" s="405">
        <v>29</v>
      </c>
      <c r="F199" s="405">
        <v>35</v>
      </c>
      <c r="G199" s="405">
        <v>5</v>
      </c>
      <c r="H199" s="408">
        <v>0</v>
      </c>
      <c r="I199" s="442">
        <v>0</v>
      </c>
      <c r="J199" s="442">
        <v>0</v>
      </c>
      <c r="K199" s="442">
        <v>0</v>
      </c>
      <c r="L199" s="442">
        <v>0</v>
      </c>
    </row>
    <row r="200" spans="1:12" s="23" customFormat="1" ht="12.95" customHeight="1">
      <c r="A200" s="213" t="s">
        <v>815</v>
      </c>
      <c r="B200" s="412" t="s">
        <v>216</v>
      </c>
      <c r="C200" s="440">
        <v>135</v>
      </c>
      <c r="D200" s="405">
        <v>38</v>
      </c>
      <c r="E200" s="405">
        <v>51</v>
      </c>
      <c r="F200" s="405">
        <v>42</v>
      </c>
      <c r="G200" s="405">
        <v>4</v>
      </c>
      <c r="H200" s="408">
        <v>0</v>
      </c>
      <c r="I200" s="442">
        <v>0</v>
      </c>
      <c r="J200" s="442">
        <v>0</v>
      </c>
      <c r="K200" s="442">
        <v>0</v>
      </c>
      <c r="L200" s="442">
        <v>0</v>
      </c>
    </row>
    <row r="201" spans="1:12" s="23" customFormat="1" ht="12.95" customHeight="1">
      <c r="A201" s="213"/>
      <c r="B201" s="412" t="s">
        <v>718</v>
      </c>
      <c r="C201" s="440">
        <v>86</v>
      </c>
      <c r="D201" s="405">
        <v>27</v>
      </c>
      <c r="E201" s="405">
        <v>36</v>
      </c>
      <c r="F201" s="405">
        <v>21</v>
      </c>
      <c r="G201" s="405">
        <v>2</v>
      </c>
      <c r="H201" s="408">
        <v>0</v>
      </c>
      <c r="I201" s="442">
        <v>0</v>
      </c>
      <c r="J201" s="442">
        <v>0</v>
      </c>
      <c r="K201" s="442">
        <v>0</v>
      </c>
      <c r="L201" s="442">
        <v>0</v>
      </c>
    </row>
    <row r="202" spans="1:12" s="23" customFormat="1" ht="12.95" customHeight="1">
      <c r="A202" s="213" t="s">
        <v>816</v>
      </c>
      <c r="B202" s="412" t="s">
        <v>216</v>
      </c>
      <c r="C202" s="440">
        <v>267</v>
      </c>
      <c r="D202" s="405">
        <v>21</v>
      </c>
      <c r="E202" s="405">
        <v>102</v>
      </c>
      <c r="F202" s="405">
        <v>125</v>
      </c>
      <c r="G202" s="405">
        <v>19</v>
      </c>
      <c r="H202" s="408">
        <v>0</v>
      </c>
      <c r="I202" s="442">
        <v>0</v>
      </c>
      <c r="J202" s="442">
        <v>0</v>
      </c>
      <c r="K202" s="442">
        <v>0</v>
      </c>
      <c r="L202" s="442">
        <v>0</v>
      </c>
    </row>
    <row r="203" spans="1:12" s="23" customFormat="1" ht="12.95" customHeight="1">
      <c r="A203" s="213"/>
      <c r="B203" s="412" t="s">
        <v>718</v>
      </c>
      <c r="C203" s="440">
        <v>129</v>
      </c>
      <c r="D203" s="405">
        <v>13</v>
      </c>
      <c r="E203" s="405">
        <v>47</v>
      </c>
      <c r="F203" s="405">
        <v>64</v>
      </c>
      <c r="G203" s="405">
        <v>5</v>
      </c>
      <c r="H203" s="408">
        <v>0</v>
      </c>
      <c r="I203" s="442">
        <v>0</v>
      </c>
      <c r="J203" s="442">
        <v>0</v>
      </c>
      <c r="K203" s="442">
        <v>0</v>
      </c>
      <c r="L203" s="442">
        <v>0</v>
      </c>
    </row>
    <row r="204" spans="1:12" s="23" customFormat="1" ht="12.95" customHeight="1">
      <c r="A204" s="213" t="s">
        <v>817</v>
      </c>
      <c r="B204" s="412" t="s">
        <v>216</v>
      </c>
      <c r="C204" s="440">
        <v>93</v>
      </c>
      <c r="D204" s="405">
        <v>15</v>
      </c>
      <c r="E204" s="405">
        <v>38</v>
      </c>
      <c r="F204" s="405">
        <v>30</v>
      </c>
      <c r="G204" s="405">
        <v>10</v>
      </c>
      <c r="H204" s="408">
        <v>0</v>
      </c>
      <c r="I204" s="442">
        <v>0</v>
      </c>
      <c r="J204" s="442">
        <v>0</v>
      </c>
      <c r="K204" s="442">
        <v>0</v>
      </c>
      <c r="L204" s="442">
        <v>0</v>
      </c>
    </row>
    <row r="205" spans="1:12" s="23" customFormat="1" ht="12.95" customHeight="1">
      <c r="A205" s="213"/>
      <c r="B205" s="412" t="s">
        <v>718</v>
      </c>
      <c r="C205" s="440">
        <v>68</v>
      </c>
      <c r="D205" s="405">
        <v>14</v>
      </c>
      <c r="E205" s="405">
        <v>25</v>
      </c>
      <c r="F205" s="405">
        <v>24</v>
      </c>
      <c r="G205" s="405">
        <v>5</v>
      </c>
      <c r="H205" s="408">
        <v>0</v>
      </c>
      <c r="I205" s="442">
        <v>0</v>
      </c>
      <c r="J205" s="442">
        <v>0</v>
      </c>
      <c r="K205" s="442">
        <v>0</v>
      </c>
      <c r="L205" s="442">
        <v>0</v>
      </c>
    </row>
    <row r="206" spans="1:12" s="23" customFormat="1" ht="12.95" customHeight="1">
      <c r="A206" s="213" t="s">
        <v>818</v>
      </c>
      <c r="B206" s="412" t="s">
        <v>216</v>
      </c>
      <c r="C206" s="440">
        <v>146</v>
      </c>
      <c r="D206" s="405">
        <v>11</v>
      </c>
      <c r="E206" s="405">
        <v>47</v>
      </c>
      <c r="F206" s="405">
        <v>64</v>
      </c>
      <c r="G206" s="405">
        <v>21</v>
      </c>
      <c r="H206" s="405">
        <v>3</v>
      </c>
      <c r="I206" s="442">
        <v>0</v>
      </c>
      <c r="J206" s="442">
        <v>0</v>
      </c>
      <c r="K206" s="442">
        <v>0</v>
      </c>
      <c r="L206" s="442">
        <v>0</v>
      </c>
    </row>
    <row r="207" spans="1:12" s="23" customFormat="1" ht="12.95" customHeight="1">
      <c r="A207" s="213"/>
      <c r="B207" s="412" t="s">
        <v>718</v>
      </c>
      <c r="C207" s="440">
        <v>84</v>
      </c>
      <c r="D207" s="405">
        <v>8</v>
      </c>
      <c r="E207" s="405">
        <v>29</v>
      </c>
      <c r="F207" s="405">
        <v>34</v>
      </c>
      <c r="G207" s="405">
        <v>10</v>
      </c>
      <c r="H207" s="405">
        <v>3</v>
      </c>
      <c r="I207" s="442">
        <v>0</v>
      </c>
      <c r="J207" s="442">
        <v>0</v>
      </c>
      <c r="K207" s="442">
        <v>0</v>
      </c>
      <c r="L207" s="442">
        <v>0</v>
      </c>
    </row>
    <row r="208" spans="1:12" s="23" customFormat="1" ht="12.95" customHeight="1">
      <c r="A208" s="213" t="s">
        <v>819</v>
      </c>
      <c r="B208" s="412" t="s">
        <v>216</v>
      </c>
      <c r="C208" s="440">
        <v>117</v>
      </c>
      <c r="D208" s="405">
        <v>10</v>
      </c>
      <c r="E208" s="405">
        <v>42</v>
      </c>
      <c r="F208" s="405">
        <v>45</v>
      </c>
      <c r="G208" s="405">
        <v>20</v>
      </c>
      <c r="H208" s="408">
        <v>0</v>
      </c>
      <c r="I208" s="442">
        <v>0</v>
      </c>
      <c r="J208" s="442">
        <v>0</v>
      </c>
      <c r="K208" s="442">
        <v>0</v>
      </c>
      <c r="L208" s="442">
        <v>0</v>
      </c>
    </row>
    <row r="209" spans="1:12" s="23" customFormat="1" ht="12.95" customHeight="1">
      <c r="A209" s="213"/>
      <c r="B209" s="412" t="s">
        <v>718</v>
      </c>
      <c r="C209" s="440">
        <v>63</v>
      </c>
      <c r="D209" s="405">
        <v>9</v>
      </c>
      <c r="E209" s="405">
        <v>22</v>
      </c>
      <c r="F209" s="405">
        <v>24</v>
      </c>
      <c r="G209" s="405">
        <v>8</v>
      </c>
      <c r="H209" s="408">
        <v>0</v>
      </c>
      <c r="I209" s="442">
        <v>0</v>
      </c>
      <c r="J209" s="442">
        <v>0</v>
      </c>
      <c r="K209" s="442">
        <v>0</v>
      </c>
      <c r="L209" s="442">
        <v>0</v>
      </c>
    </row>
    <row r="210" spans="1:12" s="23" customFormat="1" ht="12.95" customHeight="1">
      <c r="A210" s="213" t="s">
        <v>820</v>
      </c>
      <c r="B210" s="412" t="s">
        <v>216</v>
      </c>
      <c r="C210" s="440">
        <v>223</v>
      </c>
      <c r="D210" s="405">
        <v>17</v>
      </c>
      <c r="E210" s="405">
        <v>85</v>
      </c>
      <c r="F210" s="405">
        <v>67</v>
      </c>
      <c r="G210" s="405">
        <v>28</v>
      </c>
      <c r="H210" s="405">
        <v>3</v>
      </c>
      <c r="I210" s="442">
        <v>0</v>
      </c>
      <c r="J210" s="441">
        <v>23</v>
      </c>
      <c r="K210" s="442">
        <v>0</v>
      </c>
      <c r="L210" s="442">
        <v>0</v>
      </c>
    </row>
    <row r="211" spans="1:12" s="23" customFormat="1" ht="12.95" customHeight="1">
      <c r="A211" s="213"/>
      <c r="B211" s="412" t="s">
        <v>718</v>
      </c>
      <c r="C211" s="440">
        <v>87</v>
      </c>
      <c r="D211" s="405">
        <v>11</v>
      </c>
      <c r="E211" s="405">
        <v>30</v>
      </c>
      <c r="F211" s="405">
        <v>33</v>
      </c>
      <c r="G211" s="405">
        <v>11</v>
      </c>
      <c r="H211" s="405">
        <v>2</v>
      </c>
      <c r="I211" s="442">
        <v>0</v>
      </c>
      <c r="J211" s="442">
        <v>0</v>
      </c>
      <c r="K211" s="442">
        <v>0</v>
      </c>
      <c r="L211" s="442">
        <v>0</v>
      </c>
    </row>
    <row r="212" spans="1:12" s="23" customFormat="1" ht="12.95" customHeight="1">
      <c r="A212" s="213" t="s">
        <v>821</v>
      </c>
      <c r="B212" s="412" t="s">
        <v>216</v>
      </c>
      <c r="C212" s="440">
        <v>104</v>
      </c>
      <c r="D212" s="405">
        <v>14</v>
      </c>
      <c r="E212" s="405">
        <v>28</v>
      </c>
      <c r="F212" s="405">
        <v>39</v>
      </c>
      <c r="G212" s="405">
        <v>23</v>
      </c>
      <c r="H212" s="408">
        <v>0</v>
      </c>
      <c r="I212" s="442">
        <v>0</v>
      </c>
      <c r="J212" s="442">
        <v>0</v>
      </c>
      <c r="K212" s="442">
        <v>0</v>
      </c>
      <c r="L212" s="442">
        <v>0</v>
      </c>
    </row>
    <row r="213" spans="1:12" s="23" customFormat="1" ht="12.95" customHeight="1">
      <c r="A213" s="213"/>
      <c r="B213" s="412" t="s">
        <v>718</v>
      </c>
      <c r="C213" s="440">
        <v>74</v>
      </c>
      <c r="D213" s="405">
        <v>13</v>
      </c>
      <c r="E213" s="405">
        <v>17</v>
      </c>
      <c r="F213" s="405">
        <v>30</v>
      </c>
      <c r="G213" s="405">
        <v>14</v>
      </c>
      <c r="H213" s="408">
        <v>0</v>
      </c>
      <c r="I213" s="442">
        <v>0</v>
      </c>
      <c r="J213" s="442">
        <v>0</v>
      </c>
      <c r="K213" s="442">
        <v>0</v>
      </c>
      <c r="L213" s="442">
        <v>0</v>
      </c>
    </row>
    <row r="214" spans="1:12" s="23" customFormat="1" ht="12.95" customHeight="1">
      <c r="A214" s="213" t="s">
        <v>822</v>
      </c>
      <c r="B214" s="412" t="s">
        <v>216</v>
      </c>
      <c r="C214" s="440">
        <v>162</v>
      </c>
      <c r="D214" s="405">
        <v>11</v>
      </c>
      <c r="E214" s="405">
        <v>58</v>
      </c>
      <c r="F214" s="405">
        <v>66</v>
      </c>
      <c r="G214" s="405">
        <v>27</v>
      </c>
      <c r="H214" s="408">
        <v>0</v>
      </c>
      <c r="I214" s="442">
        <v>0</v>
      </c>
      <c r="J214" s="442">
        <v>0</v>
      </c>
      <c r="K214" s="442">
        <v>0</v>
      </c>
      <c r="L214" s="442">
        <v>0</v>
      </c>
    </row>
    <row r="215" spans="1:12" s="23" customFormat="1" ht="12.95" customHeight="1">
      <c r="A215" s="213"/>
      <c r="B215" s="412" t="s">
        <v>718</v>
      </c>
      <c r="C215" s="440">
        <v>80</v>
      </c>
      <c r="D215" s="405">
        <v>6</v>
      </c>
      <c r="E215" s="405">
        <v>30</v>
      </c>
      <c r="F215" s="405">
        <v>33</v>
      </c>
      <c r="G215" s="405">
        <v>11</v>
      </c>
      <c r="H215" s="408">
        <v>0</v>
      </c>
      <c r="I215" s="442">
        <v>0</v>
      </c>
      <c r="J215" s="442">
        <v>0</v>
      </c>
      <c r="K215" s="442">
        <v>0</v>
      </c>
      <c r="L215" s="442">
        <v>0</v>
      </c>
    </row>
    <row r="216" spans="1:12" s="23" customFormat="1" ht="12.95" customHeight="1">
      <c r="A216" s="213" t="s">
        <v>823</v>
      </c>
      <c r="B216" s="412" t="s">
        <v>216</v>
      </c>
      <c r="C216" s="440">
        <v>77</v>
      </c>
      <c r="D216" s="405">
        <v>13</v>
      </c>
      <c r="E216" s="405">
        <v>39</v>
      </c>
      <c r="F216" s="405">
        <v>20</v>
      </c>
      <c r="G216" s="405">
        <v>5</v>
      </c>
      <c r="H216" s="408">
        <v>0</v>
      </c>
      <c r="I216" s="442">
        <v>0</v>
      </c>
      <c r="J216" s="442">
        <v>0</v>
      </c>
      <c r="K216" s="442">
        <v>0</v>
      </c>
      <c r="L216" s="442">
        <v>0</v>
      </c>
    </row>
    <row r="217" spans="1:12" s="23" customFormat="1" ht="12.95" customHeight="1">
      <c r="A217" s="213"/>
      <c r="B217" s="412" t="s">
        <v>718</v>
      </c>
      <c r="C217" s="440">
        <v>61</v>
      </c>
      <c r="D217" s="405">
        <v>12</v>
      </c>
      <c r="E217" s="405">
        <v>31</v>
      </c>
      <c r="F217" s="405">
        <v>14</v>
      </c>
      <c r="G217" s="405">
        <v>4</v>
      </c>
      <c r="H217" s="408">
        <v>0</v>
      </c>
      <c r="I217" s="442">
        <v>0</v>
      </c>
      <c r="J217" s="442">
        <v>0</v>
      </c>
      <c r="K217" s="442">
        <v>0</v>
      </c>
      <c r="L217" s="442">
        <v>0</v>
      </c>
    </row>
    <row r="218" spans="1:12" s="23" customFormat="1" ht="12.95" customHeight="1">
      <c r="A218" s="213" t="s">
        <v>824</v>
      </c>
      <c r="B218" s="412" t="s">
        <v>216</v>
      </c>
      <c r="C218" s="440">
        <v>97</v>
      </c>
      <c r="D218" s="405">
        <v>5</v>
      </c>
      <c r="E218" s="405">
        <v>34</v>
      </c>
      <c r="F218" s="405">
        <v>34</v>
      </c>
      <c r="G218" s="405">
        <v>24</v>
      </c>
      <c r="H218" s="408">
        <v>0</v>
      </c>
      <c r="I218" s="442">
        <v>0</v>
      </c>
      <c r="J218" s="442">
        <v>0</v>
      </c>
      <c r="K218" s="442">
        <v>0</v>
      </c>
      <c r="L218" s="442">
        <v>0</v>
      </c>
    </row>
    <row r="219" spans="1:12" s="23" customFormat="1" ht="12.95" customHeight="1">
      <c r="A219" s="213"/>
      <c r="B219" s="412" t="s">
        <v>718</v>
      </c>
      <c r="C219" s="440">
        <v>61</v>
      </c>
      <c r="D219" s="405">
        <v>5</v>
      </c>
      <c r="E219" s="405">
        <v>21</v>
      </c>
      <c r="F219" s="405">
        <v>19</v>
      </c>
      <c r="G219" s="405">
        <v>16</v>
      </c>
      <c r="H219" s="408">
        <v>0</v>
      </c>
      <c r="I219" s="442">
        <v>0</v>
      </c>
      <c r="J219" s="442">
        <v>0</v>
      </c>
      <c r="K219" s="442">
        <v>0</v>
      </c>
      <c r="L219" s="442">
        <v>0</v>
      </c>
    </row>
    <row r="220" spans="1:12" s="23" customFormat="1" ht="12.95" customHeight="1">
      <c r="A220" s="213" t="s">
        <v>825</v>
      </c>
      <c r="B220" s="412" t="s">
        <v>216</v>
      </c>
      <c r="C220" s="440">
        <v>178</v>
      </c>
      <c r="D220" s="405">
        <v>12</v>
      </c>
      <c r="E220" s="405">
        <v>76</v>
      </c>
      <c r="F220" s="405">
        <v>72</v>
      </c>
      <c r="G220" s="405">
        <v>16</v>
      </c>
      <c r="H220" s="405">
        <v>2</v>
      </c>
      <c r="I220" s="442">
        <v>0</v>
      </c>
      <c r="J220" s="442">
        <v>0</v>
      </c>
      <c r="K220" s="442">
        <v>0</v>
      </c>
      <c r="L220" s="442">
        <v>0</v>
      </c>
    </row>
    <row r="221" spans="1:12" s="23" customFormat="1" ht="12.95" customHeight="1">
      <c r="A221" s="213"/>
      <c r="B221" s="412" t="s">
        <v>718</v>
      </c>
      <c r="C221" s="440">
        <v>112</v>
      </c>
      <c r="D221" s="405">
        <v>9</v>
      </c>
      <c r="E221" s="405">
        <v>48</v>
      </c>
      <c r="F221" s="405">
        <v>48</v>
      </c>
      <c r="G221" s="405">
        <v>6</v>
      </c>
      <c r="H221" s="405">
        <v>1</v>
      </c>
      <c r="I221" s="442">
        <v>0</v>
      </c>
      <c r="J221" s="442">
        <v>0</v>
      </c>
      <c r="K221" s="442">
        <v>0</v>
      </c>
      <c r="L221" s="442">
        <v>0</v>
      </c>
    </row>
    <row r="222" spans="1:12" s="23" customFormat="1" ht="12.95" customHeight="1">
      <c r="A222" s="213" t="s">
        <v>826</v>
      </c>
      <c r="B222" s="412" t="s">
        <v>216</v>
      </c>
      <c r="C222" s="440">
        <v>79</v>
      </c>
      <c r="D222" s="405">
        <v>5</v>
      </c>
      <c r="E222" s="405">
        <v>27</v>
      </c>
      <c r="F222" s="405">
        <v>33</v>
      </c>
      <c r="G222" s="405">
        <v>14</v>
      </c>
      <c r="H222" s="408">
        <v>0</v>
      </c>
      <c r="I222" s="442">
        <v>0</v>
      </c>
      <c r="J222" s="442">
        <v>0</v>
      </c>
      <c r="K222" s="442">
        <v>0</v>
      </c>
      <c r="L222" s="442">
        <v>0</v>
      </c>
    </row>
    <row r="223" spans="1:12" s="23" customFormat="1" ht="12.95" customHeight="1">
      <c r="A223" s="213"/>
      <c r="B223" s="412" t="s">
        <v>718</v>
      </c>
      <c r="C223" s="440">
        <v>46</v>
      </c>
      <c r="D223" s="405">
        <v>3</v>
      </c>
      <c r="E223" s="405">
        <v>17</v>
      </c>
      <c r="F223" s="405">
        <v>16</v>
      </c>
      <c r="G223" s="405">
        <v>10</v>
      </c>
      <c r="H223" s="408">
        <v>0</v>
      </c>
      <c r="I223" s="442">
        <v>0</v>
      </c>
      <c r="J223" s="442">
        <v>0</v>
      </c>
      <c r="K223" s="442">
        <v>0</v>
      </c>
      <c r="L223" s="442">
        <v>0</v>
      </c>
    </row>
    <row r="224" spans="1:12" s="23" customFormat="1" ht="12.95" customHeight="1">
      <c r="A224" s="213" t="s">
        <v>827</v>
      </c>
      <c r="B224" s="412" t="s">
        <v>216</v>
      </c>
      <c r="C224" s="440">
        <v>170</v>
      </c>
      <c r="D224" s="405">
        <v>10</v>
      </c>
      <c r="E224" s="405">
        <v>32</v>
      </c>
      <c r="F224" s="405">
        <v>58</v>
      </c>
      <c r="G224" s="405">
        <v>19</v>
      </c>
      <c r="H224" s="405">
        <v>22</v>
      </c>
      <c r="I224" s="442">
        <v>0</v>
      </c>
      <c r="J224" s="441">
        <v>29</v>
      </c>
      <c r="K224" s="442">
        <v>0</v>
      </c>
      <c r="L224" s="442">
        <v>0</v>
      </c>
    </row>
    <row r="225" spans="1:12" s="23" customFormat="1" ht="12.95" customHeight="1">
      <c r="A225" s="213"/>
      <c r="B225" s="412" t="s">
        <v>718</v>
      </c>
      <c r="C225" s="440">
        <v>69</v>
      </c>
      <c r="D225" s="405">
        <v>9</v>
      </c>
      <c r="E225" s="405">
        <v>22</v>
      </c>
      <c r="F225" s="405">
        <v>19</v>
      </c>
      <c r="G225" s="405">
        <v>2</v>
      </c>
      <c r="H225" s="405">
        <v>17</v>
      </c>
      <c r="I225" s="442">
        <v>0</v>
      </c>
      <c r="J225" s="442">
        <v>0</v>
      </c>
      <c r="K225" s="442">
        <v>0</v>
      </c>
      <c r="L225" s="442">
        <v>0</v>
      </c>
    </row>
    <row r="226" spans="1:12" s="23" customFormat="1" ht="12.95" customHeight="1">
      <c r="A226" s="213" t="s">
        <v>828</v>
      </c>
      <c r="B226" s="412" t="s">
        <v>216</v>
      </c>
      <c r="C226" s="440">
        <v>105</v>
      </c>
      <c r="D226" s="405">
        <v>6</v>
      </c>
      <c r="E226" s="405">
        <v>46</v>
      </c>
      <c r="F226" s="405">
        <v>33</v>
      </c>
      <c r="G226" s="405">
        <v>19</v>
      </c>
      <c r="H226" s="405">
        <v>1</v>
      </c>
      <c r="I226" s="442">
        <v>0</v>
      </c>
      <c r="J226" s="442">
        <v>0</v>
      </c>
      <c r="K226" s="442">
        <v>0</v>
      </c>
      <c r="L226" s="442">
        <v>0</v>
      </c>
    </row>
    <row r="227" spans="1:12" s="23" customFormat="1" ht="12.95" customHeight="1">
      <c r="A227" s="213"/>
      <c r="B227" s="412" t="s">
        <v>718</v>
      </c>
      <c r="C227" s="440">
        <v>77</v>
      </c>
      <c r="D227" s="405">
        <v>6</v>
      </c>
      <c r="E227" s="405">
        <v>37</v>
      </c>
      <c r="F227" s="405">
        <v>20</v>
      </c>
      <c r="G227" s="405">
        <v>13</v>
      </c>
      <c r="H227" s="405">
        <v>1</v>
      </c>
      <c r="I227" s="442">
        <v>0</v>
      </c>
      <c r="J227" s="442">
        <v>0</v>
      </c>
      <c r="K227" s="442">
        <v>0</v>
      </c>
      <c r="L227" s="442">
        <v>0</v>
      </c>
    </row>
    <row r="228" spans="1:12" s="23" customFormat="1" ht="12.95" customHeight="1">
      <c r="A228" s="213" t="s">
        <v>829</v>
      </c>
      <c r="B228" s="412" t="s">
        <v>216</v>
      </c>
      <c r="C228" s="440">
        <v>112</v>
      </c>
      <c r="D228" s="405">
        <v>11</v>
      </c>
      <c r="E228" s="405">
        <v>33</v>
      </c>
      <c r="F228" s="405">
        <v>44</v>
      </c>
      <c r="G228" s="405">
        <v>22</v>
      </c>
      <c r="H228" s="405">
        <v>2</v>
      </c>
      <c r="I228" s="442">
        <v>0</v>
      </c>
      <c r="J228" s="442">
        <v>0</v>
      </c>
      <c r="K228" s="442">
        <v>0</v>
      </c>
      <c r="L228" s="442">
        <v>0</v>
      </c>
    </row>
    <row r="229" spans="1:12" s="23" customFormat="1" ht="12.95" customHeight="1">
      <c r="A229" s="213"/>
      <c r="B229" s="412" t="s">
        <v>718</v>
      </c>
      <c r="C229" s="440">
        <v>76</v>
      </c>
      <c r="D229" s="405">
        <v>10</v>
      </c>
      <c r="E229" s="405">
        <v>23</v>
      </c>
      <c r="F229" s="405">
        <v>28</v>
      </c>
      <c r="G229" s="405">
        <v>14</v>
      </c>
      <c r="H229" s="405">
        <v>1</v>
      </c>
      <c r="I229" s="442">
        <v>0</v>
      </c>
      <c r="J229" s="442">
        <v>0</v>
      </c>
      <c r="K229" s="442">
        <v>0</v>
      </c>
      <c r="L229" s="442">
        <v>0</v>
      </c>
    </row>
    <row r="230" spans="1:12" s="23" customFormat="1" ht="12.95" customHeight="1">
      <c r="A230" s="213" t="s">
        <v>830</v>
      </c>
      <c r="B230" s="412" t="s">
        <v>216</v>
      </c>
      <c r="C230" s="440">
        <v>320</v>
      </c>
      <c r="D230" s="405">
        <v>50</v>
      </c>
      <c r="E230" s="405">
        <v>90</v>
      </c>
      <c r="F230" s="405">
        <v>82</v>
      </c>
      <c r="G230" s="405">
        <v>21</v>
      </c>
      <c r="H230" s="408">
        <v>0</v>
      </c>
      <c r="I230" s="442">
        <v>0</v>
      </c>
      <c r="J230" s="441">
        <v>68</v>
      </c>
      <c r="K230" s="442">
        <v>0</v>
      </c>
      <c r="L230" s="441">
        <v>9</v>
      </c>
    </row>
    <row r="231" spans="1:12" s="23" customFormat="1" ht="12.95" customHeight="1">
      <c r="A231" s="213"/>
      <c r="B231" s="412" t="s">
        <v>718</v>
      </c>
      <c r="C231" s="440">
        <v>55</v>
      </c>
      <c r="D231" s="405">
        <v>15</v>
      </c>
      <c r="E231" s="405">
        <v>21</v>
      </c>
      <c r="F231" s="405">
        <v>14</v>
      </c>
      <c r="G231" s="405">
        <v>2</v>
      </c>
      <c r="H231" s="408">
        <v>0</v>
      </c>
      <c r="I231" s="442">
        <v>0</v>
      </c>
      <c r="J231" s="441">
        <v>3</v>
      </c>
      <c r="K231" s="442">
        <v>0</v>
      </c>
      <c r="L231" s="442">
        <v>0</v>
      </c>
    </row>
    <row r="232" spans="1:12" s="23" customFormat="1" ht="12.95" customHeight="1">
      <c r="A232" s="213" t="s">
        <v>831</v>
      </c>
      <c r="B232" s="412" t="s">
        <v>216</v>
      </c>
      <c r="C232" s="440">
        <v>196</v>
      </c>
      <c r="D232" s="405">
        <v>9</v>
      </c>
      <c r="E232" s="405">
        <v>55</v>
      </c>
      <c r="F232" s="405">
        <v>94</v>
      </c>
      <c r="G232" s="405">
        <v>38</v>
      </c>
      <c r="H232" s="408">
        <v>0</v>
      </c>
      <c r="I232" s="442">
        <v>0</v>
      </c>
      <c r="J232" s="442">
        <v>0</v>
      </c>
      <c r="K232" s="442">
        <v>0</v>
      </c>
      <c r="L232" s="442">
        <v>0</v>
      </c>
    </row>
    <row r="233" spans="1:12" s="23" customFormat="1" ht="12.95" customHeight="1">
      <c r="A233" s="213"/>
      <c r="B233" s="412" t="s">
        <v>718</v>
      </c>
      <c r="C233" s="440">
        <v>126</v>
      </c>
      <c r="D233" s="405">
        <v>6</v>
      </c>
      <c r="E233" s="405">
        <v>45</v>
      </c>
      <c r="F233" s="405">
        <v>57</v>
      </c>
      <c r="G233" s="405">
        <v>18</v>
      </c>
      <c r="H233" s="408">
        <v>0</v>
      </c>
      <c r="I233" s="442">
        <v>0</v>
      </c>
      <c r="J233" s="442">
        <v>0</v>
      </c>
      <c r="K233" s="442">
        <v>0</v>
      </c>
      <c r="L233" s="442">
        <v>0</v>
      </c>
    </row>
    <row r="234" spans="1:12" s="23" customFormat="1" ht="12.95" customHeight="1">
      <c r="A234" s="213" t="s">
        <v>832</v>
      </c>
      <c r="B234" s="412" t="s">
        <v>216</v>
      </c>
      <c r="C234" s="440">
        <v>35</v>
      </c>
      <c r="D234" s="405">
        <v>4</v>
      </c>
      <c r="E234" s="405">
        <v>16</v>
      </c>
      <c r="F234" s="405">
        <v>13</v>
      </c>
      <c r="G234" s="405">
        <v>2</v>
      </c>
      <c r="H234" s="408">
        <v>0</v>
      </c>
      <c r="I234" s="442">
        <v>0</v>
      </c>
      <c r="J234" s="442">
        <v>0</v>
      </c>
      <c r="K234" s="442">
        <v>0</v>
      </c>
      <c r="L234" s="442">
        <v>0</v>
      </c>
    </row>
    <row r="235" spans="1:12" s="23" customFormat="1" ht="12.95" customHeight="1">
      <c r="A235" s="213"/>
      <c r="B235" s="412" t="s">
        <v>718</v>
      </c>
      <c r="C235" s="440">
        <v>26</v>
      </c>
      <c r="D235" s="405">
        <v>3</v>
      </c>
      <c r="E235" s="405">
        <v>13</v>
      </c>
      <c r="F235" s="405">
        <v>8</v>
      </c>
      <c r="G235" s="405">
        <v>2</v>
      </c>
      <c r="H235" s="408">
        <v>0</v>
      </c>
      <c r="I235" s="442">
        <v>0</v>
      </c>
      <c r="J235" s="442">
        <v>0</v>
      </c>
      <c r="K235" s="442">
        <v>0</v>
      </c>
      <c r="L235" s="442">
        <v>0</v>
      </c>
    </row>
    <row r="236" spans="1:12" s="23" customFormat="1" ht="12.95" customHeight="1">
      <c r="A236" s="213" t="s">
        <v>833</v>
      </c>
      <c r="B236" s="412" t="s">
        <v>216</v>
      </c>
      <c r="C236" s="440">
        <v>162</v>
      </c>
      <c r="D236" s="405">
        <v>14</v>
      </c>
      <c r="E236" s="405">
        <v>52</v>
      </c>
      <c r="F236" s="405">
        <v>53</v>
      </c>
      <c r="G236" s="405">
        <v>43</v>
      </c>
      <c r="H236" s="408">
        <v>0</v>
      </c>
      <c r="I236" s="442">
        <v>0</v>
      </c>
      <c r="J236" s="442">
        <v>0</v>
      </c>
      <c r="K236" s="442">
        <v>0</v>
      </c>
      <c r="L236" s="442">
        <v>0</v>
      </c>
    </row>
    <row r="237" spans="1:12" s="23" customFormat="1" ht="12.95" customHeight="1">
      <c r="A237" s="213"/>
      <c r="B237" s="412" t="s">
        <v>718</v>
      </c>
      <c r="C237" s="440">
        <v>89</v>
      </c>
      <c r="D237" s="405">
        <v>11</v>
      </c>
      <c r="E237" s="405">
        <v>23</v>
      </c>
      <c r="F237" s="405">
        <v>35</v>
      </c>
      <c r="G237" s="405">
        <v>20</v>
      </c>
      <c r="H237" s="408">
        <v>0</v>
      </c>
      <c r="I237" s="442">
        <v>0</v>
      </c>
      <c r="J237" s="442">
        <v>0</v>
      </c>
      <c r="K237" s="442">
        <v>0</v>
      </c>
      <c r="L237" s="442">
        <v>0</v>
      </c>
    </row>
    <row r="238" spans="1:12" s="23" customFormat="1" ht="12.95" customHeight="1">
      <c r="A238" s="213" t="s">
        <v>834</v>
      </c>
      <c r="B238" s="412" t="s">
        <v>216</v>
      </c>
      <c r="C238" s="440">
        <v>233</v>
      </c>
      <c r="D238" s="405">
        <v>39</v>
      </c>
      <c r="E238" s="405">
        <v>77</v>
      </c>
      <c r="F238" s="405">
        <v>86</v>
      </c>
      <c r="G238" s="405">
        <v>30</v>
      </c>
      <c r="H238" s="405">
        <v>1</v>
      </c>
      <c r="I238" s="442">
        <v>0</v>
      </c>
      <c r="J238" s="442">
        <v>0</v>
      </c>
      <c r="K238" s="442">
        <v>0</v>
      </c>
      <c r="L238" s="442">
        <v>0</v>
      </c>
    </row>
    <row r="239" spans="1:12" s="23" customFormat="1" ht="12.95" customHeight="1">
      <c r="A239" s="213"/>
      <c r="B239" s="412" t="s">
        <v>718</v>
      </c>
      <c r="C239" s="440">
        <v>95</v>
      </c>
      <c r="D239" s="405">
        <v>21</v>
      </c>
      <c r="E239" s="405">
        <v>28</v>
      </c>
      <c r="F239" s="405">
        <v>39</v>
      </c>
      <c r="G239" s="405">
        <v>6</v>
      </c>
      <c r="H239" s="405">
        <v>1</v>
      </c>
      <c r="I239" s="442">
        <v>0</v>
      </c>
      <c r="J239" s="442">
        <v>0</v>
      </c>
      <c r="K239" s="442">
        <v>0</v>
      </c>
      <c r="L239" s="442">
        <v>0</v>
      </c>
    </row>
    <row r="240" spans="1:12" s="23" customFormat="1" ht="12.95" customHeight="1">
      <c r="A240" s="213" t="s">
        <v>835</v>
      </c>
      <c r="B240" s="412" t="s">
        <v>216</v>
      </c>
      <c r="C240" s="440">
        <v>16</v>
      </c>
      <c r="D240" s="405">
        <v>5</v>
      </c>
      <c r="E240" s="405">
        <v>8</v>
      </c>
      <c r="F240" s="408">
        <v>0</v>
      </c>
      <c r="G240" s="405">
        <v>3</v>
      </c>
      <c r="H240" s="408">
        <v>0</v>
      </c>
      <c r="I240" s="442">
        <v>0</v>
      </c>
      <c r="J240" s="442">
        <v>0</v>
      </c>
      <c r="K240" s="442">
        <v>0</v>
      </c>
      <c r="L240" s="442">
        <v>0</v>
      </c>
    </row>
    <row r="241" spans="1:12" s="23" customFormat="1" ht="12.95" customHeight="1">
      <c r="A241" s="213"/>
      <c r="B241" s="412" t="s">
        <v>718</v>
      </c>
      <c r="C241" s="440">
        <v>15</v>
      </c>
      <c r="D241" s="405">
        <v>5</v>
      </c>
      <c r="E241" s="405">
        <v>7</v>
      </c>
      <c r="F241" s="408">
        <v>0</v>
      </c>
      <c r="G241" s="405">
        <v>3</v>
      </c>
      <c r="H241" s="408">
        <v>0</v>
      </c>
      <c r="I241" s="442">
        <v>0</v>
      </c>
      <c r="J241" s="442">
        <v>0</v>
      </c>
      <c r="K241" s="442">
        <v>0</v>
      </c>
      <c r="L241" s="442">
        <v>0</v>
      </c>
    </row>
    <row r="242" spans="1:12" s="23" customFormat="1" ht="12.95" customHeight="1">
      <c r="A242" s="443" t="s">
        <v>836</v>
      </c>
      <c r="B242" s="444" t="s">
        <v>216</v>
      </c>
      <c r="C242" s="445">
        <v>265</v>
      </c>
      <c r="D242" s="446">
        <v>31</v>
      </c>
      <c r="E242" s="446">
        <v>106</v>
      </c>
      <c r="F242" s="446">
        <v>94</v>
      </c>
      <c r="G242" s="446">
        <v>34</v>
      </c>
      <c r="H242" s="447">
        <v>0</v>
      </c>
      <c r="I242" s="448">
        <v>0</v>
      </c>
      <c r="J242" s="448">
        <v>0</v>
      </c>
      <c r="K242" s="448">
        <v>0</v>
      </c>
      <c r="L242" s="448">
        <v>0</v>
      </c>
    </row>
    <row r="243" spans="1:12" s="23" customFormat="1" ht="12.95" customHeight="1">
      <c r="A243" s="213"/>
      <c r="B243" s="412" t="s">
        <v>718</v>
      </c>
      <c r="C243" s="440">
        <v>128</v>
      </c>
      <c r="D243" s="405">
        <v>19</v>
      </c>
      <c r="E243" s="405">
        <v>46</v>
      </c>
      <c r="F243" s="405">
        <v>48</v>
      </c>
      <c r="G243" s="405">
        <v>15</v>
      </c>
      <c r="H243" s="408">
        <v>0</v>
      </c>
      <c r="I243" s="442">
        <v>0</v>
      </c>
      <c r="J243" s="442">
        <v>0</v>
      </c>
      <c r="K243" s="442">
        <v>0</v>
      </c>
      <c r="L243" s="442">
        <v>0</v>
      </c>
    </row>
    <row r="244" spans="1:12" s="23" customFormat="1" ht="12.95" customHeight="1">
      <c r="A244" s="213" t="s">
        <v>837</v>
      </c>
      <c r="B244" s="412" t="s">
        <v>216</v>
      </c>
      <c r="C244" s="440">
        <v>93</v>
      </c>
      <c r="D244" s="405">
        <v>2</v>
      </c>
      <c r="E244" s="405">
        <v>19</v>
      </c>
      <c r="F244" s="405">
        <v>39</v>
      </c>
      <c r="G244" s="405">
        <v>33</v>
      </c>
      <c r="H244" s="408">
        <v>0</v>
      </c>
      <c r="I244" s="442">
        <v>0</v>
      </c>
      <c r="J244" s="442">
        <v>0</v>
      </c>
      <c r="K244" s="442">
        <v>0</v>
      </c>
      <c r="L244" s="442">
        <v>0</v>
      </c>
    </row>
    <row r="245" spans="1:12" s="23" customFormat="1" ht="12.95" customHeight="1">
      <c r="A245" s="213"/>
      <c r="B245" s="412" t="s">
        <v>718</v>
      </c>
      <c r="C245" s="440">
        <v>39</v>
      </c>
      <c r="D245" s="405">
        <v>1</v>
      </c>
      <c r="E245" s="405">
        <v>7</v>
      </c>
      <c r="F245" s="405">
        <v>16</v>
      </c>
      <c r="G245" s="405">
        <v>15</v>
      </c>
      <c r="H245" s="408">
        <v>0</v>
      </c>
      <c r="I245" s="442">
        <v>0</v>
      </c>
      <c r="J245" s="442">
        <v>0</v>
      </c>
      <c r="K245" s="442">
        <v>0</v>
      </c>
      <c r="L245" s="442">
        <v>0</v>
      </c>
    </row>
    <row r="246" spans="1:12" s="23" customFormat="1" ht="12.95" customHeight="1">
      <c r="A246" s="213" t="s">
        <v>838</v>
      </c>
      <c r="B246" s="412" t="s">
        <v>216</v>
      </c>
      <c r="C246" s="440">
        <v>128</v>
      </c>
      <c r="D246" s="405">
        <v>7</v>
      </c>
      <c r="E246" s="405">
        <v>36</v>
      </c>
      <c r="F246" s="405">
        <v>53</v>
      </c>
      <c r="G246" s="405">
        <v>32</v>
      </c>
      <c r="H246" s="408">
        <v>0</v>
      </c>
      <c r="I246" s="442">
        <v>0</v>
      </c>
      <c r="J246" s="442">
        <v>0</v>
      </c>
      <c r="K246" s="442">
        <v>0</v>
      </c>
      <c r="L246" s="442">
        <v>0</v>
      </c>
    </row>
    <row r="247" spans="1:12" s="23" customFormat="1" ht="12.95" customHeight="1">
      <c r="A247" s="213"/>
      <c r="B247" s="412" t="s">
        <v>718</v>
      </c>
      <c r="C247" s="440">
        <v>83</v>
      </c>
      <c r="D247" s="405">
        <v>6</v>
      </c>
      <c r="E247" s="405">
        <v>24</v>
      </c>
      <c r="F247" s="405">
        <v>34</v>
      </c>
      <c r="G247" s="405">
        <v>19</v>
      </c>
      <c r="H247" s="408">
        <v>0</v>
      </c>
      <c r="I247" s="442">
        <v>0</v>
      </c>
      <c r="J247" s="442">
        <v>0</v>
      </c>
      <c r="K247" s="442">
        <v>0</v>
      </c>
      <c r="L247" s="442">
        <v>0</v>
      </c>
    </row>
    <row r="248" spans="1:12" s="23" customFormat="1" ht="12.95" customHeight="1">
      <c r="A248" s="213" t="s">
        <v>839</v>
      </c>
      <c r="B248" s="412" t="s">
        <v>216</v>
      </c>
      <c r="C248" s="440">
        <v>50</v>
      </c>
      <c r="D248" s="405">
        <v>4</v>
      </c>
      <c r="E248" s="405">
        <v>9</v>
      </c>
      <c r="F248" s="405">
        <v>23</v>
      </c>
      <c r="G248" s="405">
        <v>14</v>
      </c>
      <c r="H248" s="408">
        <v>0</v>
      </c>
      <c r="I248" s="442">
        <v>0</v>
      </c>
      <c r="J248" s="442">
        <v>0</v>
      </c>
      <c r="K248" s="442">
        <v>0</v>
      </c>
      <c r="L248" s="442">
        <v>0</v>
      </c>
    </row>
    <row r="249" spans="1:12" s="23" customFormat="1" ht="12.95" customHeight="1">
      <c r="A249" s="213"/>
      <c r="B249" s="412" t="s">
        <v>718</v>
      </c>
      <c r="C249" s="440">
        <v>32</v>
      </c>
      <c r="D249" s="405">
        <v>4</v>
      </c>
      <c r="E249" s="405">
        <v>5</v>
      </c>
      <c r="F249" s="405">
        <v>15</v>
      </c>
      <c r="G249" s="405">
        <v>8</v>
      </c>
      <c r="H249" s="408">
        <v>0</v>
      </c>
      <c r="I249" s="442">
        <v>0</v>
      </c>
      <c r="J249" s="442">
        <v>0</v>
      </c>
      <c r="K249" s="442">
        <v>0</v>
      </c>
      <c r="L249" s="442">
        <v>0</v>
      </c>
    </row>
    <row r="250" spans="1:12" s="23" customFormat="1" ht="12.95" customHeight="1">
      <c r="A250" s="213" t="s">
        <v>840</v>
      </c>
      <c r="B250" s="412" t="s">
        <v>216</v>
      </c>
      <c r="C250" s="440">
        <v>110</v>
      </c>
      <c r="D250" s="405">
        <v>4</v>
      </c>
      <c r="E250" s="405">
        <v>26</v>
      </c>
      <c r="F250" s="405">
        <v>62</v>
      </c>
      <c r="G250" s="405">
        <v>12</v>
      </c>
      <c r="H250" s="405">
        <v>6</v>
      </c>
      <c r="I250" s="442">
        <v>0</v>
      </c>
      <c r="J250" s="442">
        <v>0</v>
      </c>
      <c r="K250" s="442">
        <v>0</v>
      </c>
      <c r="L250" s="442">
        <v>0</v>
      </c>
    </row>
    <row r="251" spans="1:12" s="23" customFormat="1" ht="12.95" customHeight="1">
      <c r="A251" s="213"/>
      <c r="B251" s="412" t="s">
        <v>718</v>
      </c>
      <c r="C251" s="440">
        <v>64</v>
      </c>
      <c r="D251" s="405">
        <v>4</v>
      </c>
      <c r="E251" s="405">
        <v>9</v>
      </c>
      <c r="F251" s="405">
        <v>44</v>
      </c>
      <c r="G251" s="405">
        <v>5</v>
      </c>
      <c r="H251" s="405">
        <v>2</v>
      </c>
      <c r="I251" s="442">
        <v>0</v>
      </c>
      <c r="J251" s="442">
        <v>0</v>
      </c>
      <c r="K251" s="442">
        <v>0</v>
      </c>
      <c r="L251" s="442">
        <v>0</v>
      </c>
    </row>
    <row r="252" spans="1:12" s="23" customFormat="1" ht="12.95" customHeight="1">
      <c r="A252" s="213" t="s">
        <v>337</v>
      </c>
      <c r="B252" s="412" t="s">
        <v>216</v>
      </c>
      <c r="C252" s="440">
        <v>134</v>
      </c>
      <c r="D252" s="405">
        <v>13</v>
      </c>
      <c r="E252" s="405">
        <v>48</v>
      </c>
      <c r="F252" s="405">
        <v>60</v>
      </c>
      <c r="G252" s="405">
        <v>7</v>
      </c>
      <c r="H252" s="405">
        <v>2</v>
      </c>
      <c r="I252" s="442">
        <v>0</v>
      </c>
      <c r="J252" s="441">
        <v>4</v>
      </c>
      <c r="K252" s="442">
        <v>0</v>
      </c>
      <c r="L252" s="442">
        <v>0</v>
      </c>
    </row>
    <row r="253" spans="1:12" s="23" customFormat="1" ht="12.95" customHeight="1">
      <c r="A253" s="213"/>
      <c r="B253" s="412" t="s">
        <v>718</v>
      </c>
      <c r="C253" s="440">
        <v>88</v>
      </c>
      <c r="D253" s="405">
        <v>12</v>
      </c>
      <c r="E253" s="405">
        <v>33</v>
      </c>
      <c r="F253" s="405">
        <v>36</v>
      </c>
      <c r="G253" s="405">
        <v>5</v>
      </c>
      <c r="H253" s="405">
        <v>2</v>
      </c>
      <c r="I253" s="442">
        <v>0</v>
      </c>
      <c r="J253" s="442">
        <v>0</v>
      </c>
      <c r="K253" s="442">
        <v>0</v>
      </c>
      <c r="L253" s="442">
        <v>0</v>
      </c>
    </row>
    <row r="254" spans="1:12" s="23" customFormat="1" ht="12.95" customHeight="1">
      <c r="A254" s="213" t="s">
        <v>338</v>
      </c>
      <c r="B254" s="412" t="s">
        <v>216</v>
      </c>
      <c r="C254" s="440">
        <v>136</v>
      </c>
      <c r="D254" s="405">
        <v>35</v>
      </c>
      <c r="E254" s="405">
        <v>48</v>
      </c>
      <c r="F254" s="405">
        <v>48</v>
      </c>
      <c r="G254" s="405">
        <v>5</v>
      </c>
      <c r="H254" s="408">
        <v>0</v>
      </c>
      <c r="I254" s="442">
        <v>0</v>
      </c>
      <c r="J254" s="442">
        <v>0</v>
      </c>
      <c r="K254" s="442">
        <v>0</v>
      </c>
      <c r="L254" s="442">
        <v>0</v>
      </c>
    </row>
    <row r="255" spans="1:12" s="23" customFormat="1" ht="12.95" customHeight="1">
      <c r="A255" s="213"/>
      <c r="B255" s="412" t="s">
        <v>718</v>
      </c>
      <c r="C255" s="440">
        <v>83</v>
      </c>
      <c r="D255" s="405">
        <v>31</v>
      </c>
      <c r="E255" s="405">
        <v>26</v>
      </c>
      <c r="F255" s="405">
        <v>25</v>
      </c>
      <c r="G255" s="405">
        <v>1</v>
      </c>
      <c r="H255" s="408">
        <v>0</v>
      </c>
      <c r="I255" s="442">
        <v>0</v>
      </c>
      <c r="J255" s="442">
        <v>0</v>
      </c>
      <c r="K255" s="442">
        <v>0</v>
      </c>
      <c r="L255" s="442">
        <v>0</v>
      </c>
    </row>
    <row r="256" spans="1:12" s="23" customFormat="1" ht="12.95" customHeight="1">
      <c r="A256" s="213" t="s">
        <v>841</v>
      </c>
      <c r="B256" s="412" t="s">
        <v>216</v>
      </c>
      <c r="C256" s="440">
        <v>61</v>
      </c>
      <c r="D256" s="405">
        <v>18</v>
      </c>
      <c r="E256" s="405">
        <v>4</v>
      </c>
      <c r="F256" s="405">
        <v>23</v>
      </c>
      <c r="G256" s="405">
        <v>15</v>
      </c>
      <c r="H256" s="405">
        <v>1</v>
      </c>
      <c r="I256" s="442">
        <v>0</v>
      </c>
      <c r="J256" s="442">
        <v>0</v>
      </c>
      <c r="K256" s="442">
        <v>0</v>
      </c>
      <c r="L256" s="442">
        <v>0</v>
      </c>
    </row>
    <row r="257" spans="1:12" s="23" customFormat="1" ht="12.95" customHeight="1">
      <c r="A257" s="213"/>
      <c r="B257" s="412" t="s">
        <v>718</v>
      </c>
      <c r="C257" s="440">
        <v>39</v>
      </c>
      <c r="D257" s="405">
        <v>14</v>
      </c>
      <c r="E257" s="405">
        <v>2</v>
      </c>
      <c r="F257" s="405">
        <v>14</v>
      </c>
      <c r="G257" s="405">
        <v>9</v>
      </c>
      <c r="H257" s="408">
        <v>0</v>
      </c>
      <c r="I257" s="442">
        <v>0</v>
      </c>
      <c r="J257" s="442">
        <v>0</v>
      </c>
      <c r="K257" s="442">
        <v>0</v>
      </c>
      <c r="L257" s="442">
        <v>0</v>
      </c>
    </row>
    <row r="258" spans="1:12" s="23" customFormat="1" ht="12.95" customHeight="1">
      <c r="A258" s="213" t="s">
        <v>842</v>
      </c>
      <c r="B258" s="412" t="s">
        <v>216</v>
      </c>
      <c r="C258" s="440">
        <v>49</v>
      </c>
      <c r="D258" s="405">
        <v>3</v>
      </c>
      <c r="E258" s="405">
        <v>8</v>
      </c>
      <c r="F258" s="405">
        <v>18</v>
      </c>
      <c r="G258" s="405">
        <v>19</v>
      </c>
      <c r="H258" s="405">
        <v>1</v>
      </c>
      <c r="I258" s="442">
        <v>0</v>
      </c>
      <c r="J258" s="442">
        <v>0</v>
      </c>
      <c r="K258" s="442">
        <v>0</v>
      </c>
      <c r="L258" s="442">
        <v>0</v>
      </c>
    </row>
    <row r="259" spans="1:12" s="23" customFormat="1" ht="12.95" customHeight="1">
      <c r="A259" s="213"/>
      <c r="B259" s="412" t="s">
        <v>718</v>
      </c>
      <c r="C259" s="440">
        <v>29</v>
      </c>
      <c r="D259" s="405">
        <v>3</v>
      </c>
      <c r="E259" s="405">
        <v>5</v>
      </c>
      <c r="F259" s="405">
        <v>9</v>
      </c>
      <c r="G259" s="405">
        <v>11</v>
      </c>
      <c r="H259" s="405">
        <v>1</v>
      </c>
      <c r="I259" s="442">
        <v>0</v>
      </c>
      <c r="J259" s="442">
        <v>0</v>
      </c>
      <c r="K259" s="442">
        <v>0</v>
      </c>
      <c r="L259" s="442">
        <v>0</v>
      </c>
    </row>
    <row r="260" spans="1:12" s="23" customFormat="1" ht="12.95" customHeight="1">
      <c r="A260" s="213" t="s">
        <v>843</v>
      </c>
      <c r="B260" s="412" t="s">
        <v>216</v>
      </c>
      <c r="C260" s="440">
        <v>136</v>
      </c>
      <c r="D260" s="405">
        <v>7</v>
      </c>
      <c r="E260" s="405">
        <v>36</v>
      </c>
      <c r="F260" s="405">
        <v>55</v>
      </c>
      <c r="G260" s="405">
        <v>36</v>
      </c>
      <c r="H260" s="405">
        <v>2</v>
      </c>
      <c r="I260" s="442">
        <v>0</v>
      </c>
      <c r="J260" s="442">
        <v>0</v>
      </c>
      <c r="K260" s="442">
        <v>0</v>
      </c>
      <c r="L260" s="442">
        <v>0</v>
      </c>
    </row>
    <row r="261" spans="1:12" s="23" customFormat="1" ht="12.95" customHeight="1">
      <c r="A261" s="213"/>
      <c r="B261" s="412" t="s">
        <v>718</v>
      </c>
      <c r="C261" s="440">
        <v>88</v>
      </c>
      <c r="D261" s="405">
        <v>5</v>
      </c>
      <c r="E261" s="405">
        <v>27</v>
      </c>
      <c r="F261" s="405">
        <v>35</v>
      </c>
      <c r="G261" s="405">
        <v>19</v>
      </c>
      <c r="H261" s="405">
        <v>2</v>
      </c>
      <c r="I261" s="442">
        <v>0</v>
      </c>
      <c r="J261" s="442">
        <v>0</v>
      </c>
      <c r="K261" s="442">
        <v>0</v>
      </c>
      <c r="L261" s="442">
        <v>0</v>
      </c>
    </row>
    <row r="262" spans="1:12" s="23" customFormat="1" ht="12.95" customHeight="1">
      <c r="A262" s="213" t="s">
        <v>844</v>
      </c>
      <c r="B262" s="412" t="s">
        <v>216</v>
      </c>
      <c r="C262" s="440">
        <v>100</v>
      </c>
      <c r="D262" s="405">
        <v>1</v>
      </c>
      <c r="E262" s="405">
        <v>30</v>
      </c>
      <c r="F262" s="405">
        <v>39</v>
      </c>
      <c r="G262" s="405">
        <v>20</v>
      </c>
      <c r="H262" s="408">
        <v>0</v>
      </c>
      <c r="I262" s="442">
        <v>0</v>
      </c>
      <c r="J262" s="441">
        <v>10</v>
      </c>
      <c r="K262" s="442">
        <v>0</v>
      </c>
      <c r="L262" s="442">
        <v>0</v>
      </c>
    </row>
    <row r="263" spans="1:12" s="23" customFormat="1" ht="12.95" customHeight="1">
      <c r="A263" s="213"/>
      <c r="B263" s="412" t="s">
        <v>718</v>
      </c>
      <c r="C263" s="440">
        <v>36</v>
      </c>
      <c r="D263" s="405">
        <v>1</v>
      </c>
      <c r="E263" s="405">
        <v>13</v>
      </c>
      <c r="F263" s="405">
        <v>18</v>
      </c>
      <c r="G263" s="405">
        <v>4</v>
      </c>
      <c r="H263" s="408">
        <v>0</v>
      </c>
      <c r="I263" s="442">
        <v>0</v>
      </c>
      <c r="J263" s="442">
        <v>0</v>
      </c>
      <c r="K263" s="442">
        <v>0</v>
      </c>
      <c r="L263" s="442">
        <v>0</v>
      </c>
    </row>
    <row r="264" spans="1:12" s="23" customFormat="1" ht="12.95" customHeight="1">
      <c r="A264" s="213" t="s">
        <v>845</v>
      </c>
      <c r="B264" s="412" t="s">
        <v>216</v>
      </c>
      <c r="C264" s="440">
        <v>23</v>
      </c>
      <c r="D264" s="405">
        <v>5</v>
      </c>
      <c r="E264" s="405">
        <v>11</v>
      </c>
      <c r="F264" s="405">
        <v>6</v>
      </c>
      <c r="G264" s="405">
        <v>1</v>
      </c>
      <c r="H264" s="408">
        <v>0</v>
      </c>
      <c r="I264" s="442">
        <v>0</v>
      </c>
      <c r="J264" s="442">
        <v>0</v>
      </c>
      <c r="K264" s="442">
        <v>0</v>
      </c>
      <c r="L264" s="442">
        <v>0</v>
      </c>
    </row>
    <row r="265" spans="1:12" s="23" customFormat="1" ht="12.95" customHeight="1">
      <c r="A265" s="213"/>
      <c r="B265" s="412" t="s">
        <v>718</v>
      </c>
      <c r="C265" s="440">
        <v>11</v>
      </c>
      <c r="D265" s="405">
        <v>3</v>
      </c>
      <c r="E265" s="405">
        <v>5</v>
      </c>
      <c r="F265" s="405">
        <v>3</v>
      </c>
      <c r="G265" s="408">
        <v>0</v>
      </c>
      <c r="H265" s="408">
        <v>0</v>
      </c>
      <c r="I265" s="442">
        <v>0</v>
      </c>
      <c r="J265" s="442">
        <v>0</v>
      </c>
      <c r="K265" s="442">
        <v>0</v>
      </c>
      <c r="L265" s="442">
        <v>0</v>
      </c>
    </row>
    <row r="266" spans="1:12" s="23" customFormat="1" ht="12.95" customHeight="1">
      <c r="A266" s="213" t="s">
        <v>846</v>
      </c>
      <c r="B266" s="412" t="s">
        <v>216</v>
      </c>
      <c r="C266" s="440">
        <v>142</v>
      </c>
      <c r="D266" s="405">
        <v>5</v>
      </c>
      <c r="E266" s="405">
        <v>14</v>
      </c>
      <c r="F266" s="405">
        <v>47</v>
      </c>
      <c r="G266" s="405">
        <v>56</v>
      </c>
      <c r="H266" s="405">
        <v>1</v>
      </c>
      <c r="I266" s="442">
        <v>0</v>
      </c>
      <c r="J266" s="441">
        <v>19</v>
      </c>
      <c r="K266" s="442">
        <v>0</v>
      </c>
      <c r="L266" s="442">
        <v>0</v>
      </c>
    </row>
    <row r="267" spans="1:12" s="23" customFormat="1" ht="12.95" customHeight="1">
      <c r="A267" s="213"/>
      <c r="B267" s="412" t="s">
        <v>718</v>
      </c>
      <c r="C267" s="440">
        <v>50</v>
      </c>
      <c r="D267" s="405">
        <v>4</v>
      </c>
      <c r="E267" s="405">
        <v>9</v>
      </c>
      <c r="F267" s="405">
        <v>24</v>
      </c>
      <c r="G267" s="405">
        <v>11</v>
      </c>
      <c r="H267" s="405">
        <v>1</v>
      </c>
      <c r="I267" s="442">
        <v>0</v>
      </c>
      <c r="J267" s="441">
        <v>1</v>
      </c>
      <c r="K267" s="442">
        <v>0</v>
      </c>
      <c r="L267" s="442">
        <v>0</v>
      </c>
    </row>
    <row r="268" spans="1:12" s="23" customFormat="1" ht="12.95" customHeight="1">
      <c r="A268" s="213" t="s">
        <v>847</v>
      </c>
      <c r="B268" s="412" t="s">
        <v>216</v>
      </c>
      <c r="C268" s="440">
        <v>196</v>
      </c>
      <c r="D268" s="405">
        <v>2</v>
      </c>
      <c r="E268" s="405">
        <v>3</v>
      </c>
      <c r="F268" s="405">
        <v>44</v>
      </c>
      <c r="G268" s="405">
        <v>89</v>
      </c>
      <c r="H268" s="405">
        <v>6</v>
      </c>
      <c r="I268" s="442">
        <v>0</v>
      </c>
      <c r="J268" s="441">
        <v>52</v>
      </c>
      <c r="K268" s="442">
        <v>0</v>
      </c>
      <c r="L268" s="442">
        <v>0</v>
      </c>
    </row>
    <row r="269" spans="1:12" s="23" customFormat="1" ht="12.95" customHeight="1">
      <c r="A269" s="213"/>
      <c r="B269" s="412" t="s">
        <v>718</v>
      </c>
      <c r="C269" s="440">
        <v>66</v>
      </c>
      <c r="D269" s="405">
        <v>2</v>
      </c>
      <c r="E269" s="405">
        <v>2</v>
      </c>
      <c r="F269" s="405">
        <v>17</v>
      </c>
      <c r="G269" s="405">
        <v>38</v>
      </c>
      <c r="H269" s="405">
        <v>5</v>
      </c>
      <c r="I269" s="442">
        <v>0</v>
      </c>
      <c r="J269" s="441">
        <v>2</v>
      </c>
      <c r="K269" s="442">
        <v>0</v>
      </c>
      <c r="L269" s="442">
        <v>0</v>
      </c>
    </row>
    <row r="270" spans="1:12" s="23" customFormat="1" ht="12.95" customHeight="1">
      <c r="A270" s="213" t="s">
        <v>848</v>
      </c>
      <c r="B270" s="412" t="s">
        <v>216</v>
      </c>
      <c r="C270" s="440">
        <v>219</v>
      </c>
      <c r="D270" s="405">
        <v>1</v>
      </c>
      <c r="E270" s="405">
        <v>5</v>
      </c>
      <c r="F270" s="405">
        <v>57</v>
      </c>
      <c r="G270" s="405">
        <v>127</v>
      </c>
      <c r="H270" s="405">
        <v>8</v>
      </c>
      <c r="I270" s="442">
        <v>0</v>
      </c>
      <c r="J270" s="441">
        <v>21</v>
      </c>
      <c r="K270" s="442">
        <v>0</v>
      </c>
      <c r="L270" s="442">
        <v>0</v>
      </c>
    </row>
    <row r="271" spans="1:12" s="23" customFormat="1" ht="12.95" customHeight="1">
      <c r="A271" s="213"/>
      <c r="B271" s="412" t="s">
        <v>718</v>
      </c>
      <c r="C271" s="440">
        <v>55</v>
      </c>
      <c r="D271" s="405">
        <v>1</v>
      </c>
      <c r="E271" s="405">
        <v>2</v>
      </c>
      <c r="F271" s="405">
        <v>21</v>
      </c>
      <c r="G271" s="405">
        <v>24</v>
      </c>
      <c r="H271" s="405">
        <v>7</v>
      </c>
      <c r="I271" s="442">
        <v>0</v>
      </c>
      <c r="J271" s="442">
        <v>0</v>
      </c>
      <c r="K271" s="442">
        <v>0</v>
      </c>
      <c r="L271" s="442">
        <v>0</v>
      </c>
    </row>
    <row r="272" spans="1:12" s="23" customFormat="1" ht="12.95" customHeight="1">
      <c r="A272" s="213" t="s">
        <v>849</v>
      </c>
      <c r="B272" s="412" t="s">
        <v>216</v>
      </c>
      <c r="C272" s="440">
        <v>74</v>
      </c>
      <c r="D272" s="405">
        <v>1</v>
      </c>
      <c r="E272" s="408">
        <v>0</v>
      </c>
      <c r="F272" s="405">
        <v>22</v>
      </c>
      <c r="G272" s="405">
        <v>35</v>
      </c>
      <c r="H272" s="405">
        <v>1</v>
      </c>
      <c r="I272" s="442">
        <v>0</v>
      </c>
      <c r="J272" s="441">
        <v>15</v>
      </c>
      <c r="K272" s="442">
        <v>0</v>
      </c>
      <c r="L272" s="442">
        <v>0</v>
      </c>
    </row>
    <row r="273" spans="1:12" s="23" customFormat="1" ht="12.95" customHeight="1">
      <c r="A273" s="213"/>
      <c r="B273" s="412" t="s">
        <v>718</v>
      </c>
      <c r="C273" s="440">
        <v>18</v>
      </c>
      <c r="D273" s="405">
        <v>1</v>
      </c>
      <c r="E273" s="408">
        <v>0</v>
      </c>
      <c r="F273" s="405">
        <v>9</v>
      </c>
      <c r="G273" s="405">
        <v>7</v>
      </c>
      <c r="H273" s="405">
        <v>1</v>
      </c>
      <c r="I273" s="442">
        <v>0</v>
      </c>
      <c r="J273" s="442">
        <v>0</v>
      </c>
      <c r="K273" s="442">
        <v>0</v>
      </c>
      <c r="L273" s="442">
        <v>0</v>
      </c>
    </row>
    <row r="274" spans="1:12" s="23" customFormat="1" ht="12.95" customHeight="1">
      <c r="A274" s="213" t="s">
        <v>850</v>
      </c>
      <c r="B274" s="412" t="s">
        <v>216</v>
      </c>
      <c r="C274" s="440">
        <v>132</v>
      </c>
      <c r="D274" s="405">
        <v>1</v>
      </c>
      <c r="E274" s="405">
        <v>6</v>
      </c>
      <c r="F274" s="405">
        <v>34</v>
      </c>
      <c r="G274" s="405">
        <v>61</v>
      </c>
      <c r="H274" s="405">
        <v>3</v>
      </c>
      <c r="I274" s="442">
        <v>0</v>
      </c>
      <c r="J274" s="441">
        <v>27</v>
      </c>
      <c r="K274" s="442">
        <v>0</v>
      </c>
      <c r="L274" s="442">
        <v>0</v>
      </c>
    </row>
    <row r="275" spans="1:12" s="23" customFormat="1" ht="12.95" customHeight="1">
      <c r="A275" s="213"/>
      <c r="B275" s="412" t="s">
        <v>718</v>
      </c>
      <c r="C275" s="440">
        <v>26</v>
      </c>
      <c r="D275" s="405">
        <v>1</v>
      </c>
      <c r="E275" s="405">
        <v>4</v>
      </c>
      <c r="F275" s="405">
        <v>13</v>
      </c>
      <c r="G275" s="405">
        <v>5</v>
      </c>
      <c r="H275" s="405">
        <v>1</v>
      </c>
      <c r="I275" s="442">
        <v>0</v>
      </c>
      <c r="J275" s="441">
        <v>2</v>
      </c>
      <c r="K275" s="442">
        <v>0</v>
      </c>
      <c r="L275" s="442">
        <v>0</v>
      </c>
    </row>
    <row r="276" spans="1:12" s="23" customFormat="1" ht="12.95" customHeight="1">
      <c r="A276" s="213" t="s">
        <v>851</v>
      </c>
      <c r="B276" s="412" t="s">
        <v>216</v>
      </c>
      <c r="C276" s="440">
        <v>101</v>
      </c>
      <c r="D276" s="405">
        <v>1</v>
      </c>
      <c r="E276" s="405">
        <v>2</v>
      </c>
      <c r="F276" s="405">
        <v>15</v>
      </c>
      <c r="G276" s="405">
        <v>72</v>
      </c>
      <c r="H276" s="405">
        <v>3</v>
      </c>
      <c r="I276" s="442">
        <v>0</v>
      </c>
      <c r="J276" s="441">
        <v>8</v>
      </c>
      <c r="K276" s="442">
        <v>0</v>
      </c>
      <c r="L276" s="442">
        <v>0</v>
      </c>
    </row>
    <row r="277" spans="1:12" s="23" customFormat="1" ht="12.95" customHeight="1">
      <c r="A277" s="213"/>
      <c r="B277" s="412" t="s">
        <v>718</v>
      </c>
      <c r="C277" s="440">
        <v>24</v>
      </c>
      <c r="D277" s="405">
        <v>1</v>
      </c>
      <c r="E277" s="405">
        <v>2</v>
      </c>
      <c r="F277" s="405">
        <v>7</v>
      </c>
      <c r="G277" s="405">
        <v>11</v>
      </c>
      <c r="H277" s="405">
        <v>3</v>
      </c>
      <c r="I277" s="442">
        <v>0</v>
      </c>
      <c r="J277" s="442">
        <v>0</v>
      </c>
      <c r="K277" s="442">
        <v>0</v>
      </c>
      <c r="L277" s="442">
        <v>0</v>
      </c>
    </row>
    <row r="278" spans="1:12" s="23" customFormat="1" ht="12.95" customHeight="1">
      <c r="A278" s="213" t="s">
        <v>852</v>
      </c>
      <c r="B278" s="412" t="s">
        <v>216</v>
      </c>
      <c r="C278" s="440">
        <v>56</v>
      </c>
      <c r="D278" s="405">
        <v>1</v>
      </c>
      <c r="E278" s="405">
        <v>1</v>
      </c>
      <c r="F278" s="405">
        <v>10</v>
      </c>
      <c r="G278" s="405">
        <v>24</v>
      </c>
      <c r="H278" s="405">
        <v>4</v>
      </c>
      <c r="I278" s="442">
        <v>0</v>
      </c>
      <c r="J278" s="441">
        <v>16</v>
      </c>
      <c r="K278" s="442">
        <v>0</v>
      </c>
      <c r="L278" s="442">
        <v>0</v>
      </c>
    </row>
    <row r="279" spans="1:12" s="23" customFormat="1" ht="12.95" customHeight="1">
      <c r="A279" s="213"/>
      <c r="B279" s="412" t="s">
        <v>718</v>
      </c>
      <c r="C279" s="440">
        <v>12</v>
      </c>
      <c r="D279" s="408">
        <v>0</v>
      </c>
      <c r="E279" s="405">
        <v>1</v>
      </c>
      <c r="F279" s="405">
        <v>5</v>
      </c>
      <c r="G279" s="405">
        <v>2</v>
      </c>
      <c r="H279" s="405">
        <v>4</v>
      </c>
      <c r="I279" s="442">
        <v>0</v>
      </c>
      <c r="J279" s="442">
        <v>0</v>
      </c>
      <c r="K279" s="442">
        <v>0</v>
      </c>
      <c r="L279" s="442">
        <v>0</v>
      </c>
    </row>
    <row r="280" spans="1:12" s="23" customFormat="1" ht="12.95" customHeight="1">
      <c r="A280" s="213" t="s">
        <v>853</v>
      </c>
      <c r="B280" s="412" t="s">
        <v>216</v>
      </c>
      <c r="C280" s="440">
        <v>68</v>
      </c>
      <c r="D280" s="405">
        <v>1</v>
      </c>
      <c r="E280" s="405">
        <v>8</v>
      </c>
      <c r="F280" s="405">
        <v>16</v>
      </c>
      <c r="G280" s="405">
        <v>38</v>
      </c>
      <c r="H280" s="405">
        <v>1</v>
      </c>
      <c r="I280" s="442">
        <v>0</v>
      </c>
      <c r="J280" s="441">
        <v>4</v>
      </c>
      <c r="K280" s="442">
        <v>0</v>
      </c>
      <c r="L280" s="442">
        <v>0</v>
      </c>
    </row>
    <row r="281" spans="1:12" s="23" customFormat="1" ht="12.95" customHeight="1">
      <c r="A281" s="213"/>
      <c r="B281" s="412" t="s">
        <v>718</v>
      </c>
      <c r="C281" s="440">
        <v>23</v>
      </c>
      <c r="D281" s="405">
        <v>1</v>
      </c>
      <c r="E281" s="405">
        <v>6</v>
      </c>
      <c r="F281" s="405">
        <v>7</v>
      </c>
      <c r="G281" s="405">
        <v>8</v>
      </c>
      <c r="H281" s="405">
        <v>1</v>
      </c>
      <c r="I281" s="442">
        <v>0</v>
      </c>
      <c r="J281" s="442">
        <v>0</v>
      </c>
      <c r="K281" s="442">
        <v>0</v>
      </c>
      <c r="L281" s="442">
        <v>0</v>
      </c>
    </row>
    <row r="282" spans="1:12" s="23" customFormat="1" ht="12.95" customHeight="1">
      <c r="A282" s="213" t="s">
        <v>854</v>
      </c>
      <c r="B282" s="412" t="s">
        <v>216</v>
      </c>
      <c r="C282" s="440">
        <v>215</v>
      </c>
      <c r="D282" s="405">
        <v>1</v>
      </c>
      <c r="E282" s="405">
        <v>4</v>
      </c>
      <c r="F282" s="405">
        <v>40</v>
      </c>
      <c r="G282" s="405">
        <v>123</v>
      </c>
      <c r="H282" s="405">
        <v>11</v>
      </c>
      <c r="I282" s="442">
        <v>0</v>
      </c>
      <c r="J282" s="441">
        <v>36</v>
      </c>
      <c r="K282" s="442">
        <v>0</v>
      </c>
      <c r="L282" s="442">
        <v>0</v>
      </c>
    </row>
    <row r="283" spans="1:12" s="23" customFormat="1" ht="12.95" customHeight="1">
      <c r="A283" s="213"/>
      <c r="B283" s="412" t="s">
        <v>718</v>
      </c>
      <c r="C283" s="440">
        <v>41</v>
      </c>
      <c r="D283" s="405">
        <v>1</v>
      </c>
      <c r="E283" s="405">
        <v>2</v>
      </c>
      <c r="F283" s="405">
        <v>12</v>
      </c>
      <c r="G283" s="405">
        <v>18</v>
      </c>
      <c r="H283" s="405">
        <v>7</v>
      </c>
      <c r="I283" s="442">
        <v>0</v>
      </c>
      <c r="J283" s="441">
        <v>1</v>
      </c>
      <c r="K283" s="442">
        <v>0</v>
      </c>
      <c r="L283" s="442">
        <v>0</v>
      </c>
    </row>
    <row r="284" spans="1:12" s="23" customFormat="1" ht="12.95" customHeight="1">
      <c r="A284" s="213" t="s">
        <v>855</v>
      </c>
      <c r="B284" s="412" t="s">
        <v>216</v>
      </c>
      <c r="C284" s="440">
        <v>109</v>
      </c>
      <c r="D284" s="405">
        <v>2</v>
      </c>
      <c r="E284" s="405">
        <v>6</v>
      </c>
      <c r="F284" s="405">
        <v>19</v>
      </c>
      <c r="G284" s="405">
        <v>61</v>
      </c>
      <c r="H284" s="408">
        <v>0</v>
      </c>
      <c r="I284" s="442">
        <v>0</v>
      </c>
      <c r="J284" s="441">
        <v>21</v>
      </c>
      <c r="K284" s="442">
        <v>0</v>
      </c>
      <c r="L284" s="442">
        <v>0</v>
      </c>
    </row>
    <row r="285" spans="1:12" s="23" customFormat="1" ht="12.95" customHeight="1">
      <c r="A285" s="213"/>
      <c r="B285" s="412" t="s">
        <v>718</v>
      </c>
      <c r="C285" s="440">
        <v>21</v>
      </c>
      <c r="D285" s="405">
        <v>2</v>
      </c>
      <c r="E285" s="405">
        <v>4</v>
      </c>
      <c r="F285" s="405">
        <v>5</v>
      </c>
      <c r="G285" s="405">
        <v>10</v>
      </c>
      <c r="H285" s="408">
        <v>0</v>
      </c>
      <c r="I285" s="442">
        <v>0</v>
      </c>
      <c r="J285" s="442">
        <v>0</v>
      </c>
      <c r="K285" s="442">
        <v>0</v>
      </c>
      <c r="L285" s="442">
        <v>0</v>
      </c>
    </row>
    <row r="286" spans="1:12" s="23" customFormat="1" ht="12.95" customHeight="1">
      <c r="A286" s="213" t="s">
        <v>856</v>
      </c>
      <c r="B286" s="412" t="s">
        <v>216</v>
      </c>
      <c r="C286" s="440">
        <v>314</v>
      </c>
      <c r="D286" s="405">
        <v>125</v>
      </c>
      <c r="E286" s="405">
        <v>101</v>
      </c>
      <c r="F286" s="405">
        <v>76</v>
      </c>
      <c r="G286" s="405">
        <v>12</v>
      </c>
      <c r="H286" s="408">
        <v>0</v>
      </c>
      <c r="I286" s="442">
        <v>0</v>
      </c>
      <c r="J286" s="442">
        <v>0</v>
      </c>
      <c r="K286" s="442">
        <v>0</v>
      </c>
      <c r="L286" s="442">
        <v>0</v>
      </c>
    </row>
    <row r="287" spans="1:12" s="23" customFormat="1" ht="12.95" customHeight="1">
      <c r="A287" s="213"/>
      <c r="B287" s="412" t="s">
        <v>718</v>
      </c>
      <c r="C287" s="440">
        <v>164</v>
      </c>
      <c r="D287" s="405">
        <v>68</v>
      </c>
      <c r="E287" s="405">
        <v>57</v>
      </c>
      <c r="F287" s="405">
        <v>32</v>
      </c>
      <c r="G287" s="405">
        <v>7</v>
      </c>
      <c r="H287" s="408">
        <v>0</v>
      </c>
      <c r="I287" s="442">
        <v>0</v>
      </c>
      <c r="J287" s="442">
        <v>0</v>
      </c>
      <c r="K287" s="442">
        <v>0</v>
      </c>
      <c r="L287" s="442">
        <v>0</v>
      </c>
    </row>
    <row r="288" spans="1:12" s="23" customFormat="1" ht="3" customHeight="1">
      <c r="A288" s="457"/>
      <c r="B288" s="444"/>
      <c r="C288" s="458"/>
      <c r="D288" s="459"/>
      <c r="E288" s="459"/>
      <c r="F288" s="459"/>
      <c r="G288" s="459"/>
      <c r="H288" s="459"/>
      <c r="I288" s="459"/>
      <c r="J288" s="459"/>
      <c r="K288" s="459"/>
      <c r="L288" s="459"/>
    </row>
    <row r="289" spans="1:12" s="23" customFormat="1" ht="5.0999999999999996" customHeight="1">
      <c r="A289" s="215"/>
      <c r="B289" s="460"/>
      <c r="C289" s="404"/>
      <c r="D289" s="404"/>
      <c r="E289" s="404"/>
      <c r="F289" s="404"/>
      <c r="G289" s="404"/>
      <c r="H289" s="404"/>
      <c r="I289" s="404"/>
      <c r="J289" s="404"/>
      <c r="K289" s="404"/>
      <c r="L289" s="404"/>
    </row>
    <row r="290" spans="1:12" s="23" customFormat="1" ht="12.95" customHeight="1">
      <c r="A290" s="984" t="s">
        <v>857</v>
      </c>
      <c r="B290" s="984"/>
      <c r="C290" s="984"/>
      <c r="D290" s="984"/>
      <c r="E290" s="984"/>
      <c r="F290" s="984"/>
      <c r="G290" s="984"/>
      <c r="H290" s="984"/>
      <c r="I290" s="984"/>
      <c r="J290" s="984"/>
      <c r="K290" s="984"/>
    </row>
    <row r="291" spans="1:12" s="23" customFormat="1" ht="13.5">
      <c r="A291" s="981"/>
      <c r="B291" s="981"/>
      <c r="C291" s="981"/>
      <c r="D291" s="981"/>
      <c r="E291" s="981"/>
      <c r="F291" s="981"/>
      <c r="G291" s="981"/>
      <c r="H291" s="981"/>
      <c r="I291" s="981"/>
      <c r="J291" s="981"/>
      <c r="K291" s="981"/>
      <c r="L291" s="981"/>
    </row>
  </sheetData>
  <mergeCells count="7">
    <mergeCell ref="A291:L291"/>
    <mergeCell ref="A1:L1"/>
    <mergeCell ref="A2:L2"/>
    <mergeCell ref="C4:C5"/>
    <mergeCell ref="D4:G4"/>
    <mergeCell ref="H4:L4"/>
    <mergeCell ref="A290:K290"/>
  </mergeCells>
  <phoneticPr fontId="3" type="noConversion"/>
  <printOptions horizontalCentered="1"/>
  <pageMargins left="0.51181102362204722" right="0.51181102362204722" top="0.59055118110236227" bottom="0.59055118110236227" header="0.59055118110236227" footer="0.39370078740157483"/>
  <pageSetup paperSize="9" orientation="portrait" useFirstPageNumber="1" r:id="rId1"/>
  <headerFooter alignWithMargins="0">
    <oddHeader>&amp;L&amp;"微軟正黑體,標準"　　　　　　　　　　　　　　　　　　　　　　　　　　　　　　    　　　(&amp;P/&amp;N)</oddHeader>
    <oddFooter>&amp;L&amp;"新細明體,標準"&amp;8   
&amp;C&amp;"新細明體,標準"&amp;10</oddFooter>
  </headerFooter>
  <rowBreaks count="5" manualBreakCount="5">
    <brk id="54" max="11" man="1"/>
    <brk id="101" max="11" man="1"/>
    <brk id="148" max="11" man="1"/>
    <brk id="195" max="11" man="1"/>
    <brk id="242" max="11"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8AB2D-F472-4939-9BCD-0A60187BC10D}">
  <sheetPr>
    <outlinePr summaryBelow="0" summaryRight="0"/>
  </sheetPr>
  <dimension ref="A1:IV64"/>
  <sheetViews>
    <sheetView showGridLines="0" view="pageBreakPreview" zoomScaleSheetLayoutView="100" workbookViewId="0">
      <pane ySplit="3" topLeftCell="A4" activePane="bottomLeft" state="frozenSplit"/>
      <selection pane="bottomLeft" sqref="A1:K1"/>
    </sheetView>
  </sheetViews>
  <sheetFormatPr defaultColWidth="9" defaultRowHeight="14.25" customHeight="1"/>
  <cols>
    <col min="1" max="2" width="8.5" style="23" customWidth="1"/>
    <col min="3" max="6" width="7.75" style="23" customWidth="1"/>
    <col min="7" max="8" width="6.875" style="23" customWidth="1"/>
    <col min="9" max="9" width="7" style="23" customWidth="1"/>
    <col min="10" max="10" width="6.875" style="23" customWidth="1"/>
    <col min="11" max="11" width="7.75" style="23" customWidth="1"/>
    <col min="12" max="12" width="0" style="23" hidden="1" customWidth="1"/>
    <col min="13" max="256" width="8.75" style="23" customWidth="1"/>
    <col min="257" max="16384" width="9" style="37"/>
  </cols>
  <sheetData>
    <row r="1" spans="1:256" s="24" customFormat="1" ht="19.899999999999999" customHeight="1">
      <c r="A1" s="791" t="s">
        <v>858</v>
      </c>
      <c r="B1" s="791"/>
      <c r="C1" s="791"/>
      <c r="D1" s="791"/>
      <c r="E1" s="791"/>
      <c r="F1" s="791"/>
      <c r="G1" s="791"/>
      <c r="H1" s="791"/>
      <c r="I1" s="791"/>
      <c r="J1" s="791"/>
      <c r="K1" s="791"/>
      <c r="L1" s="25">
        <v>114</v>
      </c>
    </row>
    <row r="2" spans="1:256" s="25" customFormat="1" ht="17.100000000000001" customHeight="1">
      <c r="A2" s="792" t="str">
        <f>L1&amp;"學年度 SY "&amp;VALUE(L1+1911)&amp;"-"&amp;+VALUE(L1+1912)</f>
        <v>114學年度 SY 2025-2026</v>
      </c>
      <c r="B2" s="792"/>
      <c r="C2" s="792"/>
      <c r="D2" s="792"/>
      <c r="E2" s="792"/>
      <c r="F2" s="792"/>
      <c r="G2" s="792"/>
      <c r="H2" s="792"/>
      <c r="I2" s="792"/>
      <c r="J2" s="792"/>
      <c r="K2" s="792"/>
    </row>
    <row r="3" spans="1:256" ht="12.95" customHeight="1">
      <c r="A3" s="461"/>
      <c r="B3" s="434"/>
      <c r="C3" s="434"/>
      <c r="D3" s="434"/>
      <c r="E3" s="434"/>
      <c r="F3" s="434"/>
      <c r="G3" s="434"/>
      <c r="H3" s="434"/>
      <c r="I3" s="434"/>
      <c r="J3" s="434"/>
      <c r="K3" s="343" t="s">
        <v>110</v>
      </c>
    </row>
    <row r="4" spans="1:256" ht="30" customHeight="1">
      <c r="A4" s="48"/>
      <c r="B4" s="828" t="s">
        <v>101</v>
      </c>
      <c r="C4" s="982" t="s">
        <v>859</v>
      </c>
      <c r="D4" s="982"/>
      <c r="E4" s="982"/>
      <c r="F4" s="982"/>
      <c r="G4" s="982" t="s">
        <v>712</v>
      </c>
      <c r="H4" s="982"/>
      <c r="I4" s="982"/>
      <c r="J4" s="982"/>
      <c r="K4" s="983"/>
      <c r="L4" s="462"/>
      <c r="M4" s="462"/>
      <c r="N4" s="462"/>
      <c r="O4" s="462"/>
      <c r="P4" s="462"/>
      <c r="Q4" s="462"/>
      <c r="R4" s="462"/>
      <c r="S4" s="462"/>
      <c r="T4" s="462"/>
      <c r="U4" s="462"/>
      <c r="V4" s="462"/>
      <c r="W4" s="462"/>
      <c r="X4" s="462"/>
      <c r="Y4" s="462"/>
      <c r="Z4" s="462"/>
      <c r="AA4" s="462"/>
      <c r="AB4" s="462"/>
      <c r="AC4" s="462"/>
      <c r="AD4" s="462"/>
      <c r="AE4" s="462"/>
      <c r="AF4" s="462"/>
      <c r="AG4" s="462"/>
      <c r="AH4" s="462"/>
      <c r="AI4" s="462"/>
      <c r="AJ4" s="462"/>
      <c r="AK4" s="462"/>
      <c r="AL4" s="462"/>
      <c r="AM4" s="462"/>
      <c r="AN4" s="462"/>
      <c r="AO4" s="462"/>
      <c r="AP4" s="462"/>
      <c r="AQ4" s="462"/>
      <c r="AR4" s="462"/>
      <c r="AS4" s="462"/>
      <c r="AT4" s="462"/>
      <c r="AU4" s="462"/>
      <c r="AV4" s="462"/>
      <c r="AW4" s="462"/>
      <c r="AX4" s="462"/>
      <c r="AY4" s="462"/>
      <c r="AZ4" s="462"/>
      <c r="BA4" s="462"/>
      <c r="BB4" s="462"/>
      <c r="BC4" s="462"/>
      <c r="BD4" s="462"/>
      <c r="BE4" s="462"/>
      <c r="BF4" s="462"/>
      <c r="BG4" s="462"/>
      <c r="BH4" s="462"/>
      <c r="BI4" s="462"/>
      <c r="BJ4" s="462"/>
      <c r="BK4" s="462"/>
      <c r="BL4" s="462"/>
      <c r="BM4" s="462"/>
      <c r="BN4" s="462"/>
      <c r="BO4" s="462"/>
      <c r="BP4" s="462"/>
      <c r="BQ4" s="462"/>
      <c r="BR4" s="462"/>
      <c r="BS4" s="462"/>
      <c r="BT4" s="462"/>
      <c r="BU4" s="462"/>
      <c r="BV4" s="462"/>
      <c r="BW4" s="462"/>
      <c r="BX4" s="462"/>
      <c r="BY4" s="462"/>
      <c r="BZ4" s="462"/>
      <c r="CA4" s="462"/>
      <c r="CB4" s="462"/>
      <c r="CC4" s="462"/>
      <c r="CD4" s="462"/>
      <c r="CE4" s="462"/>
      <c r="CF4" s="462"/>
      <c r="CG4" s="462"/>
      <c r="CH4" s="462"/>
      <c r="CI4" s="462"/>
      <c r="CJ4" s="462"/>
      <c r="CK4" s="462"/>
      <c r="CL4" s="462"/>
      <c r="CM4" s="462"/>
      <c r="CN4" s="462"/>
      <c r="CO4" s="462"/>
      <c r="CP4" s="462"/>
      <c r="CQ4" s="462"/>
      <c r="CR4" s="462"/>
      <c r="CS4" s="462"/>
      <c r="CT4" s="462"/>
      <c r="CU4" s="462"/>
      <c r="CV4" s="462"/>
      <c r="CW4" s="462"/>
      <c r="CX4" s="462"/>
      <c r="CY4" s="462"/>
      <c r="CZ4" s="462"/>
      <c r="DA4" s="462"/>
      <c r="DB4" s="462"/>
      <c r="DC4" s="462"/>
      <c r="DD4" s="462"/>
      <c r="DE4" s="462"/>
      <c r="DF4" s="462"/>
      <c r="DG4" s="462"/>
      <c r="DH4" s="462"/>
      <c r="DI4" s="462"/>
      <c r="DJ4" s="462"/>
      <c r="DK4" s="462"/>
      <c r="DL4" s="462"/>
      <c r="DM4" s="462"/>
      <c r="DN4" s="462"/>
      <c r="DO4" s="462"/>
      <c r="DP4" s="462"/>
      <c r="DQ4" s="462"/>
      <c r="DR4" s="462"/>
      <c r="DS4" s="462"/>
      <c r="DT4" s="462"/>
      <c r="DU4" s="462"/>
      <c r="DV4" s="462"/>
      <c r="DW4" s="462"/>
      <c r="DX4" s="462"/>
      <c r="DY4" s="462"/>
      <c r="DZ4" s="462"/>
      <c r="EA4" s="462"/>
      <c r="EB4" s="462"/>
      <c r="EC4" s="462"/>
      <c r="ED4" s="462"/>
      <c r="EE4" s="462"/>
      <c r="EF4" s="462"/>
      <c r="EG4" s="462"/>
      <c r="EH4" s="462"/>
      <c r="EI4" s="462"/>
      <c r="EJ4" s="462"/>
      <c r="EK4" s="462"/>
      <c r="EL4" s="462"/>
      <c r="EM4" s="462"/>
      <c r="EN4" s="462"/>
      <c r="EO4" s="462"/>
      <c r="EP4" s="462"/>
      <c r="EQ4" s="462"/>
      <c r="ER4" s="462"/>
      <c r="ES4" s="462"/>
      <c r="ET4" s="462"/>
      <c r="EU4" s="462"/>
      <c r="EV4" s="462"/>
      <c r="EW4" s="462"/>
      <c r="EX4" s="462"/>
      <c r="EY4" s="462"/>
      <c r="EZ4" s="462"/>
      <c r="FA4" s="462"/>
      <c r="FB4" s="462"/>
      <c r="FC4" s="462"/>
      <c r="FD4" s="462"/>
      <c r="FE4" s="462"/>
      <c r="FF4" s="462"/>
      <c r="FG4" s="462"/>
      <c r="FH4" s="462"/>
      <c r="FI4" s="462"/>
      <c r="FJ4" s="462"/>
      <c r="FK4" s="462"/>
      <c r="FL4" s="462"/>
      <c r="FM4" s="462"/>
      <c r="FN4" s="462"/>
      <c r="FO4" s="462"/>
      <c r="FP4" s="462"/>
      <c r="FQ4" s="462"/>
      <c r="FR4" s="462"/>
      <c r="FS4" s="462"/>
      <c r="FT4" s="462"/>
      <c r="FU4" s="462"/>
      <c r="FV4" s="462"/>
      <c r="FW4" s="462"/>
      <c r="FX4" s="462"/>
      <c r="FY4" s="462"/>
      <c r="FZ4" s="462"/>
      <c r="GA4" s="462"/>
      <c r="GB4" s="462"/>
      <c r="GC4" s="462"/>
      <c r="GD4" s="462"/>
      <c r="GE4" s="462"/>
      <c r="GF4" s="462"/>
      <c r="GG4" s="462"/>
      <c r="GH4" s="462"/>
      <c r="GI4" s="462"/>
      <c r="GJ4" s="462"/>
      <c r="GK4" s="462"/>
      <c r="GL4" s="462"/>
      <c r="GM4" s="462"/>
      <c r="GN4" s="462"/>
      <c r="GO4" s="462"/>
      <c r="GP4" s="462"/>
      <c r="GQ4" s="462"/>
      <c r="GR4" s="462"/>
      <c r="GS4" s="462"/>
      <c r="GT4" s="462"/>
      <c r="GU4" s="462"/>
      <c r="GV4" s="462"/>
      <c r="GW4" s="462"/>
      <c r="GX4" s="462"/>
      <c r="GY4" s="462"/>
      <c r="GZ4" s="462"/>
      <c r="HA4" s="462"/>
      <c r="HB4" s="462"/>
      <c r="HC4" s="462"/>
      <c r="HD4" s="462"/>
      <c r="HE4" s="462"/>
      <c r="HF4" s="462"/>
      <c r="HG4" s="462"/>
      <c r="HH4" s="462"/>
      <c r="HI4" s="462"/>
      <c r="HJ4" s="462"/>
      <c r="HK4" s="462"/>
      <c r="HL4" s="462"/>
      <c r="HM4" s="462"/>
      <c r="HN4" s="462"/>
      <c r="HO4" s="462"/>
      <c r="HP4" s="462"/>
      <c r="HQ4" s="462"/>
      <c r="HR4" s="462"/>
      <c r="HS4" s="462"/>
      <c r="HT4" s="462"/>
      <c r="HU4" s="462"/>
      <c r="HV4" s="462"/>
      <c r="HW4" s="462"/>
      <c r="HX4" s="462"/>
      <c r="HY4" s="462"/>
      <c r="HZ4" s="462"/>
      <c r="IA4" s="462"/>
      <c r="IB4" s="462"/>
      <c r="IC4" s="462"/>
      <c r="ID4" s="462"/>
      <c r="IE4" s="462"/>
      <c r="IF4" s="462"/>
      <c r="IG4" s="462"/>
      <c r="IH4" s="462"/>
      <c r="II4" s="462"/>
      <c r="IJ4" s="462"/>
      <c r="IK4" s="462"/>
      <c r="IL4" s="462"/>
      <c r="IM4" s="462"/>
      <c r="IN4" s="462"/>
      <c r="IO4" s="462"/>
      <c r="IP4" s="462"/>
      <c r="IQ4" s="462"/>
      <c r="IR4" s="462"/>
      <c r="IS4" s="462"/>
      <c r="IT4" s="462"/>
      <c r="IU4" s="462"/>
      <c r="IV4" s="462"/>
    </row>
    <row r="5" spans="1:256" ht="30" customHeight="1">
      <c r="A5" s="49"/>
      <c r="B5" s="985"/>
      <c r="C5" s="463" t="s">
        <v>170</v>
      </c>
      <c r="D5" s="463" t="s">
        <v>171</v>
      </c>
      <c r="E5" s="463" t="s">
        <v>183</v>
      </c>
      <c r="F5" s="463" t="s">
        <v>173</v>
      </c>
      <c r="G5" s="463" t="s">
        <v>713</v>
      </c>
      <c r="H5" s="463" t="s">
        <v>714</v>
      </c>
      <c r="I5" s="464" t="s">
        <v>860</v>
      </c>
      <c r="J5" s="463" t="s">
        <v>716</v>
      </c>
      <c r="K5" s="465" t="s">
        <v>717</v>
      </c>
      <c r="L5" s="462"/>
      <c r="M5" s="462"/>
      <c r="N5" s="462"/>
      <c r="O5" s="462"/>
      <c r="P5" s="462"/>
      <c r="Q5" s="462"/>
      <c r="R5" s="462"/>
      <c r="S5" s="462"/>
      <c r="T5" s="462"/>
      <c r="U5" s="462"/>
      <c r="V5" s="462"/>
      <c r="W5" s="462"/>
      <c r="X5" s="462"/>
      <c r="Y5" s="462"/>
      <c r="Z5" s="462"/>
      <c r="AA5" s="462"/>
      <c r="AB5" s="462"/>
      <c r="AC5" s="462"/>
      <c r="AD5" s="462"/>
      <c r="AE5" s="462"/>
      <c r="AF5" s="462"/>
      <c r="AG5" s="462"/>
      <c r="AH5" s="462"/>
      <c r="AI5" s="462"/>
      <c r="AJ5" s="462"/>
      <c r="AK5" s="462"/>
      <c r="AL5" s="462"/>
      <c r="AM5" s="462"/>
      <c r="AN5" s="462"/>
      <c r="AO5" s="462"/>
      <c r="AP5" s="462"/>
      <c r="AQ5" s="462"/>
      <c r="AR5" s="462"/>
      <c r="AS5" s="462"/>
      <c r="AT5" s="462"/>
      <c r="AU5" s="462"/>
      <c r="AV5" s="462"/>
      <c r="AW5" s="462"/>
      <c r="AX5" s="462"/>
      <c r="AY5" s="462"/>
      <c r="AZ5" s="462"/>
      <c r="BA5" s="462"/>
      <c r="BB5" s="462"/>
      <c r="BC5" s="462"/>
      <c r="BD5" s="462"/>
      <c r="BE5" s="462"/>
      <c r="BF5" s="462"/>
      <c r="BG5" s="462"/>
      <c r="BH5" s="462"/>
      <c r="BI5" s="462"/>
      <c r="BJ5" s="462"/>
      <c r="BK5" s="462"/>
      <c r="BL5" s="462"/>
      <c r="BM5" s="462"/>
      <c r="BN5" s="462"/>
      <c r="BO5" s="462"/>
      <c r="BP5" s="462"/>
      <c r="BQ5" s="462"/>
      <c r="BR5" s="462"/>
      <c r="BS5" s="462"/>
      <c r="BT5" s="462"/>
      <c r="BU5" s="462"/>
      <c r="BV5" s="462"/>
      <c r="BW5" s="462"/>
      <c r="BX5" s="462"/>
      <c r="BY5" s="462"/>
      <c r="BZ5" s="462"/>
      <c r="CA5" s="462"/>
      <c r="CB5" s="462"/>
      <c r="CC5" s="462"/>
      <c r="CD5" s="462"/>
      <c r="CE5" s="462"/>
      <c r="CF5" s="462"/>
      <c r="CG5" s="462"/>
      <c r="CH5" s="462"/>
      <c r="CI5" s="462"/>
      <c r="CJ5" s="462"/>
      <c r="CK5" s="462"/>
      <c r="CL5" s="462"/>
      <c r="CM5" s="462"/>
      <c r="CN5" s="462"/>
      <c r="CO5" s="462"/>
      <c r="CP5" s="462"/>
      <c r="CQ5" s="462"/>
      <c r="CR5" s="462"/>
      <c r="CS5" s="462"/>
      <c r="CT5" s="462"/>
      <c r="CU5" s="462"/>
      <c r="CV5" s="462"/>
      <c r="CW5" s="462"/>
      <c r="CX5" s="462"/>
      <c r="CY5" s="462"/>
      <c r="CZ5" s="462"/>
      <c r="DA5" s="462"/>
      <c r="DB5" s="462"/>
      <c r="DC5" s="462"/>
      <c r="DD5" s="462"/>
      <c r="DE5" s="462"/>
      <c r="DF5" s="462"/>
      <c r="DG5" s="462"/>
      <c r="DH5" s="462"/>
      <c r="DI5" s="462"/>
      <c r="DJ5" s="462"/>
      <c r="DK5" s="462"/>
      <c r="DL5" s="462"/>
      <c r="DM5" s="462"/>
      <c r="DN5" s="462"/>
      <c r="DO5" s="462"/>
      <c r="DP5" s="462"/>
      <c r="DQ5" s="462"/>
      <c r="DR5" s="462"/>
      <c r="DS5" s="462"/>
      <c r="DT5" s="462"/>
      <c r="DU5" s="462"/>
      <c r="DV5" s="462"/>
      <c r="DW5" s="462"/>
      <c r="DX5" s="462"/>
      <c r="DY5" s="462"/>
      <c r="DZ5" s="462"/>
      <c r="EA5" s="462"/>
      <c r="EB5" s="462"/>
      <c r="EC5" s="462"/>
      <c r="ED5" s="462"/>
      <c r="EE5" s="462"/>
      <c r="EF5" s="462"/>
      <c r="EG5" s="462"/>
      <c r="EH5" s="462"/>
      <c r="EI5" s="462"/>
      <c r="EJ5" s="462"/>
      <c r="EK5" s="462"/>
      <c r="EL5" s="462"/>
      <c r="EM5" s="462"/>
      <c r="EN5" s="462"/>
      <c r="EO5" s="462"/>
      <c r="EP5" s="462"/>
      <c r="EQ5" s="462"/>
      <c r="ER5" s="462"/>
      <c r="ES5" s="462"/>
      <c r="ET5" s="462"/>
      <c r="EU5" s="462"/>
      <c r="EV5" s="462"/>
      <c r="EW5" s="462"/>
      <c r="EX5" s="462"/>
      <c r="EY5" s="462"/>
      <c r="EZ5" s="462"/>
      <c r="FA5" s="462"/>
      <c r="FB5" s="462"/>
      <c r="FC5" s="462"/>
      <c r="FD5" s="462"/>
      <c r="FE5" s="462"/>
      <c r="FF5" s="462"/>
      <c r="FG5" s="462"/>
      <c r="FH5" s="462"/>
      <c r="FI5" s="462"/>
      <c r="FJ5" s="462"/>
      <c r="FK5" s="462"/>
      <c r="FL5" s="462"/>
      <c r="FM5" s="462"/>
      <c r="FN5" s="462"/>
      <c r="FO5" s="462"/>
      <c r="FP5" s="462"/>
      <c r="FQ5" s="462"/>
      <c r="FR5" s="462"/>
      <c r="FS5" s="462"/>
      <c r="FT5" s="462"/>
      <c r="FU5" s="462"/>
      <c r="FV5" s="462"/>
      <c r="FW5" s="462"/>
      <c r="FX5" s="462"/>
      <c r="FY5" s="462"/>
      <c r="FZ5" s="462"/>
      <c r="GA5" s="462"/>
      <c r="GB5" s="462"/>
      <c r="GC5" s="462"/>
      <c r="GD5" s="462"/>
      <c r="GE5" s="462"/>
      <c r="GF5" s="462"/>
      <c r="GG5" s="462"/>
      <c r="GH5" s="462"/>
      <c r="GI5" s="462"/>
      <c r="GJ5" s="462"/>
      <c r="GK5" s="462"/>
      <c r="GL5" s="462"/>
      <c r="GM5" s="462"/>
      <c r="GN5" s="462"/>
      <c r="GO5" s="462"/>
      <c r="GP5" s="462"/>
      <c r="GQ5" s="462"/>
      <c r="GR5" s="462"/>
      <c r="GS5" s="462"/>
      <c r="GT5" s="462"/>
      <c r="GU5" s="462"/>
      <c r="GV5" s="462"/>
      <c r="GW5" s="462"/>
      <c r="GX5" s="462"/>
      <c r="GY5" s="462"/>
      <c r="GZ5" s="462"/>
      <c r="HA5" s="462"/>
      <c r="HB5" s="462"/>
      <c r="HC5" s="462"/>
      <c r="HD5" s="462"/>
      <c r="HE5" s="462"/>
      <c r="HF5" s="462"/>
      <c r="HG5" s="462"/>
      <c r="HH5" s="462"/>
      <c r="HI5" s="462"/>
      <c r="HJ5" s="462"/>
      <c r="HK5" s="462"/>
      <c r="HL5" s="462"/>
      <c r="HM5" s="462"/>
      <c r="HN5" s="462"/>
      <c r="HO5" s="462"/>
      <c r="HP5" s="462"/>
      <c r="HQ5" s="462"/>
      <c r="HR5" s="462"/>
      <c r="HS5" s="462"/>
      <c r="HT5" s="462"/>
      <c r="HU5" s="462"/>
      <c r="HV5" s="462"/>
      <c r="HW5" s="462"/>
      <c r="HX5" s="462"/>
      <c r="HY5" s="462"/>
      <c r="HZ5" s="462"/>
      <c r="IA5" s="462"/>
      <c r="IB5" s="462"/>
      <c r="IC5" s="462"/>
      <c r="ID5" s="462"/>
      <c r="IE5" s="462"/>
      <c r="IF5" s="462"/>
      <c r="IG5" s="462"/>
      <c r="IH5" s="462"/>
      <c r="II5" s="462"/>
      <c r="IJ5" s="462"/>
      <c r="IK5" s="462"/>
      <c r="IL5" s="462"/>
      <c r="IM5" s="462"/>
      <c r="IN5" s="462"/>
      <c r="IO5" s="462"/>
      <c r="IP5" s="462"/>
      <c r="IQ5" s="462"/>
      <c r="IR5" s="462"/>
      <c r="IS5" s="462"/>
      <c r="IT5" s="462"/>
      <c r="IU5" s="462"/>
      <c r="IV5" s="462"/>
    </row>
    <row r="6" spans="1:256" s="64" customFormat="1" ht="11.45" customHeight="1">
      <c r="A6" s="466" t="s">
        <v>101</v>
      </c>
      <c r="B6" s="467">
        <v>41572</v>
      </c>
      <c r="C6" s="468">
        <v>13826</v>
      </c>
      <c r="D6" s="468">
        <v>12219</v>
      </c>
      <c r="E6" s="468">
        <v>11754</v>
      </c>
      <c r="F6" s="468">
        <v>2705</v>
      </c>
      <c r="G6" s="468">
        <v>344</v>
      </c>
      <c r="H6" s="468">
        <v>37</v>
      </c>
      <c r="I6" s="468">
        <v>529</v>
      </c>
      <c r="J6" s="468">
        <v>32</v>
      </c>
      <c r="K6" s="468">
        <v>126</v>
      </c>
    </row>
    <row r="7" spans="1:256" s="64" customFormat="1" ht="11.45" customHeight="1">
      <c r="A7" s="469" t="s">
        <v>861</v>
      </c>
      <c r="B7" s="211">
        <v>39692</v>
      </c>
      <c r="C7" s="212">
        <v>13748</v>
      </c>
      <c r="D7" s="212">
        <v>12024</v>
      </c>
      <c r="E7" s="212">
        <v>11247</v>
      </c>
      <c r="F7" s="212">
        <v>1906</v>
      </c>
      <c r="G7" s="212">
        <v>302</v>
      </c>
      <c r="H7" s="212">
        <v>37</v>
      </c>
      <c r="I7" s="212">
        <v>270</v>
      </c>
      <c r="J7" s="212">
        <v>32</v>
      </c>
      <c r="K7" s="212">
        <v>126</v>
      </c>
    </row>
    <row r="8" spans="1:256" ht="11.45" customHeight="1">
      <c r="A8" s="470" t="s">
        <v>163</v>
      </c>
      <c r="B8" s="211">
        <v>33663</v>
      </c>
      <c r="C8" s="212">
        <v>13179</v>
      </c>
      <c r="D8" s="212">
        <v>10957</v>
      </c>
      <c r="E8" s="212">
        <v>9443</v>
      </c>
      <c r="F8" s="212">
        <v>71</v>
      </c>
      <c r="G8" s="212">
        <v>5</v>
      </c>
      <c r="H8" s="212">
        <v>3</v>
      </c>
      <c r="I8" s="406">
        <v>0</v>
      </c>
      <c r="J8" s="406">
        <v>0</v>
      </c>
      <c r="K8" s="212">
        <v>5</v>
      </c>
    </row>
    <row r="9" spans="1:256" ht="11.45" customHeight="1">
      <c r="A9" s="470" t="s">
        <v>164</v>
      </c>
      <c r="B9" s="211">
        <v>5120</v>
      </c>
      <c r="C9" s="212">
        <v>407</v>
      </c>
      <c r="D9" s="212">
        <v>894</v>
      </c>
      <c r="E9" s="212">
        <v>1516</v>
      </c>
      <c r="F9" s="212">
        <v>1722</v>
      </c>
      <c r="G9" s="212">
        <v>253</v>
      </c>
      <c r="H9" s="212">
        <v>26</v>
      </c>
      <c r="I9" s="212">
        <v>216</v>
      </c>
      <c r="J9" s="212">
        <v>22</v>
      </c>
      <c r="K9" s="212">
        <v>64</v>
      </c>
    </row>
    <row r="10" spans="1:256" ht="11.45" customHeight="1">
      <c r="A10" s="470" t="s">
        <v>628</v>
      </c>
      <c r="B10" s="211">
        <v>783</v>
      </c>
      <c r="C10" s="212">
        <v>150</v>
      </c>
      <c r="D10" s="212">
        <v>143</v>
      </c>
      <c r="E10" s="212">
        <v>224</v>
      </c>
      <c r="F10" s="212">
        <v>95</v>
      </c>
      <c r="G10" s="212">
        <v>43</v>
      </c>
      <c r="H10" s="212">
        <v>8</v>
      </c>
      <c r="I10" s="212">
        <v>54</v>
      </c>
      <c r="J10" s="212">
        <v>10</v>
      </c>
      <c r="K10" s="212">
        <v>56</v>
      </c>
    </row>
    <row r="11" spans="1:256" ht="11.45" customHeight="1">
      <c r="A11" s="470" t="s">
        <v>182</v>
      </c>
      <c r="B11" s="211">
        <v>42</v>
      </c>
      <c r="C11" s="212">
        <v>2</v>
      </c>
      <c r="D11" s="212">
        <v>9</v>
      </c>
      <c r="E11" s="212">
        <v>22</v>
      </c>
      <c r="F11" s="212">
        <v>7</v>
      </c>
      <c r="G11" s="212">
        <v>1</v>
      </c>
      <c r="H11" s="406">
        <v>0</v>
      </c>
      <c r="I11" s="406">
        <v>0</v>
      </c>
      <c r="J11" s="406">
        <v>0</v>
      </c>
      <c r="K11" s="212">
        <v>1</v>
      </c>
    </row>
    <row r="12" spans="1:256" ht="11.45" customHeight="1">
      <c r="A12" s="470" t="s">
        <v>174</v>
      </c>
      <c r="B12" s="211">
        <v>84</v>
      </c>
      <c r="C12" s="212">
        <v>10</v>
      </c>
      <c r="D12" s="212">
        <v>21</v>
      </c>
      <c r="E12" s="212">
        <v>42</v>
      </c>
      <c r="F12" s="212">
        <v>11</v>
      </c>
      <c r="G12" s="406">
        <v>0</v>
      </c>
      <c r="H12" s="406">
        <v>0</v>
      </c>
      <c r="I12" s="406">
        <v>0</v>
      </c>
      <c r="J12" s="406">
        <v>0</v>
      </c>
      <c r="K12" s="406">
        <v>0</v>
      </c>
    </row>
    <row r="13" spans="1:256" s="64" customFormat="1" ht="11.45" customHeight="1">
      <c r="A13" s="469" t="s">
        <v>862</v>
      </c>
      <c r="B13" s="211">
        <v>408</v>
      </c>
      <c r="C13" s="212">
        <v>37</v>
      </c>
      <c r="D13" s="212">
        <v>103</v>
      </c>
      <c r="E13" s="212">
        <v>153</v>
      </c>
      <c r="F13" s="212">
        <v>101</v>
      </c>
      <c r="G13" s="212">
        <v>4</v>
      </c>
      <c r="H13" s="406">
        <v>0</v>
      </c>
      <c r="I13" s="212">
        <v>10</v>
      </c>
      <c r="J13" s="406">
        <v>0</v>
      </c>
      <c r="K13" s="406">
        <v>0</v>
      </c>
    </row>
    <row r="14" spans="1:256" ht="11.45" customHeight="1">
      <c r="A14" s="470" t="s">
        <v>163</v>
      </c>
      <c r="B14" s="211">
        <v>198</v>
      </c>
      <c r="C14" s="212">
        <v>33</v>
      </c>
      <c r="D14" s="212">
        <v>79</v>
      </c>
      <c r="E14" s="212">
        <v>85</v>
      </c>
      <c r="F14" s="212">
        <v>1</v>
      </c>
      <c r="G14" s="406">
        <v>0</v>
      </c>
      <c r="H14" s="406">
        <v>0</v>
      </c>
      <c r="I14" s="406">
        <v>0</v>
      </c>
      <c r="J14" s="406">
        <v>0</v>
      </c>
      <c r="K14" s="406">
        <v>0</v>
      </c>
    </row>
    <row r="15" spans="1:256" ht="11.45" customHeight="1">
      <c r="A15" s="470" t="s">
        <v>164</v>
      </c>
      <c r="B15" s="211">
        <v>187</v>
      </c>
      <c r="C15" s="212">
        <v>4</v>
      </c>
      <c r="D15" s="212">
        <v>21</v>
      </c>
      <c r="E15" s="212">
        <v>53</v>
      </c>
      <c r="F15" s="212">
        <v>95</v>
      </c>
      <c r="G15" s="212">
        <v>4</v>
      </c>
      <c r="H15" s="406">
        <v>0</v>
      </c>
      <c r="I15" s="212">
        <v>10</v>
      </c>
      <c r="J15" s="406">
        <v>0</v>
      </c>
      <c r="K15" s="406">
        <v>0</v>
      </c>
    </row>
    <row r="16" spans="1:256" ht="11.45" customHeight="1">
      <c r="A16" s="470" t="s">
        <v>628</v>
      </c>
      <c r="B16" s="211">
        <v>16</v>
      </c>
      <c r="C16" s="406">
        <v>0</v>
      </c>
      <c r="D16" s="406">
        <v>0</v>
      </c>
      <c r="E16" s="212">
        <v>12</v>
      </c>
      <c r="F16" s="212">
        <v>4</v>
      </c>
      <c r="G16" s="406">
        <v>0</v>
      </c>
      <c r="H16" s="406">
        <v>0</v>
      </c>
      <c r="I16" s="406">
        <v>0</v>
      </c>
      <c r="J16" s="406">
        <v>0</v>
      </c>
      <c r="K16" s="406">
        <v>0</v>
      </c>
    </row>
    <row r="17" spans="1:11" s="23" customFormat="1" ht="11.45" customHeight="1">
      <c r="A17" s="470" t="s">
        <v>182</v>
      </c>
      <c r="B17" s="211">
        <v>5</v>
      </c>
      <c r="C17" s="406">
        <v>0</v>
      </c>
      <c r="D17" s="212">
        <v>2</v>
      </c>
      <c r="E17" s="212">
        <v>3</v>
      </c>
      <c r="F17" s="406">
        <v>0</v>
      </c>
      <c r="G17" s="406">
        <v>0</v>
      </c>
      <c r="H17" s="406">
        <v>0</v>
      </c>
      <c r="I17" s="406">
        <v>0</v>
      </c>
      <c r="J17" s="406">
        <v>0</v>
      </c>
      <c r="K17" s="406">
        <v>0</v>
      </c>
    </row>
    <row r="18" spans="1:11" s="23" customFormat="1" ht="11.45" customHeight="1">
      <c r="A18" s="470" t="s">
        <v>174</v>
      </c>
      <c r="B18" s="211">
        <v>2</v>
      </c>
      <c r="C18" s="406">
        <v>0</v>
      </c>
      <c r="D18" s="212">
        <v>1</v>
      </c>
      <c r="E18" s="406">
        <v>0</v>
      </c>
      <c r="F18" s="212">
        <v>1</v>
      </c>
      <c r="G18" s="406">
        <v>0</v>
      </c>
      <c r="H18" s="406">
        <v>0</v>
      </c>
      <c r="I18" s="406">
        <v>0</v>
      </c>
      <c r="J18" s="406">
        <v>0</v>
      </c>
      <c r="K18" s="406">
        <v>0</v>
      </c>
    </row>
    <row r="19" spans="1:11" s="64" customFormat="1" ht="11.45" customHeight="1">
      <c r="A19" s="469" t="s">
        <v>863</v>
      </c>
      <c r="B19" s="211">
        <v>1472</v>
      </c>
      <c r="C19" s="212">
        <v>41</v>
      </c>
      <c r="D19" s="212">
        <v>92</v>
      </c>
      <c r="E19" s="212">
        <v>354</v>
      </c>
      <c r="F19" s="212">
        <v>698</v>
      </c>
      <c r="G19" s="212">
        <v>38</v>
      </c>
      <c r="H19" s="406">
        <v>0</v>
      </c>
      <c r="I19" s="212">
        <v>249</v>
      </c>
      <c r="J19" s="406">
        <v>0</v>
      </c>
      <c r="K19" s="406">
        <v>0</v>
      </c>
    </row>
    <row r="20" spans="1:11" s="23" customFormat="1" ht="11.45" customHeight="1">
      <c r="A20" s="470" t="s">
        <v>163</v>
      </c>
      <c r="B20" s="211">
        <v>459</v>
      </c>
      <c r="C20" s="212">
        <v>38</v>
      </c>
      <c r="D20" s="212">
        <v>82</v>
      </c>
      <c r="E20" s="212">
        <v>307</v>
      </c>
      <c r="F20" s="212">
        <v>31</v>
      </c>
      <c r="G20" s="212">
        <v>1</v>
      </c>
      <c r="H20" s="406">
        <v>0</v>
      </c>
      <c r="I20" s="406">
        <v>0</v>
      </c>
      <c r="J20" s="406">
        <v>0</v>
      </c>
      <c r="K20" s="406">
        <v>0</v>
      </c>
    </row>
    <row r="21" spans="1:11" s="23" customFormat="1" ht="11.45" customHeight="1">
      <c r="A21" s="470" t="s">
        <v>164</v>
      </c>
      <c r="B21" s="211">
        <v>797</v>
      </c>
      <c r="C21" s="212">
        <v>3</v>
      </c>
      <c r="D21" s="212">
        <v>9</v>
      </c>
      <c r="E21" s="212">
        <v>40</v>
      </c>
      <c r="F21" s="212">
        <v>646</v>
      </c>
      <c r="G21" s="212">
        <v>28</v>
      </c>
      <c r="H21" s="406">
        <v>0</v>
      </c>
      <c r="I21" s="212">
        <v>71</v>
      </c>
      <c r="J21" s="406">
        <v>0</v>
      </c>
      <c r="K21" s="406">
        <v>0</v>
      </c>
    </row>
    <row r="22" spans="1:11" s="23" customFormat="1" ht="11.45" customHeight="1">
      <c r="A22" s="470" t="s">
        <v>628</v>
      </c>
      <c r="B22" s="211">
        <v>209</v>
      </c>
      <c r="C22" s="406">
        <v>0</v>
      </c>
      <c r="D22" s="212">
        <v>1</v>
      </c>
      <c r="E22" s="212">
        <v>4</v>
      </c>
      <c r="F22" s="212">
        <v>17</v>
      </c>
      <c r="G22" s="212">
        <v>9</v>
      </c>
      <c r="H22" s="406">
        <v>0</v>
      </c>
      <c r="I22" s="212">
        <v>178</v>
      </c>
      <c r="J22" s="406">
        <v>0</v>
      </c>
      <c r="K22" s="406">
        <v>0</v>
      </c>
    </row>
    <row r="23" spans="1:11" s="23" customFormat="1" ht="11.45" customHeight="1">
      <c r="A23" s="470" t="s">
        <v>182</v>
      </c>
      <c r="B23" s="211">
        <v>6</v>
      </c>
      <c r="C23" s="406">
        <v>0</v>
      </c>
      <c r="D23" s="406">
        <v>0</v>
      </c>
      <c r="E23" s="212">
        <v>2</v>
      </c>
      <c r="F23" s="212">
        <v>4</v>
      </c>
      <c r="G23" s="406">
        <v>0</v>
      </c>
      <c r="H23" s="406">
        <v>0</v>
      </c>
      <c r="I23" s="406">
        <v>0</v>
      </c>
      <c r="J23" s="406">
        <v>0</v>
      </c>
      <c r="K23" s="406">
        <v>0</v>
      </c>
    </row>
    <row r="24" spans="1:11" s="23" customFormat="1" ht="11.45" customHeight="1">
      <c r="A24" s="471" t="s">
        <v>174</v>
      </c>
      <c r="B24" s="472">
        <v>1</v>
      </c>
      <c r="C24" s="473">
        <v>0</v>
      </c>
      <c r="D24" s="473">
        <v>0</v>
      </c>
      <c r="E24" s="474">
        <v>1</v>
      </c>
      <c r="F24" s="473">
        <v>0</v>
      </c>
      <c r="G24" s="473">
        <v>0</v>
      </c>
      <c r="H24" s="473">
        <v>0</v>
      </c>
      <c r="I24" s="473">
        <v>0</v>
      </c>
      <c r="J24" s="473">
        <v>0</v>
      </c>
      <c r="K24" s="473">
        <v>0</v>
      </c>
    </row>
    <row r="25" spans="1:11" s="64" customFormat="1" ht="11.45" customHeight="1">
      <c r="A25" s="469" t="s">
        <v>115</v>
      </c>
      <c r="B25" s="211">
        <v>26125</v>
      </c>
      <c r="C25" s="212">
        <v>10196</v>
      </c>
      <c r="D25" s="212">
        <v>7470</v>
      </c>
      <c r="E25" s="212">
        <v>7006</v>
      </c>
      <c r="F25" s="212">
        <v>1148</v>
      </c>
      <c r="G25" s="212">
        <v>245</v>
      </c>
      <c r="H25" s="406">
        <v>0</v>
      </c>
      <c r="I25" s="212">
        <v>10</v>
      </c>
      <c r="J25" s="212">
        <v>25</v>
      </c>
      <c r="K25" s="212">
        <v>25</v>
      </c>
    </row>
    <row r="26" spans="1:11" s="64" customFormat="1" ht="11.45" customHeight="1">
      <c r="A26" s="469" t="s">
        <v>861</v>
      </c>
      <c r="B26" s="211">
        <v>25509</v>
      </c>
      <c r="C26" s="212">
        <v>10140</v>
      </c>
      <c r="D26" s="212">
        <v>7357</v>
      </c>
      <c r="E26" s="212">
        <v>6781</v>
      </c>
      <c r="F26" s="212">
        <v>965</v>
      </c>
      <c r="G26" s="212">
        <v>212</v>
      </c>
      <c r="H26" s="406">
        <v>0</v>
      </c>
      <c r="I26" s="212">
        <v>4</v>
      </c>
      <c r="J26" s="212">
        <v>25</v>
      </c>
      <c r="K26" s="212">
        <v>25</v>
      </c>
    </row>
    <row r="27" spans="1:11" s="23" customFormat="1" ht="11.45" customHeight="1">
      <c r="A27" s="470" t="s">
        <v>163</v>
      </c>
      <c r="B27" s="211">
        <v>22068</v>
      </c>
      <c r="C27" s="212">
        <v>9712</v>
      </c>
      <c r="D27" s="212">
        <v>6653</v>
      </c>
      <c r="E27" s="212">
        <v>5659</v>
      </c>
      <c r="F27" s="212">
        <v>38</v>
      </c>
      <c r="G27" s="212">
        <v>4</v>
      </c>
      <c r="H27" s="406">
        <v>0</v>
      </c>
      <c r="I27" s="406">
        <v>0</v>
      </c>
      <c r="J27" s="406">
        <v>0</v>
      </c>
      <c r="K27" s="212">
        <v>2</v>
      </c>
    </row>
    <row r="28" spans="1:11" s="23" customFormat="1" ht="11.45" customHeight="1">
      <c r="A28" s="470" t="s">
        <v>164</v>
      </c>
      <c r="B28" s="211">
        <v>2811</v>
      </c>
      <c r="C28" s="212">
        <v>295</v>
      </c>
      <c r="D28" s="212">
        <v>558</v>
      </c>
      <c r="E28" s="212">
        <v>911</v>
      </c>
      <c r="F28" s="212">
        <v>839</v>
      </c>
      <c r="G28" s="212">
        <v>171</v>
      </c>
      <c r="H28" s="406">
        <v>0</v>
      </c>
      <c r="I28" s="212">
        <v>4</v>
      </c>
      <c r="J28" s="212">
        <v>19</v>
      </c>
      <c r="K28" s="212">
        <v>14</v>
      </c>
    </row>
    <row r="29" spans="1:11" s="23" customFormat="1" ht="11.45" customHeight="1">
      <c r="A29" s="470" t="s">
        <v>628</v>
      </c>
      <c r="B29" s="211">
        <v>535</v>
      </c>
      <c r="C29" s="212">
        <v>125</v>
      </c>
      <c r="D29" s="212">
        <v>121</v>
      </c>
      <c r="E29" s="212">
        <v>167</v>
      </c>
      <c r="F29" s="212">
        <v>72</v>
      </c>
      <c r="G29" s="212">
        <v>36</v>
      </c>
      <c r="H29" s="406">
        <v>0</v>
      </c>
      <c r="I29" s="406">
        <v>0</v>
      </c>
      <c r="J29" s="212">
        <v>6</v>
      </c>
      <c r="K29" s="212">
        <v>8</v>
      </c>
    </row>
    <row r="30" spans="1:11" s="23" customFormat="1" ht="11.45" customHeight="1">
      <c r="A30" s="470" t="s">
        <v>182</v>
      </c>
      <c r="B30" s="211">
        <v>36</v>
      </c>
      <c r="C30" s="212">
        <v>2</v>
      </c>
      <c r="D30" s="212">
        <v>9</v>
      </c>
      <c r="E30" s="212">
        <v>16</v>
      </c>
      <c r="F30" s="212">
        <v>7</v>
      </c>
      <c r="G30" s="212">
        <v>1</v>
      </c>
      <c r="H30" s="406">
        <v>0</v>
      </c>
      <c r="I30" s="406">
        <v>0</v>
      </c>
      <c r="J30" s="406">
        <v>0</v>
      </c>
      <c r="K30" s="212">
        <v>1</v>
      </c>
    </row>
    <row r="31" spans="1:11" s="23" customFormat="1" ht="11.45" customHeight="1">
      <c r="A31" s="470" t="s">
        <v>174</v>
      </c>
      <c r="B31" s="211">
        <v>59</v>
      </c>
      <c r="C31" s="212">
        <v>6</v>
      </c>
      <c r="D31" s="212">
        <v>16</v>
      </c>
      <c r="E31" s="212">
        <v>28</v>
      </c>
      <c r="F31" s="212">
        <v>9</v>
      </c>
      <c r="G31" s="406">
        <v>0</v>
      </c>
      <c r="H31" s="406">
        <v>0</v>
      </c>
      <c r="I31" s="406">
        <v>0</v>
      </c>
      <c r="J31" s="406">
        <v>0</v>
      </c>
      <c r="K31" s="406">
        <v>0</v>
      </c>
    </row>
    <row r="32" spans="1:11" s="64" customFormat="1" ht="11.45" customHeight="1">
      <c r="A32" s="469" t="s">
        <v>862</v>
      </c>
      <c r="B32" s="211">
        <v>223</v>
      </c>
      <c r="C32" s="212">
        <v>28</v>
      </c>
      <c r="D32" s="212">
        <v>60</v>
      </c>
      <c r="E32" s="212">
        <v>86</v>
      </c>
      <c r="F32" s="212">
        <v>46</v>
      </c>
      <c r="G32" s="212">
        <v>3</v>
      </c>
      <c r="H32" s="406">
        <v>0</v>
      </c>
      <c r="I32" s="406">
        <v>0</v>
      </c>
      <c r="J32" s="406">
        <v>0</v>
      </c>
      <c r="K32" s="406">
        <v>0</v>
      </c>
    </row>
    <row r="33" spans="1:11" s="23" customFormat="1" ht="11.45" customHeight="1">
      <c r="A33" s="470" t="s">
        <v>163</v>
      </c>
      <c r="B33" s="211">
        <v>115</v>
      </c>
      <c r="C33" s="212">
        <v>25</v>
      </c>
      <c r="D33" s="212">
        <v>47</v>
      </c>
      <c r="E33" s="212">
        <v>43</v>
      </c>
      <c r="F33" s="406">
        <v>0</v>
      </c>
      <c r="G33" s="406">
        <v>0</v>
      </c>
      <c r="H33" s="406">
        <v>0</v>
      </c>
      <c r="I33" s="406">
        <v>0</v>
      </c>
      <c r="J33" s="406">
        <v>0</v>
      </c>
      <c r="K33" s="406">
        <v>0</v>
      </c>
    </row>
    <row r="34" spans="1:11" s="23" customFormat="1" ht="11.45" customHeight="1">
      <c r="A34" s="470" t="s">
        <v>164</v>
      </c>
      <c r="B34" s="211">
        <v>90</v>
      </c>
      <c r="C34" s="212">
        <v>3</v>
      </c>
      <c r="D34" s="212">
        <v>10</v>
      </c>
      <c r="E34" s="212">
        <v>31</v>
      </c>
      <c r="F34" s="212">
        <v>43</v>
      </c>
      <c r="G34" s="212">
        <v>3</v>
      </c>
      <c r="H34" s="406">
        <v>0</v>
      </c>
      <c r="I34" s="406">
        <v>0</v>
      </c>
      <c r="J34" s="406">
        <v>0</v>
      </c>
      <c r="K34" s="406">
        <v>0</v>
      </c>
    </row>
    <row r="35" spans="1:11" s="23" customFormat="1" ht="11.45" customHeight="1">
      <c r="A35" s="470" t="s">
        <v>628</v>
      </c>
      <c r="B35" s="211">
        <v>12</v>
      </c>
      <c r="C35" s="406">
        <v>0</v>
      </c>
      <c r="D35" s="406">
        <v>0</v>
      </c>
      <c r="E35" s="212">
        <v>9</v>
      </c>
      <c r="F35" s="212">
        <v>3</v>
      </c>
      <c r="G35" s="406">
        <v>0</v>
      </c>
      <c r="H35" s="406">
        <v>0</v>
      </c>
      <c r="I35" s="406">
        <v>0</v>
      </c>
      <c r="J35" s="406">
        <v>0</v>
      </c>
      <c r="K35" s="406">
        <v>0</v>
      </c>
    </row>
    <row r="36" spans="1:11" s="23" customFormat="1" ht="11.45" customHeight="1">
      <c r="A36" s="470" t="s">
        <v>182</v>
      </c>
      <c r="B36" s="211">
        <v>5</v>
      </c>
      <c r="C36" s="406">
        <v>0</v>
      </c>
      <c r="D36" s="212">
        <v>2</v>
      </c>
      <c r="E36" s="212">
        <v>3</v>
      </c>
      <c r="F36" s="406">
        <v>0</v>
      </c>
      <c r="G36" s="406">
        <v>0</v>
      </c>
      <c r="H36" s="406">
        <v>0</v>
      </c>
      <c r="I36" s="406">
        <v>0</v>
      </c>
      <c r="J36" s="406">
        <v>0</v>
      </c>
      <c r="K36" s="406">
        <v>0</v>
      </c>
    </row>
    <row r="37" spans="1:11" s="23" customFormat="1" ht="11.45" customHeight="1">
      <c r="A37" s="470" t="s">
        <v>174</v>
      </c>
      <c r="B37" s="211">
        <v>1</v>
      </c>
      <c r="C37" s="406">
        <v>0</v>
      </c>
      <c r="D37" s="212">
        <v>1</v>
      </c>
      <c r="E37" s="406">
        <v>0</v>
      </c>
      <c r="F37" s="406">
        <v>0</v>
      </c>
      <c r="G37" s="406">
        <v>0</v>
      </c>
      <c r="H37" s="406">
        <v>0</v>
      </c>
      <c r="I37" s="406">
        <v>0</v>
      </c>
      <c r="J37" s="406">
        <v>0</v>
      </c>
      <c r="K37" s="406">
        <v>0</v>
      </c>
    </row>
    <row r="38" spans="1:11" s="64" customFormat="1" ht="11.45" customHeight="1">
      <c r="A38" s="469" t="s">
        <v>863</v>
      </c>
      <c r="B38" s="211">
        <v>393</v>
      </c>
      <c r="C38" s="212">
        <v>28</v>
      </c>
      <c r="D38" s="212">
        <v>53</v>
      </c>
      <c r="E38" s="212">
        <v>139</v>
      </c>
      <c r="F38" s="212">
        <v>137</v>
      </c>
      <c r="G38" s="212">
        <v>30</v>
      </c>
      <c r="H38" s="406">
        <v>0</v>
      </c>
      <c r="I38" s="212">
        <v>6</v>
      </c>
      <c r="J38" s="406">
        <v>0</v>
      </c>
      <c r="K38" s="406">
        <v>0</v>
      </c>
    </row>
    <row r="39" spans="1:11" s="23" customFormat="1" ht="11.45" customHeight="1">
      <c r="A39" s="470" t="s">
        <v>163</v>
      </c>
      <c r="B39" s="211">
        <v>203</v>
      </c>
      <c r="C39" s="212">
        <v>27</v>
      </c>
      <c r="D39" s="212">
        <v>48</v>
      </c>
      <c r="E39" s="212">
        <v>113</v>
      </c>
      <c r="F39" s="212">
        <v>14</v>
      </c>
      <c r="G39" s="212">
        <v>1</v>
      </c>
      <c r="H39" s="406">
        <v>0</v>
      </c>
      <c r="I39" s="406">
        <v>0</v>
      </c>
      <c r="J39" s="406">
        <v>0</v>
      </c>
      <c r="K39" s="406">
        <v>0</v>
      </c>
    </row>
    <row r="40" spans="1:11" s="23" customFormat="1" ht="11.45" customHeight="1">
      <c r="A40" s="470" t="s">
        <v>164</v>
      </c>
      <c r="B40" s="211">
        <v>162</v>
      </c>
      <c r="C40" s="212">
        <v>1</v>
      </c>
      <c r="D40" s="212">
        <v>4</v>
      </c>
      <c r="E40" s="212">
        <v>20</v>
      </c>
      <c r="F40" s="212">
        <v>113</v>
      </c>
      <c r="G40" s="212">
        <v>20</v>
      </c>
      <c r="H40" s="406">
        <v>0</v>
      </c>
      <c r="I40" s="212">
        <v>4</v>
      </c>
      <c r="J40" s="406">
        <v>0</v>
      </c>
      <c r="K40" s="406">
        <v>0</v>
      </c>
    </row>
    <row r="41" spans="1:11" s="23" customFormat="1" ht="11.45" customHeight="1">
      <c r="A41" s="470" t="s">
        <v>628</v>
      </c>
      <c r="B41" s="211">
        <v>22</v>
      </c>
      <c r="C41" s="406">
        <v>0</v>
      </c>
      <c r="D41" s="212">
        <v>1</v>
      </c>
      <c r="E41" s="212">
        <v>3</v>
      </c>
      <c r="F41" s="212">
        <v>7</v>
      </c>
      <c r="G41" s="212">
        <v>9</v>
      </c>
      <c r="H41" s="406">
        <v>0</v>
      </c>
      <c r="I41" s="212">
        <v>2</v>
      </c>
      <c r="J41" s="406">
        <v>0</v>
      </c>
      <c r="K41" s="406">
        <v>0</v>
      </c>
    </row>
    <row r="42" spans="1:11" s="23" customFormat="1" ht="11.45" customHeight="1">
      <c r="A42" s="470" t="s">
        <v>182</v>
      </c>
      <c r="B42" s="211">
        <v>5</v>
      </c>
      <c r="C42" s="406">
        <v>0</v>
      </c>
      <c r="D42" s="406">
        <v>0</v>
      </c>
      <c r="E42" s="212">
        <v>2</v>
      </c>
      <c r="F42" s="212">
        <v>3</v>
      </c>
      <c r="G42" s="406">
        <v>0</v>
      </c>
      <c r="H42" s="406">
        <v>0</v>
      </c>
      <c r="I42" s="406">
        <v>0</v>
      </c>
      <c r="J42" s="406">
        <v>0</v>
      </c>
      <c r="K42" s="406">
        <v>0</v>
      </c>
    </row>
    <row r="43" spans="1:11" s="23" customFormat="1" ht="11.45" customHeight="1">
      <c r="A43" s="471" t="s">
        <v>174</v>
      </c>
      <c r="B43" s="472">
        <v>1</v>
      </c>
      <c r="C43" s="473">
        <v>0</v>
      </c>
      <c r="D43" s="473">
        <v>0</v>
      </c>
      <c r="E43" s="474">
        <v>1</v>
      </c>
      <c r="F43" s="473">
        <v>0</v>
      </c>
      <c r="G43" s="473">
        <v>0</v>
      </c>
      <c r="H43" s="473">
        <v>0</v>
      </c>
      <c r="I43" s="473">
        <v>0</v>
      </c>
      <c r="J43" s="473">
        <v>0</v>
      </c>
      <c r="K43" s="473">
        <v>0</v>
      </c>
    </row>
    <row r="44" spans="1:11" s="64" customFormat="1" ht="11.45" customHeight="1">
      <c r="A44" s="469" t="s">
        <v>116</v>
      </c>
      <c r="B44" s="211">
        <v>15447</v>
      </c>
      <c r="C44" s="212">
        <v>3630</v>
      </c>
      <c r="D44" s="212">
        <v>4749</v>
      </c>
      <c r="E44" s="212">
        <v>4748</v>
      </c>
      <c r="F44" s="212">
        <v>1557</v>
      </c>
      <c r="G44" s="212">
        <v>99</v>
      </c>
      <c r="H44" s="212">
        <v>37</v>
      </c>
      <c r="I44" s="212">
        <v>519</v>
      </c>
      <c r="J44" s="212">
        <v>7</v>
      </c>
      <c r="K44" s="212">
        <v>101</v>
      </c>
    </row>
    <row r="45" spans="1:11" s="64" customFormat="1" ht="11.45" customHeight="1">
      <c r="A45" s="469" t="s">
        <v>861</v>
      </c>
      <c r="B45" s="211">
        <v>14183</v>
      </c>
      <c r="C45" s="212">
        <v>3608</v>
      </c>
      <c r="D45" s="212">
        <v>4667</v>
      </c>
      <c r="E45" s="212">
        <v>4466</v>
      </c>
      <c r="F45" s="212">
        <v>941</v>
      </c>
      <c r="G45" s="212">
        <v>90</v>
      </c>
      <c r="H45" s="212">
        <v>37</v>
      </c>
      <c r="I45" s="212">
        <v>266</v>
      </c>
      <c r="J45" s="212">
        <v>7</v>
      </c>
      <c r="K45" s="212">
        <v>101</v>
      </c>
    </row>
    <row r="46" spans="1:11" s="23" customFormat="1" ht="11.45" customHeight="1">
      <c r="A46" s="470" t="s">
        <v>163</v>
      </c>
      <c r="B46" s="211">
        <v>11595</v>
      </c>
      <c r="C46" s="212">
        <v>3467</v>
      </c>
      <c r="D46" s="212">
        <v>4304</v>
      </c>
      <c r="E46" s="212">
        <v>3784</v>
      </c>
      <c r="F46" s="212">
        <v>33</v>
      </c>
      <c r="G46" s="212">
        <v>1</v>
      </c>
      <c r="H46" s="212">
        <v>3</v>
      </c>
      <c r="I46" s="406">
        <v>0</v>
      </c>
      <c r="J46" s="406">
        <v>0</v>
      </c>
      <c r="K46" s="212">
        <v>3</v>
      </c>
    </row>
    <row r="47" spans="1:11" s="23" customFormat="1" ht="11.45" customHeight="1">
      <c r="A47" s="470" t="s">
        <v>164</v>
      </c>
      <c r="B47" s="211">
        <v>2309</v>
      </c>
      <c r="C47" s="212">
        <v>112</v>
      </c>
      <c r="D47" s="212">
        <v>336</v>
      </c>
      <c r="E47" s="212">
        <v>605</v>
      </c>
      <c r="F47" s="212">
        <v>883</v>
      </c>
      <c r="G47" s="212">
        <v>82</v>
      </c>
      <c r="H47" s="212">
        <v>26</v>
      </c>
      <c r="I47" s="212">
        <v>212</v>
      </c>
      <c r="J47" s="212">
        <v>3</v>
      </c>
      <c r="K47" s="212">
        <v>50</v>
      </c>
    </row>
    <row r="48" spans="1:11" s="23" customFormat="1" ht="11.45" customHeight="1">
      <c r="A48" s="470" t="s">
        <v>628</v>
      </c>
      <c r="B48" s="211">
        <v>248</v>
      </c>
      <c r="C48" s="212">
        <v>25</v>
      </c>
      <c r="D48" s="212">
        <v>22</v>
      </c>
      <c r="E48" s="212">
        <v>57</v>
      </c>
      <c r="F48" s="212">
        <v>23</v>
      </c>
      <c r="G48" s="212">
        <v>7</v>
      </c>
      <c r="H48" s="212">
        <v>8</v>
      </c>
      <c r="I48" s="212">
        <v>54</v>
      </c>
      <c r="J48" s="212">
        <v>4</v>
      </c>
      <c r="K48" s="212">
        <v>48</v>
      </c>
    </row>
    <row r="49" spans="1:11" s="23" customFormat="1" ht="11.45" customHeight="1">
      <c r="A49" s="470" t="s">
        <v>182</v>
      </c>
      <c r="B49" s="211">
        <v>6</v>
      </c>
      <c r="C49" s="406">
        <v>0</v>
      </c>
      <c r="D49" s="406">
        <v>0</v>
      </c>
      <c r="E49" s="212">
        <v>6</v>
      </c>
      <c r="F49" s="406">
        <v>0</v>
      </c>
      <c r="G49" s="406">
        <v>0</v>
      </c>
      <c r="H49" s="406">
        <v>0</v>
      </c>
      <c r="I49" s="406">
        <v>0</v>
      </c>
      <c r="J49" s="406">
        <v>0</v>
      </c>
      <c r="K49" s="406">
        <v>0</v>
      </c>
    </row>
    <row r="50" spans="1:11" s="23" customFormat="1" ht="11.45" customHeight="1">
      <c r="A50" s="470" t="s">
        <v>174</v>
      </c>
      <c r="B50" s="211">
        <v>25</v>
      </c>
      <c r="C50" s="212">
        <v>4</v>
      </c>
      <c r="D50" s="212">
        <v>5</v>
      </c>
      <c r="E50" s="212">
        <v>14</v>
      </c>
      <c r="F50" s="212">
        <v>2</v>
      </c>
      <c r="G50" s="406">
        <v>0</v>
      </c>
      <c r="H50" s="406">
        <v>0</v>
      </c>
      <c r="I50" s="406">
        <v>0</v>
      </c>
      <c r="J50" s="406">
        <v>0</v>
      </c>
      <c r="K50" s="406">
        <v>0</v>
      </c>
    </row>
    <row r="51" spans="1:11" s="64" customFormat="1" ht="11.45" customHeight="1">
      <c r="A51" s="469" t="s">
        <v>862</v>
      </c>
      <c r="B51" s="211">
        <v>185</v>
      </c>
      <c r="C51" s="212">
        <v>9</v>
      </c>
      <c r="D51" s="212">
        <v>43</v>
      </c>
      <c r="E51" s="212">
        <v>67</v>
      </c>
      <c r="F51" s="212">
        <v>55</v>
      </c>
      <c r="G51" s="212">
        <v>1</v>
      </c>
      <c r="H51" s="406">
        <v>0</v>
      </c>
      <c r="I51" s="212">
        <v>10</v>
      </c>
      <c r="J51" s="406">
        <v>0</v>
      </c>
      <c r="K51" s="406">
        <v>0</v>
      </c>
    </row>
    <row r="52" spans="1:11" s="23" customFormat="1" ht="11.45" customHeight="1">
      <c r="A52" s="470" t="s">
        <v>163</v>
      </c>
      <c r="B52" s="211">
        <v>83</v>
      </c>
      <c r="C52" s="212">
        <v>8</v>
      </c>
      <c r="D52" s="212">
        <v>32</v>
      </c>
      <c r="E52" s="212">
        <v>42</v>
      </c>
      <c r="F52" s="212">
        <v>1</v>
      </c>
      <c r="G52" s="406">
        <v>0</v>
      </c>
      <c r="H52" s="406">
        <v>0</v>
      </c>
      <c r="I52" s="406">
        <v>0</v>
      </c>
      <c r="J52" s="406">
        <v>0</v>
      </c>
      <c r="K52" s="406">
        <v>0</v>
      </c>
    </row>
    <row r="53" spans="1:11" s="23" customFormat="1" ht="11.45" customHeight="1">
      <c r="A53" s="470" t="s">
        <v>164</v>
      </c>
      <c r="B53" s="211">
        <v>97</v>
      </c>
      <c r="C53" s="212">
        <v>1</v>
      </c>
      <c r="D53" s="212">
        <v>11</v>
      </c>
      <c r="E53" s="212">
        <v>22</v>
      </c>
      <c r="F53" s="212">
        <v>52</v>
      </c>
      <c r="G53" s="212">
        <v>1</v>
      </c>
      <c r="H53" s="406">
        <v>0</v>
      </c>
      <c r="I53" s="212">
        <v>10</v>
      </c>
      <c r="J53" s="406">
        <v>0</v>
      </c>
      <c r="K53" s="406">
        <v>0</v>
      </c>
    </row>
    <row r="54" spans="1:11" s="23" customFormat="1" ht="11.45" customHeight="1">
      <c r="A54" s="470" t="s">
        <v>628</v>
      </c>
      <c r="B54" s="211">
        <v>4</v>
      </c>
      <c r="C54" s="406">
        <v>0</v>
      </c>
      <c r="D54" s="406">
        <v>0</v>
      </c>
      <c r="E54" s="212">
        <v>3</v>
      </c>
      <c r="F54" s="212">
        <v>1</v>
      </c>
      <c r="G54" s="406">
        <v>0</v>
      </c>
      <c r="H54" s="406">
        <v>0</v>
      </c>
      <c r="I54" s="406">
        <v>0</v>
      </c>
      <c r="J54" s="406">
        <v>0</v>
      </c>
      <c r="K54" s="406">
        <v>0</v>
      </c>
    </row>
    <row r="55" spans="1:11" s="23" customFormat="1" ht="11.45" customHeight="1">
      <c r="A55" s="470" t="s">
        <v>182</v>
      </c>
      <c r="B55" s="407">
        <v>0</v>
      </c>
      <c r="C55" s="406">
        <v>0</v>
      </c>
      <c r="D55" s="406">
        <v>0</v>
      </c>
      <c r="E55" s="406">
        <v>0</v>
      </c>
      <c r="F55" s="406">
        <v>0</v>
      </c>
      <c r="G55" s="406">
        <v>0</v>
      </c>
      <c r="H55" s="406">
        <v>0</v>
      </c>
      <c r="I55" s="406">
        <v>0</v>
      </c>
      <c r="J55" s="406">
        <v>0</v>
      </c>
      <c r="K55" s="406">
        <v>0</v>
      </c>
    </row>
    <row r="56" spans="1:11" s="23" customFormat="1" ht="11.45" customHeight="1">
      <c r="A56" s="470" t="s">
        <v>174</v>
      </c>
      <c r="B56" s="211">
        <v>1</v>
      </c>
      <c r="C56" s="406">
        <v>0</v>
      </c>
      <c r="D56" s="406">
        <v>0</v>
      </c>
      <c r="E56" s="406">
        <v>0</v>
      </c>
      <c r="F56" s="212">
        <v>1</v>
      </c>
      <c r="G56" s="406">
        <v>0</v>
      </c>
      <c r="H56" s="406">
        <v>0</v>
      </c>
      <c r="I56" s="406">
        <v>0</v>
      </c>
      <c r="J56" s="406">
        <v>0</v>
      </c>
      <c r="K56" s="406">
        <v>0</v>
      </c>
    </row>
    <row r="57" spans="1:11" s="64" customFormat="1" ht="11.45" customHeight="1">
      <c r="A57" s="469" t="s">
        <v>863</v>
      </c>
      <c r="B57" s="211">
        <v>1079</v>
      </c>
      <c r="C57" s="212">
        <v>13</v>
      </c>
      <c r="D57" s="212">
        <v>39</v>
      </c>
      <c r="E57" s="212">
        <v>215</v>
      </c>
      <c r="F57" s="212">
        <v>561</v>
      </c>
      <c r="G57" s="212">
        <v>8</v>
      </c>
      <c r="H57" s="406">
        <v>0</v>
      </c>
      <c r="I57" s="212">
        <v>243</v>
      </c>
      <c r="J57" s="406">
        <v>0</v>
      </c>
      <c r="K57" s="406">
        <v>0</v>
      </c>
    </row>
    <row r="58" spans="1:11" s="23" customFormat="1" ht="11.45" customHeight="1">
      <c r="A58" s="470" t="s">
        <v>163</v>
      </c>
      <c r="B58" s="211">
        <v>256</v>
      </c>
      <c r="C58" s="212">
        <v>11</v>
      </c>
      <c r="D58" s="212">
        <v>34</v>
      </c>
      <c r="E58" s="212">
        <v>194</v>
      </c>
      <c r="F58" s="212">
        <v>17</v>
      </c>
      <c r="G58" s="406">
        <v>0</v>
      </c>
      <c r="H58" s="406">
        <v>0</v>
      </c>
      <c r="I58" s="406">
        <v>0</v>
      </c>
      <c r="J58" s="406">
        <v>0</v>
      </c>
      <c r="K58" s="406">
        <v>0</v>
      </c>
    </row>
    <row r="59" spans="1:11" s="23" customFormat="1" ht="11.45" customHeight="1">
      <c r="A59" s="470" t="s">
        <v>164</v>
      </c>
      <c r="B59" s="211">
        <v>635</v>
      </c>
      <c r="C59" s="212">
        <v>2</v>
      </c>
      <c r="D59" s="212">
        <v>5</v>
      </c>
      <c r="E59" s="212">
        <v>20</v>
      </c>
      <c r="F59" s="212">
        <v>533</v>
      </c>
      <c r="G59" s="212">
        <v>8</v>
      </c>
      <c r="H59" s="406">
        <v>0</v>
      </c>
      <c r="I59" s="212">
        <v>67</v>
      </c>
      <c r="J59" s="406">
        <v>0</v>
      </c>
      <c r="K59" s="406">
        <v>0</v>
      </c>
    </row>
    <row r="60" spans="1:11" s="23" customFormat="1" ht="11.45" customHeight="1">
      <c r="A60" s="470" t="s">
        <v>628</v>
      </c>
      <c r="B60" s="211">
        <v>187</v>
      </c>
      <c r="C60" s="406">
        <v>0</v>
      </c>
      <c r="D60" s="406">
        <v>0</v>
      </c>
      <c r="E60" s="212">
        <v>1</v>
      </c>
      <c r="F60" s="212">
        <v>10</v>
      </c>
      <c r="G60" s="406">
        <v>0</v>
      </c>
      <c r="H60" s="406">
        <v>0</v>
      </c>
      <c r="I60" s="212">
        <v>176</v>
      </c>
      <c r="J60" s="406">
        <v>0</v>
      </c>
      <c r="K60" s="406">
        <v>0</v>
      </c>
    </row>
    <row r="61" spans="1:11" s="23" customFormat="1" ht="11.45" customHeight="1">
      <c r="A61" s="470" t="s">
        <v>182</v>
      </c>
      <c r="B61" s="211">
        <v>1</v>
      </c>
      <c r="C61" s="406">
        <v>0</v>
      </c>
      <c r="D61" s="406">
        <v>0</v>
      </c>
      <c r="E61" s="406">
        <v>0</v>
      </c>
      <c r="F61" s="212">
        <v>1</v>
      </c>
      <c r="G61" s="406">
        <v>0</v>
      </c>
      <c r="H61" s="406">
        <v>0</v>
      </c>
      <c r="I61" s="406">
        <v>0</v>
      </c>
      <c r="J61" s="406">
        <v>0</v>
      </c>
      <c r="K61" s="406">
        <v>0</v>
      </c>
    </row>
    <row r="62" spans="1:11" s="23" customFormat="1" ht="11.45" customHeight="1">
      <c r="A62" s="471" t="s">
        <v>174</v>
      </c>
      <c r="B62" s="475">
        <v>0</v>
      </c>
      <c r="C62" s="473">
        <v>0</v>
      </c>
      <c r="D62" s="473">
        <v>0</v>
      </c>
      <c r="E62" s="473">
        <v>0</v>
      </c>
      <c r="F62" s="473">
        <v>0</v>
      </c>
      <c r="G62" s="473">
        <v>0</v>
      </c>
      <c r="H62" s="473">
        <v>0</v>
      </c>
      <c r="I62" s="473">
        <v>0</v>
      </c>
      <c r="J62" s="473">
        <v>0</v>
      </c>
      <c r="K62" s="473">
        <v>0</v>
      </c>
    </row>
    <row r="63" spans="1:11" s="23" customFormat="1" ht="5.0999999999999996" customHeight="1">
      <c r="A63" s="476"/>
      <c r="B63" s="477"/>
      <c r="C63" s="477"/>
      <c r="D63" s="477"/>
      <c r="E63" s="477"/>
      <c r="F63" s="477"/>
      <c r="G63" s="477"/>
      <c r="H63" s="477"/>
      <c r="I63" s="477"/>
      <c r="J63" s="477"/>
      <c r="K63" s="477"/>
    </row>
    <row r="64" spans="1:11" s="478" customFormat="1" ht="12" customHeight="1">
      <c r="A64" s="984" t="s">
        <v>857</v>
      </c>
      <c r="B64" s="984"/>
      <c r="C64" s="984"/>
      <c r="D64" s="984"/>
      <c r="E64" s="984"/>
      <c r="F64" s="984"/>
      <c r="G64" s="984"/>
      <c r="H64" s="984"/>
      <c r="I64" s="984"/>
      <c r="J64" s="984"/>
      <c r="K64" s="984"/>
    </row>
  </sheetData>
  <mergeCells count="6">
    <mergeCell ref="A64:K64"/>
    <mergeCell ref="A1:K1"/>
    <mergeCell ref="A2:K2"/>
    <mergeCell ref="B4:B5"/>
    <mergeCell ref="C4:F4"/>
    <mergeCell ref="G4:K4"/>
  </mergeCells>
  <phoneticPr fontId="3" type="noConversion"/>
  <printOptions horizontalCentered="1"/>
  <pageMargins left="0.51181102362204722" right="0.51181102362204722" top="0.59055118110236227" bottom="0.59055118110236227" header="0.39370078740157483" footer="0.39370078740157483"/>
  <pageSetup paperSize="9" orientation="portrait" r:id="rId1"/>
  <headerFooter alignWithMargins="0">
    <oddFooter>&amp;L&amp;"新細明體"&amp;8   
&amp;C&amp;"新細明體"&amp;10</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BF6B8-B2EE-4A1C-AE82-04665B69ACD9}">
  <sheetPr>
    <outlinePr summaryBelow="0" summaryRight="0"/>
  </sheetPr>
  <dimension ref="A1:IV40"/>
  <sheetViews>
    <sheetView showGridLines="0" view="pageBreakPreview" zoomScaleSheetLayoutView="100" workbookViewId="0">
      <pane ySplit="3" topLeftCell="A4" activePane="bottomLeft" state="frozenSplit"/>
      <selection pane="bottomLeft" sqref="A1:K1"/>
    </sheetView>
  </sheetViews>
  <sheetFormatPr defaultColWidth="9" defaultRowHeight="14.25" customHeight="1"/>
  <cols>
    <col min="1" max="1" width="10.625" style="23" customWidth="1"/>
    <col min="2" max="11" width="8.125" style="23" customWidth="1"/>
    <col min="12" max="12" width="0" style="23" hidden="1" customWidth="1"/>
    <col min="13" max="256" width="8.75" style="23" customWidth="1"/>
    <col min="257" max="16384" width="9" style="37"/>
  </cols>
  <sheetData>
    <row r="1" spans="1:256" s="24" customFormat="1" ht="19.899999999999999" customHeight="1">
      <c r="A1" s="791" t="s">
        <v>864</v>
      </c>
      <c r="B1" s="791"/>
      <c r="C1" s="791"/>
      <c r="D1" s="791"/>
      <c r="E1" s="791"/>
      <c r="F1" s="791"/>
      <c r="G1" s="791"/>
      <c r="H1" s="791"/>
      <c r="I1" s="791"/>
      <c r="J1" s="791"/>
      <c r="K1" s="791"/>
      <c r="L1" s="25">
        <v>114</v>
      </c>
    </row>
    <row r="2" spans="1:256" s="25" customFormat="1" ht="17.100000000000001" customHeight="1">
      <c r="A2" s="792" t="str">
        <f>L1&amp;"學年度 SY "&amp;VALUE(L1+1911)&amp;"-"&amp;+VALUE(L1+1912)</f>
        <v>114學年度 SY 2025-2026</v>
      </c>
      <c r="B2" s="792"/>
      <c r="C2" s="792"/>
      <c r="D2" s="792"/>
      <c r="E2" s="792"/>
      <c r="F2" s="792"/>
      <c r="G2" s="792"/>
      <c r="H2" s="792"/>
      <c r="I2" s="792"/>
      <c r="J2" s="792"/>
      <c r="K2" s="792"/>
    </row>
    <row r="3" spans="1:256" ht="12.95" customHeight="1">
      <c r="A3" s="434"/>
      <c r="B3" s="434"/>
      <c r="C3" s="434"/>
      <c r="D3" s="434"/>
      <c r="E3" s="434"/>
      <c r="F3" s="434"/>
      <c r="G3" s="434"/>
      <c r="H3" s="434"/>
      <c r="I3" s="434"/>
      <c r="J3" s="434"/>
      <c r="K3" s="343" t="s">
        <v>110</v>
      </c>
    </row>
    <row r="4" spans="1:256" ht="32.25" customHeight="1">
      <c r="A4" s="48"/>
      <c r="B4" s="828" t="s">
        <v>101</v>
      </c>
      <c r="C4" s="982" t="s">
        <v>711</v>
      </c>
      <c r="D4" s="982"/>
      <c r="E4" s="982"/>
      <c r="F4" s="982"/>
      <c r="G4" s="982" t="s">
        <v>712</v>
      </c>
      <c r="H4" s="982"/>
      <c r="I4" s="982"/>
      <c r="J4" s="982"/>
      <c r="K4" s="983"/>
      <c r="L4" s="462"/>
      <c r="M4" s="462"/>
      <c r="N4" s="462"/>
      <c r="O4" s="462"/>
      <c r="P4" s="462"/>
      <c r="Q4" s="462"/>
      <c r="R4" s="462"/>
      <c r="S4" s="462"/>
      <c r="T4" s="462"/>
      <c r="U4" s="462"/>
      <c r="V4" s="462"/>
      <c r="W4" s="462"/>
      <c r="X4" s="462"/>
      <c r="Y4" s="462"/>
      <c r="Z4" s="462"/>
      <c r="AA4" s="462"/>
      <c r="AB4" s="462"/>
      <c r="AC4" s="462"/>
      <c r="AD4" s="462"/>
      <c r="AE4" s="462"/>
      <c r="AF4" s="462"/>
      <c r="AG4" s="462"/>
      <c r="AH4" s="462"/>
      <c r="AI4" s="462"/>
      <c r="AJ4" s="462"/>
      <c r="AK4" s="462"/>
      <c r="AL4" s="462"/>
      <c r="AM4" s="462"/>
      <c r="AN4" s="462"/>
      <c r="AO4" s="462"/>
      <c r="AP4" s="462"/>
      <c r="AQ4" s="462"/>
      <c r="AR4" s="462"/>
      <c r="AS4" s="462"/>
      <c r="AT4" s="462"/>
      <c r="AU4" s="462"/>
      <c r="AV4" s="462"/>
      <c r="AW4" s="462"/>
      <c r="AX4" s="462"/>
      <c r="AY4" s="462"/>
      <c r="AZ4" s="462"/>
      <c r="BA4" s="462"/>
      <c r="BB4" s="462"/>
      <c r="BC4" s="462"/>
      <c r="BD4" s="462"/>
      <c r="BE4" s="462"/>
      <c r="BF4" s="462"/>
      <c r="BG4" s="462"/>
      <c r="BH4" s="462"/>
      <c r="BI4" s="462"/>
      <c r="BJ4" s="462"/>
      <c r="BK4" s="462"/>
      <c r="BL4" s="462"/>
      <c r="BM4" s="462"/>
      <c r="BN4" s="462"/>
      <c r="BO4" s="462"/>
      <c r="BP4" s="462"/>
      <c r="BQ4" s="462"/>
      <c r="BR4" s="462"/>
      <c r="BS4" s="462"/>
      <c r="BT4" s="462"/>
      <c r="BU4" s="462"/>
      <c r="BV4" s="462"/>
      <c r="BW4" s="462"/>
      <c r="BX4" s="462"/>
      <c r="BY4" s="462"/>
      <c r="BZ4" s="462"/>
      <c r="CA4" s="462"/>
      <c r="CB4" s="462"/>
      <c r="CC4" s="462"/>
      <c r="CD4" s="462"/>
      <c r="CE4" s="462"/>
      <c r="CF4" s="462"/>
      <c r="CG4" s="462"/>
      <c r="CH4" s="462"/>
      <c r="CI4" s="462"/>
      <c r="CJ4" s="462"/>
      <c r="CK4" s="462"/>
      <c r="CL4" s="462"/>
      <c r="CM4" s="462"/>
      <c r="CN4" s="462"/>
      <c r="CO4" s="462"/>
      <c r="CP4" s="462"/>
      <c r="CQ4" s="462"/>
      <c r="CR4" s="462"/>
      <c r="CS4" s="462"/>
      <c r="CT4" s="462"/>
      <c r="CU4" s="462"/>
      <c r="CV4" s="462"/>
      <c r="CW4" s="462"/>
      <c r="CX4" s="462"/>
      <c r="CY4" s="462"/>
      <c r="CZ4" s="462"/>
      <c r="DA4" s="462"/>
      <c r="DB4" s="462"/>
      <c r="DC4" s="462"/>
      <c r="DD4" s="462"/>
      <c r="DE4" s="462"/>
      <c r="DF4" s="462"/>
      <c r="DG4" s="462"/>
      <c r="DH4" s="462"/>
      <c r="DI4" s="462"/>
      <c r="DJ4" s="462"/>
      <c r="DK4" s="462"/>
      <c r="DL4" s="462"/>
      <c r="DM4" s="462"/>
      <c r="DN4" s="462"/>
      <c r="DO4" s="462"/>
      <c r="DP4" s="462"/>
      <c r="DQ4" s="462"/>
      <c r="DR4" s="462"/>
      <c r="DS4" s="462"/>
      <c r="DT4" s="462"/>
      <c r="DU4" s="462"/>
      <c r="DV4" s="462"/>
      <c r="DW4" s="462"/>
      <c r="DX4" s="462"/>
      <c r="DY4" s="462"/>
      <c r="DZ4" s="462"/>
      <c r="EA4" s="462"/>
      <c r="EB4" s="462"/>
      <c r="EC4" s="462"/>
      <c r="ED4" s="462"/>
      <c r="EE4" s="462"/>
      <c r="EF4" s="462"/>
      <c r="EG4" s="462"/>
      <c r="EH4" s="462"/>
      <c r="EI4" s="462"/>
      <c r="EJ4" s="462"/>
      <c r="EK4" s="462"/>
      <c r="EL4" s="462"/>
      <c r="EM4" s="462"/>
      <c r="EN4" s="462"/>
      <c r="EO4" s="462"/>
      <c r="EP4" s="462"/>
      <c r="EQ4" s="462"/>
      <c r="ER4" s="462"/>
      <c r="ES4" s="462"/>
      <c r="ET4" s="462"/>
      <c r="EU4" s="462"/>
      <c r="EV4" s="462"/>
      <c r="EW4" s="462"/>
      <c r="EX4" s="462"/>
      <c r="EY4" s="462"/>
      <c r="EZ4" s="462"/>
      <c r="FA4" s="462"/>
      <c r="FB4" s="462"/>
      <c r="FC4" s="462"/>
      <c r="FD4" s="462"/>
      <c r="FE4" s="462"/>
      <c r="FF4" s="462"/>
      <c r="FG4" s="462"/>
      <c r="FH4" s="462"/>
      <c r="FI4" s="462"/>
      <c r="FJ4" s="462"/>
      <c r="FK4" s="462"/>
      <c r="FL4" s="462"/>
      <c r="FM4" s="462"/>
      <c r="FN4" s="462"/>
      <c r="FO4" s="462"/>
      <c r="FP4" s="462"/>
      <c r="FQ4" s="462"/>
      <c r="FR4" s="462"/>
      <c r="FS4" s="462"/>
      <c r="FT4" s="462"/>
      <c r="FU4" s="462"/>
      <c r="FV4" s="462"/>
      <c r="FW4" s="462"/>
      <c r="FX4" s="462"/>
      <c r="FY4" s="462"/>
      <c r="FZ4" s="462"/>
      <c r="GA4" s="462"/>
      <c r="GB4" s="462"/>
      <c r="GC4" s="462"/>
      <c r="GD4" s="462"/>
      <c r="GE4" s="462"/>
      <c r="GF4" s="462"/>
      <c r="GG4" s="462"/>
      <c r="GH4" s="462"/>
      <c r="GI4" s="462"/>
      <c r="GJ4" s="462"/>
      <c r="GK4" s="462"/>
      <c r="GL4" s="462"/>
      <c r="GM4" s="462"/>
      <c r="GN4" s="462"/>
      <c r="GO4" s="462"/>
      <c r="GP4" s="462"/>
      <c r="GQ4" s="462"/>
      <c r="GR4" s="462"/>
      <c r="GS4" s="462"/>
      <c r="GT4" s="462"/>
      <c r="GU4" s="462"/>
      <c r="GV4" s="462"/>
      <c r="GW4" s="462"/>
      <c r="GX4" s="462"/>
      <c r="GY4" s="462"/>
      <c r="GZ4" s="462"/>
      <c r="HA4" s="462"/>
      <c r="HB4" s="462"/>
      <c r="HC4" s="462"/>
      <c r="HD4" s="462"/>
      <c r="HE4" s="462"/>
      <c r="HF4" s="462"/>
      <c r="HG4" s="462"/>
      <c r="HH4" s="462"/>
      <c r="HI4" s="462"/>
      <c r="HJ4" s="462"/>
      <c r="HK4" s="462"/>
      <c r="HL4" s="462"/>
      <c r="HM4" s="462"/>
      <c r="HN4" s="462"/>
      <c r="HO4" s="462"/>
      <c r="HP4" s="462"/>
      <c r="HQ4" s="462"/>
      <c r="HR4" s="462"/>
      <c r="HS4" s="462"/>
      <c r="HT4" s="462"/>
      <c r="HU4" s="462"/>
      <c r="HV4" s="462"/>
      <c r="HW4" s="462"/>
      <c r="HX4" s="462"/>
      <c r="HY4" s="462"/>
      <c r="HZ4" s="462"/>
      <c r="IA4" s="462"/>
      <c r="IB4" s="462"/>
      <c r="IC4" s="462"/>
      <c r="ID4" s="462"/>
      <c r="IE4" s="462"/>
      <c r="IF4" s="462"/>
      <c r="IG4" s="462"/>
      <c r="IH4" s="462"/>
      <c r="II4" s="462"/>
      <c r="IJ4" s="462"/>
      <c r="IK4" s="462"/>
      <c r="IL4" s="462"/>
      <c r="IM4" s="462"/>
      <c r="IN4" s="462"/>
      <c r="IO4" s="462"/>
      <c r="IP4" s="462"/>
      <c r="IQ4" s="462"/>
      <c r="IR4" s="462"/>
      <c r="IS4" s="462"/>
      <c r="IT4" s="462"/>
      <c r="IU4" s="462"/>
      <c r="IV4" s="462"/>
    </row>
    <row r="5" spans="1:256" ht="40.5" customHeight="1">
      <c r="A5" s="49"/>
      <c r="B5" s="985"/>
      <c r="C5" s="463" t="s">
        <v>170</v>
      </c>
      <c r="D5" s="463" t="s">
        <v>171</v>
      </c>
      <c r="E5" s="463" t="s">
        <v>183</v>
      </c>
      <c r="F5" s="463" t="s">
        <v>173</v>
      </c>
      <c r="G5" s="463" t="s">
        <v>713</v>
      </c>
      <c r="H5" s="463" t="s">
        <v>714</v>
      </c>
      <c r="I5" s="464" t="s">
        <v>860</v>
      </c>
      <c r="J5" s="463" t="s">
        <v>716</v>
      </c>
      <c r="K5" s="465" t="s">
        <v>717</v>
      </c>
      <c r="L5" s="462"/>
      <c r="M5" s="462"/>
      <c r="N5" s="462"/>
      <c r="O5" s="462"/>
      <c r="P5" s="462"/>
      <c r="Q5" s="462"/>
      <c r="R5" s="462"/>
      <c r="S5" s="462"/>
      <c r="T5" s="462"/>
      <c r="U5" s="462"/>
      <c r="V5" s="462"/>
      <c r="W5" s="462"/>
      <c r="X5" s="462"/>
      <c r="Y5" s="462"/>
      <c r="Z5" s="462"/>
      <c r="AA5" s="462"/>
      <c r="AB5" s="462"/>
      <c r="AC5" s="462"/>
      <c r="AD5" s="462"/>
      <c r="AE5" s="462"/>
      <c r="AF5" s="462"/>
      <c r="AG5" s="462"/>
      <c r="AH5" s="462"/>
      <c r="AI5" s="462"/>
      <c r="AJ5" s="462"/>
      <c r="AK5" s="462"/>
      <c r="AL5" s="462"/>
      <c r="AM5" s="462"/>
      <c r="AN5" s="462"/>
      <c r="AO5" s="462"/>
      <c r="AP5" s="462"/>
      <c r="AQ5" s="462"/>
      <c r="AR5" s="462"/>
      <c r="AS5" s="462"/>
      <c r="AT5" s="462"/>
      <c r="AU5" s="462"/>
      <c r="AV5" s="462"/>
      <c r="AW5" s="462"/>
      <c r="AX5" s="462"/>
      <c r="AY5" s="462"/>
      <c r="AZ5" s="462"/>
      <c r="BA5" s="462"/>
      <c r="BB5" s="462"/>
      <c r="BC5" s="462"/>
      <c r="BD5" s="462"/>
      <c r="BE5" s="462"/>
      <c r="BF5" s="462"/>
      <c r="BG5" s="462"/>
      <c r="BH5" s="462"/>
      <c r="BI5" s="462"/>
      <c r="BJ5" s="462"/>
      <c r="BK5" s="462"/>
      <c r="BL5" s="462"/>
      <c r="BM5" s="462"/>
      <c r="BN5" s="462"/>
      <c r="BO5" s="462"/>
      <c r="BP5" s="462"/>
      <c r="BQ5" s="462"/>
      <c r="BR5" s="462"/>
      <c r="BS5" s="462"/>
      <c r="BT5" s="462"/>
      <c r="BU5" s="462"/>
      <c r="BV5" s="462"/>
      <c r="BW5" s="462"/>
      <c r="BX5" s="462"/>
      <c r="BY5" s="462"/>
      <c r="BZ5" s="462"/>
      <c r="CA5" s="462"/>
      <c r="CB5" s="462"/>
      <c r="CC5" s="462"/>
      <c r="CD5" s="462"/>
      <c r="CE5" s="462"/>
      <c r="CF5" s="462"/>
      <c r="CG5" s="462"/>
      <c r="CH5" s="462"/>
      <c r="CI5" s="462"/>
      <c r="CJ5" s="462"/>
      <c r="CK5" s="462"/>
      <c r="CL5" s="462"/>
      <c r="CM5" s="462"/>
      <c r="CN5" s="462"/>
      <c r="CO5" s="462"/>
      <c r="CP5" s="462"/>
      <c r="CQ5" s="462"/>
      <c r="CR5" s="462"/>
      <c r="CS5" s="462"/>
      <c r="CT5" s="462"/>
      <c r="CU5" s="462"/>
      <c r="CV5" s="462"/>
      <c r="CW5" s="462"/>
      <c r="CX5" s="462"/>
      <c r="CY5" s="462"/>
      <c r="CZ5" s="462"/>
      <c r="DA5" s="462"/>
      <c r="DB5" s="462"/>
      <c r="DC5" s="462"/>
      <c r="DD5" s="462"/>
      <c r="DE5" s="462"/>
      <c r="DF5" s="462"/>
      <c r="DG5" s="462"/>
      <c r="DH5" s="462"/>
      <c r="DI5" s="462"/>
      <c r="DJ5" s="462"/>
      <c r="DK5" s="462"/>
      <c r="DL5" s="462"/>
      <c r="DM5" s="462"/>
      <c r="DN5" s="462"/>
      <c r="DO5" s="462"/>
      <c r="DP5" s="462"/>
      <c r="DQ5" s="462"/>
      <c r="DR5" s="462"/>
      <c r="DS5" s="462"/>
      <c r="DT5" s="462"/>
      <c r="DU5" s="462"/>
      <c r="DV5" s="462"/>
      <c r="DW5" s="462"/>
      <c r="DX5" s="462"/>
      <c r="DY5" s="462"/>
      <c r="DZ5" s="462"/>
      <c r="EA5" s="462"/>
      <c r="EB5" s="462"/>
      <c r="EC5" s="462"/>
      <c r="ED5" s="462"/>
      <c r="EE5" s="462"/>
      <c r="EF5" s="462"/>
      <c r="EG5" s="462"/>
      <c r="EH5" s="462"/>
      <c r="EI5" s="462"/>
      <c r="EJ5" s="462"/>
      <c r="EK5" s="462"/>
      <c r="EL5" s="462"/>
      <c r="EM5" s="462"/>
      <c r="EN5" s="462"/>
      <c r="EO5" s="462"/>
      <c r="EP5" s="462"/>
      <c r="EQ5" s="462"/>
      <c r="ER5" s="462"/>
      <c r="ES5" s="462"/>
      <c r="ET5" s="462"/>
      <c r="EU5" s="462"/>
      <c r="EV5" s="462"/>
      <c r="EW5" s="462"/>
      <c r="EX5" s="462"/>
      <c r="EY5" s="462"/>
      <c r="EZ5" s="462"/>
      <c r="FA5" s="462"/>
      <c r="FB5" s="462"/>
      <c r="FC5" s="462"/>
      <c r="FD5" s="462"/>
      <c r="FE5" s="462"/>
      <c r="FF5" s="462"/>
      <c r="FG5" s="462"/>
      <c r="FH5" s="462"/>
      <c r="FI5" s="462"/>
      <c r="FJ5" s="462"/>
      <c r="FK5" s="462"/>
      <c r="FL5" s="462"/>
      <c r="FM5" s="462"/>
      <c r="FN5" s="462"/>
      <c r="FO5" s="462"/>
      <c r="FP5" s="462"/>
      <c r="FQ5" s="462"/>
      <c r="FR5" s="462"/>
      <c r="FS5" s="462"/>
      <c r="FT5" s="462"/>
      <c r="FU5" s="462"/>
      <c r="FV5" s="462"/>
      <c r="FW5" s="462"/>
      <c r="FX5" s="462"/>
      <c r="FY5" s="462"/>
      <c r="FZ5" s="462"/>
      <c r="GA5" s="462"/>
      <c r="GB5" s="462"/>
      <c r="GC5" s="462"/>
      <c r="GD5" s="462"/>
      <c r="GE5" s="462"/>
      <c r="GF5" s="462"/>
      <c r="GG5" s="462"/>
      <c r="GH5" s="462"/>
      <c r="GI5" s="462"/>
      <c r="GJ5" s="462"/>
      <c r="GK5" s="462"/>
      <c r="GL5" s="462"/>
      <c r="GM5" s="462"/>
      <c r="GN5" s="462"/>
      <c r="GO5" s="462"/>
      <c r="GP5" s="462"/>
      <c r="GQ5" s="462"/>
      <c r="GR5" s="462"/>
      <c r="GS5" s="462"/>
      <c r="GT5" s="462"/>
      <c r="GU5" s="462"/>
      <c r="GV5" s="462"/>
      <c r="GW5" s="462"/>
      <c r="GX5" s="462"/>
      <c r="GY5" s="462"/>
      <c r="GZ5" s="462"/>
      <c r="HA5" s="462"/>
      <c r="HB5" s="462"/>
      <c r="HC5" s="462"/>
      <c r="HD5" s="462"/>
      <c r="HE5" s="462"/>
      <c r="HF5" s="462"/>
      <c r="HG5" s="462"/>
      <c r="HH5" s="462"/>
      <c r="HI5" s="462"/>
      <c r="HJ5" s="462"/>
      <c r="HK5" s="462"/>
      <c r="HL5" s="462"/>
      <c r="HM5" s="462"/>
      <c r="HN5" s="462"/>
      <c r="HO5" s="462"/>
      <c r="HP5" s="462"/>
      <c r="HQ5" s="462"/>
      <c r="HR5" s="462"/>
      <c r="HS5" s="462"/>
      <c r="HT5" s="462"/>
      <c r="HU5" s="462"/>
      <c r="HV5" s="462"/>
      <c r="HW5" s="462"/>
      <c r="HX5" s="462"/>
      <c r="HY5" s="462"/>
      <c r="HZ5" s="462"/>
      <c r="IA5" s="462"/>
      <c r="IB5" s="462"/>
      <c r="IC5" s="462"/>
      <c r="ID5" s="462"/>
      <c r="IE5" s="462"/>
      <c r="IF5" s="462"/>
      <c r="IG5" s="462"/>
      <c r="IH5" s="462"/>
      <c r="II5" s="462"/>
      <c r="IJ5" s="462"/>
      <c r="IK5" s="462"/>
      <c r="IL5" s="462"/>
      <c r="IM5" s="462"/>
      <c r="IN5" s="462"/>
      <c r="IO5" s="462"/>
      <c r="IP5" s="462"/>
      <c r="IQ5" s="462"/>
      <c r="IR5" s="462"/>
      <c r="IS5" s="462"/>
      <c r="IT5" s="462"/>
      <c r="IU5" s="462"/>
      <c r="IV5" s="462"/>
    </row>
    <row r="6" spans="1:256" s="64" customFormat="1" ht="19.149999999999999" customHeight="1">
      <c r="A6" s="466" t="s">
        <v>101</v>
      </c>
      <c r="B6" s="479">
        <v>41572</v>
      </c>
      <c r="C6" s="468">
        <v>13826</v>
      </c>
      <c r="D6" s="468">
        <v>12219</v>
      </c>
      <c r="E6" s="468">
        <v>11754</v>
      </c>
      <c r="F6" s="468">
        <v>2705</v>
      </c>
      <c r="G6" s="468">
        <v>344</v>
      </c>
      <c r="H6" s="468">
        <v>37</v>
      </c>
      <c r="I6" s="468">
        <v>529</v>
      </c>
      <c r="J6" s="468">
        <v>32</v>
      </c>
      <c r="K6" s="468">
        <v>126</v>
      </c>
      <c r="L6" s="462"/>
      <c r="M6" s="462"/>
      <c r="N6" s="462"/>
      <c r="O6" s="462"/>
      <c r="P6" s="462"/>
      <c r="Q6" s="462"/>
      <c r="R6" s="462"/>
      <c r="S6" s="462"/>
      <c r="T6" s="462"/>
      <c r="U6" s="462"/>
      <c r="V6" s="462"/>
      <c r="W6" s="462"/>
      <c r="X6" s="462"/>
      <c r="Y6" s="462"/>
      <c r="Z6" s="462"/>
      <c r="AA6" s="462"/>
      <c r="AB6" s="462"/>
      <c r="AC6" s="462"/>
      <c r="AD6" s="462"/>
      <c r="AE6" s="462"/>
      <c r="AF6" s="462"/>
      <c r="AG6" s="462"/>
      <c r="AH6" s="462"/>
      <c r="AI6" s="462"/>
      <c r="AJ6" s="462"/>
      <c r="AK6" s="462"/>
      <c r="AL6" s="462"/>
      <c r="AM6" s="462"/>
      <c r="AN6" s="462"/>
      <c r="AO6" s="462"/>
      <c r="AP6" s="462"/>
      <c r="AQ6" s="462"/>
      <c r="AR6" s="462"/>
      <c r="AS6" s="462"/>
      <c r="AT6" s="462"/>
      <c r="AU6" s="462"/>
      <c r="AV6" s="462"/>
      <c r="AW6" s="462"/>
      <c r="AX6" s="462"/>
      <c r="AY6" s="462"/>
      <c r="AZ6" s="462"/>
      <c r="BA6" s="462"/>
      <c r="BB6" s="462"/>
      <c r="BC6" s="462"/>
      <c r="BD6" s="462"/>
      <c r="BE6" s="462"/>
      <c r="BF6" s="462"/>
      <c r="BG6" s="462"/>
      <c r="BH6" s="462"/>
      <c r="BI6" s="462"/>
      <c r="BJ6" s="462"/>
      <c r="BK6" s="462"/>
      <c r="BL6" s="462"/>
      <c r="BM6" s="462"/>
      <c r="BN6" s="462"/>
      <c r="BO6" s="462"/>
      <c r="BP6" s="462"/>
      <c r="BQ6" s="462"/>
      <c r="BR6" s="462"/>
      <c r="BS6" s="462"/>
      <c r="BT6" s="462"/>
      <c r="BU6" s="462"/>
      <c r="BV6" s="462"/>
      <c r="BW6" s="462"/>
      <c r="BX6" s="462"/>
      <c r="BY6" s="462"/>
      <c r="BZ6" s="462"/>
      <c r="CA6" s="462"/>
      <c r="CB6" s="462"/>
      <c r="CC6" s="462"/>
      <c r="CD6" s="462"/>
      <c r="CE6" s="462"/>
      <c r="CF6" s="462"/>
      <c r="CG6" s="462"/>
      <c r="CH6" s="462"/>
      <c r="CI6" s="462"/>
      <c r="CJ6" s="462"/>
      <c r="CK6" s="462"/>
      <c r="CL6" s="462"/>
      <c r="CM6" s="462"/>
      <c r="CN6" s="462"/>
      <c r="CO6" s="462"/>
      <c r="CP6" s="462"/>
      <c r="CQ6" s="462"/>
      <c r="CR6" s="462"/>
      <c r="CS6" s="462"/>
      <c r="CT6" s="462"/>
      <c r="CU6" s="462"/>
      <c r="CV6" s="462"/>
      <c r="CW6" s="462"/>
      <c r="CX6" s="462"/>
      <c r="CY6" s="462"/>
      <c r="CZ6" s="462"/>
      <c r="DA6" s="462"/>
      <c r="DB6" s="462"/>
      <c r="DC6" s="462"/>
      <c r="DD6" s="462"/>
      <c r="DE6" s="462"/>
      <c r="DF6" s="462"/>
      <c r="DG6" s="462"/>
      <c r="DH6" s="462"/>
      <c r="DI6" s="462"/>
      <c r="DJ6" s="462"/>
      <c r="DK6" s="462"/>
      <c r="DL6" s="462"/>
      <c r="DM6" s="462"/>
      <c r="DN6" s="462"/>
      <c r="DO6" s="462"/>
      <c r="DP6" s="462"/>
      <c r="DQ6" s="462"/>
      <c r="DR6" s="462"/>
      <c r="DS6" s="462"/>
      <c r="DT6" s="462"/>
      <c r="DU6" s="462"/>
      <c r="DV6" s="462"/>
      <c r="DW6" s="462"/>
      <c r="DX6" s="462"/>
      <c r="DY6" s="462"/>
      <c r="DZ6" s="462"/>
      <c r="EA6" s="462"/>
      <c r="EB6" s="462"/>
      <c r="EC6" s="462"/>
      <c r="ED6" s="462"/>
      <c r="EE6" s="462"/>
      <c r="EF6" s="462"/>
      <c r="EG6" s="462"/>
      <c r="EH6" s="462"/>
      <c r="EI6" s="462"/>
      <c r="EJ6" s="462"/>
      <c r="EK6" s="462"/>
      <c r="EL6" s="462"/>
      <c r="EM6" s="462"/>
      <c r="EN6" s="462"/>
      <c r="EO6" s="462"/>
      <c r="EP6" s="462"/>
      <c r="EQ6" s="462"/>
      <c r="ER6" s="462"/>
      <c r="ES6" s="462"/>
      <c r="ET6" s="462"/>
      <c r="EU6" s="462"/>
      <c r="EV6" s="462"/>
      <c r="EW6" s="462"/>
      <c r="EX6" s="462"/>
      <c r="EY6" s="462"/>
      <c r="EZ6" s="462"/>
      <c r="FA6" s="462"/>
      <c r="FB6" s="462"/>
      <c r="FC6" s="462"/>
      <c r="FD6" s="462"/>
      <c r="FE6" s="462"/>
      <c r="FF6" s="462"/>
      <c r="FG6" s="462"/>
      <c r="FH6" s="462"/>
      <c r="FI6" s="462"/>
      <c r="FJ6" s="462"/>
      <c r="FK6" s="462"/>
      <c r="FL6" s="462"/>
      <c r="FM6" s="462"/>
      <c r="FN6" s="462"/>
      <c r="FO6" s="462"/>
      <c r="FP6" s="462"/>
      <c r="FQ6" s="462"/>
      <c r="FR6" s="462"/>
      <c r="FS6" s="462"/>
      <c r="FT6" s="462"/>
      <c r="FU6" s="462"/>
      <c r="FV6" s="462"/>
      <c r="FW6" s="462"/>
      <c r="FX6" s="462"/>
      <c r="FY6" s="462"/>
      <c r="FZ6" s="462"/>
      <c r="GA6" s="462"/>
      <c r="GB6" s="462"/>
      <c r="GC6" s="462"/>
      <c r="GD6" s="462"/>
      <c r="GE6" s="462"/>
      <c r="GF6" s="462"/>
      <c r="GG6" s="462"/>
      <c r="GH6" s="462"/>
      <c r="GI6" s="462"/>
      <c r="GJ6" s="462"/>
      <c r="GK6" s="462"/>
      <c r="GL6" s="462"/>
      <c r="GM6" s="462"/>
      <c r="GN6" s="462"/>
      <c r="GO6" s="462"/>
      <c r="GP6" s="462"/>
      <c r="GQ6" s="462"/>
      <c r="GR6" s="462"/>
      <c r="GS6" s="462"/>
      <c r="GT6" s="462"/>
      <c r="GU6" s="462"/>
      <c r="GV6" s="462"/>
      <c r="GW6" s="462"/>
      <c r="GX6" s="462"/>
      <c r="GY6" s="462"/>
      <c r="GZ6" s="462"/>
      <c r="HA6" s="462"/>
      <c r="HB6" s="462"/>
      <c r="HC6" s="462"/>
      <c r="HD6" s="462"/>
      <c r="HE6" s="462"/>
      <c r="HF6" s="462"/>
      <c r="HG6" s="462"/>
      <c r="HH6" s="462"/>
      <c r="HI6" s="462"/>
      <c r="HJ6" s="462"/>
      <c r="HK6" s="462"/>
      <c r="HL6" s="462"/>
      <c r="HM6" s="462"/>
      <c r="HN6" s="462"/>
      <c r="HO6" s="462"/>
      <c r="HP6" s="462"/>
      <c r="HQ6" s="462"/>
      <c r="HR6" s="462"/>
      <c r="HS6" s="462"/>
      <c r="HT6" s="462"/>
      <c r="HU6" s="462"/>
      <c r="HV6" s="462"/>
      <c r="HW6" s="462"/>
      <c r="HX6" s="462"/>
      <c r="HY6" s="462"/>
      <c r="HZ6" s="462"/>
      <c r="IA6" s="462"/>
      <c r="IB6" s="462"/>
      <c r="IC6" s="462"/>
      <c r="ID6" s="462"/>
      <c r="IE6" s="462"/>
      <c r="IF6" s="462"/>
      <c r="IG6" s="462"/>
      <c r="IH6" s="462"/>
      <c r="II6" s="462"/>
      <c r="IJ6" s="462"/>
      <c r="IK6" s="462"/>
      <c r="IL6" s="462"/>
      <c r="IM6" s="462"/>
      <c r="IN6" s="462"/>
      <c r="IO6" s="462"/>
      <c r="IP6" s="462"/>
      <c r="IQ6" s="462"/>
      <c r="IR6" s="462"/>
      <c r="IS6" s="462"/>
      <c r="IT6" s="462"/>
      <c r="IU6" s="462"/>
      <c r="IV6" s="462"/>
    </row>
    <row r="7" spans="1:256" s="64" customFormat="1" ht="19.149999999999999" customHeight="1">
      <c r="A7" s="469" t="s">
        <v>861</v>
      </c>
      <c r="B7" s="480">
        <v>39692</v>
      </c>
      <c r="C7" s="212">
        <v>13748</v>
      </c>
      <c r="D7" s="212">
        <v>12024</v>
      </c>
      <c r="E7" s="212">
        <v>11247</v>
      </c>
      <c r="F7" s="212">
        <v>1906</v>
      </c>
      <c r="G7" s="212">
        <v>302</v>
      </c>
      <c r="H7" s="212">
        <v>37</v>
      </c>
      <c r="I7" s="212">
        <v>270</v>
      </c>
      <c r="J7" s="212">
        <v>32</v>
      </c>
      <c r="K7" s="212">
        <v>126</v>
      </c>
      <c r="L7" s="462"/>
      <c r="M7" s="462"/>
      <c r="N7" s="462"/>
      <c r="O7" s="462"/>
      <c r="P7" s="462"/>
      <c r="Q7" s="462"/>
      <c r="R7" s="462"/>
      <c r="S7" s="462"/>
      <c r="T7" s="462"/>
      <c r="U7" s="462"/>
      <c r="V7" s="462"/>
      <c r="W7" s="462"/>
      <c r="X7" s="462"/>
      <c r="Y7" s="462"/>
      <c r="Z7" s="462"/>
      <c r="AA7" s="462"/>
      <c r="AB7" s="462"/>
      <c r="AC7" s="462"/>
      <c r="AD7" s="462"/>
      <c r="AE7" s="462"/>
      <c r="AF7" s="462"/>
      <c r="AG7" s="462"/>
      <c r="AH7" s="462"/>
      <c r="AI7" s="462"/>
      <c r="AJ7" s="462"/>
      <c r="AK7" s="462"/>
      <c r="AL7" s="462"/>
      <c r="AM7" s="462"/>
      <c r="AN7" s="462"/>
      <c r="AO7" s="462"/>
      <c r="AP7" s="462"/>
      <c r="AQ7" s="462"/>
      <c r="AR7" s="462"/>
      <c r="AS7" s="462"/>
      <c r="AT7" s="462"/>
      <c r="AU7" s="462"/>
      <c r="AV7" s="462"/>
      <c r="AW7" s="462"/>
      <c r="AX7" s="462"/>
      <c r="AY7" s="462"/>
      <c r="AZ7" s="462"/>
      <c r="BA7" s="462"/>
      <c r="BB7" s="462"/>
      <c r="BC7" s="462"/>
      <c r="BD7" s="462"/>
      <c r="BE7" s="462"/>
      <c r="BF7" s="462"/>
      <c r="BG7" s="462"/>
      <c r="BH7" s="462"/>
      <c r="BI7" s="462"/>
      <c r="BJ7" s="462"/>
      <c r="BK7" s="462"/>
      <c r="BL7" s="462"/>
      <c r="BM7" s="462"/>
      <c r="BN7" s="462"/>
      <c r="BO7" s="462"/>
      <c r="BP7" s="462"/>
      <c r="BQ7" s="462"/>
      <c r="BR7" s="462"/>
      <c r="BS7" s="462"/>
      <c r="BT7" s="462"/>
      <c r="BU7" s="462"/>
      <c r="BV7" s="462"/>
      <c r="BW7" s="462"/>
      <c r="BX7" s="462"/>
      <c r="BY7" s="462"/>
      <c r="BZ7" s="462"/>
      <c r="CA7" s="462"/>
      <c r="CB7" s="462"/>
      <c r="CC7" s="462"/>
      <c r="CD7" s="462"/>
      <c r="CE7" s="462"/>
      <c r="CF7" s="462"/>
      <c r="CG7" s="462"/>
      <c r="CH7" s="462"/>
      <c r="CI7" s="462"/>
      <c r="CJ7" s="462"/>
      <c r="CK7" s="462"/>
      <c r="CL7" s="462"/>
      <c r="CM7" s="462"/>
      <c r="CN7" s="462"/>
      <c r="CO7" s="462"/>
      <c r="CP7" s="462"/>
      <c r="CQ7" s="462"/>
      <c r="CR7" s="462"/>
      <c r="CS7" s="462"/>
      <c r="CT7" s="462"/>
      <c r="CU7" s="462"/>
      <c r="CV7" s="462"/>
      <c r="CW7" s="462"/>
      <c r="CX7" s="462"/>
      <c r="CY7" s="462"/>
      <c r="CZ7" s="462"/>
      <c r="DA7" s="462"/>
      <c r="DB7" s="462"/>
      <c r="DC7" s="462"/>
      <c r="DD7" s="462"/>
      <c r="DE7" s="462"/>
      <c r="DF7" s="462"/>
      <c r="DG7" s="462"/>
      <c r="DH7" s="462"/>
      <c r="DI7" s="462"/>
      <c r="DJ7" s="462"/>
      <c r="DK7" s="462"/>
      <c r="DL7" s="462"/>
      <c r="DM7" s="462"/>
      <c r="DN7" s="462"/>
      <c r="DO7" s="462"/>
      <c r="DP7" s="462"/>
      <c r="DQ7" s="462"/>
      <c r="DR7" s="462"/>
      <c r="DS7" s="462"/>
      <c r="DT7" s="462"/>
      <c r="DU7" s="462"/>
      <c r="DV7" s="462"/>
      <c r="DW7" s="462"/>
      <c r="DX7" s="462"/>
      <c r="DY7" s="462"/>
      <c r="DZ7" s="462"/>
      <c r="EA7" s="462"/>
      <c r="EB7" s="462"/>
      <c r="EC7" s="462"/>
      <c r="ED7" s="462"/>
      <c r="EE7" s="462"/>
      <c r="EF7" s="462"/>
      <c r="EG7" s="462"/>
      <c r="EH7" s="462"/>
      <c r="EI7" s="462"/>
      <c r="EJ7" s="462"/>
      <c r="EK7" s="462"/>
      <c r="EL7" s="462"/>
      <c r="EM7" s="462"/>
      <c r="EN7" s="462"/>
      <c r="EO7" s="462"/>
      <c r="EP7" s="462"/>
      <c r="EQ7" s="462"/>
      <c r="ER7" s="462"/>
      <c r="ES7" s="462"/>
      <c r="ET7" s="462"/>
      <c r="EU7" s="462"/>
      <c r="EV7" s="462"/>
      <c r="EW7" s="462"/>
      <c r="EX7" s="462"/>
      <c r="EY7" s="462"/>
      <c r="EZ7" s="462"/>
      <c r="FA7" s="462"/>
      <c r="FB7" s="462"/>
      <c r="FC7" s="462"/>
      <c r="FD7" s="462"/>
      <c r="FE7" s="462"/>
      <c r="FF7" s="462"/>
      <c r="FG7" s="462"/>
      <c r="FH7" s="462"/>
      <c r="FI7" s="462"/>
      <c r="FJ7" s="462"/>
      <c r="FK7" s="462"/>
      <c r="FL7" s="462"/>
      <c r="FM7" s="462"/>
      <c r="FN7" s="462"/>
      <c r="FO7" s="462"/>
      <c r="FP7" s="462"/>
      <c r="FQ7" s="462"/>
      <c r="FR7" s="462"/>
      <c r="FS7" s="462"/>
      <c r="FT7" s="462"/>
      <c r="FU7" s="462"/>
      <c r="FV7" s="462"/>
      <c r="FW7" s="462"/>
      <c r="FX7" s="462"/>
      <c r="FY7" s="462"/>
      <c r="FZ7" s="462"/>
      <c r="GA7" s="462"/>
      <c r="GB7" s="462"/>
      <c r="GC7" s="462"/>
      <c r="GD7" s="462"/>
      <c r="GE7" s="462"/>
      <c r="GF7" s="462"/>
      <c r="GG7" s="462"/>
      <c r="GH7" s="462"/>
      <c r="GI7" s="462"/>
      <c r="GJ7" s="462"/>
      <c r="GK7" s="462"/>
      <c r="GL7" s="462"/>
      <c r="GM7" s="462"/>
      <c r="GN7" s="462"/>
      <c r="GO7" s="462"/>
      <c r="GP7" s="462"/>
      <c r="GQ7" s="462"/>
      <c r="GR7" s="462"/>
      <c r="GS7" s="462"/>
      <c r="GT7" s="462"/>
      <c r="GU7" s="462"/>
      <c r="GV7" s="462"/>
      <c r="GW7" s="462"/>
      <c r="GX7" s="462"/>
      <c r="GY7" s="462"/>
      <c r="GZ7" s="462"/>
      <c r="HA7" s="462"/>
      <c r="HB7" s="462"/>
      <c r="HC7" s="462"/>
      <c r="HD7" s="462"/>
      <c r="HE7" s="462"/>
      <c r="HF7" s="462"/>
      <c r="HG7" s="462"/>
      <c r="HH7" s="462"/>
      <c r="HI7" s="462"/>
      <c r="HJ7" s="462"/>
      <c r="HK7" s="462"/>
      <c r="HL7" s="462"/>
      <c r="HM7" s="462"/>
      <c r="HN7" s="462"/>
      <c r="HO7" s="462"/>
      <c r="HP7" s="462"/>
      <c r="HQ7" s="462"/>
      <c r="HR7" s="462"/>
      <c r="HS7" s="462"/>
      <c r="HT7" s="462"/>
      <c r="HU7" s="462"/>
      <c r="HV7" s="462"/>
      <c r="HW7" s="462"/>
      <c r="HX7" s="462"/>
      <c r="HY7" s="462"/>
      <c r="HZ7" s="462"/>
      <c r="IA7" s="462"/>
      <c r="IB7" s="462"/>
      <c r="IC7" s="462"/>
      <c r="ID7" s="462"/>
      <c r="IE7" s="462"/>
      <c r="IF7" s="462"/>
      <c r="IG7" s="462"/>
      <c r="IH7" s="462"/>
      <c r="II7" s="462"/>
      <c r="IJ7" s="462"/>
      <c r="IK7" s="462"/>
      <c r="IL7" s="462"/>
      <c r="IM7" s="462"/>
      <c r="IN7" s="462"/>
      <c r="IO7" s="462"/>
      <c r="IP7" s="462"/>
      <c r="IQ7" s="462"/>
      <c r="IR7" s="462"/>
      <c r="IS7" s="462"/>
      <c r="IT7" s="462"/>
      <c r="IU7" s="462"/>
      <c r="IV7" s="462"/>
    </row>
    <row r="8" spans="1:256" ht="19.149999999999999" customHeight="1">
      <c r="A8" s="470" t="s">
        <v>53</v>
      </c>
      <c r="B8" s="480">
        <v>19638</v>
      </c>
      <c r="C8" s="212">
        <v>9013</v>
      </c>
      <c r="D8" s="212">
        <v>5602</v>
      </c>
      <c r="E8" s="212">
        <v>4293</v>
      </c>
      <c r="F8" s="212">
        <v>457</v>
      </c>
      <c r="G8" s="212">
        <v>83</v>
      </c>
      <c r="H8" s="212">
        <v>1</v>
      </c>
      <c r="I8" s="212">
        <v>53</v>
      </c>
      <c r="J8" s="212">
        <v>32</v>
      </c>
      <c r="K8" s="212">
        <v>104</v>
      </c>
      <c r="L8" s="462"/>
      <c r="M8" s="462"/>
      <c r="N8" s="462"/>
      <c r="O8" s="462"/>
      <c r="P8" s="462"/>
      <c r="Q8" s="462"/>
      <c r="R8" s="462"/>
      <c r="S8" s="462"/>
      <c r="T8" s="462"/>
      <c r="U8" s="462"/>
      <c r="V8" s="462"/>
      <c r="W8" s="462"/>
      <c r="X8" s="462"/>
      <c r="Y8" s="462"/>
      <c r="Z8" s="462"/>
      <c r="AA8" s="462"/>
      <c r="AB8" s="462"/>
      <c r="AC8" s="462"/>
      <c r="AD8" s="462"/>
      <c r="AE8" s="462"/>
      <c r="AF8" s="462"/>
      <c r="AG8" s="462"/>
      <c r="AH8" s="462"/>
      <c r="AI8" s="462"/>
      <c r="AJ8" s="462"/>
      <c r="AK8" s="462"/>
      <c r="AL8" s="462"/>
      <c r="AM8" s="462"/>
      <c r="AN8" s="462"/>
      <c r="AO8" s="462"/>
      <c r="AP8" s="462"/>
      <c r="AQ8" s="462"/>
      <c r="AR8" s="462"/>
      <c r="AS8" s="462"/>
      <c r="AT8" s="462"/>
      <c r="AU8" s="462"/>
      <c r="AV8" s="462"/>
      <c r="AW8" s="462"/>
      <c r="AX8" s="462"/>
      <c r="AY8" s="462"/>
      <c r="AZ8" s="462"/>
      <c r="BA8" s="462"/>
      <c r="BB8" s="462"/>
      <c r="BC8" s="462"/>
      <c r="BD8" s="462"/>
      <c r="BE8" s="462"/>
      <c r="BF8" s="462"/>
      <c r="BG8" s="462"/>
      <c r="BH8" s="462"/>
      <c r="BI8" s="462"/>
      <c r="BJ8" s="462"/>
      <c r="BK8" s="462"/>
      <c r="BL8" s="462"/>
      <c r="BM8" s="462"/>
      <c r="BN8" s="462"/>
      <c r="BO8" s="462"/>
      <c r="BP8" s="462"/>
      <c r="BQ8" s="462"/>
      <c r="BR8" s="462"/>
      <c r="BS8" s="462"/>
      <c r="BT8" s="462"/>
      <c r="BU8" s="462"/>
      <c r="BV8" s="462"/>
      <c r="BW8" s="462"/>
      <c r="BX8" s="462"/>
      <c r="BY8" s="462"/>
      <c r="BZ8" s="462"/>
      <c r="CA8" s="462"/>
      <c r="CB8" s="462"/>
      <c r="CC8" s="462"/>
      <c r="CD8" s="462"/>
      <c r="CE8" s="462"/>
      <c r="CF8" s="462"/>
      <c r="CG8" s="462"/>
      <c r="CH8" s="462"/>
      <c r="CI8" s="462"/>
      <c r="CJ8" s="462"/>
      <c r="CK8" s="462"/>
      <c r="CL8" s="462"/>
      <c r="CM8" s="462"/>
      <c r="CN8" s="462"/>
      <c r="CO8" s="462"/>
      <c r="CP8" s="462"/>
      <c r="CQ8" s="462"/>
      <c r="CR8" s="462"/>
      <c r="CS8" s="462"/>
      <c r="CT8" s="462"/>
      <c r="CU8" s="462"/>
      <c r="CV8" s="462"/>
      <c r="CW8" s="462"/>
      <c r="CX8" s="462"/>
      <c r="CY8" s="462"/>
      <c r="CZ8" s="462"/>
      <c r="DA8" s="462"/>
      <c r="DB8" s="462"/>
      <c r="DC8" s="462"/>
      <c r="DD8" s="462"/>
      <c r="DE8" s="462"/>
      <c r="DF8" s="462"/>
      <c r="DG8" s="462"/>
      <c r="DH8" s="462"/>
      <c r="DI8" s="462"/>
      <c r="DJ8" s="462"/>
      <c r="DK8" s="462"/>
      <c r="DL8" s="462"/>
      <c r="DM8" s="462"/>
      <c r="DN8" s="462"/>
      <c r="DO8" s="462"/>
      <c r="DP8" s="462"/>
      <c r="DQ8" s="462"/>
      <c r="DR8" s="462"/>
      <c r="DS8" s="462"/>
      <c r="DT8" s="462"/>
      <c r="DU8" s="462"/>
      <c r="DV8" s="462"/>
      <c r="DW8" s="462"/>
      <c r="DX8" s="462"/>
      <c r="DY8" s="462"/>
      <c r="DZ8" s="462"/>
      <c r="EA8" s="462"/>
      <c r="EB8" s="462"/>
      <c r="EC8" s="462"/>
      <c r="ED8" s="462"/>
      <c r="EE8" s="462"/>
      <c r="EF8" s="462"/>
      <c r="EG8" s="462"/>
      <c r="EH8" s="462"/>
      <c r="EI8" s="462"/>
      <c r="EJ8" s="462"/>
      <c r="EK8" s="462"/>
      <c r="EL8" s="462"/>
      <c r="EM8" s="462"/>
      <c r="EN8" s="462"/>
      <c r="EO8" s="462"/>
      <c r="EP8" s="462"/>
      <c r="EQ8" s="462"/>
      <c r="ER8" s="462"/>
      <c r="ES8" s="462"/>
      <c r="ET8" s="462"/>
      <c r="EU8" s="462"/>
      <c r="EV8" s="462"/>
      <c r="EW8" s="462"/>
      <c r="EX8" s="462"/>
      <c r="EY8" s="462"/>
      <c r="EZ8" s="462"/>
      <c r="FA8" s="462"/>
      <c r="FB8" s="462"/>
      <c r="FC8" s="462"/>
      <c r="FD8" s="462"/>
      <c r="FE8" s="462"/>
      <c r="FF8" s="462"/>
      <c r="FG8" s="462"/>
      <c r="FH8" s="462"/>
      <c r="FI8" s="462"/>
      <c r="FJ8" s="462"/>
      <c r="FK8" s="462"/>
      <c r="FL8" s="462"/>
      <c r="FM8" s="462"/>
      <c r="FN8" s="462"/>
      <c r="FO8" s="462"/>
      <c r="FP8" s="462"/>
      <c r="FQ8" s="462"/>
      <c r="FR8" s="462"/>
      <c r="FS8" s="462"/>
      <c r="FT8" s="462"/>
      <c r="FU8" s="462"/>
      <c r="FV8" s="462"/>
      <c r="FW8" s="462"/>
      <c r="FX8" s="462"/>
      <c r="FY8" s="462"/>
      <c r="FZ8" s="462"/>
      <c r="GA8" s="462"/>
      <c r="GB8" s="462"/>
      <c r="GC8" s="462"/>
      <c r="GD8" s="462"/>
      <c r="GE8" s="462"/>
      <c r="GF8" s="462"/>
      <c r="GG8" s="462"/>
      <c r="GH8" s="462"/>
      <c r="GI8" s="462"/>
      <c r="GJ8" s="462"/>
      <c r="GK8" s="462"/>
      <c r="GL8" s="462"/>
      <c r="GM8" s="462"/>
      <c r="GN8" s="462"/>
      <c r="GO8" s="462"/>
      <c r="GP8" s="462"/>
      <c r="GQ8" s="462"/>
      <c r="GR8" s="462"/>
      <c r="GS8" s="462"/>
      <c r="GT8" s="462"/>
      <c r="GU8" s="462"/>
      <c r="GV8" s="462"/>
      <c r="GW8" s="462"/>
      <c r="GX8" s="462"/>
      <c r="GY8" s="462"/>
      <c r="GZ8" s="462"/>
      <c r="HA8" s="462"/>
      <c r="HB8" s="462"/>
      <c r="HC8" s="462"/>
      <c r="HD8" s="462"/>
      <c r="HE8" s="462"/>
      <c r="HF8" s="462"/>
      <c r="HG8" s="462"/>
      <c r="HH8" s="462"/>
      <c r="HI8" s="462"/>
      <c r="HJ8" s="462"/>
      <c r="HK8" s="462"/>
      <c r="HL8" s="462"/>
      <c r="HM8" s="462"/>
      <c r="HN8" s="462"/>
      <c r="HO8" s="462"/>
      <c r="HP8" s="462"/>
      <c r="HQ8" s="462"/>
      <c r="HR8" s="462"/>
      <c r="HS8" s="462"/>
      <c r="HT8" s="462"/>
      <c r="HU8" s="462"/>
      <c r="HV8" s="462"/>
      <c r="HW8" s="462"/>
      <c r="HX8" s="462"/>
      <c r="HY8" s="462"/>
      <c r="HZ8" s="462"/>
      <c r="IA8" s="462"/>
      <c r="IB8" s="462"/>
      <c r="IC8" s="462"/>
      <c r="ID8" s="462"/>
      <c r="IE8" s="462"/>
      <c r="IF8" s="462"/>
      <c r="IG8" s="462"/>
      <c r="IH8" s="462"/>
      <c r="II8" s="462"/>
      <c r="IJ8" s="462"/>
      <c r="IK8" s="462"/>
      <c r="IL8" s="462"/>
      <c r="IM8" s="462"/>
      <c r="IN8" s="462"/>
      <c r="IO8" s="462"/>
      <c r="IP8" s="462"/>
      <c r="IQ8" s="462"/>
      <c r="IR8" s="462"/>
      <c r="IS8" s="462"/>
      <c r="IT8" s="462"/>
      <c r="IU8" s="462"/>
      <c r="IV8" s="462"/>
    </row>
    <row r="9" spans="1:256" ht="19.149999999999999" customHeight="1">
      <c r="A9" s="470" t="s">
        <v>54</v>
      </c>
      <c r="B9" s="480">
        <v>314</v>
      </c>
      <c r="C9" s="212">
        <v>125</v>
      </c>
      <c r="D9" s="212">
        <v>101</v>
      </c>
      <c r="E9" s="212">
        <v>76</v>
      </c>
      <c r="F9" s="212">
        <v>12</v>
      </c>
      <c r="G9" s="406">
        <v>0</v>
      </c>
      <c r="H9" s="406">
        <v>0</v>
      </c>
      <c r="I9" s="406">
        <v>0</v>
      </c>
      <c r="J9" s="406">
        <v>0</v>
      </c>
      <c r="K9" s="406">
        <v>0</v>
      </c>
      <c r="L9" s="462"/>
      <c r="M9" s="462"/>
      <c r="N9" s="462"/>
      <c r="O9" s="462"/>
      <c r="P9" s="462"/>
      <c r="Q9" s="462"/>
      <c r="R9" s="462"/>
      <c r="S9" s="462"/>
      <c r="T9" s="462"/>
      <c r="U9" s="462"/>
      <c r="V9" s="462"/>
      <c r="W9" s="462"/>
      <c r="X9" s="462"/>
      <c r="Y9" s="462"/>
      <c r="Z9" s="462"/>
      <c r="AA9" s="462"/>
      <c r="AB9" s="462"/>
      <c r="AC9" s="462"/>
      <c r="AD9" s="462"/>
      <c r="AE9" s="462"/>
      <c r="AF9" s="462"/>
      <c r="AG9" s="462"/>
      <c r="AH9" s="462"/>
      <c r="AI9" s="462"/>
      <c r="AJ9" s="462"/>
      <c r="AK9" s="462"/>
      <c r="AL9" s="462"/>
      <c r="AM9" s="462"/>
      <c r="AN9" s="462"/>
      <c r="AO9" s="462"/>
      <c r="AP9" s="462"/>
      <c r="AQ9" s="462"/>
      <c r="AR9" s="462"/>
      <c r="AS9" s="462"/>
      <c r="AT9" s="462"/>
      <c r="AU9" s="462"/>
      <c r="AV9" s="462"/>
      <c r="AW9" s="462"/>
      <c r="AX9" s="462"/>
      <c r="AY9" s="462"/>
      <c r="AZ9" s="462"/>
      <c r="BA9" s="462"/>
      <c r="BB9" s="462"/>
      <c r="BC9" s="462"/>
      <c r="BD9" s="462"/>
      <c r="BE9" s="462"/>
      <c r="BF9" s="462"/>
      <c r="BG9" s="462"/>
      <c r="BH9" s="462"/>
      <c r="BI9" s="462"/>
      <c r="BJ9" s="462"/>
      <c r="BK9" s="462"/>
      <c r="BL9" s="462"/>
      <c r="BM9" s="462"/>
      <c r="BN9" s="462"/>
      <c r="BO9" s="462"/>
      <c r="BP9" s="462"/>
      <c r="BQ9" s="462"/>
      <c r="BR9" s="462"/>
      <c r="BS9" s="462"/>
      <c r="BT9" s="462"/>
      <c r="BU9" s="462"/>
      <c r="BV9" s="462"/>
      <c r="BW9" s="462"/>
      <c r="BX9" s="462"/>
      <c r="BY9" s="462"/>
      <c r="BZ9" s="462"/>
      <c r="CA9" s="462"/>
      <c r="CB9" s="462"/>
      <c r="CC9" s="462"/>
      <c r="CD9" s="462"/>
      <c r="CE9" s="462"/>
      <c r="CF9" s="462"/>
      <c r="CG9" s="462"/>
      <c r="CH9" s="462"/>
      <c r="CI9" s="462"/>
      <c r="CJ9" s="462"/>
      <c r="CK9" s="462"/>
      <c r="CL9" s="462"/>
      <c r="CM9" s="462"/>
      <c r="CN9" s="462"/>
      <c r="CO9" s="462"/>
      <c r="CP9" s="462"/>
      <c r="CQ9" s="462"/>
      <c r="CR9" s="462"/>
      <c r="CS9" s="462"/>
      <c r="CT9" s="462"/>
      <c r="CU9" s="462"/>
      <c r="CV9" s="462"/>
      <c r="CW9" s="462"/>
      <c r="CX9" s="462"/>
      <c r="CY9" s="462"/>
      <c r="CZ9" s="462"/>
      <c r="DA9" s="462"/>
      <c r="DB9" s="462"/>
      <c r="DC9" s="462"/>
      <c r="DD9" s="462"/>
      <c r="DE9" s="462"/>
      <c r="DF9" s="462"/>
      <c r="DG9" s="462"/>
      <c r="DH9" s="462"/>
      <c r="DI9" s="462"/>
      <c r="DJ9" s="462"/>
      <c r="DK9" s="462"/>
      <c r="DL9" s="462"/>
      <c r="DM9" s="462"/>
      <c r="DN9" s="462"/>
      <c r="DO9" s="462"/>
      <c r="DP9" s="462"/>
      <c r="DQ9" s="462"/>
      <c r="DR9" s="462"/>
      <c r="DS9" s="462"/>
      <c r="DT9" s="462"/>
      <c r="DU9" s="462"/>
      <c r="DV9" s="462"/>
      <c r="DW9" s="462"/>
      <c r="DX9" s="462"/>
      <c r="DY9" s="462"/>
      <c r="DZ9" s="462"/>
      <c r="EA9" s="462"/>
      <c r="EB9" s="462"/>
      <c r="EC9" s="462"/>
      <c r="ED9" s="462"/>
      <c r="EE9" s="462"/>
      <c r="EF9" s="462"/>
      <c r="EG9" s="462"/>
      <c r="EH9" s="462"/>
      <c r="EI9" s="462"/>
      <c r="EJ9" s="462"/>
      <c r="EK9" s="462"/>
      <c r="EL9" s="462"/>
      <c r="EM9" s="462"/>
      <c r="EN9" s="462"/>
      <c r="EO9" s="462"/>
      <c r="EP9" s="462"/>
      <c r="EQ9" s="462"/>
      <c r="ER9" s="462"/>
      <c r="ES9" s="462"/>
      <c r="ET9" s="462"/>
      <c r="EU9" s="462"/>
      <c r="EV9" s="462"/>
      <c r="EW9" s="462"/>
      <c r="EX9" s="462"/>
      <c r="EY9" s="462"/>
      <c r="EZ9" s="462"/>
      <c r="FA9" s="462"/>
      <c r="FB9" s="462"/>
      <c r="FC9" s="462"/>
      <c r="FD9" s="462"/>
      <c r="FE9" s="462"/>
      <c r="FF9" s="462"/>
      <c r="FG9" s="462"/>
      <c r="FH9" s="462"/>
      <c r="FI9" s="462"/>
      <c r="FJ9" s="462"/>
      <c r="FK9" s="462"/>
      <c r="FL9" s="462"/>
      <c r="FM9" s="462"/>
      <c r="FN9" s="462"/>
      <c r="FO9" s="462"/>
      <c r="FP9" s="462"/>
      <c r="FQ9" s="462"/>
      <c r="FR9" s="462"/>
      <c r="FS9" s="462"/>
      <c r="FT9" s="462"/>
      <c r="FU9" s="462"/>
      <c r="FV9" s="462"/>
      <c r="FW9" s="462"/>
      <c r="FX9" s="462"/>
      <c r="FY9" s="462"/>
      <c r="FZ9" s="462"/>
      <c r="GA9" s="462"/>
      <c r="GB9" s="462"/>
      <c r="GC9" s="462"/>
      <c r="GD9" s="462"/>
      <c r="GE9" s="462"/>
      <c r="GF9" s="462"/>
      <c r="GG9" s="462"/>
      <c r="GH9" s="462"/>
      <c r="GI9" s="462"/>
      <c r="GJ9" s="462"/>
      <c r="GK9" s="462"/>
      <c r="GL9" s="462"/>
      <c r="GM9" s="462"/>
      <c r="GN9" s="462"/>
      <c r="GO9" s="462"/>
      <c r="GP9" s="462"/>
      <c r="GQ9" s="462"/>
      <c r="GR9" s="462"/>
      <c r="GS9" s="462"/>
      <c r="GT9" s="462"/>
      <c r="GU9" s="462"/>
      <c r="GV9" s="462"/>
      <c r="GW9" s="462"/>
      <c r="GX9" s="462"/>
      <c r="GY9" s="462"/>
      <c r="GZ9" s="462"/>
      <c r="HA9" s="462"/>
      <c r="HB9" s="462"/>
      <c r="HC9" s="462"/>
      <c r="HD9" s="462"/>
      <c r="HE9" s="462"/>
      <c r="HF9" s="462"/>
      <c r="HG9" s="462"/>
      <c r="HH9" s="462"/>
      <c r="HI9" s="462"/>
      <c r="HJ9" s="462"/>
      <c r="HK9" s="462"/>
      <c r="HL9" s="462"/>
      <c r="HM9" s="462"/>
      <c r="HN9" s="462"/>
      <c r="HO9" s="462"/>
      <c r="HP9" s="462"/>
      <c r="HQ9" s="462"/>
      <c r="HR9" s="462"/>
      <c r="HS9" s="462"/>
      <c r="HT9" s="462"/>
      <c r="HU9" s="462"/>
      <c r="HV9" s="462"/>
      <c r="HW9" s="462"/>
      <c r="HX9" s="462"/>
      <c r="HY9" s="462"/>
      <c r="HZ9" s="462"/>
      <c r="IA9" s="462"/>
      <c r="IB9" s="462"/>
      <c r="IC9" s="462"/>
      <c r="ID9" s="462"/>
      <c r="IE9" s="462"/>
      <c r="IF9" s="462"/>
      <c r="IG9" s="462"/>
      <c r="IH9" s="462"/>
      <c r="II9" s="462"/>
      <c r="IJ9" s="462"/>
      <c r="IK9" s="462"/>
      <c r="IL9" s="462"/>
      <c r="IM9" s="462"/>
      <c r="IN9" s="462"/>
      <c r="IO9" s="462"/>
      <c r="IP9" s="462"/>
      <c r="IQ9" s="462"/>
      <c r="IR9" s="462"/>
      <c r="IS9" s="462"/>
      <c r="IT9" s="462"/>
      <c r="IU9" s="462"/>
      <c r="IV9" s="462"/>
    </row>
    <row r="10" spans="1:256" ht="19.149999999999999" customHeight="1">
      <c r="A10" s="470" t="s">
        <v>55</v>
      </c>
      <c r="B10" s="480">
        <v>19740</v>
      </c>
      <c r="C10" s="212">
        <v>4610</v>
      </c>
      <c r="D10" s="212">
        <v>6321</v>
      </c>
      <c r="E10" s="212">
        <v>6878</v>
      </c>
      <c r="F10" s="212">
        <v>1437</v>
      </c>
      <c r="G10" s="212">
        <v>219</v>
      </c>
      <c r="H10" s="212">
        <v>36</v>
      </c>
      <c r="I10" s="212">
        <v>217</v>
      </c>
      <c r="J10" s="406">
        <v>0</v>
      </c>
      <c r="K10" s="212">
        <v>22</v>
      </c>
      <c r="L10" s="462"/>
      <c r="M10" s="462"/>
      <c r="N10" s="462"/>
      <c r="O10" s="462"/>
      <c r="P10" s="462"/>
      <c r="Q10" s="462"/>
      <c r="R10" s="462"/>
      <c r="S10" s="462"/>
      <c r="T10" s="462"/>
      <c r="U10" s="462"/>
      <c r="V10" s="462"/>
      <c r="W10" s="462"/>
      <c r="X10" s="462"/>
      <c r="Y10" s="462"/>
      <c r="Z10" s="462"/>
      <c r="AA10" s="462"/>
      <c r="AB10" s="462"/>
      <c r="AC10" s="462"/>
      <c r="AD10" s="462"/>
      <c r="AE10" s="462"/>
      <c r="AF10" s="462"/>
      <c r="AG10" s="462"/>
      <c r="AH10" s="462"/>
      <c r="AI10" s="462"/>
      <c r="AJ10" s="462"/>
      <c r="AK10" s="462"/>
      <c r="AL10" s="462"/>
      <c r="AM10" s="462"/>
      <c r="AN10" s="462"/>
      <c r="AO10" s="462"/>
      <c r="AP10" s="462"/>
      <c r="AQ10" s="462"/>
      <c r="AR10" s="462"/>
      <c r="AS10" s="462"/>
      <c r="AT10" s="462"/>
      <c r="AU10" s="462"/>
      <c r="AV10" s="462"/>
      <c r="AW10" s="462"/>
      <c r="AX10" s="462"/>
      <c r="AY10" s="462"/>
      <c r="AZ10" s="462"/>
      <c r="BA10" s="462"/>
      <c r="BB10" s="462"/>
      <c r="BC10" s="462"/>
      <c r="BD10" s="462"/>
      <c r="BE10" s="462"/>
      <c r="BF10" s="462"/>
      <c r="BG10" s="462"/>
      <c r="BH10" s="462"/>
      <c r="BI10" s="462"/>
      <c r="BJ10" s="462"/>
      <c r="BK10" s="462"/>
      <c r="BL10" s="462"/>
      <c r="BM10" s="462"/>
      <c r="BN10" s="462"/>
      <c r="BO10" s="462"/>
      <c r="BP10" s="462"/>
      <c r="BQ10" s="462"/>
      <c r="BR10" s="462"/>
      <c r="BS10" s="462"/>
      <c r="BT10" s="462"/>
      <c r="BU10" s="462"/>
      <c r="BV10" s="462"/>
      <c r="BW10" s="462"/>
      <c r="BX10" s="462"/>
      <c r="BY10" s="462"/>
      <c r="BZ10" s="462"/>
      <c r="CA10" s="462"/>
      <c r="CB10" s="462"/>
      <c r="CC10" s="462"/>
      <c r="CD10" s="462"/>
      <c r="CE10" s="462"/>
      <c r="CF10" s="462"/>
      <c r="CG10" s="462"/>
      <c r="CH10" s="462"/>
      <c r="CI10" s="462"/>
      <c r="CJ10" s="462"/>
      <c r="CK10" s="462"/>
      <c r="CL10" s="462"/>
      <c r="CM10" s="462"/>
      <c r="CN10" s="462"/>
      <c r="CO10" s="462"/>
      <c r="CP10" s="462"/>
      <c r="CQ10" s="462"/>
      <c r="CR10" s="462"/>
      <c r="CS10" s="462"/>
      <c r="CT10" s="462"/>
      <c r="CU10" s="462"/>
      <c r="CV10" s="462"/>
      <c r="CW10" s="462"/>
      <c r="CX10" s="462"/>
      <c r="CY10" s="462"/>
      <c r="CZ10" s="462"/>
      <c r="DA10" s="462"/>
      <c r="DB10" s="462"/>
      <c r="DC10" s="462"/>
      <c r="DD10" s="462"/>
      <c r="DE10" s="462"/>
      <c r="DF10" s="462"/>
      <c r="DG10" s="462"/>
      <c r="DH10" s="462"/>
      <c r="DI10" s="462"/>
      <c r="DJ10" s="462"/>
      <c r="DK10" s="462"/>
      <c r="DL10" s="462"/>
      <c r="DM10" s="462"/>
      <c r="DN10" s="462"/>
      <c r="DO10" s="462"/>
      <c r="DP10" s="462"/>
      <c r="DQ10" s="462"/>
      <c r="DR10" s="462"/>
      <c r="DS10" s="462"/>
      <c r="DT10" s="462"/>
      <c r="DU10" s="462"/>
      <c r="DV10" s="462"/>
      <c r="DW10" s="462"/>
      <c r="DX10" s="462"/>
      <c r="DY10" s="462"/>
      <c r="DZ10" s="462"/>
      <c r="EA10" s="462"/>
      <c r="EB10" s="462"/>
      <c r="EC10" s="462"/>
      <c r="ED10" s="462"/>
      <c r="EE10" s="462"/>
      <c r="EF10" s="462"/>
      <c r="EG10" s="462"/>
      <c r="EH10" s="462"/>
      <c r="EI10" s="462"/>
      <c r="EJ10" s="462"/>
      <c r="EK10" s="462"/>
      <c r="EL10" s="462"/>
      <c r="EM10" s="462"/>
      <c r="EN10" s="462"/>
      <c r="EO10" s="462"/>
      <c r="EP10" s="462"/>
      <c r="EQ10" s="462"/>
      <c r="ER10" s="462"/>
      <c r="ES10" s="462"/>
      <c r="ET10" s="462"/>
      <c r="EU10" s="462"/>
      <c r="EV10" s="462"/>
      <c r="EW10" s="462"/>
      <c r="EX10" s="462"/>
      <c r="EY10" s="462"/>
      <c r="EZ10" s="462"/>
      <c r="FA10" s="462"/>
      <c r="FB10" s="462"/>
      <c r="FC10" s="462"/>
      <c r="FD10" s="462"/>
      <c r="FE10" s="462"/>
      <c r="FF10" s="462"/>
      <c r="FG10" s="462"/>
      <c r="FH10" s="462"/>
      <c r="FI10" s="462"/>
      <c r="FJ10" s="462"/>
      <c r="FK10" s="462"/>
      <c r="FL10" s="462"/>
      <c r="FM10" s="462"/>
      <c r="FN10" s="462"/>
      <c r="FO10" s="462"/>
      <c r="FP10" s="462"/>
      <c r="FQ10" s="462"/>
      <c r="FR10" s="462"/>
      <c r="FS10" s="462"/>
      <c r="FT10" s="462"/>
      <c r="FU10" s="462"/>
      <c r="FV10" s="462"/>
      <c r="FW10" s="462"/>
      <c r="FX10" s="462"/>
      <c r="FY10" s="462"/>
      <c r="FZ10" s="462"/>
      <c r="GA10" s="462"/>
      <c r="GB10" s="462"/>
      <c r="GC10" s="462"/>
      <c r="GD10" s="462"/>
      <c r="GE10" s="462"/>
      <c r="GF10" s="462"/>
      <c r="GG10" s="462"/>
      <c r="GH10" s="462"/>
      <c r="GI10" s="462"/>
      <c r="GJ10" s="462"/>
      <c r="GK10" s="462"/>
      <c r="GL10" s="462"/>
      <c r="GM10" s="462"/>
      <c r="GN10" s="462"/>
      <c r="GO10" s="462"/>
      <c r="GP10" s="462"/>
      <c r="GQ10" s="462"/>
      <c r="GR10" s="462"/>
      <c r="GS10" s="462"/>
      <c r="GT10" s="462"/>
      <c r="GU10" s="462"/>
      <c r="GV10" s="462"/>
      <c r="GW10" s="462"/>
      <c r="GX10" s="462"/>
      <c r="GY10" s="462"/>
      <c r="GZ10" s="462"/>
      <c r="HA10" s="462"/>
      <c r="HB10" s="462"/>
      <c r="HC10" s="462"/>
      <c r="HD10" s="462"/>
      <c r="HE10" s="462"/>
      <c r="HF10" s="462"/>
      <c r="HG10" s="462"/>
      <c r="HH10" s="462"/>
      <c r="HI10" s="462"/>
      <c r="HJ10" s="462"/>
      <c r="HK10" s="462"/>
      <c r="HL10" s="462"/>
      <c r="HM10" s="462"/>
      <c r="HN10" s="462"/>
      <c r="HO10" s="462"/>
      <c r="HP10" s="462"/>
      <c r="HQ10" s="462"/>
      <c r="HR10" s="462"/>
      <c r="HS10" s="462"/>
      <c r="HT10" s="462"/>
      <c r="HU10" s="462"/>
      <c r="HV10" s="462"/>
      <c r="HW10" s="462"/>
      <c r="HX10" s="462"/>
      <c r="HY10" s="462"/>
      <c r="HZ10" s="462"/>
      <c r="IA10" s="462"/>
      <c r="IB10" s="462"/>
      <c r="IC10" s="462"/>
      <c r="ID10" s="462"/>
      <c r="IE10" s="462"/>
      <c r="IF10" s="462"/>
      <c r="IG10" s="462"/>
      <c r="IH10" s="462"/>
      <c r="II10" s="462"/>
      <c r="IJ10" s="462"/>
      <c r="IK10" s="462"/>
      <c r="IL10" s="462"/>
      <c r="IM10" s="462"/>
      <c r="IN10" s="462"/>
      <c r="IO10" s="462"/>
      <c r="IP10" s="462"/>
      <c r="IQ10" s="462"/>
      <c r="IR10" s="462"/>
      <c r="IS10" s="462"/>
      <c r="IT10" s="462"/>
      <c r="IU10" s="462"/>
      <c r="IV10" s="462"/>
    </row>
    <row r="11" spans="1:256" s="64" customFormat="1" ht="19.149999999999999" customHeight="1">
      <c r="A11" s="469" t="s">
        <v>862</v>
      </c>
      <c r="B11" s="480">
        <v>408</v>
      </c>
      <c r="C11" s="212">
        <v>37</v>
      </c>
      <c r="D11" s="212">
        <v>103</v>
      </c>
      <c r="E11" s="212">
        <v>153</v>
      </c>
      <c r="F11" s="212">
        <v>101</v>
      </c>
      <c r="G11" s="212">
        <v>4</v>
      </c>
      <c r="H11" s="406">
        <v>0</v>
      </c>
      <c r="I11" s="212">
        <v>10</v>
      </c>
      <c r="J11" s="406">
        <v>0</v>
      </c>
      <c r="K11" s="406">
        <v>0</v>
      </c>
      <c r="L11" s="462"/>
      <c r="M11" s="462"/>
      <c r="N11" s="462"/>
      <c r="O11" s="462"/>
      <c r="P11" s="462"/>
      <c r="Q11" s="462"/>
      <c r="R11" s="462"/>
      <c r="S11" s="462"/>
      <c r="T11" s="462"/>
      <c r="U11" s="462"/>
      <c r="V11" s="462"/>
      <c r="W11" s="462"/>
      <c r="X11" s="462"/>
      <c r="Y11" s="462"/>
      <c r="Z11" s="462"/>
      <c r="AA11" s="462"/>
      <c r="AB11" s="462"/>
      <c r="AC11" s="462"/>
      <c r="AD11" s="462"/>
      <c r="AE11" s="462"/>
      <c r="AF11" s="462"/>
      <c r="AG11" s="462"/>
      <c r="AH11" s="462"/>
      <c r="AI11" s="462"/>
      <c r="AJ11" s="462"/>
      <c r="AK11" s="462"/>
      <c r="AL11" s="462"/>
      <c r="AM11" s="462"/>
      <c r="AN11" s="462"/>
      <c r="AO11" s="462"/>
      <c r="AP11" s="462"/>
      <c r="AQ11" s="462"/>
      <c r="AR11" s="462"/>
      <c r="AS11" s="462"/>
      <c r="AT11" s="462"/>
      <c r="AU11" s="462"/>
      <c r="AV11" s="462"/>
      <c r="AW11" s="462"/>
      <c r="AX11" s="462"/>
      <c r="AY11" s="462"/>
      <c r="AZ11" s="462"/>
      <c r="BA11" s="462"/>
      <c r="BB11" s="462"/>
      <c r="BC11" s="462"/>
      <c r="BD11" s="462"/>
      <c r="BE11" s="462"/>
      <c r="BF11" s="462"/>
      <c r="BG11" s="462"/>
      <c r="BH11" s="462"/>
      <c r="BI11" s="462"/>
      <c r="BJ11" s="462"/>
      <c r="BK11" s="462"/>
      <c r="BL11" s="462"/>
      <c r="BM11" s="462"/>
      <c r="BN11" s="462"/>
      <c r="BO11" s="462"/>
      <c r="BP11" s="462"/>
      <c r="BQ11" s="462"/>
      <c r="BR11" s="462"/>
      <c r="BS11" s="462"/>
      <c r="BT11" s="462"/>
      <c r="BU11" s="462"/>
      <c r="BV11" s="462"/>
      <c r="BW11" s="462"/>
      <c r="BX11" s="462"/>
      <c r="BY11" s="462"/>
      <c r="BZ11" s="462"/>
      <c r="CA11" s="462"/>
      <c r="CB11" s="462"/>
      <c r="CC11" s="462"/>
      <c r="CD11" s="462"/>
      <c r="CE11" s="462"/>
      <c r="CF11" s="462"/>
      <c r="CG11" s="462"/>
      <c r="CH11" s="462"/>
      <c r="CI11" s="462"/>
      <c r="CJ11" s="462"/>
      <c r="CK11" s="462"/>
      <c r="CL11" s="462"/>
      <c r="CM11" s="462"/>
      <c r="CN11" s="462"/>
      <c r="CO11" s="462"/>
      <c r="CP11" s="462"/>
      <c r="CQ11" s="462"/>
      <c r="CR11" s="462"/>
      <c r="CS11" s="462"/>
      <c r="CT11" s="462"/>
      <c r="CU11" s="462"/>
      <c r="CV11" s="462"/>
      <c r="CW11" s="462"/>
      <c r="CX11" s="462"/>
      <c r="CY11" s="462"/>
      <c r="CZ11" s="462"/>
      <c r="DA11" s="462"/>
      <c r="DB11" s="462"/>
      <c r="DC11" s="462"/>
      <c r="DD11" s="462"/>
      <c r="DE11" s="462"/>
      <c r="DF11" s="462"/>
      <c r="DG11" s="462"/>
      <c r="DH11" s="462"/>
      <c r="DI11" s="462"/>
      <c r="DJ11" s="462"/>
      <c r="DK11" s="462"/>
      <c r="DL11" s="462"/>
      <c r="DM11" s="462"/>
      <c r="DN11" s="462"/>
      <c r="DO11" s="462"/>
      <c r="DP11" s="462"/>
      <c r="DQ11" s="462"/>
      <c r="DR11" s="462"/>
      <c r="DS11" s="462"/>
      <c r="DT11" s="462"/>
      <c r="DU11" s="462"/>
      <c r="DV11" s="462"/>
      <c r="DW11" s="462"/>
      <c r="DX11" s="462"/>
      <c r="DY11" s="462"/>
      <c r="DZ11" s="462"/>
      <c r="EA11" s="462"/>
      <c r="EB11" s="462"/>
      <c r="EC11" s="462"/>
      <c r="ED11" s="462"/>
      <c r="EE11" s="462"/>
      <c r="EF11" s="462"/>
      <c r="EG11" s="462"/>
      <c r="EH11" s="462"/>
      <c r="EI11" s="462"/>
      <c r="EJ11" s="462"/>
      <c r="EK11" s="462"/>
      <c r="EL11" s="462"/>
      <c r="EM11" s="462"/>
      <c r="EN11" s="462"/>
      <c r="EO11" s="462"/>
      <c r="EP11" s="462"/>
      <c r="EQ11" s="462"/>
      <c r="ER11" s="462"/>
      <c r="ES11" s="462"/>
      <c r="ET11" s="462"/>
      <c r="EU11" s="462"/>
      <c r="EV11" s="462"/>
      <c r="EW11" s="462"/>
      <c r="EX11" s="462"/>
      <c r="EY11" s="462"/>
      <c r="EZ11" s="462"/>
      <c r="FA11" s="462"/>
      <c r="FB11" s="462"/>
      <c r="FC11" s="462"/>
      <c r="FD11" s="462"/>
      <c r="FE11" s="462"/>
      <c r="FF11" s="462"/>
      <c r="FG11" s="462"/>
      <c r="FH11" s="462"/>
      <c r="FI11" s="462"/>
      <c r="FJ11" s="462"/>
      <c r="FK11" s="462"/>
      <c r="FL11" s="462"/>
      <c r="FM11" s="462"/>
      <c r="FN11" s="462"/>
      <c r="FO11" s="462"/>
      <c r="FP11" s="462"/>
      <c r="FQ11" s="462"/>
      <c r="FR11" s="462"/>
      <c r="FS11" s="462"/>
      <c r="FT11" s="462"/>
      <c r="FU11" s="462"/>
      <c r="FV11" s="462"/>
      <c r="FW11" s="462"/>
      <c r="FX11" s="462"/>
      <c r="FY11" s="462"/>
      <c r="FZ11" s="462"/>
      <c r="GA11" s="462"/>
      <c r="GB11" s="462"/>
      <c r="GC11" s="462"/>
      <c r="GD11" s="462"/>
      <c r="GE11" s="462"/>
      <c r="GF11" s="462"/>
      <c r="GG11" s="462"/>
      <c r="GH11" s="462"/>
      <c r="GI11" s="462"/>
      <c r="GJ11" s="462"/>
      <c r="GK11" s="462"/>
      <c r="GL11" s="462"/>
      <c r="GM11" s="462"/>
      <c r="GN11" s="462"/>
      <c r="GO11" s="462"/>
      <c r="GP11" s="462"/>
      <c r="GQ11" s="462"/>
      <c r="GR11" s="462"/>
      <c r="GS11" s="462"/>
      <c r="GT11" s="462"/>
      <c r="GU11" s="462"/>
      <c r="GV11" s="462"/>
      <c r="GW11" s="462"/>
      <c r="GX11" s="462"/>
      <c r="GY11" s="462"/>
      <c r="GZ11" s="462"/>
      <c r="HA11" s="462"/>
      <c r="HB11" s="462"/>
      <c r="HC11" s="462"/>
      <c r="HD11" s="462"/>
      <c r="HE11" s="462"/>
      <c r="HF11" s="462"/>
      <c r="HG11" s="462"/>
      <c r="HH11" s="462"/>
      <c r="HI11" s="462"/>
      <c r="HJ11" s="462"/>
      <c r="HK11" s="462"/>
      <c r="HL11" s="462"/>
      <c r="HM11" s="462"/>
      <c r="HN11" s="462"/>
      <c r="HO11" s="462"/>
      <c r="HP11" s="462"/>
      <c r="HQ11" s="462"/>
      <c r="HR11" s="462"/>
      <c r="HS11" s="462"/>
      <c r="HT11" s="462"/>
      <c r="HU11" s="462"/>
      <c r="HV11" s="462"/>
      <c r="HW11" s="462"/>
      <c r="HX11" s="462"/>
      <c r="HY11" s="462"/>
      <c r="HZ11" s="462"/>
      <c r="IA11" s="462"/>
      <c r="IB11" s="462"/>
      <c r="IC11" s="462"/>
      <c r="ID11" s="462"/>
      <c r="IE11" s="462"/>
      <c r="IF11" s="462"/>
      <c r="IG11" s="462"/>
      <c r="IH11" s="462"/>
      <c r="II11" s="462"/>
      <c r="IJ11" s="462"/>
      <c r="IK11" s="462"/>
      <c r="IL11" s="462"/>
      <c r="IM11" s="462"/>
      <c r="IN11" s="462"/>
      <c r="IO11" s="462"/>
      <c r="IP11" s="462"/>
      <c r="IQ11" s="462"/>
      <c r="IR11" s="462"/>
      <c r="IS11" s="462"/>
      <c r="IT11" s="462"/>
      <c r="IU11" s="462"/>
      <c r="IV11" s="462"/>
    </row>
    <row r="12" spans="1:256" ht="19.149999999999999" customHeight="1">
      <c r="A12" s="470" t="s">
        <v>53</v>
      </c>
      <c r="B12" s="480">
        <v>39</v>
      </c>
      <c r="C12" s="212">
        <v>3</v>
      </c>
      <c r="D12" s="212">
        <v>14</v>
      </c>
      <c r="E12" s="212">
        <v>12</v>
      </c>
      <c r="F12" s="212">
        <v>10</v>
      </c>
      <c r="G12" s="406">
        <v>0</v>
      </c>
      <c r="H12" s="406">
        <v>0</v>
      </c>
      <c r="I12" s="406">
        <v>0</v>
      </c>
      <c r="J12" s="406">
        <v>0</v>
      </c>
      <c r="K12" s="406">
        <v>0</v>
      </c>
      <c r="L12" s="462"/>
      <c r="M12" s="462"/>
      <c r="N12" s="462"/>
      <c r="O12" s="462"/>
      <c r="P12" s="462"/>
      <c r="Q12" s="462"/>
      <c r="R12" s="462"/>
      <c r="S12" s="462"/>
      <c r="T12" s="462"/>
      <c r="U12" s="462"/>
      <c r="V12" s="462"/>
      <c r="W12" s="462"/>
      <c r="X12" s="462"/>
      <c r="Y12" s="462"/>
      <c r="Z12" s="462"/>
      <c r="AA12" s="462"/>
      <c r="AB12" s="462"/>
      <c r="AC12" s="462"/>
      <c r="AD12" s="462"/>
      <c r="AE12" s="462"/>
      <c r="AF12" s="462"/>
      <c r="AG12" s="462"/>
      <c r="AH12" s="462"/>
      <c r="AI12" s="462"/>
      <c r="AJ12" s="462"/>
      <c r="AK12" s="462"/>
      <c r="AL12" s="462"/>
      <c r="AM12" s="462"/>
      <c r="AN12" s="462"/>
      <c r="AO12" s="462"/>
      <c r="AP12" s="462"/>
      <c r="AQ12" s="462"/>
      <c r="AR12" s="462"/>
      <c r="AS12" s="462"/>
      <c r="AT12" s="462"/>
      <c r="AU12" s="462"/>
      <c r="AV12" s="462"/>
      <c r="AW12" s="462"/>
      <c r="AX12" s="462"/>
      <c r="AY12" s="462"/>
      <c r="AZ12" s="462"/>
      <c r="BA12" s="462"/>
      <c r="BB12" s="462"/>
      <c r="BC12" s="462"/>
      <c r="BD12" s="462"/>
      <c r="BE12" s="462"/>
      <c r="BF12" s="462"/>
      <c r="BG12" s="462"/>
      <c r="BH12" s="462"/>
      <c r="BI12" s="462"/>
      <c r="BJ12" s="462"/>
      <c r="BK12" s="462"/>
      <c r="BL12" s="462"/>
      <c r="BM12" s="462"/>
      <c r="BN12" s="462"/>
      <c r="BO12" s="462"/>
      <c r="BP12" s="462"/>
      <c r="BQ12" s="462"/>
      <c r="BR12" s="462"/>
      <c r="BS12" s="462"/>
      <c r="BT12" s="462"/>
      <c r="BU12" s="462"/>
      <c r="BV12" s="462"/>
      <c r="BW12" s="462"/>
      <c r="BX12" s="462"/>
      <c r="BY12" s="462"/>
      <c r="BZ12" s="462"/>
      <c r="CA12" s="462"/>
      <c r="CB12" s="462"/>
      <c r="CC12" s="462"/>
      <c r="CD12" s="462"/>
      <c r="CE12" s="462"/>
      <c r="CF12" s="462"/>
      <c r="CG12" s="462"/>
      <c r="CH12" s="462"/>
      <c r="CI12" s="462"/>
      <c r="CJ12" s="462"/>
      <c r="CK12" s="462"/>
      <c r="CL12" s="462"/>
      <c r="CM12" s="462"/>
      <c r="CN12" s="462"/>
      <c r="CO12" s="462"/>
      <c r="CP12" s="462"/>
      <c r="CQ12" s="462"/>
      <c r="CR12" s="462"/>
      <c r="CS12" s="462"/>
      <c r="CT12" s="462"/>
      <c r="CU12" s="462"/>
      <c r="CV12" s="462"/>
      <c r="CW12" s="462"/>
      <c r="CX12" s="462"/>
      <c r="CY12" s="462"/>
      <c r="CZ12" s="462"/>
      <c r="DA12" s="462"/>
      <c r="DB12" s="462"/>
      <c r="DC12" s="462"/>
      <c r="DD12" s="462"/>
      <c r="DE12" s="462"/>
      <c r="DF12" s="462"/>
      <c r="DG12" s="462"/>
      <c r="DH12" s="462"/>
      <c r="DI12" s="462"/>
      <c r="DJ12" s="462"/>
      <c r="DK12" s="462"/>
      <c r="DL12" s="462"/>
      <c r="DM12" s="462"/>
      <c r="DN12" s="462"/>
      <c r="DO12" s="462"/>
      <c r="DP12" s="462"/>
      <c r="DQ12" s="462"/>
      <c r="DR12" s="462"/>
      <c r="DS12" s="462"/>
      <c r="DT12" s="462"/>
      <c r="DU12" s="462"/>
      <c r="DV12" s="462"/>
      <c r="DW12" s="462"/>
      <c r="DX12" s="462"/>
      <c r="DY12" s="462"/>
      <c r="DZ12" s="462"/>
      <c r="EA12" s="462"/>
      <c r="EB12" s="462"/>
      <c r="EC12" s="462"/>
      <c r="ED12" s="462"/>
      <c r="EE12" s="462"/>
      <c r="EF12" s="462"/>
      <c r="EG12" s="462"/>
      <c r="EH12" s="462"/>
      <c r="EI12" s="462"/>
      <c r="EJ12" s="462"/>
      <c r="EK12" s="462"/>
      <c r="EL12" s="462"/>
      <c r="EM12" s="462"/>
      <c r="EN12" s="462"/>
      <c r="EO12" s="462"/>
      <c r="EP12" s="462"/>
      <c r="EQ12" s="462"/>
      <c r="ER12" s="462"/>
      <c r="ES12" s="462"/>
      <c r="ET12" s="462"/>
      <c r="EU12" s="462"/>
      <c r="EV12" s="462"/>
      <c r="EW12" s="462"/>
      <c r="EX12" s="462"/>
      <c r="EY12" s="462"/>
      <c r="EZ12" s="462"/>
      <c r="FA12" s="462"/>
      <c r="FB12" s="462"/>
      <c r="FC12" s="462"/>
      <c r="FD12" s="462"/>
      <c r="FE12" s="462"/>
      <c r="FF12" s="462"/>
      <c r="FG12" s="462"/>
      <c r="FH12" s="462"/>
      <c r="FI12" s="462"/>
      <c r="FJ12" s="462"/>
      <c r="FK12" s="462"/>
      <c r="FL12" s="462"/>
      <c r="FM12" s="462"/>
      <c r="FN12" s="462"/>
      <c r="FO12" s="462"/>
      <c r="FP12" s="462"/>
      <c r="FQ12" s="462"/>
      <c r="FR12" s="462"/>
      <c r="FS12" s="462"/>
      <c r="FT12" s="462"/>
      <c r="FU12" s="462"/>
      <c r="FV12" s="462"/>
      <c r="FW12" s="462"/>
      <c r="FX12" s="462"/>
      <c r="FY12" s="462"/>
      <c r="FZ12" s="462"/>
      <c r="GA12" s="462"/>
      <c r="GB12" s="462"/>
      <c r="GC12" s="462"/>
      <c r="GD12" s="462"/>
      <c r="GE12" s="462"/>
      <c r="GF12" s="462"/>
      <c r="GG12" s="462"/>
      <c r="GH12" s="462"/>
      <c r="GI12" s="462"/>
      <c r="GJ12" s="462"/>
      <c r="GK12" s="462"/>
      <c r="GL12" s="462"/>
      <c r="GM12" s="462"/>
      <c r="GN12" s="462"/>
      <c r="GO12" s="462"/>
      <c r="GP12" s="462"/>
      <c r="GQ12" s="462"/>
      <c r="GR12" s="462"/>
      <c r="GS12" s="462"/>
      <c r="GT12" s="462"/>
      <c r="GU12" s="462"/>
      <c r="GV12" s="462"/>
      <c r="GW12" s="462"/>
      <c r="GX12" s="462"/>
      <c r="GY12" s="462"/>
      <c r="GZ12" s="462"/>
      <c r="HA12" s="462"/>
      <c r="HB12" s="462"/>
      <c r="HC12" s="462"/>
      <c r="HD12" s="462"/>
      <c r="HE12" s="462"/>
      <c r="HF12" s="462"/>
      <c r="HG12" s="462"/>
      <c r="HH12" s="462"/>
      <c r="HI12" s="462"/>
      <c r="HJ12" s="462"/>
      <c r="HK12" s="462"/>
      <c r="HL12" s="462"/>
      <c r="HM12" s="462"/>
      <c r="HN12" s="462"/>
      <c r="HO12" s="462"/>
      <c r="HP12" s="462"/>
      <c r="HQ12" s="462"/>
      <c r="HR12" s="462"/>
      <c r="HS12" s="462"/>
      <c r="HT12" s="462"/>
      <c r="HU12" s="462"/>
      <c r="HV12" s="462"/>
      <c r="HW12" s="462"/>
      <c r="HX12" s="462"/>
      <c r="HY12" s="462"/>
      <c r="HZ12" s="462"/>
      <c r="IA12" s="462"/>
      <c r="IB12" s="462"/>
      <c r="IC12" s="462"/>
      <c r="ID12" s="462"/>
      <c r="IE12" s="462"/>
      <c r="IF12" s="462"/>
      <c r="IG12" s="462"/>
      <c r="IH12" s="462"/>
      <c r="II12" s="462"/>
      <c r="IJ12" s="462"/>
      <c r="IK12" s="462"/>
      <c r="IL12" s="462"/>
      <c r="IM12" s="462"/>
      <c r="IN12" s="462"/>
      <c r="IO12" s="462"/>
      <c r="IP12" s="462"/>
      <c r="IQ12" s="462"/>
      <c r="IR12" s="462"/>
      <c r="IS12" s="462"/>
      <c r="IT12" s="462"/>
      <c r="IU12" s="462"/>
      <c r="IV12" s="462"/>
    </row>
    <row r="13" spans="1:256" ht="19.149999999999999" customHeight="1">
      <c r="A13" s="470" t="s">
        <v>55</v>
      </c>
      <c r="B13" s="480">
        <v>369</v>
      </c>
      <c r="C13" s="212">
        <v>34</v>
      </c>
      <c r="D13" s="212">
        <v>89</v>
      </c>
      <c r="E13" s="212">
        <v>141</v>
      </c>
      <c r="F13" s="212">
        <v>91</v>
      </c>
      <c r="G13" s="212">
        <v>4</v>
      </c>
      <c r="H13" s="406">
        <v>0</v>
      </c>
      <c r="I13" s="212">
        <v>10</v>
      </c>
      <c r="J13" s="406">
        <v>0</v>
      </c>
      <c r="K13" s="406">
        <v>0</v>
      </c>
      <c r="L13" s="462"/>
      <c r="M13" s="462"/>
      <c r="N13" s="462"/>
      <c r="O13" s="462"/>
      <c r="P13" s="462"/>
      <c r="Q13" s="462"/>
      <c r="R13" s="462"/>
      <c r="S13" s="462"/>
      <c r="T13" s="462"/>
      <c r="U13" s="462"/>
      <c r="V13" s="462"/>
      <c r="W13" s="462"/>
      <c r="X13" s="462"/>
      <c r="Y13" s="462"/>
      <c r="Z13" s="462"/>
      <c r="AA13" s="462"/>
      <c r="AB13" s="462"/>
      <c r="AC13" s="462"/>
      <c r="AD13" s="462"/>
      <c r="AE13" s="462"/>
      <c r="AF13" s="462"/>
      <c r="AG13" s="462"/>
      <c r="AH13" s="462"/>
      <c r="AI13" s="462"/>
      <c r="AJ13" s="462"/>
      <c r="AK13" s="462"/>
      <c r="AL13" s="462"/>
      <c r="AM13" s="462"/>
      <c r="AN13" s="462"/>
      <c r="AO13" s="462"/>
      <c r="AP13" s="462"/>
      <c r="AQ13" s="462"/>
      <c r="AR13" s="462"/>
      <c r="AS13" s="462"/>
      <c r="AT13" s="462"/>
      <c r="AU13" s="462"/>
      <c r="AV13" s="462"/>
      <c r="AW13" s="462"/>
      <c r="AX13" s="462"/>
      <c r="AY13" s="462"/>
      <c r="AZ13" s="462"/>
      <c r="BA13" s="462"/>
      <c r="BB13" s="462"/>
      <c r="BC13" s="462"/>
      <c r="BD13" s="462"/>
      <c r="BE13" s="462"/>
      <c r="BF13" s="462"/>
      <c r="BG13" s="462"/>
      <c r="BH13" s="462"/>
      <c r="BI13" s="462"/>
      <c r="BJ13" s="462"/>
      <c r="BK13" s="462"/>
      <c r="BL13" s="462"/>
      <c r="BM13" s="462"/>
      <c r="BN13" s="462"/>
      <c r="BO13" s="462"/>
      <c r="BP13" s="462"/>
      <c r="BQ13" s="462"/>
      <c r="BR13" s="462"/>
      <c r="BS13" s="462"/>
      <c r="BT13" s="462"/>
      <c r="BU13" s="462"/>
      <c r="BV13" s="462"/>
      <c r="BW13" s="462"/>
      <c r="BX13" s="462"/>
      <c r="BY13" s="462"/>
      <c r="BZ13" s="462"/>
      <c r="CA13" s="462"/>
      <c r="CB13" s="462"/>
      <c r="CC13" s="462"/>
      <c r="CD13" s="462"/>
      <c r="CE13" s="462"/>
      <c r="CF13" s="462"/>
      <c r="CG13" s="462"/>
      <c r="CH13" s="462"/>
      <c r="CI13" s="462"/>
      <c r="CJ13" s="462"/>
      <c r="CK13" s="462"/>
      <c r="CL13" s="462"/>
      <c r="CM13" s="462"/>
      <c r="CN13" s="462"/>
      <c r="CO13" s="462"/>
      <c r="CP13" s="462"/>
      <c r="CQ13" s="462"/>
      <c r="CR13" s="462"/>
      <c r="CS13" s="462"/>
      <c r="CT13" s="462"/>
      <c r="CU13" s="462"/>
      <c r="CV13" s="462"/>
      <c r="CW13" s="462"/>
      <c r="CX13" s="462"/>
      <c r="CY13" s="462"/>
      <c r="CZ13" s="462"/>
      <c r="DA13" s="462"/>
      <c r="DB13" s="462"/>
      <c r="DC13" s="462"/>
      <c r="DD13" s="462"/>
      <c r="DE13" s="462"/>
      <c r="DF13" s="462"/>
      <c r="DG13" s="462"/>
      <c r="DH13" s="462"/>
      <c r="DI13" s="462"/>
      <c r="DJ13" s="462"/>
      <c r="DK13" s="462"/>
      <c r="DL13" s="462"/>
      <c r="DM13" s="462"/>
      <c r="DN13" s="462"/>
      <c r="DO13" s="462"/>
      <c r="DP13" s="462"/>
      <c r="DQ13" s="462"/>
      <c r="DR13" s="462"/>
      <c r="DS13" s="462"/>
      <c r="DT13" s="462"/>
      <c r="DU13" s="462"/>
      <c r="DV13" s="462"/>
      <c r="DW13" s="462"/>
      <c r="DX13" s="462"/>
      <c r="DY13" s="462"/>
      <c r="DZ13" s="462"/>
      <c r="EA13" s="462"/>
      <c r="EB13" s="462"/>
      <c r="EC13" s="462"/>
      <c r="ED13" s="462"/>
      <c r="EE13" s="462"/>
      <c r="EF13" s="462"/>
      <c r="EG13" s="462"/>
      <c r="EH13" s="462"/>
      <c r="EI13" s="462"/>
      <c r="EJ13" s="462"/>
      <c r="EK13" s="462"/>
      <c r="EL13" s="462"/>
      <c r="EM13" s="462"/>
      <c r="EN13" s="462"/>
      <c r="EO13" s="462"/>
      <c r="EP13" s="462"/>
      <c r="EQ13" s="462"/>
      <c r="ER13" s="462"/>
      <c r="ES13" s="462"/>
      <c r="ET13" s="462"/>
      <c r="EU13" s="462"/>
      <c r="EV13" s="462"/>
      <c r="EW13" s="462"/>
      <c r="EX13" s="462"/>
      <c r="EY13" s="462"/>
      <c r="EZ13" s="462"/>
      <c r="FA13" s="462"/>
      <c r="FB13" s="462"/>
      <c r="FC13" s="462"/>
      <c r="FD13" s="462"/>
      <c r="FE13" s="462"/>
      <c r="FF13" s="462"/>
      <c r="FG13" s="462"/>
      <c r="FH13" s="462"/>
      <c r="FI13" s="462"/>
      <c r="FJ13" s="462"/>
      <c r="FK13" s="462"/>
      <c r="FL13" s="462"/>
      <c r="FM13" s="462"/>
      <c r="FN13" s="462"/>
      <c r="FO13" s="462"/>
      <c r="FP13" s="462"/>
      <c r="FQ13" s="462"/>
      <c r="FR13" s="462"/>
      <c r="FS13" s="462"/>
      <c r="FT13" s="462"/>
      <c r="FU13" s="462"/>
      <c r="FV13" s="462"/>
      <c r="FW13" s="462"/>
      <c r="FX13" s="462"/>
      <c r="FY13" s="462"/>
      <c r="FZ13" s="462"/>
      <c r="GA13" s="462"/>
      <c r="GB13" s="462"/>
      <c r="GC13" s="462"/>
      <c r="GD13" s="462"/>
      <c r="GE13" s="462"/>
      <c r="GF13" s="462"/>
      <c r="GG13" s="462"/>
      <c r="GH13" s="462"/>
      <c r="GI13" s="462"/>
      <c r="GJ13" s="462"/>
      <c r="GK13" s="462"/>
      <c r="GL13" s="462"/>
      <c r="GM13" s="462"/>
      <c r="GN13" s="462"/>
      <c r="GO13" s="462"/>
      <c r="GP13" s="462"/>
      <c r="GQ13" s="462"/>
      <c r="GR13" s="462"/>
      <c r="GS13" s="462"/>
      <c r="GT13" s="462"/>
      <c r="GU13" s="462"/>
      <c r="GV13" s="462"/>
      <c r="GW13" s="462"/>
      <c r="GX13" s="462"/>
      <c r="GY13" s="462"/>
      <c r="GZ13" s="462"/>
      <c r="HA13" s="462"/>
      <c r="HB13" s="462"/>
      <c r="HC13" s="462"/>
      <c r="HD13" s="462"/>
      <c r="HE13" s="462"/>
      <c r="HF13" s="462"/>
      <c r="HG13" s="462"/>
      <c r="HH13" s="462"/>
      <c r="HI13" s="462"/>
      <c r="HJ13" s="462"/>
      <c r="HK13" s="462"/>
      <c r="HL13" s="462"/>
      <c r="HM13" s="462"/>
      <c r="HN13" s="462"/>
      <c r="HO13" s="462"/>
      <c r="HP13" s="462"/>
      <c r="HQ13" s="462"/>
      <c r="HR13" s="462"/>
      <c r="HS13" s="462"/>
      <c r="HT13" s="462"/>
      <c r="HU13" s="462"/>
      <c r="HV13" s="462"/>
      <c r="HW13" s="462"/>
      <c r="HX13" s="462"/>
      <c r="HY13" s="462"/>
      <c r="HZ13" s="462"/>
      <c r="IA13" s="462"/>
      <c r="IB13" s="462"/>
      <c r="IC13" s="462"/>
      <c r="ID13" s="462"/>
      <c r="IE13" s="462"/>
      <c r="IF13" s="462"/>
      <c r="IG13" s="462"/>
      <c r="IH13" s="462"/>
      <c r="II13" s="462"/>
      <c r="IJ13" s="462"/>
      <c r="IK13" s="462"/>
      <c r="IL13" s="462"/>
      <c r="IM13" s="462"/>
      <c r="IN13" s="462"/>
      <c r="IO13" s="462"/>
      <c r="IP13" s="462"/>
      <c r="IQ13" s="462"/>
      <c r="IR13" s="462"/>
      <c r="IS13" s="462"/>
      <c r="IT13" s="462"/>
      <c r="IU13" s="462"/>
      <c r="IV13" s="462"/>
    </row>
    <row r="14" spans="1:256" s="64" customFormat="1" ht="19.149999999999999" customHeight="1">
      <c r="A14" s="469" t="s">
        <v>863</v>
      </c>
      <c r="B14" s="480">
        <v>1472</v>
      </c>
      <c r="C14" s="212">
        <v>41</v>
      </c>
      <c r="D14" s="212">
        <v>92</v>
      </c>
      <c r="E14" s="212">
        <v>354</v>
      </c>
      <c r="F14" s="212">
        <v>698</v>
      </c>
      <c r="G14" s="212">
        <v>38</v>
      </c>
      <c r="H14" s="406">
        <v>0</v>
      </c>
      <c r="I14" s="212">
        <v>249</v>
      </c>
      <c r="J14" s="406">
        <v>0</v>
      </c>
      <c r="K14" s="406">
        <v>0</v>
      </c>
      <c r="L14" s="462"/>
      <c r="M14" s="462"/>
      <c r="N14" s="462"/>
      <c r="O14" s="462"/>
      <c r="P14" s="462"/>
      <c r="Q14" s="462"/>
      <c r="R14" s="462"/>
      <c r="S14" s="462"/>
      <c r="T14" s="462"/>
      <c r="U14" s="462"/>
      <c r="V14" s="462"/>
      <c r="W14" s="462"/>
      <c r="X14" s="462"/>
      <c r="Y14" s="462"/>
      <c r="Z14" s="462"/>
      <c r="AA14" s="462"/>
      <c r="AB14" s="462"/>
      <c r="AC14" s="462"/>
      <c r="AD14" s="462"/>
      <c r="AE14" s="462"/>
      <c r="AF14" s="462"/>
      <c r="AG14" s="462"/>
      <c r="AH14" s="462"/>
      <c r="AI14" s="462"/>
      <c r="AJ14" s="462"/>
      <c r="AK14" s="462"/>
      <c r="AL14" s="462"/>
      <c r="AM14" s="462"/>
      <c r="AN14" s="462"/>
      <c r="AO14" s="462"/>
      <c r="AP14" s="462"/>
      <c r="AQ14" s="462"/>
      <c r="AR14" s="462"/>
      <c r="AS14" s="462"/>
      <c r="AT14" s="462"/>
      <c r="AU14" s="462"/>
      <c r="AV14" s="462"/>
      <c r="AW14" s="462"/>
      <c r="AX14" s="462"/>
      <c r="AY14" s="462"/>
      <c r="AZ14" s="462"/>
      <c r="BA14" s="462"/>
      <c r="BB14" s="462"/>
      <c r="BC14" s="462"/>
      <c r="BD14" s="462"/>
      <c r="BE14" s="462"/>
      <c r="BF14" s="462"/>
      <c r="BG14" s="462"/>
      <c r="BH14" s="462"/>
      <c r="BI14" s="462"/>
      <c r="BJ14" s="462"/>
      <c r="BK14" s="462"/>
      <c r="BL14" s="462"/>
      <c r="BM14" s="462"/>
      <c r="BN14" s="462"/>
      <c r="BO14" s="462"/>
      <c r="BP14" s="462"/>
      <c r="BQ14" s="462"/>
      <c r="BR14" s="462"/>
      <c r="BS14" s="462"/>
      <c r="BT14" s="462"/>
      <c r="BU14" s="462"/>
      <c r="BV14" s="462"/>
      <c r="BW14" s="462"/>
      <c r="BX14" s="462"/>
      <c r="BY14" s="462"/>
      <c r="BZ14" s="462"/>
      <c r="CA14" s="462"/>
      <c r="CB14" s="462"/>
      <c r="CC14" s="462"/>
      <c r="CD14" s="462"/>
      <c r="CE14" s="462"/>
      <c r="CF14" s="462"/>
      <c r="CG14" s="462"/>
      <c r="CH14" s="462"/>
      <c r="CI14" s="462"/>
      <c r="CJ14" s="462"/>
      <c r="CK14" s="462"/>
      <c r="CL14" s="462"/>
      <c r="CM14" s="462"/>
      <c r="CN14" s="462"/>
      <c r="CO14" s="462"/>
      <c r="CP14" s="462"/>
      <c r="CQ14" s="462"/>
      <c r="CR14" s="462"/>
      <c r="CS14" s="462"/>
      <c r="CT14" s="462"/>
      <c r="CU14" s="462"/>
      <c r="CV14" s="462"/>
      <c r="CW14" s="462"/>
      <c r="CX14" s="462"/>
      <c r="CY14" s="462"/>
      <c r="CZ14" s="462"/>
      <c r="DA14" s="462"/>
      <c r="DB14" s="462"/>
      <c r="DC14" s="462"/>
      <c r="DD14" s="462"/>
      <c r="DE14" s="462"/>
      <c r="DF14" s="462"/>
      <c r="DG14" s="462"/>
      <c r="DH14" s="462"/>
      <c r="DI14" s="462"/>
      <c r="DJ14" s="462"/>
      <c r="DK14" s="462"/>
      <c r="DL14" s="462"/>
      <c r="DM14" s="462"/>
      <c r="DN14" s="462"/>
      <c r="DO14" s="462"/>
      <c r="DP14" s="462"/>
      <c r="DQ14" s="462"/>
      <c r="DR14" s="462"/>
      <c r="DS14" s="462"/>
      <c r="DT14" s="462"/>
      <c r="DU14" s="462"/>
      <c r="DV14" s="462"/>
      <c r="DW14" s="462"/>
      <c r="DX14" s="462"/>
      <c r="DY14" s="462"/>
      <c r="DZ14" s="462"/>
      <c r="EA14" s="462"/>
      <c r="EB14" s="462"/>
      <c r="EC14" s="462"/>
      <c r="ED14" s="462"/>
      <c r="EE14" s="462"/>
      <c r="EF14" s="462"/>
      <c r="EG14" s="462"/>
      <c r="EH14" s="462"/>
      <c r="EI14" s="462"/>
      <c r="EJ14" s="462"/>
      <c r="EK14" s="462"/>
      <c r="EL14" s="462"/>
      <c r="EM14" s="462"/>
      <c r="EN14" s="462"/>
      <c r="EO14" s="462"/>
      <c r="EP14" s="462"/>
      <c r="EQ14" s="462"/>
      <c r="ER14" s="462"/>
      <c r="ES14" s="462"/>
      <c r="ET14" s="462"/>
      <c r="EU14" s="462"/>
      <c r="EV14" s="462"/>
      <c r="EW14" s="462"/>
      <c r="EX14" s="462"/>
      <c r="EY14" s="462"/>
      <c r="EZ14" s="462"/>
      <c r="FA14" s="462"/>
      <c r="FB14" s="462"/>
      <c r="FC14" s="462"/>
      <c r="FD14" s="462"/>
      <c r="FE14" s="462"/>
      <c r="FF14" s="462"/>
      <c r="FG14" s="462"/>
      <c r="FH14" s="462"/>
      <c r="FI14" s="462"/>
      <c r="FJ14" s="462"/>
      <c r="FK14" s="462"/>
      <c r="FL14" s="462"/>
      <c r="FM14" s="462"/>
      <c r="FN14" s="462"/>
      <c r="FO14" s="462"/>
      <c r="FP14" s="462"/>
      <c r="FQ14" s="462"/>
      <c r="FR14" s="462"/>
      <c r="FS14" s="462"/>
      <c r="FT14" s="462"/>
      <c r="FU14" s="462"/>
      <c r="FV14" s="462"/>
      <c r="FW14" s="462"/>
      <c r="FX14" s="462"/>
      <c r="FY14" s="462"/>
      <c r="FZ14" s="462"/>
      <c r="GA14" s="462"/>
      <c r="GB14" s="462"/>
      <c r="GC14" s="462"/>
      <c r="GD14" s="462"/>
      <c r="GE14" s="462"/>
      <c r="GF14" s="462"/>
      <c r="GG14" s="462"/>
      <c r="GH14" s="462"/>
      <c r="GI14" s="462"/>
      <c r="GJ14" s="462"/>
      <c r="GK14" s="462"/>
      <c r="GL14" s="462"/>
      <c r="GM14" s="462"/>
      <c r="GN14" s="462"/>
      <c r="GO14" s="462"/>
      <c r="GP14" s="462"/>
      <c r="GQ14" s="462"/>
      <c r="GR14" s="462"/>
      <c r="GS14" s="462"/>
      <c r="GT14" s="462"/>
      <c r="GU14" s="462"/>
      <c r="GV14" s="462"/>
      <c r="GW14" s="462"/>
      <c r="GX14" s="462"/>
      <c r="GY14" s="462"/>
      <c r="GZ14" s="462"/>
      <c r="HA14" s="462"/>
      <c r="HB14" s="462"/>
      <c r="HC14" s="462"/>
      <c r="HD14" s="462"/>
      <c r="HE14" s="462"/>
      <c r="HF14" s="462"/>
      <c r="HG14" s="462"/>
      <c r="HH14" s="462"/>
      <c r="HI14" s="462"/>
      <c r="HJ14" s="462"/>
      <c r="HK14" s="462"/>
      <c r="HL14" s="462"/>
      <c r="HM14" s="462"/>
      <c r="HN14" s="462"/>
      <c r="HO14" s="462"/>
      <c r="HP14" s="462"/>
      <c r="HQ14" s="462"/>
      <c r="HR14" s="462"/>
      <c r="HS14" s="462"/>
      <c r="HT14" s="462"/>
      <c r="HU14" s="462"/>
      <c r="HV14" s="462"/>
      <c r="HW14" s="462"/>
      <c r="HX14" s="462"/>
      <c r="HY14" s="462"/>
      <c r="HZ14" s="462"/>
      <c r="IA14" s="462"/>
      <c r="IB14" s="462"/>
      <c r="IC14" s="462"/>
      <c r="ID14" s="462"/>
      <c r="IE14" s="462"/>
      <c r="IF14" s="462"/>
      <c r="IG14" s="462"/>
      <c r="IH14" s="462"/>
      <c r="II14" s="462"/>
      <c r="IJ14" s="462"/>
      <c r="IK14" s="462"/>
      <c r="IL14" s="462"/>
      <c r="IM14" s="462"/>
      <c r="IN14" s="462"/>
      <c r="IO14" s="462"/>
      <c r="IP14" s="462"/>
      <c r="IQ14" s="462"/>
      <c r="IR14" s="462"/>
      <c r="IS14" s="462"/>
      <c r="IT14" s="462"/>
      <c r="IU14" s="462"/>
      <c r="IV14" s="462"/>
    </row>
    <row r="15" spans="1:256" ht="19.149999999999999" customHeight="1">
      <c r="A15" s="470" t="s">
        <v>53</v>
      </c>
      <c r="B15" s="480">
        <v>160</v>
      </c>
      <c r="C15" s="212">
        <v>25</v>
      </c>
      <c r="D15" s="212">
        <v>43</v>
      </c>
      <c r="E15" s="212">
        <v>50</v>
      </c>
      <c r="F15" s="212">
        <v>12</v>
      </c>
      <c r="G15" s="406">
        <v>0</v>
      </c>
      <c r="H15" s="406">
        <v>0</v>
      </c>
      <c r="I15" s="212">
        <v>30</v>
      </c>
      <c r="J15" s="406">
        <v>0</v>
      </c>
      <c r="K15" s="406">
        <v>0</v>
      </c>
      <c r="L15" s="462"/>
      <c r="M15" s="462"/>
      <c r="N15" s="462"/>
      <c r="O15" s="462"/>
      <c r="P15" s="462"/>
      <c r="Q15" s="462"/>
      <c r="R15" s="462"/>
      <c r="S15" s="462"/>
      <c r="T15" s="462"/>
      <c r="U15" s="462"/>
      <c r="V15" s="462"/>
      <c r="W15" s="462"/>
      <c r="X15" s="462"/>
      <c r="Y15" s="462"/>
      <c r="Z15" s="462"/>
      <c r="AA15" s="462"/>
      <c r="AB15" s="462"/>
      <c r="AC15" s="462"/>
      <c r="AD15" s="462"/>
      <c r="AE15" s="462"/>
      <c r="AF15" s="462"/>
      <c r="AG15" s="462"/>
      <c r="AH15" s="462"/>
      <c r="AI15" s="462"/>
      <c r="AJ15" s="462"/>
      <c r="AK15" s="462"/>
      <c r="AL15" s="462"/>
      <c r="AM15" s="462"/>
      <c r="AN15" s="462"/>
      <c r="AO15" s="462"/>
      <c r="AP15" s="462"/>
      <c r="AQ15" s="462"/>
      <c r="AR15" s="462"/>
      <c r="AS15" s="462"/>
      <c r="AT15" s="462"/>
      <c r="AU15" s="462"/>
      <c r="AV15" s="462"/>
      <c r="AW15" s="462"/>
      <c r="AX15" s="462"/>
      <c r="AY15" s="462"/>
      <c r="AZ15" s="462"/>
      <c r="BA15" s="462"/>
      <c r="BB15" s="462"/>
      <c r="BC15" s="462"/>
      <c r="BD15" s="462"/>
      <c r="BE15" s="462"/>
      <c r="BF15" s="462"/>
      <c r="BG15" s="462"/>
      <c r="BH15" s="462"/>
      <c r="BI15" s="462"/>
      <c r="BJ15" s="462"/>
      <c r="BK15" s="462"/>
      <c r="BL15" s="462"/>
      <c r="BM15" s="462"/>
      <c r="BN15" s="462"/>
      <c r="BO15" s="462"/>
      <c r="BP15" s="462"/>
      <c r="BQ15" s="462"/>
      <c r="BR15" s="462"/>
      <c r="BS15" s="462"/>
      <c r="BT15" s="462"/>
      <c r="BU15" s="462"/>
      <c r="BV15" s="462"/>
      <c r="BW15" s="462"/>
      <c r="BX15" s="462"/>
      <c r="BY15" s="462"/>
      <c r="BZ15" s="462"/>
      <c r="CA15" s="462"/>
      <c r="CB15" s="462"/>
      <c r="CC15" s="462"/>
      <c r="CD15" s="462"/>
      <c r="CE15" s="462"/>
      <c r="CF15" s="462"/>
      <c r="CG15" s="462"/>
      <c r="CH15" s="462"/>
      <c r="CI15" s="462"/>
      <c r="CJ15" s="462"/>
      <c r="CK15" s="462"/>
      <c r="CL15" s="462"/>
      <c r="CM15" s="462"/>
      <c r="CN15" s="462"/>
      <c r="CO15" s="462"/>
      <c r="CP15" s="462"/>
      <c r="CQ15" s="462"/>
      <c r="CR15" s="462"/>
      <c r="CS15" s="462"/>
      <c r="CT15" s="462"/>
      <c r="CU15" s="462"/>
      <c r="CV15" s="462"/>
      <c r="CW15" s="462"/>
      <c r="CX15" s="462"/>
      <c r="CY15" s="462"/>
      <c r="CZ15" s="462"/>
      <c r="DA15" s="462"/>
      <c r="DB15" s="462"/>
      <c r="DC15" s="462"/>
      <c r="DD15" s="462"/>
      <c r="DE15" s="462"/>
      <c r="DF15" s="462"/>
      <c r="DG15" s="462"/>
      <c r="DH15" s="462"/>
      <c r="DI15" s="462"/>
      <c r="DJ15" s="462"/>
      <c r="DK15" s="462"/>
      <c r="DL15" s="462"/>
      <c r="DM15" s="462"/>
      <c r="DN15" s="462"/>
      <c r="DO15" s="462"/>
      <c r="DP15" s="462"/>
      <c r="DQ15" s="462"/>
      <c r="DR15" s="462"/>
      <c r="DS15" s="462"/>
      <c r="DT15" s="462"/>
      <c r="DU15" s="462"/>
      <c r="DV15" s="462"/>
      <c r="DW15" s="462"/>
      <c r="DX15" s="462"/>
      <c r="DY15" s="462"/>
      <c r="DZ15" s="462"/>
      <c r="EA15" s="462"/>
      <c r="EB15" s="462"/>
      <c r="EC15" s="462"/>
      <c r="ED15" s="462"/>
      <c r="EE15" s="462"/>
      <c r="EF15" s="462"/>
      <c r="EG15" s="462"/>
      <c r="EH15" s="462"/>
      <c r="EI15" s="462"/>
      <c r="EJ15" s="462"/>
      <c r="EK15" s="462"/>
      <c r="EL15" s="462"/>
      <c r="EM15" s="462"/>
      <c r="EN15" s="462"/>
      <c r="EO15" s="462"/>
      <c r="EP15" s="462"/>
      <c r="EQ15" s="462"/>
      <c r="ER15" s="462"/>
      <c r="ES15" s="462"/>
      <c r="ET15" s="462"/>
      <c r="EU15" s="462"/>
      <c r="EV15" s="462"/>
      <c r="EW15" s="462"/>
      <c r="EX15" s="462"/>
      <c r="EY15" s="462"/>
      <c r="EZ15" s="462"/>
      <c r="FA15" s="462"/>
      <c r="FB15" s="462"/>
      <c r="FC15" s="462"/>
      <c r="FD15" s="462"/>
      <c r="FE15" s="462"/>
      <c r="FF15" s="462"/>
      <c r="FG15" s="462"/>
      <c r="FH15" s="462"/>
      <c r="FI15" s="462"/>
      <c r="FJ15" s="462"/>
      <c r="FK15" s="462"/>
      <c r="FL15" s="462"/>
      <c r="FM15" s="462"/>
      <c r="FN15" s="462"/>
      <c r="FO15" s="462"/>
      <c r="FP15" s="462"/>
      <c r="FQ15" s="462"/>
      <c r="FR15" s="462"/>
      <c r="FS15" s="462"/>
      <c r="FT15" s="462"/>
      <c r="FU15" s="462"/>
      <c r="FV15" s="462"/>
      <c r="FW15" s="462"/>
      <c r="FX15" s="462"/>
      <c r="FY15" s="462"/>
      <c r="FZ15" s="462"/>
      <c r="GA15" s="462"/>
      <c r="GB15" s="462"/>
      <c r="GC15" s="462"/>
      <c r="GD15" s="462"/>
      <c r="GE15" s="462"/>
      <c r="GF15" s="462"/>
      <c r="GG15" s="462"/>
      <c r="GH15" s="462"/>
      <c r="GI15" s="462"/>
      <c r="GJ15" s="462"/>
      <c r="GK15" s="462"/>
      <c r="GL15" s="462"/>
      <c r="GM15" s="462"/>
      <c r="GN15" s="462"/>
      <c r="GO15" s="462"/>
      <c r="GP15" s="462"/>
      <c r="GQ15" s="462"/>
      <c r="GR15" s="462"/>
      <c r="GS15" s="462"/>
      <c r="GT15" s="462"/>
      <c r="GU15" s="462"/>
      <c r="GV15" s="462"/>
      <c r="GW15" s="462"/>
      <c r="GX15" s="462"/>
      <c r="GY15" s="462"/>
      <c r="GZ15" s="462"/>
      <c r="HA15" s="462"/>
      <c r="HB15" s="462"/>
      <c r="HC15" s="462"/>
      <c r="HD15" s="462"/>
      <c r="HE15" s="462"/>
      <c r="HF15" s="462"/>
      <c r="HG15" s="462"/>
      <c r="HH15" s="462"/>
      <c r="HI15" s="462"/>
      <c r="HJ15" s="462"/>
      <c r="HK15" s="462"/>
      <c r="HL15" s="462"/>
      <c r="HM15" s="462"/>
      <c r="HN15" s="462"/>
      <c r="HO15" s="462"/>
      <c r="HP15" s="462"/>
      <c r="HQ15" s="462"/>
      <c r="HR15" s="462"/>
      <c r="HS15" s="462"/>
      <c r="HT15" s="462"/>
      <c r="HU15" s="462"/>
      <c r="HV15" s="462"/>
      <c r="HW15" s="462"/>
      <c r="HX15" s="462"/>
      <c r="HY15" s="462"/>
      <c r="HZ15" s="462"/>
      <c r="IA15" s="462"/>
      <c r="IB15" s="462"/>
      <c r="IC15" s="462"/>
      <c r="ID15" s="462"/>
      <c r="IE15" s="462"/>
      <c r="IF15" s="462"/>
      <c r="IG15" s="462"/>
      <c r="IH15" s="462"/>
      <c r="II15" s="462"/>
      <c r="IJ15" s="462"/>
      <c r="IK15" s="462"/>
      <c r="IL15" s="462"/>
      <c r="IM15" s="462"/>
      <c r="IN15" s="462"/>
      <c r="IO15" s="462"/>
      <c r="IP15" s="462"/>
      <c r="IQ15" s="462"/>
      <c r="IR15" s="462"/>
      <c r="IS15" s="462"/>
      <c r="IT15" s="462"/>
      <c r="IU15" s="462"/>
      <c r="IV15" s="462"/>
    </row>
    <row r="16" spans="1:256" ht="19.149999999999999" customHeight="1">
      <c r="A16" s="471" t="s">
        <v>55</v>
      </c>
      <c r="B16" s="481">
        <v>1312</v>
      </c>
      <c r="C16" s="474">
        <v>16</v>
      </c>
      <c r="D16" s="474">
        <v>49</v>
      </c>
      <c r="E16" s="474">
        <v>304</v>
      </c>
      <c r="F16" s="474">
        <v>686</v>
      </c>
      <c r="G16" s="474">
        <v>38</v>
      </c>
      <c r="H16" s="473">
        <v>0</v>
      </c>
      <c r="I16" s="474">
        <v>219</v>
      </c>
      <c r="J16" s="473">
        <v>0</v>
      </c>
      <c r="K16" s="473">
        <v>0</v>
      </c>
      <c r="L16" s="462"/>
      <c r="M16" s="462"/>
      <c r="N16" s="462"/>
      <c r="O16" s="462"/>
      <c r="P16" s="462"/>
      <c r="Q16" s="462"/>
      <c r="R16" s="462"/>
      <c r="S16" s="462"/>
      <c r="T16" s="462"/>
      <c r="U16" s="462"/>
      <c r="V16" s="462"/>
      <c r="W16" s="462"/>
      <c r="X16" s="462"/>
      <c r="Y16" s="462"/>
      <c r="Z16" s="462"/>
      <c r="AA16" s="462"/>
      <c r="AB16" s="462"/>
      <c r="AC16" s="462"/>
      <c r="AD16" s="462"/>
      <c r="AE16" s="462"/>
      <c r="AF16" s="462"/>
      <c r="AG16" s="462"/>
      <c r="AH16" s="462"/>
      <c r="AI16" s="462"/>
      <c r="AJ16" s="462"/>
      <c r="AK16" s="462"/>
      <c r="AL16" s="462"/>
      <c r="AM16" s="462"/>
      <c r="AN16" s="462"/>
      <c r="AO16" s="462"/>
      <c r="AP16" s="462"/>
      <c r="AQ16" s="462"/>
      <c r="AR16" s="462"/>
      <c r="AS16" s="462"/>
      <c r="AT16" s="462"/>
      <c r="AU16" s="462"/>
      <c r="AV16" s="462"/>
      <c r="AW16" s="462"/>
      <c r="AX16" s="462"/>
      <c r="AY16" s="462"/>
      <c r="AZ16" s="462"/>
      <c r="BA16" s="462"/>
      <c r="BB16" s="462"/>
      <c r="BC16" s="462"/>
      <c r="BD16" s="462"/>
      <c r="BE16" s="462"/>
      <c r="BF16" s="462"/>
      <c r="BG16" s="462"/>
      <c r="BH16" s="462"/>
      <c r="BI16" s="462"/>
      <c r="BJ16" s="462"/>
      <c r="BK16" s="462"/>
      <c r="BL16" s="462"/>
      <c r="BM16" s="462"/>
      <c r="BN16" s="462"/>
      <c r="BO16" s="462"/>
      <c r="BP16" s="462"/>
      <c r="BQ16" s="462"/>
      <c r="BR16" s="462"/>
      <c r="BS16" s="462"/>
      <c r="BT16" s="462"/>
      <c r="BU16" s="462"/>
      <c r="BV16" s="462"/>
      <c r="BW16" s="462"/>
      <c r="BX16" s="462"/>
      <c r="BY16" s="462"/>
      <c r="BZ16" s="462"/>
      <c r="CA16" s="462"/>
      <c r="CB16" s="462"/>
      <c r="CC16" s="462"/>
      <c r="CD16" s="462"/>
      <c r="CE16" s="462"/>
      <c r="CF16" s="462"/>
      <c r="CG16" s="462"/>
      <c r="CH16" s="462"/>
      <c r="CI16" s="462"/>
      <c r="CJ16" s="462"/>
      <c r="CK16" s="462"/>
      <c r="CL16" s="462"/>
      <c r="CM16" s="462"/>
      <c r="CN16" s="462"/>
      <c r="CO16" s="462"/>
      <c r="CP16" s="462"/>
      <c r="CQ16" s="462"/>
      <c r="CR16" s="462"/>
      <c r="CS16" s="462"/>
      <c r="CT16" s="462"/>
      <c r="CU16" s="462"/>
      <c r="CV16" s="462"/>
      <c r="CW16" s="462"/>
      <c r="CX16" s="462"/>
      <c r="CY16" s="462"/>
      <c r="CZ16" s="462"/>
      <c r="DA16" s="462"/>
      <c r="DB16" s="462"/>
      <c r="DC16" s="462"/>
      <c r="DD16" s="462"/>
      <c r="DE16" s="462"/>
      <c r="DF16" s="462"/>
      <c r="DG16" s="462"/>
      <c r="DH16" s="462"/>
      <c r="DI16" s="462"/>
      <c r="DJ16" s="462"/>
      <c r="DK16" s="462"/>
      <c r="DL16" s="462"/>
      <c r="DM16" s="462"/>
      <c r="DN16" s="462"/>
      <c r="DO16" s="462"/>
      <c r="DP16" s="462"/>
      <c r="DQ16" s="462"/>
      <c r="DR16" s="462"/>
      <c r="DS16" s="462"/>
      <c r="DT16" s="462"/>
      <c r="DU16" s="462"/>
      <c r="DV16" s="462"/>
      <c r="DW16" s="462"/>
      <c r="DX16" s="462"/>
      <c r="DY16" s="462"/>
      <c r="DZ16" s="462"/>
      <c r="EA16" s="462"/>
      <c r="EB16" s="462"/>
      <c r="EC16" s="462"/>
      <c r="ED16" s="462"/>
      <c r="EE16" s="462"/>
      <c r="EF16" s="462"/>
      <c r="EG16" s="462"/>
      <c r="EH16" s="462"/>
      <c r="EI16" s="462"/>
      <c r="EJ16" s="462"/>
      <c r="EK16" s="462"/>
      <c r="EL16" s="462"/>
      <c r="EM16" s="462"/>
      <c r="EN16" s="462"/>
      <c r="EO16" s="462"/>
      <c r="EP16" s="462"/>
      <c r="EQ16" s="462"/>
      <c r="ER16" s="462"/>
      <c r="ES16" s="462"/>
      <c r="ET16" s="462"/>
      <c r="EU16" s="462"/>
      <c r="EV16" s="462"/>
      <c r="EW16" s="462"/>
      <c r="EX16" s="462"/>
      <c r="EY16" s="462"/>
      <c r="EZ16" s="462"/>
      <c r="FA16" s="462"/>
      <c r="FB16" s="462"/>
      <c r="FC16" s="462"/>
      <c r="FD16" s="462"/>
      <c r="FE16" s="462"/>
      <c r="FF16" s="462"/>
      <c r="FG16" s="462"/>
      <c r="FH16" s="462"/>
      <c r="FI16" s="462"/>
      <c r="FJ16" s="462"/>
      <c r="FK16" s="462"/>
      <c r="FL16" s="462"/>
      <c r="FM16" s="462"/>
      <c r="FN16" s="462"/>
      <c r="FO16" s="462"/>
      <c r="FP16" s="462"/>
      <c r="FQ16" s="462"/>
      <c r="FR16" s="462"/>
      <c r="FS16" s="462"/>
      <c r="FT16" s="462"/>
      <c r="FU16" s="462"/>
      <c r="FV16" s="462"/>
      <c r="FW16" s="462"/>
      <c r="FX16" s="462"/>
      <c r="FY16" s="462"/>
      <c r="FZ16" s="462"/>
      <c r="GA16" s="462"/>
      <c r="GB16" s="462"/>
      <c r="GC16" s="462"/>
      <c r="GD16" s="462"/>
      <c r="GE16" s="462"/>
      <c r="GF16" s="462"/>
      <c r="GG16" s="462"/>
      <c r="GH16" s="462"/>
      <c r="GI16" s="462"/>
      <c r="GJ16" s="462"/>
      <c r="GK16" s="462"/>
      <c r="GL16" s="462"/>
      <c r="GM16" s="462"/>
      <c r="GN16" s="462"/>
      <c r="GO16" s="462"/>
      <c r="GP16" s="462"/>
      <c r="GQ16" s="462"/>
      <c r="GR16" s="462"/>
      <c r="GS16" s="462"/>
      <c r="GT16" s="462"/>
      <c r="GU16" s="462"/>
      <c r="GV16" s="462"/>
      <c r="GW16" s="462"/>
      <c r="GX16" s="462"/>
      <c r="GY16" s="462"/>
      <c r="GZ16" s="462"/>
      <c r="HA16" s="462"/>
      <c r="HB16" s="462"/>
      <c r="HC16" s="462"/>
      <c r="HD16" s="462"/>
      <c r="HE16" s="462"/>
      <c r="HF16" s="462"/>
      <c r="HG16" s="462"/>
      <c r="HH16" s="462"/>
      <c r="HI16" s="462"/>
      <c r="HJ16" s="462"/>
      <c r="HK16" s="462"/>
      <c r="HL16" s="462"/>
      <c r="HM16" s="462"/>
      <c r="HN16" s="462"/>
      <c r="HO16" s="462"/>
      <c r="HP16" s="462"/>
      <c r="HQ16" s="462"/>
      <c r="HR16" s="462"/>
      <c r="HS16" s="462"/>
      <c r="HT16" s="462"/>
      <c r="HU16" s="462"/>
      <c r="HV16" s="462"/>
      <c r="HW16" s="462"/>
      <c r="HX16" s="462"/>
      <c r="HY16" s="462"/>
      <c r="HZ16" s="462"/>
      <c r="IA16" s="462"/>
      <c r="IB16" s="462"/>
      <c r="IC16" s="462"/>
      <c r="ID16" s="462"/>
      <c r="IE16" s="462"/>
      <c r="IF16" s="462"/>
      <c r="IG16" s="462"/>
      <c r="IH16" s="462"/>
      <c r="II16" s="462"/>
      <c r="IJ16" s="462"/>
      <c r="IK16" s="462"/>
      <c r="IL16" s="462"/>
      <c r="IM16" s="462"/>
      <c r="IN16" s="462"/>
      <c r="IO16" s="462"/>
      <c r="IP16" s="462"/>
      <c r="IQ16" s="462"/>
      <c r="IR16" s="462"/>
      <c r="IS16" s="462"/>
      <c r="IT16" s="462"/>
      <c r="IU16" s="462"/>
      <c r="IV16" s="462"/>
    </row>
    <row r="17" spans="1:256" s="64" customFormat="1" ht="19.149999999999999" customHeight="1">
      <c r="A17" s="469" t="s">
        <v>115</v>
      </c>
      <c r="B17" s="480">
        <v>26125</v>
      </c>
      <c r="C17" s="212">
        <v>10196</v>
      </c>
      <c r="D17" s="212">
        <v>7470</v>
      </c>
      <c r="E17" s="212">
        <v>7006</v>
      </c>
      <c r="F17" s="212">
        <v>1148</v>
      </c>
      <c r="G17" s="212">
        <v>245</v>
      </c>
      <c r="H17" s="406">
        <v>0</v>
      </c>
      <c r="I17" s="212">
        <v>10</v>
      </c>
      <c r="J17" s="212">
        <v>25</v>
      </c>
      <c r="K17" s="212">
        <v>25</v>
      </c>
      <c r="L17" s="462"/>
      <c r="M17" s="462"/>
      <c r="N17" s="462"/>
      <c r="O17" s="462"/>
      <c r="P17" s="462"/>
      <c r="Q17" s="462"/>
      <c r="R17" s="462"/>
      <c r="S17" s="462"/>
      <c r="T17" s="462"/>
      <c r="U17" s="462"/>
      <c r="V17" s="462"/>
      <c r="W17" s="462"/>
      <c r="X17" s="462"/>
      <c r="Y17" s="462"/>
      <c r="Z17" s="462"/>
      <c r="AA17" s="462"/>
      <c r="AB17" s="462"/>
      <c r="AC17" s="462"/>
      <c r="AD17" s="462"/>
      <c r="AE17" s="462"/>
      <c r="AF17" s="462"/>
      <c r="AG17" s="462"/>
      <c r="AH17" s="462"/>
      <c r="AI17" s="462"/>
      <c r="AJ17" s="462"/>
      <c r="AK17" s="462"/>
      <c r="AL17" s="462"/>
      <c r="AM17" s="462"/>
      <c r="AN17" s="462"/>
      <c r="AO17" s="462"/>
      <c r="AP17" s="462"/>
      <c r="AQ17" s="462"/>
      <c r="AR17" s="462"/>
      <c r="AS17" s="462"/>
      <c r="AT17" s="462"/>
      <c r="AU17" s="462"/>
      <c r="AV17" s="462"/>
      <c r="AW17" s="462"/>
      <c r="AX17" s="462"/>
      <c r="AY17" s="462"/>
      <c r="AZ17" s="462"/>
      <c r="BA17" s="462"/>
      <c r="BB17" s="462"/>
      <c r="BC17" s="462"/>
      <c r="BD17" s="462"/>
      <c r="BE17" s="462"/>
      <c r="BF17" s="462"/>
      <c r="BG17" s="462"/>
      <c r="BH17" s="462"/>
      <c r="BI17" s="462"/>
      <c r="BJ17" s="462"/>
      <c r="BK17" s="462"/>
      <c r="BL17" s="462"/>
      <c r="BM17" s="462"/>
      <c r="BN17" s="462"/>
      <c r="BO17" s="462"/>
      <c r="BP17" s="462"/>
      <c r="BQ17" s="462"/>
      <c r="BR17" s="462"/>
      <c r="BS17" s="462"/>
      <c r="BT17" s="462"/>
      <c r="BU17" s="462"/>
      <c r="BV17" s="462"/>
      <c r="BW17" s="462"/>
      <c r="BX17" s="462"/>
      <c r="BY17" s="462"/>
      <c r="BZ17" s="462"/>
      <c r="CA17" s="462"/>
      <c r="CB17" s="462"/>
      <c r="CC17" s="462"/>
      <c r="CD17" s="462"/>
      <c r="CE17" s="462"/>
      <c r="CF17" s="462"/>
      <c r="CG17" s="462"/>
      <c r="CH17" s="462"/>
      <c r="CI17" s="462"/>
      <c r="CJ17" s="462"/>
      <c r="CK17" s="462"/>
      <c r="CL17" s="462"/>
      <c r="CM17" s="462"/>
      <c r="CN17" s="462"/>
      <c r="CO17" s="462"/>
      <c r="CP17" s="462"/>
      <c r="CQ17" s="462"/>
      <c r="CR17" s="462"/>
      <c r="CS17" s="462"/>
      <c r="CT17" s="462"/>
      <c r="CU17" s="462"/>
      <c r="CV17" s="462"/>
      <c r="CW17" s="462"/>
      <c r="CX17" s="462"/>
      <c r="CY17" s="462"/>
      <c r="CZ17" s="462"/>
      <c r="DA17" s="462"/>
      <c r="DB17" s="462"/>
      <c r="DC17" s="462"/>
      <c r="DD17" s="462"/>
      <c r="DE17" s="462"/>
      <c r="DF17" s="462"/>
      <c r="DG17" s="462"/>
      <c r="DH17" s="462"/>
      <c r="DI17" s="462"/>
      <c r="DJ17" s="462"/>
      <c r="DK17" s="462"/>
      <c r="DL17" s="462"/>
      <c r="DM17" s="462"/>
      <c r="DN17" s="462"/>
      <c r="DO17" s="462"/>
      <c r="DP17" s="462"/>
      <c r="DQ17" s="462"/>
      <c r="DR17" s="462"/>
      <c r="DS17" s="462"/>
      <c r="DT17" s="462"/>
      <c r="DU17" s="462"/>
      <c r="DV17" s="462"/>
      <c r="DW17" s="462"/>
      <c r="DX17" s="462"/>
      <c r="DY17" s="462"/>
      <c r="DZ17" s="462"/>
      <c r="EA17" s="462"/>
      <c r="EB17" s="462"/>
      <c r="EC17" s="462"/>
      <c r="ED17" s="462"/>
      <c r="EE17" s="462"/>
      <c r="EF17" s="462"/>
      <c r="EG17" s="462"/>
      <c r="EH17" s="462"/>
      <c r="EI17" s="462"/>
      <c r="EJ17" s="462"/>
      <c r="EK17" s="462"/>
      <c r="EL17" s="462"/>
      <c r="EM17" s="462"/>
      <c r="EN17" s="462"/>
      <c r="EO17" s="462"/>
      <c r="EP17" s="462"/>
      <c r="EQ17" s="462"/>
      <c r="ER17" s="462"/>
      <c r="ES17" s="462"/>
      <c r="ET17" s="462"/>
      <c r="EU17" s="462"/>
      <c r="EV17" s="462"/>
      <c r="EW17" s="462"/>
      <c r="EX17" s="462"/>
      <c r="EY17" s="462"/>
      <c r="EZ17" s="462"/>
      <c r="FA17" s="462"/>
      <c r="FB17" s="462"/>
      <c r="FC17" s="462"/>
      <c r="FD17" s="462"/>
      <c r="FE17" s="462"/>
      <c r="FF17" s="462"/>
      <c r="FG17" s="462"/>
      <c r="FH17" s="462"/>
      <c r="FI17" s="462"/>
      <c r="FJ17" s="462"/>
      <c r="FK17" s="462"/>
      <c r="FL17" s="462"/>
      <c r="FM17" s="462"/>
      <c r="FN17" s="462"/>
      <c r="FO17" s="462"/>
      <c r="FP17" s="462"/>
      <c r="FQ17" s="462"/>
      <c r="FR17" s="462"/>
      <c r="FS17" s="462"/>
      <c r="FT17" s="462"/>
      <c r="FU17" s="462"/>
      <c r="FV17" s="462"/>
      <c r="FW17" s="462"/>
      <c r="FX17" s="462"/>
      <c r="FY17" s="462"/>
      <c r="FZ17" s="462"/>
      <c r="GA17" s="462"/>
      <c r="GB17" s="462"/>
      <c r="GC17" s="462"/>
      <c r="GD17" s="462"/>
      <c r="GE17" s="462"/>
      <c r="GF17" s="462"/>
      <c r="GG17" s="462"/>
      <c r="GH17" s="462"/>
      <c r="GI17" s="462"/>
      <c r="GJ17" s="462"/>
      <c r="GK17" s="462"/>
      <c r="GL17" s="462"/>
      <c r="GM17" s="462"/>
      <c r="GN17" s="462"/>
      <c r="GO17" s="462"/>
      <c r="GP17" s="462"/>
      <c r="GQ17" s="462"/>
      <c r="GR17" s="462"/>
      <c r="GS17" s="462"/>
      <c r="GT17" s="462"/>
      <c r="GU17" s="462"/>
      <c r="GV17" s="462"/>
      <c r="GW17" s="462"/>
      <c r="GX17" s="462"/>
      <c r="GY17" s="462"/>
      <c r="GZ17" s="462"/>
      <c r="HA17" s="462"/>
      <c r="HB17" s="462"/>
      <c r="HC17" s="462"/>
      <c r="HD17" s="462"/>
      <c r="HE17" s="462"/>
      <c r="HF17" s="462"/>
      <c r="HG17" s="462"/>
      <c r="HH17" s="462"/>
      <c r="HI17" s="462"/>
      <c r="HJ17" s="462"/>
      <c r="HK17" s="462"/>
      <c r="HL17" s="462"/>
      <c r="HM17" s="462"/>
      <c r="HN17" s="462"/>
      <c r="HO17" s="462"/>
      <c r="HP17" s="462"/>
      <c r="HQ17" s="462"/>
      <c r="HR17" s="462"/>
      <c r="HS17" s="462"/>
      <c r="HT17" s="462"/>
      <c r="HU17" s="462"/>
      <c r="HV17" s="462"/>
      <c r="HW17" s="462"/>
      <c r="HX17" s="462"/>
      <c r="HY17" s="462"/>
      <c r="HZ17" s="462"/>
      <c r="IA17" s="462"/>
      <c r="IB17" s="462"/>
      <c r="IC17" s="462"/>
      <c r="ID17" s="462"/>
      <c r="IE17" s="462"/>
      <c r="IF17" s="462"/>
      <c r="IG17" s="462"/>
      <c r="IH17" s="462"/>
      <c r="II17" s="462"/>
      <c r="IJ17" s="462"/>
      <c r="IK17" s="462"/>
      <c r="IL17" s="462"/>
      <c r="IM17" s="462"/>
      <c r="IN17" s="462"/>
      <c r="IO17" s="462"/>
      <c r="IP17" s="462"/>
      <c r="IQ17" s="462"/>
      <c r="IR17" s="462"/>
      <c r="IS17" s="462"/>
      <c r="IT17" s="462"/>
      <c r="IU17" s="462"/>
      <c r="IV17" s="462"/>
    </row>
    <row r="18" spans="1:256" s="64" customFormat="1" ht="19.149999999999999" customHeight="1">
      <c r="A18" s="469" t="s">
        <v>861</v>
      </c>
      <c r="B18" s="480">
        <v>25509</v>
      </c>
      <c r="C18" s="212">
        <v>10140</v>
      </c>
      <c r="D18" s="212">
        <v>7357</v>
      </c>
      <c r="E18" s="212">
        <v>6781</v>
      </c>
      <c r="F18" s="212">
        <v>965</v>
      </c>
      <c r="G18" s="212">
        <v>212</v>
      </c>
      <c r="H18" s="406">
        <v>0</v>
      </c>
      <c r="I18" s="212">
        <v>4</v>
      </c>
      <c r="J18" s="212">
        <v>25</v>
      </c>
      <c r="K18" s="212">
        <v>25</v>
      </c>
      <c r="L18" s="462"/>
      <c r="M18" s="462"/>
      <c r="N18" s="462"/>
      <c r="O18" s="462"/>
      <c r="P18" s="462"/>
      <c r="Q18" s="462"/>
      <c r="R18" s="462"/>
      <c r="S18" s="462"/>
      <c r="T18" s="462"/>
      <c r="U18" s="462"/>
      <c r="V18" s="462"/>
      <c r="W18" s="462"/>
      <c r="X18" s="462"/>
      <c r="Y18" s="462"/>
      <c r="Z18" s="462"/>
      <c r="AA18" s="462"/>
      <c r="AB18" s="462"/>
      <c r="AC18" s="462"/>
      <c r="AD18" s="462"/>
      <c r="AE18" s="462"/>
      <c r="AF18" s="462"/>
      <c r="AG18" s="462"/>
      <c r="AH18" s="462"/>
      <c r="AI18" s="462"/>
      <c r="AJ18" s="462"/>
      <c r="AK18" s="462"/>
      <c r="AL18" s="462"/>
      <c r="AM18" s="462"/>
      <c r="AN18" s="462"/>
      <c r="AO18" s="462"/>
      <c r="AP18" s="462"/>
      <c r="AQ18" s="462"/>
      <c r="AR18" s="462"/>
      <c r="AS18" s="462"/>
      <c r="AT18" s="462"/>
      <c r="AU18" s="462"/>
      <c r="AV18" s="462"/>
      <c r="AW18" s="462"/>
      <c r="AX18" s="462"/>
      <c r="AY18" s="462"/>
      <c r="AZ18" s="462"/>
      <c r="BA18" s="462"/>
      <c r="BB18" s="462"/>
      <c r="BC18" s="462"/>
      <c r="BD18" s="462"/>
      <c r="BE18" s="462"/>
      <c r="BF18" s="462"/>
      <c r="BG18" s="462"/>
      <c r="BH18" s="462"/>
      <c r="BI18" s="462"/>
      <c r="BJ18" s="462"/>
      <c r="BK18" s="462"/>
      <c r="BL18" s="462"/>
      <c r="BM18" s="462"/>
      <c r="BN18" s="462"/>
      <c r="BO18" s="462"/>
      <c r="BP18" s="462"/>
      <c r="BQ18" s="462"/>
      <c r="BR18" s="462"/>
      <c r="BS18" s="462"/>
      <c r="BT18" s="462"/>
      <c r="BU18" s="462"/>
      <c r="BV18" s="462"/>
      <c r="BW18" s="462"/>
      <c r="BX18" s="462"/>
      <c r="BY18" s="462"/>
      <c r="BZ18" s="462"/>
      <c r="CA18" s="462"/>
      <c r="CB18" s="462"/>
      <c r="CC18" s="462"/>
      <c r="CD18" s="462"/>
      <c r="CE18" s="462"/>
      <c r="CF18" s="462"/>
      <c r="CG18" s="462"/>
      <c r="CH18" s="462"/>
      <c r="CI18" s="462"/>
      <c r="CJ18" s="462"/>
      <c r="CK18" s="462"/>
      <c r="CL18" s="462"/>
      <c r="CM18" s="462"/>
      <c r="CN18" s="462"/>
      <c r="CO18" s="462"/>
      <c r="CP18" s="462"/>
      <c r="CQ18" s="462"/>
      <c r="CR18" s="462"/>
      <c r="CS18" s="462"/>
      <c r="CT18" s="462"/>
      <c r="CU18" s="462"/>
      <c r="CV18" s="462"/>
      <c r="CW18" s="462"/>
      <c r="CX18" s="462"/>
      <c r="CY18" s="462"/>
      <c r="CZ18" s="462"/>
      <c r="DA18" s="462"/>
      <c r="DB18" s="462"/>
      <c r="DC18" s="462"/>
      <c r="DD18" s="462"/>
      <c r="DE18" s="462"/>
      <c r="DF18" s="462"/>
      <c r="DG18" s="462"/>
      <c r="DH18" s="462"/>
      <c r="DI18" s="462"/>
      <c r="DJ18" s="462"/>
      <c r="DK18" s="462"/>
      <c r="DL18" s="462"/>
      <c r="DM18" s="462"/>
      <c r="DN18" s="462"/>
      <c r="DO18" s="462"/>
      <c r="DP18" s="462"/>
      <c r="DQ18" s="462"/>
      <c r="DR18" s="462"/>
      <c r="DS18" s="462"/>
      <c r="DT18" s="462"/>
      <c r="DU18" s="462"/>
      <c r="DV18" s="462"/>
      <c r="DW18" s="462"/>
      <c r="DX18" s="462"/>
      <c r="DY18" s="462"/>
      <c r="DZ18" s="462"/>
      <c r="EA18" s="462"/>
      <c r="EB18" s="462"/>
      <c r="EC18" s="462"/>
      <c r="ED18" s="462"/>
      <c r="EE18" s="462"/>
      <c r="EF18" s="462"/>
      <c r="EG18" s="462"/>
      <c r="EH18" s="462"/>
      <c r="EI18" s="462"/>
      <c r="EJ18" s="462"/>
      <c r="EK18" s="462"/>
      <c r="EL18" s="462"/>
      <c r="EM18" s="462"/>
      <c r="EN18" s="462"/>
      <c r="EO18" s="462"/>
      <c r="EP18" s="462"/>
      <c r="EQ18" s="462"/>
      <c r="ER18" s="462"/>
      <c r="ES18" s="462"/>
      <c r="ET18" s="462"/>
      <c r="EU18" s="462"/>
      <c r="EV18" s="462"/>
      <c r="EW18" s="462"/>
      <c r="EX18" s="462"/>
      <c r="EY18" s="462"/>
      <c r="EZ18" s="462"/>
      <c r="FA18" s="462"/>
      <c r="FB18" s="462"/>
      <c r="FC18" s="462"/>
      <c r="FD18" s="462"/>
      <c r="FE18" s="462"/>
      <c r="FF18" s="462"/>
      <c r="FG18" s="462"/>
      <c r="FH18" s="462"/>
      <c r="FI18" s="462"/>
      <c r="FJ18" s="462"/>
      <c r="FK18" s="462"/>
      <c r="FL18" s="462"/>
      <c r="FM18" s="462"/>
      <c r="FN18" s="462"/>
      <c r="FO18" s="462"/>
      <c r="FP18" s="462"/>
      <c r="FQ18" s="462"/>
      <c r="FR18" s="462"/>
      <c r="FS18" s="462"/>
      <c r="FT18" s="462"/>
      <c r="FU18" s="462"/>
      <c r="FV18" s="462"/>
      <c r="FW18" s="462"/>
      <c r="FX18" s="462"/>
      <c r="FY18" s="462"/>
      <c r="FZ18" s="462"/>
      <c r="GA18" s="462"/>
      <c r="GB18" s="462"/>
      <c r="GC18" s="462"/>
      <c r="GD18" s="462"/>
      <c r="GE18" s="462"/>
      <c r="GF18" s="462"/>
      <c r="GG18" s="462"/>
      <c r="GH18" s="462"/>
      <c r="GI18" s="462"/>
      <c r="GJ18" s="462"/>
      <c r="GK18" s="462"/>
      <c r="GL18" s="462"/>
      <c r="GM18" s="462"/>
      <c r="GN18" s="462"/>
      <c r="GO18" s="462"/>
      <c r="GP18" s="462"/>
      <c r="GQ18" s="462"/>
      <c r="GR18" s="462"/>
      <c r="GS18" s="462"/>
      <c r="GT18" s="462"/>
      <c r="GU18" s="462"/>
      <c r="GV18" s="462"/>
      <c r="GW18" s="462"/>
      <c r="GX18" s="462"/>
      <c r="GY18" s="462"/>
      <c r="GZ18" s="462"/>
      <c r="HA18" s="462"/>
      <c r="HB18" s="462"/>
      <c r="HC18" s="462"/>
      <c r="HD18" s="462"/>
      <c r="HE18" s="462"/>
      <c r="HF18" s="462"/>
      <c r="HG18" s="462"/>
      <c r="HH18" s="462"/>
      <c r="HI18" s="462"/>
      <c r="HJ18" s="462"/>
      <c r="HK18" s="462"/>
      <c r="HL18" s="462"/>
      <c r="HM18" s="462"/>
      <c r="HN18" s="462"/>
      <c r="HO18" s="462"/>
      <c r="HP18" s="462"/>
      <c r="HQ18" s="462"/>
      <c r="HR18" s="462"/>
      <c r="HS18" s="462"/>
      <c r="HT18" s="462"/>
      <c r="HU18" s="462"/>
      <c r="HV18" s="462"/>
      <c r="HW18" s="462"/>
      <c r="HX18" s="462"/>
      <c r="HY18" s="462"/>
      <c r="HZ18" s="462"/>
      <c r="IA18" s="462"/>
      <c r="IB18" s="462"/>
      <c r="IC18" s="462"/>
      <c r="ID18" s="462"/>
      <c r="IE18" s="462"/>
      <c r="IF18" s="462"/>
      <c r="IG18" s="462"/>
      <c r="IH18" s="462"/>
      <c r="II18" s="462"/>
      <c r="IJ18" s="462"/>
      <c r="IK18" s="462"/>
      <c r="IL18" s="462"/>
      <c r="IM18" s="462"/>
      <c r="IN18" s="462"/>
      <c r="IO18" s="462"/>
      <c r="IP18" s="462"/>
      <c r="IQ18" s="462"/>
      <c r="IR18" s="462"/>
      <c r="IS18" s="462"/>
      <c r="IT18" s="462"/>
      <c r="IU18" s="462"/>
      <c r="IV18" s="462"/>
    </row>
    <row r="19" spans="1:256" ht="19.149999999999999" customHeight="1">
      <c r="A19" s="470" t="s">
        <v>53</v>
      </c>
      <c r="B19" s="480">
        <v>13394</v>
      </c>
      <c r="C19" s="212">
        <v>6717</v>
      </c>
      <c r="D19" s="212">
        <v>3570</v>
      </c>
      <c r="E19" s="212">
        <v>2769</v>
      </c>
      <c r="F19" s="212">
        <v>238</v>
      </c>
      <c r="G19" s="212">
        <v>54</v>
      </c>
      <c r="H19" s="406">
        <v>0</v>
      </c>
      <c r="I19" s="406">
        <v>0</v>
      </c>
      <c r="J19" s="212">
        <v>25</v>
      </c>
      <c r="K19" s="212">
        <v>21</v>
      </c>
      <c r="L19" s="462"/>
      <c r="M19" s="462"/>
      <c r="N19" s="462"/>
      <c r="O19" s="462"/>
      <c r="P19" s="462"/>
      <c r="Q19" s="462"/>
      <c r="R19" s="462"/>
      <c r="S19" s="462"/>
      <c r="T19" s="462"/>
      <c r="U19" s="462"/>
      <c r="V19" s="462"/>
      <c r="W19" s="462"/>
      <c r="X19" s="462"/>
      <c r="Y19" s="462"/>
      <c r="Z19" s="462"/>
      <c r="AA19" s="462"/>
      <c r="AB19" s="462"/>
      <c r="AC19" s="462"/>
      <c r="AD19" s="462"/>
      <c r="AE19" s="462"/>
      <c r="AF19" s="462"/>
      <c r="AG19" s="462"/>
      <c r="AH19" s="462"/>
      <c r="AI19" s="462"/>
      <c r="AJ19" s="462"/>
      <c r="AK19" s="462"/>
      <c r="AL19" s="462"/>
      <c r="AM19" s="462"/>
      <c r="AN19" s="462"/>
      <c r="AO19" s="462"/>
      <c r="AP19" s="462"/>
      <c r="AQ19" s="462"/>
      <c r="AR19" s="462"/>
      <c r="AS19" s="462"/>
      <c r="AT19" s="462"/>
      <c r="AU19" s="462"/>
      <c r="AV19" s="462"/>
      <c r="AW19" s="462"/>
      <c r="AX19" s="462"/>
      <c r="AY19" s="462"/>
      <c r="AZ19" s="462"/>
      <c r="BA19" s="462"/>
      <c r="BB19" s="462"/>
      <c r="BC19" s="462"/>
      <c r="BD19" s="462"/>
      <c r="BE19" s="462"/>
      <c r="BF19" s="462"/>
      <c r="BG19" s="462"/>
      <c r="BH19" s="462"/>
      <c r="BI19" s="462"/>
      <c r="BJ19" s="462"/>
      <c r="BK19" s="462"/>
      <c r="BL19" s="462"/>
      <c r="BM19" s="462"/>
      <c r="BN19" s="462"/>
      <c r="BO19" s="462"/>
      <c r="BP19" s="462"/>
      <c r="BQ19" s="462"/>
      <c r="BR19" s="462"/>
      <c r="BS19" s="462"/>
      <c r="BT19" s="462"/>
      <c r="BU19" s="462"/>
      <c r="BV19" s="462"/>
      <c r="BW19" s="462"/>
      <c r="BX19" s="462"/>
      <c r="BY19" s="462"/>
      <c r="BZ19" s="462"/>
      <c r="CA19" s="462"/>
      <c r="CB19" s="462"/>
      <c r="CC19" s="462"/>
      <c r="CD19" s="462"/>
      <c r="CE19" s="462"/>
      <c r="CF19" s="462"/>
      <c r="CG19" s="462"/>
      <c r="CH19" s="462"/>
      <c r="CI19" s="462"/>
      <c r="CJ19" s="462"/>
      <c r="CK19" s="462"/>
      <c r="CL19" s="462"/>
      <c r="CM19" s="462"/>
      <c r="CN19" s="462"/>
      <c r="CO19" s="462"/>
      <c r="CP19" s="462"/>
      <c r="CQ19" s="462"/>
      <c r="CR19" s="462"/>
      <c r="CS19" s="462"/>
      <c r="CT19" s="462"/>
      <c r="CU19" s="462"/>
      <c r="CV19" s="462"/>
      <c r="CW19" s="462"/>
      <c r="CX19" s="462"/>
      <c r="CY19" s="462"/>
      <c r="CZ19" s="462"/>
      <c r="DA19" s="462"/>
      <c r="DB19" s="462"/>
      <c r="DC19" s="462"/>
      <c r="DD19" s="462"/>
      <c r="DE19" s="462"/>
      <c r="DF19" s="462"/>
      <c r="DG19" s="462"/>
      <c r="DH19" s="462"/>
      <c r="DI19" s="462"/>
      <c r="DJ19" s="462"/>
      <c r="DK19" s="462"/>
      <c r="DL19" s="462"/>
      <c r="DM19" s="462"/>
      <c r="DN19" s="462"/>
      <c r="DO19" s="462"/>
      <c r="DP19" s="462"/>
      <c r="DQ19" s="462"/>
      <c r="DR19" s="462"/>
      <c r="DS19" s="462"/>
      <c r="DT19" s="462"/>
      <c r="DU19" s="462"/>
      <c r="DV19" s="462"/>
      <c r="DW19" s="462"/>
      <c r="DX19" s="462"/>
      <c r="DY19" s="462"/>
      <c r="DZ19" s="462"/>
      <c r="EA19" s="462"/>
      <c r="EB19" s="462"/>
      <c r="EC19" s="462"/>
      <c r="ED19" s="462"/>
      <c r="EE19" s="462"/>
      <c r="EF19" s="462"/>
      <c r="EG19" s="462"/>
      <c r="EH19" s="462"/>
      <c r="EI19" s="462"/>
      <c r="EJ19" s="462"/>
      <c r="EK19" s="462"/>
      <c r="EL19" s="462"/>
      <c r="EM19" s="462"/>
      <c r="EN19" s="462"/>
      <c r="EO19" s="462"/>
      <c r="EP19" s="462"/>
      <c r="EQ19" s="462"/>
      <c r="ER19" s="462"/>
      <c r="ES19" s="462"/>
      <c r="ET19" s="462"/>
      <c r="EU19" s="462"/>
      <c r="EV19" s="462"/>
      <c r="EW19" s="462"/>
      <c r="EX19" s="462"/>
      <c r="EY19" s="462"/>
      <c r="EZ19" s="462"/>
      <c r="FA19" s="462"/>
      <c r="FB19" s="462"/>
      <c r="FC19" s="462"/>
      <c r="FD19" s="462"/>
      <c r="FE19" s="462"/>
      <c r="FF19" s="462"/>
      <c r="FG19" s="462"/>
      <c r="FH19" s="462"/>
      <c r="FI19" s="462"/>
      <c r="FJ19" s="462"/>
      <c r="FK19" s="462"/>
      <c r="FL19" s="462"/>
      <c r="FM19" s="462"/>
      <c r="FN19" s="462"/>
      <c r="FO19" s="462"/>
      <c r="FP19" s="462"/>
      <c r="FQ19" s="462"/>
      <c r="FR19" s="462"/>
      <c r="FS19" s="462"/>
      <c r="FT19" s="462"/>
      <c r="FU19" s="462"/>
      <c r="FV19" s="462"/>
      <c r="FW19" s="462"/>
      <c r="FX19" s="462"/>
      <c r="FY19" s="462"/>
      <c r="FZ19" s="462"/>
      <c r="GA19" s="462"/>
      <c r="GB19" s="462"/>
      <c r="GC19" s="462"/>
      <c r="GD19" s="462"/>
      <c r="GE19" s="462"/>
      <c r="GF19" s="462"/>
      <c r="GG19" s="462"/>
      <c r="GH19" s="462"/>
      <c r="GI19" s="462"/>
      <c r="GJ19" s="462"/>
      <c r="GK19" s="462"/>
      <c r="GL19" s="462"/>
      <c r="GM19" s="462"/>
      <c r="GN19" s="462"/>
      <c r="GO19" s="462"/>
      <c r="GP19" s="462"/>
      <c r="GQ19" s="462"/>
      <c r="GR19" s="462"/>
      <c r="GS19" s="462"/>
      <c r="GT19" s="462"/>
      <c r="GU19" s="462"/>
      <c r="GV19" s="462"/>
      <c r="GW19" s="462"/>
      <c r="GX19" s="462"/>
      <c r="GY19" s="462"/>
      <c r="GZ19" s="462"/>
      <c r="HA19" s="462"/>
      <c r="HB19" s="462"/>
      <c r="HC19" s="462"/>
      <c r="HD19" s="462"/>
      <c r="HE19" s="462"/>
      <c r="HF19" s="462"/>
      <c r="HG19" s="462"/>
      <c r="HH19" s="462"/>
      <c r="HI19" s="462"/>
      <c r="HJ19" s="462"/>
      <c r="HK19" s="462"/>
      <c r="HL19" s="462"/>
      <c r="HM19" s="462"/>
      <c r="HN19" s="462"/>
      <c r="HO19" s="462"/>
      <c r="HP19" s="462"/>
      <c r="HQ19" s="462"/>
      <c r="HR19" s="462"/>
      <c r="HS19" s="462"/>
      <c r="HT19" s="462"/>
      <c r="HU19" s="462"/>
      <c r="HV19" s="462"/>
      <c r="HW19" s="462"/>
      <c r="HX19" s="462"/>
      <c r="HY19" s="462"/>
      <c r="HZ19" s="462"/>
      <c r="IA19" s="462"/>
      <c r="IB19" s="462"/>
      <c r="IC19" s="462"/>
      <c r="ID19" s="462"/>
      <c r="IE19" s="462"/>
      <c r="IF19" s="462"/>
      <c r="IG19" s="462"/>
      <c r="IH19" s="462"/>
      <c r="II19" s="462"/>
      <c r="IJ19" s="462"/>
      <c r="IK19" s="462"/>
      <c r="IL19" s="462"/>
      <c r="IM19" s="462"/>
      <c r="IN19" s="462"/>
      <c r="IO19" s="462"/>
      <c r="IP19" s="462"/>
      <c r="IQ19" s="462"/>
      <c r="IR19" s="462"/>
      <c r="IS19" s="462"/>
      <c r="IT19" s="462"/>
      <c r="IU19" s="462"/>
      <c r="IV19" s="462"/>
    </row>
    <row r="20" spans="1:256" ht="19.149999999999999" customHeight="1">
      <c r="A20" s="470" t="s">
        <v>54</v>
      </c>
      <c r="B20" s="480">
        <v>164</v>
      </c>
      <c r="C20" s="212">
        <v>68</v>
      </c>
      <c r="D20" s="212">
        <v>57</v>
      </c>
      <c r="E20" s="212">
        <v>32</v>
      </c>
      <c r="F20" s="212">
        <v>7</v>
      </c>
      <c r="G20" s="406">
        <v>0</v>
      </c>
      <c r="H20" s="406">
        <v>0</v>
      </c>
      <c r="I20" s="406">
        <v>0</v>
      </c>
      <c r="J20" s="406">
        <v>0</v>
      </c>
      <c r="K20" s="406">
        <v>0</v>
      </c>
      <c r="L20" s="462"/>
      <c r="M20" s="462"/>
      <c r="N20" s="462"/>
      <c r="O20" s="462"/>
      <c r="P20" s="462"/>
      <c r="Q20" s="462"/>
      <c r="R20" s="462"/>
      <c r="S20" s="462"/>
      <c r="T20" s="462"/>
      <c r="U20" s="462"/>
      <c r="V20" s="462"/>
      <c r="W20" s="462"/>
      <c r="X20" s="462"/>
      <c r="Y20" s="462"/>
      <c r="Z20" s="462"/>
      <c r="AA20" s="462"/>
      <c r="AB20" s="462"/>
      <c r="AC20" s="462"/>
      <c r="AD20" s="462"/>
      <c r="AE20" s="462"/>
      <c r="AF20" s="462"/>
      <c r="AG20" s="462"/>
      <c r="AH20" s="462"/>
      <c r="AI20" s="462"/>
      <c r="AJ20" s="462"/>
      <c r="AK20" s="462"/>
      <c r="AL20" s="462"/>
      <c r="AM20" s="462"/>
      <c r="AN20" s="462"/>
      <c r="AO20" s="462"/>
      <c r="AP20" s="462"/>
      <c r="AQ20" s="462"/>
      <c r="AR20" s="462"/>
      <c r="AS20" s="462"/>
      <c r="AT20" s="462"/>
      <c r="AU20" s="462"/>
      <c r="AV20" s="462"/>
      <c r="AW20" s="462"/>
      <c r="AX20" s="462"/>
      <c r="AY20" s="462"/>
      <c r="AZ20" s="462"/>
      <c r="BA20" s="462"/>
      <c r="BB20" s="462"/>
      <c r="BC20" s="462"/>
      <c r="BD20" s="462"/>
      <c r="BE20" s="462"/>
      <c r="BF20" s="462"/>
      <c r="BG20" s="462"/>
      <c r="BH20" s="462"/>
      <c r="BI20" s="462"/>
      <c r="BJ20" s="462"/>
      <c r="BK20" s="462"/>
      <c r="BL20" s="462"/>
      <c r="BM20" s="462"/>
      <c r="BN20" s="462"/>
      <c r="BO20" s="462"/>
      <c r="BP20" s="462"/>
      <c r="BQ20" s="462"/>
      <c r="BR20" s="462"/>
      <c r="BS20" s="462"/>
      <c r="BT20" s="462"/>
      <c r="BU20" s="462"/>
      <c r="BV20" s="462"/>
      <c r="BW20" s="462"/>
      <c r="BX20" s="462"/>
      <c r="BY20" s="462"/>
      <c r="BZ20" s="462"/>
      <c r="CA20" s="462"/>
      <c r="CB20" s="462"/>
      <c r="CC20" s="462"/>
      <c r="CD20" s="462"/>
      <c r="CE20" s="462"/>
      <c r="CF20" s="462"/>
      <c r="CG20" s="462"/>
      <c r="CH20" s="462"/>
      <c r="CI20" s="462"/>
      <c r="CJ20" s="462"/>
      <c r="CK20" s="462"/>
      <c r="CL20" s="462"/>
      <c r="CM20" s="462"/>
      <c r="CN20" s="462"/>
      <c r="CO20" s="462"/>
      <c r="CP20" s="462"/>
      <c r="CQ20" s="462"/>
      <c r="CR20" s="462"/>
      <c r="CS20" s="462"/>
      <c r="CT20" s="462"/>
      <c r="CU20" s="462"/>
      <c r="CV20" s="462"/>
      <c r="CW20" s="462"/>
      <c r="CX20" s="462"/>
      <c r="CY20" s="462"/>
      <c r="CZ20" s="462"/>
      <c r="DA20" s="462"/>
      <c r="DB20" s="462"/>
      <c r="DC20" s="462"/>
      <c r="DD20" s="462"/>
      <c r="DE20" s="462"/>
      <c r="DF20" s="462"/>
      <c r="DG20" s="462"/>
      <c r="DH20" s="462"/>
      <c r="DI20" s="462"/>
      <c r="DJ20" s="462"/>
      <c r="DK20" s="462"/>
      <c r="DL20" s="462"/>
      <c r="DM20" s="462"/>
      <c r="DN20" s="462"/>
      <c r="DO20" s="462"/>
      <c r="DP20" s="462"/>
      <c r="DQ20" s="462"/>
      <c r="DR20" s="462"/>
      <c r="DS20" s="462"/>
      <c r="DT20" s="462"/>
      <c r="DU20" s="462"/>
      <c r="DV20" s="462"/>
      <c r="DW20" s="462"/>
      <c r="DX20" s="462"/>
      <c r="DY20" s="462"/>
      <c r="DZ20" s="462"/>
      <c r="EA20" s="462"/>
      <c r="EB20" s="462"/>
      <c r="EC20" s="462"/>
      <c r="ED20" s="462"/>
      <c r="EE20" s="462"/>
      <c r="EF20" s="462"/>
      <c r="EG20" s="462"/>
      <c r="EH20" s="462"/>
      <c r="EI20" s="462"/>
      <c r="EJ20" s="462"/>
      <c r="EK20" s="462"/>
      <c r="EL20" s="462"/>
      <c r="EM20" s="462"/>
      <c r="EN20" s="462"/>
      <c r="EO20" s="462"/>
      <c r="EP20" s="462"/>
      <c r="EQ20" s="462"/>
      <c r="ER20" s="462"/>
      <c r="ES20" s="462"/>
      <c r="ET20" s="462"/>
      <c r="EU20" s="462"/>
      <c r="EV20" s="462"/>
      <c r="EW20" s="462"/>
      <c r="EX20" s="462"/>
      <c r="EY20" s="462"/>
      <c r="EZ20" s="462"/>
      <c r="FA20" s="462"/>
      <c r="FB20" s="462"/>
      <c r="FC20" s="462"/>
      <c r="FD20" s="462"/>
      <c r="FE20" s="462"/>
      <c r="FF20" s="462"/>
      <c r="FG20" s="462"/>
      <c r="FH20" s="462"/>
      <c r="FI20" s="462"/>
      <c r="FJ20" s="462"/>
      <c r="FK20" s="462"/>
      <c r="FL20" s="462"/>
      <c r="FM20" s="462"/>
      <c r="FN20" s="462"/>
      <c r="FO20" s="462"/>
      <c r="FP20" s="462"/>
      <c r="FQ20" s="462"/>
      <c r="FR20" s="462"/>
      <c r="FS20" s="462"/>
      <c r="FT20" s="462"/>
      <c r="FU20" s="462"/>
      <c r="FV20" s="462"/>
      <c r="FW20" s="462"/>
      <c r="FX20" s="462"/>
      <c r="FY20" s="462"/>
      <c r="FZ20" s="462"/>
      <c r="GA20" s="462"/>
      <c r="GB20" s="462"/>
      <c r="GC20" s="462"/>
      <c r="GD20" s="462"/>
      <c r="GE20" s="462"/>
      <c r="GF20" s="462"/>
      <c r="GG20" s="462"/>
      <c r="GH20" s="462"/>
      <c r="GI20" s="462"/>
      <c r="GJ20" s="462"/>
      <c r="GK20" s="462"/>
      <c r="GL20" s="462"/>
      <c r="GM20" s="462"/>
      <c r="GN20" s="462"/>
      <c r="GO20" s="462"/>
      <c r="GP20" s="462"/>
      <c r="GQ20" s="462"/>
      <c r="GR20" s="462"/>
      <c r="GS20" s="462"/>
      <c r="GT20" s="462"/>
      <c r="GU20" s="462"/>
      <c r="GV20" s="462"/>
      <c r="GW20" s="462"/>
      <c r="GX20" s="462"/>
      <c r="GY20" s="462"/>
      <c r="GZ20" s="462"/>
      <c r="HA20" s="462"/>
      <c r="HB20" s="462"/>
      <c r="HC20" s="462"/>
      <c r="HD20" s="462"/>
      <c r="HE20" s="462"/>
      <c r="HF20" s="462"/>
      <c r="HG20" s="462"/>
      <c r="HH20" s="462"/>
      <c r="HI20" s="462"/>
      <c r="HJ20" s="462"/>
      <c r="HK20" s="462"/>
      <c r="HL20" s="462"/>
      <c r="HM20" s="462"/>
      <c r="HN20" s="462"/>
      <c r="HO20" s="462"/>
      <c r="HP20" s="462"/>
      <c r="HQ20" s="462"/>
      <c r="HR20" s="462"/>
      <c r="HS20" s="462"/>
      <c r="HT20" s="462"/>
      <c r="HU20" s="462"/>
      <c r="HV20" s="462"/>
      <c r="HW20" s="462"/>
      <c r="HX20" s="462"/>
      <c r="HY20" s="462"/>
      <c r="HZ20" s="462"/>
      <c r="IA20" s="462"/>
      <c r="IB20" s="462"/>
      <c r="IC20" s="462"/>
      <c r="ID20" s="462"/>
      <c r="IE20" s="462"/>
      <c r="IF20" s="462"/>
      <c r="IG20" s="462"/>
      <c r="IH20" s="462"/>
      <c r="II20" s="462"/>
      <c r="IJ20" s="462"/>
      <c r="IK20" s="462"/>
      <c r="IL20" s="462"/>
      <c r="IM20" s="462"/>
      <c r="IN20" s="462"/>
      <c r="IO20" s="462"/>
      <c r="IP20" s="462"/>
      <c r="IQ20" s="462"/>
      <c r="IR20" s="462"/>
      <c r="IS20" s="462"/>
      <c r="IT20" s="462"/>
      <c r="IU20" s="462"/>
      <c r="IV20" s="462"/>
    </row>
    <row r="21" spans="1:256" ht="19.149999999999999" customHeight="1">
      <c r="A21" s="470" t="s">
        <v>55</v>
      </c>
      <c r="B21" s="480">
        <v>11951</v>
      </c>
      <c r="C21" s="212">
        <v>3355</v>
      </c>
      <c r="D21" s="212">
        <v>3730</v>
      </c>
      <c r="E21" s="212">
        <v>3980</v>
      </c>
      <c r="F21" s="212">
        <v>720</v>
      </c>
      <c r="G21" s="212">
        <v>158</v>
      </c>
      <c r="H21" s="406">
        <v>0</v>
      </c>
      <c r="I21" s="212">
        <v>4</v>
      </c>
      <c r="J21" s="406">
        <v>0</v>
      </c>
      <c r="K21" s="212">
        <v>4</v>
      </c>
      <c r="L21" s="462"/>
      <c r="M21" s="462"/>
      <c r="N21" s="462"/>
      <c r="O21" s="462"/>
      <c r="P21" s="462"/>
      <c r="Q21" s="462"/>
      <c r="R21" s="462"/>
      <c r="S21" s="462"/>
      <c r="T21" s="462"/>
      <c r="U21" s="462"/>
      <c r="V21" s="462"/>
      <c r="W21" s="462"/>
      <c r="X21" s="462"/>
      <c r="Y21" s="462"/>
      <c r="Z21" s="462"/>
      <c r="AA21" s="462"/>
      <c r="AB21" s="462"/>
      <c r="AC21" s="462"/>
      <c r="AD21" s="462"/>
      <c r="AE21" s="462"/>
      <c r="AF21" s="462"/>
      <c r="AG21" s="462"/>
      <c r="AH21" s="462"/>
      <c r="AI21" s="462"/>
      <c r="AJ21" s="462"/>
      <c r="AK21" s="462"/>
      <c r="AL21" s="462"/>
      <c r="AM21" s="462"/>
      <c r="AN21" s="462"/>
      <c r="AO21" s="462"/>
      <c r="AP21" s="462"/>
      <c r="AQ21" s="462"/>
      <c r="AR21" s="462"/>
      <c r="AS21" s="462"/>
      <c r="AT21" s="462"/>
      <c r="AU21" s="462"/>
      <c r="AV21" s="462"/>
      <c r="AW21" s="462"/>
      <c r="AX21" s="462"/>
      <c r="AY21" s="462"/>
      <c r="AZ21" s="462"/>
      <c r="BA21" s="462"/>
      <c r="BB21" s="462"/>
      <c r="BC21" s="462"/>
      <c r="BD21" s="462"/>
      <c r="BE21" s="462"/>
      <c r="BF21" s="462"/>
      <c r="BG21" s="462"/>
      <c r="BH21" s="462"/>
      <c r="BI21" s="462"/>
      <c r="BJ21" s="462"/>
      <c r="BK21" s="462"/>
      <c r="BL21" s="462"/>
      <c r="BM21" s="462"/>
      <c r="BN21" s="462"/>
      <c r="BO21" s="462"/>
      <c r="BP21" s="462"/>
      <c r="BQ21" s="462"/>
      <c r="BR21" s="462"/>
      <c r="BS21" s="462"/>
      <c r="BT21" s="462"/>
      <c r="BU21" s="462"/>
      <c r="BV21" s="462"/>
      <c r="BW21" s="462"/>
      <c r="BX21" s="462"/>
      <c r="BY21" s="462"/>
      <c r="BZ21" s="462"/>
      <c r="CA21" s="462"/>
      <c r="CB21" s="462"/>
      <c r="CC21" s="462"/>
      <c r="CD21" s="462"/>
      <c r="CE21" s="462"/>
      <c r="CF21" s="462"/>
      <c r="CG21" s="462"/>
      <c r="CH21" s="462"/>
      <c r="CI21" s="462"/>
      <c r="CJ21" s="462"/>
      <c r="CK21" s="462"/>
      <c r="CL21" s="462"/>
      <c r="CM21" s="462"/>
      <c r="CN21" s="462"/>
      <c r="CO21" s="462"/>
      <c r="CP21" s="462"/>
      <c r="CQ21" s="462"/>
      <c r="CR21" s="462"/>
      <c r="CS21" s="462"/>
      <c r="CT21" s="462"/>
      <c r="CU21" s="462"/>
      <c r="CV21" s="462"/>
      <c r="CW21" s="462"/>
      <c r="CX21" s="462"/>
      <c r="CY21" s="462"/>
      <c r="CZ21" s="462"/>
      <c r="DA21" s="462"/>
      <c r="DB21" s="462"/>
      <c r="DC21" s="462"/>
      <c r="DD21" s="462"/>
      <c r="DE21" s="462"/>
      <c r="DF21" s="462"/>
      <c r="DG21" s="462"/>
      <c r="DH21" s="462"/>
      <c r="DI21" s="462"/>
      <c r="DJ21" s="462"/>
      <c r="DK21" s="462"/>
      <c r="DL21" s="462"/>
      <c r="DM21" s="462"/>
      <c r="DN21" s="462"/>
      <c r="DO21" s="462"/>
      <c r="DP21" s="462"/>
      <c r="DQ21" s="462"/>
      <c r="DR21" s="462"/>
      <c r="DS21" s="462"/>
      <c r="DT21" s="462"/>
      <c r="DU21" s="462"/>
      <c r="DV21" s="462"/>
      <c r="DW21" s="462"/>
      <c r="DX21" s="462"/>
      <c r="DY21" s="462"/>
      <c r="DZ21" s="462"/>
      <c r="EA21" s="462"/>
      <c r="EB21" s="462"/>
      <c r="EC21" s="462"/>
      <c r="ED21" s="462"/>
      <c r="EE21" s="462"/>
      <c r="EF21" s="462"/>
      <c r="EG21" s="462"/>
      <c r="EH21" s="462"/>
      <c r="EI21" s="462"/>
      <c r="EJ21" s="462"/>
      <c r="EK21" s="462"/>
      <c r="EL21" s="462"/>
      <c r="EM21" s="462"/>
      <c r="EN21" s="462"/>
      <c r="EO21" s="462"/>
      <c r="EP21" s="462"/>
      <c r="EQ21" s="462"/>
      <c r="ER21" s="462"/>
      <c r="ES21" s="462"/>
      <c r="ET21" s="462"/>
      <c r="EU21" s="462"/>
      <c r="EV21" s="462"/>
      <c r="EW21" s="462"/>
      <c r="EX21" s="462"/>
      <c r="EY21" s="462"/>
      <c r="EZ21" s="462"/>
      <c r="FA21" s="462"/>
      <c r="FB21" s="462"/>
      <c r="FC21" s="462"/>
      <c r="FD21" s="462"/>
      <c r="FE21" s="462"/>
      <c r="FF21" s="462"/>
      <c r="FG21" s="462"/>
      <c r="FH21" s="462"/>
      <c r="FI21" s="462"/>
      <c r="FJ21" s="462"/>
      <c r="FK21" s="462"/>
      <c r="FL21" s="462"/>
      <c r="FM21" s="462"/>
      <c r="FN21" s="462"/>
      <c r="FO21" s="462"/>
      <c r="FP21" s="462"/>
      <c r="FQ21" s="462"/>
      <c r="FR21" s="462"/>
      <c r="FS21" s="462"/>
      <c r="FT21" s="462"/>
      <c r="FU21" s="462"/>
      <c r="FV21" s="462"/>
      <c r="FW21" s="462"/>
      <c r="FX21" s="462"/>
      <c r="FY21" s="462"/>
      <c r="FZ21" s="462"/>
      <c r="GA21" s="462"/>
      <c r="GB21" s="462"/>
      <c r="GC21" s="462"/>
      <c r="GD21" s="462"/>
      <c r="GE21" s="462"/>
      <c r="GF21" s="462"/>
      <c r="GG21" s="462"/>
      <c r="GH21" s="462"/>
      <c r="GI21" s="462"/>
      <c r="GJ21" s="462"/>
      <c r="GK21" s="462"/>
      <c r="GL21" s="462"/>
      <c r="GM21" s="462"/>
      <c r="GN21" s="462"/>
      <c r="GO21" s="462"/>
      <c r="GP21" s="462"/>
      <c r="GQ21" s="462"/>
      <c r="GR21" s="462"/>
      <c r="GS21" s="462"/>
      <c r="GT21" s="462"/>
      <c r="GU21" s="462"/>
      <c r="GV21" s="462"/>
      <c r="GW21" s="462"/>
      <c r="GX21" s="462"/>
      <c r="GY21" s="462"/>
      <c r="GZ21" s="462"/>
      <c r="HA21" s="462"/>
      <c r="HB21" s="462"/>
      <c r="HC21" s="462"/>
      <c r="HD21" s="462"/>
      <c r="HE21" s="462"/>
      <c r="HF21" s="462"/>
      <c r="HG21" s="462"/>
      <c r="HH21" s="462"/>
      <c r="HI21" s="462"/>
      <c r="HJ21" s="462"/>
      <c r="HK21" s="462"/>
      <c r="HL21" s="462"/>
      <c r="HM21" s="462"/>
      <c r="HN21" s="462"/>
      <c r="HO21" s="462"/>
      <c r="HP21" s="462"/>
      <c r="HQ21" s="462"/>
      <c r="HR21" s="462"/>
      <c r="HS21" s="462"/>
      <c r="HT21" s="462"/>
      <c r="HU21" s="462"/>
      <c r="HV21" s="462"/>
      <c r="HW21" s="462"/>
      <c r="HX21" s="462"/>
      <c r="HY21" s="462"/>
      <c r="HZ21" s="462"/>
      <c r="IA21" s="462"/>
      <c r="IB21" s="462"/>
      <c r="IC21" s="462"/>
      <c r="ID21" s="462"/>
      <c r="IE21" s="462"/>
      <c r="IF21" s="462"/>
      <c r="IG21" s="462"/>
      <c r="IH21" s="462"/>
      <c r="II21" s="462"/>
      <c r="IJ21" s="462"/>
      <c r="IK21" s="462"/>
      <c r="IL21" s="462"/>
      <c r="IM21" s="462"/>
      <c r="IN21" s="462"/>
      <c r="IO21" s="462"/>
      <c r="IP21" s="462"/>
      <c r="IQ21" s="462"/>
      <c r="IR21" s="462"/>
      <c r="IS21" s="462"/>
      <c r="IT21" s="462"/>
      <c r="IU21" s="462"/>
      <c r="IV21" s="462"/>
    </row>
    <row r="22" spans="1:256" s="64" customFormat="1" ht="19.149999999999999" customHeight="1">
      <c r="A22" s="469" t="s">
        <v>862</v>
      </c>
      <c r="B22" s="480">
        <v>223</v>
      </c>
      <c r="C22" s="212">
        <v>28</v>
      </c>
      <c r="D22" s="212">
        <v>60</v>
      </c>
      <c r="E22" s="212">
        <v>86</v>
      </c>
      <c r="F22" s="212">
        <v>46</v>
      </c>
      <c r="G22" s="212">
        <v>3</v>
      </c>
      <c r="H22" s="406">
        <v>0</v>
      </c>
      <c r="I22" s="406">
        <v>0</v>
      </c>
      <c r="J22" s="406">
        <v>0</v>
      </c>
      <c r="K22" s="406">
        <v>0</v>
      </c>
      <c r="L22" s="462"/>
      <c r="M22" s="462"/>
      <c r="N22" s="462"/>
      <c r="O22" s="462"/>
      <c r="P22" s="462"/>
      <c r="Q22" s="462"/>
      <c r="R22" s="462"/>
      <c r="S22" s="462"/>
      <c r="T22" s="462"/>
      <c r="U22" s="462"/>
      <c r="V22" s="462"/>
      <c r="W22" s="462"/>
      <c r="X22" s="462"/>
      <c r="Y22" s="462"/>
      <c r="Z22" s="462"/>
      <c r="AA22" s="462"/>
      <c r="AB22" s="462"/>
      <c r="AC22" s="462"/>
      <c r="AD22" s="462"/>
      <c r="AE22" s="462"/>
      <c r="AF22" s="462"/>
      <c r="AG22" s="462"/>
      <c r="AH22" s="462"/>
      <c r="AI22" s="462"/>
      <c r="AJ22" s="462"/>
      <c r="AK22" s="462"/>
      <c r="AL22" s="462"/>
      <c r="AM22" s="462"/>
      <c r="AN22" s="462"/>
      <c r="AO22" s="462"/>
      <c r="AP22" s="462"/>
      <c r="AQ22" s="462"/>
      <c r="AR22" s="462"/>
      <c r="AS22" s="462"/>
      <c r="AT22" s="462"/>
      <c r="AU22" s="462"/>
      <c r="AV22" s="462"/>
      <c r="AW22" s="462"/>
      <c r="AX22" s="462"/>
      <c r="AY22" s="462"/>
      <c r="AZ22" s="462"/>
      <c r="BA22" s="462"/>
      <c r="BB22" s="462"/>
      <c r="BC22" s="462"/>
      <c r="BD22" s="462"/>
      <c r="BE22" s="462"/>
      <c r="BF22" s="462"/>
      <c r="BG22" s="462"/>
      <c r="BH22" s="462"/>
      <c r="BI22" s="462"/>
      <c r="BJ22" s="462"/>
      <c r="BK22" s="462"/>
      <c r="BL22" s="462"/>
      <c r="BM22" s="462"/>
      <c r="BN22" s="462"/>
      <c r="BO22" s="462"/>
      <c r="BP22" s="462"/>
      <c r="BQ22" s="462"/>
      <c r="BR22" s="462"/>
      <c r="BS22" s="462"/>
      <c r="BT22" s="462"/>
      <c r="BU22" s="462"/>
      <c r="BV22" s="462"/>
      <c r="BW22" s="462"/>
      <c r="BX22" s="462"/>
      <c r="BY22" s="462"/>
      <c r="BZ22" s="462"/>
      <c r="CA22" s="462"/>
      <c r="CB22" s="462"/>
      <c r="CC22" s="462"/>
      <c r="CD22" s="462"/>
      <c r="CE22" s="462"/>
      <c r="CF22" s="462"/>
      <c r="CG22" s="462"/>
      <c r="CH22" s="462"/>
      <c r="CI22" s="462"/>
      <c r="CJ22" s="462"/>
      <c r="CK22" s="462"/>
      <c r="CL22" s="462"/>
      <c r="CM22" s="462"/>
      <c r="CN22" s="462"/>
      <c r="CO22" s="462"/>
      <c r="CP22" s="462"/>
      <c r="CQ22" s="462"/>
      <c r="CR22" s="462"/>
      <c r="CS22" s="462"/>
      <c r="CT22" s="462"/>
      <c r="CU22" s="462"/>
      <c r="CV22" s="462"/>
      <c r="CW22" s="462"/>
      <c r="CX22" s="462"/>
      <c r="CY22" s="462"/>
      <c r="CZ22" s="462"/>
      <c r="DA22" s="462"/>
      <c r="DB22" s="462"/>
      <c r="DC22" s="462"/>
      <c r="DD22" s="462"/>
      <c r="DE22" s="462"/>
      <c r="DF22" s="462"/>
      <c r="DG22" s="462"/>
      <c r="DH22" s="462"/>
      <c r="DI22" s="462"/>
      <c r="DJ22" s="462"/>
      <c r="DK22" s="462"/>
      <c r="DL22" s="462"/>
      <c r="DM22" s="462"/>
      <c r="DN22" s="462"/>
      <c r="DO22" s="462"/>
      <c r="DP22" s="462"/>
      <c r="DQ22" s="462"/>
      <c r="DR22" s="462"/>
      <c r="DS22" s="462"/>
      <c r="DT22" s="462"/>
      <c r="DU22" s="462"/>
      <c r="DV22" s="462"/>
      <c r="DW22" s="462"/>
      <c r="DX22" s="462"/>
      <c r="DY22" s="462"/>
      <c r="DZ22" s="462"/>
      <c r="EA22" s="462"/>
      <c r="EB22" s="462"/>
      <c r="EC22" s="462"/>
      <c r="ED22" s="462"/>
      <c r="EE22" s="462"/>
      <c r="EF22" s="462"/>
      <c r="EG22" s="462"/>
      <c r="EH22" s="462"/>
      <c r="EI22" s="462"/>
      <c r="EJ22" s="462"/>
      <c r="EK22" s="462"/>
      <c r="EL22" s="462"/>
      <c r="EM22" s="462"/>
      <c r="EN22" s="462"/>
      <c r="EO22" s="462"/>
      <c r="EP22" s="462"/>
      <c r="EQ22" s="462"/>
      <c r="ER22" s="462"/>
      <c r="ES22" s="462"/>
      <c r="ET22" s="462"/>
      <c r="EU22" s="462"/>
      <c r="EV22" s="462"/>
      <c r="EW22" s="462"/>
      <c r="EX22" s="462"/>
      <c r="EY22" s="462"/>
      <c r="EZ22" s="462"/>
      <c r="FA22" s="462"/>
      <c r="FB22" s="462"/>
      <c r="FC22" s="462"/>
      <c r="FD22" s="462"/>
      <c r="FE22" s="462"/>
      <c r="FF22" s="462"/>
      <c r="FG22" s="462"/>
      <c r="FH22" s="462"/>
      <c r="FI22" s="462"/>
      <c r="FJ22" s="462"/>
      <c r="FK22" s="462"/>
      <c r="FL22" s="462"/>
      <c r="FM22" s="462"/>
      <c r="FN22" s="462"/>
      <c r="FO22" s="462"/>
      <c r="FP22" s="462"/>
      <c r="FQ22" s="462"/>
      <c r="FR22" s="462"/>
      <c r="FS22" s="462"/>
      <c r="FT22" s="462"/>
      <c r="FU22" s="462"/>
      <c r="FV22" s="462"/>
      <c r="FW22" s="462"/>
      <c r="FX22" s="462"/>
      <c r="FY22" s="462"/>
      <c r="FZ22" s="462"/>
      <c r="GA22" s="462"/>
      <c r="GB22" s="462"/>
      <c r="GC22" s="462"/>
      <c r="GD22" s="462"/>
      <c r="GE22" s="462"/>
      <c r="GF22" s="462"/>
      <c r="GG22" s="462"/>
      <c r="GH22" s="462"/>
      <c r="GI22" s="462"/>
      <c r="GJ22" s="462"/>
      <c r="GK22" s="462"/>
      <c r="GL22" s="462"/>
      <c r="GM22" s="462"/>
      <c r="GN22" s="462"/>
      <c r="GO22" s="462"/>
      <c r="GP22" s="462"/>
      <c r="GQ22" s="462"/>
      <c r="GR22" s="462"/>
      <c r="GS22" s="462"/>
      <c r="GT22" s="462"/>
      <c r="GU22" s="462"/>
      <c r="GV22" s="462"/>
      <c r="GW22" s="462"/>
      <c r="GX22" s="462"/>
      <c r="GY22" s="462"/>
      <c r="GZ22" s="462"/>
      <c r="HA22" s="462"/>
      <c r="HB22" s="462"/>
      <c r="HC22" s="462"/>
      <c r="HD22" s="462"/>
      <c r="HE22" s="462"/>
      <c r="HF22" s="462"/>
      <c r="HG22" s="462"/>
      <c r="HH22" s="462"/>
      <c r="HI22" s="462"/>
      <c r="HJ22" s="462"/>
      <c r="HK22" s="462"/>
      <c r="HL22" s="462"/>
      <c r="HM22" s="462"/>
      <c r="HN22" s="462"/>
      <c r="HO22" s="462"/>
      <c r="HP22" s="462"/>
      <c r="HQ22" s="462"/>
      <c r="HR22" s="462"/>
      <c r="HS22" s="462"/>
      <c r="HT22" s="462"/>
      <c r="HU22" s="462"/>
      <c r="HV22" s="462"/>
      <c r="HW22" s="462"/>
      <c r="HX22" s="462"/>
      <c r="HY22" s="462"/>
      <c r="HZ22" s="462"/>
      <c r="IA22" s="462"/>
      <c r="IB22" s="462"/>
      <c r="IC22" s="462"/>
      <c r="ID22" s="462"/>
      <c r="IE22" s="462"/>
      <c r="IF22" s="462"/>
      <c r="IG22" s="462"/>
      <c r="IH22" s="462"/>
      <c r="II22" s="462"/>
      <c r="IJ22" s="462"/>
      <c r="IK22" s="462"/>
      <c r="IL22" s="462"/>
      <c r="IM22" s="462"/>
      <c r="IN22" s="462"/>
      <c r="IO22" s="462"/>
      <c r="IP22" s="462"/>
      <c r="IQ22" s="462"/>
      <c r="IR22" s="462"/>
      <c r="IS22" s="462"/>
      <c r="IT22" s="462"/>
      <c r="IU22" s="462"/>
      <c r="IV22" s="462"/>
    </row>
    <row r="23" spans="1:256" ht="19.149999999999999" customHeight="1">
      <c r="A23" s="470" t="s">
        <v>53</v>
      </c>
      <c r="B23" s="480">
        <v>20</v>
      </c>
      <c r="C23" s="212">
        <v>2</v>
      </c>
      <c r="D23" s="212">
        <v>8</v>
      </c>
      <c r="E23" s="212">
        <v>7</v>
      </c>
      <c r="F23" s="212">
        <v>3</v>
      </c>
      <c r="G23" s="406">
        <v>0</v>
      </c>
      <c r="H23" s="406">
        <v>0</v>
      </c>
      <c r="I23" s="406">
        <v>0</v>
      </c>
      <c r="J23" s="406">
        <v>0</v>
      </c>
      <c r="K23" s="406">
        <v>0</v>
      </c>
      <c r="L23" s="462"/>
      <c r="M23" s="462"/>
      <c r="N23" s="462"/>
      <c r="O23" s="462"/>
      <c r="P23" s="462"/>
      <c r="Q23" s="462"/>
      <c r="R23" s="462"/>
      <c r="S23" s="462"/>
      <c r="T23" s="462"/>
      <c r="U23" s="462"/>
      <c r="V23" s="462"/>
      <c r="W23" s="462"/>
      <c r="X23" s="462"/>
      <c r="Y23" s="462"/>
      <c r="Z23" s="462"/>
      <c r="AA23" s="462"/>
      <c r="AB23" s="462"/>
      <c r="AC23" s="462"/>
      <c r="AD23" s="462"/>
      <c r="AE23" s="462"/>
      <c r="AF23" s="462"/>
      <c r="AG23" s="462"/>
      <c r="AH23" s="462"/>
      <c r="AI23" s="462"/>
      <c r="AJ23" s="462"/>
      <c r="AK23" s="462"/>
      <c r="AL23" s="462"/>
      <c r="AM23" s="462"/>
      <c r="AN23" s="462"/>
      <c r="AO23" s="462"/>
      <c r="AP23" s="462"/>
      <c r="AQ23" s="462"/>
      <c r="AR23" s="462"/>
      <c r="AS23" s="462"/>
      <c r="AT23" s="462"/>
      <c r="AU23" s="462"/>
      <c r="AV23" s="462"/>
      <c r="AW23" s="462"/>
      <c r="AX23" s="462"/>
      <c r="AY23" s="462"/>
      <c r="AZ23" s="462"/>
      <c r="BA23" s="462"/>
      <c r="BB23" s="462"/>
      <c r="BC23" s="462"/>
      <c r="BD23" s="462"/>
      <c r="BE23" s="462"/>
      <c r="BF23" s="462"/>
      <c r="BG23" s="462"/>
      <c r="BH23" s="462"/>
      <c r="BI23" s="462"/>
      <c r="BJ23" s="462"/>
      <c r="BK23" s="462"/>
      <c r="BL23" s="462"/>
      <c r="BM23" s="462"/>
      <c r="BN23" s="462"/>
      <c r="BO23" s="462"/>
      <c r="BP23" s="462"/>
      <c r="BQ23" s="462"/>
      <c r="BR23" s="462"/>
      <c r="BS23" s="462"/>
      <c r="BT23" s="462"/>
      <c r="BU23" s="462"/>
      <c r="BV23" s="462"/>
      <c r="BW23" s="462"/>
      <c r="BX23" s="462"/>
      <c r="BY23" s="462"/>
      <c r="BZ23" s="462"/>
      <c r="CA23" s="462"/>
      <c r="CB23" s="462"/>
      <c r="CC23" s="462"/>
      <c r="CD23" s="462"/>
      <c r="CE23" s="462"/>
      <c r="CF23" s="462"/>
      <c r="CG23" s="462"/>
      <c r="CH23" s="462"/>
      <c r="CI23" s="462"/>
      <c r="CJ23" s="462"/>
      <c r="CK23" s="462"/>
      <c r="CL23" s="462"/>
      <c r="CM23" s="462"/>
      <c r="CN23" s="462"/>
      <c r="CO23" s="462"/>
      <c r="CP23" s="462"/>
      <c r="CQ23" s="462"/>
      <c r="CR23" s="462"/>
      <c r="CS23" s="462"/>
      <c r="CT23" s="462"/>
      <c r="CU23" s="462"/>
      <c r="CV23" s="462"/>
      <c r="CW23" s="462"/>
      <c r="CX23" s="462"/>
      <c r="CY23" s="462"/>
      <c r="CZ23" s="462"/>
      <c r="DA23" s="462"/>
      <c r="DB23" s="462"/>
      <c r="DC23" s="462"/>
      <c r="DD23" s="462"/>
      <c r="DE23" s="462"/>
      <c r="DF23" s="462"/>
      <c r="DG23" s="462"/>
      <c r="DH23" s="462"/>
      <c r="DI23" s="462"/>
      <c r="DJ23" s="462"/>
      <c r="DK23" s="462"/>
      <c r="DL23" s="462"/>
      <c r="DM23" s="462"/>
      <c r="DN23" s="462"/>
      <c r="DO23" s="462"/>
      <c r="DP23" s="462"/>
      <c r="DQ23" s="462"/>
      <c r="DR23" s="462"/>
      <c r="DS23" s="462"/>
      <c r="DT23" s="462"/>
      <c r="DU23" s="462"/>
      <c r="DV23" s="462"/>
      <c r="DW23" s="462"/>
      <c r="DX23" s="462"/>
      <c r="DY23" s="462"/>
      <c r="DZ23" s="462"/>
      <c r="EA23" s="462"/>
      <c r="EB23" s="462"/>
      <c r="EC23" s="462"/>
      <c r="ED23" s="462"/>
      <c r="EE23" s="462"/>
      <c r="EF23" s="462"/>
      <c r="EG23" s="462"/>
      <c r="EH23" s="462"/>
      <c r="EI23" s="462"/>
      <c r="EJ23" s="462"/>
      <c r="EK23" s="462"/>
      <c r="EL23" s="462"/>
      <c r="EM23" s="462"/>
      <c r="EN23" s="462"/>
      <c r="EO23" s="462"/>
      <c r="EP23" s="462"/>
      <c r="EQ23" s="462"/>
      <c r="ER23" s="462"/>
      <c r="ES23" s="462"/>
      <c r="ET23" s="462"/>
      <c r="EU23" s="462"/>
      <c r="EV23" s="462"/>
      <c r="EW23" s="462"/>
      <c r="EX23" s="462"/>
      <c r="EY23" s="462"/>
      <c r="EZ23" s="462"/>
      <c r="FA23" s="462"/>
      <c r="FB23" s="462"/>
      <c r="FC23" s="462"/>
      <c r="FD23" s="462"/>
      <c r="FE23" s="462"/>
      <c r="FF23" s="462"/>
      <c r="FG23" s="462"/>
      <c r="FH23" s="462"/>
      <c r="FI23" s="462"/>
      <c r="FJ23" s="462"/>
      <c r="FK23" s="462"/>
      <c r="FL23" s="462"/>
      <c r="FM23" s="462"/>
      <c r="FN23" s="462"/>
      <c r="FO23" s="462"/>
      <c r="FP23" s="462"/>
      <c r="FQ23" s="462"/>
      <c r="FR23" s="462"/>
      <c r="FS23" s="462"/>
      <c r="FT23" s="462"/>
      <c r="FU23" s="462"/>
      <c r="FV23" s="462"/>
      <c r="FW23" s="462"/>
      <c r="FX23" s="462"/>
      <c r="FY23" s="462"/>
      <c r="FZ23" s="462"/>
      <c r="GA23" s="462"/>
      <c r="GB23" s="462"/>
      <c r="GC23" s="462"/>
      <c r="GD23" s="462"/>
      <c r="GE23" s="462"/>
      <c r="GF23" s="462"/>
      <c r="GG23" s="462"/>
      <c r="GH23" s="462"/>
      <c r="GI23" s="462"/>
      <c r="GJ23" s="462"/>
      <c r="GK23" s="462"/>
      <c r="GL23" s="462"/>
      <c r="GM23" s="462"/>
      <c r="GN23" s="462"/>
      <c r="GO23" s="462"/>
      <c r="GP23" s="462"/>
      <c r="GQ23" s="462"/>
      <c r="GR23" s="462"/>
      <c r="GS23" s="462"/>
      <c r="GT23" s="462"/>
      <c r="GU23" s="462"/>
      <c r="GV23" s="462"/>
      <c r="GW23" s="462"/>
      <c r="GX23" s="462"/>
      <c r="GY23" s="462"/>
      <c r="GZ23" s="462"/>
      <c r="HA23" s="462"/>
      <c r="HB23" s="462"/>
      <c r="HC23" s="462"/>
      <c r="HD23" s="462"/>
      <c r="HE23" s="462"/>
      <c r="HF23" s="462"/>
      <c r="HG23" s="462"/>
      <c r="HH23" s="462"/>
      <c r="HI23" s="462"/>
      <c r="HJ23" s="462"/>
      <c r="HK23" s="462"/>
      <c r="HL23" s="462"/>
      <c r="HM23" s="462"/>
      <c r="HN23" s="462"/>
      <c r="HO23" s="462"/>
      <c r="HP23" s="462"/>
      <c r="HQ23" s="462"/>
      <c r="HR23" s="462"/>
      <c r="HS23" s="462"/>
      <c r="HT23" s="462"/>
      <c r="HU23" s="462"/>
      <c r="HV23" s="462"/>
      <c r="HW23" s="462"/>
      <c r="HX23" s="462"/>
      <c r="HY23" s="462"/>
      <c r="HZ23" s="462"/>
      <c r="IA23" s="462"/>
      <c r="IB23" s="462"/>
      <c r="IC23" s="462"/>
      <c r="ID23" s="462"/>
      <c r="IE23" s="462"/>
      <c r="IF23" s="462"/>
      <c r="IG23" s="462"/>
      <c r="IH23" s="462"/>
      <c r="II23" s="462"/>
      <c r="IJ23" s="462"/>
      <c r="IK23" s="462"/>
      <c r="IL23" s="462"/>
      <c r="IM23" s="462"/>
      <c r="IN23" s="462"/>
      <c r="IO23" s="462"/>
      <c r="IP23" s="462"/>
      <c r="IQ23" s="462"/>
      <c r="IR23" s="462"/>
      <c r="IS23" s="462"/>
      <c r="IT23" s="462"/>
      <c r="IU23" s="462"/>
      <c r="IV23" s="462"/>
    </row>
    <row r="24" spans="1:256" ht="19.149999999999999" customHeight="1">
      <c r="A24" s="470" t="s">
        <v>55</v>
      </c>
      <c r="B24" s="480">
        <v>203</v>
      </c>
      <c r="C24" s="212">
        <v>26</v>
      </c>
      <c r="D24" s="212">
        <v>52</v>
      </c>
      <c r="E24" s="212">
        <v>79</v>
      </c>
      <c r="F24" s="212">
        <v>43</v>
      </c>
      <c r="G24" s="212">
        <v>3</v>
      </c>
      <c r="H24" s="406">
        <v>0</v>
      </c>
      <c r="I24" s="406">
        <v>0</v>
      </c>
      <c r="J24" s="406">
        <v>0</v>
      </c>
      <c r="K24" s="406">
        <v>0</v>
      </c>
      <c r="L24" s="462"/>
      <c r="M24" s="462"/>
      <c r="N24" s="462"/>
      <c r="O24" s="462"/>
      <c r="P24" s="462"/>
      <c r="Q24" s="462"/>
      <c r="R24" s="462"/>
      <c r="S24" s="462"/>
      <c r="T24" s="462"/>
      <c r="U24" s="462"/>
      <c r="V24" s="462"/>
      <c r="W24" s="462"/>
      <c r="X24" s="462"/>
      <c r="Y24" s="462"/>
      <c r="Z24" s="462"/>
      <c r="AA24" s="462"/>
      <c r="AB24" s="462"/>
      <c r="AC24" s="462"/>
      <c r="AD24" s="462"/>
      <c r="AE24" s="462"/>
      <c r="AF24" s="462"/>
      <c r="AG24" s="462"/>
      <c r="AH24" s="462"/>
      <c r="AI24" s="462"/>
      <c r="AJ24" s="462"/>
      <c r="AK24" s="462"/>
      <c r="AL24" s="462"/>
      <c r="AM24" s="462"/>
      <c r="AN24" s="462"/>
      <c r="AO24" s="462"/>
      <c r="AP24" s="462"/>
      <c r="AQ24" s="462"/>
      <c r="AR24" s="462"/>
      <c r="AS24" s="462"/>
      <c r="AT24" s="462"/>
      <c r="AU24" s="462"/>
      <c r="AV24" s="462"/>
      <c r="AW24" s="462"/>
      <c r="AX24" s="462"/>
      <c r="AY24" s="462"/>
      <c r="AZ24" s="462"/>
      <c r="BA24" s="462"/>
      <c r="BB24" s="462"/>
      <c r="BC24" s="462"/>
      <c r="BD24" s="462"/>
      <c r="BE24" s="462"/>
      <c r="BF24" s="462"/>
      <c r="BG24" s="462"/>
      <c r="BH24" s="462"/>
      <c r="BI24" s="462"/>
      <c r="BJ24" s="462"/>
      <c r="BK24" s="462"/>
      <c r="BL24" s="462"/>
      <c r="BM24" s="462"/>
      <c r="BN24" s="462"/>
      <c r="BO24" s="462"/>
      <c r="BP24" s="462"/>
      <c r="BQ24" s="462"/>
      <c r="BR24" s="462"/>
      <c r="BS24" s="462"/>
      <c r="BT24" s="462"/>
      <c r="BU24" s="462"/>
      <c r="BV24" s="462"/>
      <c r="BW24" s="462"/>
      <c r="BX24" s="462"/>
      <c r="BY24" s="462"/>
      <c r="BZ24" s="462"/>
      <c r="CA24" s="462"/>
      <c r="CB24" s="462"/>
      <c r="CC24" s="462"/>
      <c r="CD24" s="462"/>
      <c r="CE24" s="462"/>
      <c r="CF24" s="462"/>
      <c r="CG24" s="462"/>
      <c r="CH24" s="462"/>
      <c r="CI24" s="462"/>
      <c r="CJ24" s="462"/>
      <c r="CK24" s="462"/>
      <c r="CL24" s="462"/>
      <c r="CM24" s="462"/>
      <c r="CN24" s="462"/>
      <c r="CO24" s="462"/>
      <c r="CP24" s="462"/>
      <c r="CQ24" s="462"/>
      <c r="CR24" s="462"/>
      <c r="CS24" s="462"/>
      <c r="CT24" s="462"/>
      <c r="CU24" s="462"/>
      <c r="CV24" s="462"/>
      <c r="CW24" s="462"/>
      <c r="CX24" s="462"/>
      <c r="CY24" s="462"/>
      <c r="CZ24" s="462"/>
      <c r="DA24" s="462"/>
      <c r="DB24" s="462"/>
      <c r="DC24" s="462"/>
      <c r="DD24" s="462"/>
      <c r="DE24" s="462"/>
      <c r="DF24" s="462"/>
      <c r="DG24" s="462"/>
      <c r="DH24" s="462"/>
      <c r="DI24" s="462"/>
      <c r="DJ24" s="462"/>
      <c r="DK24" s="462"/>
      <c r="DL24" s="462"/>
      <c r="DM24" s="462"/>
      <c r="DN24" s="462"/>
      <c r="DO24" s="462"/>
      <c r="DP24" s="462"/>
      <c r="DQ24" s="462"/>
      <c r="DR24" s="462"/>
      <c r="DS24" s="462"/>
      <c r="DT24" s="462"/>
      <c r="DU24" s="462"/>
      <c r="DV24" s="462"/>
      <c r="DW24" s="462"/>
      <c r="DX24" s="462"/>
      <c r="DY24" s="462"/>
      <c r="DZ24" s="462"/>
      <c r="EA24" s="462"/>
      <c r="EB24" s="462"/>
      <c r="EC24" s="462"/>
      <c r="ED24" s="462"/>
      <c r="EE24" s="462"/>
      <c r="EF24" s="462"/>
      <c r="EG24" s="462"/>
      <c r="EH24" s="462"/>
      <c r="EI24" s="462"/>
      <c r="EJ24" s="462"/>
      <c r="EK24" s="462"/>
      <c r="EL24" s="462"/>
      <c r="EM24" s="462"/>
      <c r="EN24" s="462"/>
      <c r="EO24" s="462"/>
      <c r="EP24" s="462"/>
      <c r="EQ24" s="462"/>
      <c r="ER24" s="462"/>
      <c r="ES24" s="462"/>
      <c r="ET24" s="462"/>
      <c r="EU24" s="462"/>
      <c r="EV24" s="462"/>
      <c r="EW24" s="462"/>
      <c r="EX24" s="462"/>
      <c r="EY24" s="462"/>
      <c r="EZ24" s="462"/>
      <c r="FA24" s="462"/>
      <c r="FB24" s="462"/>
      <c r="FC24" s="462"/>
      <c r="FD24" s="462"/>
      <c r="FE24" s="462"/>
      <c r="FF24" s="462"/>
      <c r="FG24" s="462"/>
      <c r="FH24" s="462"/>
      <c r="FI24" s="462"/>
      <c r="FJ24" s="462"/>
      <c r="FK24" s="462"/>
      <c r="FL24" s="462"/>
      <c r="FM24" s="462"/>
      <c r="FN24" s="462"/>
      <c r="FO24" s="462"/>
      <c r="FP24" s="462"/>
      <c r="FQ24" s="462"/>
      <c r="FR24" s="462"/>
      <c r="FS24" s="462"/>
      <c r="FT24" s="462"/>
      <c r="FU24" s="462"/>
      <c r="FV24" s="462"/>
      <c r="FW24" s="462"/>
      <c r="FX24" s="462"/>
      <c r="FY24" s="462"/>
      <c r="FZ24" s="462"/>
      <c r="GA24" s="462"/>
      <c r="GB24" s="462"/>
      <c r="GC24" s="462"/>
      <c r="GD24" s="462"/>
      <c r="GE24" s="462"/>
      <c r="GF24" s="462"/>
      <c r="GG24" s="462"/>
      <c r="GH24" s="462"/>
      <c r="GI24" s="462"/>
      <c r="GJ24" s="462"/>
      <c r="GK24" s="462"/>
      <c r="GL24" s="462"/>
      <c r="GM24" s="462"/>
      <c r="GN24" s="462"/>
      <c r="GO24" s="462"/>
      <c r="GP24" s="462"/>
      <c r="GQ24" s="462"/>
      <c r="GR24" s="462"/>
      <c r="GS24" s="462"/>
      <c r="GT24" s="462"/>
      <c r="GU24" s="462"/>
      <c r="GV24" s="462"/>
      <c r="GW24" s="462"/>
      <c r="GX24" s="462"/>
      <c r="GY24" s="462"/>
      <c r="GZ24" s="462"/>
      <c r="HA24" s="462"/>
      <c r="HB24" s="462"/>
      <c r="HC24" s="462"/>
      <c r="HD24" s="462"/>
      <c r="HE24" s="462"/>
      <c r="HF24" s="462"/>
      <c r="HG24" s="462"/>
      <c r="HH24" s="462"/>
      <c r="HI24" s="462"/>
      <c r="HJ24" s="462"/>
      <c r="HK24" s="462"/>
      <c r="HL24" s="462"/>
      <c r="HM24" s="462"/>
      <c r="HN24" s="462"/>
      <c r="HO24" s="462"/>
      <c r="HP24" s="462"/>
      <c r="HQ24" s="462"/>
      <c r="HR24" s="462"/>
      <c r="HS24" s="462"/>
      <c r="HT24" s="462"/>
      <c r="HU24" s="462"/>
      <c r="HV24" s="462"/>
      <c r="HW24" s="462"/>
      <c r="HX24" s="462"/>
      <c r="HY24" s="462"/>
      <c r="HZ24" s="462"/>
      <c r="IA24" s="462"/>
      <c r="IB24" s="462"/>
      <c r="IC24" s="462"/>
      <c r="ID24" s="462"/>
      <c r="IE24" s="462"/>
      <c r="IF24" s="462"/>
      <c r="IG24" s="462"/>
      <c r="IH24" s="462"/>
      <c r="II24" s="462"/>
      <c r="IJ24" s="462"/>
      <c r="IK24" s="462"/>
      <c r="IL24" s="462"/>
      <c r="IM24" s="462"/>
      <c r="IN24" s="462"/>
      <c r="IO24" s="462"/>
      <c r="IP24" s="462"/>
      <c r="IQ24" s="462"/>
      <c r="IR24" s="462"/>
      <c r="IS24" s="462"/>
      <c r="IT24" s="462"/>
      <c r="IU24" s="462"/>
      <c r="IV24" s="462"/>
    </row>
    <row r="25" spans="1:256" s="64" customFormat="1" ht="19.149999999999999" customHeight="1">
      <c r="A25" s="469" t="s">
        <v>863</v>
      </c>
      <c r="B25" s="480">
        <v>393</v>
      </c>
      <c r="C25" s="212">
        <v>28</v>
      </c>
      <c r="D25" s="212">
        <v>53</v>
      </c>
      <c r="E25" s="212">
        <v>139</v>
      </c>
      <c r="F25" s="212">
        <v>137</v>
      </c>
      <c r="G25" s="212">
        <v>30</v>
      </c>
      <c r="H25" s="406">
        <v>0</v>
      </c>
      <c r="I25" s="212">
        <v>6</v>
      </c>
      <c r="J25" s="406">
        <v>0</v>
      </c>
      <c r="K25" s="406">
        <v>0</v>
      </c>
      <c r="L25" s="462"/>
      <c r="M25" s="462"/>
      <c r="N25" s="462"/>
      <c r="O25" s="462"/>
      <c r="P25" s="462"/>
      <c r="Q25" s="462"/>
      <c r="R25" s="462"/>
      <c r="S25" s="462"/>
      <c r="T25" s="462"/>
      <c r="U25" s="462"/>
      <c r="V25" s="462"/>
      <c r="W25" s="462"/>
      <c r="X25" s="462"/>
      <c r="Y25" s="462"/>
      <c r="Z25" s="462"/>
      <c r="AA25" s="462"/>
      <c r="AB25" s="462"/>
      <c r="AC25" s="462"/>
      <c r="AD25" s="462"/>
      <c r="AE25" s="462"/>
      <c r="AF25" s="462"/>
      <c r="AG25" s="462"/>
      <c r="AH25" s="462"/>
      <c r="AI25" s="462"/>
      <c r="AJ25" s="462"/>
      <c r="AK25" s="462"/>
      <c r="AL25" s="462"/>
      <c r="AM25" s="462"/>
      <c r="AN25" s="462"/>
      <c r="AO25" s="462"/>
      <c r="AP25" s="462"/>
      <c r="AQ25" s="462"/>
      <c r="AR25" s="462"/>
      <c r="AS25" s="462"/>
      <c r="AT25" s="462"/>
      <c r="AU25" s="462"/>
      <c r="AV25" s="462"/>
      <c r="AW25" s="462"/>
      <c r="AX25" s="462"/>
      <c r="AY25" s="462"/>
      <c r="AZ25" s="462"/>
      <c r="BA25" s="462"/>
      <c r="BB25" s="462"/>
      <c r="BC25" s="462"/>
      <c r="BD25" s="462"/>
      <c r="BE25" s="462"/>
      <c r="BF25" s="462"/>
      <c r="BG25" s="462"/>
      <c r="BH25" s="462"/>
      <c r="BI25" s="462"/>
      <c r="BJ25" s="462"/>
      <c r="BK25" s="462"/>
      <c r="BL25" s="462"/>
      <c r="BM25" s="462"/>
      <c r="BN25" s="462"/>
      <c r="BO25" s="462"/>
      <c r="BP25" s="462"/>
      <c r="BQ25" s="462"/>
      <c r="BR25" s="462"/>
      <c r="BS25" s="462"/>
      <c r="BT25" s="462"/>
      <c r="BU25" s="462"/>
      <c r="BV25" s="462"/>
      <c r="BW25" s="462"/>
      <c r="BX25" s="462"/>
      <c r="BY25" s="462"/>
      <c r="BZ25" s="462"/>
      <c r="CA25" s="462"/>
      <c r="CB25" s="462"/>
      <c r="CC25" s="462"/>
      <c r="CD25" s="462"/>
      <c r="CE25" s="462"/>
      <c r="CF25" s="462"/>
      <c r="CG25" s="462"/>
      <c r="CH25" s="462"/>
      <c r="CI25" s="462"/>
      <c r="CJ25" s="462"/>
      <c r="CK25" s="462"/>
      <c r="CL25" s="462"/>
      <c r="CM25" s="462"/>
      <c r="CN25" s="462"/>
      <c r="CO25" s="462"/>
      <c r="CP25" s="462"/>
      <c r="CQ25" s="462"/>
      <c r="CR25" s="462"/>
      <c r="CS25" s="462"/>
      <c r="CT25" s="462"/>
      <c r="CU25" s="462"/>
      <c r="CV25" s="462"/>
      <c r="CW25" s="462"/>
      <c r="CX25" s="462"/>
      <c r="CY25" s="462"/>
      <c r="CZ25" s="462"/>
      <c r="DA25" s="462"/>
      <c r="DB25" s="462"/>
      <c r="DC25" s="462"/>
      <c r="DD25" s="462"/>
      <c r="DE25" s="462"/>
      <c r="DF25" s="462"/>
      <c r="DG25" s="462"/>
      <c r="DH25" s="462"/>
      <c r="DI25" s="462"/>
      <c r="DJ25" s="462"/>
      <c r="DK25" s="462"/>
      <c r="DL25" s="462"/>
      <c r="DM25" s="462"/>
      <c r="DN25" s="462"/>
      <c r="DO25" s="462"/>
      <c r="DP25" s="462"/>
      <c r="DQ25" s="462"/>
      <c r="DR25" s="462"/>
      <c r="DS25" s="462"/>
      <c r="DT25" s="462"/>
      <c r="DU25" s="462"/>
      <c r="DV25" s="462"/>
      <c r="DW25" s="462"/>
      <c r="DX25" s="462"/>
      <c r="DY25" s="462"/>
      <c r="DZ25" s="462"/>
      <c r="EA25" s="462"/>
      <c r="EB25" s="462"/>
      <c r="EC25" s="462"/>
      <c r="ED25" s="462"/>
      <c r="EE25" s="462"/>
      <c r="EF25" s="462"/>
      <c r="EG25" s="462"/>
      <c r="EH25" s="462"/>
      <c r="EI25" s="462"/>
      <c r="EJ25" s="462"/>
      <c r="EK25" s="462"/>
      <c r="EL25" s="462"/>
      <c r="EM25" s="462"/>
      <c r="EN25" s="462"/>
      <c r="EO25" s="462"/>
      <c r="EP25" s="462"/>
      <c r="EQ25" s="462"/>
      <c r="ER25" s="462"/>
      <c r="ES25" s="462"/>
      <c r="ET25" s="462"/>
      <c r="EU25" s="462"/>
      <c r="EV25" s="462"/>
      <c r="EW25" s="462"/>
      <c r="EX25" s="462"/>
      <c r="EY25" s="462"/>
      <c r="EZ25" s="462"/>
      <c r="FA25" s="462"/>
      <c r="FB25" s="462"/>
      <c r="FC25" s="462"/>
      <c r="FD25" s="462"/>
      <c r="FE25" s="462"/>
      <c r="FF25" s="462"/>
      <c r="FG25" s="462"/>
      <c r="FH25" s="462"/>
      <c r="FI25" s="462"/>
      <c r="FJ25" s="462"/>
      <c r="FK25" s="462"/>
      <c r="FL25" s="462"/>
      <c r="FM25" s="462"/>
      <c r="FN25" s="462"/>
      <c r="FO25" s="462"/>
      <c r="FP25" s="462"/>
      <c r="FQ25" s="462"/>
      <c r="FR25" s="462"/>
      <c r="FS25" s="462"/>
      <c r="FT25" s="462"/>
      <c r="FU25" s="462"/>
      <c r="FV25" s="462"/>
      <c r="FW25" s="462"/>
      <c r="FX25" s="462"/>
      <c r="FY25" s="462"/>
      <c r="FZ25" s="462"/>
      <c r="GA25" s="462"/>
      <c r="GB25" s="462"/>
      <c r="GC25" s="462"/>
      <c r="GD25" s="462"/>
      <c r="GE25" s="462"/>
      <c r="GF25" s="462"/>
      <c r="GG25" s="462"/>
      <c r="GH25" s="462"/>
      <c r="GI25" s="462"/>
      <c r="GJ25" s="462"/>
      <c r="GK25" s="462"/>
      <c r="GL25" s="462"/>
      <c r="GM25" s="462"/>
      <c r="GN25" s="462"/>
      <c r="GO25" s="462"/>
      <c r="GP25" s="462"/>
      <c r="GQ25" s="462"/>
      <c r="GR25" s="462"/>
      <c r="GS25" s="462"/>
      <c r="GT25" s="462"/>
      <c r="GU25" s="462"/>
      <c r="GV25" s="462"/>
      <c r="GW25" s="462"/>
      <c r="GX25" s="462"/>
      <c r="GY25" s="462"/>
      <c r="GZ25" s="462"/>
      <c r="HA25" s="462"/>
      <c r="HB25" s="462"/>
      <c r="HC25" s="462"/>
      <c r="HD25" s="462"/>
      <c r="HE25" s="462"/>
      <c r="HF25" s="462"/>
      <c r="HG25" s="462"/>
      <c r="HH25" s="462"/>
      <c r="HI25" s="462"/>
      <c r="HJ25" s="462"/>
      <c r="HK25" s="462"/>
      <c r="HL25" s="462"/>
      <c r="HM25" s="462"/>
      <c r="HN25" s="462"/>
      <c r="HO25" s="462"/>
      <c r="HP25" s="462"/>
      <c r="HQ25" s="462"/>
      <c r="HR25" s="462"/>
      <c r="HS25" s="462"/>
      <c r="HT25" s="462"/>
      <c r="HU25" s="462"/>
      <c r="HV25" s="462"/>
      <c r="HW25" s="462"/>
      <c r="HX25" s="462"/>
      <c r="HY25" s="462"/>
      <c r="HZ25" s="462"/>
      <c r="IA25" s="462"/>
      <c r="IB25" s="462"/>
      <c r="IC25" s="462"/>
      <c r="ID25" s="462"/>
      <c r="IE25" s="462"/>
      <c r="IF25" s="462"/>
      <c r="IG25" s="462"/>
      <c r="IH25" s="462"/>
      <c r="II25" s="462"/>
      <c r="IJ25" s="462"/>
      <c r="IK25" s="462"/>
      <c r="IL25" s="462"/>
      <c r="IM25" s="462"/>
      <c r="IN25" s="462"/>
      <c r="IO25" s="462"/>
      <c r="IP25" s="462"/>
      <c r="IQ25" s="462"/>
      <c r="IR25" s="462"/>
      <c r="IS25" s="462"/>
      <c r="IT25" s="462"/>
      <c r="IU25" s="462"/>
      <c r="IV25" s="462"/>
    </row>
    <row r="26" spans="1:256" ht="19.149999999999999" customHeight="1">
      <c r="A26" s="470" t="s">
        <v>53</v>
      </c>
      <c r="B26" s="480">
        <v>57</v>
      </c>
      <c r="C26" s="212">
        <v>14</v>
      </c>
      <c r="D26" s="212">
        <v>21</v>
      </c>
      <c r="E26" s="212">
        <v>19</v>
      </c>
      <c r="F26" s="212">
        <v>3</v>
      </c>
      <c r="G26" s="406">
        <v>0</v>
      </c>
      <c r="H26" s="406">
        <v>0</v>
      </c>
      <c r="I26" s="406">
        <v>0</v>
      </c>
      <c r="J26" s="406">
        <v>0</v>
      </c>
      <c r="K26" s="406">
        <v>0</v>
      </c>
      <c r="L26" s="462"/>
      <c r="M26" s="462"/>
      <c r="N26" s="462"/>
      <c r="O26" s="462"/>
      <c r="P26" s="462"/>
      <c r="Q26" s="462"/>
      <c r="R26" s="462"/>
      <c r="S26" s="462"/>
      <c r="T26" s="462"/>
      <c r="U26" s="462"/>
      <c r="V26" s="462"/>
      <c r="W26" s="462"/>
      <c r="X26" s="462"/>
      <c r="Y26" s="462"/>
      <c r="Z26" s="462"/>
      <c r="AA26" s="462"/>
      <c r="AB26" s="462"/>
      <c r="AC26" s="462"/>
      <c r="AD26" s="462"/>
      <c r="AE26" s="462"/>
      <c r="AF26" s="462"/>
      <c r="AG26" s="462"/>
      <c r="AH26" s="462"/>
      <c r="AI26" s="462"/>
      <c r="AJ26" s="462"/>
      <c r="AK26" s="462"/>
      <c r="AL26" s="462"/>
      <c r="AM26" s="462"/>
      <c r="AN26" s="462"/>
      <c r="AO26" s="462"/>
      <c r="AP26" s="462"/>
      <c r="AQ26" s="462"/>
      <c r="AR26" s="462"/>
      <c r="AS26" s="462"/>
      <c r="AT26" s="462"/>
      <c r="AU26" s="462"/>
      <c r="AV26" s="462"/>
      <c r="AW26" s="462"/>
      <c r="AX26" s="462"/>
      <c r="AY26" s="462"/>
      <c r="AZ26" s="462"/>
      <c r="BA26" s="462"/>
      <c r="BB26" s="462"/>
      <c r="BC26" s="462"/>
      <c r="BD26" s="462"/>
      <c r="BE26" s="462"/>
      <c r="BF26" s="462"/>
      <c r="BG26" s="462"/>
      <c r="BH26" s="462"/>
      <c r="BI26" s="462"/>
      <c r="BJ26" s="462"/>
      <c r="BK26" s="462"/>
      <c r="BL26" s="462"/>
      <c r="BM26" s="462"/>
      <c r="BN26" s="462"/>
      <c r="BO26" s="462"/>
      <c r="BP26" s="462"/>
      <c r="BQ26" s="462"/>
      <c r="BR26" s="462"/>
      <c r="BS26" s="462"/>
      <c r="BT26" s="462"/>
      <c r="BU26" s="462"/>
      <c r="BV26" s="462"/>
      <c r="BW26" s="462"/>
      <c r="BX26" s="462"/>
      <c r="BY26" s="462"/>
      <c r="BZ26" s="462"/>
      <c r="CA26" s="462"/>
      <c r="CB26" s="462"/>
      <c r="CC26" s="462"/>
      <c r="CD26" s="462"/>
      <c r="CE26" s="462"/>
      <c r="CF26" s="462"/>
      <c r="CG26" s="462"/>
      <c r="CH26" s="462"/>
      <c r="CI26" s="462"/>
      <c r="CJ26" s="462"/>
      <c r="CK26" s="462"/>
      <c r="CL26" s="462"/>
      <c r="CM26" s="462"/>
      <c r="CN26" s="462"/>
      <c r="CO26" s="462"/>
      <c r="CP26" s="462"/>
      <c r="CQ26" s="462"/>
      <c r="CR26" s="462"/>
      <c r="CS26" s="462"/>
      <c r="CT26" s="462"/>
      <c r="CU26" s="462"/>
      <c r="CV26" s="462"/>
      <c r="CW26" s="462"/>
      <c r="CX26" s="462"/>
      <c r="CY26" s="462"/>
      <c r="CZ26" s="462"/>
      <c r="DA26" s="462"/>
      <c r="DB26" s="462"/>
      <c r="DC26" s="462"/>
      <c r="DD26" s="462"/>
      <c r="DE26" s="462"/>
      <c r="DF26" s="462"/>
      <c r="DG26" s="462"/>
      <c r="DH26" s="462"/>
      <c r="DI26" s="462"/>
      <c r="DJ26" s="462"/>
      <c r="DK26" s="462"/>
      <c r="DL26" s="462"/>
      <c r="DM26" s="462"/>
      <c r="DN26" s="462"/>
      <c r="DO26" s="462"/>
      <c r="DP26" s="462"/>
      <c r="DQ26" s="462"/>
      <c r="DR26" s="462"/>
      <c r="DS26" s="462"/>
      <c r="DT26" s="462"/>
      <c r="DU26" s="462"/>
      <c r="DV26" s="462"/>
      <c r="DW26" s="462"/>
      <c r="DX26" s="462"/>
      <c r="DY26" s="462"/>
      <c r="DZ26" s="462"/>
      <c r="EA26" s="462"/>
      <c r="EB26" s="462"/>
      <c r="EC26" s="462"/>
      <c r="ED26" s="462"/>
      <c r="EE26" s="462"/>
      <c r="EF26" s="462"/>
      <c r="EG26" s="462"/>
      <c r="EH26" s="462"/>
      <c r="EI26" s="462"/>
      <c r="EJ26" s="462"/>
      <c r="EK26" s="462"/>
      <c r="EL26" s="462"/>
      <c r="EM26" s="462"/>
      <c r="EN26" s="462"/>
      <c r="EO26" s="462"/>
      <c r="EP26" s="462"/>
      <c r="EQ26" s="462"/>
      <c r="ER26" s="462"/>
      <c r="ES26" s="462"/>
      <c r="ET26" s="462"/>
      <c r="EU26" s="462"/>
      <c r="EV26" s="462"/>
      <c r="EW26" s="462"/>
      <c r="EX26" s="462"/>
      <c r="EY26" s="462"/>
      <c r="EZ26" s="462"/>
      <c r="FA26" s="462"/>
      <c r="FB26" s="462"/>
      <c r="FC26" s="462"/>
      <c r="FD26" s="462"/>
      <c r="FE26" s="462"/>
      <c r="FF26" s="462"/>
      <c r="FG26" s="462"/>
      <c r="FH26" s="462"/>
      <c r="FI26" s="462"/>
      <c r="FJ26" s="462"/>
      <c r="FK26" s="462"/>
      <c r="FL26" s="462"/>
      <c r="FM26" s="462"/>
      <c r="FN26" s="462"/>
      <c r="FO26" s="462"/>
      <c r="FP26" s="462"/>
      <c r="FQ26" s="462"/>
      <c r="FR26" s="462"/>
      <c r="FS26" s="462"/>
      <c r="FT26" s="462"/>
      <c r="FU26" s="462"/>
      <c r="FV26" s="462"/>
      <c r="FW26" s="462"/>
      <c r="FX26" s="462"/>
      <c r="FY26" s="462"/>
      <c r="FZ26" s="462"/>
      <c r="GA26" s="462"/>
      <c r="GB26" s="462"/>
      <c r="GC26" s="462"/>
      <c r="GD26" s="462"/>
      <c r="GE26" s="462"/>
      <c r="GF26" s="462"/>
      <c r="GG26" s="462"/>
      <c r="GH26" s="462"/>
      <c r="GI26" s="462"/>
      <c r="GJ26" s="462"/>
      <c r="GK26" s="462"/>
      <c r="GL26" s="462"/>
      <c r="GM26" s="462"/>
      <c r="GN26" s="462"/>
      <c r="GO26" s="462"/>
      <c r="GP26" s="462"/>
      <c r="GQ26" s="462"/>
      <c r="GR26" s="462"/>
      <c r="GS26" s="462"/>
      <c r="GT26" s="462"/>
      <c r="GU26" s="462"/>
      <c r="GV26" s="462"/>
      <c r="GW26" s="462"/>
      <c r="GX26" s="462"/>
      <c r="GY26" s="462"/>
      <c r="GZ26" s="462"/>
      <c r="HA26" s="462"/>
      <c r="HB26" s="462"/>
      <c r="HC26" s="462"/>
      <c r="HD26" s="462"/>
      <c r="HE26" s="462"/>
      <c r="HF26" s="462"/>
      <c r="HG26" s="462"/>
      <c r="HH26" s="462"/>
      <c r="HI26" s="462"/>
      <c r="HJ26" s="462"/>
      <c r="HK26" s="462"/>
      <c r="HL26" s="462"/>
      <c r="HM26" s="462"/>
      <c r="HN26" s="462"/>
      <c r="HO26" s="462"/>
      <c r="HP26" s="462"/>
      <c r="HQ26" s="462"/>
      <c r="HR26" s="462"/>
      <c r="HS26" s="462"/>
      <c r="HT26" s="462"/>
      <c r="HU26" s="462"/>
      <c r="HV26" s="462"/>
      <c r="HW26" s="462"/>
      <c r="HX26" s="462"/>
      <c r="HY26" s="462"/>
      <c r="HZ26" s="462"/>
      <c r="IA26" s="462"/>
      <c r="IB26" s="462"/>
      <c r="IC26" s="462"/>
      <c r="ID26" s="462"/>
      <c r="IE26" s="462"/>
      <c r="IF26" s="462"/>
      <c r="IG26" s="462"/>
      <c r="IH26" s="462"/>
      <c r="II26" s="462"/>
      <c r="IJ26" s="462"/>
      <c r="IK26" s="462"/>
      <c r="IL26" s="462"/>
      <c r="IM26" s="462"/>
      <c r="IN26" s="462"/>
      <c r="IO26" s="462"/>
      <c r="IP26" s="462"/>
      <c r="IQ26" s="462"/>
      <c r="IR26" s="462"/>
      <c r="IS26" s="462"/>
      <c r="IT26" s="462"/>
      <c r="IU26" s="462"/>
      <c r="IV26" s="462"/>
    </row>
    <row r="27" spans="1:256" ht="19.149999999999999" customHeight="1">
      <c r="A27" s="471" t="s">
        <v>55</v>
      </c>
      <c r="B27" s="481">
        <v>336</v>
      </c>
      <c r="C27" s="474">
        <v>14</v>
      </c>
      <c r="D27" s="474">
        <v>32</v>
      </c>
      <c r="E27" s="474">
        <v>120</v>
      </c>
      <c r="F27" s="474">
        <v>134</v>
      </c>
      <c r="G27" s="474">
        <v>30</v>
      </c>
      <c r="H27" s="473">
        <v>0</v>
      </c>
      <c r="I27" s="474">
        <v>6</v>
      </c>
      <c r="J27" s="473">
        <v>0</v>
      </c>
      <c r="K27" s="473">
        <v>0</v>
      </c>
      <c r="L27" s="462"/>
      <c r="M27" s="462"/>
      <c r="N27" s="462"/>
      <c r="O27" s="462"/>
      <c r="P27" s="462"/>
      <c r="Q27" s="462"/>
      <c r="R27" s="462"/>
      <c r="S27" s="462"/>
      <c r="T27" s="462"/>
      <c r="U27" s="462"/>
      <c r="V27" s="462"/>
      <c r="W27" s="462"/>
      <c r="X27" s="462"/>
      <c r="Y27" s="462"/>
      <c r="Z27" s="462"/>
      <c r="AA27" s="462"/>
      <c r="AB27" s="462"/>
      <c r="AC27" s="462"/>
      <c r="AD27" s="462"/>
      <c r="AE27" s="462"/>
      <c r="AF27" s="462"/>
      <c r="AG27" s="462"/>
      <c r="AH27" s="462"/>
      <c r="AI27" s="462"/>
      <c r="AJ27" s="462"/>
      <c r="AK27" s="462"/>
      <c r="AL27" s="462"/>
      <c r="AM27" s="462"/>
      <c r="AN27" s="462"/>
      <c r="AO27" s="462"/>
      <c r="AP27" s="462"/>
      <c r="AQ27" s="462"/>
      <c r="AR27" s="462"/>
      <c r="AS27" s="462"/>
      <c r="AT27" s="462"/>
      <c r="AU27" s="462"/>
      <c r="AV27" s="462"/>
      <c r="AW27" s="462"/>
      <c r="AX27" s="462"/>
      <c r="AY27" s="462"/>
      <c r="AZ27" s="462"/>
      <c r="BA27" s="462"/>
      <c r="BB27" s="462"/>
      <c r="BC27" s="462"/>
      <c r="BD27" s="462"/>
      <c r="BE27" s="462"/>
      <c r="BF27" s="462"/>
      <c r="BG27" s="462"/>
      <c r="BH27" s="462"/>
      <c r="BI27" s="462"/>
      <c r="BJ27" s="462"/>
      <c r="BK27" s="462"/>
      <c r="BL27" s="462"/>
      <c r="BM27" s="462"/>
      <c r="BN27" s="462"/>
      <c r="BO27" s="462"/>
      <c r="BP27" s="462"/>
      <c r="BQ27" s="462"/>
      <c r="BR27" s="462"/>
      <c r="BS27" s="462"/>
      <c r="BT27" s="462"/>
      <c r="BU27" s="462"/>
      <c r="BV27" s="462"/>
      <c r="BW27" s="462"/>
      <c r="BX27" s="462"/>
      <c r="BY27" s="462"/>
      <c r="BZ27" s="462"/>
      <c r="CA27" s="462"/>
      <c r="CB27" s="462"/>
      <c r="CC27" s="462"/>
      <c r="CD27" s="462"/>
      <c r="CE27" s="462"/>
      <c r="CF27" s="462"/>
      <c r="CG27" s="462"/>
      <c r="CH27" s="462"/>
      <c r="CI27" s="462"/>
      <c r="CJ27" s="462"/>
      <c r="CK27" s="462"/>
      <c r="CL27" s="462"/>
      <c r="CM27" s="462"/>
      <c r="CN27" s="462"/>
      <c r="CO27" s="462"/>
      <c r="CP27" s="462"/>
      <c r="CQ27" s="462"/>
      <c r="CR27" s="462"/>
      <c r="CS27" s="462"/>
      <c r="CT27" s="462"/>
      <c r="CU27" s="462"/>
      <c r="CV27" s="462"/>
      <c r="CW27" s="462"/>
      <c r="CX27" s="462"/>
      <c r="CY27" s="462"/>
      <c r="CZ27" s="462"/>
      <c r="DA27" s="462"/>
      <c r="DB27" s="462"/>
      <c r="DC27" s="462"/>
      <c r="DD27" s="462"/>
      <c r="DE27" s="462"/>
      <c r="DF27" s="462"/>
      <c r="DG27" s="462"/>
      <c r="DH27" s="462"/>
      <c r="DI27" s="462"/>
      <c r="DJ27" s="462"/>
      <c r="DK27" s="462"/>
      <c r="DL27" s="462"/>
      <c r="DM27" s="462"/>
      <c r="DN27" s="462"/>
      <c r="DO27" s="462"/>
      <c r="DP27" s="462"/>
      <c r="DQ27" s="462"/>
      <c r="DR27" s="462"/>
      <c r="DS27" s="462"/>
      <c r="DT27" s="462"/>
      <c r="DU27" s="462"/>
      <c r="DV27" s="462"/>
      <c r="DW27" s="462"/>
      <c r="DX27" s="462"/>
      <c r="DY27" s="462"/>
      <c r="DZ27" s="462"/>
      <c r="EA27" s="462"/>
      <c r="EB27" s="462"/>
      <c r="EC27" s="462"/>
      <c r="ED27" s="462"/>
      <c r="EE27" s="462"/>
      <c r="EF27" s="462"/>
      <c r="EG27" s="462"/>
      <c r="EH27" s="462"/>
      <c r="EI27" s="462"/>
      <c r="EJ27" s="462"/>
      <c r="EK27" s="462"/>
      <c r="EL27" s="462"/>
      <c r="EM27" s="462"/>
      <c r="EN27" s="462"/>
      <c r="EO27" s="462"/>
      <c r="EP27" s="462"/>
      <c r="EQ27" s="462"/>
      <c r="ER27" s="462"/>
      <c r="ES27" s="462"/>
      <c r="ET27" s="462"/>
      <c r="EU27" s="462"/>
      <c r="EV27" s="462"/>
      <c r="EW27" s="462"/>
      <c r="EX27" s="462"/>
      <c r="EY27" s="462"/>
      <c r="EZ27" s="462"/>
      <c r="FA27" s="462"/>
      <c r="FB27" s="462"/>
      <c r="FC27" s="462"/>
      <c r="FD27" s="462"/>
      <c r="FE27" s="462"/>
      <c r="FF27" s="462"/>
      <c r="FG27" s="462"/>
      <c r="FH27" s="462"/>
      <c r="FI27" s="462"/>
      <c r="FJ27" s="462"/>
      <c r="FK27" s="462"/>
      <c r="FL27" s="462"/>
      <c r="FM27" s="462"/>
      <c r="FN27" s="462"/>
      <c r="FO27" s="462"/>
      <c r="FP27" s="462"/>
      <c r="FQ27" s="462"/>
      <c r="FR27" s="462"/>
      <c r="FS27" s="462"/>
      <c r="FT27" s="462"/>
      <c r="FU27" s="462"/>
      <c r="FV27" s="462"/>
      <c r="FW27" s="462"/>
      <c r="FX27" s="462"/>
      <c r="FY27" s="462"/>
      <c r="FZ27" s="462"/>
      <c r="GA27" s="462"/>
      <c r="GB27" s="462"/>
      <c r="GC27" s="462"/>
      <c r="GD27" s="462"/>
      <c r="GE27" s="462"/>
      <c r="GF27" s="462"/>
      <c r="GG27" s="462"/>
      <c r="GH27" s="462"/>
      <c r="GI27" s="462"/>
      <c r="GJ27" s="462"/>
      <c r="GK27" s="462"/>
      <c r="GL27" s="462"/>
      <c r="GM27" s="462"/>
      <c r="GN27" s="462"/>
      <c r="GO27" s="462"/>
      <c r="GP27" s="462"/>
      <c r="GQ27" s="462"/>
      <c r="GR27" s="462"/>
      <c r="GS27" s="462"/>
      <c r="GT27" s="462"/>
      <c r="GU27" s="462"/>
      <c r="GV27" s="462"/>
      <c r="GW27" s="462"/>
      <c r="GX27" s="462"/>
      <c r="GY27" s="462"/>
      <c r="GZ27" s="462"/>
      <c r="HA27" s="462"/>
      <c r="HB27" s="462"/>
      <c r="HC27" s="462"/>
      <c r="HD27" s="462"/>
      <c r="HE27" s="462"/>
      <c r="HF27" s="462"/>
      <c r="HG27" s="462"/>
      <c r="HH27" s="462"/>
      <c r="HI27" s="462"/>
      <c r="HJ27" s="462"/>
      <c r="HK27" s="462"/>
      <c r="HL27" s="462"/>
      <c r="HM27" s="462"/>
      <c r="HN27" s="462"/>
      <c r="HO27" s="462"/>
      <c r="HP27" s="462"/>
      <c r="HQ27" s="462"/>
      <c r="HR27" s="462"/>
      <c r="HS27" s="462"/>
      <c r="HT27" s="462"/>
      <c r="HU27" s="462"/>
      <c r="HV27" s="462"/>
      <c r="HW27" s="462"/>
      <c r="HX27" s="462"/>
      <c r="HY27" s="462"/>
      <c r="HZ27" s="462"/>
      <c r="IA27" s="462"/>
      <c r="IB27" s="462"/>
      <c r="IC27" s="462"/>
      <c r="ID27" s="462"/>
      <c r="IE27" s="462"/>
      <c r="IF27" s="462"/>
      <c r="IG27" s="462"/>
      <c r="IH27" s="462"/>
      <c r="II27" s="462"/>
      <c r="IJ27" s="462"/>
      <c r="IK27" s="462"/>
      <c r="IL27" s="462"/>
      <c r="IM27" s="462"/>
      <c r="IN27" s="462"/>
      <c r="IO27" s="462"/>
      <c r="IP27" s="462"/>
      <c r="IQ27" s="462"/>
      <c r="IR27" s="462"/>
      <c r="IS27" s="462"/>
      <c r="IT27" s="462"/>
      <c r="IU27" s="462"/>
      <c r="IV27" s="462"/>
    </row>
    <row r="28" spans="1:256" s="64" customFormat="1" ht="19.149999999999999" customHeight="1">
      <c r="A28" s="469" t="s">
        <v>116</v>
      </c>
      <c r="B28" s="480">
        <v>15447</v>
      </c>
      <c r="C28" s="212">
        <v>3630</v>
      </c>
      <c r="D28" s="212">
        <v>4749</v>
      </c>
      <c r="E28" s="212">
        <v>4748</v>
      </c>
      <c r="F28" s="212">
        <v>1557</v>
      </c>
      <c r="G28" s="212">
        <v>99</v>
      </c>
      <c r="H28" s="212">
        <v>37</v>
      </c>
      <c r="I28" s="212">
        <v>519</v>
      </c>
      <c r="J28" s="212">
        <v>7</v>
      </c>
      <c r="K28" s="212">
        <v>101</v>
      </c>
      <c r="L28" s="462"/>
      <c r="M28" s="462"/>
      <c r="N28" s="462"/>
      <c r="O28" s="462"/>
      <c r="P28" s="462"/>
      <c r="Q28" s="462"/>
      <c r="R28" s="462"/>
      <c r="S28" s="462"/>
      <c r="T28" s="462"/>
      <c r="U28" s="462"/>
      <c r="V28" s="462"/>
      <c r="W28" s="462"/>
      <c r="X28" s="462"/>
      <c r="Y28" s="462"/>
      <c r="Z28" s="462"/>
      <c r="AA28" s="462"/>
      <c r="AB28" s="462"/>
      <c r="AC28" s="462"/>
      <c r="AD28" s="462"/>
      <c r="AE28" s="462"/>
      <c r="AF28" s="462"/>
      <c r="AG28" s="462"/>
      <c r="AH28" s="462"/>
      <c r="AI28" s="462"/>
      <c r="AJ28" s="462"/>
      <c r="AK28" s="462"/>
      <c r="AL28" s="462"/>
      <c r="AM28" s="462"/>
      <c r="AN28" s="462"/>
      <c r="AO28" s="462"/>
      <c r="AP28" s="462"/>
      <c r="AQ28" s="462"/>
      <c r="AR28" s="462"/>
      <c r="AS28" s="462"/>
      <c r="AT28" s="462"/>
      <c r="AU28" s="462"/>
      <c r="AV28" s="462"/>
      <c r="AW28" s="462"/>
      <c r="AX28" s="462"/>
      <c r="AY28" s="462"/>
      <c r="AZ28" s="462"/>
      <c r="BA28" s="462"/>
      <c r="BB28" s="462"/>
      <c r="BC28" s="462"/>
      <c r="BD28" s="462"/>
      <c r="BE28" s="462"/>
      <c r="BF28" s="462"/>
      <c r="BG28" s="462"/>
      <c r="BH28" s="462"/>
      <c r="BI28" s="462"/>
      <c r="BJ28" s="462"/>
      <c r="BK28" s="462"/>
      <c r="BL28" s="462"/>
      <c r="BM28" s="462"/>
      <c r="BN28" s="462"/>
      <c r="BO28" s="462"/>
      <c r="BP28" s="462"/>
      <c r="BQ28" s="462"/>
      <c r="BR28" s="462"/>
      <c r="BS28" s="462"/>
      <c r="BT28" s="462"/>
      <c r="BU28" s="462"/>
      <c r="BV28" s="462"/>
      <c r="BW28" s="462"/>
      <c r="BX28" s="462"/>
      <c r="BY28" s="462"/>
      <c r="BZ28" s="462"/>
      <c r="CA28" s="462"/>
      <c r="CB28" s="462"/>
      <c r="CC28" s="462"/>
      <c r="CD28" s="462"/>
      <c r="CE28" s="462"/>
      <c r="CF28" s="462"/>
      <c r="CG28" s="462"/>
      <c r="CH28" s="462"/>
      <c r="CI28" s="462"/>
      <c r="CJ28" s="462"/>
      <c r="CK28" s="462"/>
      <c r="CL28" s="462"/>
      <c r="CM28" s="462"/>
      <c r="CN28" s="462"/>
      <c r="CO28" s="462"/>
      <c r="CP28" s="462"/>
      <c r="CQ28" s="462"/>
      <c r="CR28" s="462"/>
      <c r="CS28" s="462"/>
      <c r="CT28" s="462"/>
      <c r="CU28" s="462"/>
      <c r="CV28" s="462"/>
      <c r="CW28" s="462"/>
      <c r="CX28" s="462"/>
      <c r="CY28" s="462"/>
      <c r="CZ28" s="462"/>
      <c r="DA28" s="462"/>
      <c r="DB28" s="462"/>
      <c r="DC28" s="462"/>
      <c r="DD28" s="462"/>
      <c r="DE28" s="462"/>
      <c r="DF28" s="462"/>
      <c r="DG28" s="462"/>
      <c r="DH28" s="462"/>
      <c r="DI28" s="462"/>
      <c r="DJ28" s="462"/>
      <c r="DK28" s="462"/>
      <c r="DL28" s="462"/>
      <c r="DM28" s="462"/>
      <c r="DN28" s="462"/>
      <c r="DO28" s="462"/>
      <c r="DP28" s="462"/>
      <c r="DQ28" s="462"/>
      <c r="DR28" s="462"/>
      <c r="DS28" s="462"/>
      <c r="DT28" s="462"/>
      <c r="DU28" s="462"/>
      <c r="DV28" s="462"/>
      <c r="DW28" s="462"/>
      <c r="DX28" s="462"/>
      <c r="DY28" s="462"/>
      <c r="DZ28" s="462"/>
      <c r="EA28" s="462"/>
      <c r="EB28" s="462"/>
      <c r="EC28" s="462"/>
      <c r="ED28" s="462"/>
      <c r="EE28" s="462"/>
      <c r="EF28" s="462"/>
      <c r="EG28" s="462"/>
      <c r="EH28" s="462"/>
      <c r="EI28" s="462"/>
      <c r="EJ28" s="462"/>
      <c r="EK28" s="462"/>
      <c r="EL28" s="462"/>
      <c r="EM28" s="462"/>
      <c r="EN28" s="462"/>
      <c r="EO28" s="462"/>
      <c r="EP28" s="462"/>
      <c r="EQ28" s="462"/>
      <c r="ER28" s="462"/>
      <c r="ES28" s="462"/>
      <c r="ET28" s="462"/>
      <c r="EU28" s="462"/>
      <c r="EV28" s="462"/>
      <c r="EW28" s="462"/>
      <c r="EX28" s="462"/>
      <c r="EY28" s="462"/>
      <c r="EZ28" s="462"/>
      <c r="FA28" s="462"/>
      <c r="FB28" s="462"/>
      <c r="FC28" s="462"/>
      <c r="FD28" s="462"/>
      <c r="FE28" s="462"/>
      <c r="FF28" s="462"/>
      <c r="FG28" s="462"/>
      <c r="FH28" s="462"/>
      <c r="FI28" s="462"/>
      <c r="FJ28" s="462"/>
      <c r="FK28" s="462"/>
      <c r="FL28" s="462"/>
      <c r="FM28" s="462"/>
      <c r="FN28" s="462"/>
      <c r="FO28" s="462"/>
      <c r="FP28" s="462"/>
      <c r="FQ28" s="462"/>
      <c r="FR28" s="462"/>
      <c r="FS28" s="462"/>
      <c r="FT28" s="462"/>
      <c r="FU28" s="462"/>
      <c r="FV28" s="462"/>
      <c r="FW28" s="462"/>
      <c r="FX28" s="462"/>
      <c r="FY28" s="462"/>
      <c r="FZ28" s="462"/>
      <c r="GA28" s="462"/>
      <c r="GB28" s="462"/>
      <c r="GC28" s="462"/>
      <c r="GD28" s="462"/>
      <c r="GE28" s="462"/>
      <c r="GF28" s="462"/>
      <c r="GG28" s="462"/>
      <c r="GH28" s="462"/>
      <c r="GI28" s="462"/>
      <c r="GJ28" s="462"/>
      <c r="GK28" s="462"/>
      <c r="GL28" s="462"/>
      <c r="GM28" s="462"/>
      <c r="GN28" s="462"/>
      <c r="GO28" s="462"/>
      <c r="GP28" s="462"/>
      <c r="GQ28" s="462"/>
      <c r="GR28" s="462"/>
      <c r="GS28" s="462"/>
      <c r="GT28" s="462"/>
      <c r="GU28" s="462"/>
      <c r="GV28" s="462"/>
      <c r="GW28" s="462"/>
      <c r="GX28" s="462"/>
      <c r="GY28" s="462"/>
      <c r="GZ28" s="462"/>
      <c r="HA28" s="462"/>
      <c r="HB28" s="462"/>
      <c r="HC28" s="462"/>
      <c r="HD28" s="462"/>
      <c r="HE28" s="462"/>
      <c r="HF28" s="462"/>
      <c r="HG28" s="462"/>
      <c r="HH28" s="462"/>
      <c r="HI28" s="462"/>
      <c r="HJ28" s="462"/>
      <c r="HK28" s="462"/>
      <c r="HL28" s="462"/>
      <c r="HM28" s="462"/>
      <c r="HN28" s="462"/>
      <c r="HO28" s="462"/>
      <c r="HP28" s="462"/>
      <c r="HQ28" s="462"/>
      <c r="HR28" s="462"/>
      <c r="HS28" s="462"/>
      <c r="HT28" s="462"/>
      <c r="HU28" s="462"/>
      <c r="HV28" s="462"/>
      <c r="HW28" s="462"/>
      <c r="HX28" s="462"/>
      <c r="HY28" s="462"/>
      <c r="HZ28" s="462"/>
      <c r="IA28" s="462"/>
      <c r="IB28" s="462"/>
      <c r="IC28" s="462"/>
      <c r="ID28" s="462"/>
      <c r="IE28" s="462"/>
      <c r="IF28" s="462"/>
      <c r="IG28" s="462"/>
      <c r="IH28" s="462"/>
      <c r="II28" s="462"/>
      <c r="IJ28" s="462"/>
      <c r="IK28" s="462"/>
      <c r="IL28" s="462"/>
      <c r="IM28" s="462"/>
      <c r="IN28" s="462"/>
      <c r="IO28" s="462"/>
      <c r="IP28" s="462"/>
      <c r="IQ28" s="462"/>
      <c r="IR28" s="462"/>
      <c r="IS28" s="462"/>
      <c r="IT28" s="462"/>
      <c r="IU28" s="462"/>
      <c r="IV28" s="462"/>
    </row>
    <row r="29" spans="1:256" s="64" customFormat="1" ht="19.149999999999999" customHeight="1">
      <c r="A29" s="469" t="s">
        <v>861</v>
      </c>
      <c r="B29" s="480">
        <v>14183</v>
      </c>
      <c r="C29" s="212">
        <v>3608</v>
      </c>
      <c r="D29" s="212">
        <v>4667</v>
      </c>
      <c r="E29" s="212">
        <v>4466</v>
      </c>
      <c r="F29" s="212">
        <v>941</v>
      </c>
      <c r="G29" s="212">
        <v>90</v>
      </c>
      <c r="H29" s="212">
        <v>37</v>
      </c>
      <c r="I29" s="212">
        <v>266</v>
      </c>
      <c r="J29" s="212">
        <v>7</v>
      </c>
      <c r="K29" s="212">
        <v>101</v>
      </c>
      <c r="L29" s="462"/>
      <c r="M29" s="462"/>
      <c r="N29" s="462"/>
      <c r="O29" s="462"/>
      <c r="P29" s="462"/>
      <c r="Q29" s="462"/>
      <c r="R29" s="462"/>
      <c r="S29" s="462"/>
      <c r="T29" s="462"/>
      <c r="U29" s="462"/>
      <c r="V29" s="462"/>
      <c r="W29" s="462"/>
      <c r="X29" s="462"/>
      <c r="Y29" s="462"/>
      <c r="Z29" s="462"/>
      <c r="AA29" s="462"/>
      <c r="AB29" s="462"/>
      <c r="AC29" s="462"/>
      <c r="AD29" s="462"/>
      <c r="AE29" s="462"/>
      <c r="AF29" s="462"/>
      <c r="AG29" s="462"/>
      <c r="AH29" s="462"/>
      <c r="AI29" s="462"/>
      <c r="AJ29" s="462"/>
      <c r="AK29" s="462"/>
      <c r="AL29" s="462"/>
      <c r="AM29" s="462"/>
      <c r="AN29" s="462"/>
      <c r="AO29" s="462"/>
      <c r="AP29" s="462"/>
      <c r="AQ29" s="462"/>
      <c r="AR29" s="462"/>
      <c r="AS29" s="462"/>
      <c r="AT29" s="462"/>
      <c r="AU29" s="462"/>
      <c r="AV29" s="462"/>
      <c r="AW29" s="462"/>
      <c r="AX29" s="462"/>
      <c r="AY29" s="462"/>
      <c r="AZ29" s="462"/>
      <c r="BA29" s="462"/>
      <c r="BB29" s="462"/>
      <c r="BC29" s="462"/>
      <c r="BD29" s="462"/>
      <c r="BE29" s="462"/>
      <c r="BF29" s="462"/>
      <c r="BG29" s="462"/>
      <c r="BH29" s="462"/>
      <c r="BI29" s="462"/>
      <c r="BJ29" s="462"/>
      <c r="BK29" s="462"/>
      <c r="BL29" s="462"/>
      <c r="BM29" s="462"/>
      <c r="BN29" s="462"/>
      <c r="BO29" s="462"/>
      <c r="BP29" s="462"/>
      <c r="BQ29" s="462"/>
      <c r="BR29" s="462"/>
      <c r="BS29" s="462"/>
      <c r="BT29" s="462"/>
      <c r="BU29" s="462"/>
      <c r="BV29" s="462"/>
      <c r="BW29" s="462"/>
      <c r="BX29" s="462"/>
      <c r="BY29" s="462"/>
      <c r="BZ29" s="462"/>
      <c r="CA29" s="462"/>
      <c r="CB29" s="462"/>
      <c r="CC29" s="462"/>
      <c r="CD29" s="462"/>
      <c r="CE29" s="462"/>
      <c r="CF29" s="462"/>
      <c r="CG29" s="462"/>
      <c r="CH29" s="462"/>
      <c r="CI29" s="462"/>
      <c r="CJ29" s="462"/>
      <c r="CK29" s="462"/>
      <c r="CL29" s="462"/>
      <c r="CM29" s="462"/>
      <c r="CN29" s="462"/>
      <c r="CO29" s="462"/>
      <c r="CP29" s="462"/>
      <c r="CQ29" s="462"/>
      <c r="CR29" s="462"/>
      <c r="CS29" s="462"/>
      <c r="CT29" s="462"/>
      <c r="CU29" s="462"/>
      <c r="CV29" s="462"/>
      <c r="CW29" s="462"/>
      <c r="CX29" s="462"/>
      <c r="CY29" s="462"/>
      <c r="CZ29" s="462"/>
      <c r="DA29" s="462"/>
      <c r="DB29" s="462"/>
      <c r="DC29" s="462"/>
      <c r="DD29" s="462"/>
      <c r="DE29" s="462"/>
      <c r="DF29" s="462"/>
      <c r="DG29" s="462"/>
      <c r="DH29" s="462"/>
      <c r="DI29" s="462"/>
      <c r="DJ29" s="462"/>
      <c r="DK29" s="462"/>
      <c r="DL29" s="462"/>
      <c r="DM29" s="462"/>
      <c r="DN29" s="462"/>
      <c r="DO29" s="462"/>
      <c r="DP29" s="462"/>
      <c r="DQ29" s="462"/>
      <c r="DR29" s="462"/>
      <c r="DS29" s="462"/>
      <c r="DT29" s="462"/>
      <c r="DU29" s="462"/>
      <c r="DV29" s="462"/>
      <c r="DW29" s="462"/>
      <c r="DX29" s="462"/>
      <c r="DY29" s="462"/>
      <c r="DZ29" s="462"/>
      <c r="EA29" s="462"/>
      <c r="EB29" s="462"/>
      <c r="EC29" s="462"/>
      <c r="ED29" s="462"/>
      <c r="EE29" s="462"/>
      <c r="EF29" s="462"/>
      <c r="EG29" s="462"/>
      <c r="EH29" s="462"/>
      <c r="EI29" s="462"/>
      <c r="EJ29" s="462"/>
      <c r="EK29" s="462"/>
      <c r="EL29" s="462"/>
      <c r="EM29" s="462"/>
      <c r="EN29" s="462"/>
      <c r="EO29" s="462"/>
      <c r="EP29" s="462"/>
      <c r="EQ29" s="462"/>
      <c r="ER29" s="462"/>
      <c r="ES29" s="462"/>
      <c r="ET29" s="462"/>
      <c r="EU29" s="462"/>
      <c r="EV29" s="462"/>
      <c r="EW29" s="462"/>
      <c r="EX29" s="462"/>
      <c r="EY29" s="462"/>
      <c r="EZ29" s="462"/>
      <c r="FA29" s="462"/>
      <c r="FB29" s="462"/>
      <c r="FC29" s="462"/>
      <c r="FD29" s="462"/>
      <c r="FE29" s="462"/>
      <c r="FF29" s="462"/>
      <c r="FG29" s="462"/>
      <c r="FH29" s="462"/>
      <c r="FI29" s="462"/>
      <c r="FJ29" s="462"/>
      <c r="FK29" s="462"/>
      <c r="FL29" s="462"/>
      <c r="FM29" s="462"/>
      <c r="FN29" s="462"/>
      <c r="FO29" s="462"/>
      <c r="FP29" s="462"/>
      <c r="FQ29" s="462"/>
      <c r="FR29" s="462"/>
      <c r="FS29" s="462"/>
      <c r="FT29" s="462"/>
      <c r="FU29" s="462"/>
      <c r="FV29" s="462"/>
      <c r="FW29" s="462"/>
      <c r="FX29" s="462"/>
      <c r="FY29" s="462"/>
      <c r="FZ29" s="462"/>
      <c r="GA29" s="462"/>
      <c r="GB29" s="462"/>
      <c r="GC29" s="462"/>
      <c r="GD29" s="462"/>
      <c r="GE29" s="462"/>
      <c r="GF29" s="462"/>
      <c r="GG29" s="462"/>
      <c r="GH29" s="462"/>
      <c r="GI29" s="462"/>
      <c r="GJ29" s="462"/>
      <c r="GK29" s="462"/>
      <c r="GL29" s="462"/>
      <c r="GM29" s="462"/>
      <c r="GN29" s="462"/>
      <c r="GO29" s="462"/>
      <c r="GP29" s="462"/>
      <c r="GQ29" s="462"/>
      <c r="GR29" s="462"/>
      <c r="GS29" s="462"/>
      <c r="GT29" s="462"/>
      <c r="GU29" s="462"/>
      <c r="GV29" s="462"/>
      <c r="GW29" s="462"/>
      <c r="GX29" s="462"/>
      <c r="GY29" s="462"/>
      <c r="GZ29" s="462"/>
      <c r="HA29" s="462"/>
      <c r="HB29" s="462"/>
      <c r="HC29" s="462"/>
      <c r="HD29" s="462"/>
      <c r="HE29" s="462"/>
      <c r="HF29" s="462"/>
      <c r="HG29" s="462"/>
      <c r="HH29" s="462"/>
      <c r="HI29" s="462"/>
      <c r="HJ29" s="462"/>
      <c r="HK29" s="462"/>
      <c r="HL29" s="462"/>
      <c r="HM29" s="462"/>
      <c r="HN29" s="462"/>
      <c r="HO29" s="462"/>
      <c r="HP29" s="462"/>
      <c r="HQ29" s="462"/>
      <c r="HR29" s="462"/>
      <c r="HS29" s="462"/>
      <c r="HT29" s="462"/>
      <c r="HU29" s="462"/>
      <c r="HV29" s="462"/>
      <c r="HW29" s="462"/>
      <c r="HX29" s="462"/>
      <c r="HY29" s="462"/>
      <c r="HZ29" s="462"/>
      <c r="IA29" s="462"/>
      <c r="IB29" s="462"/>
      <c r="IC29" s="462"/>
      <c r="ID29" s="462"/>
      <c r="IE29" s="462"/>
      <c r="IF29" s="462"/>
      <c r="IG29" s="462"/>
      <c r="IH29" s="462"/>
      <c r="II29" s="462"/>
      <c r="IJ29" s="462"/>
      <c r="IK29" s="462"/>
      <c r="IL29" s="462"/>
      <c r="IM29" s="462"/>
      <c r="IN29" s="462"/>
      <c r="IO29" s="462"/>
      <c r="IP29" s="462"/>
      <c r="IQ29" s="462"/>
      <c r="IR29" s="462"/>
      <c r="IS29" s="462"/>
      <c r="IT29" s="462"/>
      <c r="IU29" s="462"/>
      <c r="IV29" s="462"/>
    </row>
    <row r="30" spans="1:256" ht="19.149999999999999" customHeight="1">
      <c r="A30" s="470" t="s">
        <v>53</v>
      </c>
      <c r="B30" s="480">
        <v>6244</v>
      </c>
      <c r="C30" s="212">
        <v>2296</v>
      </c>
      <c r="D30" s="212">
        <v>2032</v>
      </c>
      <c r="E30" s="212">
        <v>1524</v>
      </c>
      <c r="F30" s="212">
        <v>219</v>
      </c>
      <c r="G30" s="212">
        <v>29</v>
      </c>
      <c r="H30" s="212">
        <v>1</v>
      </c>
      <c r="I30" s="212">
        <v>53</v>
      </c>
      <c r="J30" s="212">
        <v>7</v>
      </c>
      <c r="K30" s="212">
        <v>83</v>
      </c>
      <c r="L30" s="462"/>
      <c r="M30" s="462"/>
      <c r="N30" s="462"/>
      <c r="O30" s="462"/>
      <c r="P30" s="462"/>
      <c r="Q30" s="462"/>
      <c r="R30" s="462"/>
      <c r="S30" s="462"/>
      <c r="T30" s="462"/>
      <c r="U30" s="462"/>
      <c r="V30" s="462"/>
      <c r="W30" s="462"/>
      <c r="X30" s="462"/>
      <c r="Y30" s="462"/>
      <c r="Z30" s="462"/>
      <c r="AA30" s="462"/>
      <c r="AB30" s="462"/>
      <c r="AC30" s="462"/>
      <c r="AD30" s="462"/>
      <c r="AE30" s="462"/>
      <c r="AF30" s="462"/>
      <c r="AG30" s="462"/>
      <c r="AH30" s="462"/>
      <c r="AI30" s="462"/>
      <c r="AJ30" s="462"/>
      <c r="AK30" s="462"/>
      <c r="AL30" s="462"/>
      <c r="AM30" s="462"/>
      <c r="AN30" s="462"/>
      <c r="AO30" s="462"/>
      <c r="AP30" s="462"/>
      <c r="AQ30" s="462"/>
      <c r="AR30" s="462"/>
      <c r="AS30" s="462"/>
      <c r="AT30" s="462"/>
      <c r="AU30" s="462"/>
      <c r="AV30" s="462"/>
      <c r="AW30" s="462"/>
      <c r="AX30" s="462"/>
      <c r="AY30" s="462"/>
      <c r="AZ30" s="462"/>
      <c r="BA30" s="462"/>
      <c r="BB30" s="462"/>
      <c r="BC30" s="462"/>
      <c r="BD30" s="462"/>
      <c r="BE30" s="462"/>
      <c r="BF30" s="462"/>
      <c r="BG30" s="462"/>
      <c r="BH30" s="462"/>
      <c r="BI30" s="462"/>
      <c r="BJ30" s="462"/>
      <c r="BK30" s="462"/>
      <c r="BL30" s="462"/>
      <c r="BM30" s="462"/>
      <c r="BN30" s="462"/>
      <c r="BO30" s="462"/>
      <c r="BP30" s="462"/>
      <c r="BQ30" s="462"/>
      <c r="BR30" s="462"/>
      <c r="BS30" s="462"/>
      <c r="BT30" s="462"/>
      <c r="BU30" s="462"/>
      <c r="BV30" s="462"/>
      <c r="BW30" s="462"/>
      <c r="BX30" s="462"/>
      <c r="BY30" s="462"/>
      <c r="BZ30" s="462"/>
      <c r="CA30" s="462"/>
      <c r="CB30" s="462"/>
      <c r="CC30" s="462"/>
      <c r="CD30" s="462"/>
      <c r="CE30" s="462"/>
      <c r="CF30" s="462"/>
      <c r="CG30" s="462"/>
      <c r="CH30" s="462"/>
      <c r="CI30" s="462"/>
      <c r="CJ30" s="462"/>
      <c r="CK30" s="462"/>
      <c r="CL30" s="462"/>
      <c r="CM30" s="462"/>
      <c r="CN30" s="462"/>
      <c r="CO30" s="462"/>
      <c r="CP30" s="462"/>
      <c r="CQ30" s="462"/>
      <c r="CR30" s="462"/>
      <c r="CS30" s="462"/>
      <c r="CT30" s="462"/>
      <c r="CU30" s="462"/>
      <c r="CV30" s="462"/>
      <c r="CW30" s="462"/>
      <c r="CX30" s="462"/>
      <c r="CY30" s="462"/>
      <c r="CZ30" s="462"/>
      <c r="DA30" s="462"/>
      <c r="DB30" s="462"/>
      <c r="DC30" s="462"/>
      <c r="DD30" s="462"/>
      <c r="DE30" s="462"/>
      <c r="DF30" s="462"/>
      <c r="DG30" s="462"/>
      <c r="DH30" s="462"/>
      <c r="DI30" s="462"/>
      <c r="DJ30" s="462"/>
      <c r="DK30" s="462"/>
      <c r="DL30" s="462"/>
      <c r="DM30" s="462"/>
      <c r="DN30" s="462"/>
      <c r="DO30" s="462"/>
      <c r="DP30" s="462"/>
      <c r="DQ30" s="462"/>
      <c r="DR30" s="462"/>
      <c r="DS30" s="462"/>
      <c r="DT30" s="462"/>
      <c r="DU30" s="462"/>
      <c r="DV30" s="462"/>
      <c r="DW30" s="462"/>
      <c r="DX30" s="462"/>
      <c r="DY30" s="462"/>
      <c r="DZ30" s="462"/>
      <c r="EA30" s="462"/>
      <c r="EB30" s="462"/>
      <c r="EC30" s="462"/>
      <c r="ED30" s="462"/>
      <c r="EE30" s="462"/>
      <c r="EF30" s="462"/>
      <c r="EG30" s="462"/>
      <c r="EH30" s="462"/>
      <c r="EI30" s="462"/>
      <c r="EJ30" s="462"/>
      <c r="EK30" s="462"/>
      <c r="EL30" s="462"/>
      <c r="EM30" s="462"/>
      <c r="EN30" s="462"/>
      <c r="EO30" s="462"/>
      <c r="EP30" s="462"/>
      <c r="EQ30" s="462"/>
      <c r="ER30" s="462"/>
      <c r="ES30" s="462"/>
      <c r="ET30" s="462"/>
      <c r="EU30" s="462"/>
      <c r="EV30" s="462"/>
      <c r="EW30" s="462"/>
      <c r="EX30" s="462"/>
      <c r="EY30" s="462"/>
      <c r="EZ30" s="462"/>
      <c r="FA30" s="462"/>
      <c r="FB30" s="462"/>
      <c r="FC30" s="462"/>
      <c r="FD30" s="462"/>
      <c r="FE30" s="462"/>
      <c r="FF30" s="462"/>
      <c r="FG30" s="462"/>
      <c r="FH30" s="462"/>
      <c r="FI30" s="462"/>
      <c r="FJ30" s="462"/>
      <c r="FK30" s="462"/>
      <c r="FL30" s="462"/>
      <c r="FM30" s="462"/>
      <c r="FN30" s="462"/>
      <c r="FO30" s="462"/>
      <c r="FP30" s="462"/>
      <c r="FQ30" s="462"/>
      <c r="FR30" s="462"/>
      <c r="FS30" s="462"/>
      <c r="FT30" s="462"/>
      <c r="FU30" s="462"/>
      <c r="FV30" s="462"/>
      <c r="FW30" s="462"/>
      <c r="FX30" s="462"/>
      <c r="FY30" s="462"/>
      <c r="FZ30" s="462"/>
      <c r="GA30" s="462"/>
      <c r="GB30" s="462"/>
      <c r="GC30" s="462"/>
      <c r="GD30" s="462"/>
      <c r="GE30" s="462"/>
      <c r="GF30" s="462"/>
      <c r="GG30" s="462"/>
      <c r="GH30" s="462"/>
      <c r="GI30" s="462"/>
      <c r="GJ30" s="462"/>
      <c r="GK30" s="462"/>
      <c r="GL30" s="462"/>
      <c r="GM30" s="462"/>
      <c r="GN30" s="462"/>
      <c r="GO30" s="462"/>
      <c r="GP30" s="462"/>
      <c r="GQ30" s="462"/>
      <c r="GR30" s="462"/>
      <c r="GS30" s="462"/>
      <c r="GT30" s="462"/>
      <c r="GU30" s="462"/>
      <c r="GV30" s="462"/>
      <c r="GW30" s="462"/>
      <c r="GX30" s="462"/>
      <c r="GY30" s="462"/>
      <c r="GZ30" s="462"/>
      <c r="HA30" s="462"/>
      <c r="HB30" s="462"/>
      <c r="HC30" s="462"/>
      <c r="HD30" s="462"/>
      <c r="HE30" s="462"/>
      <c r="HF30" s="462"/>
      <c r="HG30" s="462"/>
      <c r="HH30" s="462"/>
      <c r="HI30" s="462"/>
      <c r="HJ30" s="462"/>
      <c r="HK30" s="462"/>
      <c r="HL30" s="462"/>
      <c r="HM30" s="462"/>
      <c r="HN30" s="462"/>
      <c r="HO30" s="462"/>
      <c r="HP30" s="462"/>
      <c r="HQ30" s="462"/>
      <c r="HR30" s="462"/>
      <c r="HS30" s="462"/>
      <c r="HT30" s="462"/>
      <c r="HU30" s="462"/>
      <c r="HV30" s="462"/>
      <c r="HW30" s="462"/>
      <c r="HX30" s="462"/>
      <c r="HY30" s="462"/>
      <c r="HZ30" s="462"/>
      <c r="IA30" s="462"/>
      <c r="IB30" s="462"/>
      <c r="IC30" s="462"/>
      <c r="ID30" s="462"/>
      <c r="IE30" s="462"/>
      <c r="IF30" s="462"/>
      <c r="IG30" s="462"/>
      <c r="IH30" s="462"/>
      <c r="II30" s="462"/>
      <c r="IJ30" s="462"/>
      <c r="IK30" s="462"/>
      <c r="IL30" s="462"/>
      <c r="IM30" s="462"/>
      <c r="IN30" s="462"/>
      <c r="IO30" s="462"/>
      <c r="IP30" s="462"/>
      <c r="IQ30" s="462"/>
      <c r="IR30" s="462"/>
      <c r="IS30" s="462"/>
      <c r="IT30" s="462"/>
      <c r="IU30" s="462"/>
      <c r="IV30" s="462"/>
    </row>
    <row r="31" spans="1:256" ht="19.149999999999999" customHeight="1">
      <c r="A31" s="470" t="s">
        <v>54</v>
      </c>
      <c r="B31" s="480">
        <v>150</v>
      </c>
      <c r="C31" s="212">
        <v>57</v>
      </c>
      <c r="D31" s="212">
        <v>44</v>
      </c>
      <c r="E31" s="212">
        <v>44</v>
      </c>
      <c r="F31" s="212">
        <v>5</v>
      </c>
      <c r="G31" s="406">
        <v>0</v>
      </c>
      <c r="H31" s="406">
        <v>0</v>
      </c>
      <c r="I31" s="406">
        <v>0</v>
      </c>
      <c r="J31" s="406">
        <v>0</v>
      </c>
      <c r="K31" s="406">
        <v>0</v>
      </c>
      <c r="L31" s="462"/>
      <c r="M31" s="462"/>
      <c r="N31" s="462"/>
      <c r="O31" s="462"/>
      <c r="P31" s="462"/>
      <c r="Q31" s="462"/>
      <c r="R31" s="462"/>
      <c r="S31" s="462"/>
      <c r="T31" s="462"/>
      <c r="U31" s="462"/>
      <c r="V31" s="462"/>
      <c r="W31" s="462"/>
      <c r="X31" s="462"/>
      <c r="Y31" s="462"/>
      <c r="Z31" s="462"/>
      <c r="AA31" s="462"/>
      <c r="AB31" s="462"/>
      <c r="AC31" s="462"/>
      <c r="AD31" s="462"/>
      <c r="AE31" s="462"/>
      <c r="AF31" s="462"/>
      <c r="AG31" s="462"/>
      <c r="AH31" s="462"/>
      <c r="AI31" s="462"/>
      <c r="AJ31" s="462"/>
      <c r="AK31" s="462"/>
      <c r="AL31" s="462"/>
      <c r="AM31" s="462"/>
      <c r="AN31" s="462"/>
      <c r="AO31" s="462"/>
      <c r="AP31" s="462"/>
      <c r="AQ31" s="462"/>
      <c r="AR31" s="462"/>
      <c r="AS31" s="462"/>
      <c r="AT31" s="462"/>
      <c r="AU31" s="462"/>
      <c r="AV31" s="462"/>
      <c r="AW31" s="462"/>
      <c r="AX31" s="462"/>
      <c r="AY31" s="462"/>
      <c r="AZ31" s="462"/>
      <c r="BA31" s="462"/>
      <c r="BB31" s="462"/>
      <c r="BC31" s="462"/>
      <c r="BD31" s="462"/>
      <c r="BE31" s="462"/>
      <c r="BF31" s="462"/>
      <c r="BG31" s="462"/>
      <c r="BH31" s="462"/>
      <c r="BI31" s="462"/>
      <c r="BJ31" s="462"/>
      <c r="BK31" s="462"/>
      <c r="BL31" s="462"/>
      <c r="BM31" s="462"/>
      <c r="BN31" s="462"/>
      <c r="BO31" s="462"/>
      <c r="BP31" s="462"/>
      <c r="BQ31" s="462"/>
      <c r="BR31" s="462"/>
      <c r="BS31" s="462"/>
      <c r="BT31" s="462"/>
      <c r="BU31" s="462"/>
      <c r="BV31" s="462"/>
      <c r="BW31" s="462"/>
      <c r="BX31" s="462"/>
      <c r="BY31" s="462"/>
      <c r="BZ31" s="462"/>
      <c r="CA31" s="462"/>
      <c r="CB31" s="462"/>
      <c r="CC31" s="462"/>
      <c r="CD31" s="462"/>
      <c r="CE31" s="462"/>
      <c r="CF31" s="462"/>
      <c r="CG31" s="462"/>
      <c r="CH31" s="462"/>
      <c r="CI31" s="462"/>
      <c r="CJ31" s="462"/>
      <c r="CK31" s="462"/>
      <c r="CL31" s="462"/>
      <c r="CM31" s="462"/>
      <c r="CN31" s="462"/>
      <c r="CO31" s="462"/>
      <c r="CP31" s="462"/>
      <c r="CQ31" s="462"/>
      <c r="CR31" s="462"/>
      <c r="CS31" s="462"/>
      <c r="CT31" s="462"/>
      <c r="CU31" s="462"/>
      <c r="CV31" s="462"/>
      <c r="CW31" s="462"/>
      <c r="CX31" s="462"/>
      <c r="CY31" s="462"/>
      <c r="CZ31" s="462"/>
      <c r="DA31" s="462"/>
      <c r="DB31" s="462"/>
      <c r="DC31" s="462"/>
      <c r="DD31" s="462"/>
      <c r="DE31" s="462"/>
      <c r="DF31" s="462"/>
      <c r="DG31" s="462"/>
      <c r="DH31" s="462"/>
      <c r="DI31" s="462"/>
      <c r="DJ31" s="462"/>
      <c r="DK31" s="462"/>
      <c r="DL31" s="462"/>
      <c r="DM31" s="462"/>
      <c r="DN31" s="462"/>
      <c r="DO31" s="462"/>
      <c r="DP31" s="462"/>
      <c r="DQ31" s="462"/>
      <c r="DR31" s="462"/>
      <c r="DS31" s="462"/>
      <c r="DT31" s="462"/>
      <c r="DU31" s="462"/>
      <c r="DV31" s="462"/>
      <c r="DW31" s="462"/>
      <c r="DX31" s="462"/>
      <c r="DY31" s="462"/>
      <c r="DZ31" s="462"/>
      <c r="EA31" s="462"/>
      <c r="EB31" s="462"/>
      <c r="EC31" s="462"/>
      <c r="ED31" s="462"/>
      <c r="EE31" s="462"/>
      <c r="EF31" s="462"/>
      <c r="EG31" s="462"/>
      <c r="EH31" s="462"/>
      <c r="EI31" s="462"/>
      <c r="EJ31" s="462"/>
      <c r="EK31" s="462"/>
      <c r="EL31" s="462"/>
      <c r="EM31" s="462"/>
      <c r="EN31" s="462"/>
      <c r="EO31" s="462"/>
      <c r="EP31" s="462"/>
      <c r="EQ31" s="462"/>
      <c r="ER31" s="462"/>
      <c r="ES31" s="462"/>
      <c r="ET31" s="462"/>
      <c r="EU31" s="462"/>
      <c r="EV31" s="462"/>
      <c r="EW31" s="462"/>
      <c r="EX31" s="462"/>
      <c r="EY31" s="462"/>
      <c r="EZ31" s="462"/>
      <c r="FA31" s="462"/>
      <c r="FB31" s="462"/>
      <c r="FC31" s="462"/>
      <c r="FD31" s="462"/>
      <c r="FE31" s="462"/>
      <c r="FF31" s="462"/>
      <c r="FG31" s="462"/>
      <c r="FH31" s="462"/>
      <c r="FI31" s="462"/>
      <c r="FJ31" s="462"/>
      <c r="FK31" s="462"/>
      <c r="FL31" s="462"/>
      <c r="FM31" s="462"/>
      <c r="FN31" s="462"/>
      <c r="FO31" s="462"/>
      <c r="FP31" s="462"/>
      <c r="FQ31" s="462"/>
      <c r="FR31" s="462"/>
      <c r="FS31" s="462"/>
      <c r="FT31" s="462"/>
      <c r="FU31" s="462"/>
      <c r="FV31" s="462"/>
      <c r="FW31" s="462"/>
      <c r="FX31" s="462"/>
      <c r="FY31" s="462"/>
      <c r="FZ31" s="462"/>
      <c r="GA31" s="462"/>
      <c r="GB31" s="462"/>
      <c r="GC31" s="462"/>
      <c r="GD31" s="462"/>
      <c r="GE31" s="462"/>
      <c r="GF31" s="462"/>
      <c r="GG31" s="462"/>
      <c r="GH31" s="462"/>
      <c r="GI31" s="462"/>
      <c r="GJ31" s="462"/>
      <c r="GK31" s="462"/>
      <c r="GL31" s="462"/>
      <c r="GM31" s="462"/>
      <c r="GN31" s="462"/>
      <c r="GO31" s="462"/>
      <c r="GP31" s="462"/>
      <c r="GQ31" s="462"/>
      <c r="GR31" s="462"/>
      <c r="GS31" s="462"/>
      <c r="GT31" s="462"/>
      <c r="GU31" s="462"/>
      <c r="GV31" s="462"/>
      <c r="GW31" s="462"/>
      <c r="GX31" s="462"/>
      <c r="GY31" s="462"/>
      <c r="GZ31" s="462"/>
      <c r="HA31" s="462"/>
      <c r="HB31" s="462"/>
      <c r="HC31" s="462"/>
      <c r="HD31" s="462"/>
      <c r="HE31" s="462"/>
      <c r="HF31" s="462"/>
      <c r="HG31" s="462"/>
      <c r="HH31" s="462"/>
      <c r="HI31" s="462"/>
      <c r="HJ31" s="462"/>
      <c r="HK31" s="462"/>
      <c r="HL31" s="462"/>
      <c r="HM31" s="462"/>
      <c r="HN31" s="462"/>
      <c r="HO31" s="462"/>
      <c r="HP31" s="462"/>
      <c r="HQ31" s="462"/>
      <c r="HR31" s="462"/>
      <c r="HS31" s="462"/>
      <c r="HT31" s="462"/>
      <c r="HU31" s="462"/>
      <c r="HV31" s="462"/>
      <c r="HW31" s="462"/>
      <c r="HX31" s="462"/>
      <c r="HY31" s="462"/>
      <c r="HZ31" s="462"/>
      <c r="IA31" s="462"/>
      <c r="IB31" s="462"/>
      <c r="IC31" s="462"/>
      <c r="ID31" s="462"/>
      <c r="IE31" s="462"/>
      <c r="IF31" s="462"/>
      <c r="IG31" s="462"/>
      <c r="IH31" s="462"/>
      <c r="II31" s="462"/>
      <c r="IJ31" s="462"/>
      <c r="IK31" s="462"/>
      <c r="IL31" s="462"/>
      <c r="IM31" s="462"/>
      <c r="IN31" s="462"/>
      <c r="IO31" s="462"/>
      <c r="IP31" s="462"/>
      <c r="IQ31" s="462"/>
      <c r="IR31" s="462"/>
      <c r="IS31" s="462"/>
      <c r="IT31" s="462"/>
      <c r="IU31" s="462"/>
      <c r="IV31" s="462"/>
    </row>
    <row r="32" spans="1:256" ht="19.149999999999999" customHeight="1">
      <c r="A32" s="470" t="s">
        <v>55</v>
      </c>
      <c r="B32" s="480">
        <v>7789</v>
      </c>
      <c r="C32" s="212">
        <v>1255</v>
      </c>
      <c r="D32" s="212">
        <v>2591</v>
      </c>
      <c r="E32" s="212">
        <v>2898</v>
      </c>
      <c r="F32" s="212">
        <v>717</v>
      </c>
      <c r="G32" s="212">
        <v>61</v>
      </c>
      <c r="H32" s="212">
        <v>36</v>
      </c>
      <c r="I32" s="212">
        <v>213</v>
      </c>
      <c r="J32" s="406">
        <v>0</v>
      </c>
      <c r="K32" s="212">
        <v>18</v>
      </c>
      <c r="L32" s="462"/>
      <c r="M32" s="462"/>
      <c r="N32" s="462"/>
      <c r="O32" s="462"/>
      <c r="P32" s="462"/>
      <c r="Q32" s="462"/>
      <c r="R32" s="462"/>
      <c r="S32" s="462"/>
      <c r="T32" s="462"/>
      <c r="U32" s="462"/>
      <c r="V32" s="462"/>
      <c r="W32" s="462"/>
      <c r="X32" s="462"/>
      <c r="Y32" s="462"/>
      <c r="Z32" s="462"/>
      <c r="AA32" s="462"/>
      <c r="AB32" s="462"/>
      <c r="AC32" s="462"/>
      <c r="AD32" s="462"/>
      <c r="AE32" s="462"/>
      <c r="AF32" s="462"/>
      <c r="AG32" s="462"/>
      <c r="AH32" s="462"/>
      <c r="AI32" s="462"/>
      <c r="AJ32" s="462"/>
      <c r="AK32" s="462"/>
      <c r="AL32" s="462"/>
      <c r="AM32" s="462"/>
      <c r="AN32" s="462"/>
      <c r="AO32" s="462"/>
      <c r="AP32" s="462"/>
      <c r="AQ32" s="462"/>
      <c r="AR32" s="462"/>
      <c r="AS32" s="462"/>
      <c r="AT32" s="462"/>
      <c r="AU32" s="462"/>
      <c r="AV32" s="462"/>
      <c r="AW32" s="462"/>
      <c r="AX32" s="462"/>
      <c r="AY32" s="462"/>
      <c r="AZ32" s="462"/>
      <c r="BA32" s="462"/>
      <c r="BB32" s="462"/>
      <c r="BC32" s="462"/>
      <c r="BD32" s="462"/>
      <c r="BE32" s="462"/>
      <c r="BF32" s="462"/>
      <c r="BG32" s="462"/>
      <c r="BH32" s="462"/>
      <c r="BI32" s="462"/>
      <c r="BJ32" s="462"/>
      <c r="BK32" s="462"/>
      <c r="BL32" s="462"/>
      <c r="BM32" s="462"/>
      <c r="BN32" s="462"/>
      <c r="BO32" s="462"/>
      <c r="BP32" s="462"/>
      <c r="BQ32" s="462"/>
      <c r="BR32" s="462"/>
      <c r="BS32" s="462"/>
      <c r="BT32" s="462"/>
      <c r="BU32" s="462"/>
      <c r="BV32" s="462"/>
      <c r="BW32" s="462"/>
      <c r="BX32" s="462"/>
      <c r="BY32" s="462"/>
      <c r="BZ32" s="462"/>
      <c r="CA32" s="462"/>
      <c r="CB32" s="462"/>
      <c r="CC32" s="462"/>
      <c r="CD32" s="462"/>
      <c r="CE32" s="462"/>
      <c r="CF32" s="462"/>
      <c r="CG32" s="462"/>
      <c r="CH32" s="462"/>
      <c r="CI32" s="462"/>
      <c r="CJ32" s="462"/>
      <c r="CK32" s="462"/>
      <c r="CL32" s="462"/>
      <c r="CM32" s="462"/>
      <c r="CN32" s="462"/>
      <c r="CO32" s="462"/>
      <c r="CP32" s="462"/>
      <c r="CQ32" s="462"/>
      <c r="CR32" s="462"/>
      <c r="CS32" s="462"/>
      <c r="CT32" s="462"/>
      <c r="CU32" s="462"/>
      <c r="CV32" s="462"/>
      <c r="CW32" s="462"/>
      <c r="CX32" s="462"/>
      <c r="CY32" s="462"/>
      <c r="CZ32" s="462"/>
      <c r="DA32" s="462"/>
      <c r="DB32" s="462"/>
      <c r="DC32" s="462"/>
      <c r="DD32" s="462"/>
      <c r="DE32" s="462"/>
      <c r="DF32" s="462"/>
      <c r="DG32" s="462"/>
      <c r="DH32" s="462"/>
      <c r="DI32" s="462"/>
      <c r="DJ32" s="462"/>
      <c r="DK32" s="462"/>
      <c r="DL32" s="462"/>
      <c r="DM32" s="462"/>
      <c r="DN32" s="462"/>
      <c r="DO32" s="462"/>
      <c r="DP32" s="462"/>
      <c r="DQ32" s="462"/>
      <c r="DR32" s="462"/>
      <c r="DS32" s="462"/>
      <c r="DT32" s="462"/>
      <c r="DU32" s="462"/>
      <c r="DV32" s="462"/>
      <c r="DW32" s="462"/>
      <c r="DX32" s="462"/>
      <c r="DY32" s="462"/>
      <c r="DZ32" s="462"/>
      <c r="EA32" s="462"/>
      <c r="EB32" s="462"/>
      <c r="EC32" s="462"/>
      <c r="ED32" s="462"/>
      <c r="EE32" s="462"/>
      <c r="EF32" s="462"/>
      <c r="EG32" s="462"/>
      <c r="EH32" s="462"/>
      <c r="EI32" s="462"/>
      <c r="EJ32" s="462"/>
      <c r="EK32" s="462"/>
      <c r="EL32" s="462"/>
      <c r="EM32" s="462"/>
      <c r="EN32" s="462"/>
      <c r="EO32" s="462"/>
      <c r="EP32" s="462"/>
      <c r="EQ32" s="462"/>
      <c r="ER32" s="462"/>
      <c r="ES32" s="462"/>
      <c r="ET32" s="462"/>
      <c r="EU32" s="462"/>
      <c r="EV32" s="462"/>
      <c r="EW32" s="462"/>
      <c r="EX32" s="462"/>
      <c r="EY32" s="462"/>
      <c r="EZ32" s="462"/>
      <c r="FA32" s="462"/>
      <c r="FB32" s="462"/>
      <c r="FC32" s="462"/>
      <c r="FD32" s="462"/>
      <c r="FE32" s="462"/>
      <c r="FF32" s="462"/>
      <c r="FG32" s="462"/>
      <c r="FH32" s="462"/>
      <c r="FI32" s="462"/>
      <c r="FJ32" s="462"/>
      <c r="FK32" s="462"/>
      <c r="FL32" s="462"/>
      <c r="FM32" s="462"/>
      <c r="FN32" s="462"/>
      <c r="FO32" s="462"/>
      <c r="FP32" s="462"/>
      <c r="FQ32" s="462"/>
      <c r="FR32" s="462"/>
      <c r="FS32" s="462"/>
      <c r="FT32" s="462"/>
      <c r="FU32" s="462"/>
      <c r="FV32" s="462"/>
      <c r="FW32" s="462"/>
      <c r="FX32" s="462"/>
      <c r="FY32" s="462"/>
      <c r="FZ32" s="462"/>
      <c r="GA32" s="462"/>
      <c r="GB32" s="462"/>
      <c r="GC32" s="462"/>
      <c r="GD32" s="462"/>
      <c r="GE32" s="462"/>
      <c r="GF32" s="462"/>
      <c r="GG32" s="462"/>
      <c r="GH32" s="462"/>
      <c r="GI32" s="462"/>
      <c r="GJ32" s="462"/>
      <c r="GK32" s="462"/>
      <c r="GL32" s="462"/>
      <c r="GM32" s="462"/>
      <c r="GN32" s="462"/>
      <c r="GO32" s="462"/>
      <c r="GP32" s="462"/>
      <c r="GQ32" s="462"/>
      <c r="GR32" s="462"/>
      <c r="GS32" s="462"/>
      <c r="GT32" s="462"/>
      <c r="GU32" s="462"/>
      <c r="GV32" s="462"/>
      <c r="GW32" s="462"/>
      <c r="GX32" s="462"/>
      <c r="GY32" s="462"/>
      <c r="GZ32" s="462"/>
      <c r="HA32" s="462"/>
      <c r="HB32" s="462"/>
      <c r="HC32" s="462"/>
      <c r="HD32" s="462"/>
      <c r="HE32" s="462"/>
      <c r="HF32" s="462"/>
      <c r="HG32" s="462"/>
      <c r="HH32" s="462"/>
      <c r="HI32" s="462"/>
      <c r="HJ32" s="462"/>
      <c r="HK32" s="462"/>
      <c r="HL32" s="462"/>
      <c r="HM32" s="462"/>
      <c r="HN32" s="462"/>
      <c r="HO32" s="462"/>
      <c r="HP32" s="462"/>
      <c r="HQ32" s="462"/>
      <c r="HR32" s="462"/>
      <c r="HS32" s="462"/>
      <c r="HT32" s="462"/>
      <c r="HU32" s="462"/>
      <c r="HV32" s="462"/>
      <c r="HW32" s="462"/>
      <c r="HX32" s="462"/>
      <c r="HY32" s="462"/>
      <c r="HZ32" s="462"/>
      <c r="IA32" s="462"/>
      <c r="IB32" s="462"/>
      <c r="IC32" s="462"/>
      <c r="ID32" s="462"/>
      <c r="IE32" s="462"/>
      <c r="IF32" s="462"/>
      <c r="IG32" s="462"/>
      <c r="IH32" s="462"/>
      <c r="II32" s="462"/>
      <c r="IJ32" s="462"/>
      <c r="IK32" s="462"/>
      <c r="IL32" s="462"/>
      <c r="IM32" s="462"/>
      <c r="IN32" s="462"/>
      <c r="IO32" s="462"/>
      <c r="IP32" s="462"/>
      <c r="IQ32" s="462"/>
      <c r="IR32" s="462"/>
      <c r="IS32" s="462"/>
      <c r="IT32" s="462"/>
      <c r="IU32" s="462"/>
      <c r="IV32" s="462"/>
    </row>
    <row r="33" spans="1:256" s="64" customFormat="1" ht="19.149999999999999" customHeight="1">
      <c r="A33" s="469" t="s">
        <v>862</v>
      </c>
      <c r="B33" s="480">
        <v>185</v>
      </c>
      <c r="C33" s="212">
        <v>9</v>
      </c>
      <c r="D33" s="212">
        <v>43</v>
      </c>
      <c r="E33" s="212">
        <v>67</v>
      </c>
      <c r="F33" s="212">
        <v>55</v>
      </c>
      <c r="G33" s="212">
        <v>1</v>
      </c>
      <c r="H33" s="406">
        <v>0</v>
      </c>
      <c r="I33" s="212">
        <v>10</v>
      </c>
      <c r="J33" s="406">
        <v>0</v>
      </c>
      <c r="K33" s="406">
        <v>0</v>
      </c>
      <c r="L33" s="462"/>
      <c r="M33" s="462"/>
      <c r="N33" s="462"/>
      <c r="O33" s="462"/>
      <c r="P33" s="462"/>
      <c r="Q33" s="462"/>
      <c r="R33" s="462"/>
      <c r="S33" s="462"/>
      <c r="T33" s="462"/>
      <c r="U33" s="462"/>
      <c r="V33" s="462"/>
      <c r="W33" s="462"/>
      <c r="X33" s="462"/>
      <c r="Y33" s="462"/>
      <c r="Z33" s="462"/>
      <c r="AA33" s="462"/>
      <c r="AB33" s="462"/>
      <c r="AC33" s="462"/>
      <c r="AD33" s="462"/>
      <c r="AE33" s="462"/>
      <c r="AF33" s="462"/>
      <c r="AG33" s="462"/>
      <c r="AH33" s="462"/>
      <c r="AI33" s="462"/>
      <c r="AJ33" s="462"/>
      <c r="AK33" s="462"/>
      <c r="AL33" s="462"/>
      <c r="AM33" s="462"/>
      <c r="AN33" s="462"/>
      <c r="AO33" s="462"/>
      <c r="AP33" s="462"/>
      <c r="AQ33" s="462"/>
      <c r="AR33" s="462"/>
      <c r="AS33" s="462"/>
      <c r="AT33" s="462"/>
      <c r="AU33" s="462"/>
      <c r="AV33" s="462"/>
      <c r="AW33" s="462"/>
      <c r="AX33" s="462"/>
      <c r="AY33" s="462"/>
      <c r="AZ33" s="462"/>
      <c r="BA33" s="462"/>
      <c r="BB33" s="462"/>
      <c r="BC33" s="462"/>
      <c r="BD33" s="462"/>
      <c r="BE33" s="462"/>
      <c r="BF33" s="462"/>
      <c r="BG33" s="462"/>
      <c r="BH33" s="462"/>
      <c r="BI33" s="462"/>
      <c r="BJ33" s="462"/>
      <c r="BK33" s="462"/>
      <c r="BL33" s="462"/>
      <c r="BM33" s="462"/>
      <c r="BN33" s="462"/>
      <c r="BO33" s="462"/>
      <c r="BP33" s="462"/>
      <c r="BQ33" s="462"/>
      <c r="BR33" s="462"/>
      <c r="BS33" s="462"/>
      <c r="BT33" s="462"/>
      <c r="BU33" s="462"/>
      <c r="BV33" s="462"/>
      <c r="BW33" s="462"/>
      <c r="BX33" s="462"/>
      <c r="BY33" s="462"/>
      <c r="BZ33" s="462"/>
      <c r="CA33" s="462"/>
      <c r="CB33" s="462"/>
      <c r="CC33" s="462"/>
      <c r="CD33" s="462"/>
      <c r="CE33" s="462"/>
      <c r="CF33" s="462"/>
      <c r="CG33" s="462"/>
      <c r="CH33" s="462"/>
      <c r="CI33" s="462"/>
      <c r="CJ33" s="462"/>
      <c r="CK33" s="462"/>
      <c r="CL33" s="462"/>
      <c r="CM33" s="462"/>
      <c r="CN33" s="462"/>
      <c r="CO33" s="462"/>
      <c r="CP33" s="462"/>
      <c r="CQ33" s="462"/>
      <c r="CR33" s="462"/>
      <c r="CS33" s="462"/>
      <c r="CT33" s="462"/>
      <c r="CU33" s="462"/>
      <c r="CV33" s="462"/>
      <c r="CW33" s="462"/>
      <c r="CX33" s="462"/>
      <c r="CY33" s="462"/>
      <c r="CZ33" s="462"/>
      <c r="DA33" s="462"/>
      <c r="DB33" s="462"/>
      <c r="DC33" s="462"/>
      <c r="DD33" s="462"/>
      <c r="DE33" s="462"/>
      <c r="DF33" s="462"/>
      <c r="DG33" s="462"/>
      <c r="DH33" s="462"/>
      <c r="DI33" s="462"/>
      <c r="DJ33" s="462"/>
      <c r="DK33" s="462"/>
      <c r="DL33" s="462"/>
      <c r="DM33" s="462"/>
      <c r="DN33" s="462"/>
      <c r="DO33" s="462"/>
      <c r="DP33" s="462"/>
      <c r="DQ33" s="462"/>
      <c r="DR33" s="462"/>
      <c r="DS33" s="462"/>
      <c r="DT33" s="462"/>
      <c r="DU33" s="462"/>
      <c r="DV33" s="462"/>
      <c r="DW33" s="462"/>
      <c r="DX33" s="462"/>
      <c r="DY33" s="462"/>
      <c r="DZ33" s="462"/>
      <c r="EA33" s="462"/>
      <c r="EB33" s="462"/>
      <c r="EC33" s="462"/>
      <c r="ED33" s="462"/>
      <c r="EE33" s="462"/>
      <c r="EF33" s="462"/>
      <c r="EG33" s="462"/>
      <c r="EH33" s="462"/>
      <c r="EI33" s="462"/>
      <c r="EJ33" s="462"/>
      <c r="EK33" s="462"/>
      <c r="EL33" s="462"/>
      <c r="EM33" s="462"/>
      <c r="EN33" s="462"/>
      <c r="EO33" s="462"/>
      <c r="EP33" s="462"/>
      <c r="EQ33" s="462"/>
      <c r="ER33" s="462"/>
      <c r="ES33" s="462"/>
      <c r="ET33" s="462"/>
      <c r="EU33" s="462"/>
      <c r="EV33" s="462"/>
      <c r="EW33" s="462"/>
      <c r="EX33" s="462"/>
      <c r="EY33" s="462"/>
      <c r="EZ33" s="462"/>
      <c r="FA33" s="462"/>
      <c r="FB33" s="462"/>
      <c r="FC33" s="462"/>
      <c r="FD33" s="462"/>
      <c r="FE33" s="462"/>
      <c r="FF33" s="462"/>
      <c r="FG33" s="462"/>
      <c r="FH33" s="462"/>
      <c r="FI33" s="462"/>
      <c r="FJ33" s="462"/>
      <c r="FK33" s="462"/>
      <c r="FL33" s="462"/>
      <c r="FM33" s="462"/>
      <c r="FN33" s="462"/>
      <c r="FO33" s="462"/>
      <c r="FP33" s="462"/>
      <c r="FQ33" s="462"/>
      <c r="FR33" s="462"/>
      <c r="FS33" s="462"/>
      <c r="FT33" s="462"/>
      <c r="FU33" s="462"/>
      <c r="FV33" s="462"/>
      <c r="FW33" s="462"/>
      <c r="FX33" s="462"/>
      <c r="FY33" s="462"/>
      <c r="FZ33" s="462"/>
      <c r="GA33" s="462"/>
      <c r="GB33" s="462"/>
      <c r="GC33" s="462"/>
      <c r="GD33" s="462"/>
      <c r="GE33" s="462"/>
      <c r="GF33" s="462"/>
      <c r="GG33" s="462"/>
      <c r="GH33" s="462"/>
      <c r="GI33" s="462"/>
      <c r="GJ33" s="462"/>
      <c r="GK33" s="462"/>
      <c r="GL33" s="462"/>
      <c r="GM33" s="462"/>
      <c r="GN33" s="462"/>
      <c r="GO33" s="462"/>
      <c r="GP33" s="462"/>
      <c r="GQ33" s="462"/>
      <c r="GR33" s="462"/>
      <c r="GS33" s="462"/>
      <c r="GT33" s="462"/>
      <c r="GU33" s="462"/>
      <c r="GV33" s="462"/>
      <c r="GW33" s="462"/>
      <c r="GX33" s="462"/>
      <c r="GY33" s="462"/>
      <c r="GZ33" s="462"/>
      <c r="HA33" s="462"/>
      <c r="HB33" s="462"/>
      <c r="HC33" s="462"/>
      <c r="HD33" s="462"/>
      <c r="HE33" s="462"/>
      <c r="HF33" s="462"/>
      <c r="HG33" s="462"/>
      <c r="HH33" s="462"/>
      <c r="HI33" s="462"/>
      <c r="HJ33" s="462"/>
      <c r="HK33" s="462"/>
      <c r="HL33" s="462"/>
      <c r="HM33" s="462"/>
      <c r="HN33" s="462"/>
      <c r="HO33" s="462"/>
      <c r="HP33" s="462"/>
      <c r="HQ33" s="462"/>
      <c r="HR33" s="462"/>
      <c r="HS33" s="462"/>
      <c r="HT33" s="462"/>
      <c r="HU33" s="462"/>
      <c r="HV33" s="462"/>
      <c r="HW33" s="462"/>
      <c r="HX33" s="462"/>
      <c r="HY33" s="462"/>
      <c r="HZ33" s="462"/>
      <c r="IA33" s="462"/>
      <c r="IB33" s="462"/>
      <c r="IC33" s="462"/>
      <c r="ID33" s="462"/>
      <c r="IE33" s="462"/>
      <c r="IF33" s="462"/>
      <c r="IG33" s="462"/>
      <c r="IH33" s="462"/>
      <c r="II33" s="462"/>
      <c r="IJ33" s="462"/>
      <c r="IK33" s="462"/>
      <c r="IL33" s="462"/>
      <c r="IM33" s="462"/>
      <c r="IN33" s="462"/>
      <c r="IO33" s="462"/>
      <c r="IP33" s="462"/>
      <c r="IQ33" s="462"/>
      <c r="IR33" s="462"/>
      <c r="IS33" s="462"/>
      <c r="IT33" s="462"/>
      <c r="IU33" s="462"/>
      <c r="IV33" s="462"/>
    </row>
    <row r="34" spans="1:256" ht="19.149999999999999" customHeight="1">
      <c r="A34" s="470" t="s">
        <v>53</v>
      </c>
      <c r="B34" s="480">
        <v>19</v>
      </c>
      <c r="C34" s="212">
        <v>1</v>
      </c>
      <c r="D34" s="212">
        <v>6</v>
      </c>
      <c r="E34" s="212">
        <v>5</v>
      </c>
      <c r="F34" s="212">
        <v>7</v>
      </c>
      <c r="G34" s="406">
        <v>0</v>
      </c>
      <c r="H34" s="406">
        <v>0</v>
      </c>
      <c r="I34" s="406">
        <v>0</v>
      </c>
      <c r="J34" s="406">
        <v>0</v>
      </c>
      <c r="K34" s="406">
        <v>0</v>
      </c>
      <c r="L34" s="462"/>
      <c r="M34" s="462"/>
      <c r="N34" s="462"/>
      <c r="O34" s="462"/>
      <c r="P34" s="462"/>
      <c r="Q34" s="462"/>
      <c r="R34" s="462"/>
      <c r="S34" s="462"/>
      <c r="T34" s="462"/>
      <c r="U34" s="462"/>
      <c r="V34" s="462"/>
      <c r="W34" s="462"/>
      <c r="X34" s="462"/>
      <c r="Y34" s="462"/>
      <c r="Z34" s="462"/>
      <c r="AA34" s="462"/>
      <c r="AB34" s="462"/>
      <c r="AC34" s="462"/>
      <c r="AD34" s="462"/>
      <c r="AE34" s="462"/>
      <c r="AF34" s="462"/>
      <c r="AG34" s="462"/>
      <c r="AH34" s="462"/>
      <c r="AI34" s="462"/>
      <c r="AJ34" s="462"/>
      <c r="AK34" s="462"/>
      <c r="AL34" s="462"/>
      <c r="AM34" s="462"/>
      <c r="AN34" s="462"/>
      <c r="AO34" s="462"/>
      <c r="AP34" s="462"/>
      <c r="AQ34" s="462"/>
      <c r="AR34" s="462"/>
      <c r="AS34" s="462"/>
      <c r="AT34" s="462"/>
      <c r="AU34" s="462"/>
      <c r="AV34" s="462"/>
      <c r="AW34" s="462"/>
      <c r="AX34" s="462"/>
      <c r="AY34" s="462"/>
      <c r="AZ34" s="462"/>
      <c r="BA34" s="462"/>
      <c r="BB34" s="462"/>
      <c r="BC34" s="462"/>
      <c r="BD34" s="462"/>
      <c r="BE34" s="462"/>
      <c r="BF34" s="462"/>
      <c r="BG34" s="462"/>
      <c r="BH34" s="462"/>
      <c r="BI34" s="462"/>
      <c r="BJ34" s="462"/>
      <c r="BK34" s="462"/>
      <c r="BL34" s="462"/>
      <c r="BM34" s="462"/>
      <c r="BN34" s="462"/>
      <c r="BO34" s="462"/>
      <c r="BP34" s="462"/>
      <c r="BQ34" s="462"/>
      <c r="BR34" s="462"/>
      <c r="BS34" s="462"/>
      <c r="BT34" s="462"/>
      <c r="BU34" s="462"/>
      <c r="BV34" s="462"/>
      <c r="BW34" s="462"/>
      <c r="BX34" s="462"/>
      <c r="BY34" s="462"/>
      <c r="BZ34" s="462"/>
      <c r="CA34" s="462"/>
      <c r="CB34" s="462"/>
      <c r="CC34" s="462"/>
      <c r="CD34" s="462"/>
      <c r="CE34" s="462"/>
      <c r="CF34" s="462"/>
      <c r="CG34" s="462"/>
      <c r="CH34" s="462"/>
      <c r="CI34" s="462"/>
      <c r="CJ34" s="462"/>
      <c r="CK34" s="462"/>
      <c r="CL34" s="462"/>
      <c r="CM34" s="462"/>
      <c r="CN34" s="462"/>
      <c r="CO34" s="462"/>
      <c r="CP34" s="462"/>
      <c r="CQ34" s="462"/>
      <c r="CR34" s="462"/>
      <c r="CS34" s="462"/>
      <c r="CT34" s="462"/>
      <c r="CU34" s="462"/>
      <c r="CV34" s="462"/>
      <c r="CW34" s="462"/>
      <c r="CX34" s="462"/>
      <c r="CY34" s="462"/>
      <c r="CZ34" s="462"/>
      <c r="DA34" s="462"/>
      <c r="DB34" s="462"/>
      <c r="DC34" s="462"/>
      <c r="DD34" s="462"/>
      <c r="DE34" s="462"/>
      <c r="DF34" s="462"/>
      <c r="DG34" s="462"/>
      <c r="DH34" s="462"/>
      <c r="DI34" s="462"/>
      <c r="DJ34" s="462"/>
      <c r="DK34" s="462"/>
      <c r="DL34" s="462"/>
      <c r="DM34" s="462"/>
      <c r="DN34" s="462"/>
      <c r="DO34" s="462"/>
      <c r="DP34" s="462"/>
      <c r="DQ34" s="462"/>
      <c r="DR34" s="462"/>
      <c r="DS34" s="462"/>
      <c r="DT34" s="462"/>
      <c r="DU34" s="462"/>
      <c r="DV34" s="462"/>
      <c r="DW34" s="462"/>
      <c r="DX34" s="462"/>
      <c r="DY34" s="462"/>
      <c r="DZ34" s="462"/>
      <c r="EA34" s="462"/>
      <c r="EB34" s="462"/>
      <c r="EC34" s="462"/>
      <c r="ED34" s="462"/>
      <c r="EE34" s="462"/>
      <c r="EF34" s="462"/>
      <c r="EG34" s="462"/>
      <c r="EH34" s="462"/>
      <c r="EI34" s="462"/>
      <c r="EJ34" s="462"/>
      <c r="EK34" s="462"/>
      <c r="EL34" s="462"/>
      <c r="EM34" s="462"/>
      <c r="EN34" s="462"/>
      <c r="EO34" s="462"/>
      <c r="EP34" s="462"/>
      <c r="EQ34" s="462"/>
      <c r="ER34" s="462"/>
      <c r="ES34" s="462"/>
      <c r="ET34" s="462"/>
      <c r="EU34" s="462"/>
      <c r="EV34" s="462"/>
      <c r="EW34" s="462"/>
      <c r="EX34" s="462"/>
      <c r="EY34" s="462"/>
      <c r="EZ34" s="462"/>
      <c r="FA34" s="462"/>
      <c r="FB34" s="462"/>
      <c r="FC34" s="462"/>
      <c r="FD34" s="462"/>
      <c r="FE34" s="462"/>
      <c r="FF34" s="462"/>
      <c r="FG34" s="462"/>
      <c r="FH34" s="462"/>
      <c r="FI34" s="462"/>
      <c r="FJ34" s="462"/>
      <c r="FK34" s="462"/>
      <c r="FL34" s="462"/>
      <c r="FM34" s="462"/>
      <c r="FN34" s="462"/>
      <c r="FO34" s="462"/>
      <c r="FP34" s="462"/>
      <c r="FQ34" s="462"/>
      <c r="FR34" s="462"/>
      <c r="FS34" s="462"/>
      <c r="FT34" s="462"/>
      <c r="FU34" s="462"/>
      <c r="FV34" s="462"/>
      <c r="FW34" s="462"/>
      <c r="FX34" s="462"/>
      <c r="FY34" s="462"/>
      <c r="FZ34" s="462"/>
      <c r="GA34" s="462"/>
      <c r="GB34" s="462"/>
      <c r="GC34" s="462"/>
      <c r="GD34" s="462"/>
      <c r="GE34" s="462"/>
      <c r="GF34" s="462"/>
      <c r="GG34" s="462"/>
      <c r="GH34" s="462"/>
      <c r="GI34" s="462"/>
      <c r="GJ34" s="462"/>
      <c r="GK34" s="462"/>
      <c r="GL34" s="462"/>
      <c r="GM34" s="462"/>
      <c r="GN34" s="462"/>
      <c r="GO34" s="462"/>
      <c r="GP34" s="462"/>
      <c r="GQ34" s="462"/>
      <c r="GR34" s="462"/>
      <c r="GS34" s="462"/>
      <c r="GT34" s="462"/>
      <c r="GU34" s="462"/>
      <c r="GV34" s="462"/>
      <c r="GW34" s="462"/>
      <c r="GX34" s="462"/>
      <c r="GY34" s="462"/>
      <c r="GZ34" s="462"/>
      <c r="HA34" s="462"/>
      <c r="HB34" s="462"/>
      <c r="HC34" s="462"/>
      <c r="HD34" s="462"/>
      <c r="HE34" s="462"/>
      <c r="HF34" s="462"/>
      <c r="HG34" s="462"/>
      <c r="HH34" s="462"/>
      <c r="HI34" s="462"/>
      <c r="HJ34" s="462"/>
      <c r="HK34" s="462"/>
      <c r="HL34" s="462"/>
      <c r="HM34" s="462"/>
      <c r="HN34" s="462"/>
      <c r="HO34" s="462"/>
      <c r="HP34" s="462"/>
      <c r="HQ34" s="462"/>
      <c r="HR34" s="462"/>
      <c r="HS34" s="462"/>
      <c r="HT34" s="462"/>
      <c r="HU34" s="462"/>
      <c r="HV34" s="462"/>
      <c r="HW34" s="462"/>
      <c r="HX34" s="462"/>
      <c r="HY34" s="462"/>
      <c r="HZ34" s="462"/>
      <c r="IA34" s="462"/>
      <c r="IB34" s="462"/>
      <c r="IC34" s="462"/>
      <c r="ID34" s="462"/>
      <c r="IE34" s="462"/>
      <c r="IF34" s="462"/>
      <c r="IG34" s="462"/>
      <c r="IH34" s="462"/>
      <c r="II34" s="462"/>
      <c r="IJ34" s="462"/>
      <c r="IK34" s="462"/>
      <c r="IL34" s="462"/>
      <c r="IM34" s="462"/>
      <c r="IN34" s="462"/>
      <c r="IO34" s="462"/>
      <c r="IP34" s="462"/>
      <c r="IQ34" s="462"/>
      <c r="IR34" s="462"/>
      <c r="IS34" s="462"/>
      <c r="IT34" s="462"/>
      <c r="IU34" s="462"/>
      <c r="IV34" s="462"/>
    </row>
    <row r="35" spans="1:256" ht="19.149999999999999" customHeight="1">
      <c r="A35" s="470" t="s">
        <v>55</v>
      </c>
      <c r="B35" s="480">
        <v>166</v>
      </c>
      <c r="C35" s="212">
        <v>8</v>
      </c>
      <c r="D35" s="212">
        <v>37</v>
      </c>
      <c r="E35" s="212">
        <v>62</v>
      </c>
      <c r="F35" s="212">
        <v>48</v>
      </c>
      <c r="G35" s="212">
        <v>1</v>
      </c>
      <c r="H35" s="406">
        <v>0</v>
      </c>
      <c r="I35" s="212">
        <v>10</v>
      </c>
      <c r="J35" s="406">
        <v>0</v>
      </c>
      <c r="K35" s="406">
        <v>0</v>
      </c>
      <c r="L35" s="462"/>
      <c r="M35" s="462"/>
      <c r="N35" s="462"/>
      <c r="O35" s="462"/>
      <c r="P35" s="462"/>
      <c r="Q35" s="462"/>
      <c r="R35" s="462"/>
      <c r="S35" s="462"/>
      <c r="T35" s="462"/>
      <c r="U35" s="462"/>
      <c r="V35" s="462"/>
      <c r="W35" s="462"/>
      <c r="X35" s="462"/>
      <c r="Y35" s="462"/>
      <c r="Z35" s="462"/>
      <c r="AA35" s="462"/>
      <c r="AB35" s="462"/>
      <c r="AC35" s="462"/>
      <c r="AD35" s="462"/>
      <c r="AE35" s="462"/>
      <c r="AF35" s="462"/>
      <c r="AG35" s="462"/>
      <c r="AH35" s="462"/>
      <c r="AI35" s="462"/>
      <c r="AJ35" s="462"/>
      <c r="AK35" s="462"/>
      <c r="AL35" s="462"/>
      <c r="AM35" s="462"/>
      <c r="AN35" s="462"/>
      <c r="AO35" s="462"/>
      <c r="AP35" s="462"/>
      <c r="AQ35" s="462"/>
      <c r="AR35" s="462"/>
      <c r="AS35" s="462"/>
      <c r="AT35" s="462"/>
      <c r="AU35" s="462"/>
      <c r="AV35" s="462"/>
      <c r="AW35" s="462"/>
      <c r="AX35" s="462"/>
      <c r="AY35" s="462"/>
      <c r="AZ35" s="462"/>
      <c r="BA35" s="462"/>
      <c r="BB35" s="462"/>
      <c r="BC35" s="462"/>
      <c r="BD35" s="462"/>
      <c r="BE35" s="462"/>
      <c r="BF35" s="462"/>
      <c r="BG35" s="462"/>
      <c r="BH35" s="462"/>
      <c r="BI35" s="462"/>
      <c r="BJ35" s="462"/>
      <c r="BK35" s="462"/>
      <c r="BL35" s="462"/>
      <c r="BM35" s="462"/>
      <c r="BN35" s="462"/>
      <c r="BO35" s="462"/>
      <c r="BP35" s="462"/>
      <c r="BQ35" s="462"/>
      <c r="BR35" s="462"/>
      <c r="BS35" s="462"/>
      <c r="BT35" s="462"/>
      <c r="BU35" s="462"/>
      <c r="BV35" s="462"/>
      <c r="BW35" s="462"/>
      <c r="BX35" s="462"/>
      <c r="BY35" s="462"/>
      <c r="BZ35" s="462"/>
      <c r="CA35" s="462"/>
      <c r="CB35" s="462"/>
      <c r="CC35" s="462"/>
      <c r="CD35" s="462"/>
      <c r="CE35" s="462"/>
      <c r="CF35" s="462"/>
      <c r="CG35" s="462"/>
      <c r="CH35" s="462"/>
      <c r="CI35" s="462"/>
      <c r="CJ35" s="462"/>
      <c r="CK35" s="462"/>
      <c r="CL35" s="462"/>
      <c r="CM35" s="462"/>
      <c r="CN35" s="462"/>
      <c r="CO35" s="462"/>
      <c r="CP35" s="462"/>
      <c r="CQ35" s="462"/>
      <c r="CR35" s="462"/>
      <c r="CS35" s="462"/>
      <c r="CT35" s="462"/>
      <c r="CU35" s="462"/>
      <c r="CV35" s="462"/>
      <c r="CW35" s="462"/>
      <c r="CX35" s="462"/>
      <c r="CY35" s="462"/>
      <c r="CZ35" s="462"/>
      <c r="DA35" s="462"/>
      <c r="DB35" s="462"/>
      <c r="DC35" s="462"/>
      <c r="DD35" s="462"/>
      <c r="DE35" s="462"/>
      <c r="DF35" s="462"/>
      <c r="DG35" s="462"/>
      <c r="DH35" s="462"/>
      <c r="DI35" s="462"/>
      <c r="DJ35" s="462"/>
      <c r="DK35" s="462"/>
      <c r="DL35" s="462"/>
      <c r="DM35" s="462"/>
      <c r="DN35" s="462"/>
      <c r="DO35" s="462"/>
      <c r="DP35" s="462"/>
      <c r="DQ35" s="462"/>
      <c r="DR35" s="462"/>
      <c r="DS35" s="462"/>
      <c r="DT35" s="462"/>
      <c r="DU35" s="462"/>
      <c r="DV35" s="462"/>
      <c r="DW35" s="462"/>
      <c r="DX35" s="462"/>
      <c r="DY35" s="462"/>
      <c r="DZ35" s="462"/>
      <c r="EA35" s="462"/>
      <c r="EB35" s="462"/>
      <c r="EC35" s="462"/>
      <c r="ED35" s="462"/>
      <c r="EE35" s="462"/>
      <c r="EF35" s="462"/>
      <c r="EG35" s="462"/>
      <c r="EH35" s="462"/>
      <c r="EI35" s="462"/>
      <c r="EJ35" s="462"/>
      <c r="EK35" s="462"/>
      <c r="EL35" s="462"/>
      <c r="EM35" s="462"/>
      <c r="EN35" s="462"/>
      <c r="EO35" s="462"/>
      <c r="EP35" s="462"/>
      <c r="EQ35" s="462"/>
      <c r="ER35" s="462"/>
      <c r="ES35" s="462"/>
      <c r="ET35" s="462"/>
      <c r="EU35" s="462"/>
      <c r="EV35" s="462"/>
      <c r="EW35" s="462"/>
      <c r="EX35" s="462"/>
      <c r="EY35" s="462"/>
      <c r="EZ35" s="462"/>
      <c r="FA35" s="462"/>
      <c r="FB35" s="462"/>
      <c r="FC35" s="462"/>
      <c r="FD35" s="462"/>
      <c r="FE35" s="462"/>
      <c r="FF35" s="462"/>
      <c r="FG35" s="462"/>
      <c r="FH35" s="462"/>
      <c r="FI35" s="462"/>
      <c r="FJ35" s="462"/>
      <c r="FK35" s="462"/>
      <c r="FL35" s="462"/>
      <c r="FM35" s="462"/>
      <c r="FN35" s="462"/>
      <c r="FO35" s="462"/>
      <c r="FP35" s="462"/>
      <c r="FQ35" s="462"/>
      <c r="FR35" s="462"/>
      <c r="FS35" s="462"/>
      <c r="FT35" s="462"/>
      <c r="FU35" s="462"/>
      <c r="FV35" s="462"/>
      <c r="FW35" s="462"/>
      <c r="FX35" s="462"/>
      <c r="FY35" s="462"/>
      <c r="FZ35" s="462"/>
      <c r="GA35" s="462"/>
      <c r="GB35" s="462"/>
      <c r="GC35" s="462"/>
      <c r="GD35" s="462"/>
      <c r="GE35" s="462"/>
      <c r="GF35" s="462"/>
      <c r="GG35" s="462"/>
      <c r="GH35" s="462"/>
      <c r="GI35" s="462"/>
      <c r="GJ35" s="462"/>
      <c r="GK35" s="462"/>
      <c r="GL35" s="462"/>
      <c r="GM35" s="462"/>
      <c r="GN35" s="462"/>
      <c r="GO35" s="462"/>
      <c r="GP35" s="462"/>
      <c r="GQ35" s="462"/>
      <c r="GR35" s="462"/>
      <c r="GS35" s="462"/>
      <c r="GT35" s="462"/>
      <c r="GU35" s="462"/>
      <c r="GV35" s="462"/>
      <c r="GW35" s="462"/>
      <c r="GX35" s="462"/>
      <c r="GY35" s="462"/>
      <c r="GZ35" s="462"/>
      <c r="HA35" s="462"/>
      <c r="HB35" s="462"/>
      <c r="HC35" s="462"/>
      <c r="HD35" s="462"/>
      <c r="HE35" s="462"/>
      <c r="HF35" s="462"/>
      <c r="HG35" s="462"/>
      <c r="HH35" s="462"/>
      <c r="HI35" s="462"/>
      <c r="HJ35" s="462"/>
      <c r="HK35" s="462"/>
      <c r="HL35" s="462"/>
      <c r="HM35" s="462"/>
      <c r="HN35" s="462"/>
      <c r="HO35" s="462"/>
      <c r="HP35" s="462"/>
      <c r="HQ35" s="462"/>
      <c r="HR35" s="462"/>
      <c r="HS35" s="462"/>
      <c r="HT35" s="462"/>
      <c r="HU35" s="462"/>
      <c r="HV35" s="462"/>
      <c r="HW35" s="462"/>
      <c r="HX35" s="462"/>
      <c r="HY35" s="462"/>
      <c r="HZ35" s="462"/>
      <c r="IA35" s="462"/>
      <c r="IB35" s="462"/>
      <c r="IC35" s="462"/>
      <c r="ID35" s="462"/>
      <c r="IE35" s="462"/>
      <c r="IF35" s="462"/>
      <c r="IG35" s="462"/>
      <c r="IH35" s="462"/>
      <c r="II35" s="462"/>
      <c r="IJ35" s="462"/>
      <c r="IK35" s="462"/>
      <c r="IL35" s="462"/>
      <c r="IM35" s="462"/>
      <c r="IN35" s="462"/>
      <c r="IO35" s="462"/>
      <c r="IP35" s="462"/>
      <c r="IQ35" s="462"/>
      <c r="IR35" s="462"/>
      <c r="IS35" s="462"/>
      <c r="IT35" s="462"/>
      <c r="IU35" s="462"/>
      <c r="IV35" s="462"/>
    </row>
    <row r="36" spans="1:256" s="64" customFormat="1" ht="19.149999999999999" customHeight="1">
      <c r="A36" s="469" t="s">
        <v>863</v>
      </c>
      <c r="B36" s="480">
        <v>1079</v>
      </c>
      <c r="C36" s="212">
        <v>13</v>
      </c>
      <c r="D36" s="212">
        <v>39</v>
      </c>
      <c r="E36" s="212">
        <v>215</v>
      </c>
      <c r="F36" s="212">
        <v>561</v>
      </c>
      <c r="G36" s="212">
        <v>8</v>
      </c>
      <c r="H36" s="406">
        <v>0</v>
      </c>
      <c r="I36" s="212">
        <v>243</v>
      </c>
      <c r="J36" s="406">
        <v>0</v>
      </c>
      <c r="K36" s="406">
        <v>0</v>
      </c>
      <c r="L36" s="462"/>
      <c r="M36" s="462"/>
      <c r="N36" s="462"/>
      <c r="O36" s="462"/>
      <c r="P36" s="462"/>
      <c r="Q36" s="462"/>
      <c r="R36" s="462"/>
      <c r="S36" s="462"/>
      <c r="T36" s="462"/>
      <c r="U36" s="462"/>
      <c r="V36" s="462"/>
      <c r="W36" s="462"/>
      <c r="X36" s="462"/>
      <c r="Y36" s="462"/>
      <c r="Z36" s="462"/>
      <c r="AA36" s="462"/>
      <c r="AB36" s="462"/>
      <c r="AC36" s="462"/>
      <c r="AD36" s="462"/>
      <c r="AE36" s="462"/>
      <c r="AF36" s="462"/>
      <c r="AG36" s="462"/>
      <c r="AH36" s="462"/>
      <c r="AI36" s="462"/>
      <c r="AJ36" s="462"/>
      <c r="AK36" s="462"/>
      <c r="AL36" s="462"/>
      <c r="AM36" s="462"/>
      <c r="AN36" s="462"/>
      <c r="AO36" s="462"/>
      <c r="AP36" s="462"/>
      <c r="AQ36" s="462"/>
      <c r="AR36" s="462"/>
      <c r="AS36" s="462"/>
      <c r="AT36" s="462"/>
      <c r="AU36" s="462"/>
      <c r="AV36" s="462"/>
      <c r="AW36" s="462"/>
      <c r="AX36" s="462"/>
      <c r="AY36" s="462"/>
      <c r="AZ36" s="462"/>
      <c r="BA36" s="462"/>
      <c r="BB36" s="462"/>
      <c r="BC36" s="462"/>
      <c r="BD36" s="462"/>
      <c r="BE36" s="462"/>
      <c r="BF36" s="462"/>
      <c r="BG36" s="462"/>
      <c r="BH36" s="462"/>
      <c r="BI36" s="462"/>
      <c r="BJ36" s="462"/>
      <c r="BK36" s="462"/>
      <c r="BL36" s="462"/>
      <c r="BM36" s="462"/>
      <c r="BN36" s="462"/>
      <c r="BO36" s="462"/>
      <c r="BP36" s="462"/>
      <c r="BQ36" s="462"/>
      <c r="BR36" s="462"/>
      <c r="BS36" s="462"/>
      <c r="BT36" s="462"/>
      <c r="BU36" s="462"/>
      <c r="BV36" s="462"/>
      <c r="BW36" s="462"/>
      <c r="BX36" s="462"/>
      <c r="BY36" s="462"/>
      <c r="BZ36" s="462"/>
      <c r="CA36" s="462"/>
      <c r="CB36" s="462"/>
      <c r="CC36" s="462"/>
      <c r="CD36" s="462"/>
      <c r="CE36" s="462"/>
      <c r="CF36" s="462"/>
      <c r="CG36" s="462"/>
      <c r="CH36" s="462"/>
      <c r="CI36" s="462"/>
      <c r="CJ36" s="462"/>
      <c r="CK36" s="462"/>
      <c r="CL36" s="462"/>
      <c r="CM36" s="462"/>
      <c r="CN36" s="462"/>
      <c r="CO36" s="462"/>
      <c r="CP36" s="462"/>
      <c r="CQ36" s="462"/>
      <c r="CR36" s="462"/>
      <c r="CS36" s="462"/>
      <c r="CT36" s="462"/>
      <c r="CU36" s="462"/>
      <c r="CV36" s="462"/>
      <c r="CW36" s="462"/>
      <c r="CX36" s="462"/>
      <c r="CY36" s="462"/>
      <c r="CZ36" s="462"/>
      <c r="DA36" s="462"/>
      <c r="DB36" s="462"/>
      <c r="DC36" s="462"/>
      <c r="DD36" s="462"/>
      <c r="DE36" s="462"/>
      <c r="DF36" s="462"/>
      <c r="DG36" s="462"/>
      <c r="DH36" s="462"/>
      <c r="DI36" s="462"/>
      <c r="DJ36" s="462"/>
      <c r="DK36" s="462"/>
      <c r="DL36" s="462"/>
      <c r="DM36" s="462"/>
      <c r="DN36" s="462"/>
      <c r="DO36" s="462"/>
      <c r="DP36" s="462"/>
      <c r="DQ36" s="462"/>
      <c r="DR36" s="462"/>
      <c r="DS36" s="462"/>
      <c r="DT36" s="462"/>
      <c r="DU36" s="462"/>
      <c r="DV36" s="462"/>
      <c r="DW36" s="462"/>
      <c r="DX36" s="462"/>
      <c r="DY36" s="462"/>
      <c r="DZ36" s="462"/>
      <c r="EA36" s="462"/>
      <c r="EB36" s="462"/>
      <c r="EC36" s="462"/>
      <c r="ED36" s="462"/>
      <c r="EE36" s="462"/>
      <c r="EF36" s="462"/>
      <c r="EG36" s="462"/>
      <c r="EH36" s="462"/>
      <c r="EI36" s="462"/>
      <c r="EJ36" s="462"/>
      <c r="EK36" s="462"/>
      <c r="EL36" s="462"/>
      <c r="EM36" s="462"/>
      <c r="EN36" s="462"/>
      <c r="EO36" s="462"/>
      <c r="EP36" s="462"/>
      <c r="EQ36" s="462"/>
      <c r="ER36" s="462"/>
      <c r="ES36" s="462"/>
      <c r="ET36" s="462"/>
      <c r="EU36" s="462"/>
      <c r="EV36" s="462"/>
      <c r="EW36" s="462"/>
      <c r="EX36" s="462"/>
      <c r="EY36" s="462"/>
      <c r="EZ36" s="462"/>
      <c r="FA36" s="462"/>
      <c r="FB36" s="462"/>
      <c r="FC36" s="462"/>
      <c r="FD36" s="462"/>
      <c r="FE36" s="462"/>
      <c r="FF36" s="462"/>
      <c r="FG36" s="462"/>
      <c r="FH36" s="462"/>
      <c r="FI36" s="462"/>
      <c r="FJ36" s="462"/>
      <c r="FK36" s="462"/>
      <c r="FL36" s="462"/>
      <c r="FM36" s="462"/>
      <c r="FN36" s="462"/>
      <c r="FO36" s="462"/>
      <c r="FP36" s="462"/>
      <c r="FQ36" s="462"/>
      <c r="FR36" s="462"/>
      <c r="FS36" s="462"/>
      <c r="FT36" s="462"/>
      <c r="FU36" s="462"/>
      <c r="FV36" s="462"/>
      <c r="FW36" s="462"/>
      <c r="FX36" s="462"/>
      <c r="FY36" s="462"/>
      <c r="FZ36" s="462"/>
      <c r="GA36" s="462"/>
      <c r="GB36" s="462"/>
      <c r="GC36" s="462"/>
      <c r="GD36" s="462"/>
      <c r="GE36" s="462"/>
      <c r="GF36" s="462"/>
      <c r="GG36" s="462"/>
      <c r="GH36" s="462"/>
      <c r="GI36" s="462"/>
      <c r="GJ36" s="462"/>
      <c r="GK36" s="462"/>
      <c r="GL36" s="462"/>
      <c r="GM36" s="462"/>
      <c r="GN36" s="462"/>
      <c r="GO36" s="462"/>
      <c r="GP36" s="462"/>
      <c r="GQ36" s="462"/>
      <c r="GR36" s="462"/>
      <c r="GS36" s="462"/>
      <c r="GT36" s="462"/>
      <c r="GU36" s="462"/>
      <c r="GV36" s="462"/>
      <c r="GW36" s="462"/>
      <c r="GX36" s="462"/>
      <c r="GY36" s="462"/>
      <c r="GZ36" s="462"/>
      <c r="HA36" s="462"/>
      <c r="HB36" s="462"/>
      <c r="HC36" s="462"/>
      <c r="HD36" s="462"/>
      <c r="HE36" s="462"/>
      <c r="HF36" s="462"/>
      <c r="HG36" s="462"/>
      <c r="HH36" s="462"/>
      <c r="HI36" s="462"/>
      <c r="HJ36" s="462"/>
      <c r="HK36" s="462"/>
      <c r="HL36" s="462"/>
      <c r="HM36" s="462"/>
      <c r="HN36" s="462"/>
      <c r="HO36" s="462"/>
      <c r="HP36" s="462"/>
      <c r="HQ36" s="462"/>
      <c r="HR36" s="462"/>
      <c r="HS36" s="462"/>
      <c r="HT36" s="462"/>
      <c r="HU36" s="462"/>
      <c r="HV36" s="462"/>
      <c r="HW36" s="462"/>
      <c r="HX36" s="462"/>
      <c r="HY36" s="462"/>
      <c r="HZ36" s="462"/>
      <c r="IA36" s="462"/>
      <c r="IB36" s="462"/>
      <c r="IC36" s="462"/>
      <c r="ID36" s="462"/>
      <c r="IE36" s="462"/>
      <c r="IF36" s="462"/>
      <c r="IG36" s="462"/>
      <c r="IH36" s="462"/>
      <c r="II36" s="462"/>
      <c r="IJ36" s="462"/>
      <c r="IK36" s="462"/>
      <c r="IL36" s="462"/>
      <c r="IM36" s="462"/>
      <c r="IN36" s="462"/>
      <c r="IO36" s="462"/>
      <c r="IP36" s="462"/>
      <c r="IQ36" s="462"/>
      <c r="IR36" s="462"/>
      <c r="IS36" s="462"/>
      <c r="IT36" s="462"/>
      <c r="IU36" s="462"/>
      <c r="IV36" s="462"/>
    </row>
    <row r="37" spans="1:256" ht="19.149999999999999" customHeight="1">
      <c r="A37" s="470" t="s">
        <v>53</v>
      </c>
      <c r="B37" s="480">
        <v>103</v>
      </c>
      <c r="C37" s="212">
        <v>11</v>
      </c>
      <c r="D37" s="212">
        <v>22</v>
      </c>
      <c r="E37" s="212">
        <v>31</v>
      </c>
      <c r="F37" s="212">
        <v>9</v>
      </c>
      <c r="G37" s="406">
        <v>0</v>
      </c>
      <c r="H37" s="406">
        <v>0</v>
      </c>
      <c r="I37" s="212">
        <v>30</v>
      </c>
      <c r="J37" s="406">
        <v>0</v>
      </c>
      <c r="K37" s="406">
        <v>0</v>
      </c>
      <c r="L37" s="462"/>
      <c r="M37" s="462"/>
      <c r="N37" s="462"/>
      <c r="O37" s="462"/>
      <c r="P37" s="462"/>
      <c r="Q37" s="462"/>
      <c r="R37" s="462"/>
      <c r="S37" s="462"/>
      <c r="T37" s="462"/>
      <c r="U37" s="462"/>
      <c r="V37" s="462"/>
      <c r="W37" s="462"/>
      <c r="X37" s="462"/>
      <c r="Y37" s="462"/>
      <c r="Z37" s="462"/>
      <c r="AA37" s="462"/>
      <c r="AB37" s="462"/>
      <c r="AC37" s="462"/>
      <c r="AD37" s="462"/>
      <c r="AE37" s="462"/>
      <c r="AF37" s="462"/>
      <c r="AG37" s="462"/>
      <c r="AH37" s="462"/>
      <c r="AI37" s="462"/>
      <c r="AJ37" s="462"/>
      <c r="AK37" s="462"/>
      <c r="AL37" s="462"/>
      <c r="AM37" s="462"/>
      <c r="AN37" s="462"/>
      <c r="AO37" s="462"/>
      <c r="AP37" s="462"/>
      <c r="AQ37" s="462"/>
      <c r="AR37" s="462"/>
      <c r="AS37" s="462"/>
      <c r="AT37" s="462"/>
      <c r="AU37" s="462"/>
      <c r="AV37" s="462"/>
      <c r="AW37" s="462"/>
      <c r="AX37" s="462"/>
      <c r="AY37" s="462"/>
      <c r="AZ37" s="462"/>
      <c r="BA37" s="462"/>
      <c r="BB37" s="462"/>
      <c r="BC37" s="462"/>
      <c r="BD37" s="462"/>
      <c r="BE37" s="462"/>
      <c r="BF37" s="462"/>
      <c r="BG37" s="462"/>
      <c r="BH37" s="462"/>
      <c r="BI37" s="462"/>
      <c r="BJ37" s="462"/>
      <c r="BK37" s="462"/>
      <c r="BL37" s="462"/>
      <c r="BM37" s="462"/>
      <c r="BN37" s="462"/>
      <c r="BO37" s="462"/>
      <c r="BP37" s="462"/>
      <c r="BQ37" s="462"/>
      <c r="BR37" s="462"/>
      <c r="BS37" s="462"/>
      <c r="BT37" s="462"/>
      <c r="BU37" s="462"/>
      <c r="BV37" s="462"/>
      <c r="BW37" s="462"/>
      <c r="BX37" s="462"/>
      <c r="BY37" s="462"/>
      <c r="BZ37" s="462"/>
      <c r="CA37" s="462"/>
      <c r="CB37" s="462"/>
      <c r="CC37" s="462"/>
      <c r="CD37" s="462"/>
      <c r="CE37" s="462"/>
      <c r="CF37" s="462"/>
      <c r="CG37" s="462"/>
      <c r="CH37" s="462"/>
      <c r="CI37" s="462"/>
      <c r="CJ37" s="462"/>
      <c r="CK37" s="462"/>
      <c r="CL37" s="462"/>
      <c r="CM37" s="462"/>
      <c r="CN37" s="462"/>
      <c r="CO37" s="462"/>
      <c r="CP37" s="462"/>
      <c r="CQ37" s="462"/>
      <c r="CR37" s="462"/>
      <c r="CS37" s="462"/>
      <c r="CT37" s="462"/>
      <c r="CU37" s="462"/>
      <c r="CV37" s="462"/>
      <c r="CW37" s="462"/>
      <c r="CX37" s="462"/>
      <c r="CY37" s="462"/>
      <c r="CZ37" s="462"/>
      <c r="DA37" s="462"/>
      <c r="DB37" s="462"/>
      <c r="DC37" s="462"/>
      <c r="DD37" s="462"/>
      <c r="DE37" s="462"/>
      <c r="DF37" s="462"/>
      <c r="DG37" s="462"/>
      <c r="DH37" s="462"/>
      <c r="DI37" s="462"/>
      <c r="DJ37" s="462"/>
      <c r="DK37" s="462"/>
      <c r="DL37" s="462"/>
      <c r="DM37" s="462"/>
      <c r="DN37" s="462"/>
      <c r="DO37" s="462"/>
      <c r="DP37" s="462"/>
      <c r="DQ37" s="462"/>
      <c r="DR37" s="462"/>
      <c r="DS37" s="462"/>
      <c r="DT37" s="462"/>
      <c r="DU37" s="462"/>
      <c r="DV37" s="462"/>
      <c r="DW37" s="462"/>
      <c r="DX37" s="462"/>
      <c r="DY37" s="462"/>
      <c r="DZ37" s="462"/>
      <c r="EA37" s="462"/>
      <c r="EB37" s="462"/>
      <c r="EC37" s="462"/>
      <c r="ED37" s="462"/>
      <c r="EE37" s="462"/>
      <c r="EF37" s="462"/>
      <c r="EG37" s="462"/>
      <c r="EH37" s="462"/>
      <c r="EI37" s="462"/>
      <c r="EJ37" s="462"/>
      <c r="EK37" s="462"/>
      <c r="EL37" s="462"/>
      <c r="EM37" s="462"/>
      <c r="EN37" s="462"/>
      <c r="EO37" s="462"/>
      <c r="EP37" s="462"/>
      <c r="EQ37" s="462"/>
      <c r="ER37" s="462"/>
      <c r="ES37" s="462"/>
      <c r="ET37" s="462"/>
      <c r="EU37" s="462"/>
      <c r="EV37" s="462"/>
      <c r="EW37" s="462"/>
      <c r="EX37" s="462"/>
      <c r="EY37" s="462"/>
      <c r="EZ37" s="462"/>
      <c r="FA37" s="462"/>
      <c r="FB37" s="462"/>
      <c r="FC37" s="462"/>
      <c r="FD37" s="462"/>
      <c r="FE37" s="462"/>
      <c r="FF37" s="462"/>
      <c r="FG37" s="462"/>
      <c r="FH37" s="462"/>
      <c r="FI37" s="462"/>
      <c r="FJ37" s="462"/>
      <c r="FK37" s="462"/>
      <c r="FL37" s="462"/>
      <c r="FM37" s="462"/>
      <c r="FN37" s="462"/>
      <c r="FO37" s="462"/>
      <c r="FP37" s="462"/>
      <c r="FQ37" s="462"/>
      <c r="FR37" s="462"/>
      <c r="FS37" s="462"/>
      <c r="FT37" s="462"/>
      <c r="FU37" s="462"/>
      <c r="FV37" s="462"/>
      <c r="FW37" s="462"/>
      <c r="FX37" s="462"/>
      <c r="FY37" s="462"/>
      <c r="FZ37" s="462"/>
      <c r="GA37" s="462"/>
      <c r="GB37" s="462"/>
      <c r="GC37" s="462"/>
      <c r="GD37" s="462"/>
      <c r="GE37" s="462"/>
      <c r="GF37" s="462"/>
      <c r="GG37" s="462"/>
      <c r="GH37" s="462"/>
      <c r="GI37" s="462"/>
      <c r="GJ37" s="462"/>
      <c r="GK37" s="462"/>
      <c r="GL37" s="462"/>
      <c r="GM37" s="462"/>
      <c r="GN37" s="462"/>
      <c r="GO37" s="462"/>
      <c r="GP37" s="462"/>
      <c r="GQ37" s="462"/>
      <c r="GR37" s="462"/>
      <c r="GS37" s="462"/>
      <c r="GT37" s="462"/>
      <c r="GU37" s="462"/>
      <c r="GV37" s="462"/>
      <c r="GW37" s="462"/>
      <c r="GX37" s="462"/>
      <c r="GY37" s="462"/>
      <c r="GZ37" s="462"/>
      <c r="HA37" s="462"/>
      <c r="HB37" s="462"/>
      <c r="HC37" s="462"/>
      <c r="HD37" s="462"/>
      <c r="HE37" s="462"/>
      <c r="HF37" s="462"/>
      <c r="HG37" s="462"/>
      <c r="HH37" s="462"/>
      <c r="HI37" s="462"/>
      <c r="HJ37" s="462"/>
      <c r="HK37" s="462"/>
      <c r="HL37" s="462"/>
      <c r="HM37" s="462"/>
      <c r="HN37" s="462"/>
      <c r="HO37" s="462"/>
      <c r="HP37" s="462"/>
      <c r="HQ37" s="462"/>
      <c r="HR37" s="462"/>
      <c r="HS37" s="462"/>
      <c r="HT37" s="462"/>
      <c r="HU37" s="462"/>
      <c r="HV37" s="462"/>
      <c r="HW37" s="462"/>
      <c r="HX37" s="462"/>
      <c r="HY37" s="462"/>
      <c r="HZ37" s="462"/>
      <c r="IA37" s="462"/>
      <c r="IB37" s="462"/>
      <c r="IC37" s="462"/>
      <c r="ID37" s="462"/>
      <c r="IE37" s="462"/>
      <c r="IF37" s="462"/>
      <c r="IG37" s="462"/>
      <c r="IH37" s="462"/>
      <c r="II37" s="462"/>
      <c r="IJ37" s="462"/>
      <c r="IK37" s="462"/>
      <c r="IL37" s="462"/>
      <c r="IM37" s="462"/>
      <c r="IN37" s="462"/>
      <c r="IO37" s="462"/>
      <c r="IP37" s="462"/>
      <c r="IQ37" s="462"/>
      <c r="IR37" s="462"/>
      <c r="IS37" s="462"/>
      <c r="IT37" s="462"/>
      <c r="IU37" s="462"/>
      <c r="IV37" s="462"/>
    </row>
    <row r="38" spans="1:256" ht="19.149999999999999" customHeight="1">
      <c r="A38" s="471" t="s">
        <v>55</v>
      </c>
      <c r="B38" s="481">
        <v>976</v>
      </c>
      <c r="C38" s="474">
        <v>2</v>
      </c>
      <c r="D38" s="474">
        <v>17</v>
      </c>
      <c r="E38" s="474">
        <v>184</v>
      </c>
      <c r="F38" s="474">
        <v>552</v>
      </c>
      <c r="G38" s="474">
        <v>8</v>
      </c>
      <c r="H38" s="473">
        <v>0</v>
      </c>
      <c r="I38" s="474">
        <v>213</v>
      </c>
      <c r="J38" s="473">
        <v>0</v>
      </c>
      <c r="K38" s="473">
        <v>0</v>
      </c>
      <c r="L38" s="462"/>
      <c r="M38" s="462"/>
      <c r="N38" s="462"/>
      <c r="O38" s="462"/>
      <c r="P38" s="462"/>
      <c r="Q38" s="462"/>
      <c r="R38" s="462"/>
      <c r="S38" s="462"/>
      <c r="T38" s="462"/>
      <c r="U38" s="462"/>
      <c r="V38" s="462"/>
      <c r="W38" s="462"/>
      <c r="X38" s="462"/>
      <c r="Y38" s="462"/>
      <c r="Z38" s="462"/>
      <c r="AA38" s="462"/>
      <c r="AB38" s="462"/>
      <c r="AC38" s="462"/>
      <c r="AD38" s="462"/>
      <c r="AE38" s="462"/>
      <c r="AF38" s="462"/>
      <c r="AG38" s="462"/>
      <c r="AH38" s="462"/>
      <c r="AI38" s="462"/>
      <c r="AJ38" s="462"/>
      <c r="AK38" s="462"/>
      <c r="AL38" s="462"/>
      <c r="AM38" s="462"/>
      <c r="AN38" s="462"/>
      <c r="AO38" s="462"/>
      <c r="AP38" s="462"/>
      <c r="AQ38" s="462"/>
      <c r="AR38" s="462"/>
      <c r="AS38" s="462"/>
      <c r="AT38" s="462"/>
      <c r="AU38" s="462"/>
      <c r="AV38" s="462"/>
      <c r="AW38" s="462"/>
      <c r="AX38" s="462"/>
      <c r="AY38" s="462"/>
      <c r="AZ38" s="462"/>
      <c r="BA38" s="462"/>
      <c r="BB38" s="462"/>
      <c r="BC38" s="462"/>
      <c r="BD38" s="462"/>
      <c r="BE38" s="462"/>
      <c r="BF38" s="462"/>
      <c r="BG38" s="462"/>
      <c r="BH38" s="462"/>
      <c r="BI38" s="462"/>
      <c r="BJ38" s="462"/>
      <c r="BK38" s="462"/>
      <c r="BL38" s="462"/>
      <c r="BM38" s="462"/>
      <c r="BN38" s="462"/>
      <c r="BO38" s="462"/>
      <c r="BP38" s="462"/>
      <c r="BQ38" s="462"/>
      <c r="BR38" s="462"/>
      <c r="BS38" s="462"/>
      <c r="BT38" s="462"/>
      <c r="BU38" s="462"/>
      <c r="BV38" s="462"/>
      <c r="BW38" s="462"/>
      <c r="BX38" s="462"/>
      <c r="BY38" s="462"/>
      <c r="BZ38" s="462"/>
      <c r="CA38" s="462"/>
      <c r="CB38" s="462"/>
      <c r="CC38" s="462"/>
      <c r="CD38" s="462"/>
      <c r="CE38" s="462"/>
      <c r="CF38" s="462"/>
      <c r="CG38" s="462"/>
      <c r="CH38" s="462"/>
      <c r="CI38" s="462"/>
      <c r="CJ38" s="462"/>
      <c r="CK38" s="462"/>
      <c r="CL38" s="462"/>
      <c r="CM38" s="462"/>
      <c r="CN38" s="462"/>
      <c r="CO38" s="462"/>
      <c r="CP38" s="462"/>
      <c r="CQ38" s="462"/>
      <c r="CR38" s="462"/>
      <c r="CS38" s="462"/>
      <c r="CT38" s="462"/>
      <c r="CU38" s="462"/>
      <c r="CV38" s="462"/>
      <c r="CW38" s="462"/>
      <c r="CX38" s="462"/>
      <c r="CY38" s="462"/>
      <c r="CZ38" s="462"/>
      <c r="DA38" s="462"/>
      <c r="DB38" s="462"/>
      <c r="DC38" s="462"/>
      <c r="DD38" s="462"/>
      <c r="DE38" s="462"/>
      <c r="DF38" s="462"/>
      <c r="DG38" s="462"/>
      <c r="DH38" s="462"/>
      <c r="DI38" s="462"/>
      <c r="DJ38" s="462"/>
      <c r="DK38" s="462"/>
      <c r="DL38" s="462"/>
      <c r="DM38" s="462"/>
      <c r="DN38" s="462"/>
      <c r="DO38" s="462"/>
      <c r="DP38" s="462"/>
      <c r="DQ38" s="462"/>
      <c r="DR38" s="462"/>
      <c r="DS38" s="462"/>
      <c r="DT38" s="462"/>
      <c r="DU38" s="462"/>
      <c r="DV38" s="462"/>
      <c r="DW38" s="462"/>
      <c r="DX38" s="462"/>
      <c r="DY38" s="462"/>
      <c r="DZ38" s="462"/>
      <c r="EA38" s="462"/>
      <c r="EB38" s="462"/>
      <c r="EC38" s="462"/>
      <c r="ED38" s="462"/>
      <c r="EE38" s="462"/>
      <c r="EF38" s="462"/>
      <c r="EG38" s="462"/>
      <c r="EH38" s="462"/>
      <c r="EI38" s="462"/>
      <c r="EJ38" s="462"/>
      <c r="EK38" s="462"/>
      <c r="EL38" s="462"/>
      <c r="EM38" s="462"/>
      <c r="EN38" s="462"/>
      <c r="EO38" s="462"/>
      <c r="EP38" s="462"/>
      <c r="EQ38" s="462"/>
      <c r="ER38" s="462"/>
      <c r="ES38" s="462"/>
      <c r="ET38" s="462"/>
      <c r="EU38" s="462"/>
      <c r="EV38" s="462"/>
      <c r="EW38" s="462"/>
      <c r="EX38" s="462"/>
      <c r="EY38" s="462"/>
      <c r="EZ38" s="462"/>
      <c r="FA38" s="462"/>
      <c r="FB38" s="462"/>
      <c r="FC38" s="462"/>
      <c r="FD38" s="462"/>
      <c r="FE38" s="462"/>
      <c r="FF38" s="462"/>
      <c r="FG38" s="462"/>
      <c r="FH38" s="462"/>
      <c r="FI38" s="462"/>
      <c r="FJ38" s="462"/>
      <c r="FK38" s="462"/>
      <c r="FL38" s="462"/>
      <c r="FM38" s="462"/>
      <c r="FN38" s="462"/>
      <c r="FO38" s="462"/>
      <c r="FP38" s="462"/>
      <c r="FQ38" s="462"/>
      <c r="FR38" s="462"/>
      <c r="FS38" s="462"/>
      <c r="FT38" s="462"/>
      <c r="FU38" s="462"/>
      <c r="FV38" s="462"/>
      <c r="FW38" s="462"/>
      <c r="FX38" s="462"/>
      <c r="FY38" s="462"/>
      <c r="FZ38" s="462"/>
      <c r="GA38" s="462"/>
      <c r="GB38" s="462"/>
      <c r="GC38" s="462"/>
      <c r="GD38" s="462"/>
      <c r="GE38" s="462"/>
      <c r="GF38" s="462"/>
      <c r="GG38" s="462"/>
      <c r="GH38" s="462"/>
      <c r="GI38" s="462"/>
      <c r="GJ38" s="462"/>
      <c r="GK38" s="462"/>
      <c r="GL38" s="462"/>
      <c r="GM38" s="462"/>
      <c r="GN38" s="462"/>
      <c r="GO38" s="462"/>
      <c r="GP38" s="462"/>
      <c r="GQ38" s="462"/>
      <c r="GR38" s="462"/>
      <c r="GS38" s="462"/>
      <c r="GT38" s="462"/>
      <c r="GU38" s="462"/>
      <c r="GV38" s="462"/>
      <c r="GW38" s="462"/>
      <c r="GX38" s="462"/>
      <c r="GY38" s="462"/>
      <c r="GZ38" s="462"/>
      <c r="HA38" s="462"/>
      <c r="HB38" s="462"/>
      <c r="HC38" s="462"/>
      <c r="HD38" s="462"/>
      <c r="HE38" s="462"/>
      <c r="HF38" s="462"/>
      <c r="HG38" s="462"/>
      <c r="HH38" s="462"/>
      <c r="HI38" s="462"/>
      <c r="HJ38" s="462"/>
      <c r="HK38" s="462"/>
      <c r="HL38" s="462"/>
      <c r="HM38" s="462"/>
      <c r="HN38" s="462"/>
      <c r="HO38" s="462"/>
      <c r="HP38" s="462"/>
      <c r="HQ38" s="462"/>
      <c r="HR38" s="462"/>
      <c r="HS38" s="462"/>
      <c r="HT38" s="462"/>
      <c r="HU38" s="462"/>
      <c r="HV38" s="462"/>
      <c r="HW38" s="462"/>
      <c r="HX38" s="462"/>
      <c r="HY38" s="462"/>
      <c r="HZ38" s="462"/>
      <c r="IA38" s="462"/>
      <c r="IB38" s="462"/>
      <c r="IC38" s="462"/>
      <c r="ID38" s="462"/>
      <c r="IE38" s="462"/>
      <c r="IF38" s="462"/>
      <c r="IG38" s="462"/>
      <c r="IH38" s="462"/>
      <c r="II38" s="462"/>
      <c r="IJ38" s="462"/>
      <c r="IK38" s="462"/>
      <c r="IL38" s="462"/>
      <c r="IM38" s="462"/>
      <c r="IN38" s="462"/>
      <c r="IO38" s="462"/>
      <c r="IP38" s="462"/>
      <c r="IQ38" s="462"/>
      <c r="IR38" s="462"/>
      <c r="IS38" s="462"/>
      <c r="IT38" s="462"/>
      <c r="IU38" s="462"/>
      <c r="IV38" s="462"/>
    </row>
    <row r="39" spans="1:256" ht="5.0999999999999996" customHeight="1">
      <c r="A39" s="482"/>
      <c r="B39" s="404"/>
      <c r="C39" s="404"/>
      <c r="D39" s="404"/>
      <c r="E39" s="404"/>
      <c r="F39" s="404"/>
      <c r="G39" s="404"/>
      <c r="H39" s="404"/>
      <c r="I39" s="404"/>
      <c r="J39" s="404"/>
      <c r="K39" s="404"/>
      <c r="L39" s="462"/>
      <c r="M39" s="462"/>
      <c r="N39" s="462"/>
      <c r="O39" s="462"/>
      <c r="P39" s="462"/>
      <c r="Q39" s="462"/>
      <c r="R39" s="462"/>
      <c r="S39" s="462"/>
      <c r="T39" s="462"/>
      <c r="U39" s="462"/>
      <c r="V39" s="462"/>
      <c r="W39" s="462"/>
      <c r="X39" s="462"/>
      <c r="Y39" s="462"/>
      <c r="Z39" s="462"/>
      <c r="AA39" s="462"/>
      <c r="AB39" s="462"/>
      <c r="AC39" s="462"/>
      <c r="AD39" s="462"/>
      <c r="AE39" s="462"/>
      <c r="AF39" s="462"/>
      <c r="AG39" s="462"/>
      <c r="AH39" s="462"/>
      <c r="AI39" s="462"/>
      <c r="AJ39" s="462"/>
      <c r="AK39" s="462"/>
      <c r="AL39" s="462"/>
      <c r="AM39" s="462"/>
      <c r="AN39" s="462"/>
      <c r="AO39" s="462"/>
      <c r="AP39" s="462"/>
      <c r="AQ39" s="462"/>
      <c r="AR39" s="462"/>
      <c r="AS39" s="462"/>
      <c r="AT39" s="462"/>
      <c r="AU39" s="462"/>
      <c r="AV39" s="462"/>
      <c r="AW39" s="462"/>
      <c r="AX39" s="462"/>
      <c r="AY39" s="462"/>
      <c r="AZ39" s="462"/>
      <c r="BA39" s="462"/>
      <c r="BB39" s="462"/>
      <c r="BC39" s="462"/>
      <c r="BD39" s="462"/>
      <c r="BE39" s="462"/>
      <c r="BF39" s="462"/>
      <c r="BG39" s="462"/>
      <c r="BH39" s="462"/>
      <c r="BI39" s="462"/>
      <c r="BJ39" s="462"/>
      <c r="BK39" s="462"/>
      <c r="BL39" s="462"/>
      <c r="BM39" s="462"/>
      <c r="BN39" s="462"/>
      <c r="BO39" s="462"/>
      <c r="BP39" s="462"/>
      <c r="BQ39" s="462"/>
      <c r="BR39" s="462"/>
      <c r="BS39" s="462"/>
      <c r="BT39" s="462"/>
      <c r="BU39" s="462"/>
      <c r="BV39" s="462"/>
      <c r="BW39" s="462"/>
      <c r="BX39" s="462"/>
      <c r="BY39" s="462"/>
      <c r="BZ39" s="462"/>
      <c r="CA39" s="462"/>
      <c r="CB39" s="462"/>
      <c r="CC39" s="462"/>
      <c r="CD39" s="462"/>
      <c r="CE39" s="462"/>
      <c r="CF39" s="462"/>
      <c r="CG39" s="462"/>
      <c r="CH39" s="462"/>
      <c r="CI39" s="462"/>
      <c r="CJ39" s="462"/>
      <c r="CK39" s="462"/>
      <c r="CL39" s="462"/>
      <c r="CM39" s="462"/>
      <c r="CN39" s="462"/>
      <c r="CO39" s="462"/>
      <c r="CP39" s="462"/>
      <c r="CQ39" s="462"/>
      <c r="CR39" s="462"/>
      <c r="CS39" s="462"/>
      <c r="CT39" s="462"/>
      <c r="CU39" s="462"/>
      <c r="CV39" s="462"/>
      <c r="CW39" s="462"/>
      <c r="CX39" s="462"/>
      <c r="CY39" s="462"/>
      <c r="CZ39" s="462"/>
      <c r="DA39" s="462"/>
      <c r="DB39" s="462"/>
      <c r="DC39" s="462"/>
      <c r="DD39" s="462"/>
      <c r="DE39" s="462"/>
      <c r="DF39" s="462"/>
      <c r="DG39" s="462"/>
      <c r="DH39" s="462"/>
      <c r="DI39" s="462"/>
      <c r="DJ39" s="462"/>
      <c r="DK39" s="462"/>
      <c r="DL39" s="462"/>
      <c r="DM39" s="462"/>
      <c r="DN39" s="462"/>
      <c r="DO39" s="462"/>
      <c r="DP39" s="462"/>
      <c r="DQ39" s="462"/>
      <c r="DR39" s="462"/>
      <c r="DS39" s="462"/>
      <c r="DT39" s="462"/>
      <c r="DU39" s="462"/>
      <c r="DV39" s="462"/>
      <c r="DW39" s="462"/>
      <c r="DX39" s="462"/>
      <c r="DY39" s="462"/>
      <c r="DZ39" s="462"/>
      <c r="EA39" s="462"/>
      <c r="EB39" s="462"/>
      <c r="EC39" s="462"/>
      <c r="ED39" s="462"/>
      <c r="EE39" s="462"/>
      <c r="EF39" s="462"/>
      <c r="EG39" s="462"/>
      <c r="EH39" s="462"/>
      <c r="EI39" s="462"/>
      <c r="EJ39" s="462"/>
      <c r="EK39" s="462"/>
      <c r="EL39" s="462"/>
      <c r="EM39" s="462"/>
      <c r="EN39" s="462"/>
      <c r="EO39" s="462"/>
      <c r="EP39" s="462"/>
      <c r="EQ39" s="462"/>
      <c r="ER39" s="462"/>
      <c r="ES39" s="462"/>
      <c r="ET39" s="462"/>
      <c r="EU39" s="462"/>
      <c r="EV39" s="462"/>
      <c r="EW39" s="462"/>
      <c r="EX39" s="462"/>
      <c r="EY39" s="462"/>
      <c r="EZ39" s="462"/>
      <c r="FA39" s="462"/>
      <c r="FB39" s="462"/>
      <c r="FC39" s="462"/>
      <c r="FD39" s="462"/>
      <c r="FE39" s="462"/>
      <c r="FF39" s="462"/>
      <c r="FG39" s="462"/>
      <c r="FH39" s="462"/>
      <c r="FI39" s="462"/>
      <c r="FJ39" s="462"/>
      <c r="FK39" s="462"/>
      <c r="FL39" s="462"/>
      <c r="FM39" s="462"/>
      <c r="FN39" s="462"/>
      <c r="FO39" s="462"/>
      <c r="FP39" s="462"/>
      <c r="FQ39" s="462"/>
      <c r="FR39" s="462"/>
      <c r="FS39" s="462"/>
      <c r="FT39" s="462"/>
      <c r="FU39" s="462"/>
      <c r="FV39" s="462"/>
      <c r="FW39" s="462"/>
      <c r="FX39" s="462"/>
      <c r="FY39" s="462"/>
      <c r="FZ39" s="462"/>
      <c r="GA39" s="462"/>
      <c r="GB39" s="462"/>
      <c r="GC39" s="462"/>
      <c r="GD39" s="462"/>
      <c r="GE39" s="462"/>
      <c r="GF39" s="462"/>
      <c r="GG39" s="462"/>
      <c r="GH39" s="462"/>
      <c r="GI39" s="462"/>
      <c r="GJ39" s="462"/>
      <c r="GK39" s="462"/>
      <c r="GL39" s="462"/>
      <c r="GM39" s="462"/>
      <c r="GN39" s="462"/>
      <c r="GO39" s="462"/>
      <c r="GP39" s="462"/>
      <c r="GQ39" s="462"/>
      <c r="GR39" s="462"/>
      <c r="GS39" s="462"/>
      <c r="GT39" s="462"/>
      <c r="GU39" s="462"/>
      <c r="GV39" s="462"/>
      <c r="GW39" s="462"/>
      <c r="GX39" s="462"/>
      <c r="GY39" s="462"/>
      <c r="GZ39" s="462"/>
      <c r="HA39" s="462"/>
      <c r="HB39" s="462"/>
      <c r="HC39" s="462"/>
      <c r="HD39" s="462"/>
      <c r="HE39" s="462"/>
      <c r="HF39" s="462"/>
      <c r="HG39" s="462"/>
      <c r="HH39" s="462"/>
      <c r="HI39" s="462"/>
      <c r="HJ39" s="462"/>
      <c r="HK39" s="462"/>
      <c r="HL39" s="462"/>
      <c r="HM39" s="462"/>
      <c r="HN39" s="462"/>
      <c r="HO39" s="462"/>
      <c r="HP39" s="462"/>
      <c r="HQ39" s="462"/>
      <c r="HR39" s="462"/>
      <c r="HS39" s="462"/>
      <c r="HT39" s="462"/>
      <c r="HU39" s="462"/>
      <c r="HV39" s="462"/>
      <c r="HW39" s="462"/>
      <c r="HX39" s="462"/>
      <c r="HY39" s="462"/>
      <c r="HZ39" s="462"/>
      <c r="IA39" s="462"/>
      <c r="IB39" s="462"/>
      <c r="IC39" s="462"/>
      <c r="ID39" s="462"/>
      <c r="IE39" s="462"/>
      <c r="IF39" s="462"/>
      <c r="IG39" s="462"/>
      <c r="IH39" s="462"/>
      <c r="II39" s="462"/>
      <c r="IJ39" s="462"/>
      <c r="IK39" s="462"/>
      <c r="IL39" s="462"/>
      <c r="IM39" s="462"/>
      <c r="IN39" s="462"/>
      <c r="IO39" s="462"/>
      <c r="IP39" s="462"/>
      <c r="IQ39" s="462"/>
      <c r="IR39" s="462"/>
      <c r="IS39" s="462"/>
      <c r="IT39" s="462"/>
      <c r="IU39" s="462"/>
      <c r="IV39" s="462"/>
    </row>
    <row r="40" spans="1:256" s="101" customFormat="1" ht="14.25" customHeight="1">
      <c r="A40" s="986" t="s">
        <v>857</v>
      </c>
      <c r="B40" s="986"/>
      <c r="C40" s="986"/>
      <c r="D40" s="986"/>
      <c r="E40" s="986"/>
      <c r="F40" s="986"/>
      <c r="G40" s="986"/>
      <c r="H40" s="986"/>
      <c r="I40" s="986"/>
      <c r="J40" s="986"/>
      <c r="K40" s="986"/>
    </row>
  </sheetData>
  <mergeCells count="6">
    <mergeCell ref="A40:K40"/>
    <mergeCell ref="A1:K1"/>
    <mergeCell ref="A2:K2"/>
    <mergeCell ref="B4:B5"/>
    <mergeCell ref="C4:F4"/>
    <mergeCell ref="G4:K4"/>
  </mergeCells>
  <phoneticPr fontId="3" type="noConversion"/>
  <printOptions horizontalCentered="1"/>
  <pageMargins left="0.51181102362204722" right="0.51181102362204722" top="0.59055118110236227" bottom="0.59055118110236227" header="0.39370078740157483" footer="0.39370078740157483"/>
  <pageSetup paperSize="9" orientation="portrait" r:id="rId1"/>
  <headerFooter alignWithMargins="0">
    <oddFooter>&amp;L&amp;"新細明體"&amp;8   
&amp;C&amp;"新細明體"&amp;10</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6D36D-F8E6-4AFC-8F26-669F39483B40}">
  <sheetPr>
    <tabColor rgb="FFD05976"/>
  </sheetPr>
  <dimension ref="A8:I8"/>
  <sheetViews>
    <sheetView zoomScaleNormal="100" workbookViewId="0">
      <selection activeCell="A8" sqref="A8:I8"/>
    </sheetView>
  </sheetViews>
  <sheetFormatPr defaultRowHeight="15.75"/>
  <cols>
    <col min="1" max="16384" width="9" style="14"/>
  </cols>
  <sheetData>
    <row r="8" spans="1:9" s="22" customFormat="1" ht="38.25">
      <c r="A8" s="766" t="s">
        <v>43</v>
      </c>
      <c r="B8" s="766"/>
      <c r="C8" s="766"/>
      <c r="D8" s="766"/>
      <c r="E8" s="766"/>
      <c r="F8" s="766"/>
      <c r="G8" s="766"/>
      <c r="H8" s="766"/>
      <c r="I8" s="766"/>
    </row>
  </sheetData>
  <mergeCells count="1">
    <mergeCell ref="A8:I8"/>
  </mergeCells>
  <phoneticPr fontId="3" type="noConversion"/>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389DF-BEA1-4B67-B24D-CE104108AD6D}">
  <sheetPr>
    <outlinePr summaryBelow="0" summaryRight="0"/>
  </sheetPr>
  <dimension ref="A1:IV42"/>
  <sheetViews>
    <sheetView showGridLines="0" view="pageBreakPreview" zoomScaleSheetLayoutView="100" workbookViewId="0">
      <pane ySplit="3" topLeftCell="A4" activePane="bottomLeft" state="frozenSplit"/>
      <selection pane="bottomLeft" sqref="A1:S1"/>
    </sheetView>
  </sheetViews>
  <sheetFormatPr defaultColWidth="9" defaultRowHeight="12.75" customHeight="1"/>
  <cols>
    <col min="1" max="1" width="0.5" style="23" customWidth="1"/>
    <col min="2" max="2" width="1.25" style="23" customWidth="1"/>
    <col min="3" max="3" width="3.25" style="23" customWidth="1"/>
    <col min="4" max="4" width="5" style="23" customWidth="1"/>
    <col min="5" max="5" width="5.875" style="23" customWidth="1"/>
    <col min="6" max="6" width="6" style="23" customWidth="1"/>
    <col min="7" max="9" width="5.75" style="23" customWidth="1"/>
    <col min="10" max="10" width="4.875" style="23" customWidth="1"/>
    <col min="11" max="11" width="5.75" style="23" customWidth="1"/>
    <col min="12" max="13" width="5.375" style="23" bestFit="1" customWidth="1"/>
    <col min="14" max="14" width="5.75" style="23" customWidth="1"/>
    <col min="15" max="16" width="5.375" style="23" bestFit="1" customWidth="1"/>
    <col min="17" max="19" width="4.625" style="23" customWidth="1"/>
    <col min="20" max="22" width="5.625" style="23" customWidth="1"/>
    <col min="23" max="25" width="5.25" style="23" customWidth="1"/>
    <col min="26" max="34" width="5.625" style="23" customWidth="1"/>
    <col min="35" max="35" width="0" style="23" hidden="1" customWidth="1"/>
    <col min="36" max="256" width="8.75" style="23" customWidth="1"/>
    <col min="257" max="16384" width="9" style="37"/>
  </cols>
  <sheetData>
    <row r="1" spans="1:35" s="24" customFormat="1" ht="19.899999999999999" customHeight="1">
      <c r="A1" s="993" t="s">
        <v>865</v>
      </c>
      <c r="B1" s="993"/>
      <c r="C1" s="993"/>
      <c r="D1" s="993"/>
      <c r="E1" s="993"/>
      <c r="F1" s="993"/>
      <c r="G1" s="993"/>
      <c r="H1" s="993"/>
      <c r="I1" s="993"/>
      <c r="J1" s="993"/>
      <c r="K1" s="993"/>
      <c r="L1" s="993"/>
      <c r="M1" s="993"/>
      <c r="N1" s="993"/>
      <c r="O1" s="993"/>
      <c r="P1" s="993"/>
      <c r="Q1" s="993"/>
      <c r="R1" s="993"/>
      <c r="S1" s="993"/>
      <c r="T1" s="994" t="s">
        <v>866</v>
      </c>
      <c r="U1" s="994"/>
      <c r="V1" s="994"/>
      <c r="W1" s="994"/>
      <c r="X1" s="994"/>
      <c r="Y1" s="994"/>
      <c r="Z1" s="994"/>
      <c r="AA1" s="994"/>
      <c r="AB1" s="994"/>
      <c r="AC1" s="994"/>
      <c r="AD1" s="994"/>
      <c r="AE1" s="994"/>
      <c r="AF1" s="994"/>
      <c r="AG1" s="994"/>
      <c r="AH1" s="994"/>
      <c r="AI1" s="25">
        <v>114</v>
      </c>
    </row>
    <row r="2" spans="1:35" s="25" customFormat="1" ht="17.100000000000001" customHeight="1">
      <c r="A2" s="995" t="str">
        <f>AI1&amp;"學年度"</f>
        <v>114學年度</v>
      </c>
      <c r="B2" s="995"/>
      <c r="C2" s="995"/>
      <c r="D2" s="995"/>
      <c r="E2" s="995"/>
      <c r="F2" s="995"/>
      <c r="G2" s="995"/>
      <c r="H2" s="995"/>
      <c r="I2" s="995"/>
      <c r="J2" s="995"/>
      <c r="K2" s="995"/>
      <c r="L2" s="995"/>
      <c r="M2" s="995"/>
      <c r="N2" s="995"/>
      <c r="O2" s="995"/>
      <c r="P2" s="995"/>
      <c r="Q2" s="995"/>
      <c r="R2" s="995"/>
      <c r="S2" s="995"/>
      <c r="T2" s="996" t="str">
        <f>"SY "&amp;VALUE(AI1+1911)&amp;"-"&amp;VALUE(AI1+1912)</f>
        <v>SY 2025-2026</v>
      </c>
      <c r="U2" s="996"/>
      <c r="V2" s="996"/>
      <c r="W2" s="996"/>
      <c r="X2" s="996"/>
      <c r="Y2" s="996"/>
      <c r="Z2" s="996"/>
      <c r="AA2" s="996"/>
      <c r="AB2" s="996"/>
      <c r="AC2" s="996"/>
      <c r="AD2" s="996"/>
      <c r="AE2" s="996"/>
      <c r="AF2" s="996"/>
      <c r="AG2" s="996"/>
      <c r="AH2" s="996"/>
    </row>
    <row r="3" spans="1:35" s="23" customFormat="1" ht="12.95" customHeight="1">
      <c r="A3" s="997"/>
      <c r="B3" s="997"/>
      <c r="C3" s="997"/>
      <c r="D3" s="997"/>
      <c r="E3" s="997"/>
      <c r="F3" s="997"/>
      <c r="G3" s="997"/>
      <c r="H3" s="997"/>
      <c r="I3" s="997"/>
      <c r="J3" s="997"/>
      <c r="K3" s="997"/>
      <c r="L3" s="997"/>
      <c r="M3" s="997"/>
      <c r="N3" s="997"/>
      <c r="O3" s="997"/>
      <c r="P3" s="998"/>
      <c r="Q3" s="154"/>
      <c r="T3" s="483"/>
      <c r="U3" s="483"/>
      <c r="V3" s="483"/>
      <c r="W3" s="483"/>
      <c r="X3" s="483"/>
      <c r="Y3" s="483"/>
      <c r="Z3" s="483"/>
      <c r="AA3" s="483"/>
      <c r="AB3" s="483"/>
      <c r="AC3" s="483"/>
      <c r="AD3" s="483"/>
      <c r="AE3" s="483"/>
      <c r="AF3" s="483"/>
      <c r="AG3" s="483"/>
      <c r="AH3" s="343" t="s">
        <v>110</v>
      </c>
    </row>
    <row r="4" spans="1:35" s="23" customFormat="1" ht="22.15" customHeight="1">
      <c r="A4" s="999"/>
      <c r="B4" s="999"/>
      <c r="C4" s="999"/>
      <c r="D4" s="1000"/>
      <c r="E4" s="990" t="s">
        <v>101</v>
      </c>
      <c r="F4" s="990"/>
      <c r="G4" s="990"/>
      <c r="H4" s="1005" t="s">
        <v>711</v>
      </c>
      <c r="I4" s="1005"/>
      <c r="J4" s="1005"/>
      <c r="K4" s="1005"/>
      <c r="L4" s="1005"/>
      <c r="M4" s="1005"/>
      <c r="N4" s="1005"/>
      <c r="O4" s="1005"/>
      <c r="P4" s="1005"/>
      <c r="Q4" s="1005"/>
      <c r="R4" s="1005"/>
      <c r="S4" s="1005"/>
      <c r="T4" s="992" t="s">
        <v>712</v>
      </c>
      <c r="U4" s="990"/>
      <c r="V4" s="990"/>
      <c r="W4" s="990"/>
      <c r="X4" s="990"/>
      <c r="Y4" s="990"/>
      <c r="Z4" s="990"/>
      <c r="AA4" s="990"/>
      <c r="AB4" s="990"/>
      <c r="AC4" s="990"/>
      <c r="AD4" s="990"/>
      <c r="AE4" s="990"/>
      <c r="AF4" s="990"/>
      <c r="AG4" s="990"/>
      <c r="AH4" s="991"/>
    </row>
    <row r="5" spans="1:35" s="23" customFormat="1" ht="22.15" customHeight="1">
      <c r="A5" s="1001"/>
      <c r="B5" s="1001"/>
      <c r="C5" s="1001"/>
      <c r="D5" s="1002"/>
      <c r="E5" s="990"/>
      <c r="F5" s="990"/>
      <c r="G5" s="990"/>
      <c r="H5" s="990" t="s">
        <v>170</v>
      </c>
      <c r="I5" s="990"/>
      <c r="J5" s="990"/>
      <c r="K5" s="990" t="s">
        <v>171</v>
      </c>
      <c r="L5" s="990"/>
      <c r="M5" s="990"/>
      <c r="N5" s="990" t="s">
        <v>172</v>
      </c>
      <c r="O5" s="990"/>
      <c r="P5" s="990"/>
      <c r="Q5" s="990" t="s">
        <v>173</v>
      </c>
      <c r="R5" s="990"/>
      <c r="S5" s="990"/>
      <c r="T5" s="992" t="s">
        <v>713</v>
      </c>
      <c r="U5" s="990"/>
      <c r="V5" s="990"/>
      <c r="W5" s="990" t="s">
        <v>867</v>
      </c>
      <c r="X5" s="990"/>
      <c r="Y5" s="990"/>
      <c r="Z5" s="990" t="s">
        <v>868</v>
      </c>
      <c r="AA5" s="990"/>
      <c r="AB5" s="990"/>
      <c r="AC5" s="990" t="s">
        <v>869</v>
      </c>
      <c r="AD5" s="990"/>
      <c r="AE5" s="990"/>
      <c r="AF5" s="990" t="s">
        <v>870</v>
      </c>
      <c r="AG5" s="990"/>
      <c r="AH5" s="991"/>
    </row>
    <row r="6" spans="1:35" s="23" customFormat="1" ht="22.9" customHeight="1">
      <c r="A6" s="1003"/>
      <c r="B6" s="1003"/>
      <c r="C6" s="1003"/>
      <c r="D6" s="1004"/>
      <c r="E6" s="484" t="s">
        <v>52</v>
      </c>
      <c r="F6" s="484" t="s">
        <v>115</v>
      </c>
      <c r="G6" s="484" t="s">
        <v>116</v>
      </c>
      <c r="H6" s="484" t="s">
        <v>52</v>
      </c>
      <c r="I6" s="484" t="s">
        <v>115</v>
      </c>
      <c r="J6" s="484" t="s">
        <v>116</v>
      </c>
      <c r="K6" s="484" t="s">
        <v>52</v>
      </c>
      <c r="L6" s="484" t="s">
        <v>115</v>
      </c>
      <c r="M6" s="484" t="s">
        <v>116</v>
      </c>
      <c r="N6" s="484" t="s">
        <v>52</v>
      </c>
      <c r="O6" s="484" t="s">
        <v>115</v>
      </c>
      <c r="P6" s="484" t="s">
        <v>116</v>
      </c>
      <c r="Q6" s="484" t="s">
        <v>52</v>
      </c>
      <c r="R6" s="484" t="s">
        <v>115</v>
      </c>
      <c r="S6" s="484" t="s">
        <v>116</v>
      </c>
      <c r="T6" s="485" t="s">
        <v>52</v>
      </c>
      <c r="U6" s="484" t="s">
        <v>115</v>
      </c>
      <c r="V6" s="484" t="s">
        <v>116</v>
      </c>
      <c r="W6" s="484" t="s">
        <v>52</v>
      </c>
      <c r="X6" s="484" t="s">
        <v>115</v>
      </c>
      <c r="Y6" s="484" t="s">
        <v>116</v>
      </c>
      <c r="Z6" s="484" t="s">
        <v>52</v>
      </c>
      <c r="AA6" s="484" t="s">
        <v>115</v>
      </c>
      <c r="AB6" s="484" t="s">
        <v>116</v>
      </c>
      <c r="AC6" s="484" t="s">
        <v>52</v>
      </c>
      <c r="AD6" s="484" t="s">
        <v>115</v>
      </c>
      <c r="AE6" s="484" t="s">
        <v>116</v>
      </c>
      <c r="AF6" s="484" t="s">
        <v>52</v>
      </c>
      <c r="AG6" s="484" t="s">
        <v>115</v>
      </c>
      <c r="AH6" s="486" t="s">
        <v>116</v>
      </c>
    </row>
    <row r="7" spans="1:35" s="23" customFormat="1" ht="18.600000000000001" customHeight="1">
      <c r="A7" s="989" t="s">
        <v>365</v>
      </c>
      <c r="B7" s="989"/>
      <c r="C7" s="989"/>
      <c r="D7" s="989"/>
      <c r="E7" s="487">
        <v>41572</v>
      </c>
      <c r="F7" s="487">
        <v>26125</v>
      </c>
      <c r="G7" s="487">
        <v>15447</v>
      </c>
      <c r="H7" s="488">
        <v>13826</v>
      </c>
      <c r="I7" s="488">
        <v>10196</v>
      </c>
      <c r="J7" s="488">
        <v>3630</v>
      </c>
      <c r="K7" s="488">
        <v>12219</v>
      </c>
      <c r="L7" s="488">
        <v>7470</v>
      </c>
      <c r="M7" s="488">
        <v>4749</v>
      </c>
      <c r="N7" s="488">
        <v>11754</v>
      </c>
      <c r="O7" s="488">
        <v>7006</v>
      </c>
      <c r="P7" s="488">
        <v>4748</v>
      </c>
      <c r="Q7" s="488">
        <v>2705</v>
      </c>
      <c r="R7" s="488">
        <v>1148</v>
      </c>
      <c r="S7" s="488">
        <v>1557</v>
      </c>
      <c r="T7" s="487">
        <v>344</v>
      </c>
      <c r="U7" s="487">
        <v>245</v>
      </c>
      <c r="V7" s="487">
        <v>99</v>
      </c>
      <c r="W7" s="487">
        <v>37</v>
      </c>
      <c r="X7" s="489">
        <v>0</v>
      </c>
      <c r="Y7" s="487">
        <v>37</v>
      </c>
      <c r="Z7" s="487">
        <v>529</v>
      </c>
      <c r="AA7" s="487">
        <v>10</v>
      </c>
      <c r="AB7" s="487">
        <v>519</v>
      </c>
      <c r="AC7" s="487">
        <v>32</v>
      </c>
      <c r="AD7" s="487">
        <v>25</v>
      </c>
      <c r="AE7" s="487">
        <v>7</v>
      </c>
      <c r="AF7" s="487">
        <v>126</v>
      </c>
      <c r="AG7" s="487">
        <v>25</v>
      </c>
      <c r="AH7" s="487">
        <v>101</v>
      </c>
    </row>
    <row r="8" spans="1:35" s="23" customFormat="1" ht="18.600000000000001" customHeight="1">
      <c r="A8" s="202"/>
      <c r="B8" s="989" t="s">
        <v>370</v>
      </c>
      <c r="C8" s="989"/>
      <c r="D8" s="989"/>
      <c r="E8" s="487">
        <v>39692</v>
      </c>
      <c r="F8" s="487">
        <v>25509</v>
      </c>
      <c r="G8" s="487">
        <v>14183</v>
      </c>
      <c r="H8" s="487">
        <v>13748</v>
      </c>
      <c r="I8" s="487">
        <v>10140</v>
      </c>
      <c r="J8" s="487">
        <v>3608</v>
      </c>
      <c r="K8" s="487">
        <v>12024</v>
      </c>
      <c r="L8" s="487">
        <v>7357</v>
      </c>
      <c r="M8" s="487">
        <v>4667</v>
      </c>
      <c r="N8" s="487">
        <v>11247</v>
      </c>
      <c r="O8" s="487">
        <v>6781</v>
      </c>
      <c r="P8" s="487">
        <v>4466</v>
      </c>
      <c r="Q8" s="487">
        <v>1906</v>
      </c>
      <c r="R8" s="487">
        <v>965</v>
      </c>
      <c r="S8" s="487">
        <v>941</v>
      </c>
      <c r="T8" s="487">
        <v>302</v>
      </c>
      <c r="U8" s="487">
        <v>212</v>
      </c>
      <c r="V8" s="487">
        <v>90</v>
      </c>
      <c r="W8" s="487">
        <v>37</v>
      </c>
      <c r="X8" s="489">
        <v>0</v>
      </c>
      <c r="Y8" s="487">
        <v>37</v>
      </c>
      <c r="Z8" s="487">
        <v>270</v>
      </c>
      <c r="AA8" s="487">
        <v>4</v>
      </c>
      <c r="AB8" s="487">
        <v>266</v>
      </c>
      <c r="AC8" s="487">
        <v>32</v>
      </c>
      <c r="AD8" s="487">
        <v>25</v>
      </c>
      <c r="AE8" s="487">
        <v>7</v>
      </c>
      <c r="AF8" s="487">
        <v>126</v>
      </c>
      <c r="AG8" s="487">
        <v>25</v>
      </c>
      <c r="AH8" s="487">
        <v>101</v>
      </c>
    </row>
    <row r="9" spans="1:35" s="23" customFormat="1" ht="18.600000000000001" customHeight="1">
      <c r="A9" s="222"/>
      <c r="B9" s="222"/>
      <c r="C9" s="987" t="s">
        <v>871</v>
      </c>
      <c r="D9" s="987"/>
      <c r="E9" s="132">
        <v>4</v>
      </c>
      <c r="F9" s="132">
        <v>2</v>
      </c>
      <c r="G9" s="132">
        <v>2</v>
      </c>
      <c r="H9" s="133">
        <v>0</v>
      </c>
      <c r="I9" s="133">
        <v>0</v>
      </c>
      <c r="J9" s="133">
        <v>0</v>
      </c>
      <c r="K9" s="133">
        <v>0</v>
      </c>
      <c r="L9" s="133">
        <v>0</v>
      </c>
      <c r="M9" s="133">
        <v>0</v>
      </c>
      <c r="N9" s="133">
        <v>0</v>
      </c>
      <c r="O9" s="133">
        <v>0</v>
      </c>
      <c r="P9" s="133">
        <v>0</v>
      </c>
      <c r="Q9" s="132">
        <v>4</v>
      </c>
      <c r="R9" s="132">
        <v>2</v>
      </c>
      <c r="S9" s="132">
        <v>2</v>
      </c>
      <c r="T9" s="133">
        <v>0</v>
      </c>
      <c r="U9" s="133">
        <v>0</v>
      </c>
      <c r="V9" s="133">
        <v>0</v>
      </c>
      <c r="W9" s="133">
        <v>0</v>
      </c>
      <c r="X9" s="133">
        <v>0</v>
      </c>
      <c r="Y9" s="133">
        <v>0</v>
      </c>
      <c r="Z9" s="133">
        <v>0</v>
      </c>
      <c r="AA9" s="133">
        <v>0</v>
      </c>
      <c r="AB9" s="133">
        <v>0</v>
      </c>
      <c r="AC9" s="133">
        <v>0</v>
      </c>
      <c r="AD9" s="133">
        <v>0</v>
      </c>
      <c r="AE9" s="133">
        <v>0</v>
      </c>
      <c r="AF9" s="133">
        <v>0</v>
      </c>
      <c r="AG9" s="133">
        <v>0</v>
      </c>
      <c r="AH9" s="133">
        <v>0</v>
      </c>
    </row>
    <row r="10" spans="1:35" s="23" customFormat="1" ht="18.600000000000001" customHeight="1">
      <c r="A10" s="222"/>
      <c r="B10" s="222"/>
      <c r="C10" s="987" t="s">
        <v>872</v>
      </c>
      <c r="D10" s="987"/>
      <c r="E10" s="132">
        <v>90</v>
      </c>
      <c r="F10" s="132">
        <v>49</v>
      </c>
      <c r="G10" s="132">
        <v>41</v>
      </c>
      <c r="H10" s="133">
        <v>0</v>
      </c>
      <c r="I10" s="133">
        <v>0</v>
      </c>
      <c r="J10" s="133">
        <v>0</v>
      </c>
      <c r="K10" s="133">
        <v>0</v>
      </c>
      <c r="L10" s="133">
        <v>0</v>
      </c>
      <c r="M10" s="133">
        <v>0</v>
      </c>
      <c r="N10" s="132">
        <v>44</v>
      </c>
      <c r="O10" s="132">
        <v>24</v>
      </c>
      <c r="P10" s="132">
        <v>20</v>
      </c>
      <c r="Q10" s="132">
        <v>40</v>
      </c>
      <c r="R10" s="132">
        <v>23</v>
      </c>
      <c r="S10" s="132">
        <v>17</v>
      </c>
      <c r="T10" s="133">
        <v>0</v>
      </c>
      <c r="U10" s="133">
        <v>0</v>
      </c>
      <c r="V10" s="133">
        <v>0</v>
      </c>
      <c r="W10" s="132">
        <v>1</v>
      </c>
      <c r="X10" s="133">
        <v>0</v>
      </c>
      <c r="Y10" s="132">
        <v>1</v>
      </c>
      <c r="Z10" s="132">
        <v>2</v>
      </c>
      <c r="AA10" s="132">
        <v>1</v>
      </c>
      <c r="AB10" s="132">
        <v>1</v>
      </c>
      <c r="AC10" s="132">
        <v>3</v>
      </c>
      <c r="AD10" s="132">
        <v>1</v>
      </c>
      <c r="AE10" s="132">
        <v>2</v>
      </c>
      <c r="AF10" s="133">
        <v>0</v>
      </c>
      <c r="AG10" s="133">
        <v>0</v>
      </c>
      <c r="AH10" s="133">
        <v>0</v>
      </c>
    </row>
    <row r="11" spans="1:35" s="23" customFormat="1" ht="18.600000000000001" customHeight="1">
      <c r="A11" s="222"/>
      <c r="B11" s="222"/>
      <c r="C11" s="987" t="s">
        <v>873</v>
      </c>
      <c r="D11" s="987"/>
      <c r="E11" s="132">
        <v>745</v>
      </c>
      <c r="F11" s="132">
        <v>494</v>
      </c>
      <c r="G11" s="132">
        <v>251</v>
      </c>
      <c r="H11" s="132">
        <v>1</v>
      </c>
      <c r="I11" s="133">
        <v>0</v>
      </c>
      <c r="J11" s="132">
        <v>1</v>
      </c>
      <c r="K11" s="132">
        <v>28</v>
      </c>
      <c r="L11" s="132">
        <v>20</v>
      </c>
      <c r="M11" s="132">
        <v>8</v>
      </c>
      <c r="N11" s="132">
        <v>567</v>
      </c>
      <c r="O11" s="132">
        <v>394</v>
      </c>
      <c r="P11" s="132">
        <v>173</v>
      </c>
      <c r="Q11" s="132">
        <v>125</v>
      </c>
      <c r="R11" s="132">
        <v>75</v>
      </c>
      <c r="S11" s="132">
        <v>50</v>
      </c>
      <c r="T11" s="133">
        <v>0</v>
      </c>
      <c r="U11" s="133">
        <v>0</v>
      </c>
      <c r="V11" s="133">
        <v>0</v>
      </c>
      <c r="W11" s="132">
        <v>4</v>
      </c>
      <c r="X11" s="133">
        <v>0</v>
      </c>
      <c r="Y11" s="132">
        <v>4</v>
      </c>
      <c r="Z11" s="132">
        <v>17</v>
      </c>
      <c r="AA11" s="132">
        <v>2</v>
      </c>
      <c r="AB11" s="132">
        <v>15</v>
      </c>
      <c r="AC11" s="132">
        <v>3</v>
      </c>
      <c r="AD11" s="132">
        <v>3</v>
      </c>
      <c r="AE11" s="133">
        <v>0</v>
      </c>
      <c r="AF11" s="133">
        <v>0</v>
      </c>
      <c r="AG11" s="133">
        <v>0</v>
      </c>
      <c r="AH11" s="133">
        <v>0</v>
      </c>
    </row>
    <row r="12" spans="1:35" s="23" customFormat="1" ht="18.600000000000001" customHeight="1">
      <c r="A12" s="222"/>
      <c r="B12" s="222"/>
      <c r="C12" s="987" t="s">
        <v>874</v>
      </c>
      <c r="D12" s="987"/>
      <c r="E12" s="132">
        <v>1965</v>
      </c>
      <c r="F12" s="132">
        <v>1274</v>
      </c>
      <c r="G12" s="132">
        <v>691</v>
      </c>
      <c r="H12" s="132">
        <v>30</v>
      </c>
      <c r="I12" s="132">
        <v>20</v>
      </c>
      <c r="J12" s="132">
        <v>10</v>
      </c>
      <c r="K12" s="132">
        <v>347</v>
      </c>
      <c r="L12" s="132">
        <v>250</v>
      </c>
      <c r="M12" s="132">
        <v>97</v>
      </c>
      <c r="N12" s="132">
        <v>1353</v>
      </c>
      <c r="O12" s="132">
        <v>878</v>
      </c>
      <c r="P12" s="132">
        <v>475</v>
      </c>
      <c r="Q12" s="132">
        <v>198</v>
      </c>
      <c r="R12" s="132">
        <v>121</v>
      </c>
      <c r="S12" s="132">
        <v>77</v>
      </c>
      <c r="T12" s="133">
        <v>0</v>
      </c>
      <c r="U12" s="133">
        <v>0</v>
      </c>
      <c r="V12" s="133">
        <v>0</v>
      </c>
      <c r="W12" s="132">
        <v>3</v>
      </c>
      <c r="X12" s="133">
        <v>0</v>
      </c>
      <c r="Y12" s="132">
        <v>3</v>
      </c>
      <c r="Z12" s="132">
        <v>27</v>
      </c>
      <c r="AA12" s="133">
        <v>0</v>
      </c>
      <c r="AB12" s="132">
        <v>27</v>
      </c>
      <c r="AC12" s="132">
        <v>7</v>
      </c>
      <c r="AD12" s="132">
        <v>5</v>
      </c>
      <c r="AE12" s="132">
        <v>2</v>
      </c>
      <c r="AF12" s="133">
        <v>0</v>
      </c>
      <c r="AG12" s="133">
        <v>0</v>
      </c>
      <c r="AH12" s="133">
        <v>0</v>
      </c>
    </row>
    <row r="13" spans="1:35" s="23" customFormat="1" ht="18.600000000000001" customHeight="1">
      <c r="A13" s="222"/>
      <c r="B13" s="222"/>
      <c r="C13" s="987" t="s">
        <v>875</v>
      </c>
      <c r="D13" s="987"/>
      <c r="E13" s="132">
        <v>4135</v>
      </c>
      <c r="F13" s="132">
        <v>2568</v>
      </c>
      <c r="G13" s="132">
        <v>1567</v>
      </c>
      <c r="H13" s="132">
        <v>392</v>
      </c>
      <c r="I13" s="132">
        <v>279</v>
      </c>
      <c r="J13" s="132">
        <v>113</v>
      </c>
      <c r="K13" s="132">
        <v>1244</v>
      </c>
      <c r="L13" s="132">
        <v>814</v>
      </c>
      <c r="M13" s="132">
        <v>430</v>
      </c>
      <c r="N13" s="132">
        <v>2138</v>
      </c>
      <c r="O13" s="132">
        <v>1292</v>
      </c>
      <c r="P13" s="132">
        <v>846</v>
      </c>
      <c r="Q13" s="132">
        <v>227</v>
      </c>
      <c r="R13" s="132">
        <v>118</v>
      </c>
      <c r="S13" s="132">
        <v>109</v>
      </c>
      <c r="T13" s="132">
        <v>74</v>
      </c>
      <c r="U13" s="132">
        <v>61</v>
      </c>
      <c r="V13" s="132">
        <v>13</v>
      </c>
      <c r="W13" s="132">
        <v>13</v>
      </c>
      <c r="X13" s="133">
        <v>0</v>
      </c>
      <c r="Y13" s="132">
        <v>13</v>
      </c>
      <c r="Z13" s="132">
        <v>42</v>
      </c>
      <c r="AA13" s="133">
        <v>0</v>
      </c>
      <c r="AB13" s="132">
        <v>42</v>
      </c>
      <c r="AC13" s="132">
        <v>5</v>
      </c>
      <c r="AD13" s="132">
        <v>4</v>
      </c>
      <c r="AE13" s="132">
        <v>1</v>
      </c>
      <c r="AF13" s="133">
        <v>0</v>
      </c>
      <c r="AG13" s="133">
        <v>0</v>
      </c>
      <c r="AH13" s="133">
        <v>0</v>
      </c>
    </row>
    <row r="14" spans="1:35" s="23" customFormat="1" ht="18.600000000000001" customHeight="1">
      <c r="A14" s="222"/>
      <c r="B14" s="222"/>
      <c r="C14" s="987" t="s">
        <v>876</v>
      </c>
      <c r="D14" s="987"/>
      <c r="E14" s="132">
        <v>6629</v>
      </c>
      <c r="F14" s="132">
        <v>4158</v>
      </c>
      <c r="G14" s="132">
        <v>2471</v>
      </c>
      <c r="H14" s="132">
        <v>1687</v>
      </c>
      <c r="I14" s="132">
        <v>1237</v>
      </c>
      <c r="J14" s="132">
        <v>450</v>
      </c>
      <c r="K14" s="132">
        <v>2239</v>
      </c>
      <c r="L14" s="132">
        <v>1328</v>
      </c>
      <c r="M14" s="132">
        <v>911</v>
      </c>
      <c r="N14" s="132">
        <v>2218</v>
      </c>
      <c r="O14" s="132">
        <v>1349</v>
      </c>
      <c r="P14" s="132">
        <v>869</v>
      </c>
      <c r="Q14" s="132">
        <v>235</v>
      </c>
      <c r="R14" s="132">
        <v>122</v>
      </c>
      <c r="S14" s="132">
        <v>113</v>
      </c>
      <c r="T14" s="132">
        <v>170</v>
      </c>
      <c r="U14" s="132">
        <v>116</v>
      </c>
      <c r="V14" s="132">
        <v>54</v>
      </c>
      <c r="W14" s="132">
        <v>7</v>
      </c>
      <c r="X14" s="133">
        <v>0</v>
      </c>
      <c r="Y14" s="132">
        <v>7</v>
      </c>
      <c r="Z14" s="132">
        <v>67</v>
      </c>
      <c r="AA14" s="133">
        <v>0</v>
      </c>
      <c r="AB14" s="132">
        <v>67</v>
      </c>
      <c r="AC14" s="132">
        <v>6</v>
      </c>
      <c r="AD14" s="132">
        <v>6</v>
      </c>
      <c r="AE14" s="133">
        <v>0</v>
      </c>
      <c r="AF14" s="133">
        <v>0</v>
      </c>
      <c r="AG14" s="133">
        <v>0</v>
      </c>
      <c r="AH14" s="133">
        <v>0</v>
      </c>
    </row>
    <row r="15" spans="1:35" s="23" customFormat="1" ht="18.600000000000001" customHeight="1">
      <c r="A15" s="222"/>
      <c r="B15" s="222"/>
      <c r="C15" s="987" t="s">
        <v>877</v>
      </c>
      <c r="D15" s="987"/>
      <c r="E15" s="132">
        <v>7359</v>
      </c>
      <c r="F15" s="132">
        <v>4488</v>
      </c>
      <c r="G15" s="132">
        <v>2871</v>
      </c>
      <c r="H15" s="132">
        <v>2632</v>
      </c>
      <c r="I15" s="132">
        <v>1900</v>
      </c>
      <c r="J15" s="132">
        <v>732</v>
      </c>
      <c r="K15" s="132">
        <v>2368</v>
      </c>
      <c r="L15" s="132">
        <v>1388</v>
      </c>
      <c r="M15" s="132">
        <v>980</v>
      </c>
      <c r="N15" s="132">
        <v>1970</v>
      </c>
      <c r="O15" s="132">
        <v>1057</v>
      </c>
      <c r="P15" s="132">
        <v>913</v>
      </c>
      <c r="Q15" s="132">
        <v>259</v>
      </c>
      <c r="R15" s="132">
        <v>106</v>
      </c>
      <c r="S15" s="132">
        <v>153</v>
      </c>
      <c r="T15" s="132">
        <v>55</v>
      </c>
      <c r="U15" s="132">
        <v>34</v>
      </c>
      <c r="V15" s="132">
        <v>21</v>
      </c>
      <c r="W15" s="132">
        <v>3</v>
      </c>
      <c r="X15" s="133">
        <v>0</v>
      </c>
      <c r="Y15" s="132">
        <v>3</v>
      </c>
      <c r="Z15" s="132">
        <v>53</v>
      </c>
      <c r="AA15" s="133">
        <v>0</v>
      </c>
      <c r="AB15" s="132">
        <v>53</v>
      </c>
      <c r="AC15" s="132">
        <v>1</v>
      </c>
      <c r="AD15" s="133">
        <v>0</v>
      </c>
      <c r="AE15" s="132">
        <v>1</v>
      </c>
      <c r="AF15" s="132">
        <v>18</v>
      </c>
      <c r="AG15" s="132">
        <v>3</v>
      </c>
      <c r="AH15" s="132">
        <v>15</v>
      </c>
    </row>
    <row r="16" spans="1:35" s="23" customFormat="1" ht="18.600000000000001" customHeight="1">
      <c r="A16" s="222"/>
      <c r="B16" s="222"/>
      <c r="C16" s="987" t="s">
        <v>878</v>
      </c>
      <c r="D16" s="987"/>
      <c r="E16" s="132">
        <v>9037</v>
      </c>
      <c r="F16" s="132">
        <v>5521</v>
      </c>
      <c r="G16" s="132">
        <v>3516</v>
      </c>
      <c r="H16" s="132">
        <v>3691</v>
      </c>
      <c r="I16" s="132">
        <v>2586</v>
      </c>
      <c r="J16" s="132">
        <v>1105</v>
      </c>
      <c r="K16" s="132">
        <v>3015</v>
      </c>
      <c r="L16" s="132">
        <v>1711</v>
      </c>
      <c r="M16" s="132">
        <v>1304</v>
      </c>
      <c r="N16" s="132">
        <v>1820</v>
      </c>
      <c r="O16" s="132">
        <v>1047</v>
      </c>
      <c r="P16" s="132">
        <v>773</v>
      </c>
      <c r="Q16" s="132">
        <v>369</v>
      </c>
      <c r="R16" s="132">
        <v>156</v>
      </c>
      <c r="S16" s="132">
        <v>213</v>
      </c>
      <c r="T16" s="132">
        <v>2</v>
      </c>
      <c r="U16" s="132">
        <v>1</v>
      </c>
      <c r="V16" s="132">
        <v>1</v>
      </c>
      <c r="W16" s="132">
        <v>6</v>
      </c>
      <c r="X16" s="133">
        <v>0</v>
      </c>
      <c r="Y16" s="132">
        <v>6</v>
      </c>
      <c r="Z16" s="132">
        <v>46</v>
      </c>
      <c r="AA16" s="132">
        <v>1</v>
      </c>
      <c r="AB16" s="132">
        <v>45</v>
      </c>
      <c r="AC16" s="132">
        <v>5</v>
      </c>
      <c r="AD16" s="132">
        <v>4</v>
      </c>
      <c r="AE16" s="132">
        <v>1</v>
      </c>
      <c r="AF16" s="132">
        <v>83</v>
      </c>
      <c r="AG16" s="132">
        <v>15</v>
      </c>
      <c r="AH16" s="132">
        <v>68</v>
      </c>
    </row>
    <row r="17" spans="1:34" s="23" customFormat="1" ht="18.600000000000001" customHeight="1">
      <c r="A17" s="222"/>
      <c r="B17" s="222"/>
      <c r="C17" s="987" t="s">
        <v>879</v>
      </c>
      <c r="D17" s="987"/>
      <c r="E17" s="132">
        <v>8127</v>
      </c>
      <c r="F17" s="132">
        <v>5640</v>
      </c>
      <c r="G17" s="132">
        <v>2487</v>
      </c>
      <c r="H17" s="132">
        <v>4032</v>
      </c>
      <c r="I17" s="132">
        <v>3024</v>
      </c>
      <c r="J17" s="132">
        <v>1008</v>
      </c>
      <c r="K17" s="132">
        <v>2563</v>
      </c>
      <c r="L17" s="132">
        <v>1692</v>
      </c>
      <c r="M17" s="132">
        <v>871</v>
      </c>
      <c r="N17" s="132">
        <v>1076</v>
      </c>
      <c r="O17" s="132">
        <v>695</v>
      </c>
      <c r="P17" s="132">
        <v>381</v>
      </c>
      <c r="Q17" s="132">
        <v>414</v>
      </c>
      <c r="R17" s="132">
        <v>221</v>
      </c>
      <c r="S17" s="132">
        <v>193</v>
      </c>
      <c r="T17" s="132">
        <v>1</v>
      </c>
      <c r="U17" s="133">
        <v>0</v>
      </c>
      <c r="V17" s="132">
        <v>1</v>
      </c>
      <c r="W17" s="133">
        <v>0</v>
      </c>
      <c r="X17" s="133">
        <v>0</v>
      </c>
      <c r="Y17" s="133">
        <v>0</v>
      </c>
      <c r="Z17" s="132">
        <v>15</v>
      </c>
      <c r="AA17" s="133">
        <v>0</v>
      </c>
      <c r="AB17" s="132">
        <v>15</v>
      </c>
      <c r="AC17" s="132">
        <v>1</v>
      </c>
      <c r="AD17" s="132">
        <v>1</v>
      </c>
      <c r="AE17" s="133">
        <v>0</v>
      </c>
      <c r="AF17" s="132">
        <v>25</v>
      </c>
      <c r="AG17" s="132">
        <v>7</v>
      </c>
      <c r="AH17" s="132">
        <v>18</v>
      </c>
    </row>
    <row r="18" spans="1:34" s="23" customFormat="1" ht="18.600000000000001" customHeight="1">
      <c r="A18" s="222"/>
      <c r="B18" s="222"/>
      <c r="C18" s="987" t="s">
        <v>880</v>
      </c>
      <c r="D18" s="987"/>
      <c r="E18" s="132">
        <v>1601</v>
      </c>
      <c r="F18" s="132">
        <v>1315</v>
      </c>
      <c r="G18" s="132">
        <v>286</v>
      </c>
      <c r="H18" s="132">
        <v>1283</v>
      </c>
      <c r="I18" s="132">
        <v>1094</v>
      </c>
      <c r="J18" s="132">
        <v>189</v>
      </c>
      <c r="K18" s="132">
        <v>220</v>
      </c>
      <c r="L18" s="132">
        <v>154</v>
      </c>
      <c r="M18" s="132">
        <v>66</v>
      </c>
      <c r="N18" s="132">
        <v>61</v>
      </c>
      <c r="O18" s="132">
        <v>45</v>
      </c>
      <c r="P18" s="132">
        <v>16</v>
      </c>
      <c r="Q18" s="132">
        <v>35</v>
      </c>
      <c r="R18" s="132">
        <v>21</v>
      </c>
      <c r="S18" s="132">
        <v>14</v>
      </c>
      <c r="T18" s="133">
        <v>0</v>
      </c>
      <c r="U18" s="133">
        <v>0</v>
      </c>
      <c r="V18" s="133">
        <v>0</v>
      </c>
      <c r="W18" s="133">
        <v>0</v>
      </c>
      <c r="X18" s="133">
        <v>0</v>
      </c>
      <c r="Y18" s="133">
        <v>0</v>
      </c>
      <c r="Z18" s="132">
        <v>1</v>
      </c>
      <c r="AA18" s="133">
        <v>0</v>
      </c>
      <c r="AB18" s="132">
        <v>1</v>
      </c>
      <c r="AC18" s="132">
        <v>1</v>
      </c>
      <c r="AD18" s="132">
        <v>1</v>
      </c>
      <c r="AE18" s="133">
        <v>0</v>
      </c>
      <c r="AF18" s="133">
        <v>0</v>
      </c>
      <c r="AG18" s="133">
        <v>0</v>
      </c>
      <c r="AH18" s="133">
        <v>0</v>
      </c>
    </row>
    <row r="19" spans="1:34" s="23" customFormat="1" ht="18.600000000000001" customHeight="1">
      <c r="A19" s="202"/>
      <c r="B19" s="989" t="s">
        <v>371</v>
      </c>
      <c r="C19" s="989"/>
      <c r="D19" s="989"/>
      <c r="E19" s="487">
        <v>408</v>
      </c>
      <c r="F19" s="487">
        <v>223</v>
      </c>
      <c r="G19" s="487">
        <v>185</v>
      </c>
      <c r="H19" s="487">
        <v>37</v>
      </c>
      <c r="I19" s="487">
        <v>28</v>
      </c>
      <c r="J19" s="487">
        <v>9</v>
      </c>
      <c r="K19" s="487">
        <v>103</v>
      </c>
      <c r="L19" s="487">
        <v>60</v>
      </c>
      <c r="M19" s="487">
        <v>43</v>
      </c>
      <c r="N19" s="487">
        <v>153</v>
      </c>
      <c r="O19" s="487">
        <v>86</v>
      </c>
      <c r="P19" s="487">
        <v>67</v>
      </c>
      <c r="Q19" s="487">
        <v>101</v>
      </c>
      <c r="R19" s="487">
        <v>46</v>
      </c>
      <c r="S19" s="487">
        <v>55</v>
      </c>
      <c r="T19" s="487">
        <v>4</v>
      </c>
      <c r="U19" s="487">
        <v>3</v>
      </c>
      <c r="V19" s="487">
        <v>1</v>
      </c>
      <c r="W19" s="489">
        <v>0</v>
      </c>
      <c r="X19" s="489">
        <v>0</v>
      </c>
      <c r="Y19" s="489">
        <v>0</v>
      </c>
      <c r="Z19" s="487">
        <v>10</v>
      </c>
      <c r="AA19" s="489">
        <v>0</v>
      </c>
      <c r="AB19" s="487">
        <v>10</v>
      </c>
      <c r="AC19" s="489">
        <v>0</v>
      </c>
      <c r="AD19" s="489">
        <v>0</v>
      </c>
      <c r="AE19" s="489">
        <v>0</v>
      </c>
      <c r="AF19" s="489">
        <v>0</v>
      </c>
      <c r="AG19" s="489">
        <v>0</v>
      </c>
      <c r="AH19" s="489">
        <v>0</v>
      </c>
    </row>
    <row r="20" spans="1:34" s="23" customFormat="1" ht="18.600000000000001" customHeight="1">
      <c r="A20" s="222"/>
      <c r="B20" s="222"/>
      <c r="C20" s="987" t="s">
        <v>871</v>
      </c>
      <c r="D20" s="987"/>
      <c r="E20" s="133">
        <v>0</v>
      </c>
      <c r="F20" s="133">
        <v>0</v>
      </c>
      <c r="G20" s="133">
        <v>0</v>
      </c>
      <c r="H20" s="133">
        <v>0</v>
      </c>
      <c r="I20" s="133">
        <v>0</v>
      </c>
      <c r="J20" s="133">
        <v>0</v>
      </c>
      <c r="K20" s="133">
        <v>0</v>
      </c>
      <c r="L20" s="133">
        <v>0</v>
      </c>
      <c r="M20" s="133">
        <v>0</v>
      </c>
      <c r="N20" s="133">
        <v>0</v>
      </c>
      <c r="O20" s="133">
        <v>0</v>
      </c>
      <c r="P20" s="133">
        <v>0</v>
      </c>
      <c r="Q20" s="133">
        <v>0</v>
      </c>
      <c r="R20" s="133">
        <v>0</v>
      </c>
      <c r="S20" s="133">
        <v>0</v>
      </c>
      <c r="T20" s="133">
        <v>0</v>
      </c>
      <c r="U20" s="133">
        <v>0</v>
      </c>
      <c r="V20" s="133">
        <v>0</v>
      </c>
      <c r="W20" s="133">
        <v>0</v>
      </c>
      <c r="X20" s="133">
        <v>0</v>
      </c>
      <c r="Y20" s="133">
        <v>0</v>
      </c>
      <c r="Z20" s="133">
        <v>0</v>
      </c>
      <c r="AA20" s="133">
        <v>0</v>
      </c>
      <c r="AB20" s="133">
        <v>0</v>
      </c>
      <c r="AC20" s="133">
        <v>0</v>
      </c>
      <c r="AD20" s="133">
        <v>0</v>
      </c>
      <c r="AE20" s="133">
        <v>0</v>
      </c>
      <c r="AF20" s="133">
        <v>0</v>
      </c>
      <c r="AG20" s="133">
        <v>0</v>
      </c>
      <c r="AH20" s="133">
        <v>0</v>
      </c>
    </row>
    <row r="21" spans="1:34" s="23" customFormat="1" ht="18.600000000000001" customHeight="1">
      <c r="A21" s="222"/>
      <c r="B21" s="222"/>
      <c r="C21" s="987" t="s">
        <v>872</v>
      </c>
      <c r="D21" s="987"/>
      <c r="E21" s="132">
        <v>5</v>
      </c>
      <c r="F21" s="132">
        <v>3</v>
      </c>
      <c r="G21" s="132">
        <v>2</v>
      </c>
      <c r="H21" s="133">
        <v>0</v>
      </c>
      <c r="I21" s="133">
        <v>0</v>
      </c>
      <c r="J21" s="133">
        <v>0</v>
      </c>
      <c r="K21" s="133">
        <v>0</v>
      </c>
      <c r="L21" s="133">
        <v>0</v>
      </c>
      <c r="M21" s="133">
        <v>0</v>
      </c>
      <c r="N21" s="133">
        <v>0</v>
      </c>
      <c r="O21" s="133">
        <v>0</v>
      </c>
      <c r="P21" s="133">
        <v>0</v>
      </c>
      <c r="Q21" s="132">
        <v>5</v>
      </c>
      <c r="R21" s="132">
        <v>3</v>
      </c>
      <c r="S21" s="132">
        <v>2</v>
      </c>
      <c r="T21" s="133">
        <v>0</v>
      </c>
      <c r="U21" s="133">
        <v>0</v>
      </c>
      <c r="V21" s="133">
        <v>0</v>
      </c>
      <c r="W21" s="133">
        <v>0</v>
      </c>
      <c r="X21" s="133">
        <v>0</v>
      </c>
      <c r="Y21" s="133">
        <v>0</v>
      </c>
      <c r="Z21" s="133">
        <v>0</v>
      </c>
      <c r="AA21" s="133">
        <v>0</v>
      </c>
      <c r="AB21" s="133">
        <v>0</v>
      </c>
      <c r="AC21" s="133">
        <v>0</v>
      </c>
      <c r="AD21" s="133">
        <v>0</v>
      </c>
      <c r="AE21" s="133">
        <v>0</v>
      </c>
      <c r="AF21" s="133">
        <v>0</v>
      </c>
      <c r="AG21" s="133">
        <v>0</v>
      </c>
      <c r="AH21" s="133">
        <v>0</v>
      </c>
    </row>
    <row r="22" spans="1:34" s="23" customFormat="1" ht="18.600000000000001" customHeight="1">
      <c r="A22" s="222"/>
      <c r="B22" s="222"/>
      <c r="C22" s="987" t="s">
        <v>873</v>
      </c>
      <c r="D22" s="987"/>
      <c r="E22" s="132">
        <v>7</v>
      </c>
      <c r="F22" s="132">
        <v>2</v>
      </c>
      <c r="G22" s="132">
        <v>5</v>
      </c>
      <c r="H22" s="133">
        <v>0</v>
      </c>
      <c r="I22" s="133">
        <v>0</v>
      </c>
      <c r="J22" s="133">
        <v>0</v>
      </c>
      <c r="K22" s="133">
        <v>0</v>
      </c>
      <c r="L22" s="133">
        <v>0</v>
      </c>
      <c r="M22" s="133">
        <v>0</v>
      </c>
      <c r="N22" s="133">
        <v>0</v>
      </c>
      <c r="O22" s="133">
        <v>0</v>
      </c>
      <c r="P22" s="133">
        <v>0</v>
      </c>
      <c r="Q22" s="132">
        <v>6</v>
      </c>
      <c r="R22" s="132">
        <v>2</v>
      </c>
      <c r="S22" s="132">
        <v>4</v>
      </c>
      <c r="T22" s="133">
        <v>0</v>
      </c>
      <c r="U22" s="133">
        <v>0</v>
      </c>
      <c r="V22" s="133">
        <v>0</v>
      </c>
      <c r="W22" s="133">
        <v>0</v>
      </c>
      <c r="X22" s="133">
        <v>0</v>
      </c>
      <c r="Y22" s="133">
        <v>0</v>
      </c>
      <c r="Z22" s="132">
        <v>1</v>
      </c>
      <c r="AA22" s="133">
        <v>0</v>
      </c>
      <c r="AB22" s="132">
        <v>1</v>
      </c>
      <c r="AC22" s="133">
        <v>0</v>
      </c>
      <c r="AD22" s="133">
        <v>0</v>
      </c>
      <c r="AE22" s="133">
        <v>0</v>
      </c>
      <c r="AF22" s="133">
        <v>0</v>
      </c>
      <c r="AG22" s="133">
        <v>0</v>
      </c>
      <c r="AH22" s="133">
        <v>0</v>
      </c>
    </row>
    <row r="23" spans="1:34" s="23" customFormat="1" ht="18.600000000000001" customHeight="1">
      <c r="A23" s="222"/>
      <c r="B23" s="222"/>
      <c r="C23" s="987" t="s">
        <v>874</v>
      </c>
      <c r="D23" s="987"/>
      <c r="E23" s="132">
        <v>22</v>
      </c>
      <c r="F23" s="132">
        <v>14</v>
      </c>
      <c r="G23" s="132">
        <v>8</v>
      </c>
      <c r="H23" s="133">
        <v>0</v>
      </c>
      <c r="I23" s="133">
        <v>0</v>
      </c>
      <c r="J23" s="133">
        <v>0</v>
      </c>
      <c r="K23" s="132">
        <v>1</v>
      </c>
      <c r="L23" s="132">
        <v>1</v>
      </c>
      <c r="M23" s="133">
        <v>0</v>
      </c>
      <c r="N23" s="132">
        <v>12</v>
      </c>
      <c r="O23" s="132">
        <v>6</v>
      </c>
      <c r="P23" s="132">
        <v>6</v>
      </c>
      <c r="Q23" s="132">
        <v>9</v>
      </c>
      <c r="R23" s="132">
        <v>7</v>
      </c>
      <c r="S23" s="132">
        <v>2</v>
      </c>
      <c r="T23" s="133">
        <v>0</v>
      </c>
      <c r="U23" s="133">
        <v>0</v>
      </c>
      <c r="V23" s="133">
        <v>0</v>
      </c>
      <c r="W23" s="133">
        <v>0</v>
      </c>
      <c r="X23" s="133">
        <v>0</v>
      </c>
      <c r="Y23" s="133">
        <v>0</v>
      </c>
      <c r="Z23" s="133">
        <v>0</v>
      </c>
      <c r="AA23" s="133">
        <v>0</v>
      </c>
      <c r="AB23" s="133">
        <v>0</v>
      </c>
      <c r="AC23" s="133">
        <v>0</v>
      </c>
      <c r="AD23" s="133">
        <v>0</v>
      </c>
      <c r="AE23" s="133">
        <v>0</v>
      </c>
      <c r="AF23" s="133">
        <v>0</v>
      </c>
      <c r="AG23" s="133">
        <v>0</v>
      </c>
      <c r="AH23" s="133">
        <v>0</v>
      </c>
    </row>
    <row r="24" spans="1:34" s="23" customFormat="1" ht="18.600000000000001" customHeight="1">
      <c r="A24" s="222"/>
      <c r="B24" s="222"/>
      <c r="C24" s="987" t="s">
        <v>875</v>
      </c>
      <c r="D24" s="987"/>
      <c r="E24" s="132">
        <v>44</v>
      </c>
      <c r="F24" s="132">
        <v>27</v>
      </c>
      <c r="G24" s="132">
        <v>17</v>
      </c>
      <c r="H24" s="133">
        <v>0</v>
      </c>
      <c r="I24" s="133">
        <v>0</v>
      </c>
      <c r="J24" s="133">
        <v>0</v>
      </c>
      <c r="K24" s="132">
        <v>3</v>
      </c>
      <c r="L24" s="132">
        <v>2</v>
      </c>
      <c r="M24" s="132">
        <v>1</v>
      </c>
      <c r="N24" s="132">
        <v>25</v>
      </c>
      <c r="O24" s="132">
        <v>18</v>
      </c>
      <c r="P24" s="132">
        <v>7</v>
      </c>
      <c r="Q24" s="132">
        <v>15</v>
      </c>
      <c r="R24" s="132">
        <v>6</v>
      </c>
      <c r="S24" s="132">
        <v>9</v>
      </c>
      <c r="T24" s="132">
        <v>1</v>
      </c>
      <c r="U24" s="132">
        <v>1</v>
      </c>
      <c r="V24" s="133">
        <v>0</v>
      </c>
      <c r="W24" s="133">
        <v>0</v>
      </c>
      <c r="X24" s="133">
        <v>0</v>
      </c>
      <c r="Y24" s="133">
        <v>0</v>
      </c>
      <c r="Z24" s="133">
        <v>0</v>
      </c>
      <c r="AA24" s="133">
        <v>0</v>
      </c>
      <c r="AB24" s="133">
        <v>0</v>
      </c>
      <c r="AC24" s="133">
        <v>0</v>
      </c>
      <c r="AD24" s="133">
        <v>0</v>
      </c>
      <c r="AE24" s="133">
        <v>0</v>
      </c>
      <c r="AF24" s="133">
        <v>0</v>
      </c>
      <c r="AG24" s="133">
        <v>0</v>
      </c>
      <c r="AH24" s="133">
        <v>0</v>
      </c>
    </row>
    <row r="25" spans="1:34" s="23" customFormat="1" ht="18.600000000000001" customHeight="1">
      <c r="A25" s="222"/>
      <c r="B25" s="222"/>
      <c r="C25" s="987" t="s">
        <v>876</v>
      </c>
      <c r="D25" s="987"/>
      <c r="E25" s="132">
        <v>51</v>
      </c>
      <c r="F25" s="132">
        <v>28</v>
      </c>
      <c r="G25" s="132">
        <v>23</v>
      </c>
      <c r="H25" s="132">
        <v>4</v>
      </c>
      <c r="I25" s="132">
        <v>4</v>
      </c>
      <c r="J25" s="133">
        <v>0</v>
      </c>
      <c r="K25" s="132">
        <v>4</v>
      </c>
      <c r="L25" s="132">
        <v>3</v>
      </c>
      <c r="M25" s="132">
        <v>1</v>
      </c>
      <c r="N25" s="132">
        <v>28</v>
      </c>
      <c r="O25" s="132">
        <v>15</v>
      </c>
      <c r="P25" s="132">
        <v>13</v>
      </c>
      <c r="Q25" s="132">
        <v>12</v>
      </c>
      <c r="R25" s="132">
        <v>4</v>
      </c>
      <c r="S25" s="132">
        <v>8</v>
      </c>
      <c r="T25" s="132">
        <v>2</v>
      </c>
      <c r="U25" s="132">
        <v>2</v>
      </c>
      <c r="V25" s="133">
        <v>0</v>
      </c>
      <c r="W25" s="133">
        <v>0</v>
      </c>
      <c r="X25" s="133">
        <v>0</v>
      </c>
      <c r="Y25" s="133">
        <v>0</v>
      </c>
      <c r="Z25" s="132">
        <v>1</v>
      </c>
      <c r="AA25" s="133">
        <v>0</v>
      </c>
      <c r="AB25" s="132">
        <v>1</v>
      </c>
      <c r="AC25" s="133">
        <v>0</v>
      </c>
      <c r="AD25" s="133">
        <v>0</v>
      </c>
      <c r="AE25" s="133">
        <v>0</v>
      </c>
      <c r="AF25" s="133">
        <v>0</v>
      </c>
      <c r="AG25" s="133">
        <v>0</v>
      </c>
      <c r="AH25" s="133">
        <v>0</v>
      </c>
    </row>
    <row r="26" spans="1:34" s="23" customFormat="1" ht="18.600000000000001" customHeight="1">
      <c r="A26" s="222"/>
      <c r="B26" s="222"/>
      <c r="C26" s="987" t="s">
        <v>877</v>
      </c>
      <c r="D26" s="987"/>
      <c r="E26" s="132">
        <v>64</v>
      </c>
      <c r="F26" s="132">
        <v>30</v>
      </c>
      <c r="G26" s="132">
        <v>34</v>
      </c>
      <c r="H26" s="132">
        <v>5</v>
      </c>
      <c r="I26" s="132">
        <v>4</v>
      </c>
      <c r="J26" s="132">
        <v>1</v>
      </c>
      <c r="K26" s="132">
        <v>14</v>
      </c>
      <c r="L26" s="132">
        <v>4</v>
      </c>
      <c r="M26" s="132">
        <v>10</v>
      </c>
      <c r="N26" s="132">
        <v>28</v>
      </c>
      <c r="O26" s="132">
        <v>17</v>
      </c>
      <c r="P26" s="132">
        <v>11</v>
      </c>
      <c r="Q26" s="132">
        <v>13</v>
      </c>
      <c r="R26" s="132">
        <v>5</v>
      </c>
      <c r="S26" s="132">
        <v>8</v>
      </c>
      <c r="T26" s="132">
        <v>1</v>
      </c>
      <c r="U26" s="133">
        <v>0</v>
      </c>
      <c r="V26" s="132">
        <v>1</v>
      </c>
      <c r="W26" s="133">
        <v>0</v>
      </c>
      <c r="X26" s="133">
        <v>0</v>
      </c>
      <c r="Y26" s="133">
        <v>0</v>
      </c>
      <c r="Z26" s="132">
        <v>3</v>
      </c>
      <c r="AA26" s="133">
        <v>0</v>
      </c>
      <c r="AB26" s="132">
        <v>3</v>
      </c>
      <c r="AC26" s="133">
        <v>0</v>
      </c>
      <c r="AD26" s="133">
        <v>0</v>
      </c>
      <c r="AE26" s="133">
        <v>0</v>
      </c>
      <c r="AF26" s="133">
        <v>0</v>
      </c>
      <c r="AG26" s="133">
        <v>0</v>
      </c>
      <c r="AH26" s="133">
        <v>0</v>
      </c>
    </row>
    <row r="27" spans="1:34" s="23" customFormat="1" ht="18.600000000000001" customHeight="1">
      <c r="A27" s="222"/>
      <c r="B27" s="222"/>
      <c r="C27" s="987" t="s">
        <v>878</v>
      </c>
      <c r="D27" s="987"/>
      <c r="E27" s="132">
        <v>118</v>
      </c>
      <c r="F27" s="132">
        <v>59</v>
      </c>
      <c r="G27" s="132">
        <v>59</v>
      </c>
      <c r="H27" s="132">
        <v>9</v>
      </c>
      <c r="I27" s="132">
        <v>7</v>
      </c>
      <c r="J27" s="132">
        <v>2</v>
      </c>
      <c r="K27" s="132">
        <v>37</v>
      </c>
      <c r="L27" s="132">
        <v>22</v>
      </c>
      <c r="M27" s="132">
        <v>15</v>
      </c>
      <c r="N27" s="132">
        <v>43</v>
      </c>
      <c r="O27" s="132">
        <v>19</v>
      </c>
      <c r="P27" s="132">
        <v>24</v>
      </c>
      <c r="Q27" s="132">
        <v>26</v>
      </c>
      <c r="R27" s="132">
        <v>11</v>
      </c>
      <c r="S27" s="132">
        <v>15</v>
      </c>
      <c r="T27" s="133">
        <v>0</v>
      </c>
      <c r="U27" s="133">
        <v>0</v>
      </c>
      <c r="V27" s="133">
        <v>0</v>
      </c>
      <c r="W27" s="133">
        <v>0</v>
      </c>
      <c r="X27" s="133">
        <v>0</v>
      </c>
      <c r="Y27" s="133">
        <v>0</v>
      </c>
      <c r="Z27" s="132">
        <v>3</v>
      </c>
      <c r="AA27" s="133">
        <v>0</v>
      </c>
      <c r="AB27" s="132">
        <v>3</v>
      </c>
      <c r="AC27" s="133">
        <v>0</v>
      </c>
      <c r="AD27" s="133">
        <v>0</v>
      </c>
      <c r="AE27" s="133">
        <v>0</v>
      </c>
      <c r="AF27" s="133">
        <v>0</v>
      </c>
      <c r="AG27" s="133">
        <v>0</v>
      </c>
      <c r="AH27" s="133">
        <v>0</v>
      </c>
    </row>
    <row r="28" spans="1:34" s="23" customFormat="1" ht="18.600000000000001" customHeight="1">
      <c r="A28" s="222"/>
      <c r="B28" s="222"/>
      <c r="C28" s="987" t="s">
        <v>879</v>
      </c>
      <c r="D28" s="987"/>
      <c r="E28" s="132">
        <v>87</v>
      </c>
      <c r="F28" s="132">
        <v>54</v>
      </c>
      <c r="G28" s="132">
        <v>33</v>
      </c>
      <c r="H28" s="132">
        <v>14</v>
      </c>
      <c r="I28" s="132">
        <v>10</v>
      </c>
      <c r="J28" s="132">
        <v>4</v>
      </c>
      <c r="K28" s="132">
        <v>40</v>
      </c>
      <c r="L28" s="132">
        <v>26</v>
      </c>
      <c r="M28" s="132">
        <v>14</v>
      </c>
      <c r="N28" s="132">
        <v>17</v>
      </c>
      <c r="O28" s="132">
        <v>11</v>
      </c>
      <c r="P28" s="132">
        <v>6</v>
      </c>
      <c r="Q28" s="132">
        <v>14</v>
      </c>
      <c r="R28" s="132">
        <v>7</v>
      </c>
      <c r="S28" s="132">
        <v>7</v>
      </c>
      <c r="T28" s="133">
        <v>0</v>
      </c>
      <c r="U28" s="133">
        <v>0</v>
      </c>
      <c r="V28" s="133">
        <v>0</v>
      </c>
      <c r="W28" s="133">
        <v>0</v>
      </c>
      <c r="X28" s="133">
        <v>0</v>
      </c>
      <c r="Y28" s="133">
        <v>0</v>
      </c>
      <c r="Z28" s="132">
        <v>2</v>
      </c>
      <c r="AA28" s="133">
        <v>0</v>
      </c>
      <c r="AB28" s="132">
        <v>2</v>
      </c>
      <c r="AC28" s="133">
        <v>0</v>
      </c>
      <c r="AD28" s="133">
        <v>0</v>
      </c>
      <c r="AE28" s="133">
        <v>0</v>
      </c>
      <c r="AF28" s="133">
        <v>0</v>
      </c>
      <c r="AG28" s="133">
        <v>0</v>
      </c>
      <c r="AH28" s="133">
        <v>0</v>
      </c>
    </row>
    <row r="29" spans="1:34" s="23" customFormat="1" ht="18.600000000000001" customHeight="1">
      <c r="A29" s="222"/>
      <c r="B29" s="222"/>
      <c r="C29" s="987" t="s">
        <v>880</v>
      </c>
      <c r="D29" s="987"/>
      <c r="E29" s="132">
        <v>10</v>
      </c>
      <c r="F29" s="132">
        <v>6</v>
      </c>
      <c r="G29" s="132">
        <v>4</v>
      </c>
      <c r="H29" s="132">
        <v>5</v>
      </c>
      <c r="I29" s="132">
        <v>3</v>
      </c>
      <c r="J29" s="132">
        <v>2</v>
      </c>
      <c r="K29" s="132">
        <v>4</v>
      </c>
      <c r="L29" s="132">
        <v>2</v>
      </c>
      <c r="M29" s="132">
        <v>2</v>
      </c>
      <c r="N29" s="133">
        <v>0</v>
      </c>
      <c r="O29" s="133">
        <v>0</v>
      </c>
      <c r="P29" s="133">
        <v>0</v>
      </c>
      <c r="Q29" s="132">
        <v>1</v>
      </c>
      <c r="R29" s="132">
        <v>1</v>
      </c>
      <c r="S29" s="133">
        <v>0</v>
      </c>
      <c r="T29" s="133">
        <v>0</v>
      </c>
      <c r="U29" s="133">
        <v>0</v>
      </c>
      <c r="V29" s="133">
        <v>0</v>
      </c>
      <c r="W29" s="133">
        <v>0</v>
      </c>
      <c r="X29" s="133">
        <v>0</v>
      </c>
      <c r="Y29" s="133">
        <v>0</v>
      </c>
      <c r="Z29" s="133">
        <v>0</v>
      </c>
      <c r="AA29" s="133">
        <v>0</v>
      </c>
      <c r="AB29" s="133">
        <v>0</v>
      </c>
      <c r="AC29" s="133">
        <v>0</v>
      </c>
      <c r="AD29" s="133">
        <v>0</v>
      </c>
      <c r="AE29" s="133">
        <v>0</v>
      </c>
      <c r="AF29" s="133">
        <v>0</v>
      </c>
      <c r="AG29" s="133">
        <v>0</v>
      </c>
      <c r="AH29" s="133">
        <v>0</v>
      </c>
    </row>
    <row r="30" spans="1:34" s="23" customFormat="1" ht="18.600000000000001" customHeight="1">
      <c r="A30" s="202"/>
      <c r="B30" s="989" t="s">
        <v>372</v>
      </c>
      <c r="C30" s="989"/>
      <c r="D30" s="989"/>
      <c r="E30" s="487">
        <v>1472</v>
      </c>
      <c r="F30" s="487">
        <v>393</v>
      </c>
      <c r="G30" s="487">
        <v>1079</v>
      </c>
      <c r="H30" s="487">
        <v>41</v>
      </c>
      <c r="I30" s="487">
        <v>28</v>
      </c>
      <c r="J30" s="487">
        <v>13</v>
      </c>
      <c r="K30" s="487">
        <v>92</v>
      </c>
      <c r="L30" s="487">
        <v>53</v>
      </c>
      <c r="M30" s="487">
        <v>39</v>
      </c>
      <c r="N30" s="487">
        <v>354</v>
      </c>
      <c r="O30" s="487">
        <v>139</v>
      </c>
      <c r="P30" s="487">
        <v>215</v>
      </c>
      <c r="Q30" s="487">
        <v>698</v>
      </c>
      <c r="R30" s="487">
        <v>137</v>
      </c>
      <c r="S30" s="487">
        <v>561</v>
      </c>
      <c r="T30" s="487">
        <v>38</v>
      </c>
      <c r="U30" s="487">
        <v>30</v>
      </c>
      <c r="V30" s="487">
        <v>8</v>
      </c>
      <c r="W30" s="489">
        <v>0</v>
      </c>
      <c r="X30" s="489">
        <v>0</v>
      </c>
      <c r="Y30" s="489">
        <v>0</v>
      </c>
      <c r="Z30" s="487">
        <v>249</v>
      </c>
      <c r="AA30" s="487">
        <v>6</v>
      </c>
      <c r="AB30" s="487">
        <v>243</v>
      </c>
      <c r="AC30" s="489">
        <v>0</v>
      </c>
      <c r="AD30" s="489">
        <v>0</v>
      </c>
      <c r="AE30" s="489">
        <v>0</v>
      </c>
      <c r="AF30" s="489">
        <v>0</v>
      </c>
      <c r="AG30" s="489">
        <v>0</v>
      </c>
      <c r="AH30" s="489">
        <v>0</v>
      </c>
    </row>
    <row r="31" spans="1:34" s="23" customFormat="1" ht="18.600000000000001" customHeight="1">
      <c r="A31" s="222"/>
      <c r="B31" s="222"/>
      <c r="C31" s="987" t="s">
        <v>871</v>
      </c>
      <c r="D31" s="987"/>
      <c r="E31" s="132">
        <v>1</v>
      </c>
      <c r="F31" s="133">
        <v>0</v>
      </c>
      <c r="G31" s="132">
        <v>1</v>
      </c>
      <c r="H31" s="133">
        <v>0</v>
      </c>
      <c r="I31" s="133">
        <v>0</v>
      </c>
      <c r="J31" s="133">
        <v>0</v>
      </c>
      <c r="K31" s="133">
        <v>0</v>
      </c>
      <c r="L31" s="133">
        <v>0</v>
      </c>
      <c r="M31" s="133">
        <v>0</v>
      </c>
      <c r="N31" s="133">
        <v>0</v>
      </c>
      <c r="O31" s="133">
        <v>0</v>
      </c>
      <c r="P31" s="133">
        <v>0</v>
      </c>
      <c r="Q31" s="132">
        <v>1</v>
      </c>
      <c r="R31" s="133">
        <v>0</v>
      </c>
      <c r="S31" s="132">
        <v>1</v>
      </c>
      <c r="T31" s="133">
        <v>0</v>
      </c>
      <c r="U31" s="133">
        <v>0</v>
      </c>
      <c r="V31" s="133">
        <v>0</v>
      </c>
      <c r="W31" s="133">
        <v>0</v>
      </c>
      <c r="X31" s="133">
        <v>0</v>
      </c>
      <c r="Y31" s="133">
        <v>0</v>
      </c>
      <c r="Z31" s="133">
        <v>0</v>
      </c>
      <c r="AA31" s="133">
        <v>0</v>
      </c>
      <c r="AB31" s="133">
        <v>0</v>
      </c>
      <c r="AC31" s="133">
        <v>0</v>
      </c>
      <c r="AD31" s="133">
        <v>0</v>
      </c>
      <c r="AE31" s="133">
        <v>0</v>
      </c>
      <c r="AF31" s="133">
        <v>0</v>
      </c>
      <c r="AG31" s="133">
        <v>0</v>
      </c>
      <c r="AH31" s="133">
        <v>0</v>
      </c>
    </row>
    <row r="32" spans="1:34" s="23" customFormat="1" ht="18.600000000000001" customHeight="1">
      <c r="A32" s="222"/>
      <c r="B32" s="222"/>
      <c r="C32" s="987" t="s">
        <v>872</v>
      </c>
      <c r="D32" s="987"/>
      <c r="E32" s="132">
        <v>46</v>
      </c>
      <c r="F32" s="132">
        <v>13</v>
      </c>
      <c r="G32" s="132">
        <v>33</v>
      </c>
      <c r="H32" s="133">
        <v>0</v>
      </c>
      <c r="I32" s="133">
        <v>0</v>
      </c>
      <c r="J32" s="133">
        <v>0</v>
      </c>
      <c r="K32" s="133">
        <v>0</v>
      </c>
      <c r="L32" s="133">
        <v>0</v>
      </c>
      <c r="M32" s="133">
        <v>0</v>
      </c>
      <c r="N32" s="132">
        <v>1</v>
      </c>
      <c r="O32" s="132">
        <v>1</v>
      </c>
      <c r="P32" s="133">
        <v>0</v>
      </c>
      <c r="Q32" s="132">
        <v>35</v>
      </c>
      <c r="R32" s="132">
        <v>10</v>
      </c>
      <c r="S32" s="132">
        <v>25</v>
      </c>
      <c r="T32" s="133">
        <v>0</v>
      </c>
      <c r="U32" s="133">
        <v>0</v>
      </c>
      <c r="V32" s="133">
        <v>0</v>
      </c>
      <c r="W32" s="133">
        <v>0</v>
      </c>
      <c r="X32" s="133">
        <v>0</v>
      </c>
      <c r="Y32" s="133">
        <v>0</v>
      </c>
      <c r="Z32" s="132">
        <v>10</v>
      </c>
      <c r="AA32" s="132">
        <v>2</v>
      </c>
      <c r="AB32" s="132">
        <v>8</v>
      </c>
      <c r="AC32" s="133">
        <v>0</v>
      </c>
      <c r="AD32" s="133">
        <v>0</v>
      </c>
      <c r="AE32" s="133">
        <v>0</v>
      </c>
      <c r="AF32" s="133">
        <v>0</v>
      </c>
      <c r="AG32" s="133">
        <v>0</v>
      </c>
      <c r="AH32" s="133">
        <v>0</v>
      </c>
    </row>
    <row r="33" spans="1:34" s="23" customFormat="1" ht="18.600000000000001" customHeight="1">
      <c r="A33" s="222"/>
      <c r="B33" s="222"/>
      <c r="C33" s="987" t="s">
        <v>873</v>
      </c>
      <c r="D33" s="987"/>
      <c r="E33" s="132">
        <v>78</v>
      </c>
      <c r="F33" s="132">
        <v>20</v>
      </c>
      <c r="G33" s="132">
        <v>58</v>
      </c>
      <c r="H33" s="133">
        <v>0</v>
      </c>
      <c r="I33" s="133">
        <v>0</v>
      </c>
      <c r="J33" s="133">
        <v>0</v>
      </c>
      <c r="K33" s="133">
        <v>0</v>
      </c>
      <c r="L33" s="133">
        <v>0</v>
      </c>
      <c r="M33" s="133">
        <v>0</v>
      </c>
      <c r="N33" s="132">
        <v>5</v>
      </c>
      <c r="O33" s="132">
        <v>2</v>
      </c>
      <c r="P33" s="132">
        <v>3</v>
      </c>
      <c r="Q33" s="132">
        <v>48</v>
      </c>
      <c r="R33" s="132">
        <v>17</v>
      </c>
      <c r="S33" s="132">
        <v>31</v>
      </c>
      <c r="T33" s="133">
        <v>0</v>
      </c>
      <c r="U33" s="133">
        <v>0</v>
      </c>
      <c r="V33" s="133">
        <v>0</v>
      </c>
      <c r="W33" s="133">
        <v>0</v>
      </c>
      <c r="X33" s="133">
        <v>0</v>
      </c>
      <c r="Y33" s="133">
        <v>0</v>
      </c>
      <c r="Z33" s="132">
        <v>25</v>
      </c>
      <c r="AA33" s="132">
        <v>1</v>
      </c>
      <c r="AB33" s="132">
        <v>24</v>
      </c>
      <c r="AC33" s="133">
        <v>0</v>
      </c>
      <c r="AD33" s="133">
        <v>0</v>
      </c>
      <c r="AE33" s="133">
        <v>0</v>
      </c>
      <c r="AF33" s="133">
        <v>0</v>
      </c>
      <c r="AG33" s="133">
        <v>0</v>
      </c>
      <c r="AH33" s="133">
        <v>0</v>
      </c>
    </row>
    <row r="34" spans="1:34" s="23" customFormat="1" ht="18.600000000000001" customHeight="1">
      <c r="A34" s="222"/>
      <c r="B34" s="222"/>
      <c r="C34" s="987" t="s">
        <v>874</v>
      </c>
      <c r="D34" s="987"/>
      <c r="E34" s="132">
        <v>94</v>
      </c>
      <c r="F34" s="132">
        <v>18</v>
      </c>
      <c r="G34" s="132">
        <v>76</v>
      </c>
      <c r="H34" s="133">
        <v>0</v>
      </c>
      <c r="I34" s="133">
        <v>0</v>
      </c>
      <c r="J34" s="133">
        <v>0</v>
      </c>
      <c r="K34" s="133">
        <v>0</v>
      </c>
      <c r="L34" s="133">
        <v>0</v>
      </c>
      <c r="M34" s="133">
        <v>0</v>
      </c>
      <c r="N34" s="132">
        <v>13</v>
      </c>
      <c r="O34" s="132">
        <v>7</v>
      </c>
      <c r="P34" s="132">
        <v>6</v>
      </c>
      <c r="Q34" s="132">
        <v>54</v>
      </c>
      <c r="R34" s="132">
        <v>11</v>
      </c>
      <c r="S34" s="132">
        <v>43</v>
      </c>
      <c r="T34" s="133">
        <v>0</v>
      </c>
      <c r="U34" s="133">
        <v>0</v>
      </c>
      <c r="V34" s="133">
        <v>0</v>
      </c>
      <c r="W34" s="133">
        <v>0</v>
      </c>
      <c r="X34" s="133">
        <v>0</v>
      </c>
      <c r="Y34" s="133">
        <v>0</v>
      </c>
      <c r="Z34" s="132">
        <v>27</v>
      </c>
      <c r="AA34" s="133">
        <v>0</v>
      </c>
      <c r="AB34" s="132">
        <v>27</v>
      </c>
      <c r="AC34" s="133">
        <v>0</v>
      </c>
      <c r="AD34" s="133">
        <v>0</v>
      </c>
      <c r="AE34" s="133">
        <v>0</v>
      </c>
      <c r="AF34" s="133">
        <v>0</v>
      </c>
      <c r="AG34" s="133">
        <v>0</v>
      </c>
      <c r="AH34" s="133">
        <v>0</v>
      </c>
    </row>
    <row r="35" spans="1:34" s="23" customFormat="1" ht="18.600000000000001" customHeight="1">
      <c r="A35" s="222"/>
      <c r="B35" s="222"/>
      <c r="C35" s="987" t="s">
        <v>875</v>
      </c>
      <c r="D35" s="987"/>
      <c r="E35" s="132">
        <v>158</v>
      </c>
      <c r="F35" s="132">
        <v>35</v>
      </c>
      <c r="G35" s="132">
        <v>123</v>
      </c>
      <c r="H35" s="132">
        <v>1</v>
      </c>
      <c r="I35" s="132">
        <v>1</v>
      </c>
      <c r="J35" s="133">
        <v>0</v>
      </c>
      <c r="K35" s="132">
        <v>5</v>
      </c>
      <c r="L35" s="132">
        <v>2</v>
      </c>
      <c r="M35" s="132">
        <v>3</v>
      </c>
      <c r="N35" s="132">
        <v>31</v>
      </c>
      <c r="O35" s="132">
        <v>12</v>
      </c>
      <c r="P35" s="132">
        <v>19</v>
      </c>
      <c r="Q35" s="132">
        <v>72</v>
      </c>
      <c r="R35" s="132">
        <v>11</v>
      </c>
      <c r="S35" s="132">
        <v>61</v>
      </c>
      <c r="T35" s="132">
        <v>9</v>
      </c>
      <c r="U35" s="132">
        <v>8</v>
      </c>
      <c r="V35" s="132">
        <v>1</v>
      </c>
      <c r="W35" s="133">
        <v>0</v>
      </c>
      <c r="X35" s="133">
        <v>0</v>
      </c>
      <c r="Y35" s="133">
        <v>0</v>
      </c>
      <c r="Z35" s="132">
        <v>40</v>
      </c>
      <c r="AA35" s="132">
        <v>1</v>
      </c>
      <c r="AB35" s="132">
        <v>39</v>
      </c>
      <c r="AC35" s="133">
        <v>0</v>
      </c>
      <c r="AD35" s="133">
        <v>0</v>
      </c>
      <c r="AE35" s="133">
        <v>0</v>
      </c>
      <c r="AF35" s="133">
        <v>0</v>
      </c>
      <c r="AG35" s="133">
        <v>0</v>
      </c>
      <c r="AH35" s="133">
        <v>0</v>
      </c>
    </row>
    <row r="36" spans="1:34" s="23" customFormat="1" ht="18.600000000000001" customHeight="1">
      <c r="A36" s="222"/>
      <c r="B36" s="222"/>
      <c r="C36" s="987" t="s">
        <v>876</v>
      </c>
      <c r="D36" s="987"/>
      <c r="E36" s="132">
        <v>325</v>
      </c>
      <c r="F36" s="132">
        <v>72</v>
      </c>
      <c r="G36" s="132">
        <v>253</v>
      </c>
      <c r="H36" s="132">
        <v>2</v>
      </c>
      <c r="I36" s="132">
        <v>2</v>
      </c>
      <c r="J36" s="133">
        <v>0</v>
      </c>
      <c r="K36" s="132">
        <v>14</v>
      </c>
      <c r="L36" s="132">
        <v>8</v>
      </c>
      <c r="M36" s="132">
        <v>6</v>
      </c>
      <c r="N36" s="132">
        <v>83</v>
      </c>
      <c r="O36" s="132">
        <v>28</v>
      </c>
      <c r="P36" s="132">
        <v>55</v>
      </c>
      <c r="Q36" s="132">
        <v>136</v>
      </c>
      <c r="R36" s="132">
        <v>14</v>
      </c>
      <c r="S36" s="132">
        <v>122</v>
      </c>
      <c r="T36" s="132">
        <v>25</v>
      </c>
      <c r="U36" s="132">
        <v>19</v>
      </c>
      <c r="V36" s="132">
        <v>6</v>
      </c>
      <c r="W36" s="133">
        <v>0</v>
      </c>
      <c r="X36" s="133">
        <v>0</v>
      </c>
      <c r="Y36" s="133">
        <v>0</v>
      </c>
      <c r="Z36" s="132">
        <v>65</v>
      </c>
      <c r="AA36" s="132">
        <v>1</v>
      </c>
      <c r="AB36" s="132">
        <v>64</v>
      </c>
      <c r="AC36" s="133">
        <v>0</v>
      </c>
      <c r="AD36" s="133">
        <v>0</v>
      </c>
      <c r="AE36" s="133">
        <v>0</v>
      </c>
      <c r="AF36" s="133">
        <v>0</v>
      </c>
      <c r="AG36" s="133">
        <v>0</v>
      </c>
      <c r="AH36" s="133">
        <v>0</v>
      </c>
    </row>
    <row r="37" spans="1:34" s="23" customFormat="1" ht="18.600000000000001" customHeight="1">
      <c r="A37" s="222"/>
      <c r="B37" s="222"/>
      <c r="C37" s="987" t="s">
        <v>877</v>
      </c>
      <c r="D37" s="987"/>
      <c r="E37" s="132">
        <v>354</v>
      </c>
      <c r="F37" s="132">
        <v>90</v>
      </c>
      <c r="G37" s="132">
        <v>264</v>
      </c>
      <c r="H37" s="132">
        <v>7</v>
      </c>
      <c r="I37" s="132">
        <v>4</v>
      </c>
      <c r="J37" s="132">
        <v>3</v>
      </c>
      <c r="K37" s="132">
        <v>18</v>
      </c>
      <c r="L37" s="132">
        <v>8</v>
      </c>
      <c r="M37" s="132">
        <v>10</v>
      </c>
      <c r="N37" s="132">
        <v>109</v>
      </c>
      <c r="O37" s="132">
        <v>43</v>
      </c>
      <c r="P37" s="132">
        <v>66</v>
      </c>
      <c r="Q37" s="132">
        <v>168</v>
      </c>
      <c r="R37" s="132">
        <v>31</v>
      </c>
      <c r="S37" s="132">
        <v>137</v>
      </c>
      <c r="T37" s="132">
        <v>4</v>
      </c>
      <c r="U37" s="132">
        <v>3</v>
      </c>
      <c r="V37" s="132">
        <v>1</v>
      </c>
      <c r="W37" s="133">
        <v>0</v>
      </c>
      <c r="X37" s="133">
        <v>0</v>
      </c>
      <c r="Y37" s="133">
        <v>0</v>
      </c>
      <c r="Z37" s="132">
        <v>48</v>
      </c>
      <c r="AA37" s="132">
        <v>1</v>
      </c>
      <c r="AB37" s="132">
        <v>47</v>
      </c>
      <c r="AC37" s="133">
        <v>0</v>
      </c>
      <c r="AD37" s="133">
        <v>0</v>
      </c>
      <c r="AE37" s="133">
        <v>0</v>
      </c>
      <c r="AF37" s="133">
        <v>0</v>
      </c>
      <c r="AG37" s="133">
        <v>0</v>
      </c>
      <c r="AH37" s="133">
        <v>0</v>
      </c>
    </row>
    <row r="38" spans="1:34" s="23" customFormat="1" ht="18.600000000000001" customHeight="1">
      <c r="A38" s="222"/>
      <c r="B38" s="222"/>
      <c r="C38" s="987" t="s">
        <v>878</v>
      </c>
      <c r="D38" s="987"/>
      <c r="E38" s="132">
        <v>314</v>
      </c>
      <c r="F38" s="132">
        <v>100</v>
      </c>
      <c r="G38" s="132">
        <v>214</v>
      </c>
      <c r="H38" s="132">
        <v>14</v>
      </c>
      <c r="I38" s="132">
        <v>11</v>
      </c>
      <c r="J38" s="132">
        <v>3</v>
      </c>
      <c r="K38" s="132">
        <v>31</v>
      </c>
      <c r="L38" s="132">
        <v>20</v>
      </c>
      <c r="M38" s="132">
        <v>11</v>
      </c>
      <c r="N38" s="132">
        <v>90</v>
      </c>
      <c r="O38" s="132">
        <v>34</v>
      </c>
      <c r="P38" s="132">
        <v>56</v>
      </c>
      <c r="Q38" s="132">
        <v>158</v>
      </c>
      <c r="R38" s="132">
        <v>35</v>
      </c>
      <c r="S38" s="132">
        <v>123</v>
      </c>
      <c r="T38" s="133">
        <v>0</v>
      </c>
      <c r="U38" s="133">
        <v>0</v>
      </c>
      <c r="V38" s="133">
        <v>0</v>
      </c>
      <c r="W38" s="133">
        <v>0</v>
      </c>
      <c r="X38" s="133">
        <v>0</v>
      </c>
      <c r="Y38" s="133">
        <v>0</v>
      </c>
      <c r="Z38" s="132">
        <v>21</v>
      </c>
      <c r="AA38" s="133">
        <v>0</v>
      </c>
      <c r="AB38" s="132">
        <v>21</v>
      </c>
      <c r="AC38" s="133">
        <v>0</v>
      </c>
      <c r="AD38" s="133">
        <v>0</v>
      </c>
      <c r="AE38" s="133">
        <v>0</v>
      </c>
      <c r="AF38" s="133">
        <v>0</v>
      </c>
      <c r="AG38" s="133">
        <v>0</v>
      </c>
      <c r="AH38" s="133">
        <v>0</v>
      </c>
    </row>
    <row r="39" spans="1:34" s="23" customFormat="1" ht="18.600000000000001" customHeight="1">
      <c r="A39" s="222"/>
      <c r="B39" s="222"/>
      <c r="C39" s="987" t="s">
        <v>879</v>
      </c>
      <c r="D39" s="987"/>
      <c r="E39" s="132">
        <v>95</v>
      </c>
      <c r="F39" s="132">
        <v>40</v>
      </c>
      <c r="G39" s="132">
        <v>55</v>
      </c>
      <c r="H39" s="132">
        <v>13</v>
      </c>
      <c r="I39" s="132">
        <v>8</v>
      </c>
      <c r="J39" s="132">
        <v>5</v>
      </c>
      <c r="K39" s="132">
        <v>22</v>
      </c>
      <c r="L39" s="132">
        <v>13</v>
      </c>
      <c r="M39" s="132">
        <v>9</v>
      </c>
      <c r="N39" s="132">
        <v>22</v>
      </c>
      <c r="O39" s="132">
        <v>12</v>
      </c>
      <c r="P39" s="132">
        <v>10</v>
      </c>
      <c r="Q39" s="132">
        <v>25</v>
      </c>
      <c r="R39" s="132">
        <v>7</v>
      </c>
      <c r="S39" s="132">
        <v>18</v>
      </c>
      <c r="T39" s="133">
        <v>0</v>
      </c>
      <c r="U39" s="133">
        <v>0</v>
      </c>
      <c r="V39" s="133">
        <v>0</v>
      </c>
      <c r="W39" s="133">
        <v>0</v>
      </c>
      <c r="X39" s="133">
        <v>0</v>
      </c>
      <c r="Y39" s="133">
        <v>0</v>
      </c>
      <c r="Z39" s="132">
        <v>13</v>
      </c>
      <c r="AA39" s="133">
        <v>0</v>
      </c>
      <c r="AB39" s="132">
        <v>13</v>
      </c>
      <c r="AC39" s="133">
        <v>0</v>
      </c>
      <c r="AD39" s="133">
        <v>0</v>
      </c>
      <c r="AE39" s="133">
        <v>0</v>
      </c>
      <c r="AF39" s="133">
        <v>0</v>
      </c>
      <c r="AG39" s="133">
        <v>0</v>
      </c>
      <c r="AH39" s="133">
        <v>0</v>
      </c>
    </row>
    <row r="40" spans="1:34" s="23" customFormat="1" ht="18.600000000000001" customHeight="1">
      <c r="A40" s="490"/>
      <c r="B40" s="490"/>
      <c r="C40" s="988" t="s">
        <v>880</v>
      </c>
      <c r="D40" s="988"/>
      <c r="E40" s="491">
        <v>7</v>
      </c>
      <c r="F40" s="491">
        <v>5</v>
      </c>
      <c r="G40" s="491">
        <v>2</v>
      </c>
      <c r="H40" s="491">
        <v>4</v>
      </c>
      <c r="I40" s="491">
        <v>2</v>
      </c>
      <c r="J40" s="491">
        <v>2</v>
      </c>
      <c r="K40" s="491">
        <v>2</v>
      </c>
      <c r="L40" s="491">
        <v>2</v>
      </c>
      <c r="M40" s="492">
        <v>0</v>
      </c>
      <c r="N40" s="492">
        <v>0</v>
      </c>
      <c r="O40" s="492">
        <v>0</v>
      </c>
      <c r="P40" s="492">
        <v>0</v>
      </c>
      <c r="Q40" s="491">
        <v>1</v>
      </c>
      <c r="R40" s="491">
        <v>1</v>
      </c>
      <c r="S40" s="492">
        <v>0</v>
      </c>
      <c r="T40" s="492">
        <v>0</v>
      </c>
      <c r="U40" s="492">
        <v>0</v>
      </c>
      <c r="V40" s="492">
        <v>0</v>
      </c>
      <c r="W40" s="492">
        <v>0</v>
      </c>
      <c r="X40" s="492">
        <v>0</v>
      </c>
      <c r="Y40" s="492">
        <v>0</v>
      </c>
      <c r="Z40" s="492">
        <v>0</v>
      </c>
      <c r="AA40" s="492">
        <v>0</v>
      </c>
      <c r="AB40" s="492">
        <v>0</v>
      </c>
      <c r="AC40" s="492">
        <v>0</v>
      </c>
      <c r="AD40" s="492">
        <v>0</v>
      </c>
      <c r="AE40" s="492">
        <v>0</v>
      </c>
      <c r="AF40" s="492">
        <v>0</v>
      </c>
      <c r="AG40" s="492">
        <v>0</v>
      </c>
      <c r="AH40" s="492">
        <v>0</v>
      </c>
    </row>
    <row r="41" spans="1:34" s="23" customFormat="1" ht="5.0999999999999996" customHeight="1">
      <c r="A41" s="222"/>
      <c r="B41" s="222"/>
      <c r="C41" s="222"/>
      <c r="D41" s="222"/>
      <c r="E41" s="129"/>
      <c r="F41" s="129"/>
      <c r="G41" s="129"/>
      <c r="H41" s="129"/>
      <c r="I41" s="129"/>
      <c r="J41" s="129"/>
      <c r="K41" s="129"/>
      <c r="L41" s="129"/>
      <c r="M41" s="129"/>
      <c r="N41" s="129"/>
      <c r="O41" s="129"/>
      <c r="P41" s="129"/>
      <c r="Q41" s="129"/>
      <c r="R41" s="129"/>
      <c r="S41" s="129"/>
      <c r="T41" s="129"/>
      <c r="U41" s="129"/>
      <c r="V41" s="129"/>
      <c r="W41" s="129"/>
      <c r="X41" s="129"/>
      <c r="Y41" s="129"/>
      <c r="Z41" s="129"/>
      <c r="AA41" s="129"/>
      <c r="AB41" s="129"/>
      <c r="AC41" s="129"/>
      <c r="AD41" s="129"/>
      <c r="AE41" s="129"/>
      <c r="AF41" s="129"/>
      <c r="AG41" s="129"/>
      <c r="AH41" s="129"/>
    </row>
    <row r="42" spans="1:34" s="23" customFormat="1" ht="15" customHeight="1">
      <c r="A42" s="493" t="s">
        <v>857</v>
      </c>
      <c r="B42" s="493"/>
      <c r="C42" s="493"/>
      <c r="D42" s="493"/>
      <c r="E42" s="493"/>
      <c r="F42" s="493"/>
      <c r="G42" s="493"/>
      <c r="H42" s="493"/>
      <c r="I42" s="493"/>
      <c r="J42" s="493"/>
      <c r="K42" s="493"/>
      <c r="L42" s="493"/>
      <c r="M42" s="493"/>
      <c r="N42" s="493"/>
      <c r="O42" s="493"/>
      <c r="P42" s="493"/>
      <c r="Q42" s="493"/>
      <c r="R42" s="494"/>
      <c r="S42" s="494"/>
    </row>
  </sheetData>
  <mergeCells count="52">
    <mergeCell ref="T4:AH4"/>
    <mergeCell ref="H5:J5"/>
    <mergeCell ref="A1:S1"/>
    <mergeCell ref="T1:AH1"/>
    <mergeCell ref="A2:S2"/>
    <mergeCell ref="T2:AH2"/>
    <mergeCell ref="A3:P3"/>
    <mergeCell ref="C16:D16"/>
    <mergeCell ref="AC5:AE5"/>
    <mergeCell ref="AF5:AH5"/>
    <mergeCell ref="A7:D7"/>
    <mergeCell ref="B8:D8"/>
    <mergeCell ref="C9:D9"/>
    <mergeCell ref="C10:D10"/>
    <mergeCell ref="K5:M5"/>
    <mergeCell ref="N5:P5"/>
    <mergeCell ref="Q5:S5"/>
    <mergeCell ref="T5:V5"/>
    <mergeCell ref="W5:Y5"/>
    <mergeCell ref="Z5:AB5"/>
    <mergeCell ref="A4:D6"/>
    <mergeCell ref="E4:G5"/>
    <mergeCell ref="H4:S4"/>
    <mergeCell ref="C11:D11"/>
    <mergeCell ref="C12:D12"/>
    <mergeCell ref="C13:D13"/>
    <mergeCell ref="C14:D14"/>
    <mergeCell ref="C15:D15"/>
    <mergeCell ref="C28:D28"/>
    <mergeCell ref="C17:D17"/>
    <mergeCell ref="C18:D18"/>
    <mergeCell ref="B19:D19"/>
    <mergeCell ref="C20:D20"/>
    <mergeCell ref="C21:D21"/>
    <mergeCell ref="C22:D22"/>
    <mergeCell ref="C23:D23"/>
    <mergeCell ref="C24:D24"/>
    <mergeCell ref="C25:D25"/>
    <mergeCell ref="C26:D26"/>
    <mergeCell ref="C27:D27"/>
    <mergeCell ref="C40:D40"/>
    <mergeCell ref="C29:D29"/>
    <mergeCell ref="B30:D30"/>
    <mergeCell ref="C31:D31"/>
    <mergeCell ref="C32:D32"/>
    <mergeCell ref="C33:D33"/>
    <mergeCell ref="C34:D34"/>
    <mergeCell ref="C35:D35"/>
    <mergeCell ref="C36:D36"/>
    <mergeCell ref="C37:D37"/>
    <mergeCell ref="C38:D38"/>
    <mergeCell ref="C39:D39"/>
  </mergeCells>
  <phoneticPr fontId="3" type="noConversion"/>
  <printOptions horizontalCentered="1"/>
  <pageMargins left="0.51181102362204722" right="0.51181102362204722" top="0.59055118110236227" bottom="0.59055118110236227" header="0.39370078740157483" footer="0.39370078740157483"/>
  <pageSetup paperSize="9" orientation="portrait" r:id="rId1"/>
  <headerFooter alignWithMargins="0">
    <oddFooter>&amp;L&amp;"新細明體"&amp;8   
&amp;C&amp;"新細明體"&amp;10</oddFooter>
  </headerFooter>
  <colBreaks count="1" manualBreakCount="1">
    <brk id="19" max="40"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8CB3E-1148-4286-A073-2E46B176B8BB}">
  <sheetPr>
    <outlinePr summaryBelow="0" summaryRight="0"/>
  </sheetPr>
  <dimension ref="A1:IV34"/>
  <sheetViews>
    <sheetView showGridLines="0" view="pageBreakPreview" zoomScaleSheetLayoutView="100" workbookViewId="0">
      <pane ySplit="3" topLeftCell="A4" activePane="bottomLeft" state="frozenSplit"/>
      <selection pane="bottomLeft" sqref="A1:N1"/>
    </sheetView>
  </sheetViews>
  <sheetFormatPr defaultColWidth="9" defaultRowHeight="12.75" customHeight="1"/>
  <cols>
    <col min="1" max="1" width="9.5" style="23" customWidth="1"/>
    <col min="2" max="2" width="8.125" style="23" customWidth="1"/>
    <col min="3" max="4" width="6.375" style="23" bestFit="1" customWidth="1"/>
    <col min="5" max="5" width="5.5" style="23" bestFit="1" customWidth="1"/>
    <col min="6" max="8" width="4.625" style="23" bestFit="1" customWidth="1"/>
    <col min="9" max="10" width="6.375" style="23" bestFit="1" customWidth="1"/>
    <col min="11" max="12" width="5.5" style="23" bestFit="1" customWidth="1"/>
    <col min="13" max="13" width="4.625" style="23" bestFit="1" customWidth="1"/>
    <col min="14" max="14" width="4.875" style="23" customWidth="1"/>
    <col min="15" max="15" width="0.125" style="23" customWidth="1"/>
    <col min="16" max="16" width="0" style="23" hidden="1" customWidth="1"/>
    <col min="17" max="256" width="8.75" style="23" customWidth="1"/>
    <col min="257" max="16384" width="9" style="37"/>
  </cols>
  <sheetData>
    <row r="1" spans="1:16" s="24" customFormat="1" ht="19.899999999999999" customHeight="1">
      <c r="A1" s="791" t="s">
        <v>881</v>
      </c>
      <c r="B1" s="791"/>
      <c r="C1" s="791"/>
      <c r="D1" s="791"/>
      <c r="E1" s="791"/>
      <c r="F1" s="791"/>
      <c r="G1" s="791"/>
      <c r="H1" s="791"/>
      <c r="I1" s="791"/>
      <c r="J1" s="791"/>
      <c r="K1" s="791"/>
      <c r="L1" s="791"/>
      <c r="M1" s="791"/>
      <c r="N1" s="791"/>
      <c r="O1" s="201"/>
      <c r="P1" s="25">
        <v>114</v>
      </c>
    </row>
    <row r="2" spans="1:16" s="25" customFormat="1" ht="17.100000000000001" customHeight="1">
      <c r="A2" s="792" t="str">
        <f>P1&amp;"學年度 SY "&amp;VALUE(P1+1911)&amp;"-"&amp;+VALUE(P1+1912)</f>
        <v>114學年度 SY 2025-2026</v>
      </c>
      <c r="B2" s="792"/>
      <c r="C2" s="792"/>
      <c r="D2" s="792"/>
      <c r="E2" s="792"/>
      <c r="F2" s="792"/>
      <c r="G2" s="792"/>
      <c r="H2" s="792"/>
      <c r="I2" s="792"/>
      <c r="J2" s="792"/>
      <c r="K2" s="792"/>
      <c r="L2" s="792"/>
      <c r="M2" s="792"/>
      <c r="N2" s="792"/>
      <c r="O2" s="154"/>
    </row>
    <row r="3" spans="1:16" s="23" customFormat="1" ht="12.95" customHeight="1">
      <c r="A3" s="202"/>
      <c r="B3" s="202"/>
      <c r="C3" s="202"/>
      <c r="D3" s="202"/>
      <c r="E3" s="202"/>
      <c r="F3" s="202"/>
      <c r="G3" s="202"/>
      <c r="H3" s="202"/>
      <c r="I3" s="202"/>
      <c r="J3" s="202"/>
      <c r="K3" s="202"/>
      <c r="L3" s="202"/>
      <c r="M3" s="202"/>
      <c r="N3" s="343" t="s">
        <v>110</v>
      </c>
      <c r="O3" s="154"/>
    </row>
    <row r="4" spans="1:16" s="23" customFormat="1" ht="24" customHeight="1">
      <c r="A4" s="495"/>
      <c r="B4" s="425" t="s">
        <v>101</v>
      </c>
      <c r="C4" s="846" t="s">
        <v>882</v>
      </c>
      <c r="D4" s="846"/>
      <c r="E4" s="846"/>
      <c r="F4" s="846"/>
      <c r="G4" s="846"/>
      <c r="H4" s="846"/>
      <c r="I4" s="847" t="s">
        <v>883</v>
      </c>
      <c r="J4" s="847"/>
      <c r="K4" s="847"/>
      <c r="L4" s="847"/>
      <c r="M4" s="847"/>
      <c r="N4" s="847"/>
      <c r="O4" s="847"/>
    </row>
    <row r="5" spans="1:16" s="23" customFormat="1" ht="24" customHeight="1">
      <c r="A5" s="207"/>
      <c r="B5" s="496" t="s">
        <v>884</v>
      </c>
      <c r="C5" s="174" t="s">
        <v>52</v>
      </c>
      <c r="D5" s="174" t="s">
        <v>163</v>
      </c>
      <c r="E5" s="174" t="s">
        <v>164</v>
      </c>
      <c r="F5" s="174" t="s">
        <v>628</v>
      </c>
      <c r="G5" s="174" t="s">
        <v>182</v>
      </c>
      <c r="H5" s="174" t="s">
        <v>174</v>
      </c>
      <c r="I5" s="174" t="s">
        <v>52</v>
      </c>
      <c r="J5" s="174" t="s">
        <v>163</v>
      </c>
      <c r="K5" s="174" t="s">
        <v>164</v>
      </c>
      <c r="L5" s="174" t="s">
        <v>628</v>
      </c>
      <c r="M5" s="174" t="s">
        <v>182</v>
      </c>
      <c r="N5" s="847" t="s">
        <v>174</v>
      </c>
      <c r="O5" s="847"/>
    </row>
    <row r="6" spans="1:16" s="23" customFormat="1" ht="0.95" customHeight="1">
      <c r="A6" s="233"/>
      <c r="B6" s="497"/>
      <c r="C6" s="233"/>
      <c r="D6" s="233"/>
      <c r="E6" s="233"/>
      <c r="F6" s="233"/>
      <c r="G6" s="233"/>
      <c r="H6" s="233"/>
      <c r="I6" s="233"/>
      <c r="J6" s="233"/>
      <c r="K6" s="233"/>
      <c r="L6" s="233"/>
      <c r="M6" s="233"/>
      <c r="N6" s="233"/>
      <c r="O6" s="233"/>
    </row>
    <row r="7" spans="1:16" s="23" customFormat="1" ht="27" customHeight="1">
      <c r="A7" s="210" t="s">
        <v>885</v>
      </c>
      <c r="B7" s="216">
        <v>41446</v>
      </c>
      <c r="C7" s="217">
        <v>20047</v>
      </c>
      <c r="D7" s="217">
        <v>18446</v>
      </c>
      <c r="E7" s="498">
        <v>1370</v>
      </c>
      <c r="F7" s="499">
        <v>193</v>
      </c>
      <c r="G7" s="499">
        <v>7</v>
      </c>
      <c r="H7" s="498">
        <v>31</v>
      </c>
      <c r="I7" s="217">
        <v>21399</v>
      </c>
      <c r="J7" s="217">
        <v>15869</v>
      </c>
      <c r="K7" s="498">
        <v>4670</v>
      </c>
      <c r="L7" s="498">
        <v>759</v>
      </c>
      <c r="M7" s="498">
        <v>45</v>
      </c>
      <c r="N7" s="1006">
        <v>56</v>
      </c>
      <c r="O7" s="855"/>
    </row>
    <row r="8" spans="1:16" s="23" customFormat="1" ht="27" customHeight="1">
      <c r="A8" s="210" t="s">
        <v>886</v>
      </c>
      <c r="B8" s="216">
        <v>41300</v>
      </c>
      <c r="C8" s="217">
        <v>19901</v>
      </c>
      <c r="D8" s="217">
        <v>18308</v>
      </c>
      <c r="E8" s="498">
        <v>1363</v>
      </c>
      <c r="F8" s="499">
        <v>192</v>
      </c>
      <c r="G8" s="499">
        <v>7</v>
      </c>
      <c r="H8" s="498">
        <v>31</v>
      </c>
      <c r="I8" s="217">
        <v>21399</v>
      </c>
      <c r="J8" s="217">
        <v>15869</v>
      </c>
      <c r="K8" s="498">
        <v>4670</v>
      </c>
      <c r="L8" s="498">
        <v>759</v>
      </c>
      <c r="M8" s="498">
        <v>45</v>
      </c>
      <c r="N8" s="1006">
        <v>56</v>
      </c>
      <c r="O8" s="855"/>
    </row>
    <row r="9" spans="1:16" s="23" customFormat="1" ht="27" customHeight="1">
      <c r="A9" s="210" t="s">
        <v>887</v>
      </c>
      <c r="B9" s="216">
        <v>3883</v>
      </c>
      <c r="C9" s="217">
        <v>560</v>
      </c>
      <c r="D9" s="217">
        <v>488</v>
      </c>
      <c r="E9" s="498">
        <v>63</v>
      </c>
      <c r="F9" s="499">
        <v>5</v>
      </c>
      <c r="G9" s="500">
        <v>0</v>
      </c>
      <c r="H9" s="498">
        <v>4</v>
      </c>
      <c r="I9" s="217">
        <v>3323</v>
      </c>
      <c r="J9" s="217">
        <v>2535</v>
      </c>
      <c r="K9" s="498">
        <v>687</v>
      </c>
      <c r="L9" s="498">
        <v>85</v>
      </c>
      <c r="M9" s="498">
        <v>9</v>
      </c>
      <c r="N9" s="1006">
        <v>7</v>
      </c>
      <c r="O9" s="855"/>
    </row>
    <row r="10" spans="1:16" s="23" customFormat="1" ht="27" customHeight="1">
      <c r="A10" s="210" t="s">
        <v>888</v>
      </c>
      <c r="B10" s="216">
        <v>9641</v>
      </c>
      <c r="C10" s="217">
        <v>5860</v>
      </c>
      <c r="D10" s="217">
        <v>5364</v>
      </c>
      <c r="E10" s="498">
        <v>447</v>
      </c>
      <c r="F10" s="499">
        <v>32</v>
      </c>
      <c r="G10" s="499">
        <v>3</v>
      </c>
      <c r="H10" s="498">
        <v>14</v>
      </c>
      <c r="I10" s="217">
        <v>3781</v>
      </c>
      <c r="J10" s="217">
        <v>2890</v>
      </c>
      <c r="K10" s="498">
        <v>707</v>
      </c>
      <c r="L10" s="498">
        <v>153</v>
      </c>
      <c r="M10" s="498">
        <v>10</v>
      </c>
      <c r="N10" s="1006">
        <v>21</v>
      </c>
      <c r="O10" s="855"/>
    </row>
    <row r="11" spans="1:16" s="23" customFormat="1" ht="27" customHeight="1">
      <c r="A11" s="210" t="s">
        <v>889</v>
      </c>
      <c r="B11" s="216">
        <v>3604</v>
      </c>
      <c r="C11" s="217">
        <v>733</v>
      </c>
      <c r="D11" s="217">
        <v>682</v>
      </c>
      <c r="E11" s="498">
        <v>49</v>
      </c>
      <c r="F11" s="499">
        <v>2</v>
      </c>
      <c r="G11" s="500">
        <v>0</v>
      </c>
      <c r="H11" s="501">
        <v>0</v>
      </c>
      <c r="I11" s="217">
        <v>2871</v>
      </c>
      <c r="J11" s="217">
        <v>2156</v>
      </c>
      <c r="K11" s="498">
        <v>547</v>
      </c>
      <c r="L11" s="498">
        <v>158</v>
      </c>
      <c r="M11" s="498">
        <v>3</v>
      </c>
      <c r="N11" s="1006">
        <v>7</v>
      </c>
      <c r="O11" s="855"/>
    </row>
    <row r="12" spans="1:16" s="23" customFormat="1" ht="27" customHeight="1">
      <c r="A12" s="210" t="s">
        <v>890</v>
      </c>
      <c r="B12" s="216">
        <v>6121</v>
      </c>
      <c r="C12" s="217">
        <v>1962</v>
      </c>
      <c r="D12" s="217">
        <v>1723</v>
      </c>
      <c r="E12" s="498">
        <v>198</v>
      </c>
      <c r="F12" s="499">
        <v>40</v>
      </c>
      <c r="G12" s="499">
        <v>1</v>
      </c>
      <c r="H12" s="501">
        <v>0</v>
      </c>
      <c r="I12" s="217">
        <v>4159</v>
      </c>
      <c r="J12" s="217">
        <v>3431</v>
      </c>
      <c r="K12" s="498">
        <v>635</v>
      </c>
      <c r="L12" s="498">
        <v>74</v>
      </c>
      <c r="M12" s="498">
        <v>7</v>
      </c>
      <c r="N12" s="1006">
        <v>12</v>
      </c>
      <c r="O12" s="855"/>
    </row>
    <row r="13" spans="1:16" s="23" customFormat="1" ht="27" customHeight="1">
      <c r="A13" s="210" t="s">
        <v>891</v>
      </c>
      <c r="B13" s="216">
        <v>3651</v>
      </c>
      <c r="C13" s="217">
        <v>1684</v>
      </c>
      <c r="D13" s="217">
        <v>1515</v>
      </c>
      <c r="E13" s="498">
        <v>111</v>
      </c>
      <c r="F13" s="499">
        <v>47</v>
      </c>
      <c r="G13" s="500">
        <v>0</v>
      </c>
      <c r="H13" s="498">
        <v>11</v>
      </c>
      <c r="I13" s="217">
        <v>1967</v>
      </c>
      <c r="J13" s="217">
        <v>1325</v>
      </c>
      <c r="K13" s="498">
        <v>583</v>
      </c>
      <c r="L13" s="498">
        <v>50</v>
      </c>
      <c r="M13" s="498">
        <v>7</v>
      </c>
      <c r="N13" s="1006">
        <v>2</v>
      </c>
      <c r="O13" s="855"/>
    </row>
    <row r="14" spans="1:16" s="23" customFormat="1" ht="27" customHeight="1">
      <c r="A14" s="210" t="s">
        <v>892</v>
      </c>
      <c r="B14" s="216">
        <v>4494</v>
      </c>
      <c r="C14" s="217">
        <v>2111</v>
      </c>
      <c r="D14" s="217">
        <v>1966</v>
      </c>
      <c r="E14" s="498">
        <v>121</v>
      </c>
      <c r="F14" s="499">
        <v>21</v>
      </c>
      <c r="G14" s="499">
        <v>2</v>
      </c>
      <c r="H14" s="498">
        <v>1</v>
      </c>
      <c r="I14" s="217">
        <v>2383</v>
      </c>
      <c r="J14" s="217">
        <v>1669</v>
      </c>
      <c r="K14" s="498">
        <v>615</v>
      </c>
      <c r="L14" s="498">
        <v>96</v>
      </c>
      <c r="M14" s="498">
        <v>2</v>
      </c>
      <c r="N14" s="1006">
        <v>1</v>
      </c>
      <c r="O14" s="855"/>
    </row>
    <row r="15" spans="1:16" s="23" customFormat="1" ht="27" customHeight="1">
      <c r="A15" s="210" t="s">
        <v>893</v>
      </c>
      <c r="B15" s="216">
        <v>434</v>
      </c>
      <c r="C15" s="217">
        <v>231</v>
      </c>
      <c r="D15" s="217">
        <v>206</v>
      </c>
      <c r="E15" s="498">
        <v>24</v>
      </c>
      <c r="F15" s="499">
        <v>1</v>
      </c>
      <c r="G15" s="500">
        <v>0</v>
      </c>
      <c r="H15" s="501">
        <v>0</v>
      </c>
      <c r="I15" s="217">
        <v>203</v>
      </c>
      <c r="J15" s="217">
        <v>139</v>
      </c>
      <c r="K15" s="498">
        <v>58</v>
      </c>
      <c r="L15" s="498">
        <v>5</v>
      </c>
      <c r="M15" s="498">
        <v>1</v>
      </c>
      <c r="N15" s="1007">
        <v>0</v>
      </c>
      <c r="O15" s="855"/>
    </row>
    <row r="16" spans="1:16" s="23" customFormat="1" ht="27" customHeight="1">
      <c r="A16" s="210" t="s">
        <v>894</v>
      </c>
      <c r="B16" s="216">
        <v>301</v>
      </c>
      <c r="C16" s="218">
        <v>0</v>
      </c>
      <c r="D16" s="218">
        <v>0</v>
      </c>
      <c r="E16" s="501">
        <v>0</v>
      </c>
      <c r="F16" s="500">
        <v>0</v>
      </c>
      <c r="G16" s="500">
        <v>0</v>
      </c>
      <c r="H16" s="501">
        <v>0</v>
      </c>
      <c r="I16" s="217">
        <v>301</v>
      </c>
      <c r="J16" s="217">
        <v>219</v>
      </c>
      <c r="K16" s="498">
        <v>73</v>
      </c>
      <c r="L16" s="498">
        <v>7</v>
      </c>
      <c r="M16" s="498">
        <v>1</v>
      </c>
      <c r="N16" s="1006">
        <v>1</v>
      </c>
      <c r="O16" s="855"/>
    </row>
    <row r="17" spans="1:15" s="23" customFormat="1" ht="27" customHeight="1">
      <c r="A17" s="210" t="s">
        <v>895</v>
      </c>
      <c r="B17" s="216">
        <v>547</v>
      </c>
      <c r="C17" s="217">
        <v>272</v>
      </c>
      <c r="D17" s="217">
        <v>244</v>
      </c>
      <c r="E17" s="498">
        <v>26</v>
      </c>
      <c r="F17" s="499">
        <v>2</v>
      </c>
      <c r="G17" s="500">
        <v>0</v>
      </c>
      <c r="H17" s="501">
        <v>0</v>
      </c>
      <c r="I17" s="217">
        <v>275</v>
      </c>
      <c r="J17" s="217">
        <v>102</v>
      </c>
      <c r="K17" s="498">
        <v>136</v>
      </c>
      <c r="L17" s="498">
        <v>37</v>
      </c>
      <c r="M17" s="501">
        <v>0</v>
      </c>
      <c r="N17" s="1007">
        <v>0</v>
      </c>
      <c r="O17" s="855"/>
    </row>
    <row r="18" spans="1:15" s="23" customFormat="1" ht="27" customHeight="1">
      <c r="A18" s="210" t="s">
        <v>896</v>
      </c>
      <c r="B18" s="216">
        <v>721</v>
      </c>
      <c r="C18" s="217">
        <v>356</v>
      </c>
      <c r="D18" s="217">
        <v>342</v>
      </c>
      <c r="E18" s="498">
        <v>14</v>
      </c>
      <c r="F18" s="500">
        <v>0</v>
      </c>
      <c r="G18" s="500">
        <v>0</v>
      </c>
      <c r="H18" s="501">
        <v>0</v>
      </c>
      <c r="I18" s="217">
        <v>365</v>
      </c>
      <c r="J18" s="217">
        <v>260</v>
      </c>
      <c r="K18" s="498">
        <v>99</v>
      </c>
      <c r="L18" s="498">
        <v>5</v>
      </c>
      <c r="M18" s="501">
        <v>0</v>
      </c>
      <c r="N18" s="1006">
        <v>1</v>
      </c>
      <c r="O18" s="855"/>
    </row>
    <row r="19" spans="1:15" s="23" customFormat="1" ht="27" customHeight="1">
      <c r="A19" s="210" t="s">
        <v>897</v>
      </c>
      <c r="B19" s="216">
        <v>345</v>
      </c>
      <c r="C19" s="217">
        <v>268</v>
      </c>
      <c r="D19" s="217">
        <v>260</v>
      </c>
      <c r="E19" s="498">
        <v>6</v>
      </c>
      <c r="F19" s="499">
        <v>2</v>
      </c>
      <c r="G19" s="500">
        <v>0</v>
      </c>
      <c r="H19" s="501">
        <v>0</v>
      </c>
      <c r="I19" s="217">
        <v>77</v>
      </c>
      <c r="J19" s="217">
        <v>59</v>
      </c>
      <c r="K19" s="498">
        <v>12</v>
      </c>
      <c r="L19" s="498">
        <v>6</v>
      </c>
      <c r="M19" s="501">
        <v>0</v>
      </c>
      <c r="N19" s="1007">
        <v>0</v>
      </c>
      <c r="O19" s="855"/>
    </row>
    <row r="20" spans="1:15" s="23" customFormat="1" ht="27" customHeight="1">
      <c r="A20" s="210" t="s">
        <v>898</v>
      </c>
      <c r="B20" s="216">
        <v>774</v>
      </c>
      <c r="C20" s="217">
        <v>774</v>
      </c>
      <c r="D20" s="217">
        <v>714</v>
      </c>
      <c r="E20" s="498">
        <v>59</v>
      </c>
      <c r="F20" s="499">
        <v>1</v>
      </c>
      <c r="G20" s="500">
        <v>0</v>
      </c>
      <c r="H20" s="501">
        <v>0</v>
      </c>
      <c r="I20" s="218">
        <v>0</v>
      </c>
      <c r="J20" s="218">
        <v>0</v>
      </c>
      <c r="K20" s="501">
        <v>0</v>
      </c>
      <c r="L20" s="501">
        <v>0</v>
      </c>
      <c r="M20" s="501">
        <v>0</v>
      </c>
      <c r="N20" s="1007">
        <v>0</v>
      </c>
      <c r="O20" s="855"/>
    </row>
    <row r="21" spans="1:15" s="23" customFormat="1" ht="27" customHeight="1">
      <c r="A21" s="210" t="s">
        <v>899</v>
      </c>
      <c r="B21" s="216">
        <v>932</v>
      </c>
      <c r="C21" s="217">
        <v>534</v>
      </c>
      <c r="D21" s="217">
        <v>523</v>
      </c>
      <c r="E21" s="498">
        <v>11</v>
      </c>
      <c r="F21" s="500">
        <v>0</v>
      </c>
      <c r="G21" s="500">
        <v>0</v>
      </c>
      <c r="H21" s="501">
        <v>0</v>
      </c>
      <c r="I21" s="217">
        <v>398</v>
      </c>
      <c r="J21" s="217">
        <v>255</v>
      </c>
      <c r="K21" s="498">
        <v>119</v>
      </c>
      <c r="L21" s="498">
        <v>23</v>
      </c>
      <c r="M21" s="498">
        <v>1</v>
      </c>
      <c r="N21" s="1007">
        <v>0</v>
      </c>
      <c r="O21" s="855"/>
    </row>
    <row r="22" spans="1:15" s="23" customFormat="1" ht="27" customHeight="1">
      <c r="A22" s="210" t="s">
        <v>900</v>
      </c>
      <c r="B22" s="216">
        <v>1146</v>
      </c>
      <c r="C22" s="217">
        <v>771</v>
      </c>
      <c r="D22" s="217">
        <v>704</v>
      </c>
      <c r="E22" s="498">
        <v>61</v>
      </c>
      <c r="F22" s="499">
        <v>6</v>
      </c>
      <c r="G22" s="500">
        <v>0</v>
      </c>
      <c r="H22" s="501">
        <v>0</v>
      </c>
      <c r="I22" s="217">
        <v>375</v>
      </c>
      <c r="J22" s="217">
        <v>172</v>
      </c>
      <c r="K22" s="498">
        <v>174</v>
      </c>
      <c r="L22" s="498">
        <v>29</v>
      </c>
      <c r="M22" s="501">
        <v>0</v>
      </c>
      <c r="N22" s="1007">
        <v>0</v>
      </c>
      <c r="O22" s="855"/>
    </row>
    <row r="23" spans="1:15" s="23" customFormat="1" ht="27" customHeight="1">
      <c r="A23" s="210" t="s">
        <v>901</v>
      </c>
      <c r="B23" s="216">
        <v>263</v>
      </c>
      <c r="C23" s="217">
        <v>263</v>
      </c>
      <c r="D23" s="217">
        <v>235</v>
      </c>
      <c r="E23" s="498">
        <v>25</v>
      </c>
      <c r="F23" s="499">
        <v>3</v>
      </c>
      <c r="G23" s="500">
        <v>0</v>
      </c>
      <c r="H23" s="501">
        <v>0</v>
      </c>
      <c r="I23" s="218">
        <v>0</v>
      </c>
      <c r="J23" s="218">
        <v>0</v>
      </c>
      <c r="K23" s="501">
        <v>0</v>
      </c>
      <c r="L23" s="501">
        <v>0</v>
      </c>
      <c r="M23" s="501">
        <v>0</v>
      </c>
      <c r="N23" s="1007">
        <v>0</v>
      </c>
      <c r="O23" s="855"/>
    </row>
    <row r="24" spans="1:15" s="23" customFormat="1" ht="27" customHeight="1">
      <c r="A24" s="210" t="s">
        <v>902</v>
      </c>
      <c r="B24" s="216">
        <v>839</v>
      </c>
      <c r="C24" s="217">
        <v>458</v>
      </c>
      <c r="D24" s="217">
        <v>433</v>
      </c>
      <c r="E24" s="498">
        <v>25</v>
      </c>
      <c r="F24" s="500">
        <v>0</v>
      </c>
      <c r="G24" s="500">
        <v>0</v>
      </c>
      <c r="H24" s="501">
        <v>0</v>
      </c>
      <c r="I24" s="217">
        <v>381</v>
      </c>
      <c r="J24" s="217">
        <v>297</v>
      </c>
      <c r="K24" s="498">
        <v>74</v>
      </c>
      <c r="L24" s="498">
        <v>10</v>
      </c>
      <c r="M24" s="501">
        <v>0</v>
      </c>
      <c r="N24" s="1007">
        <v>0</v>
      </c>
      <c r="O24" s="855"/>
    </row>
    <row r="25" spans="1:15" s="23" customFormat="1" ht="27" customHeight="1">
      <c r="A25" s="210" t="s">
        <v>903</v>
      </c>
      <c r="B25" s="216">
        <v>130</v>
      </c>
      <c r="C25" s="217">
        <v>130</v>
      </c>
      <c r="D25" s="217">
        <v>118</v>
      </c>
      <c r="E25" s="498">
        <v>10</v>
      </c>
      <c r="F25" s="499">
        <v>1</v>
      </c>
      <c r="G25" s="499">
        <v>1</v>
      </c>
      <c r="H25" s="501">
        <v>0</v>
      </c>
      <c r="I25" s="218">
        <v>0</v>
      </c>
      <c r="J25" s="218">
        <v>0</v>
      </c>
      <c r="K25" s="501">
        <v>0</v>
      </c>
      <c r="L25" s="501">
        <v>0</v>
      </c>
      <c r="M25" s="501">
        <v>0</v>
      </c>
      <c r="N25" s="1007">
        <v>0</v>
      </c>
      <c r="O25" s="855"/>
    </row>
    <row r="26" spans="1:15" s="23" customFormat="1" ht="27" customHeight="1">
      <c r="A26" s="210" t="s">
        <v>904</v>
      </c>
      <c r="B26" s="216">
        <v>567</v>
      </c>
      <c r="C26" s="217">
        <v>417</v>
      </c>
      <c r="D26" s="217">
        <v>401</v>
      </c>
      <c r="E26" s="498">
        <v>15</v>
      </c>
      <c r="F26" s="499">
        <v>1</v>
      </c>
      <c r="G26" s="500">
        <v>0</v>
      </c>
      <c r="H26" s="501">
        <v>0</v>
      </c>
      <c r="I26" s="217">
        <v>150</v>
      </c>
      <c r="J26" s="217">
        <v>64</v>
      </c>
      <c r="K26" s="498">
        <v>65</v>
      </c>
      <c r="L26" s="498">
        <v>15</v>
      </c>
      <c r="M26" s="498">
        <v>3</v>
      </c>
      <c r="N26" s="1006">
        <v>3</v>
      </c>
      <c r="O26" s="855"/>
    </row>
    <row r="27" spans="1:15" s="23" customFormat="1" ht="27" customHeight="1">
      <c r="A27" s="210" t="s">
        <v>905</v>
      </c>
      <c r="B27" s="216">
        <v>2436</v>
      </c>
      <c r="C27" s="217">
        <v>2046</v>
      </c>
      <c r="D27" s="217">
        <v>1947</v>
      </c>
      <c r="E27" s="498">
        <v>70</v>
      </c>
      <c r="F27" s="499">
        <v>28</v>
      </c>
      <c r="G27" s="500">
        <v>0</v>
      </c>
      <c r="H27" s="498">
        <v>1</v>
      </c>
      <c r="I27" s="217">
        <v>390</v>
      </c>
      <c r="J27" s="217">
        <v>296</v>
      </c>
      <c r="K27" s="498">
        <v>86</v>
      </c>
      <c r="L27" s="498">
        <v>6</v>
      </c>
      <c r="M27" s="498">
        <v>1</v>
      </c>
      <c r="N27" s="1006">
        <v>1</v>
      </c>
      <c r="O27" s="855"/>
    </row>
    <row r="28" spans="1:15" s="23" customFormat="1" ht="27" customHeight="1">
      <c r="A28" s="210" t="s">
        <v>906</v>
      </c>
      <c r="B28" s="216">
        <v>471</v>
      </c>
      <c r="C28" s="217">
        <v>471</v>
      </c>
      <c r="D28" s="217">
        <v>443</v>
      </c>
      <c r="E28" s="498">
        <v>28</v>
      </c>
      <c r="F28" s="500">
        <v>0</v>
      </c>
      <c r="G28" s="500">
        <v>0</v>
      </c>
      <c r="H28" s="501">
        <v>0</v>
      </c>
      <c r="I28" s="218">
        <v>0</v>
      </c>
      <c r="J28" s="218">
        <v>0</v>
      </c>
      <c r="K28" s="501">
        <v>0</v>
      </c>
      <c r="L28" s="501">
        <v>0</v>
      </c>
      <c r="M28" s="501">
        <v>0</v>
      </c>
      <c r="N28" s="1007">
        <v>0</v>
      </c>
      <c r="O28" s="855"/>
    </row>
    <row r="29" spans="1:15" s="23" customFormat="1" ht="27" customHeight="1">
      <c r="A29" s="210" t="s">
        <v>907</v>
      </c>
      <c r="B29" s="216">
        <v>146</v>
      </c>
      <c r="C29" s="217">
        <v>146</v>
      </c>
      <c r="D29" s="217">
        <v>138</v>
      </c>
      <c r="E29" s="498">
        <v>7</v>
      </c>
      <c r="F29" s="499">
        <v>1</v>
      </c>
      <c r="G29" s="500">
        <v>0</v>
      </c>
      <c r="H29" s="501">
        <v>0</v>
      </c>
      <c r="I29" s="218">
        <v>0</v>
      </c>
      <c r="J29" s="218">
        <v>0</v>
      </c>
      <c r="K29" s="501">
        <v>0</v>
      </c>
      <c r="L29" s="501">
        <v>0</v>
      </c>
      <c r="M29" s="501">
        <v>0</v>
      </c>
      <c r="N29" s="1007">
        <v>0</v>
      </c>
      <c r="O29" s="855"/>
    </row>
    <row r="30" spans="1:15" s="23" customFormat="1" ht="27" customHeight="1">
      <c r="A30" s="210" t="s">
        <v>908</v>
      </c>
      <c r="B30" s="216">
        <v>146</v>
      </c>
      <c r="C30" s="217">
        <v>146</v>
      </c>
      <c r="D30" s="217">
        <v>138</v>
      </c>
      <c r="E30" s="498">
        <v>7</v>
      </c>
      <c r="F30" s="499">
        <v>1</v>
      </c>
      <c r="G30" s="500">
        <v>0</v>
      </c>
      <c r="H30" s="501">
        <v>0</v>
      </c>
      <c r="I30" s="218">
        <v>0</v>
      </c>
      <c r="J30" s="218">
        <v>0</v>
      </c>
      <c r="K30" s="501">
        <v>0</v>
      </c>
      <c r="L30" s="501">
        <v>0</v>
      </c>
      <c r="M30" s="501">
        <v>0</v>
      </c>
      <c r="N30" s="1007">
        <v>0</v>
      </c>
      <c r="O30" s="855"/>
    </row>
    <row r="31" spans="1:15" s="23" customFormat="1" ht="27" customHeight="1">
      <c r="A31" s="210" t="s">
        <v>909</v>
      </c>
      <c r="B31" s="502">
        <v>0</v>
      </c>
      <c r="C31" s="218">
        <v>0</v>
      </c>
      <c r="D31" s="218">
        <v>0</v>
      </c>
      <c r="E31" s="501">
        <v>0</v>
      </c>
      <c r="F31" s="500">
        <v>0</v>
      </c>
      <c r="G31" s="500">
        <v>0</v>
      </c>
      <c r="H31" s="501">
        <v>0</v>
      </c>
      <c r="I31" s="218">
        <v>0</v>
      </c>
      <c r="J31" s="218">
        <v>0</v>
      </c>
      <c r="K31" s="501">
        <v>0</v>
      </c>
      <c r="L31" s="501">
        <v>0</v>
      </c>
      <c r="M31" s="501">
        <v>0</v>
      </c>
      <c r="N31" s="1007">
        <v>0</v>
      </c>
      <c r="O31" s="855"/>
    </row>
    <row r="32" spans="1:15" s="23" customFormat="1" ht="0.95" customHeight="1">
      <c r="A32" s="215"/>
      <c r="B32" s="409"/>
      <c r="C32" s="410"/>
      <c r="D32" s="410"/>
      <c r="E32" s="410"/>
      <c r="F32" s="410"/>
      <c r="G32" s="410"/>
      <c r="H32" s="410"/>
      <c r="I32" s="410"/>
      <c r="J32" s="410"/>
      <c r="K32" s="410"/>
      <c r="L32" s="410"/>
      <c r="M32" s="410"/>
      <c r="N32" s="855"/>
      <c r="O32" s="855"/>
    </row>
    <row r="33" spans="1:15" s="23" customFormat="1" ht="4.1500000000000004" customHeight="1">
      <c r="A33" s="204"/>
      <c r="B33" s="204"/>
      <c r="C33" s="204"/>
      <c r="D33" s="204"/>
      <c r="E33" s="204"/>
      <c r="F33" s="204"/>
      <c r="G33" s="204"/>
      <c r="H33" s="204"/>
      <c r="I33" s="204"/>
      <c r="J33" s="204"/>
      <c r="K33" s="204"/>
      <c r="L33" s="204"/>
      <c r="M33" s="204"/>
      <c r="N33" s="849"/>
      <c r="O33" s="849"/>
    </row>
    <row r="34" spans="1:15" s="23" customFormat="1" ht="22.7" customHeight="1">
      <c r="A34" s="821"/>
      <c r="B34" s="821"/>
      <c r="C34" s="821"/>
      <c r="D34" s="821"/>
      <c r="E34" s="821"/>
      <c r="F34" s="821"/>
      <c r="G34" s="821"/>
      <c r="H34" s="821"/>
      <c r="I34" s="821"/>
      <c r="J34" s="821"/>
      <c r="K34" s="821"/>
      <c r="L34" s="821"/>
      <c r="M34" s="821"/>
      <c r="N34" s="821"/>
      <c r="O34" s="222"/>
    </row>
  </sheetData>
  <mergeCells count="33">
    <mergeCell ref="N13:O13"/>
    <mergeCell ref="A1:N1"/>
    <mergeCell ref="A2:N2"/>
    <mergeCell ref="C4:H4"/>
    <mergeCell ref="I4:O4"/>
    <mergeCell ref="N5:O5"/>
    <mergeCell ref="N7:O7"/>
    <mergeCell ref="N8:O8"/>
    <mergeCell ref="N9:O9"/>
    <mergeCell ref="N10:O10"/>
    <mergeCell ref="N11:O11"/>
    <mergeCell ref="N12:O12"/>
    <mergeCell ref="N25:O25"/>
    <mergeCell ref="N14:O14"/>
    <mergeCell ref="N15:O15"/>
    <mergeCell ref="N16:O16"/>
    <mergeCell ref="N17:O17"/>
    <mergeCell ref="N18:O18"/>
    <mergeCell ref="N19:O19"/>
    <mergeCell ref="N20:O20"/>
    <mergeCell ref="N21:O21"/>
    <mergeCell ref="N22:O22"/>
    <mergeCell ref="N23:O23"/>
    <mergeCell ref="N24:O24"/>
    <mergeCell ref="N32:O32"/>
    <mergeCell ref="N33:O33"/>
    <mergeCell ref="A34:N34"/>
    <mergeCell ref="N26:O26"/>
    <mergeCell ref="N27:O27"/>
    <mergeCell ref="N28:O28"/>
    <mergeCell ref="N29:O29"/>
    <mergeCell ref="N30:O30"/>
    <mergeCell ref="N31:O31"/>
  </mergeCells>
  <phoneticPr fontId="3" type="noConversion"/>
  <printOptions horizontalCentered="1"/>
  <pageMargins left="0.51181102362204722" right="0.51181102362204722" top="0.59055118110236227" bottom="0.59055118110236227" header="0.39370078740157483" footer="0.39370078740157483"/>
  <pageSetup paperSize="9" orientation="portrait" r:id="rId1"/>
  <headerFooter alignWithMargins="0">
    <oddFooter>&amp;L&amp;"新細明體"&amp;8   
&amp;C&amp;"新細明體"&amp;10</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AEEA8-C78E-47B3-A27E-C652921E0B76}">
  <sheetPr>
    <tabColor rgb="FFB6D0E2"/>
  </sheetPr>
  <dimension ref="A8:I8"/>
  <sheetViews>
    <sheetView zoomScaleNormal="100" workbookViewId="0">
      <selection activeCell="A8" sqref="A8:I8"/>
    </sheetView>
  </sheetViews>
  <sheetFormatPr defaultRowHeight="15.75"/>
  <cols>
    <col min="1" max="16384" width="9" style="14"/>
  </cols>
  <sheetData>
    <row r="8" spans="1:9" ht="32.25">
      <c r="A8" s="767" t="s">
        <v>910</v>
      </c>
      <c r="B8" s="767"/>
      <c r="C8" s="767"/>
      <c r="D8" s="767"/>
      <c r="E8" s="767"/>
      <c r="F8" s="767"/>
      <c r="G8" s="767"/>
      <c r="H8" s="767"/>
      <c r="I8" s="767"/>
    </row>
  </sheetData>
  <mergeCells count="1">
    <mergeCell ref="A8:I8"/>
  </mergeCells>
  <phoneticPr fontId="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0AFE0-D21E-4DC4-A1C9-F3FFBBAAE6F2}">
  <sheetPr>
    <outlinePr summaryBelow="0" summaryRight="0"/>
  </sheetPr>
  <dimension ref="A1:IV58"/>
  <sheetViews>
    <sheetView showGridLines="0" view="pageBreakPreview" zoomScaleSheetLayoutView="100" workbookViewId="0">
      <pane ySplit="3" topLeftCell="A4" activePane="bottomLeft" state="frozenSplit"/>
      <selection activeCell="A3" sqref="A3:XFD3"/>
      <selection pane="bottomLeft" sqref="A1:P1"/>
    </sheetView>
  </sheetViews>
  <sheetFormatPr defaultColWidth="9" defaultRowHeight="12.75" customHeight="1"/>
  <cols>
    <col min="1" max="1" width="20.375" style="23" customWidth="1"/>
    <col min="2" max="2" width="5.125" style="23" customWidth="1"/>
    <col min="3" max="3" width="4.875" style="23" customWidth="1"/>
    <col min="4" max="4" width="5.125" style="23" customWidth="1"/>
    <col min="5" max="5" width="3.875" style="23" customWidth="1"/>
    <col min="6" max="6" width="4.875" style="23" bestFit="1" customWidth="1"/>
    <col min="7" max="7" width="3.875" style="23" customWidth="1"/>
    <col min="8" max="12" width="4.875" style="23" bestFit="1" customWidth="1"/>
    <col min="13" max="13" width="3.875" style="23" customWidth="1"/>
    <col min="14" max="14" width="4.875" style="23" bestFit="1" customWidth="1"/>
    <col min="15" max="15" width="3.875" style="23" customWidth="1"/>
    <col min="16" max="16" width="3.5" style="23" customWidth="1"/>
    <col min="17" max="17" width="3.625" style="23" customWidth="1"/>
    <col min="18" max="18" width="4.125" style="23" customWidth="1"/>
    <col min="19" max="24" width="3.25" style="23" customWidth="1"/>
    <col min="25" max="25" width="4.5" style="23" customWidth="1"/>
    <col min="26" max="26" width="3.875" style="23" customWidth="1"/>
    <col min="27" max="27" width="3.625" style="23" customWidth="1"/>
    <col min="28" max="28" width="3.25" style="23" customWidth="1"/>
    <col min="29" max="29" width="4.375" style="23" customWidth="1"/>
    <col min="30" max="30" width="4.125" style="23" customWidth="1"/>
    <col min="31" max="32" width="4.375" style="23" customWidth="1"/>
    <col min="33" max="33" width="4.125" style="23" customWidth="1"/>
    <col min="34" max="34" width="3.625" style="23" customWidth="1"/>
    <col min="35" max="35" width="2.75" style="23" customWidth="1"/>
    <col min="36" max="38" width="4.25" style="23" customWidth="1"/>
    <col min="39" max="40" width="0.125" style="23" hidden="1" customWidth="1"/>
    <col min="41" max="41" width="8.75" style="23" hidden="1" customWidth="1"/>
    <col min="42" max="252" width="8.75" style="23" customWidth="1"/>
    <col min="253" max="256" width="0.5" style="23" customWidth="1"/>
    <col min="257" max="16384" width="9" style="37"/>
  </cols>
  <sheetData>
    <row r="1" spans="1:41" s="24" customFormat="1" ht="19.899999999999999" customHeight="1">
      <c r="A1" s="993" t="s">
        <v>911</v>
      </c>
      <c r="B1" s="993"/>
      <c r="C1" s="993"/>
      <c r="D1" s="993"/>
      <c r="E1" s="993"/>
      <c r="F1" s="993"/>
      <c r="G1" s="993"/>
      <c r="H1" s="993"/>
      <c r="I1" s="993"/>
      <c r="J1" s="993"/>
      <c r="K1" s="993"/>
      <c r="L1" s="993"/>
      <c r="M1" s="993"/>
      <c r="N1" s="993"/>
      <c r="O1" s="993"/>
      <c r="P1" s="993"/>
      <c r="Q1" s="994" t="s">
        <v>912</v>
      </c>
      <c r="R1" s="994"/>
      <c r="S1" s="994"/>
      <c r="T1" s="994"/>
      <c r="U1" s="994"/>
      <c r="V1" s="994"/>
      <c r="W1" s="994"/>
      <c r="X1" s="994"/>
      <c r="Y1" s="994"/>
      <c r="Z1" s="994"/>
      <c r="AA1" s="994"/>
      <c r="AB1" s="994"/>
      <c r="AC1" s="994"/>
      <c r="AD1" s="994"/>
      <c r="AE1" s="994"/>
      <c r="AF1" s="994"/>
      <c r="AG1" s="994"/>
      <c r="AH1" s="994"/>
      <c r="AI1" s="994"/>
      <c r="AJ1" s="994"/>
      <c r="AK1" s="994"/>
      <c r="AL1" s="994"/>
      <c r="AM1" s="503"/>
      <c r="AN1" s="503"/>
      <c r="AO1" s="25">
        <v>114</v>
      </c>
    </row>
    <row r="2" spans="1:41" s="25" customFormat="1" ht="17.100000000000001" customHeight="1">
      <c r="A2" s="995" t="str">
        <f>AO1&amp;"學年度"</f>
        <v>114學年度</v>
      </c>
      <c r="B2" s="995"/>
      <c r="C2" s="995"/>
      <c r="D2" s="995"/>
      <c r="E2" s="995"/>
      <c r="F2" s="995"/>
      <c r="G2" s="995"/>
      <c r="H2" s="995"/>
      <c r="I2" s="995"/>
      <c r="J2" s="995"/>
      <c r="K2" s="995"/>
      <c r="L2" s="995"/>
      <c r="M2" s="995"/>
      <c r="N2" s="995"/>
      <c r="O2" s="995"/>
      <c r="P2" s="995"/>
      <c r="Q2" s="996" t="str">
        <f>"SY "&amp;VALUE(AO1+1911)&amp;"-"&amp;VALUE(AO1+1912)</f>
        <v>SY 2025-2026</v>
      </c>
      <c r="R2" s="996"/>
      <c r="S2" s="996"/>
      <c r="T2" s="996"/>
      <c r="U2" s="996"/>
      <c r="V2" s="996"/>
      <c r="W2" s="996"/>
      <c r="X2" s="996"/>
      <c r="Y2" s="996"/>
      <c r="Z2" s="996"/>
      <c r="AA2" s="996"/>
      <c r="AB2" s="996"/>
      <c r="AC2" s="996"/>
      <c r="AD2" s="996"/>
      <c r="AE2" s="996"/>
      <c r="AF2" s="996"/>
      <c r="AG2" s="996"/>
      <c r="AH2" s="996"/>
      <c r="AI2" s="996"/>
      <c r="AJ2" s="996"/>
      <c r="AK2" s="996"/>
      <c r="AL2" s="996"/>
      <c r="AM2" s="504"/>
      <c r="AN2" s="504"/>
    </row>
    <row r="3" spans="1:41" s="23" customFormat="1" ht="12.95" customHeight="1">
      <c r="A3" s="202"/>
      <c r="B3" s="202"/>
      <c r="C3" s="202"/>
      <c r="D3" s="202"/>
      <c r="E3" s="202"/>
      <c r="F3" s="202"/>
      <c r="G3" s="202"/>
      <c r="H3" s="202"/>
      <c r="I3" s="202"/>
      <c r="J3" s="202"/>
      <c r="K3" s="202"/>
      <c r="L3" s="202"/>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343" t="s">
        <v>110</v>
      </c>
      <c r="AM3" s="416"/>
      <c r="AN3" s="504"/>
    </row>
    <row r="4" spans="1:41" s="23" customFormat="1" ht="36.75" customHeight="1">
      <c r="A4" s="230"/>
      <c r="B4" s="846" t="s">
        <v>913</v>
      </c>
      <c r="C4" s="846"/>
      <c r="D4" s="846"/>
      <c r="E4" s="846" t="s">
        <v>914</v>
      </c>
      <c r="F4" s="846"/>
      <c r="G4" s="846" t="s">
        <v>915</v>
      </c>
      <c r="H4" s="846"/>
      <c r="I4" s="846" t="s">
        <v>916</v>
      </c>
      <c r="J4" s="846"/>
      <c r="K4" s="846" t="s">
        <v>917</v>
      </c>
      <c r="L4" s="846"/>
      <c r="M4" s="846" t="s">
        <v>918</v>
      </c>
      <c r="N4" s="846"/>
      <c r="O4" s="846" t="s">
        <v>919</v>
      </c>
      <c r="P4" s="846"/>
      <c r="Q4" s="859" t="s">
        <v>920</v>
      </c>
      <c r="R4" s="859"/>
      <c r="S4" s="846" t="s">
        <v>921</v>
      </c>
      <c r="T4" s="846"/>
      <c r="U4" s="846" t="s">
        <v>922</v>
      </c>
      <c r="V4" s="846"/>
      <c r="W4" s="846" t="s">
        <v>923</v>
      </c>
      <c r="X4" s="846"/>
      <c r="Y4" s="846" t="s">
        <v>924</v>
      </c>
      <c r="Z4" s="846"/>
      <c r="AA4" s="846" t="s">
        <v>925</v>
      </c>
      <c r="AB4" s="846"/>
      <c r="AC4" s="846" t="s">
        <v>926</v>
      </c>
      <c r="AD4" s="846"/>
      <c r="AE4" s="1012" t="s">
        <v>174</v>
      </c>
      <c r="AF4" s="1012"/>
      <c r="AG4" s="1013" t="s">
        <v>927</v>
      </c>
      <c r="AH4" s="1013"/>
      <c r="AI4" s="1013"/>
      <c r="AJ4" s="1014" t="s">
        <v>928</v>
      </c>
      <c r="AK4" s="1014"/>
      <c r="AL4" s="1014"/>
      <c r="AM4" s="1014"/>
      <c r="AN4" s="1014"/>
    </row>
    <row r="5" spans="1:41" s="23" customFormat="1" ht="13.5">
      <c r="A5" s="207"/>
      <c r="B5" s="174" t="s">
        <v>101</v>
      </c>
      <c r="C5" s="174" t="s">
        <v>115</v>
      </c>
      <c r="D5" s="174" t="s">
        <v>116</v>
      </c>
      <c r="E5" s="174" t="s">
        <v>115</v>
      </c>
      <c r="F5" s="174" t="s">
        <v>116</v>
      </c>
      <c r="G5" s="174" t="s">
        <v>115</v>
      </c>
      <c r="H5" s="174" t="s">
        <v>116</v>
      </c>
      <c r="I5" s="174" t="s">
        <v>115</v>
      </c>
      <c r="J5" s="174" t="s">
        <v>116</v>
      </c>
      <c r="K5" s="174" t="s">
        <v>115</v>
      </c>
      <c r="L5" s="174" t="s">
        <v>116</v>
      </c>
      <c r="M5" s="174" t="s">
        <v>115</v>
      </c>
      <c r="N5" s="174" t="s">
        <v>116</v>
      </c>
      <c r="O5" s="174" t="s">
        <v>115</v>
      </c>
      <c r="P5" s="174" t="s">
        <v>116</v>
      </c>
      <c r="Q5" s="209" t="s">
        <v>115</v>
      </c>
      <c r="R5" s="174" t="s">
        <v>116</v>
      </c>
      <c r="S5" s="174" t="s">
        <v>115</v>
      </c>
      <c r="T5" s="174" t="s">
        <v>116</v>
      </c>
      <c r="U5" s="209" t="s">
        <v>115</v>
      </c>
      <c r="V5" s="174" t="s">
        <v>116</v>
      </c>
      <c r="W5" s="174" t="s">
        <v>115</v>
      </c>
      <c r="X5" s="174" t="s">
        <v>116</v>
      </c>
      <c r="Y5" s="174" t="s">
        <v>115</v>
      </c>
      <c r="Z5" s="174" t="s">
        <v>116</v>
      </c>
      <c r="AA5" s="174" t="s">
        <v>115</v>
      </c>
      <c r="AB5" s="174" t="s">
        <v>116</v>
      </c>
      <c r="AC5" s="174" t="s">
        <v>115</v>
      </c>
      <c r="AD5" s="174" t="s">
        <v>116</v>
      </c>
      <c r="AE5" s="174" t="s">
        <v>115</v>
      </c>
      <c r="AF5" s="505" t="s">
        <v>116</v>
      </c>
      <c r="AG5" s="506" t="s">
        <v>101</v>
      </c>
      <c r="AH5" s="174" t="s">
        <v>115</v>
      </c>
      <c r="AI5" s="505" t="s">
        <v>116</v>
      </c>
      <c r="AJ5" s="506" t="s">
        <v>101</v>
      </c>
      <c r="AK5" s="174" t="s">
        <v>115</v>
      </c>
      <c r="AL5" s="847" t="s">
        <v>116</v>
      </c>
      <c r="AM5" s="847"/>
      <c r="AN5" s="847"/>
    </row>
    <row r="6" spans="1:41" s="23" customFormat="1" ht="0.95" customHeight="1">
      <c r="A6" s="230"/>
      <c r="B6" s="232"/>
      <c r="C6" s="233"/>
      <c r="D6" s="233"/>
      <c r="E6" s="233"/>
      <c r="F6" s="233"/>
      <c r="G6" s="233"/>
      <c r="H6" s="233"/>
      <c r="I6" s="233"/>
      <c r="J6" s="233"/>
      <c r="K6" s="233"/>
      <c r="L6" s="233"/>
      <c r="M6" s="233"/>
      <c r="N6" s="233"/>
      <c r="O6" s="233"/>
      <c r="P6" s="233"/>
      <c r="Q6" s="233"/>
      <c r="R6" s="233"/>
      <c r="S6" s="233"/>
      <c r="T6" s="233"/>
      <c r="U6" s="233"/>
      <c r="V6" s="233"/>
      <c r="W6" s="233"/>
      <c r="X6" s="233"/>
      <c r="Y6" s="233"/>
      <c r="Z6" s="233"/>
      <c r="AA6" s="233"/>
      <c r="AB6" s="233"/>
      <c r="AC6" s="233"/>
      <c r="AD6" s="233"/>
      <c r="AE6" s="233"/>
      <c r="AF6" s="233"/>
      <c r="AG6" s="233"/>
      <c r="AH6" s="233"/>
      <c r="AI6" s="233"/>
      <c r="AJ6" s="233"/>
      <c r="AK6" s="233"/>
      <c r="AL6" s="233"/>
      <c r="AM6" s="233"/>
      <c r="AN6" s="233"/>
    </row>
    <row r="7" spans="1:41" s="23" customFormat="1" ht="12.75" customHeight="1">
      <c r="A7" s="507" t="s">
        <v>199</v>
      </c>
      <c r="B7" s="219">
        <v>30505</v>
      </c>
      <c r="C7" s="220">
        <v>8720</v>
      </c>
      <c r="D7" s="220">
        <v>21785</v>
      </c>
      <c r="E7" s="508">
        <v>213</v>
      </c>
      <c r="F7" s="221">
        <v>1301</v>
      </c>
      <c r="G7" s="508">
        <v>393</v>
      </c>
      <c r="H7" s="221">
        <v>1904</v>
      </c>
      <c r="I7" s="221">
        <v>1658</v>
      </c>
      <c r="J7" s="221">
        <v>2729</v>
      </c>
      <c r="K7" s="221">
        <v>1626</v>
      </c>
      <c r="L7" s="221">
        <v>1871</v>
      </c>
      <c r="M7" s="508">
        <v>131</v>
      </c>
      <c r="N7" s="221">
        <v>1097</v>
      </c>
      <c r="O7" s="508">
        <v>145</v>
      </c>
      <c r="P7" s="509">
        <v>875</v>
      </c>
      <c r="Q7" s="508">
        <v>302</v>
      </c>
      <c r="R7" s="508">
        <v>1155</v>
      </c>
      <c r="S7" s="509">
        <v>212</v>
      </c>
      <c r="T7" s="509">
        <v>508</v>
      </c>
      <c r="U7" s="509">
        <v>150</v>
      </c>
      <c r="V7" s="509">
        <v>593</v>
      </c>
      <c r="W7" s="509">
        <v>137</v>
      </c>
      <c r="X7" s="509">
        <v>556</v>
      </c>
      <c r="Y7" s="509">
        <v>1107</v>
      </c>
      <c r="Z7" s="508">
        <v>610</v>
      </c>
      <c r="AA7" s="508">
        <v>211</v>
      </c>
      <c r="AB7" s="509">
        <v>199</v>
      </c>
      <c r="AC7" s="508">
        <v>1168</v>
      </c>
      <c r="AD7" s="508">
        <v>4423</v>
      </c>
      <c r="AE7" s="508">
        <v>1267</v>
      </c>
      <c r="AF7" s="508">
        <v>3964</v>
      </c>
      <c r="AG7" s="508">
        <v>303</v>
      </c>
      <c r="AH7" s="508">
        <v>297</v>
      </c>
      <c r="AI7" s="510">
        <v>6</v>
      </c>
      <c r="AJ7" s="508">
        <v>1469</v>
      </c>
      <c r="AK7" s="508">
        <v>844</v>
      </c>
      <c r="AL7" s="1008">
        <v>625</v>
      </c>
      <c r="AM7" s="1009"/>
      <c r="AN7" s="1009"/>
    </row>
    <row r="8" spans="1:41" s="23" customFormat="1" ht="12.75" customHeight="1">
      <c r="A8" s="507" t="s">
        <v>929</v>
      </c>
      <c r="B8" s="219">
        <v>692</v>
      </c>
      <c r="C8" s="220">
        <v>164</v>
      </c>
      <c r="D8" s="220">
        <v>528</v>
      </c>
      <c r="E8" s="508">
        <v>5</v>
      </c>
      <c r="F8" s="221">
        <v>15</v>
      </c>
      <c r="G8" s="508">
        <v>6</v>
      </c>
      <c r="H8" s="221">
        <v>36</v>
      </c>
      <c r="I8" s="221">
        <v>34</v>
      </c>
      <c r="J8" s="221">
        <v>70</v>
      </c>
      <c r="K8" s="221">
        <v>20</v>
      </c>
      <c r="L8" s="221">
        <v>33</v>
      </c>
      <c r="M8" s="508">
        <v>1</v>
      </c>
      <c r="N8" s="221">
        <v>28</v>
      </c>
      <c r="O8" s="508">
        <v>2</v>
      </c>
      <c r="P8" s="509">
        <v>24</v>
      </c>
      <c r="Q8" s="508">
        <v>15</v>
      </c>
      <c r="R8" s="508">
        <v>58</v>
      </c>
      <c r="S8" s="509">
        <v>6</v>
      </c>
      <c r="T8" s="509">
        <v>11</v>
      </c>
      <c r="U8" s="509">
        <v>5</v>
      </c>
      <c r="V8" s="509">
        <v>9</v>
      </c>
      <c r="W8" s="509">
        <v>4</v>
      </c>
      <c r="X8" s="509">
        <v>17</v>
      </c>
      <c r="Y8" s="509">
        <v>18</v>
      </c>
      <c r="Z8" s="508">
        <v>17</v>
      </c>
      <c r="AA8" s="508">
        <v>3</v>
      </c>
      <c r="AB8" s="509">
        <v>3</v>
      </c>
      <c r="AC8" s="508">
        <v>7</v>
      </c>
      <c r="AD8" s="508">
        <v>38</v>
      </c>
      <c r="AE8" s="508">
        <v>38</v>
      </c>
      <c r="AF8" s="508">
        <v>169</v>
      </c>
      <c r="AG8" s="508">
        <v>10</v>
      </c>
      <c r="AH8" s="508">
        <v>9</v>
      </c>
      <c r="AI8" s="510">
        <v>1</v>
      </c>
      <c r="AJ8" s="508">
        <v>18</v>
      </c>
      <c r="AK8" s="508">
        <v>13</v>
      </c>
      <c r="AL8" s="1008">
        <v>5</v>
      </c>
      <c r="AM8" s="1009"/>
      <c r="AN8" s="1009"/>
    </row>
    <row r="9" spans="1:41" s="23" customFormat="1" ht="12.75" customHeight="1">
      <c r="A9" s="507" t="s">
        <v>930</v>
      </c>
      <c r="B9" s="219">
        <v>736</v>
      </c>
      <c r="C9" s="220">
        <v>184</v>
      </c>
      <c r="D9" s="220">
        <v>552</v>
      </c>
      <c r="E9" s="508">
        <v>1</v>
      </c>
      <c r="F9" s="221">
        <v>25</v>
      </c>
      <c r="G9" s="508">
        <v>1</v>
      </c>
      <c r="H9" s="221">
        <v>41</v>
      </c>
      <c r="I9" s="221">
        <v>23</v>
      </c>
      <c r="J9" s="221">
        <v>62</v>
      </c>
      <c r="K9" s="221">
        <v>32</v>
      </c>
      <c r="L9" s="221">
        <v>52</v>
      </c>
      <c r="M9" s="511">
        <v>0</v>
      </c>
      <c r="N9" s="221">
        <v>29</v>
      </c>
      <c r="O9" s="508">
        <v>3</v>
      </c>
      <c r="P9" s="509">
        <v>23</v>
      </c>
      <c r="Q9" s="508">
        <v>12</v>
      </c>
      <c r="R9" s="508">
        <v>48</v>
      </c>
      <c r="S9" s="509">
        <v>1</v>
      </c>
      <c r="T9" s="509">
        <v>9</v>
      </c>
      <c r="U9" s="512">
        <v>0</v>
      </c>
      <c r="V9" s="509">
        <v>2</v>
      </c>
      <c r="W9" s="509">
        <v>1</v>
      </c>
      <c r="X9" s="509">
        <v>16</v>
      </c>
      <c r="Y9" s="509">
        <v>56</v>
      </c>
      <c r="Z9" s="508">
        <v>66</v>
      </c>
      <c r="AA9" s="508">
        <v>6</v>
      </c>
      <c r="AB9" s="509">
        <v>4</v>
      </c>
      <c r="AC9" s="511">
        <v>0</v>
      </c>
      <c r="AD9" s="511">
        <v>0</v>
      </c>
      <c r="AE9" s="508">
        <v>48</v>
      </c>
      <c r="AF9" s="508">
        <v>175</v>
      </c>
      <c r="AG9" s="508">
        <v>10</v>
      </c>
      <c r="AH9" s="508">
        <v>9</v>
      </c>
      <c r="AI9" s="510">
        <v>1</v>
      </c>
      <c r="AJ9" s="508">
        <v>27</v>
      </c>
      <c r="AK9" s="508">
        <v>18</v>
      </c>
      <c r="AL9" s="1008">
        <v>9</v>
      </c>
      <c r="AM9" s="1009"/>
      <c r="AN9" s="1009"/>
    </row>
    <row r="10" spans="1:41" s="23" customFormat="1" ht="12.75" customHeight="1">
      <c r="A10" s="507" t="s">
        <v>931</v>
      </c>
      <c r="B10" s="219">
        <v>1662</v>
      </c>
      <c r="C10" s="220">
        <v>516</v>
      </c>
      <c r="D10" s="220">
        <v>1146</v>
      </c>
      <c r="E10" s="508">
        <v>1</v>
      </c>
      <c r="F10" s="221">
        <v>21</v>
      </c>
      <c r="G10" s="508">
        <v>29</v>
      </c>
      <c r="H10" s="221">
        <v>64</v>
      </c>
      <c r="I10" s="221">
        <v>47</v>
      </c>
      <c r="J10" s="221">
        <v>84</v>
      </c>
      <c r="K10" s="221">
        <v>82</v>
      </c>
      <c r="L10" s="221">
        <v>98</v>
      </c>
      <c r="M10" s="508">
        <v>12</v>
      </c>
      <c r="N10" s="221">
        <v>55</v>
      </c>
      <c r="O10" s="508">
        <v>4</v>
      </c>
      <c r="P10" s="509">
        <v>41</v>
      </c>
      <c r="Q10" s="508">
        <v>20</v>
      </c>
      <c r="R10" s="508">
        <v>92</v>
      </c>
      <c r="S10" s="509">
        <v>15</v>
      </c>
      <c r="T10" s="509">
        <v>27</v>
      </c>
      <c r="U10" s="509">
        <v>10</v>
      </c>
      <c r="V10" s="509">
        <v>15</v>
      </c>
      <c r="W10" s="509">
        <v>9</v>
      </c>
      <c r="X10" s="509">
        <v>31</v>
      </c>
      <c r="Y10" s="509">
        <v>29</v>
      </c>
      <c r="Z10" s="508">
        <v>35</v>
      </c>
      <c r="AA10" s="508">
        <v>3</v>
      </c>
      <c r="AB10" s="509">
        <v>11</v>
      </c>
      <c r="AC10" s="508">
        <v>202</v>
      </c>
      <c r="AD10" s="508">
        <v>447</v>
      </c>
      <c r="AE10" s="508">
        <v>53</v>
      </c>
      <c r="AF10" s="508">
        <v>125</v>
      </c>
      <c r="AG10" s="508">
        <v>11</v>
      </c>
      <c r="AH10" s="508">
        <v>11</v>
      </c>
      <c r="AI10" s="513">
        <v>0</v>
      </c>
      <c r="AJ10" s="508">
        <v>88</v>
      </c>
      <c r="AK10" s="508">
        <v>47</v>
      </c>
      <c r="AL10" s="1008">
        <v>41</v>
      </c>
      <c r="AM10" s="1009"/>
      <c r="AN10" s="1009"/>
    </row>
    <row r="11" spans="1:41" s="23" customFormat="1" ht="12.75" customHeight="1">
      <c r="A11" s="507" t="s">
        <v>932</v>
      </c>
      <c r="B11" s="219">
        <v>773</v>
      </c>
      <c r="C11" s="220">
        <v>195</v>
      </c>
      <c r="D11" s="220">
        <v>578</v>
      </c>
      <c r="E11" s="508">
        <v>3</v>
      </c>
      <c r="F11" s="221">
        <v>29</v>
      </c>
      <c r="G11" s="508">
        <v>5</v>
      </c>
      <c r="H11" s="221">
        <v>43</v>
      </c>
      <c r="I11" s="221">
        <v>29</v>
      </c>
      <c r="J11" s="221">
        <v>71</v>
      </c>
      <c r="K11" s="221">
        <v>36</v>
      </c>
      <c r="L11" s="221">
        <v>48</v>
      </c>
      <c r="M11" s="508">
        <v>9</v>
      </c>
      <c r="N11" s="221">
        <v>25</v>
      </c>
      <c r="O11" s="508">
        <v>3</v>
      </c>
      <c r="P11" s="509">
        <v>24</v>
      </c>
      <c r="Q11" s="508">
        <v>9</v>
      </c>
      <c r="R11" s="508">
        <v>39</v>
      </c>
      <c r="S11" s="509">
        <v>5</v>
      </c>
      <c r="T11" s="509">
        <v>17</v>
      </c>
      <c r="U11" s="509">
        <v>1</v>
      </c>
      <c r="V11" s="509">
        <v>11</v>
      </c>
      <c r="W11" s="509">
        <v>2</v>
      </c>
      <c r="X11" s="509">
        <v>14</v>
      </c>
      <c r="Y11" s="509">
        <v>32</v>
      </c>
      <c r="Z11" s="508">
        <v>12</v>
      </c>
      <c r="AA11" s="508">
        <v>3</v>
      </c>
      <c r="AB11" s="509">
        <v>6</v>
      </c>
      <c r="AC11" s="508">
        <v>25</v>
      </c>
      <c r="AD11" s="508">
        <v>140</v>
      </c>
      <c r="AE11" s="508">
        <v>33</v>
      </c>
      <c r="AF11" s="508">
        <v>99</v>
      </c>
      <c r="AG11" s="508">
        <v>20</v>
      </c>
      <c r="AH11" s="508">
        <v>19</v>
      </c>
      <c r="AI11" s="510">
        <v>1</v>
      </c>
      <c r="AJ11" s="508">
        <v>35</v>
      </c>
      <c r="AK11" s="508">
        <v>13</v>
      </c>
      <c r="AL11" s="1008">
        <v>22</v>
      </c>
      <c r="AM11" s="1009"/>
      <c r="AN11" s="1009"/>
    </row>
    <row r="12" spans="1:41" s="23" customFormat="1" ht="12.75" customHeight="1">
      <c r="A12" s="507" t="s">
        <v>933</v>
      </c>
      <c r="B12" s="219">
        <v>619</v>
      </c>
      <c r="C12" s="220">
        <v>172</v>
      </c>
      <c r="D12" s="220">
        <v>447</v>
      </c>
      <c r="E12" s="508">
        <v>5</v>
      </c>
      <c r="F12" s="221">
        <v>25</v>
      </c>
      <c r="G12" s="508">
        <v>5</v>
      </c>
      <c r="H12" s="221">
        <v>34</v>
      </c>
      <c r="I12" s="221">
        <v>18</v>
      </c>
      <c r="J12" s="221">
        <v>35</v>
      </c>
      <c r="K12" s="221">
        <v>29</v>
      </c>
      <c r="L12" s="221">
        <v>17</v>
      </c>
      <c r="M12" s="508">
        <v>4</v>
      </c>
      <c r="N12" s="221">
        <v>27</v>
      </c>
      <c r="O12" s="508">
        <v>5</v>
      </c>
      <c r="P12" s="509">
        <v>29</v>
      </c>
      <c r="Q12" s="508">
        <v>15</v>
      </c>
      <c r="R12" s="508">
        <v>38</v>
      </c>
      <c r="S12" s="509">
        <v>3</v>
      </c>
      <c r="T12" s="509">
        <v>8</v>
      </c>
      <c r="U12" s="509">
        <v>14</v>
      </c>
      <c r="V12" s="509">
        <v>21</v>
      </c>
      <c r="W12" s="509">
        <v>4</v>
      </c>
      <c r="X12" s="509">
        <v>25</v>
      </c>
      <c r="Y12" s="509">
        <v>14</v>
      </c>
      <c r="Z12" s="508">
        <v>9</v>
      </c>
      <c r="AA12" s="508">
        <v>3</v>
      </c>
      <c r="AB12" s="509">
        <v>3</v>
      </c>
      <c r="AC12" s="508">
        <v>3</v>
      </c>
      <c r="AD12" s="508">
        <v>9</v>
      </c>
      <c r="AE12" s="508">
        <v>50</v>
      </c>
      <c r="AF12" s="508">
        <v>167</v>
      </c>
      <c r="AG12" s="508">
        <v>26</v>
      </c>
      <c r="AH12" s="508">
        <v>26</v>
      </c>
      <c r="AI12" s="513">
        <v>0</v>
      </c>
      <c r="AJ12" s="508">
        <v>56</v>
      </c>
      <c r="AK12" s="508">
        <v>29</v>
      </c>
      <c r="AL12" s="1008">
        <v>27</v>
      </c>
      <c r="AM12" s="1009"/>
      <c r="AN12" s="1009"/>
    </row>
    <row r="13" spans="1:41" s="23" customFormat="1" ht="12.75" customHeight="1">
      <c r="A13" s="507" t="s">
        <v>934</v>
      </c>
      <c r="B13" s="219">
        <v>616</v>
      </c>
      <c r="C13" s="220">
        <v>167</v>
      </c>
      <c r="D13" s="220">
        <v>449</v>
      </c>
      <c r="E13" s="508">
        <v>3</v>
      </c>
      <c r="F13" s="221">
        <v>23</v>
      </c>
      <c r="G13" s="508">
        <v>8</v>
      </c>
      <c r="H13" s="221">
        <v>36</v>
      </c>
      <c r="I13" s="221">
        <v>26</v>
      </c>
      <c r="J13" s="221">
        <v>44</v>
      </c>
      <c r="K13" s="221">
        <v>26</v>
      </c>
      <c r="L13" s="221">
        <v>27</v>
      </c>
      <c r="M13" s="508">
        <v>5</v>
      </c>
      <c r="N13" s="221">
        <v>27</v>
      </c>
      <c r="O13" s="508">
        <v>4</v>
      </c>
      <c r="P13" s="509">
        <v>20</v>
      </c>
      <c r="Q13" s="508">
        <v>5</v>
      </c>
      <c r="R13" s="508">
        <v>29</v>
      </c>
      <c r="S13" s="509">
        <v>3</v>
      </c>
      <c r="T13" s="509">
        <v>3</v>
      </c>
      <c r="U13" s="509">
        <v>4</v>
      </c>
      <c r="V13" s="509">
        <v>28</v>
      </c>
      <c r="W13" s="512">
        <v>0</v>
      </c>
      <c r="X13" s="509">
        <v>10</v>
      </c>
      <c r="Y13" s="509">
        <v>16</v>
      </c>
      <c r="Z13" s="508">
        <v>8</v>
      </c>
      <c r="AA13" s="508">
        <v>3</v>
      </c>
      <c r="AB13" s="509">
        <v>3</v>
      </c>
      <c r="AC13" s="508">
        <v>10</v>
      </c>
      <c r="AD13" s="508">
        <v>23</v>
      </c>
      <c r="AE13" s="508">
        <v>54</v>
      </c>
      <c r="AF13" s="508">
        <v>168</v>
      </c>
      <c r="AG13" s="508">
        <v>7</v>
      </c>
      <c r="AH13" s="508">
        <v>7</v>
      </c>
      <c r="AI13" s="513">
        <v>0</v>
      </c>
      <c r="AJ13" s="508">
        <v>32</v>
      </c>
      <c r="AK13" s="508">
        <v>18</v>
      </c>
      <c r="AL13" s="1008">
        <v>14</v>
      </c>
      <c r="AM13" s="1009"/>
      <c r="AN13" s="1009"/>
    </row>
    <row r="14" spans="1:41" s="23" customFormat="1" ht="12.75" customHeight="1">
      <c r="A14" s="507" t="s">
        <v>935</v>
      </c>
      <c r="B14" s="219">
        <v>1042</v>
      </c>
      <c r="C14" s="220">
        <v>253</v>
      </c>
      <c r="D14" s="220">
        <v>789</v>
      </c>
      <c r="E14" s="508">
        <v>3</v>
      </c>
      <c r="F14" s="221">
        <v>28</v>
      </c>
      <c r="G14" s="508">
        <v>12</v>
      </c>
      <c r="H14" s="221">
        <v>56</v>
      </c>
      <c r="I14" s="221">
        <v>30</v>
      </c>
      <c r="J14" s="221">
        <v>61</v>
      </c>
      <c r="K14" s="221">
        <v>60</v>
      </c>
      <c r="L14" s="221">
        <v>88</v>
      </c>
      <c r="M14" s="508">
        <v>2</v>
      </c>
      <c r="N14" s="221">
        <v>47</v>
      </c>
      <c r="O14" s="508">
        <v>6</v>
      </c>
      <c r="P14" s="509">
        <v>29</v>
      </c>
      <c r="Q14" s="508">
        <v>19</v>
      </c>
      <c r="R14" s="508">
        <v>37</v>
      </c>
      <c r="S14" s="509">
        <v>6</v>
      </c>
      <c r="T14" s="509">
        <v>5</v>
      </c>
      <c r="U14" s="509">
        <v>3</v>
      </c>
      <c r="V14" s="509">
        <v>41</v>
      </c>
      <c r="W14" s="509">
        <v>2</v>
      </c>
      <c r="X14" s="509">
        <v>20</v>
      </c>
      <c r="Y14" s="509">
        <v>18</v>
      </c>
      <c r="Z14" s="508">
        <v>40</v>
      </c>
      <c r="AA14" s="508">
        <v>1</v>
      </c>
      <c r="AB14" s="509">
        <v>8</v>
      </c>
      <c r="AC14" s="508">
        <v>62</v>
      </c>
      <c r="AD14" s="508">
        <v>262</v>
      </c>
      <c r="AE14" s="508">
        <v>29</v>
      </c>
      <c r="AF14" s="508">
        <v>67</v>
      </c>
      <c r="AG14" s="508">
        <v>10</v>
      </c>
      <c r="AH14" s="508">
        <v>8</v>
      </c>
      <c r="AI14" s="510">
        <v>2</v>
      </c>
      <c r="AJ14" s="508">
        <v>24</v>
      </c>
      <c r="AK14" s="508">
        <v>16</v>
      </c>
      <c r="AL14" s="1008">
        <v>8</v>
      </c>
      <c r="AM14" s="1009"/>
      <c r="AN14" s="1009"/>
    </row>
    <row r="15" spans="1:41" s="23" customFormat="1" ht="12.75" customHeight="1">
      <c r="A15" s="507" t="s">
        <v>936</v>
      </c>
      <c r="B15" s="219">
        <v>424</v>
      </c>
      <c r="C15" s="220">
        <v>100</v>
      </c>
      <c r="D15" s="220">
        <v>324</v>
      </c>
      <c r="E15" s="508">
        <v>2</v>
      </c>
      <c r="F15" s="221">
        <v>26</v>
      </c>
      <c r="G15" s="508">
        <v>6</v>
      </c>
      <c r="H15" s="221">
        <v>21</v>
      </c>
      <c r="I15" s="221">
        <v>14</v>
      </c>
      <c r="J15" s="221">
        <v>38</v>
      </c>
      <c r="K15" s="221">
        <v>16</v>
      </c>
      <c r="L15" s="221">
        <v>41</v>
      </c>
      <c r="M15" s="508">
        <v>2</v>
      </c>
      <c r="N15" s="221">
        <v>19</v>
      </c>
      <c r="O15" s="508">
        <v>3</v>
      </c>
      <c r="P15" s="509">
        <v>14</v>
      </c>
      <c r="Q15" s="508">
        <v>5</v>
      </c>
      <c r="R15" s="508">
        <v>14</v>
      </c>
      <c r="S15" s="512">
        <v>0</v>
      </c>
      <c r="T15" s="509">
        <v>7</v>
      </c>
      <c r="U15" s="512">
        <v>0</v>
      </c>
      <c r="V15" s="512">
        <v>0</v>
      </c>
      <c r="W15" s="512">
        <v>0</v>
      </c>
      <c r="X15" s="509">
        <v>8</v>
      </c>
      <c r="Y15" s="509">
        <v>15</v>
      </c>
      <c r="Z15" s="508">
        <v>11</v>
      </c>
      <c r="AA15" s="511">
        <v>0</v>
      </c>
      <c r="AB15" s="509">
        <v>3</v>
      </c>
      <c r="AC15" s="511">
        <v>0</v>
      </c>
      <c r="AD15" s="511">
        <v>0</v>
      </c>
      <c r="AE15" s="508">
        <v>37</v>
      </c>
      <c r="AF15" s="508">
        <v>122</v>
      </c>
      <c r="AG15" s="508">
        <v>3</v>
      </c>
      <c r="AH15" s="508">
        <v>3</v>
      </c>
      <c r="AI15" s="513">
        <v>0</v>
      </c>
      <c r="AJ15" s="508">
        <v>22</v>
      </c>
      <c r="AK15" s="508">
        <v>11</v>
      </c>
      <c r="AL15" s="1008">
        <v>11</v>
      </c>
      <c r="AM15" s="1009"/>
      <c r="AN15" s="1009"/>
    </row>
    <row r="16" spans="1:41" s="23" customFormat="1" ht="12.75" customHeight="1">
      <c r="A16" s="507" t="s">
        <v>937</v>
      </c>
      <c r="B16" s="219">
        <v>433</v>
      </c>
      <c r="C16" s="220">
        <v>119</v>
      </c>
      <c r="D16" s="220">
        <v>314</v>
      </c>
      <c r="E16" s="508">
        <v>5</v>
      </c>
      <c r="F16" s="221">
        <v>35</v>
      </c>
      <c r="G16" s="508">
        <v>4</v>
      </c>
      <c r="H16" s="221">
        <v>18</v>
      </c>
      <c r="I16" s="221">
        <v>7</v>
      </c>
      <c r="J16" s="221">
        <v>21</v>
      </c>
      <c r="K16" s="221">
        <v>21</v>
      </c>
      <c r="L16" s="221">
        <v>28</v>
      </c>
      <c r="M16" s="511">
        <v>0</v>
      </c>
      <c r="N16" s="221">
        <v>18</v>
      </c>
      <c r="O16" s="508">
        <v>4</v>
      </c>
      <c r="P16" s="509">
        <v>10</v>
      </c>
      <c r="Q16" s="508">
        <v>1</v>
      </c>
      <c r="R16" s="508">
        <v>14</v>
      </c>
      <c r="S16" s="509">
        <v>9</v>
      </c>
      <c r="T16" s="509">
        <v>8</v>
      </c>
      <c r="U16" s="509">
        <v>1</v>
      </c>
      <c r="V16" s="509">
        <v>3</v>
      </c>
      <c r="W16" s="512">
        <v>0</v>
      </c>
      <c r="X16" s="509">
        <v>14</v>
      </c>
      <c r="Y16" s="509">
        <v>18</v>
      </c>
      <c r="Z16" s="508">
        <v>2</v>
      </c>
      <c r="AA16" s="508">
        <v>2</v>
      </c>
      <c r="AB16" s="509">
        <v>2</v>
      </c>
      <c r="AC16" s="508">
        <v>43</v>
      </c>
      <c r="AD16" s="508">
        <v>126</v>
      </c>
      <c r="AE16" s="508">
        <v>4</v>
      </c>
      <c r="AF16" s="508">
        <v>15</v>
      </c>
      <c r="AG16" s="508">
        <v>2</v>
      </c>
      <c r="AH16" s="508">
        <v>2</v>
      </c>
      <c r="AI16" s="513">
        <v>0</v>
      </c>
      <c r="AJ16" s="508">
        <v>19</v>
      </c>
      <c r="AK16" s="508">
        <v>12</v>
      </c>
      <c r="AL16" s="1008">
        <v>7</v>
      </c>
      <c r="AM16" s="1009"/>
      <c r="AN16" s="1009"/>
    </row>
    <row r="17" spans="1:40" s="23" customFormat="1" ht="12.75" customHeight="1">
      <c r="A17" s="507" t="s">
        <v>938</v>
      </c>
      <c r="B17" s="219">
        <v>312</v>
      </c>
      <c r="C17" s="220">
        <v>107</v>
      </c>
      <c r="D17" s="220">
        <v>205</v>
      </c>
      <c r="E17" s="508">
        <v>3</v>
      </c>
      <c r="F17" s="221">
        <v>17</v>
      </c>
      <c r="G17" s="508">
        <v>4</v>
      </c>
      <c r="H17" s="221">
        <v>24</v>
      </c>
      <c r="I17" s="221">
        <v>16</v>
      </c>
      <c r="J17" s="221">
        <v>21</v>
      </c>
      <c r="K17" s="221">
        <v>13</v>
      </c>
      <c r="L17" s="221">
        <v>20</v>
      </c>
      <c r="M17" s="508">
        <v>3</v>
      </c>
      <c r="N17" s="221">
        <v>13</v>
      </c>
      <c r="O17" s="508">
        <v>5</v>
      </c>
      <c r="P17" s="509">
        <v>9</v>
      </c>
      <c r="Q17" s="508">
        <v>1</v>
      </c>
      <c r="R17" s="508">
        <v>11</v>
      </c>
      <c r="S17" s="509">
        <v>2</v>
      </c>
      <c r="T17" s="509">
        <v>4</v>
      </c>
      <c r="U17" s="512">
        <v>0</v>
      </c>
      <c r="V17" s="509">
        <v>2</v>
      </c>
      <c r="W17" s="509">
        <v>2</v>
      </c>
      <c r="X17" s="509">
        <v>5</v>
      </c>
      <c r="Y17" s="509">
        <v>10</v>
      </c>
      <c r="Z17" s="508">
        <v>3</v>
      </c>
      <c r="AA17" s="508">
        <v>3</v>
      </c>
      <c r="AB17" s="512">
        <v>0</v>
      </c>
      <c r="AC17" s="508">
        <v>23</v>
      </c>
      <c r="AD17" s="508">
        <v>64</v>
      </c>
      <c r="AE17" s="508">
        <v>22</v>
      </c>
      <c r="AF17" s="508">
        <v>12</v>
      </c>
      <c r="AG17" s="508">
        <v>4</v>
      </c>
      <c r="AH17" s="508">
        <v>4</v>
      </c>
      <c r="AI17" s="513">
        <v>0</v>
      </c>
      <c r="AJ17" s="508">
        <v>12</v>
      </c>
      <c r="AK17" s="508">
        <v>4</v>
      </c>
      <c r="AL17" s="1008">
        <v>8</v>
      </c>
      <c r="AM17" s="1009"/>
      <c r="AN17" s="1009"/>
    </row>
    <row r="18" spans="1:40" s="23" customFormat="1" ht="12.75" customHeight="1">
      <c r="A18" s="507" t="s">
        <v>939</v>
      </c>
      <c r="B18" s="219">
        <v>387</v>
      </c>
      <c r="C18" s="220">
        <v>116</v>
      </c>
      <c r="D18" s="220">
        <v>271</v>
      </c>
      <c r="E18" s="508">
        <v>2</v>
      </c>
      <c r="F18" s="221">
        <v>23</v>
      </c>
      <c r="G18" s="508">
        <v>3</v>
      </c>
      <c r="H18" s="221">
        <v>18</v>
      </c>
      <c r="I18" s="221">
        <v>24</v>
      </c>
      <c r="J18" s="221">
        <v>20</v>
      </c>
      <c r="K18" s="221">
        <v>20</v>
      </c>
      <c r="L18" s="221">
        <v>24</v>
      </c>
      <c r="M18" s="508">
        <v>2</v>
      </c>
      <c r="N18" s="221">
        <v>14</v>
      </c>
      <c r="O18" s="508">
        <v>3</v>
      </c>
      <c r="P18" s="509">
        <v>9</v>
      </c>
      <c r="Q18" s="508">
        <v>5</v>
      </c>
      <c r="R18" s="508">
        <v>19</v>
      </c>
      <c r="S18" s="509">
        <v>2</v>
      </c>
      <c r="T18" s="509">
        <v>6</v>
      </c>
      <c r="U18" s="509">
        <v>2</v>
      </c>
      <c r="V18" s="509">
        <v>10</v>
      </c>
      <c r="W18" s="509">
        <v>2</v>
      </c>
      <c r="X18" s="509">
        <v>2</v>
      </c>
      <c r="Y18" s="509">
        <v>12</v>
      </c>
      <c r="Z18" s="508">
        <v>8</v>
      </c>
      <c r="AA18" s="508">
        <v>5</v>
      </c>
      <c r="AB18" s="509">
        <v>3</v>
      </c>
      <c r="AC18" s="508">
        <v>30</v>
      </c>
      <c r="AD18" s="508">
        <v>99</v>
      </c>
      <c r="AE18" s="508">
        <v>4</v>
      </c>
      <c r="AF18" s="508">
        <v>16</v>
      </c>
      <c r="AG18" s="508">
        <v>8</v>
      </c>
      <c r="AH18" s="508">
        <v>8</v>
      </c>
      <c r="AI18" s="513">
        <v>0</v>
      </c>
      <c r="AJ18" s="508">
        <v>47</v>
      </c>
      <c r="AK18" s="508">
        <v>30</v>
      </c>
      <c r="AL18" s="1008">
        <v>17</v>
      </c>
      <c r="AM18" s="1009"/>
      <c r="AN18" s="1009"/>
    </row>
    <row r="19" spans="1:40" s="23" customFormat="1" ht="12.75" customHeight="1">
      <c r="A19" s="507" t="s">
        <v>940</v>
      </c>
      <c r="B19" s="219">
        <v>270</v>
      </c>
      <c r="C19" s="220">
        <v>79</v>
      </c>
      <c r="D19" s="220">
        <v>191</v>
      </c>
      <c r="E19" s="511">
        <v>0</v>
      </c>
      <c r="F19" s="221">
        <v>5</v>
      </c>
      <c r="G19" s="508">
        <v>4</v>
      </c>
      <c r="H19" s="221">
        <v>15</v>
      </c>
      <c r="I19" s="221">
        <v>12</v>
      </c>
      <c r="J19" s="221">
        <v>8</v>
      </c>
      <c r="K19" s="221">
        <v>19</v>
      </c>
      <c r="L19" s="221">
        <v>27</v>
      </c>
      <c r="M19" s="508">
        <v>2</v>
      </c>
      <c r="N19" s="221">
        <v>8</v>
      </c>
      <c r="O19" s="511">
        <v>0</v>
      </c>
      <c r="P19" s="509">
        <v>10</v>
      </c>
      <c r="Q19" s="508">
        <v>5</v>
      </c>
      <c r="R19" s="508">
        <v>15</v>
      </c>
      <c r="S19" s="509">
        <v>1</v>
      </c>
      <c r="T19" s="509">
        <v>7</v>
      </c>
      <c r="U19" s="509">
        <v>1</v>
      </c>
      <c r="V19" s="509">
        <v>2</v>
      </c>
      <c r="W19" s="512">
        <v>0</v>
      </c>
      <c r="X19" s="509">
        <v>4</v>
      </c>
      <c r="Y19" s="509">
        <v>8</v>
      </c>
      <c r="Z19" s="508">
        <v>3</v>
      </c>
      <c r="AA19" s="508">
        <v>2</v>
      </c>
      <c r="AB19" s="509">
        <v>1</v>
      </c>
      <c r="AC19" s="508">
        <v>6</v>
      </c>
      <c r="AD19" s="508">
        <v>10</v>
      </c>
      <c r="AE19" s="508">
        <v>19</v>
      </c>
      <c r="AF19" s="508">
        <v>76</v>
      </c>
      <c r="AG19" s="508">
        <v>7</v>
      </c>
      <c r="AH19" s="508">
        <v>7</v>
      </c>
      <c r="AI19" s="513">
        <v>0</v>
      </c>
      <c r="AJ19" s="508">
        <v>10</v>
      </c>
      <c r="AK19" s="508">
        <v>7</v>
      </c>
      <c r="AL19" s="1008">
        <v>3</v>
      </c>
      <c r="AM19" s="1009"/>
      <c r="AN19" s="1009"/>
    </row>
    <row r="20" spans="1:40" s="23" customFormat="1" ht="12.75" customHeight="1">
      <c r="A20" s="507" t="s">
        <v>941</v>
      </c>
      <c r="B20" s="219">
        <v>298</v>
      </c>
      <c r="C20" s="220">
        <v>80</v>
      </c>
      <c r="D20" s="220">
        <v>218</v>
      </c>
      <c r="E20" s="508">
        <v>3</v>
      </c>
      <c r="F20" s="221">
        <v>15</v>
      </c>
      <c r="G20" s="508">
        <v>5</v>
      </c>
      <c r="H20" s="221">
        <v>18</v>
      </c>
      <c r="I20" s="221">
        <v>10</v>
      </c>
      <c r="J20" s="221">
        <v>18</v>
      </c>
      <c r="K20" s="221">
        <v>21</v>
      </c>
      <c r="L20" s="221">
        <v>13</v>
      </c>
      <c r="M20" s="508">
        <v>1</v>
      </c>
      <c r="N20" s="221">
        <v>13</v>
      </c>
      <c r="O20" s="508">
        <v>3</v>
      </c>
      <c r="P20" s="509">
        <v>6</v>
      </c>
      <c r="Q20" s="511">
        <v>0</v>
      </c>
      <c r="R20" s="508">
        <v>14</v>
      </c>
      <c r="S20" s="509">
        <v>8</v>
      </c>
      <c r="T20" s="509">
        <v>2</v>
      </c>
      <c r="U20" s="509">
        <v>2</v>
      </c>
      <c r="V20" s="509">
        <v>5</v>
      </c>
      <c r="W20" s="509">
        <v>2</v>
      </c>
      <c r="X20" s="509">
        <v>5</v>
      </c>
      <c r="Y20" s="509">
        <v>8</v>
      </c>
      <c r="Z20" s="508">
        <v>5</v>
      </c>
      <c r="AA20" s="508">
        <v>1</v>
      </c>
      <c r="AB20" s="509">
        <v>1</v>
      </c>
      <c r="AC20" s="508">
        <v>9</v>
      </c>
      <c r="AD20" s="508">
        <v>60</v>
      </c>
      <c r="AE20" s="508">
        <v>7</v>
      </c>
      <c r="AF20" s="508">
        <v>43</v>
      </c>
      <c r="AG20" s="508">
        <v>1</v>
      </c>
      <c r="AH20" s="508">
        <v>1</v>
      </c>
      <c r="AI20" s="513">
        <v>0</v>
      </c>
      <c r="AJ20" s="508">
        <v>5</v>
      </c>
      <c r="AK20" s="508">
        <v>3</v>
      </c>
      <c r="AL20" s="1008">
        <v>2</v>
      </c>
      <c r="AM20" s="1009"/>
      <c r="AN20" s="1009"/>
    </row>
    <row r="21" spans="1:40" s="23" customFormat="1" ht="12.75" customHeight="1">
      <c r="A21" s="507" t="s">
        <v>942</v>
      </c>
      <c r="B21" s="219">
        <v>315</v>
      </c>
      <c r="C21" s="220">
        <v>88</v>
      </c>
      <c r="D21" s="220">
        <v>227</v>
      </c>
      <c r="E21" s="508">
        <v>4</v>
      </c>
      <c r="F21" s="221">
        <v>6</v>
      </c>
      <c r="G21" s="508">
        <v>3</v>
      </c>
      <c r="H21" s="221">
        <v>17</v>
      </c>
      <c r="I21" s="221">
        <v>18</v>
      </c>
      <c r="J21" s="221">
        <v>20</v>
      </c>
      <c r="K21" s="221">
        <v>17</v>
      </c>
      <c r="L21" s="221">
        <v>32</v>
      </c>
      <c r="M21" s="508">
        <v>1</v>
      </c>
      <c r="N21" s="221">
        <v>12</v>
      </c>
      <c r="O21" s="508">
        <v>2</v>
      </c>
      <c r="P21" s="509">
        <v>11</v>
      </c>
      <c r="Q21" s="508">
        <v>4</v>
      </c>
      <c r="R21" s="508">
        <v>11</v>
      </c>
      <c r="S21" s="509">
        <v>4</v>
      </c>
      <c r="T21" s="509">
        <v>2</v>
      </c>
      <c r="U21" s="509">
        <v>1</v>
      </c>
      <c r="V21" s="509">
        <v>8</v>
      </c>
      <c r="W21" s="512">
        <v>0</v>
      </c>
      <c r="X21" s="509">
        <v>7</v>
      </c>
      <c r="Y21" s="509">
        <v>11</v>
      </c>
      <c r="Z21" s="508">
        <v>5</v>
      </c>
      <c r="AA21" s="508">
        <v>1</v>
      </c>
      <c r="AB21" s="509">
        <v>1</v>
      </c>
      <c r="AC21" s="508">
        <v>10</v>
      </c>
      <c r="AD21" s="508">
        <v>64</v>
      </c>
      <c r="AE21" s="508">
        <v>12</v>
      </c>
      <c r="AF21" s="508">
        <v>31</v>
      </c>
      <c r="AG21" s="511">
        <v>0</v>
      </c>
      <c r="AH21" s="511">
        <v>0</v>
      </c>
      <c r="AI21" s="513">
        <v>0</v>
      </c>
      <c r="AJ21" s="508">
        <v>19</v>
      </c>
      <c r="AK21" s="508">
        <v>6</v>
      </c>
      <c r="AL21" s="1008">
        <v>13</v>
      </c>
      <c r="AM21" s="1009"/>
      <c r="AN21" s="1009"/>
    </row>
    <row r="22" spans="1:40" s="23" customFormat="1" ht="12.75" customHeight="1">
      <c r="A22" s="507" t="s">
        <v>943</v>
      </c>
      <c r="B22" s="219">
        <v>302</v>
      </c>
      <c r="C22" s="220">
        <v>108</v>
      </c>
      <c r="D22" s="220">
        <v>194</v>
      </c>
      <c r="E22" s="508">
        <v>5</v>
      </c>
      <c r="F22" s="221">
        <v>7</v>
      </c>
      <c r="G22" s="508">
        <v>4</v>
      </c>
      <c r="H22" s="221">
        <v>22</v>
      </c>
      <c r="I22" s="221">
        <v>16</v>
      </c>
      <c r="J22" s="221">
        <v>29</v>
      </c>
      <c r="K22" s="221">
        <v>23</v>
      </c>
      <c r="L22" s="221">
        <v>21</v>
      </c>
      <c r="M22" s="508">
        <v>2</v>
      </c>
      <c r="N22" s="221">
        <v>11</v>
      </c>
      <c r="O22" s="508">
        <v>1</v>
      </c>
      <c r="P22" s="509">
        <v>10</v>
      </c>
      <c r="Q22" s="508">
        <v>5</v>
      </c>
      <c r="R22" s="508">
        <v>11</v>
      </c>
      <c r="S22" s="509">
        <v>4</v>
      </c>
      <c r="T22" s="509">
        <v>2</v>
      </c>
      <c r="U22" s="509">
        <v>3</v>
      </c>
      <c r="V22" s="509">
        <v>2</v>
      </c>
      <c r="W22" s="509">
        <v>1</v>
      </c>
      <c r="X22" s="509">
        <v>4</v>
      </c>
      <c r="Y22" s="509">
        <v>13</v>
      </c>
      <c r="Z22" s="508">
        <v>4</v>
      </c>
      <c r="AA22" s="508">
        <v>5</v>
      </c>
      <c r="AB22" s="509">
        <v>2</v>
      </c>
      <c r="AC22" s="508">
        <v>25</v>
      </c>
      <c r="AD22" s="508">
        <v>67</v>
      </c>
      <c r="AE22" s="508">
        <v>1</v>
      </c>
      <c r="AF22" s="508">
        <v>2</v>
      </c>
      <c r="AG22" s="508">
        <v>6</v>
      </c>
      <c r="AH22" s="508">
        <v>6</v>
      </c>
      <c r="AI22" s="513">
        <v>0</v>
      </c>
      <c r="AJ22" s="508">
        <v>32</v>
      </c>
      <c r="AK22" s="508">
        <v>18</v>
      </c>
      <c r="AL22" s="1008">
        <v>14</v>
      </c>
      <c r="AM22" s="1009"/>
      <c r="AN22" s="1009"/>
    </row>
    <row r="23" spans="1:40" s="23" customFormat="1" ht="12.75" customHeight="1">
      <c r="A23" s="507" t="s">
        <v>944</v>
      </c>
      <c r="B23" s="219">
        <v>175</v>
      </c>
      <c r="C23" s="220">
        <v>49</v>
      </c>
      <c r="D23" s="220">
        <v>126</v>
      </c>
      <c r="E23" s="508">
        <v>6</v>
      </c>
      <c r="F23" s="221">
        <v>6</v>
      </c>
      <c r="G23" s="508">
        <v>2</v>
      </c>
      <c r="H23" s="221">
        <v>10</v>
      </c>
      <c r="I23" s="221">
        <v>8</v>
      </c>
      <c r="J23" s="221">
        <v>8</v>
      </c>
      <c r="K23" s="221">
        <v>14</v>
      </c>
      <c r="L23" s="221">
        <v>18</v>
      </c>
      <c r="M23" s="508">
        <v>2</v>
      </c>
      <c r="N23" s="221">
        <v>7</v>
      </c>
      <c r="O23" s="511">
        <v>0</v>
      </c>
      <c r="P23" s="509">
        <v>8</v>
      </c>
      <c r="Q23" s="508">
        <v>4</v>
      </c>
      <c r="R23" s="508">
        <v>7</v>
      </c>
      <c r="S23" s="512">
        <v>0</v>
      </c>
      <c r="T23" s="509">
        <v>4</v>
      </c>
      <c r="U23" s="512">
        <v>0</v>
      </c>
      <c r="V23" s="509">
        <v>6</v>
      </c>
      <c r="W23" s="512">
        <v>0</v>
      </c>
      <c r="X23" s="509">
        <v>7</v>
      </c>
      <c r="Y23" s="509">
        <v>4</v>
      </c>
      <c r="Z23" s="508">
        <v>2</v>
      </c>
      <c r="AA23" s="508">
        <v>3</v>
      </c>
      <c r="AB23" s="509">
        <v>3</v>
      </c>
      <c r="AC23" s="508">
        <v>6</v>
      </c>
      <c r="AD23" s="508">
        <v>40</v>
      </c>
      <c r="AE23" s="511">
        <v>0</v>
      </c>
      <c r="AF23" s="511">
        <v>0</v>
      </c>
      <c r="AG23" s="508">
        <v>1</v>
      </c>
      <c r="AH23" s="508">
        <v>1</v>
      </c>
      <c r="AI23" s="513">
        <v>0</v>
      </c>
      <c r="AJ23" s="508">
        <v>3</v>
      </c>
      <c r="AK23" s="508">
        <v>1</v>
      </c>
      <c r="AL23" s="1008">
        <v>2</v>
      </c>
      <c r="AM23" s="1009"/>
      <c r="AN23" s="1009"/>
    </row>
    <row r="24" spans="1:40" s="23" customFormat="1" ht="12.75" customHeight="1">
      <c r="A24" s="507" t="s">
        <v>945</v>
      </c>
      <c r="B24" s="219">
        <v>357</v>
      </c>
      <c r="C24" s="220">
        <v>117</v>
      </c>
      <c r="D24" s="220">
        <v>240</v>
      </c>
      <c r="E24" s="508">
        <v>5</v>
      </c>
      <c r="F24" s="221">
        <v>5</v>
      </c>
      <c r="G24" s="508">
        <v>1</v>
      </c>
      <c r="H24" s="221">
        <v>18</v>
      </c>
      <c r="I24" s="221">
        <v>18</v>
      </c>
      <c r="J24" s="221">
        <v>27</v>
      </c>
      <c r="K24" s="221">
        <v>33</v>
      </c>
      <c r="L24" s="221">
        <v>23</v>
      </c>
      <c r="M24" s="508">
        <v>1</v>
      </c>
      <c r="N24" s="221">
        <v>18</v>
      </c>
      <c r="O24" s="508">
        <v>3</v>
      </c>
      <c r="P24" s="509">
        <v>8</v>
      </c>
      <c r="Q24" s="508">
        <v>7</v>
      </c>
      <c r="R24" s="508">
        <v>9</v>
      </c>
      <c r="S24" s="509">
        <v>9</v>
      </c>
      <c r="T24" s="509">
        <v>9</v>
      </c>
      <c r="U24" s="512">
        <v>0</v>
      </c>
      <c r="V24" s="509">
        <v>13</v>
      </c>
      <c r="W24" s="509">
        <v>1</v>
      </c>
      <c r="X24" s="509">
        <v>2</v>
      </c>
      <c r="Y24" s="509">
        <v>12</v>
      </c>
      <c r="Z24" s="508">
        <v>4</v>
      </c>
      <c r="AA24" s="508">
        <v>6</v>
      </c>
      <c r="AB24" s="509">
        <v>3</v>
      </c>
      <c r="AC24" s="508">
        <v>18</v>
      </c>
      <c r="AD24" s="508">
        <v>99</v>
      </c>
      <c r="AE24" s="508">
        <v>3</v>
      </c>
      <c r="AF24" s="508">
        <v>2</v>
      </c>
      <c r="AG24" s="508">
        <v>4</v>
      </c>
      <c r="AH24" s="508">
        <v>4</v>
      </c>
      <c r="AI24" s="513">
        <v>0</v>
      </c>
      <c r="AJ24" s="508">
        <v>30</v>
      </c>
      <c r="AK24" s="508">
        <v>18</v>
      </c>
      <c r="AL24" s="1008">
        <v>12</v>
      </c>
      <c r="AM24" s="1009"/>
      <c r="AN24" s="1009"/>
    </row>
    <row r="25" spans="1:40" s="23" customFormat="1" ht="12.75" customHeight="1">
      <c r="A25" s="507" t="s">
        <v>946</v>
      </c>
      <c r="B25" s="219">
        <v>176</v>
      </c>
      <c r="C25" s="220">
        <v>54</v>
      </c>
      <c r="D25" s="220">
        <v>122</v>
      </c>
      <c r="E25" s="508">
        <v>4</v>
      </c>
      <c r="F25" s="221">
        <v>4</v>
      </c>
      <c r="G25" s="508">
        <v>3</v>
      </c>
      <c r="H25" s="221">
        <v>10</v>
      </c>
      <c r="I25" s="221">
        <v>8</v>
      </c>
      <c r="J25" s="221">
        <v>14</v>
      </c>
      <c r="K25" s="221">
        <v>13</v>
      </c>
      <c r="L25" s="221">
        <v>9</v>
      </c>
      <c r="M25" s="508">
        <v>2</v>
      </c>
      <c r="N25" s="221">
        <v>8</v>
      </c>
      <c r="O25" s="508">
        <v>1</v>
      </c>
      <c r="P25" s="509">
        <v>4</v>
      </c>
      <c r="Q25" s="508">
        <v>5</v>
      </c>
      <c r="R25" s="508">
        <v>9</v>
      </c>
      <c r="S25" s="512">
        <v>0</v>
      </c>
      <c r="T25" s="509">
        <v>3</v>
      </c>
      <c r="U25" s="509">
        <v>1</v>
      </c>
      <c r="V25" s="509">
        <v>7</v>
      </c>
      <c r="W25" s="509">
        <v>2</v>
      </c>
      <c r="X25" s="509">
        <v>3</v>
      </c>
      <c r="Y25" s="509">
        <v>8</v>
      </c>
      <c r="Z25" s="508">
        <v>1</v>
      </c>
      <c r="AA25" s="508">
        <v>1</v>
      </c>
      <c r="AB25" s="509">
        <v>2</v>
      </c>
      <c r="AC25" s="511">
        <v>0</v>
      </c>
      <c r="AD25" s="511">
        <v>0</v>
      </c>
      <c r="AE25" s="508">
        <v>6</v>
      </c>
      <c r="AF25" s="508">
        <v>48</v>
      </c>
      <c r="AG25" s="508">
        <v>3</v>
      </c>
      <c r="AH25" s="508">
        <v>3</v>
      </c>
      <c r="AI25" s="513">
        <v>0</v>
      </c>
      <c r="AJ25" s="508">
        <v>14</v>
      </c>
      <c r="AK25" s="508">
        <v>10</v>
      </c>
      <c r="AL25" s="1008">
        <v>4</v>
      </c>
      <c r="AM25" s="1009"/>
      <c r="AN25" s="1009"/>
    </row>
    <row r="26" spans="1:40" s="23" customFormat="1" ht="12.75" customHeight="1">
      <c r="A26" s="507" t="s">
        <v>947</v>
      </c>
      <c r="B26" s="219">
        <v>350</v>
      </c>
      <c r="C26" s="220">
        <v>86</v>
      </c>
      <c r="D26" s="220">
        <v>264</v>
      </c>
      <c r="E26" s="508">
        <v>2</v>
      </c>
      <c r="F26" s="221">
        <v>13</v>
      </c>
      <c r="G26" s="508">
        <v>2</v>
      </c>
      <c r="H26" s="221">
        <v>24</v>
      </c>
      <c r="I26" s="221">
        <v>8</v>
      </c>
      <c r="J26" s="221">
        <v>16</v>
      </c>
      <c r="K26" s="221">
        <v>19</v>
      </c>
      <c r="L26" s="221">
        <v>33</v>
      </c>
      <c r="M26" s="508">
        <v>4</v>
      </c>
      <c r="N26" s="221">
        <v>17</v>
      </c>
      <c r="O26" s="508">
        <v>1</v>
      </c>
      <c r="P26" s="509">
        <v>15</v>
      </c>
      <c r="Q26" s="508">
        <v>2</v>
      </c>
      <c r="R26" s="508">
        <v>18</v>
      </c>
      <c r="S26" s="512">
        <v>0</v>
      </c>
      <c r="T26" s="509">
        <v>3</v>
      </c>
      <c r="U26" s="509">
        <v>3</v>
      </c>
      <c r="V26" s="509">
        <v>18</v>
      </c>
      <c r="W26" s="509">
        <v>2</v>
      </c>
      <c r="X26" s="509">
        <v>10</v>
      </c>
      <c r="Y26" s="509">
        <v>14</v>
      </c>
      <c r="Z26" s="508">
        <v>5</v>
      </c>
      <c r="AA26" s="511">
        <v>0</v>
      </c>
      <c r="AB26" s="509">
        <v>4</v>
      </c>
      <c r="AC26" s="508">
        <v>29</v>
      </c>
      <c r="AD26" s="508">
        <v>82</v>
      </c>
      <c r="AE26" s="511">
        <v>0</v>
      </c>
      <c r="AF26" s="508">
        <v>6</v>
      </c>
      <c r="AG26" s="508">
        <v>2</v>
      </c>
      <c r="AH26" s="508">
        <v>2</v>
      </c>
      <c r="AI26" s="513">
        <v>0</v>
      </c>
      <c r="AJ26" s="508">
        <v>18</v>
      </c>
      <c r="AK26" s="508">
        <v>6</v>
      </c>
      <c r="AL26" s="1008">
        <v>12</v>
      </c>
      <c r="AM26" s="1009"/>
      <c r="AN26" s="1009"/>
    </row>
    <row r="27" spans="1:40" s="23" customFormat="1" ht="12.75" customHeight="1">
      <c r="A27" s="507" t="s">
        <v>948</v>
      </c>
      <c r="B27" s="219">
        <v>265</v>
      </c>
      <c r="C27" s="220">
        <v>68</v>
      </c>
      <c r="D27" s="220">
        <v>197</v>
      </c>
      <c r="E27" s="508">
        <v>2</v>
      </c>
      <c r="F27" s="221">
        <v>7</v>
      </c>
      <c r="G27" s="508">
        <v>2</v>
      </c>
      <c r="H27" s="221">
        <v>16</v>
      </c>
      <c r="I27" s="221">
        <v>15</v>
      </c>
      <c r="J27" s="221">
        <v>12</v>
      </c>
      <c r="K27" s="221">
        <v>11</v>
      </c>
      <c r="L27" s="221">
        <v>21</v>
      </c>
      <c r="M27" s="508">
        <v>2</v>
      </c>
      <c r="N27" s="221">
        <v>13</v>
      </c>
      <c r="O27" s="508">
        <v>2</v>
      </c>
      <c r="P27" s="509">
        <v>13</v>
      </c>
      <c r="Q27" s="508">
        <v>4</v>
      </c>
      <c r="R27" s="508">
        <v>12</v>
      </c>
      <c r="S27" s="509">
        <v>3</v>
      </c>
      <c r="T27" s="509">
        <v>7</v>
      </c>
      <c r="U27" s="512">
        <v>0</v>
      </c>
      <c r="V27" s="509">
        <v>13</v>
      </c>
      <c r="W27" s="512">
        <v>0</v>
      </c>
      <c r="X27" s="509">
        <v>4</v>
      </c>
      <c r="Y27" s="509">
        <v>11</v>
      </c>
      <c r="Z27" s="508">
        <v>6</v>
      </c>
      <c r="AA27" s="508">
        <v>1</v>
      </c>
      <c r="AB27" s="509">
        <v>4</v>
      </c>
      <c r="AC27" s="508">
        <v>14</v>
      </c>
      <c r="AD27" s="508">
        <v>64</v>
      </c>
      <c r="AE27" s="508">
        <v>1</v>
      </c>
      <c r="AF27" s="508">
        <v>5</v>
      </c>
      <c r="AG27" s="508">
        <v>8</v>
      </c>
      <c r="AH27" s="508">
        <v>8</v>
      </c>
      <c r="AI27" s="513">
        <v>0</v>
      </c>
      <c r="AJ27" s="508">
        <v>28</v>
      </c>
      <c r="AK27" s="508">
        <v>11</v>
      </c>
      <c r="AL27" s="1008">
        <v>17</v>
      </c>
      <c r="AM27" s="1009"/>
      <c r="AN27" s="1009"/>
    </row>
    <row r="28" spans="1:40" s="23" customFormat="1" ht="12.75" customHeight="1">
      <c r="A28" s="507" t="s">
        <v>949</v>
      </c>
      <c r="B28" s="219">
        <v>311</v>
      </c>
      <c r="C28" s="220">
        <v>93</v>
      </c>
      <c r="D28" s="220">
        <v>218</v>
      </c>
      <c r="E28" s="508">
        <v>3</v>
      </c>
      <c r="F28" s="221">
        <v>6</v>
      </c>
      <c r="G28" s="508">
        <v>9</v>
      </c>
      <c r="H28" s="221">
        <v>8</v>
      </c>
      <c r="I28" s="414">
        <v>0</v>
      </c>
      <c r="J28" s="221">
        <v>4</v>
      </c>
      <c r="K28" s="221">
        <v>18</v>
      </c>
      <c r="L28" s="221">
        <v>11</v>
      </c>
      <c r="M28" s="508">
        <v>1</v>
      </c>
      <c r="N28" s="221">
        <v>9</v>
      </c>
      <c r="O28" s="508">
        <v>5</v>
      </c>
      <c r="P28" s="509">
        <v>6</v>
      </c>
      <c r="Q28" s="508">
        <v>1</v>
      </c>
      <c r="R28" s="508">
        <v>2</v>
      </c>
      <c r="S28" s="512">
        <v>0</v>
      </c>
      <c r="T28" s="509">
        <v>2</v>
      </c>
      <c r="U28" s="512">
        <v>0</v>
      </c>
      <c r="V28" s="512">
        <v>0</v>
      </c>
      <c r="W28" s="512">
        <v>0</v>
      </c>
      <c r="X28" s="512">
        <v>0</v>
      </c>
      <c r="Y28" s="509">
        <v>4</v>
      </c>
      <c r="Z28" s="508">
        <v>2</v>
      </c>
      <c r="AA28" s="508">
        <v>1</v>
      </c>
      <c r="AB28" s="509">
        <v>1</v>
      </c>
      <c r="AC28" s="508">
        <v>6</v>
      </c>
      <c r="AD28" s="508">
        <v>11</v>
      </c>
      <c r="AE28" s="508">
        <v>45</v>
      </c>
      <c r="AF28" s="508">
        <v>156</v>
      </c>
      <c r="AG28" s="508">
        <v>4</v>
      </c>
      <c r="AH28" s="508">
        <v>4</v>
      </c>
      <c r="AI28" s="513">
        <v>0</v>
      </c>
      <c r="AJ28" s="508">
        <v>30</v>
      </c>
      <c r="AK28" s="508">
        <v>24</v>
      </c>
      <c r="AL28" s="1008">
        <v>6</v>
      </c>
      <c r="AM28" s="1009"/>
      <c r="AN28" s="1009"/>
    </row>
    <row r="29" spans="1:40" s="23" customFormat="1" ht="12.75" customHeight="1">
      <c r="A29" s="507" t="s">
        <v>950</v>
      </c>
      <c r="B29" s="219">
        <v>314</v>
      </c>
      <c r="C29" s="220">
        <v>89</v>
      </c>
      <c r="D29" s="220">
        <v>225</v>
      </c>
      <c r="E29" s="508">
        <v>1</v>
      </c>
      <c r="F29" s="221">
        <v>12</v>
      </c>
      <c r="G29" s="508">
        <v>5</v>
      </c>
      <c r="H29" s="221">
        <v>19</v>
      </c>
      <c r="I29" s="221">
        <v>10</v>
      </c>
      <c r="J29" s="221">
        <v>35</v>
      </c>
      <c r="K29" s="221">
        <v>17</v>
      </c>
      <c r="L29" s="221">
        <v>22</v>
      </c>
      <c r="M29" s="508">
        <v>1</v>
      </c>
      <c r="N29" s="221">
        <v>14</v>
      </c>
      <c r="O29" s="508">
        <v>5</v>
      </c>
      <c r="P29" s="509">
        <v>12</v>
      </c>
      <c r="Q29" s="508">
        <v>3</v>
      </c>
      <c r="R29" s="508">
        <v>8</v>
      </c>
      <c r="S29" s="512">
        <v>0</v>
      </c>
      <c r="T29" s="509">
        <v>2</v>
      </c>
      <c r="U29" s="509">
        <v>1</v>
      </c>
      <c r="V29" s="509">
        <v>4</v>
      </c>
      <c r="W29" s="509">
        <v>2</v>
      </c>
      <c r="X29" s="509">
        <v>7</v>
      </c>
      <c r="Y29" s="509">
        <v>12</v>
      </c>
      <c r="Z29" s="508">
        <v>9</v>
      </c>
      <c r="AA29" s="508">
        <v>1</v>
      </c>
      <c r="AB29" s="509">
        <v>1</v>
      </c>
      <c r="AC29" s="511">
        <v>0</v>
      </c>
      <c r="AD29" s="508">
        <v>9</v>
      </c>
      <c r="AE29" s="508">
        <v>31</v>
      </c>
      <c r="AF29" s="508">
        <v>71</v>
      </c>
      <c r="AG29" s="508">
        <v>1</v>
      </c>
      <c r="AH29" s="508">
        <v>1</v>
      </c>
      <c r="AI29" s="513">
        <v>0</v>
      </c>
      <c r="AJ29" s="508">
        <v>37</v>
      </c>
      <c r="AK29" s="508">
        <v>22</v>
      </c>
      <c r="AL29" s="1008">
        <v>15</v>
      </c>
      <c r="AM29" s="1009"/>
      <c r="AN29" s="1009"/>
    </row>
    <row r="30" spans="1:40" s="23" customFormat="1" ht="12.75" customHeight="1">
      <c r="A30" s="507" t="s">
        <v>951</v>
      </c>
      <c r="B30" s="219">
        <v>176</v>
      </c>
      <c r="C30" s="220">
        <v>61</v>
      </c>
      <c r="D30" s="220">
        <v>115</v>
      </c>
      <c r="E30" s="508">
        <v>1</v>
      </c>
      <c r="F30" s="221">
        <v>5</v>
      </c>
      <c r="G30" s="508">
        <v>3</v>
      </c>
      <c r="H30" s="221">
        <v>9</v>
      </c>
      <c r="I30" s="221">
        <v>9</v>
      </c>
      <c r="J30" s="221">
        <v>14</v>
      </c>
      <c r="K30" s="221">
        <v>13</v>
      </c>
      <c r="L30" s="221">
        <v>16</v>
      </c>
      <c r="M30" s="508">
        <v>1</v>
      </c>
      <c r="N30" s="221">
        <v>5</v>
      </c>
      <c r="O30" s="508">
        <v>2</v>
      </c>
      <c r="P30" s="509">
        <v>6</v>
      </c>
      <c r="Q30" s="508">
        <v>2</v>
      </c>
      <c r="R30" s="508">
        <v>7</v>
      </c>
      <c r="S30" s="512">
        <v>0</v>
      </c>
      <c r="T30" s="509">
        <v>2</v>
      </c>
      <c r="U30" s="509">
        <v>1</v>
      </c>
      <c r="V30" s="509">
        <v>1</v>
      </c>
      <c r="W30" s="512">
        <v>0</v>
      </c>
      <c r="X30" s="509">
        <v>3</v>
      </c>
      <c r="Y30" s="509">
        <v>2</v>
      </c>
      <c r="Z30" s="508">
        <v>3</v>
      </c>
      <c r="AA30" s="508">
        <v>1</v>
      </c>
      <c r="AB30" s="509">
        <v>1</v>
      </c>
      <c r="AC30" s="508">
        <v>7</v>
      </c>
      <c r="AD30" s="508">
        <v>17</v>
      </c>
      <c r="AE30" s="508">
        <v>19</v>
      </c>
      <c r="AF30" s="508">
        <v>26</v>
      </c>
      <c r="AG30" s="508">
        <v>2</v>
      </c>
      <c r="AH30" s="508">
        <v>2</v>
      </c>
      <c r="AI30" s="513">
        <v>0</v>
      </c>
      <c r="AJ30" s="508">
        <v>7</v>
      </c>
      <c r="AK30" s="508">
        <v>1</v>
      </c>
      <c r="AL30" s="1008">
        <v>6</v>
      </c>
      <c r="AM30" s="1009"/>
      <c r="AN30" s="1009"/>
    </row>
    <row r="31" spans="1:40" s="23" customFormat="1" ht="12.75" customHeight="1">
      <c r="A31" s="507" t="s">
        <v>952</v>
      </c>
      <c r="B31" s="219">
        <v>194</v>
      </c>
      <c r="C31" s="220">
        <v>53</v>
      </c>
      <c r="D31" s="220">
        <v>141</v>
      </c>
      <c r="E31" s="508">
        <v>2</v>
      </c>
      <c r="F31" s="221">
        <v>5</v>
      </c>
      <c r="G31" s="508">
        <v>2</v>
      </c>
      <c r="H31" s="221">
        <v>14</v>
      </c>
      <c r="I31" s="221">
        <v>4</v>
      </c>
      <c r="J31" s="221">
        <v>18</v>
      </c>
      <c r="K31" s="221">
        <v>9</v>
      </c>
      <c r="L31" s="221">
        <v>16</v>
      </c>
      <c r="M31" s="511">
        <v>0</v>
      </c>
      <c r="N31" s="221">
        <v>8</v>
      </c>
      <c r="O31" s="508">
        <v>1</v>
      </c>
      <c r="P31" s="509">
        <v>8</v>
      </c>
      <c r="Q31" s="508">
        <v>3</v>
      </c>
      <c r="R31" s="508">
        <v>6</v>
      </c>
      <c r="S31" s="509">
        <v>1</v>
      </c>
      <c r="T31" s="509">
        <v>3</v>
      </c>
      <c r="U31" s="512">
        <v>0</v>
      </c>
      <c r="V31" s="509">
        <v>6</v>
      </c>
      <c r="W31" s="509">
        <v>1</v>
      </c>
      <c r="X31" s="509">
        <v>1</v>
      </c>
      <c r="Y31" s="509">
        <v>5</v>
      </c>
      <c r="Z31" s="508">
        <v>4</v>
      </c>
      <c r="AA31" s="511">
        <v>0</v>
      </c>
      <c r="AB31" s="509">
        <v>2</v>
      </c>
      <c r="AC31" s="508">
        <v>20</v>
      </c>
      <c r="AD31" s="508">
        <v>40</v>
      </c>
      <c r="AE31" s="508">
        <v>5</v>
      </c>
      <c r="AF31" s="508">
        <v>10</v>
      </c>
      <c r="AG31" s="508">
        <v>1</v>
      </c>
      <c r="AH31" s="508">
        <v>1</v>
      </c>
      <c r="AI31" s="513">
        <v>0</v>
      </c>
      <c r="AJ31" s="508">
        <v>2</v>
      </c>
      <c r="AK31" s="508">
        <v>2</v>
      </c>
      <c r="AL31" s="1011">
        <v>0</v>
      </c>
      <c r="AM31" s="1009"/>
      <c r="AN31" s="1009"/>
    </row>
    <row r="32" spans="1:40" s="23" customFormat="1" ht="12.75" customHeight="1">
      <c r="A32" s="507" t="s">
        <v>953</v>
      </c>
      <c r="B32" s="219">
        <v>197</v>
      </c>
      <c r="C32" s="220">
        <v>74</v>
      </c>
      <c r="D32" s="220">
        <v>123</v>
      </c>
      <c r="E32" s="511">
        <v>0</v>
      </c>
      <c r="F32" s="221">
        <v>9</v>
      </c>
      <c r="G32" s="508">
        <v>3</v>
      </c>
      <c r="H32" s="221">
        <v>9</v>
      </c>
      <c r="I32" s="221">
        <v>11</v>
      </c>
      <c r="J32" s="221">
        <v>11</v>
      </c>
      <c r="K32" s="221">
        <v>24</v>
      </c>
      <c r="L32" s="221">
        <v>15</v>
      </c>
      <c r="M32" s="508">
        <v>2</v>
      </c>
      <c r="N32" s="221">
        <v>9</v>
      </c>
      <c r="O32" s="508">
        <v>1</v>
      </c>
      <c r="P32" s="509">
        <v>8</v>
      </c>
      <c r="Q32" s="508">
        <v>4</v>
      </c>
      <c r="R32" s="508">
        <v>7</v>
      </c>
      <c r="S32" s="509">
        <v>1</v>
      </c>
      <c r="T32" s="509">
        <v>5</v>
      </c>
      <c r="U32" s="509">
        <v>7</v>
      </c>
      <c r="V32" s="509">
        <v>7</v>
      </c>
      <c r="W32" s="512">
        <v>0</v>
      </c>
      <c r="X32" s="509">
        <v>2</v>
      </c>
      <c r="Y32" s="509">
        <v>6</v>
      </c>
      <c r="Z32" s="508">
        <v>3</v>
      </c>
      <c r="AA32" s="508">
        <v>2</v>
      </c>
      <c r="AB32" s="509">
        <v>2</v>
      </c>
      <c r="AC32" s="511">
        <v>0</v>
      </c>
      <c r="AD32" s="508">
        <v>3</v>
      </c>
      <c r="AE32" s="508">
        <v>13</v>
      </c>
      <c r="AF32" s="508">
        <v>33</v>
      </c>
      <c r="AG32" s="511">
        <v>0</v>
      </c>
      <c r="AH32" s="511">
        <v>0</v>
      </c>
      <c r="AI32" s="513">
        <v>0</v>
      </c>
      <c r="AJ32" s="508">
        <v>1</v>
      </c>
      <c r="AK32" s="508">
        <v>1</v>
      </c>
      <c r="AL32" s="1011">
        <v>0</v>
      </c>
      <c r="AM32" s="1009"/>
      <c r="AN32" s="1009"/>
    </row>
    <row r="33" spans="1:40" s="23" customFormat="1" ht="12.75" customHeight="1">
      <c r="A33" s="507" t="s">
        <v>954</v>
      </c>
      <c r="B33" s="219">
        <v>190</v>
      </c>
      <c r="C33" s="220">
        <v>67</v>
      </c>
      <c r="D33" s="220">
        <v>123</v>
      </c>
      <c r="E33" s="511">
        <v>0</v>
      </c>
      <c r="F33" s="221">
        <v>6</v>
      </c>
      <c r="G33" s="508">
        <v>2</v>
      </c>
      <c r="H33" s="221">
        <v>19</v>
      </c>
      <c r="I33" s="221">
        <v>10</v>
      </c>
      <c r="J33" s="221">
        <v>13</v>
      </c>
      <c r="K33" s="221">
        <v>13</v>
      </c>
      <c r="L33" s="221">
        <v>17</v>
      </c>
      <c r="M33" s="508">
        <v>2</v>
      </c>
      <c r="N33" s="221">
        <v>8</v>
      </c>
      <c r="O33" s="508">
        <v>1</v>
      </c>
      <c r="P33" s="509">
        <v>6</v>
      </c>
      <c r="Q33" s="508">
        <v>2</v>
      </c>
      <c r="R33" s="508">
        <v>5</v>
      </c>
      <c r="S33" s="509">
        <v>2</v>
      </c>
      <c r="T33" s="509">
        <v>2</v>
      </c>
      <c r="U33" s="509">
        <v>1</v>
      </c>
      <c r="V33" s="509">
        <v>8</v>
      </c>
      <c r="W33" s="509">
        <v>1</v>
      </c>
      <c r="X33" s="509">
        <v>3</v>
      </c>
      <c r="Y33" s="509">
        <v>8</v>
      </c>
      <c r="Z33" s="508">
        <v>2</v>
      </c>
      <c r="AA33" s="508">
        <v>14</v>
      </c>
      <c r="AB33" s="509">
        <v>6</v>
      </c>
      <c r="AC33" s="508">
        <v>11</v>
      </c>
      <c r="AD33" s="508">
        <v>28</v>
      </c>
      <c r="AE33" s="511">
        <v>0</v>
      </c>
      <c r="AF33" s="511">
        <v>0</v>
      </c>
      <c r="AG33" s="508">
        <v>4</v>
      </c>
      <c r="AH33" s="508">
        <v>4</v>
      </c>
      <c r="AI33" s="513">
        <v>0</v>
      </c>
      <c r="AJ33" s="508">
        <v>16</v>
      </c>
      <c r="AK33" s="508">
        <v>12</v>
      </c>
      <c r="AL33" s="1008">
        <v>4</v>
      </c>
      <c r="AM33" s="1009"/>
      <c r="AN33" s="1009"/>
    </row>
    <row r="34" spans="1:40" s="23" customFormat="1" ht="12.75" customHeight="1">
      <c r="A34" s="507" t="s">
        <v>955</v>
      </c>
      <c r="B34" s="219">
        <v>173</v>
      </c>
      <c r="C34" s="220">
        <v>42</v>
      </c>
      <c r="D34" s="220">
        <v>131</v>
      </c>
      <c r="E34" s="511">
        <v>0</v>
      </c>
      <c r="F34" s="221">
        <v>8</v>
      </c>
      <c r="G34" s="508">
        <v>1</v>
      </c>
      <c r="H34" s="221">
        <v>17</v>
      </c>
      <c r="I34" s="221">
        <v>9</v>
      </c>
      <c r="J34" s="221">
        <v>22</v>
      </c>
      <c r="K34" s="221">
        <v>11</v>
      </c>
      <c r="L34" s="221">
        <v>18</v>
      </c>
      <c r="M34" s="508">
        <v>2</v>
      </c>
      <c r="N34" s="221">
        <v>6</v>
      </c>
      <c r="O34" s="511">
        <v>0</v>
      </c>
      <c r="P34" s="509">
        <v>6</v>
      </c>
      <c r="Q34" s="508">
        <v>2</v>
      </c>
      <c r="R34" s="508">
        <v>6</v>
      </c>
      <c r="S34" s="509">
        <v>1</v>
      </c>
      <c r="T34" s="509">
        <v>4</v>
      </c>
      <c r="U34" s="512">
        <v>0</v>
      </c>
      <c r="V34" s="509">
        <v>1</v>
      </c>
      <c r="W34" s="509">
        <v>1</v>
      </c>
      <c r="X34" s="512">
        <v>0</v>
      </c>
      <c r="Y34" s="509">
        <v>9</v>
      </c>
      <c r="Z34" s="508">
        <v>2</v>
      </c>
      <c r="AA34" s="508">
        <v>1</v>
      </c>
      <c r="AB34" s="509">
        <v>1</v>
      </c>
      <c r="AC34" s="508">
        <v>4</v>
      </c>
      <c r="AD34" s="508">
        <v>37</v>
      </c>
      <c r="AE34" s="508">
        <v>1</v>
      </c>
      <c r="AF34" s="508">
        <v>3</v>
      </c>
      <c r="AG34" s="511">
        <v>0</v>
      </c>
      <c r="AH34" s="511">
        <v>0</v>
      </c>
      <c r="AI34" s="513">
        <v>0</v>
      </c>
      <c r="AJ34" s="508">
        <v>11</v>
      </c>
      <c r="AK34" s="508">
        <v>4</v>
      </c>
      <c r="AL34" s="1008">
        <v>7</v>
      </c>
      <c r="AM34" s="1009"/>
      <c r="AN34" s="1009"/>
    </row>
    <row r="35" spans="1:40" s="23" customFormat="1" ht="12.75" customHeight="1">
      <c r="A35" s="507" t="s">
        <v>956</v>
      </c>
      <c r="B35" s="219">
        <v>251</v>
      </c>
      <c r="C35" s="220">
        <v>86</v>
      </c>
      <c r="D35" s="220">
        <v>165</v>
      </c>
      <c r="E35" s="511">
        <v>0</v>
      </c>
      <c r="F35" s="221">
        <v>5</v>
      </c>
      <c r="G35" s="508">
        <v>4</v>
      </c>
      <c r="H35" s="221">
        <v>17</v>
      </c>
      <c r="I35" s="221">
        <v>14</v>
      </c>
      <c r="J35" s="221">
        <v>25</v>
      </c>
      <c r="K35" s="221">
        <v>18</v>
      </c>
      <c r="L35" s="221">
        <v>15</v>
      </c>
      <c r="M35" s="508">
        <v>3</v>
      </c>
      <c r="N35" s="221">
        <v>10</v>
      </c>
      <c r="O35" s="508">
        <v>1</v>
      </c>
      <c r="P35" s="509">
        <v>10</v>
      </c>
      <c r="Q35" s="508">
        <v>2</v>
      </c>
      <c r="R35" s="508">
        <v>8</v>
      </c>
      <c r="S35" s="509">
        <v>3</v>
      </c>
      <c r="T35" s="509">
        <v>4</v>
      </c>
      <c r="U35" s="509">
        <v>3</v>
      </c>
      <c r="V35" s="509">
        <v>2</v>
      </c>
      <c r="W35" s="512">
        <v>0</v>
      </c>
      <c r="X35" s="509">
        <v>4</v>
      </c>
      <c r="Y35" s="509">
        <v>11</v>
      </c>
      <c r="Z35" s="508">
        <v>5</v>
      </c>
      <c r="AA35" s="508">
        <v>2</v>
      </c>
      <c r="AB35" s="509">
        <v>2</v>
      </c>
      <c r="AC35" s="508">
        <v>21</v>
      </c>
      <c r="AD35" s="508">
        <v>43</v>
      </c>
      <c r="AE35" s="508">
        <v>4</v>
      </c>
      <c r="AF35" s="508">
        <v>15</v>
      </c>
      <c r="AG35" s="508">
        <v>4</v>
      </c>
      <c r="AH35" s="508">
        <v>4</v>
      </c>
      <c r="AI35" s="513">
        <v>0</v>
      </c>
      <c r="AJ35" s="508">
        <v>14</v>
      </c>
      <c r="AK35" s="508">
        <v>6</v>
      </c>
      <c r="AL35" s="1008">
        <v>8</v>
      </c>
      <c r="AM35" s="1009"/>
      <c r="AN35" s="1009"/>
    </row>
    <row r="36" spans="1:40" s="23" customFormat="1" ht="12.75" customHeight="1">
      <c r="A36" s="507" t="s">
        <v>957</v>
      </c>
      <c r="B36" s="219">
        <v>88</v>
      </c>
      <c r="C36" s="220">
        <v>23</v>
      </c>
      <c r="D36" s="220">
        <v>65</v>
      </c>
      <c r="E36" s="508">
        <v>1</v>
      </c>
      <c r="F36" s="221">
        <v>2</v>
      </c>
      <c r="G36" s="508">
        <v>1</v>
      </c>
      <c r="H36" s="221">
        <v>6</v>
      </c>
      <c r="I36" s="221">
        <v>3</v>
      </c>
      <c r="J36" s="221">
        <v>3</v>
      </c>
      <c r="K36" s="221">
        <v>7</v>
      </c>
      <c r="L36" s="221">
        <v>8</v>
      </c>
      <c r="M36" s="508">
        <v>2</v>
      </c>
      <c r="N36" s="221">
        <v>2</v>
      </c>
      <c r="O36" s="511">
        <v>0</v>
      </c>
      <c r="P36" s="509">
        <v>4</v>
      </c>
      <c r="Q36" s="508">
        <v>2</v>
      </c>
      <c r="R36" s="508">
        <v>4</v>
      </c>
      <c r="S36" s="512">
        <v>0</v>
      </c>
      <c r="T36" s="509">
        <v>2</v>
      </c>
      <c r="U36" s="509">
        <v>1</v>
      </c>
      <c r="V36" s="509">
        <v>4</v>
      </c>
      <c r="W36" s="512">
        <v>0</v>
      </c>
      <c r="X36" s="509">
        <v>2</v>
      </c>
      <c r="Y36" s="509">
        <v>3</v>
      </c>
      <c r="Z36" s="508">
        <v>2</v>
      </c>
      <c r="AA36" s="511">
        <v>0</v>
      </c>
      <c r="AB36" s="512">
        <v>0</v>
      </c>
      <c r="AC36" s="508">
        <v>3</v>
      </c>
      <c r="AD36" s="508">
        <v>26</v>
      </c>
      <c r="AE36" s="511">
        <v>0</v>
      </c>
      <c r="AF36" s="511">
        <v>0</v>
      </c>
      <c r="AG36" s="508">
        <v>3</v>
      </c>
      <c r="AH36" s="508">
        <v>3</v>
      </c>
      <c r="AI36" s="513">
        <v>0</v>
      </c>
      <c r="AJ36" s="508">
        <v>7</v>
      </c>
      <c r="AK36" s="508">
        <v>3</v>
      </c>
      <c r="AL36" s="1008">
        <v>4</v>
      </c>
      <c r="AM36" s="1009"/>
      <c r="AN36" s="1009"/>
    </row>
    <row r="37" spans="1:40" s="23" customFormat="1" ht="12.75" customHeight="1">
      <c r="A37" s="507" t="s">
        <v>958</v>
      </c>
      <c r="B37" s="219">
        <v>130</v>
      </c>
      <c r="C37" s="220">
        <v>30</v>
      </c>
      <c r="D37" s="220">
        <v>100</v>
      </c>
      <c r="E37" s="508">
        <v>5</v>
      </c>
      <c r="F37" s="221">
        <v>9</v>
      </c>
      <c r="G37" s="508">
        <v>2</v>
      </c>
      <c r="H37" s="221">
        <v>15</v>
      </c>
      <c r="I37" s="221">
        <v>5</v>
      </c>
      <c r="J37" s="221">
        <v>8</v>
      </c>
      <c r="K37" s="221">
        <v>7</v>
      </c>
      <c r="L37" s="221">
        <v>12</v>
      </c>
      <c r="M37" s="508">
        <v>1</v>
      </c>
      <c r="N37" s="221">
        <v>5</v>
      </c>
      <c r="O37" s="511">
        <v>0</v>
      </c>
      <c r="P37" s="509">
        <v>6</v>
      </c>
      <c r="Q37" s="508">
        <v>1</v>
      </c>
      <c r="R37" s="508">
        <v>5</v>
      </c>
      <c r="S37" s="509">
        <v>1</v>
      </c>
      <c r="T37" s="509">
        <v>2</v>
      </c>
      <c r="U37" s="512">
        <v>0</v>
      </c>
      <c r="V37" s="509">
        <v>3</v>
      </c>
      <c r="W37" s="512">
        <v>0</v>
      </c>
      <c r="X37" s="509">
        <v>1</v>
      </c>
      <c r="Y37" s="509">
        <v>7</v>
      </c>
      <c r="Z37" s="511">
        <v>0</v>
      </c>
      <c r="AA37" s="508">
        <v>1</v>
      </c>
      <c r="AB37" s="509">
        <v>3</v>
      </c>
      <c r="AC37" s="511">
        <v>0</v>
      </c>
      <c r="AD37" s="508">
        <v>3</v>
      </c>
      <c r="AE37" s="511">
        <v>0</v>
      </c>
      <c r="AF37" s="508">
        <v>28</v>
      </c>
      <c r="AG37" s="511">
        <v>0</v>
      </c>
      <c r="AH37" s="511">
        <v>0</v>
      </c>
      <c r="AI37" s="513">
        <v>0</v>
      </c>
      <c r="AJ37" s="508">
        <v>12</v>
      </c>
      <c r="AK37" s="508">
        <v>12</v>
      </c>
      <c r="AL37" s="1011">
        <v>0</v>
      </c>
      <c r="AM37" s="1009"/>
      <c r="AN37" s="1009"/>
    </row>
    <row r="38" spans="1:40" s="23" customFormat="1" ht="12.75" customHeight="1">
      <c r="A38" s="507" t="s">
        <v>959</v>
      </c>
      <c r="B38" s="219">
        <v>233</v>
      </c>
      <c r="C38" s="220">
        <v>53</v>
      </c>
      <c r="D38" s="220">
        <v>180</v>
      </c>
      <c r="E38" s="508">
        <v>3</v>
      </c>
      <c r="F38" s="221">
        <v>3</v>
      </c>
      <c r="G38" s="508">
        <v>5</v>
      </c>
      <c r="H38" s="221">
        <v>14</v>
      </c>
      <c r="I38" s="221">
        <v>13</v>
      </c>
      <c r="J38" s="221">
        <v>10</v>
      </c>
      <c r="K38" s="221">
        <v>9</v>
      </c>
      <c r="L38" s="221">
        <v>20</v>
      </c>
      <c r="M38" s="508">
        <v>1</v>
      </c>
      <c r="N38" s="221">
        <v>9</v>
      </c>
      <c r="O38" s="511">
        <v>0</v>
      </c>
      <c r="P38" s="509">
        <v>7</v>
      </c>
      <c r="Q38" s="508">
        <v>7</v>
      </c>
      <c r="R38" s="508">
        <v>13</v>
      </c>
      <c r="S38" s="509">
        <v>1</v>
      </c>
      <c r="T38" s="509">
        <v>5</v>
      </c>
      <c r="U38" s="509">
        <v>1</v>
      </c>
      <c r="V38" s="509">
        <v>2</v>
      </c>
      <c r="W38" s="512">
        <v>0</v>
      </c>
      <c r="X38" s="509">
        <v>4</v>
      </c>
      <c r="Y38" s="509">
        <v>4</v>
      </c>
      <c r="Z38" s="508">
        <v>5</v>
      </c>
      <c r="AA38" s="511">
        <v>0</v>
      </c>
      <c r="AB38" s="509">
        <v>3</v>
      </c>
      <c r="AC38" s="511">
        <v>0</v>
      </c>
      <c r="AD38" s="508">
        <v>18</v>
      </c>
      <c r="AE38" s="508">
        <v>9</v>
      </c>
      <c r="AF38" s="508">
        <v>67</v>
      </c>
      <c r="AG38" s="511">
        <v>0</v>
      </c>
      <c r="AH38" s="511">
        <v>0</v>
      </c>
      <c r="AI38" s="513">
        <v>0</v>
      </c>
      <c r="AJ38" s="508">
        <v>4</v>
      </c>
      <c r="AK38" s="508">
        <v>1</v>
      </c>
      <c r="AL38" s="1008">
        <v>3</v>
      </c>
      <c r="AM38" s="1009"/>
      <c r="AN38" s="1009"/>
    </row>
    <row r="39" spans="1:40" s="23" customFormat="1" ht="12.75" customHeight="1">
      <c r="A39" s="507" t="s">
        <v>960</v>
      </c>
      <c r="B39" s="219">
        <v>159</v>
      </c>
      <c r="C39" s="220">
        <v>28</v>
      </c>
      <c r="D39" s="220">
        <v>131</v>
      </c>
      <c r="E39" s="508">
        <v>1</v>
      </c>
      <c r="F39" s="221">
        <v>6</v>
      </c>
      <c r="G39" s="508">
        <v>1</v>
      </c>
      <c r="H39" s="221">
        <v>9</v>
      </c>
      <c r="I39" s="221">
        <v>7</v>
      </c>
      <c r="J39" s="221">
        <v>13</v>
      </c>
      <c r="K39" s="221">
        <v>3</v>
      </c>
      <c r="L39" s="221">
        <v>18</v>
      </c>
      <c r="M39" s="511">
        <v>0</v>
      </c>
      <c r="N39" s="221">
        <v>8</v>
      </c>
      <c r="O39" s="508">
        <v>5</v>
      </c>
      <c r="P39" s="509">
        <v>2</v>
      </c>
      <c r="Q39" s="508">
        <v>1</v>
      </c>
      <c r="R39" s="508">
        <v>6</v>
      </c>
      <c r="S39" s="512">
        <v>0</v>
      </c>
      <c r="T39" s="509">
        <v>4</v>
      </c>
      <c r="U39" s="512">
        <v>0</v>
      </c>
      <c r="V39" s="509">
        <v>1</v>
      </c>
      <c r="W39" s="509">
        <v>1</v>
      </c>
      <c r="X39" s="509">
        <v>5</v>
      </c>
      <c r="Y39" s="509">
        <v>3</v>
      </c>
      <c r="Z39" s="508">
        <v>3</v>
      </c>
      <c r="AA39" s="511">
        <v>0</v>
      </c>
      <c r="AB39" s="509">
        <v>2</v>
      </c>
      <c r="AC39" s="508">
        <v>3</v>
      </c>
      <c r="AD39" s="508">
        <v>29</v>
      </c>
      <c r="AE39" s="508">
        <v>3</v>
      </c>
      <c r="AF39" s="508">
        <v>25</v>
      </c>
      <c r="AG39" s="508">
        <v>4</v>
      </c>
      <c r="AH39" s="508">
        <v>4</v>
      </c>
      <c r="AI39" s="513">
        <v>0</v>
      </c>
      <c r="AJ39" s="508">
        <v>4</v>
      </c>
      <c r="AK39" s="508">
        <v>1</v>
      </c>
      <c r="AL39" s="1008">
        <v>3</v>
      </c>
      <c r="AM39" s="1009"/>
      <c r="AN39" s="1009"/>
    </row>
    <row r="40" spans="1:40" s="23" customFormat="1" ht="12.75" customHeight="1">
      <c r="A40" s="507" t="s">
        <v>961</v>
      </c>
      <c r="B40" s="219">
        <v>98</v>
      </c>
      <c r="C40" s="220">
        <v>32</v>
      </c>
      <c r="D40" s="220">
        <v>66</v>
      </c>
      <c r="E40" s="508">
        <v>1</v>
      </c>
      <c r="F40" s="221">
        <v>2</v>
      </c>
      <c r="G40" s="508">
        <v>4</v>
      </c>
      <c r="H40" s="221">
        <v>6</v>
      </c>
      <c r="I40" s="221">
        <v>4</v>
      </c>
      <c r="J40" s="221">
        <v>8</v>
      </c>
      <c r="K40" s="221">
        <v>10</v>
      </c>
      <c r="L40" s="221">
        <v>13</v>
      </c>
      <c r="M40" s="508">
        <v>1</v>
      </c>
      <c r="N40" s="221">
        <v>4</v>
      </c>
      <c r="O40" s="508">
        <v>4</v>
      </c>
      <c r="P40" s="509">
        <v>1</v>
      </c>
      <c r="Q40" s="508">
        <v>2</v>
      </c>
      <c r="R40" s="508">
        <v>7</v>
      </c>
      <c r="S40" s="512">
        <v>0</v>
      </c>
      <c r="T40" s="512">
        <v>0</v>
      </c>
      <c r="U40" s="509">
        <v>1</v>
      </c>
      <c r="V40" s="509">
        <v>4</v>
      </c>
      <c r="W40" s="509">
        <v>1</v>
      </c>
      <c r="X40" s="512">
        <v>0</v>
      </c>
      <c r="Y40" s="509">
        <v>4</v>
      </c>
      <c r="Z40" s="511">
        <v>0</v>
      </c>
      <c r="AA40" s="511">
        <v>0</v>
      </c>
      <c r="AB40" s="509">
        <v>1</v>
      </c>
      <c r="AC40" s="511">
        <v>0</v>
      </c>
      <c r="AD40" s="511">
        <v>0</v>
      </c>
      <c r="AE40" s="511">
        <v>0</v>
      </c>
      <c r="AF40" s="508">
        <v>20</v>
      </c>
      <c r="AG40" s="508">
        <v>2</v>
      </c>
      <c r="AH40" s="508">
        <v>2</v>
      </c>
      <c r="AI40" s="513">
        <v>0</v>
      </c>
      <c r="AJ40" s="508">
        <v>6</v>
      </c>
      <c r="AK40" s="508">
        <v>3</v>
      </c>
      <c r="AL40" s="1008">
        <v>3</v>
      </c>
      <c r="AM40" s="1009"/>
      <c r="AN40" s="1009"/>
    </row>
    <row r="41" spans="1:40" s="23" customFormat="1" ht="12.75" customHeight="1">
      <c r="A41" s="507" t="s">
        <v>962</v>
      </c>
      <c r="B41" s="219">
        <v>197</v>
      </c>
      <c r="C41" s="220">
        <v>51</v>
      </c>
      <c r="D41" s="220">
        <v>146</v>
      </c>
      <c r="E41" s="508">
        <v>2</v>
      </c>
      <c r="F41" s="221">
        <v>2</v>
      </c>
      <c r="G41" s="508">
        <v>1</v>
      </c>
      <c r="H41" s="221">
        <v>16</v>
      </c>
      <c r="I41" s="221">
        <v>6</v>
      </c>
      <c r="J41" s="221">
        <v>5</v>
      </c>
      <c r="K41" s="221">
        <v>9</v>
      </c>
      <c r="L41" s="221">
        <v>9</v>
      </c>
      <c r="M41" s="508">
        <v>2</v>
      </c>
      <c r="N41" s="221">
        <v>9</v>
      </c>
      <c r="O41" s="508">
        <v>1</v>
      </c>
      <c r="P41" s="509">
        <v>9</v>
      </c>
      <c r="Q41" s="508">
        <v>1</v>
      </c>
      <c r="R41" s="508">
        <v>3</v>
      </c>
      <c r="S41" s="512">
        <v>0</v>
      </c>
      <c r="T41" s="509">
        <v>2</v>
      </c>
      <c r="U41" s="512">
        <v>0</v>
      </c>
      <c r="V41" s="512">
        <v>0</v>
      </c>
      <c r="W41" s="509">
        <v>1</v>
      </c>
      <c r="X41" s="509">
        <v>2</v>
      </c>
      <c r="Y41" s="509">
        <v>10</v>
      </c>
      <c r="Z41" s="508">
        <v>6</v>
      </c>
      <c r="AA41" s="508">
        <v>2</v>
      </c>
      <c r="AB41" s="509">
        <v>1</v>
      </c>
      <c r="AC41" s="508">
        <v>1</v>
      </c>
      <c r="AD41" s="508">
        <v>6</v>
      </c>
      <c r="AE41" s="508">
        <v>15</v>
      </c>
      <c r="AF41" s="508">
        <v>76</v>
      </c>
      <c r="AG41" s="508">
        <v>4</v>
      </c>
      <c r="AH41" s="508">
        <v>4</v>
      </c>
      <c r="AI41" s="513">
        <v>0</v>
      </c>
      <c r="AJ41" s="508">
        <v>13</v>
      </c>
      <c r="AK41" s="508">
        <v>8</v>
      </c>
      <c r="AL41" s="1008">
        <v>5</v>
      </c>
      <c r="AM41" s="1009"/>
      <c r="AN41" s="1009"/>
    </row>
    <row r="42" spans="1:40" s="23" customFormat="1" ht="12.75" customHeight="1">
      <c r="A42" s="507" t="s">
        <v>963</v>
      </c>
      <c r="B42" s="219">
        <v>110</v>
      </c>
      <c r="C42" s="220">
        <v>36</v>
      </c>
      <c r="D42" s="220">
        <v>74</v>
      </c>
      <c r="E42" s="508">
        <v>2</v>
      </c>
      <c r="F42" s="221">
        <v>4</v>
      </c>
      <c r="G42" s="508">
        <v>2</v>
      </c>
      <c r="H42" s="221">
        <v>6</v>
      </c>
      <c r="I42" s="221">
        <v>5</v>
      </c>
      <c r="J42" s="221">
        <v>12</v>
      </c>
      <c r="K42" s="221">
        <v>6</v>
      </c>
      <c r="L42" s="221">
        <v>10</v>
      </c>
      <c r="M42" s="508">
        <v>1</v>
      </c>
      <c r="N42" s="221">
        <v>6</v>
      </c>
      <c r="O42" s="508">
        <v>2</v>
      </c>
      <c r="P42" s="509">
        <v>4</v>
      </c>
      <c r="Q42" s="508">
        <v>3</v>
      </c>
      <c r="R42" s="508">
        <v>4</v>
      </c>
      <c r="S42" s="509">
        <v>4</v>
      </c>
      <c r="T42" s="509">
        <v>7</v>
      </c>
      <c r="U42" s="509">
        <v>2</v>
      </c>
      <c r="V42" s="509">
        <v>2</v>
      </c>
      <c r="W42" s="509">
        <v>1</v>
      </c>
      <c r="X42" s="512">
        <v>0</v>
      </c>
      <c r="Y42" s="509">
        <v>1</v>
      </c>
      <c r="Z42" s="508">
        <v>4</v>
      </c>
      <c r="AA42" s="508">
        <v>1</v>
      </c>
      <c r="AB42" s="509">
        <v>1</v>
      </c>
      <c r="AC42" s="508">
        <v>5</v>
      </c>
      <c r="AD42" s="508">
        <v>14</v>
      </c>
      <c r="AE42" s="508">
        <v>1</v>
      </c>
      <c r="AF42" s="511">
        <v>0</v>
      </c>
      <c r="AG42" s="508">
        <v>3</v>
      </c>
      <c r="AH42" s="508">
        <v>3</v>
      </c>
      <c r="AI42" s="513">
        <v>0</v>
      </c>
      <c r="AJ42" s="508">
        <v>14</v>
      </c>
      <c r="AK42" s="508">
        <v>3</v>
      </c>
      <c r="AL42" s="1008">
        <v>11</v>
      </c>
      <c r="AM42" s="1009"/>
      <c r="AN42" s="1009"/>
    </row>
    <row r="43" spans="1:40" s="23" customFormat="1" ht="12.75" customHeight="1">
      <c r="A43" s="507" t="s">
        <v>964</v>
      </c>
      <c r="B43" s="219">
        <v>168</v>
      </c>
      <c r="C43" s="220">
        <v>38</v>
      </c>
      <c r="D43" s="220">
        <v>130</v>
      </c>
      <c r="E43" s="508">
        <v>1</v>
      </c>
      <c r="F43" s="221">
        <v>3</v>
      </c>
      <c r="G43" s="511">
        <v>0</v>
      </c>
      <c r="H43" s="221">
        <v>2</v>
      </c>
      <c r="I43" s="414">
        <v>0</v>
      </c>
      <c r="J43" s="221">
        <v>4</v>
      </c>
      <c r="K43" s="221">
        <v>6</v>
      </c>
      <c r="L43" s="221">
        <v>8</v>
      </c>
      <c r="M43" s="508">
        <v>2</v>
      </c>
      <c r="N43" s="221">
        <v>2</v>
      </c>
      <c r="O43" s="511">
        <v>0</v>
      </c>
      <c r="P43" s="509">
        <v>4</v>
      </c>
      <c r="Q43" s="511">
        <v>0</v>
      </c>
      <c r="R43" s="508">
        <v>5</v>
      </c>
      <c r="S43" s="512">
        <v>0</v>
      </c>
      <c r="T43" s="512">
        <v>0</v>
      </c>
      <c r="U43" s="512">
        <v>0</v>
      </c>
      <c r="V43" s="512">
        <v>0</v>
      </c>
      <c r="W43" s="512">
        <v>0</v>
      </c>
      <c r="X43" s="512">
        <v>0</v>
      </c>
      <c r="Y43" s="512">
        <v>0</v>
      </c>
      <c r="Z43" s="508">
        <v>1</v>
      </c>
      <c r="AA43" s="508">
        <v>1</v>
      </c>
      <c r="AB43" s="509">
        <v>1</v>
      </c>
      <c r="AC43" s="511">
        <v>0</v>
      </c>
      <c r="AD43" s="508">
        <v>2</v>
      </c>
      <c r="AE43" s="508">
        <v>28</v>
      </c>
      <c r="AF43" s="508">
        <v>98</v>
      </c>
      <c r="AG43" s="508">
        <v>2</v>
      </c>
      <c r="AH43" s="508">
        <v>2</v>
      </c>
      <c r="AI43" s="513">
        <v>0</v>
      </c>
      <c r="AJ43" s="508">
        <v>3</v>
      </c>
      <c r="AK43" s="508">
        <v>2</v>
      </c>
      <c r="AL43" s="1008">
        <v>1</v>
      </c>
      <c r="AM43" s="1009"/>
      <c r="AN43" s="1009"/>
    </row>
    <row r="44" spans="1:40" s="23" customFormat="1" ht="12.75" customHeight="1">
      <c r="A44" s="507" t="s">
        <v>965</v>
      </c>
      <c r="B44" s="219">
        <v>176</v>
      </c>
      <c r="C44" s="220">
        <v>32</v>
      </c>
      <c r="D44" s="220">
        <v>144</v>
      </c>
      <c r="E44" s="508">
        <v>3</v>
      </c>
      <c r="F44" s="221">
        <v>8</v>
      </c>
      <c r="G44" s="508">
        <v>2</v>
      </c>
      <c r="H44" s="221">
        <v>14</v>
      </c>
      <c r="I44" s="221">
        <v>7</v>
      </c>
      <c r="J44" s="221">
        <v>14</v>
      </c>
      <c r="K44" s="221">
        <v>9</v>
      </c>
      <c r="L44" s="221">
        <v>23</v>
      </c>
      <c r="M44" s="511">
        <v>0</v>
      </c>
      <c r="N44" s="221">
        <v>7</v>
      </c>
      <c r="O44" s="508">
        <v>1</v>
      </c>
      <c r="P44" s="509">
        <v>9</v>
      </c>
      <c r="Q44" s="508">
        <v>1</v>
      </c>
      <c r="R44" s="508">
        <v>9</v>
      </c>
      <c r="S44" s="509">
        <v>1</v>
      </c>
      <c r="T44" s="509">
        <v>3</v>
      </c>
      <c r="U44" s="509">
        <v>1</v>
      </c>
      <c r="V44" s="509">
        <v>12</v>
      </c>
      <c r="W44" s="509">
        <v>1</v>
      </c>
      <c r="X44" s="509">
        <v>4</v>
      </c>
      <c r="Y44" s="509">
        <v>4</v>
      </c>
      <c r="Z44" s="508">
        <v>6</v>
      </c>
      <c r="AA44" s="508">
        <v>1</v>
      </c>
      <c r="AB44" s="509">
        <v>2</v>
      </c>
      <c r="AC44" s="508">
        <v>1</v>
      </c>
      <c r="AD44" s="508">
        <v>26</v>
      </c>
      <c r="AE44" s="511">
        <v>0</v>
      </c>
      <c r="AF44" s="508">
        <v>7</v>
      </c>
      <c r="AG44" s="508">
        <v>3</v>
      </c>
      <c r="AH44" s="508">
        <v>3</v>
      </c>
      <c r="AI44" s="513">
        <v>0</v>
      </c>
      <c r="AJ44" s="508">
        <v>12</v>
      </c>
      <c r="AK44" s="508">
        <v>8</v>
      </c>
      <c r="AL44" s="1008">
        <v>4</v>
      </c>
      <c r="AM44" s="1009"/>
      <c r="AN44" s="1009"/>
    </row>
    <row r="45" spans="1:40" s="23" customFormat="1" ht="12.75" customHeight="1">
      <c r="A45" s="507" t="s">
        <v>966</v>
      </c>
      <c r="B45" s="219">
        <v>107</v>
      </c>
      <c r="C45" s="220">
        <v>33</v>
      </c>
      <c r="D45" s="220">
        <v>74</v>
      </c>
      <c r="E45" s="508">
        <v>2</v>
      </c>
      <c r="F45" s="221">
        <v>8</v>
      </c>
      <c r="G45" s="508">
        <v>1</v>
      </c>
      <c r="H45" s="221">
        <v>4</v>
      </c>
      <c r="I45" s="221">
        <v>6</v>
      </c>
      <c r="J45" s="221">
        <v>9</v>
      </c>
      <c r="K45" s="221">
        <v>10</v>
      </c>
      <c r="L45" s="221">
        <v>5</v>
      </c>
      <c r="M45" s="508">
        <v>2</v>
      </c>
      <c r="N45" s="221">
        <v>4</v>
      </c>
      <c r="O45" s="508">
        <v>1</v>
      </c>
      <c r="P45" s="509">
        <v>5</v>
      </c>
      <c r="Q45" s="508">
        <v>1</v>
      </c>
      <c r="R45" s="508">
        <v>2</v>
      </c>
      <c r="S45" s="509">
        <v>1</v>
      </c>
      <c r="T45" s="509">
        <v>1</v>
      </c>
      <c r="U45" s="509">
        <v>1</v>
      </c>
      <c r="V45" s="509">
        <v>3</v>
      </c>
      <c r="W45" s="512">
        <v>0</v>
      </c>
      <c r="X45" s="509">
        <v>3</v>
      </c>
      <c r="Y45" s="509">
        <v>3</v>
      </c>
      <c r="Z45" s="508">
        <v>2</v>
      </c>
      <c r="AA45" s="508">
        <v>2</v>
      </c>
      <c r="AB45" s="512">
        <v>0</v>
      </c>
      <c r="AC45" s="511">
        <v>0</v>
      </c>
      <c r="AD45" s="508">
        <v>21</v>
      </c>
      <c r="AE45" s="508">
        <v>3</v>
      </c>
      <c r="AF45" s="508">
        <v>7</v>
      </c>
      <c r="AG45" s="511">
        <v>0</v>
      </c>
      <c r="AH45" s="511">
        <v>0</v>
      </c>
      <c r="AI45" s="513">
        <v>0</v>
      </c>
      <c r="AJ45" s="508">
        <v>3</v>
      </c>
      <c r="AK45" s="508">
        <v>2</v>
      </c>
      <c r="AL45" s="1008">
        <v>1</v>
      </c>
      <c r="AM45" s="1009"/>
      <c r="AN45" s="1009"/>
    </row>
    <row r="46" spans="1:40" s="23" customFormat="1" ht="12.75" customHeight="1">
      <c r="A46" s="507" t="s">
        <v>967</v>
      </c>
      <c r="B46" s="219">
        <v>106</v>
      </c>
      <c r="C46" s="220">
        <v>33</v>
      </c>
      <c r="D46" s="220">
        <v>73</v>
      </c>
      <c r="E46" s="508">
        <v>1</v>
      </c>
      <c r="F46" s="221">
        <v>2</v>
      </c>
      <c r="G46" s="511">
        <v>0</v>
      </c>
      <c r="H46" s="221">
        <v>9</v>
      </c>
      <c r="I46" s="221">
        <v>5</v>
      </c>
      <c r="J46" s="221">
        <v>9</v>
      </c>
      <c r="K46" s="221">
        <v>9</v>
      </c>
      <c r="L46" s="221">
        <v>14</v>
      </c>
      <c r="M46" s="508">
        <v>1</v>
      </c>
      <c r="N46" s="221">
        <v>5</v>
      </c>
      <c r="O46" s="508">
        <v>1</v>
      </c>
      <c r="P46" s="509">
        <v>4</v>
      </c>
      <c r="Q46" s="511">
        <v>0</v>
      </c>
      <c r="R46" s="508">
        <v>5</v>
      </c>
      <c r="S46" s="509">
        <v>9</v>
      </c>
      <c r="T46" s="509">
        <v>7</v>
      </c>
      <c r="U46" s="512">
        <v>0</v>
      </c>
      <c r="V46" s="509">
        <v>2</v>
      </c>
      <c r="W46" s="512">
        <v>0</v>
      </c>
      <c r="X46" s="509">
        <v>1</v>
      </c>
      <c r="Y46" s="509">
        <v>4</v>
      </c>
      <c r="Z46" s="508">
        <v>1</v>
      </c>
      <c r="AA46" s="511">
        <v>0</v>
      </c>
      <c r="AB46" s="509">
        <v>2</v>
      </c>
      <c r="AC46" s="508">
        <v>3</v>
      </c>
      <c r="AD46" s="508">
        <v>12</v>
      </c>
      <c r="AE46" s="511">
        <v>0</v>
      </c>
      <c r="AF46" s="511">
        <v>0</v>
      </c>
      <c r="AG46" s="508">
        <v>1</v>
      </c>
      <c r="AH46" s="508">
        <v>1</v>
      </c>
      <c r="AI46" s="513">
        <v>0</v>
      </c>
      <c r="AJ46" s="508">
        <v>8</v>
      </c>
      <c r="AK46" s="508">
        <v>3</v>
      </c>
      <c r="AL46" s="1008">
        <v>5</v>
      </c>
      <c r="AM46" s="1009"/>
      <c r="AN46" s="1009"/>
    </row>
    <row r="47" spans="1:40" s="23" customFormat="1" ht="12.75" customHeight="1">
      <c r="A47" s="507" t="s">
        <v>968</v>
      </c>
      <c r="B47" s="219">
        <v>316</v>
      </c>
      <c r="C47" s="220">
        <v>77</v>
      </c>
      <c r="D47" s="220">
        <v>239</v>
      </c>
      <c r="E47" s="508">
        <v>4</v>
      </c>
      <c r="F47" s="221">
        <v>4</v>
      </c>
      <c r="G47" s="508">
        <v>7</v>
      </c>
      <c r="H47" s="221">
        <v>36</v>
      </c>
      <c r="I47" s="221">
        <v>9</v>
      </c>
      <c r="J47" s="221">
        <v>27</v>
      </c>
      <c r="K47" s="221">
        <v>22</v>
      </c>
      <c r="L47" s="221">
        <v>31</v>
      </c>
      <c r="M47" s="508">
        <v>1</v>
      </c>
      <c r="N47" s="221">
        <v>13</v>
      </c>
      <c r="O47" s="508">
        <v>1</v>
      </c>
      <c r="P47" s="509">
        <v>10</v>
      </c>
      <c r="Q47" s="508">
        <v>5</v>
      </c>
      <c r="R47" s="508">
        <v>11</v>
      </c>
      <c r="S47" s="512">
        <v>0</v>
      </c>
      <c r="T47" s="509">
        <v>1</v>
      </c>
      <c r="U47" s="509">
        <v>2</v>
      </c>
      <c r="V47" s="509">
        <v>5</v>
      </c>
      <c r="W47" s="512">
        <v>0</v>
      </c>
      <c r="X47" s="509">
        <v>4</v>
      </c>
      <c r="Y47" s="509">
        <v>5</v>
      </c>
      <c r="Z47" s="508">
        <v>7</v>
      </c>
      <c r="AA47" s="508">
        <v>2</v>
      </c>
      <c r="AB47" s="509">
        <v>3</v>
      </c>
      <c r="AC47" s="508">
        <v>7</v>
      </c>
      <c r="AD47" s="508">
        <v>57</v>
      </c>
      <c r="AE47" s="508">
        <v>12</v>
      </c>
      <c r="AF47" s="508">
        <v>30</v>
      </c>
      <c r="AG47" s="508">
        <v>1</v>
      </c>
      <c r="AH47" s="508">
        <v>1</v>
      </c>
      <c r="AI47" s="513">
        <v>0</v>
      </c>
      <c r="AJ47" s="508">
        <v>16</v>
      </c>
      <c r="AK47" s="508">
        <v>5</v>
      </c>
      <c r="AL47" s="1008">
        <v>11</v>
      </c>
      <c r="AM47" s="1009"/>
      <c r="AN47" s="1009"/>
    </row>
    <row r="48" spans="1:40" s="23" customFormat="1" ht="12.75" customHeight="1">
      <c r="A48" s="507" t="s">
        <v>969</v>
      </c>
      <c r="B48" s="219">
        <v>105</v>
      </c>
      <c r="C48" s="220">
        <v>28</v>
      </c>
      <c r="D48" s="220">
        <v>77</v>
      </c>
      <c r="E48" s="508">
        <v>1</v>
      </c>
      <c r="F48" s="221">
        <v>2</v>
      </c>
      <c r="G48" s="508">
        <v>4</v>
      </c>
      <c r="H48" s="221">
        <v>16</v>
      </c>
      <c r="I48" s="221">
        <v>3</v>
      </c>
      <c r="J48" s="221">
        <v>16</v>
      </c>
      <c r="K48" s="221">
        <v>8</v>
      </c>
      <c r="L48" s="221">
        <v>17</v>
      </c>
      <c r="M48" s="508">
        <v>1</v>
      </c>
      <c r="N48" s="221">
        <v>8</v>
      </c>
      <c r="O48" s="508">
        <v>4</v>
      </c>
      <c r="P48" s="509">
        <v>5</v>
      </c>
      <c r="Q48" s="508">
        <v>3</v>
      </c>
      <c r="R48" s="508">
        <v>4</v>
      </c>
      <c r="S48" s="512">
        <v>0</v>
      </c>
      <c r="T48" s="509">
        <v>1</v>
      </c>
      <c r="U48" s="512">
        <v>0</v>
      </c>
      <c r="V48" s="512">
        <v>0</v>
      </c>
      <c r="W48" s="512">
        <v>0</v>
      </c>
      <c r="X48" s="509">
        <v>1</v>
      </c>
      <c r="Y48" s="509">
        <v>3</v>
      </c>
      <c r="Z48" s="508">
        <v>2</v>
      </c>
      <c r="AA48" s="511">
        <v>0</v>
      </c>
      <c r="AB48" s="512">
        <v>0</v>
      </c>
      <c r="AC48" s="511">
        <v>0</v>
      </c>
      <c r="AD48" s="511">
        <v>0</v>
      </c>
      <c r="AE48" s="508">
        <v>1</v>
      </c>
      <c r="AF48" s="508">
        <v>5</v>
      </c>
      <c r="AG48" s="511">
        <v>0</v>
      </c>
      <c r="AH48" s="511">
        <v>0</v>
      </c>
      <c r="AI48" s="513">
        <v>0</v>
      </c>
      <c r="AJ48" s="508">
        <v>2</v>
      </c>
      <c r="AK48" s="511">
        <v>0</v>
      </c>
      <c r="AL48" s="1008">
        <v>2</v>
      </c>
      <c r="AM48" s="1009"/>
      <c r="AN48" s="1009"/>
    </row>
    <row r="49" spans="1:40" s="23" customFormat="1" ht="12.75" customHeight="1">
      <c r="A49" s="507" t="s">
        <v>970</v>
      </c>
      <c r="B49" s="219">
        <v>245</v>
      </c>
      <c r="C49" s="220">
        <v>71</v>
      </c>
      <c r="D49" s="220">
        <v>174</v>
      </c>
      <c r="E49" s="508">
        <v>2</v>
      </c>
      <c r="F49" s="221">
        <v>10</v>
      </c>
      <c r="G49" s="508">
        <v>1</v>
      </c>
      <c r="H49" s="221">
        <v>19</v>
      </c>
      <c r="I49" s="221">
        <v>17</v>
      </c>
      <c r="J49" s="221">
        <v>12</v>
      </c>
      <c r="K49" s="221">
        <v>13</v>
      </c>
      <c r="L49" s="221">
        <v>15</v>
      </c>
      <c r="M49" s="508">
        <v>2</v>
      </c>
      <c r="N49" s="221">
        <v>10</v>
      </c>
      <c r="O49" s="508">
        <v>3</v>
      </c>
      <c r="P49" s="509">
        <v>10</v>
      </c>
      <c r="Q49" s="508">
        <v>5</v>
      </c>
      <c r="R49" s="508">
        <v>12</v>
      </c>
      <c r="S49" s="509">
        <v>3</v>
      </c>
      <c r="T49" s="509">
        <v>8</v>
      </c>
      <c r="U49" s="509">
        <v>2</v>
      </c>
      <c r="V49" s="509">
        <v>4</v>
      </c>
      <c r="W49" s="509">
        <v>2</v>
      </c>
      <c r="X49" s="509">
        <v>4</v>
      </c>
      <c r="Y49" s="509">
        <v>11</v>
      </c>
      <c r="Z49" s="508">
        <v>2</v>
      </c>
      <c r="AA49" s="508">
        <v>1</v>
      </c>
      <c r="AB49" s="509">
        <v>1</v>
      </c>
      <c r="AC49" s="508">
        <v>4</v>
      </c>
      <c r="AD49" s="508">
        <v>54</v>
      </c>
      <c r="AE49" s="508">
        <v>5</v>
      </c>
      <c r="AF49" s="508">
        <v>13</v>
      </c>
      <c r="AG49" s="508">
        <v>3</v>
      </c>
      <c r="AH49" s="508">
        <v>3</v>
      </c>
      <c r="AI49" s="513">
        <v>0</v>
      </c>
      <c r="AJ49" s="508">
        <v>26</v>
      </c>
      <c r="AK49" s="508">
        <v>14</v>
      </c>
      <c r="AL49" s="1008">
        <v>12</v>
      </c>
      <c r="AM49" s="1009"/>
      <c r="AN49" s="1009"/>
    </row>
    <row r="50" spans="1:40" s="23" customFormat="1" ht="12.75" customHeight="1">
      <c r="A50" s="507" t="s">
        <v>971</v>
      </c>
      <c r="B50" s="219">
        <v>639</v>
      </c>
      <c r="C50" s="220">
        <v>177</v>
      </c>
      <c r="D50" s="220">
        <v>462</v>
      </c>
      <c r="E50" s="511">
        <v>0</v>
      </c>
      <c r="F50" s="221">
        <v>17</v>
      </c>
      <c r="G50" s="508">
        <v>4</v>
      </c>
      <c r="H50" s="221">
        <v>41</v>
      </c>
      <c r="I50" s="221">
        <v>39</v>
      </c>
      <c r="J50" s="221">
        <v>44</v>
      </c>
      <c r="K50" s="221">
        <v>33</v>
      </c>
      <c r="L50" s="221">
        <v>50</v>
      </c>
      <c r="M50" s="508">
        <v>7</v>
      </c>
      <c r="N50" s="221">
        <v>27</v>
      </c>
      <c r="O50" s="508">
        <v>6</v>
      </c>
      <c r="P50" s="509">
        <v>29</v>
      </c>
      <c r="Q50" s="508">
        <v>8</v>
      </c>
      <c r="R50" s="508">
        <v>28</v>
      </c>
      <c r="S50" s="509">
        <v>3</v>
      </c>
      <c r="T50" s="509">
        <v>26</v>
      </c>
      <c r="U50" s="512">
        <v>0</v>
      </c>
      <c r="V50" s="509">
        <v>10</v>
      </c>
      <c r="W50" s="509">
        <v>1</v>
      </c>
      <c r="X50" s="509">
        <v>12</v>
      </c>
      <c r="Y50" s="509">
        <v>19</v>
      </c>
      <c r="Z50" s="508">
        <v>7</v>
      </c>
      <c r="AA50" s="508">
        <v>13</v>
      </c>
      <c r="AB50" s="509">
        <v>5</v>
      </c>
      <c r="AC50" s="508">
        <v>15</v>
      </c>
      <c r="AD50" s="508">
        <v>91</v>
      </c>
      <c r="AE50" s="508">
        <v>29</v>
      </c>
      <c r="AF50" s="508">
        <v>75</v>
      </c>
      <c r="AG50" s="508">
        <v>4</v>
      </c>
      <c r="AH50" s="508">
        <v>4</v>
      </c>
      <c r="AI50" s="513">
        <v>0</v>
      </c>
      <c r="AJ50" s="508">
        <v>28</v>
      </c>
      <c r="AK50" s="508">
        <v>11</v>
      </c>
      <c r="AL50" s="1008">
        <v>17</v>
      </c>
      <c r="AM50" s="1009"/>
      <c r="AN50" s="1009"/>
    </row>
    <row r="51" spans="1:40" s="23" customFormat="1" ht="12.75" customHeight="1">
      <c r="A51" s="507" t="s">
        <v>972</v>
      </c>
      <c r="B51" s="219">
        <v>405</v>
      </c>
      <c r="C51" s="220">
        <v>115</v>
      </c>
      <c r="D51" s="220">
        <v>290</v>
      </c>
      <c r="E51" s="508">
        <v>4</v>
      </c>
      <c r="F51" s="221">
        <v>7</v>
      </c>
      <c r="G51" s="508">
        <v>7</v>
      </c>
      <c r="H51" s="221">
        <v>26</v>
      </c>
      <c r="I51" s="221">
        <v>15</v>
      </c>
      <c r="J51" s="221">
        <v>41</v>
      </c>
      <c r="K51" s="221">
        <v>18</v>
      </c>
      <c r="L51" s="221">
        <v>18</v>
      </c>
      <c r="M51" s="508">
        <v>1</v>
      </c>
      <c r="N51" s="221">
        <v>10</v>
      </c>
      <c r="O51" s="508">
        <v>3</v>
      </c>
      <c r="P51" s="509">
        <v>7</v>
      </c>
      <c r="Q51" s="508">
        <v>4</v>
      </c>
      <c r="R51" s="508">
        <v>16</v>
      </c>
      <c r="S51" s="509">
        <v>2</v>
      </c>
      <c r="T51" s="509">
        <v>1</v>
      </c>
      <c r="U51" s="509">
        <v>2</v>
      </c>
      <c r="V51" s="509">
        <v>10</v>
      </c>
      <c r="W51" s="509">
        <v>2</v>
      </c>
      <c r="X51" s="509">
        <v>8</v>
      </c>
      <c r="Y51" s="509">
        <v>16</v>
      </c>
      <c r="Z51" s="508">
        <v>6</v>
      </c>
      <c r="AA51" s="508">
        <v>2</v>
      </c>
      <c r="AB51" s="509">
        <v>2</v>
      </c>
      <c r="AC51" s="508">
        <v>28</v>
      </c>
      <c r="AD51" s="508">
        <v>108</v>
      </c>
      <c r="AE51" s="508">
        <v>11</v>
      </c>
      <c r="AF51" s="508">
        <v>30</v>
      </c>
      <c r="AG51" s="508">
        <v>4</v>
      </c>
      <c r="AH51" s="508">
        <v>3</v>
      </c>
      <c r="AI51" s="510">
        <v>1</v>
      </c>
      <c r="AJ51" s="508">
        <v>2</v>
      </c>
      <c r="AK51" s="508">
        <v>2</v>
      </c>
      <c r="AL51" s="1011">
        <v>0</v>
      </c>
      <c r="AM51" s="1009"/>
      <c r="AN51" s="1009"/>
    </row>
    <row r="52" spans="1:40" s="23" customFormat="1" ht="12.75" customHeight="1">
      <c r="A52" s="507" t="s">
        <v>973</v>
      </c>
      <c r="B52" s="219">
        <v>606</v>
      </c>
      <c r="C52" s="220">
        <v>133</v>
      </c>
      <c r="D52" s="220">
        <v>473</v>
      </c>
      <c r="E52" s="508">
        <v>23</v>
      </c>
      <c r="F52" s="221">
        <v>184</v>
      </c>
      <c r="G52" s="508">
        <v>7</v>
      </c>
      <c r="H52" s="221">
        <v>25</v>
      </c>
      <c r="I52" s="221">
        <v>24</v>
      </c>
      <c r="J52" s="221">
        <v>53</v>
      </c>
      <c r="K52" s="221">
        <v>14</v>
      </c>
      <c r="L52" s="221">
        <v>20</v>
      </c>
      <c r="M52" s="511">
        <v>0</v>
      </c>
      <c r="N52" s="221">
        <v>14</v>
      </c>
      <c r="O52" s="508">
        <v>1</v>
      </c>
      <c r="P52" s="509">
        <v>11</v>
      </c>
      <c r="Q52" s="508">
        <v>3</v>
      </c>
      <c r="R52" s="508">
        <v>17</v>
      </c>
      <c r="S52" s="509">
        <v>3</v>
      </c>
      <c r="T52" s="509">
        <v>6</v>
      </c>
      <c r="U52" s="512">
        <v>0</v>
      </c>
      <c r="V52" s="509">
        <v>5</v>
      </c>
      <c r="W52" s="509">
        <v>2</v>
      </c>
      <c r="X52" s="509">
        <v>10</v>
      </c>
      <c r="Y52" s="509">
        <v>19</v>
      </c>
      <c r="Z52" s="508">
        <v>9</v>
      </c>
      <c r="AA52" s="508">
        <v>1</v>
      </c>
      <c r="AB52" s="509">
        <v>2</v>
      </c>
      <c r="AC52" s="508">
        <v>22</v>
      </c>
      <c r="AD52" s="508">
        <v>56</v>
      </c>
      <c r="AE52" s="508">
        <v>14</v>
      </c>
      <c r="AF52" s="508">
        <v>61</v>
      </c>
      <c r="AG52" s="511">
        <v>0</v>
      </c>
      <c r="AH52" s="511">
        <v>0</v>
      </c>
      <c r="AI52" s="513">
        <v>0</v>
      </c>
      <c r="AJ52" s="508">
        <v>20</v>
      </c>
      <c r="AK52" s="508">
        <v>12</v>
      </c>
      <c r="AL52" s="1008">
        <v>8</v>
      </c>
      <c r="AM52" s="1009"/>
      <c r="AN52" s="1009"/>
    </row>
    <row r="53" spans="1:40" s="23" customFormat="1" ht="12.75" customHeight="1">
      <c r="A53" s="507" t="s">
        <v>974</v>
      </c>
      <c r="B53" s="219">
        <v>423</v>
      </c>
      <c r="C53" s="220">
        <v>113</v>
      </c>
      <c r="D53" s="220">
        <v>310</v>
      </c>
      <c r="E53" s="508">
        <v>1</v>
      </c>
      <c r="F53" s="221">
        <v>10</v>
      </c>
      <c r="G53" s="508">
        <v>6</v>
      </c>
      <c r="H53" s="221">
        <v>32</v>
      </c>
      <c r="I53" s="221">
        <v>26</v>
      </c>
      <c r="J53" s="221">
        <v>37</v>
      </c>
      <c r="K53" s="221">
        <v>9</v>
      </c>
      <c r="L53" s="221">
        <v>17</v>
      </c>
      <c r="M53" s="508">
        <v>1</v>
      </c>
      <c r="N53" s="221">
        <v>12</v>
      </c>
      <c r="O53" s="508">
        <v>1</v>
      </c>
      <c r="P53" s="509">
        <v>11</v>
      </c>
      <c r="Q53" s="508">
        <v>2</v>
      </c>
      <c r="R53" s="508">
        <v>16</v>
      </c>
      <c r="S53" s="512">
        <v>0</v>
      </c>
      <c r="T53" s="509">
        <v>7</v>
      </c>
      <c r="U53" s="512">
        <v>0</v>
      </c>
      <c r="V53" s="512">
        <v>0</v>
      </c>
      <c r="W53" s="509">
        <v>2</v>
      </c>
      <c r="X53" s="509">
        <v>10</v>
      </c>
      <c r="Y53" s="509">
        <v>11</v>
      </c>
      <c r="Z53" s="508">
        <v>15</v>
      </c>
      <c r="AA53" s="508">
        <v>3</v>
      </c>
      <c r="AB53" s="509">
        <v>3</v>
      </c>
      <c r="AC53" s="508">
        <v>36</v>
      </c>
      <c r="AD53" s="508">
        <v>44</v>
      </c>
      <c r="AE53" s="508">
        <v>15</v>
      </c>
      <c r="AF53" s="508">
        <v>96</v>
      </c>
      <c r="AG53" s="511">
        <v>0</v>
      </c>
      <c r="AH53" s="511">
        <v>0</v>
      </c>
      <c r="AI53" s="513">
        <v>0</v>
      </c>
      <c r="AJ53" s="508">
        <v>48</v>
      </c>
      <c r="AK53" s="508">
        <v>31</v>
      </c>
      <c r="AL53" s="1008">
        <v>17</v>
      </c>
      <c r="AM53" s="1009"/>
      <c r="AN53" s="1009"/>
    </row>
    <row r="54" spans="1:40" s="23" customFormat="1" ht="12.75" customHeight="1">
      <c r="A54" s="507" t="s">
        <v>975</v>
      </c>
      <c r="B54" s="219">
        <v>419</v>
      </c>
      <c r="C54" s="220">
        <v>100</v>
      </c>
      <c r="D54" s="220">
        <v>319</v>
      </c>
      <c r="E54" s="508">
        <v>3</v>
      </c>
      <c r="F54" s="221">
        <v>31</v>
      </c>
      <c r="G54" s="508">
        <v>6</v>
      </c>
      <c r="H54" s="221">
        <v>25</v>
      </c>
      <c r="I54" s="221">
        <v>23</v>
      </c>
      <c r="J54" s="221">
        <v>27</v>
      </c>
      <c r="K54" s="221">
        <v>22</v>
      </c>
      <c r="L54" s="221">
        <v>12</v>
      </c>
      <c r="M54" s="508">
        <v>3</v>
      </c>
      <c r="N54" s="221">
        <v>10</v>
      </c>
      <c r="O54" s="508">
        <v>1</v>
      </c>
      <c r="P54" s="509">
        <v>10</v>
      </c>
      <c r="Q54" s="508">
        <v>3</v>
      </c>
      <c r="R54" s="508">
        <v>14</v>
      </c>
      <c r="S54" s="509">
        <v>5</v>
      </c>
      <c r="T54" s="509">
        <v>10</v>
      </c>
      <c r="U54" s="512">
        <v>0</v>
      </c>
      <c r="V54" s="509">
        <v>2</v>
      </c>
      <c r="W54" s="509">
        <v>1</v>
      </c>
      <c r="X54" s="509">
        <v>8</v>
      </c>
      <c r="Y54" s="509">
        <v>15</v>
      </c>
      <c r="Z54" s="508">
        <v>6</v>
      </c>
      <c r="AA54" s="508">
        <v>2</v>
      </c>
      <c r="AB54" s="509">
        <v>3</v>
      </c>
      <c r="AC54" s="508">
        <v>14</v>
      </c>
      <c r="AD54" s="508">
        <v>115</v>
      </c>
      <c r="AE54" s="508">
        <v>2</v>
      </c>
      <c r="AF54" s="508">
        <v>46</v>
      </c>
      <c r="AG54" s="511">
        <v>0</v>
      </c>
      <c r="AH54" s="511">
        <v>0</v>
      </c>
      <c r="AI54" s="513">
        <v>0</v>
      </c>
      <c r="AJ54" s="508">
        <v>27</v>
      </c>
      <c r="AK54" s="508">
        <v>21</v>
      </c>
      <c r="AL54" s="1008">
        <v>6</v>
      </c>
      <c r="AM54" s="1009"/>
      <c r="AN54" s="1009"/>
    </row>
    <row r="55" spans="1:40" s="23" customFormat="1" ht="12.75" customHeight="1">
      <c r="A55" s="507" t="s">
        <v>976</v>
      </c>
      <c r="B55" s="219">
        <v>509</v>
      </c>
      <c r="C55" s="220">
        <v>148</v>
      </c>
      <c r="D55" s="220">
        <v>361</v>
      </c>
      <c r="E55" s="508">
        <v>3</v>
      </c>
      <c r="F55" s="221">
        <v>24</v>
      </c>
      <c r="G55" s="508">
        <v>6</v>
      </c>
      <c r="H55" s="221">
        <v>36</v>
      </c>
      <c r="I55" s="221">
        <v>26</v>
      </c>
      <c r="J55" s="221">
        <v>43</v>
      </c>
      <c r="K55" s="221">
        <v>19</v>
      </c>
      <c r="L55" s="221">
        <v>16</v>
      </c>
      <c r="M55" s="511">
        <v>0</v>
      </c>
      <c r="N55" s="221">
        <v>14</v>
      </c>
      <c r="O55" s="508">
        <v>1</v>
      </c>
      <c r="P55" s="509">
        <v>12</v>
      </c>
      <c r="Q55" s="508">
        <v>4</v>
      </c>
      <c r="R55" s="508">
        <v>24</v>
      </c>
      <c r="S55" s="509">
        <v>6</v>
      </c>
      <c r="T55" s="509">
        <v>9</v>
      </c>
      <c r="U55" s="509">
        <v>1</v>
      </c>
      <c r="V55" s="509">
        <v>9</v>
      </c>
      <c r="W55" s="509">
        <v>3</v>
      </c>
      <c r="X55" s="509">
        <v>10</v>
      </c>
      <c r="Y55" s="509">
        <v>29</v>
      </c>
      <c r="Z55" s="508">
        <v>29</v>
      </c>
      <c r="AA55" s="508">
        <v>2</v>
      </c>
      <c r="AB55" s="509">
        <v>1</v>
      </c>
      <c r="AC55" s="508">
        <v>40</v>
      </c>
      <c r="AD55" s="508">
        <v>111</v>
      </c>
      <c r="AE55" s="508">
        <v>8</v>
      </c>
      <c r="AF55" s="508">
        <v>23</v>
      </c>
      <c r="AG55" s="508">
        <v>5</v>
      </c>
      <c r="AH55" s="508">
        <v>5</v>
      </c>
      <c r="AI55" s="513">
        <v>0</v>
      </c>
      <c r="AJ55" s="508">
        <v>20</v>
      </c>
      <c r="AK55" s="508">
        <v>6</v>
      </c>
      <c r="AL55" s="1008">
        <v>14</v>
      </c>
      <c r="AM55" s="1009"/>
      <c r="AN55" s="1009"/>
    </row>
    <row r="56" spans="1:40" s="23" customFormat="1" ht="12.75" customHeight="1">
      <c r="A56" s="507" t="s">
        <v>977</v>
      </c>
      <c r="B56" s="219">
        <v>656</v>
      </c>
      <c r="C56" s="220">
        <v>214</v>
      </c>
      <c r="D56" s="220">
        <v>442</v>
      </c>
      <c r="E56" s="508">
        <v>1</v>
      </c>
      <c r="F56" s="221">
        <v>20</v>
      </c>
      <c r="G56" s="508">
        <v>9</v>
      </c>
      <c r="H56" s="221">
        <v>39</v>
      </c>
      <c r="I56" s="221">
        <v>27</v>
      </c>
      <c r="J56" s="221">
        <v>37</v>
      </c>
      <c r="K56" s="221">
        <v>57</v>
      </c>
      <c r="L56" s="221">
        <v>42</v>
      </c>
      <c r="M56" s="511">
        <v>0</v>
      </c>
      <c r="N56" s="221">
        <v>22</v>
      </c>
      <c r="O56" s="508">
        <v>1</v>
      </c>
      <c r="P56" s="509">
        <v>8</v>
      </c>
      <c r="Q56" s="508">
        <v>2</v>
      </c>
      <c r="R56" s="508">
        <v>13</v>
      </c>
      <c r="S56" s="509">
        <v>1</v>
      </c>
      <c r="T56" s="509">
        <v>4</v>
      </c>
      <c r="U56" s="509">
        <v>10</v>
      </c>
      <c r="V56" s="509">
        <v>28</v>
      </c>
      <c r="W56" s="509">
        <v>4</v>
      </c>
      <c r="X56" s="509">
        <v>14</v>
      </c>
      <c r="Y56" s="509">
        <v>32</v>
      </c>
      <c r="Z56" s="508">
        <v>8</v>
      </c>
      <c r="AA56" s="508">
        <v>3</v>
      </c>
      <c r="AB56" s="509">
        <v>2</v>
      </c>
      <c r="AC56" s="508">
        <v>28</v>
      </c>
      <c r="AD56" s="508">
        <v>94</v>
      </c>
      <c r="AE56" s="508">
        <v>39</v>
      </c>
      <c r="AF56" s="508">
        <v>111</v>
      </c>
      <c r="AG56" s="508">
        <v>7</v>
      </c>
      <c r="AH56" s="508">
        <v>7</v>
      </c>
      <c r="AI56" s="513">
        <v>0</v>
      </c>
      <c r="AJ56" s="508">
        <v>11</v>
      </c>
      <c r="AK56" s="508">
        <v>7</v>
      </c>
      <c r="AL56" s="1008">
        <v>4</v>
      </c>
      <c r="AM56" s="1009"/>
      <c r="AN56" s="1009"/>
    </row>
    <row r="57" spans="1:40" s="23" customFormat="1" ht="12.75" customHeight="1">
      <c r="A57" s="507" t="s">
        <v>978</v>
      </c>
      <c r="B57" s="219">
        <v>412</v>
      </c>
      <c r="C57" s="220">
        <v>125</v>
      </c>
      <c r="D57" s="220">
        <v>287</v>
      </c>
      <c r="E57" s="508">
        <v>3</v>
      </c>
      <c r="F57" s="221">
        <v>16</v>
      </c>
      <c r="G57" s="508">
        <v>2</v>
      </c>
      <c r="H57" s="221">
        <v>13</v>
      </c>
      <c r="I57" s="221">
        <v>21</v>
      </c>
      <c r="J57" s="221">
        <v>44</v>
      </c>
      <c r="K57" s="221">
        <v>18</v>
      </c>
      <c r="L57" s="221">
        <v>11</v>
      </c>
      <c r="M57" s="508">
        <v>1</v>
      </c>
      <c r="N57" s="221">
        <v>13</v>
      </c>
      <c r="O57" s="511">
        <v>0</v>
      </c>
      <c r="P57" s="509">
        <v>11</v>
      </c>
      <c r="Q57" s="508">
        <v>5</v>
      </c>
      <c r="R57" s="508">
        <v>14</v>
      </c>
      <c r="S57" s="509">
        <v>1</v>
      </c>
      <c r="T57" s="509">
        <v>1</v>
      </c>
      <c r="U57" s="512">
        <v>0</v>
      </c>
      <c r="V57" s="509">
        <v>9</v>
      </c>
      <c r="W57" s="512">
        <v>0</v>
      </c>
      <c r="X57" s="509">
        <v>4</v>
      </c>
      <c r="Y57" s="509">
        <v>24</v>
      </c>
      <c r="Z57" s="508">
        <v>14</v>
      </c>
      <c r="AA57" s="508">
        <v>2</v>
      </c>
      <c r="AB57" s="509">
        <v>2</v>
      </c>
      <c r="AC57" s="508">
        <v>34</v>
      </c>
      <c r="AD57" s="508">
        <v>99</v>
      </c>
      <c r="AE57" s="508">
        <v>14</v>
      </c>
      <c r="AF57" s="508">
        <v>36</v>
      </c>
      <c r="AG57" s="508">
        <v>4</v>
      </c>
      <c r="AH57" s="508">
        <v>4</v>
      </c>
      <c r="AI57" s="513">
        <v>0</v>
      </c>
      <c r="AJ57" s="508">
        <v>9</v>
      </c>
      <c r="AK57" s="508">
        <v>7</v>
      </c>
      <c r="AL57" s="1008">
        <v>2</v>
      </c>
      <c r="AM57" s="1009"/>
      <c r="AN57" s="1009"/>
    </row>
    <row r="58" spans="1:40" s="23" customFormat="1" ht="0.75" customHeight="1">
      <c r="A58" s="514"/>
      <c r="B58" s="515"/>
      <c r="C58" s="516"/>
      <c r="D58" s="516"/>
      <c r="E58" s="516"/>
      <c r="F58" s="516"/>
      <c r="G58" s="516"/>
      <c r="H58" s="516"/>
      <c r="I58" s="516"/>
      <c r="J58" s="516"/>
      <c r="K58" s="516"/>
      <c r="L58" s="516"/>
      <c r="M58" s="516"/>
      <c r="N58" s="516"/>
      <c r="O58" s="516"/>
      <c r="P58" s="516"/>
      <c r="Q58" s="516"/>
      <c r="R58" s="516"/>
      <c r="S58" s="516"/>
      <c r="T58" s="516"/>
      <c r="U58" s="516"/>
      <c r="V58" s="516"/>
      <c r="W58" s="516"/>
      <c r="X58" s="516"/>
      <c r="Y58" s="516"/>
      <c r="Z58" s="516"/>
      <c r="AA58" s="516"/>
      <c r="AB58" s="516"/>
      <c r="AC58" s="516"/>
      <c r="AD58" s="516"/>
      <c r="AE58" s="516"/>
      <c r="AF58" s="516"/>
      <c r="AG58" s="516"/>
      <c r="AH58" s="516"/>
      <c r="AI58" s="516"/>
      <c r="AJ58" s="516"/>
      <c r="AK58" s="516"/>
      <c r="AL58" s="1010"/>
      <c r="AM58" s="1010"/>
      <c r="AN58" s="1010"/>
    </row>
  </sheetData>
  <mergeCells count="74">
    <mergeCell ref="Y4:Z4"/>
    <mergeCell ref="A1:P1"/>
    <mergeCell ref="Q1:AL1"/>
    <mergeCell ref="A2:P2"/>
    <mergeCell ref="Q2:AL2"/>
    <mergeCell ref="B4:D4"/>
    <mergeCell ref="E4:F4"/>
    <mergeCell ref="G4:H4"/>
    <mergeCell ref="I4:J4"/>
    <mergeCell ref="K4:L4"/>
    <mergeCell ref="M4:N4"/>
    <mergeCell ref="O4:P4"/>
    <mergeCell ref="Q4:R4"/>
    <mergeCell ref="S4:T4"/>
    <mergeCell ref="U4:V4"/>
    <mergeCell ref="W4:X4"/>
    <mergeCell ref="AL12:AN12"/>
    <mergeCell ref="AA4:AB4"/>
    <mergeCell ref="AC4:AD4"/>
    <mergeCell ref="AE4:AF4"/>
    <mergeCell ref="AG4:AI4"/>
    <mergeCell ref="AJ4:AN4"/>
    <mergeCell ref="AL5:AN5"/>
    <mergeCell ref="AL7:AN7"/>
    <mergeCell ref="AL8:AN8"/>
    <mergeCell ref="AL9:AN9"/>
    <mergeCell ref="AL10:AN10"/>
    <mergeCell ref="AL11:AN11"/>
    <mergeCell ref="AL24:AN24"/>
    <mergeCell ref="AL13:AN13"/>
    <mergeCell ref="AL14:AN14"/>
    <mergeCell ref="AL15:AN15"/>
    <mergeCell ref="AL16:AN16"/>
    <mergeCell ref="AL17:AN17"/>
    <mergeCell ref="AL18:AN18"/>
    <mergeCell ref="AL19:AN19"/>
    <mergeCell ref="AL20:AN20"/>
    <mergeCell ref="AL21:AN21"/>
    <mergeCell ref="AL22:AN22"/>
    <mergeCell ref="AL23:AN23"/>
    <mergeCell ref="AL36:AN36"/>
    <mergeCell ref="AL25:AN25"/>
    <mergeCell ref="AL26:AN26"/>
    <mergeCell ref="AL27:AN27"/>
    <mergeCell ref="AL28:AN28"/>
    <mergeCell ref="AL29:AN29"/>
    <mergeCell ref="AL30:AN30"/>
    <mergeCell ref="AL31:AN31"/>
    <mergeCell ref="AL32:AN32"/>
    <mergeCell ref="AL33:AN33"/>
    <mergeCell ref="AL34:AN34"/>
    <mergeCell ref="AL35:AN35"/>
    <mergeCell ref="AL48:AN48"/>
    <mergeCell ref="AL37:AN37"/>
    <mergeCell ref="AL38:AN38"/>
    <mergeCell ref="AL39:AN39"/>
    <mergeCell ref="AL40:AN40"/>
    <mergeCell ref="AL41:AN41"/>
    <mergeCell ref="AL42:AN42"/>
    <mergeCell ref="AL43:AN43"/>
    <mergeCell ref="AL44:AN44"/>
    <mergeCell ref="AL45:AN45"/>
    <mergeCell ref="AL46:AN46"/>
    <mergeCell ref="AL47:AN47"/>
    <mergeCell ref="AL55:AN55"/>
    <mergeCell ref="AL56:AN56"/>
    <mergeCell ref="AL57:AN57"/>
    <mergeCell ref="AL58:AN58"/>
    <mergeCell ref="AL49:AN49"/>
    <mergeCell ref="AL50:AN50"/>
    <mergeCell ref="AL51:AN51"/>
    <mergeCell ref="AL52:AN52"/>
    <mergeCell ref="AL53:AN53"/>
    <mergeCell ref="AL54:AN54"/>
  </mergeCells>
  <phoneticPr fontId="3" type="noConversion"/>
  <printOptions horizontalCentered="1"/>
  <pageMargins left="0.51181102362204722" right="0.51181102362204722" top="0.59055118110236227" bottom="0.59055118110236227" header="0.39370078740157483" footer="0.39370078740157483"/>
  <pageSetup paperSize="9" orientation="portrait" useFirstPageNumber="1" r:id="rId1"/>
  <headerFooter alignWithMargins="0">
    <oddFooter>&amp;L&amp;"新細明體,標準"&amp;8</oddFooter>
  </headerFooter>
  <colBreaks count="1" manualBreakCount="1">
    <brk id="16"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988BA-E662-45F6-8B64-4EDE56CBC63C}">
  <sheetPr>
    <outlinePr summaryBelow="0" summaryRight="0"/>
  </sheetPr>
  <dimension ref="A1:IV59"/>
  <sheetViews>
    <sheetView showGridLines="0" view="pageBreakPreview" zoomScaleSheetLayoutView="100" workbookViewId="0">
      <pane ySplit="3" topLeftCell="A4" activePane="bottomLeft" state="frozenSplit"/>
      <selection sqref="A1:P1"/>
      <selection pane="bottomLeft" sqref="A1:P1"/>
    </sheetView>
  </sheetViews>
  <sheetFormatPr defaultColWidth="9" defaultRowHeight="12.75" customHeight="1"/>
  <cols>
    <col min="1" max="1" width="20.375" style="23" customWidth="1"/>
    <col min="2" max="2" width="5.125" style="23" customWidth="1"/>
    <col min="3" max="3" width="4.875" style="23" customWidth="1"/>
    <col min="4" max="4" width="5.125" style="23" customWidth="1"/>
    <col min="5" max="5" width="3.875" style="23" customWidth="1"/>
    <col min="6" max="6" width="4.875" style="23" bestFit="1" customWidth="1"/>
    <col min="7" max="7" width="3.875" style="23" customWidth="1"/>
    <col min="8" max="12" width="4.875" style="23" bestFit="1" customWidth="1"/>
    <col min="13" max="13" width="3.875" style="23" customWidth="1"/>
    <col min="14" max="14" width="4.875" style="23" bestFit="1" customWidth="1"/>
    <col min="15" max="15" width="3.875" style="23" customWidth="1"/>
    <col min="16" max="16" width="3.5" style="23" customWidth="1"/>
    <col min="17" max="17" width="3.625" style="23" customWidth="1"/>
    <col min="18" max="18" width="4.125" style="23" customWidth="1"/>
    <col min="19" max="24" width="3.25" style="23" customWidth="1"/>
    <col min="25" max="25" width="4.5" style="23" customWidth="1"/>
    <col min="26" max="26" width="3.875" style="23" customWidth="1"/>
    <col min="27" max="27" width="3.625" style="23" customWidth="1"/>
    <col min="28" max="28" width="3.25" style="23" customWidth="1"/>
    <col min="29" max="29" width="4.375" style="23" customWidth="1"/>
    <col min="30" max="30" width="4.125" style="23" customWidth="1"/>
    <col min="31" max="32" width="4.375" style="23" customWidth="1"/>
    <col min="33" max="33" width="4.125" style="23" customWidth="1"/>
    <col min="34" max="34" width="3.625" style="23" customWidth="1"/>
    <col min="35" max="35" width="2.75" style="23" customWidth="1"/>
    <col min="36" max="38" width="4.25" style="23" customWidth="1"/>
    <col min="39" max="40" width="0.125" style="23" hidden="1" customWidth="1"/>
    <col min="41" max="41" width="4.375" style="23" hidden="1" customWidth="1"/>
    <col min="42" max="252" width="8.75" style="23" customWidth="1"/>
    <col min="253" max="256" width="0.5" style="23" customWidth="1"/>
    <col min="257" max="16384" width="9" style="37"/>
  </cols>
  <sheetData>
    <row r="1" spans="1:41" s="24" customFormat="1" ht="19.899999999999999" customHeight="1">
      <c r="A1" s="993" t="s">
        <v>911</v>
      </c>
      <c r="B1" s="993"/>
      <c r="C1" s="993"/>
      <c r="D1" s="993"/>
      <c r="E1" s="993"/>
      <c r="F1" s="993"/>
      <c r="G1" s="993"/>
      <c r="H1" s="993"/>
      <c r="I1" s="993"/>
      <c r="J1" s="993"/>
      <c r="K1" s="993"/>
      <c r="L1" s="993"/>
      <c r="M1" s="993"/>
      <c r="N1" s="993"/>
      <c r="O1" s="993"/>
      <c r="P1" s="993"/>
      <c r="Q1" s="994" t="s">
        <v>979</v>
      </c>
      <c r="R1" s="994"/>
      <c r="S1" s="994"/>
      <c r="T1" s="994"/>
      <c r="U1" s="994"/>
      <c r="V1" s="994"/>
      <c r="W1" s="994"/>
      <c r="X1" s="994"/>
      <c r="Y1" s="994"/>
      <c r="Z1" s="994"/>
      <c r="AA1" s="994"/>
      <c r="AB1" s="994"/>
      <c r="AC1" s="994"/>
      <c r="AD1" s="994"/>
      <c r="AE1" s="994"/>
      <c r="AF1" s="994"/>
      <c r="AG1" s="994"/>
      <c r="AH1" s="994"/>
      <c r="AI1" s="994"/>
      <c r="AJ1" s="994"/>
      <c r="AK1" s="994"/>
      <c r="AL1" s="994"/>
      <c r="AM1" s="503"/>
      <c r="AN1" s="503"/>
      <c r="AO1" s="25">
        <v>114</v>
      </c>
    </row>
    <row r="2" spans="1:41" s="25" customFormat="1" ht="17.100000000000001" customHeight="1">
      <c r="A2" s="995" t="str">
        <f>AO1&amp;"學年度"</f>
        <v>114學年度</v>
      </c>
      <c r="B2" s="995"/>
      <c r="C2" s="995"/>
      <c r="D2" s="995"/>
      <c r="E2" s="995"/>
      <c r="F2" s="995"/>
      <c r="G2" s="995"/>
      <c r="H2" s="995"/>
      <c r="I2" s="995"/>
      <c r="J2" s="995"/>
      <c r="K2" s="995"/>
      <c r="L2" s="995"/>
      <c r="M2" s="995"/>
      <c r="N2" s="995"/>
      <c r="O2" s="995"/>
      <c r="P2" s="995"/>
      <c r="Q2" s="996" t="str">
        <f>"SY "&amp;VALUE(AO1+1911)&amp;"-"&amp;VALUE(AO1+1912)</f>
        <v>SY 2025-2026</v>
      </c>
      <c r="R2" s="996"/>
      <c r="S2" s="996"/>
      <c r="T2" s="996"/>
      <c r="U2" s="996"/>
      <c r="V2" s="996"/>
      <c r="W2" s="996"/>
      <c r="X2" s="996"/>
      <c r="Y2" s="996"/>
      <c r="Z2" s="996"/>
      <c r="AA2" s="996"/>
      <c r="AB2" s="996"/>
      <c r="AC2" s="996"/>
      <c r="AD2" s="996"/>
      <c r="AE2" s="996"/>
      <c r="AF2" s="996"/>
      <c r="AG2" s="996"/>
      <c r="AH2" s="996"/>
      <c r="AI2" s="996"/>
      <c r="AJ2" s="996"/>
      <c r="AK2" s="996"/>
      <c r="AL2" s="996"/>
      <c r="AM2" s="504"/>
      <c r="AN2" s="504"/>
    </row>
    <row r="3" spans="1:41" s="23" customFormat="1" ht="12.95" customHeight="1">
      <c r="A3" s="202"/>
      <c r="B3" s="202"/>
      <c r="C3" s="202"/>
      <c r="D3" s="202"/>
      <c r="E3" s="202"/>
      <c r="F3" s="202"/>
      <c r="G3" s="202"/>
      <c r="H3" s="202"/>
      <c r="I3" s="202"/>
      <c r="J3" s="202"/>
      <c r="K3" s="202"/>
      <c r="L3" s="202"/>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343" t="s">
        <v>110</v>
      </c>
      <c r="AM3" s="416"/>
      <c r="AN3" s="504"/>
    </row>
    <row r="4" spans="1:41" s="23" customFormat="1" ht="36.75" customHeight="1">
      <c r="A4" s="230"/>
      <c r="B4" s="846" t="s">
        <v>913</v>
      </c>
      <c r="C4" s="846"/>
      <c r="D4" s="846"/>
      <c r="E4" s="846" t="s">
        <v>914</v>
      </c>
      <c r="F4" s="846"/>
      <c r="G4" s="846" t="s">
        <v>915</v>
      </c>
      <c r="H4" s="846"/>
      <c r="I4" s="846" t="s">
        <v>916</v>
      </c>
      <c r="J4" s="846"/>
      <c r="K4" s="846" t="s">
        <v>917</v>
      </c>
      <c r="L4" s="846"/>
      <c r="M4" s="846" t="s">
        <v>918</v>
      </c>
      <c r="N4" s="846"/>
      <c r="O4" s="846" t="s">
        <v>919</v>
      </c>
      <c r="P4" s="846"/>
      <c r="Q4" s="859" t="s">
        <v>920</v>
      </c>
      <c r="R4" s="859"/>
      <c r="S4" s="846" t="s">
        <v>921</v>
      </c>
      <c r="T4" s="846"/>
      <c r="U4" s="846" t="s">
        <v>922</v>
      </c>
      <c r="V4" s="846"/>
      <c r="W4" s="846" t="s">
        <v>923</v>
      </c>
      <c r="X4" s="846"/>
      <c r="Y4" s="846" t="s">
        <v>924</v>
      </c>
      <c r="Z4" s="846"/>
      <c r="AA4" s="846" t="s">
        <v>925</v>
      </c>
      <c r="AB4" s="846"/>
      <c r="AC4" s="846" t="s">
        <v>926</v>
      </c>
      <c r="AD4" s="846"/>
      <c r="AE4" s="1012" t="s">
        <v>174</v>
      </c>
      <c r="AF4" s="1012"/>
      <c r="AG4" s="1013" t="s">
        <v>927</v>
      </c>
      <c r="AH4" s="1013"/>
      <c r="AI4" s="1013"/>
      <c r="AJ4" s="1014" t="s">
        <v>928</v>
      </c>
      <c r="AK4" s="1014"/>
      <c r="AL4" s="1014"/>
      <c r="AM4" s="1014"/>
      <c r="AN4" s="1014"/>
    </row>
    <row r="5" spans="1:41" s="23" customFormat="1" ht="13.5">
      <c r="A5" s="207"/>
      <c r="B5" s="174" t="s">
        <v>101</v>
      </c>
      <c r="C5" s="174" t="s">
        <v>115</v>
      </c>
      <c r="D5" s="174" t="s">
        <v>116</v>
      </c>
      <c r="E5" s="174" t="s">
        <v>115</v>
      </c>
      <c r="F5" s="174" t="s">
        <v>116</v>
      </c>
      <c r="G5" s="174" t="s">
        <v>115</v>
      </c>
      <c r="H5" s="174" t="s">
        <v>116</v>
      </c>
      <c r="I5" s="174" t="s">
        <v>115</v>
      </c>
      <c r="J5" s="174" t="s">
        <v>116</v>
      </c>
      <c r="K5" s="174" t="s">
        <v>115</v>
      </c>
      <c r="L5" s="174" t="s">
        <v>116</v>
      </c>
      <c r="M5" s="174" t="s">
        <v>115</v>
      </c>
      <c r="N5" s="174" t="s">
        <v>116</v>
      </c>
      <c r="O5" s="174" t="s">
        <v>115</v>
      </c>
      <c r="P5" s="174" t="s">
        <v>116</v>
      </c>
      <c r="Q5" s="209" t="s">
        <v>115</v>
      </c>
      <c r="R5" s="174" t="s">
        <v>116</v>
      </c>
      <c r="S5" s="174" t="s">
        <v>115</v>
      </c>
      <c r="T5" s="174" t="s">
        <v>116</v>
      </c>
      <c r="U5" s="209" t="s">
        <v>115</v>
      </c>
      <c r="V5" s="174" t="s">
        <v>116</v>
      </c>
      <c r="W5" s="174" t="s">
        <v>115</v>
      </c>
      <c r="X5" s="174" t="s">
        <v>116</v>
      </c>
      <c r="Y5" s="174" t="s">
        <v>115</v>
      </c>
      <c r="Z5" s="174" t="s">
        <v>116</v>
      </c>
      <c r="AA5" s="174" t="s">
        <v>115</v>
      </c>
      <c r="AB5" s="174" t="s">
        <v>116</v>
      </c>
      <c r="AC5" s="174" t="s">
        <v>115</v>
      </c>
      <c r="AD5" s="174" t="s">
        <v>116</v>
      </c>
      <c r="AE5" s="174" t="s">
        <v>115</v>
      </c>
      <c r="AF5" s="505" t="s">
        <v>116</v>
      </c>
      <c r="AG5" s="506" t="s">
        <v>101</v>
      </c>
      <c r="AH5" s="174" t="s">
        <v>115</v>
      </c>
      <c r="AI5" s="505" t="s">
        <v>116</v>
      </c>
      <c r="AJ5" s="506" t="s">
        <v>101</v>
      </c>
      <c r="AK5" s="174" t="s">
        <v>115</v>
      </c>
      <c r="AL5" s="847" t="s">
        <v>116</v>
      </c>
      <c r="AM5" s="847"/>
      <c r="AN5" s="847"/>
    </row>
    <row r="6" spans="1:41" s="23" customFormat="1" ht="0.95" customHeight="1">
      <c r="A6" s="230"/>
      <c r="B6" s="232"/>
      <c r="C6" s="233"/>
      <c r="D6" s="233"/>
      <c r="E6" s="233"/>
      <c r="F6" s="233"/>
      <c r="G6" s="233"/>
      <c r="H6" s="233"/>
      <c r="I6" s="233"/>
      <c r="J6" s="233"/>
      <c r="K6" s="233"/>
      <c r="L6" s="233"/>
      <c r="M6" s="233"/>
      <c r="N6" s="233"/>
      <c r="O6" s="233"/>
      <c r="P6" s="233"/>
      <c r="Q6" s="233"/>
      <c r="R6" s="233"/>
      <c r="S6" s="233"/>
      <c r="T6" s="233"/>
      <c r="U6" s="233"/>
      <c r="V6" s="233"/>
      <c r="W6" s="233"/>
      <c r="X6" s="233"/>
      <c r="Y6" s="233"/>
      <c r="Z6" s="233"/>
      <c r="AA6" s="233"/>
      <c r="AB6" s="233"/>
      <c r="AC6" s="233"/>
      <c r="AD6" s="233"/>
      <c r="AE6" s="233"/>
      <c r="AF6" s="233"/>
      <c r="AG6" s="233"/>
      <c r="AH6" s="233"/>
      <c r="AI6" s="233"/>
      <c r="AJ6" s="233"/>
      <c r="AK6" s="233"/>
      <c r="AL6" s="233"/>
      <c r="AM6" s="233"/>
      <c r="AN6" s="233"/>
    </row>
    <row r="7" spans="1:41" s="23" customFormat="1" ht="12.75" customHeight="1">
      <c r="A7" s="517" t="s">
        <v>980</v>
      </c>
      <c r="B7" s="219">
        <v>263</v>
      </c>
      <c r="C7" s="220">
        <v>70</v>
      </c>
      <c r="D7" s="220">
        <v>193</v>
      </c>
      <c r="E7" s="508">
        <v>1</v>
      </c>
      <c r="F7" s="221">
        <v>10</v>
      </c>
      <c r="G7" s="508">
        <v>4</v>
      </c>
      <c r="H7" s="221">
        <v>16</v>
      </c>
      <c r="I7" s="221">
        <v>13</v>
      </c>
      <c r="J7" s="221">
        <v>30</v>
      </c>
      <c r="K7" s="221">
        <v>20</v>
      </c>
      <c r="L7" s="221">
        <v>7</v>
      </c>
      <c r="M7" s="511">
        <v>0</v>
      </c>
      <c r="N7" s="221">
        <v>7</v>
      </c>
      <c r="O7" s="511">
        <v>0</v>
      </c>
      <c r="P7" s="509">
        <v>6</v>
      </c>
      <c r="Q7" s="508">
        <v>2</v>
      </c>
      <c r="R7" s="508">
        <v>14</v>
      </c>
      <c r="S7" s="509">
        <v>2</v>
      </c>
      <c r="T7" s="509">
        <v>2</v>
      </c>
      <c r="U7" s="512">
        <v>0</v>
      </c>
      <c r="V7" s="509">
        <v>3</v>
      </c>
      <c r="W7" s="509">
        <v>5</v>
      </c>
      <c r="X7" s="509">
        <v>6</v>
      </c>
      <c r="Y7" s="509">
        <v>15</v>
      </c>
      <c r="Z7" s="508">
        <v>7</v>
      </c>
      <c r="AA7" s="511">
        <v>0</v>
      </c>
      <c r="AB7" s="509">
        <v>3</v>
      </c>
      <c r="AC7" s="511">
        <v>0</v>
      </c>
      <c r="AD7" s="511">
        <v>0</v>
      </c>
      <c r="AE7" s="508">
        <v>8</v>
      </c>
      <c r="AF7" s="508">
        <v>82</v>
      </c>
      <c r="AG7" s="511">
        <v>0</v>
      </c>
      <c r="AH7" s="511">
        <v>0</v>
      </c>
      <c r="AI7" s="513">
        <v>0</v>
      </c>
      <c r="AJ7" s="508">
        <v>3</v>
      </c>
      <c r="AK7" s="508">
        <v>3</v>
      </c>
      <c r="AL7" s="1011">
        <v>0</v>
      </c>
      <c r="AM7" s="1009"/>
      <c r="AN7" s="1009"/>
    </row>
    <row r="8" spans="1:41" s="23" customFormat="1" ht="12.75" customHeight="1">
      <c r="A8" s="517" t="s">
        <v>981</v>
      </c>
      <c r="B8" s="219">
        <v>284</v>
      </c>
      <c r="C8" s="220">
        <v>98</v>
      </c>
      <c r="D8" s="220">
        <v>186</v>
      </c>
      <c r="E8" s="511">
        <v>0</v>
      </c>
      <c r="F8" s="221">
        <v>47</v>
      </c>
      <c r="G8" s="508">
        <v>3</v>
      </c>
      <c r="H8" s="221">
        <v>9</v>
      </c>
      <c r="I8" s="221">
        <v>15</v>
      </c>
      <c r="J8" s="221">
        <v>20</v>
      </c>
      <c r="K8" s="221">
        <v>29</v>
      </c>
      <c r="L8" s="221">
        <v>8</v>
      </c>
      <c r="M8" s="508">
        <v>3</v>
      </c>
      <c r="N8" s="221">
        <v>5</v>
      </c>
      <c r="O8" s="508">
        <v>1</v>
      </c>
      <c r="P8" s="509">
        <v>8</v>
      </c>
      <c r="Q8" s="508">
        <v>1</v>
      </c>
      <c r="R8" s="508">
        <v>11</v>
      </c>
      <c r="S8" s="512">
        <v>0</v>
      </c>
      <c r="T8" s="509">
        <v>2</v>
      </c>
      <c r="U8" s="509">
        <v>1</v>
      </c>
      <c r="V8" s="509">
        <v>5</v>
      </c>
      <c r="W8" s="512">
        <v>0</v>
      </c>
      <c r="X8" s="509">
        <v>4</v>
      </c>
      <c r="Y8" s="509">
        <v>9</v>
      </c>
      <c r="Z8" s="508">
        <v>1</v>
      </c>
      <c r="AA8" s="508">
        <v>3</v>
      </c>
      <c r="AB8" s="509">
        <v>4</v>
      </c>
      <c r="AC8" s="508">
        <v>23</v>
      </c>
      <c r="AD8" s="508">
        <v>31</v>
      </c>
      <c r="AE8" s="508">
        <v>10</v>
      </c>
      <c r="AF8" s="508">
        <v>31</v>
      </c>
      <c r="AG8" s="511">
        <v>0</v>
      </c>
      <c r="AH8" s="511">
        <v>0</v>
      </c>
      <c r="AI8" s="513">
        <v>0</v>
      </c>
      <c r="AJ8" s="511">
        <v>0</v>
      </c>
      <c r="AK8" s="511">
        <v>0</v>
      </c>
      <c r="AL8" s="1011">
        <v>0</v>
      </c>
      <c r="AM8" s="1009"/>
      <c r="AN8" s="1009"/>
    </row>
    <row r="9" spans="1:41" s="23" customFormat="1" ht="12.75" customHeight="1">
      <c r="A9" s="517" t="s">
        <v>982</v>
      </c>
      <c r="B9" s="219">
        <v>195</v>
      </c>
      <c r="C9" s="220">
        <v>44</v>
      </c>
      <c r="D9" s="220">
        <v>151</v>
      </c>
      <c r="E9" s="511">
        <v>0</v>
      </c>
      <c r="F9" s="221">
        <v>11</v>
      </c>
      <c r="G9" s="508">
        <v>3</v>
      </c>
      <c r="H9" s="221">
        <v>12</v>
      </c>
      <c r="I9" s="221">
        <v>1</v>
      </c>
      <c r="J9" s="221">
        <v>16</v>
      </c>
      <c r="K9" s="221">
        <v>7</v>
      </c>
      <c r="L9" s="221">
        <v>8</v>
      </c>
      <c r="M9" s="511">
        <v>0</v>
      </c>
      <c r="N9" s="221">
        <v>7</v>
      </c>
      <c r="O9" s="511">
        <v>0</v>
      </c>
      <c r="P9" s="509">
        <v>5</v>
      </c>
      <c r="Q9" s="508">
        <v>2</v>
      </c>
      <c r="R9" s="508">
        <v>8</v>
      </c>
      <c r="S9" s="512">
        <v>0</v>
      </c>
      <c r="T9" s="509">
        <v>6</v>
      </c>
      <c r="U9" s="512">
        <v>0</v>
      </c>
      <c r="V9" s="509">
        <v>2</v>
      </c>
      <c r="W9" s="509">
        <v>1</v>
      </c>
      <c r="X9" s="509">
        <v>4</v>
      </c>
      <c r="Y9" s="509">
        <v>10</v>
      </c>
      <c r="Z9" s="508">
        <v>5</v>
      </c>
      <c r="AA9" s="508">
        <v>1</v>
      </c>
      <c r="AB9" s="509">
        <v>1</v>
      </c>
      <c r="AC9" s="508">
        <v>18</v>
      </c>
      <c r="AD9" s="508">
        <v>13</v>
      </c>
      <c r="AE9" s="508">
        <v>1</v>
      </c>
      <c r="AF9" s="508">
        <v>53</v>
      </c>
      <c r="AG9" s="508">
        <v>6</v>
      </c>
      <c r="AH9" s="508">
        <v>6</v>
      </c>
      <c r="AI9" s="513">
        <v>0</v>
      </c>
      <c r="AJ9" s="508">
        <v>19</v>
      </c>
      <c r="AK9" s="508">
        <v>5</v>
      </c>
      <c r="AL9" s="1008">
        <v>14</v>
      </c>
      <c r="AM9" s="1009"/>
      <c r="AN9" s="1009"/>
    </row>
    <row r="10" spans="1:41" s="23" customFormat="1" ht="12.75" customHeight="1">
      <c r="A10" s="517" t="s">
        <v>983</v>
      </c>
      <c r="B10" s="219">
        <v>109</v>
      </c>
      <c r="C10" s="220">
        <v>34</v>
      </c>
      <c r="D10" s="220">
        <v>75</v>
      </c>
      <c r="E10" s="511">
        <v>0</v>
      </c>
      <c r="F10" s="221">
        <v>4</v>
      </c>
      <c r="G10" s="511">
        <v>0</v>
      </c>
      <c r="H10" s="221">
        <v>5</v>
      </c>
      <c r="I10" s="221">
        <v>9</v>
      </c>
      <c r="J10" s="221">
        <v>13</v>
      </c>
      <c r="K10" s="221">
        <v>5</v>
      </c>
      <c r="L10" s="221">
        <v>7</v>
      </c>
      <c r="M10" s="511">
        <v>0</v>
      </c>
      <c r="N10" s="221">
        <v>5</v>
      </c>
      <c r="O10" s="511">
        <v>0</v>
      </c>
      <c r="P10" s="509">
        <v>3</v>
      </c>
      <c r="Q10" s="511">
        <v>0</v>
      </c>
      <c r="R10" s="508">
        <v>3</v>
      </c>
      <c r="S10" s="509">
        <v>3</v>
      </c>
      <c r="T10" s="509">
        <v>4</v>
      </c>
      <c r="U10" s="512">
        <v>0</v>
      </c>
      <c r="V10" s="512">
        <v>0</v>
      </c>
      <c r="W10" s="509">
        <v>5</v>
      </c>
      <c r="X10" s="509">
        <v>3</v>
      </c>
      <c r="Y10" s="509">
        <v>6</v>
      </c>
      <c r="Z10" s="508">
        <v>2</v>
      </c>
      <c r="AA10" s="508">
        <v>1</v>
      </c>
      <c r="AB10" s="512">
        <v>0</v>
      </c>
      <c r="AC10" s="508">
        <v>3</v>
      </c>
      <c r="AD10" s="508">
        <v>21</v>
      </c>
      <c r="AE10" s="508">
        <v>2</v>
      </c>
      <c r="AF10" s="508">
        <v>5</v>
      </c>
      <c r="AG10" s="511">
        <v>0</v>
      </c>
      <c r="AH10" s="511">
        <v>0</v>
      </c>
      <c r="AI10" s="513">
        <v>0</v>
      </c>
      <c r="AJ10" s="511">
        <v>0</v>
      </c>
      <c r="AK10" s="511">
        <v>0</v>
      </c>
      <c r="AL10" s="1011">
        <v>0</v>
      </c>
      <c r="AM10" s="1009"/>
      <c r="AN10" s="1009"/>
    </row>
    <row r="11" spans="1:41" s="23" customFormat="1" ht="12.75" customHeight="1">
      <c r="A11" s="517" t="s">
        <v>984</v>
      </c>
      <c r="B11" s="219">
        <v>138</v>
      </c>
      <c r="C11" s="220">
        <v>40</v>
      </c>
      <c r="D11" s="220">
        <v>98</v>
      </c>
      <c r="E11" s="511">
        <v>0</v>
      </c>
      <c r="F11" s="221">
        <v>6</v>
      </c>
      <c r="G11" s="508">
        <v>4</v>
      </c>
      <c r="H11" s="221">
        <v>10</v>
      </c>
      <c r="I11" s="221">
        <v>3</v>
      </c>
      <c r="J11" s="221">
        <v>6</v>
      </c>
      <c r="K11" s="221">
        <v>7</v>
      </c>
      <c r="L11" s="221">
        <v>7</v>
      </c>
      <c r="M11" s="511">
        <v>0</v>
      </c>
      <c r="N11" s="221">
        <v>5</v>
      </c>
      <c r="O11" s="508">
        <v>1</v>
      </c>
      <c r="P11" s="509">
        <v>3</v>
      </c>
      <c r="Q11" s="511">
        <v>0</v>
      </c>
      <c r="R11" s="508">
        <v>4</v>
      </c>
      <c r="S11" s="512">
        <v>0</v>
      </c>
      <c r="T11" s="509">
        <v>3</v>
      </c>
      <c r="U11" s="509">
        <v>2</v>
      </c>
      <c r="V11" s="509">
        <v>6</v>
      </c>
      <c r="W11" s="509">
        <v>3</v>
      </c>
      <c r="X11" s="509">
        <v>6</v>
      </c>
      <c r="Y11" s="509">
        <v>8</v>
      </c>
      <c r="Z11" s="508">
        <v>5</v>
      </c>
      <c r="AA11" s="508">
        <v>1</v>
      </c>
      <c r="AB11" s="509">
        <v>1</v>
      </c>
      <c r="AC11" s="508">
        <v>10</v>
      </c>
      <c r="AD11" s="508">
        <v>35</v>
      </c>
      <c r="AE11" s="508">
        <v>1</v>
      </c>
      <c r="AF11" s="508">
        <v>1</v>
      </c>
      <c r="AG11" s="508">
        <v>6</v>
      </c>
      <c r="AH11" s="508">
        <v>6</v>
      </c>
      <c r="AI11" s="513">
        <v>0</v>
      </c>
      <c r="AJ11" s="508">
        <v>13</v>
      </c>
      <c r="AK11" s="508">
        <v>11</v>
      </c>
      <c r="AL11" s="1008">
        <v>2</v>
      </c>
      <c r="AM11" s="1009"/>
      <c r="AN11" s="1009"/>
    </row>
    <row r="12" spans="1:41" s="23" customFormat="1" ht="12.75" customHeight="1">
      <c r="A12" s="517" t="s">
        <v>985</v>
      </c>
      <c r="B12" s="219">
        <v>66</v>
      </c>
      <c r="C12" s="220">
        <v>36</v>
      </c>
      <c r="D12" s="220">
        <v>30</v>
      </c>
      <c r="E12" s="511">
        <v>0</v>
      </c>
      <c r="F12" s="221">
        <v>4</v>
      </c>
      <c r="G12" s="508">
        <v>1</v>
      </c>
      <c r="H12" s="221">
        <v>3</v>
      </c>
      <c r="I12" s="221">
        <v>7</v>
      </c>
      <c r="J12" s="221">
        <v>6</v>
      </c>
      <c r="K12" s="221">
        <v>11</v>
      </c>
      <c r="L12" s="221">
        <v>2</v>
      </c>
      <c r="M12" s="511">
        <v>0</v>
      </c>
      <c r="N12" s="221">
        <v>2</v>
      </c>
      <c r="O12" s="511">
        <v>0</v>
      </c>
      <c r="P12" s="509">
        <v>2</v>
      </c>
      <c r="Q12" s="511">
        <v>0</v>
      </c>
      <c r="R12" s="508">
        <v>1</v>
      </c>
      <c r="S12" s="512">
        <v>0</v>
      </c>
      <c r="T12" s="509">
        <v>1</v>
      </c>
      <c r="U12" s="509">
        <v>4</v>
      </c>
      <c r="V12" s="509">
        <v>2</v>
      </c>
      <c r="W12" s="509">
        <v>1</v>
      </c>
      <c r="X12" s="509">
        <v>1</v>
      </c>
      <c r="Y12" s="509">
        <v>1</v>
      </c>
      <c r="Z12" s="508">
        <v>1</v>
      </c>
      <c r="AA12" s="508">
        <v>4</v>
      </c>
      <c r="AB12" s="512">
        <v>0</v>
      </c>
      <c r="AC12" s="508">
        <v>6</v>
      </c>
      <c r="AD12" s="508">
        <v>4</v>
      </c>
      <c r="AE12" s="508">
        <v>1</v>
      </c>
      <c r="AF12" s="508">
        <v>1</v>
      </c>
      <c r="AG12" s="511">
        <v>0</v>
      </c>
      <c r="AH12" s="511">
        <v>0</v>
      </c>
      <c r="AI12" s="513">
        <v>0</v>
      </c>
      <c r="AJ12" s="508">
        <v>9</v>
      </c>
      <c r="AK12" s="508">
        <v>2</v>
      </c>
      <c r="AL12" s="1008">
        <v>7</v>
      </c>
      <c r="AM12" s="1009"/>
      <c r="AN12" s="1009"/>
    </row>
    <row r="13" spans="1:41" s="23" customFormat="1" ht="12.75" customHeight="1">
      <c r="A13" s="517" t="s">
        <v>986</v>
      </c>
      <c r="B13" s="219">
        <v>281</v>
      </c>
      <c r="C13" s="220">
        <v>90</v>
      </c>
      <c r="D13" s="220">
        <v>191</v>
      </c>
      <c r="E13" s="511">
        <v>0</v>
      </c>
      <c r="F13" s="221">
        <v>6</v>
      </c>
      <c r="G13" s="508">
        <v>3</v>
      </c>
      <c r="H13" s="221">
        <v>20</v>
      </c>
      <c r="I13" s="221">
        <v>26</v>
      </c>
      <c r="J13" s="221">
        <v>32</v>
      </c>
      <c r="K13" s="221">
        <v>28</v>
      </c>
      <c r="L13" s="221">
        <v>28</v>
      </c>
      <c r="M13" s="508">
        <v>1</v>
      </c>
      <c r="N13" s="221">
        <v>7</v>
      </c>
      <c r="O13" s="511">
        <v>0</v>
      </c>
      <c r="P13" s="509">
        <v>8</v>
      </c>
      <c r="Q13" s="508">
        <v>2</v>
      </c>
      <c r="R13" s="508">
        <v>6</v>
      </c>
      <c r="S13" s="509">
        <v>3</v>
      </c>
      <c r="T13" s="509">
        <v>4</v>
      </c>
      <c r="U13" s="512">
        <v>0</v>
      </c>
      <c r="V13" s="512">
        <v>0</v>
      </c>
      <c r="W13" s="509">
        <v>1</v>
      </c>
      <c r="X13" s="509">
        <v>5</v>
      </c>
      <c r="Y13" s="509">
        <v>11</v>
      </c>
      <c r="Z13" s="508">
        <v>4</v>
      </c>
      <c r="AA13" s="508">
        <v>5</v>
      </c>
      <c r="AB13" s="509">
        <v>1</v>
      </c>
      <c r="AC13" s="508">
        <v>7</v>
      </c>
      <c r="AD13" s="508">
        <v>44</v>
      </c>
      <c r="AE13" s="508">
        <v>3</v>
      </c>
      <c r="AF13" s="508">
        <v>26</v>
      </c>
      <c r="AG13" s="511">
        <v>0</v>
      </c>
      <c r="AH13" s="511">
        <v>0</v>
      </c>
      <c r="AI13" s="513">
        <v>0</v>
      </c>
      <c r="AJ13" s="508">
        <v>6</v>
      </c>
      <c r="AK13" s="508">
        <v>2</v>
      </c>
      <c r="AL13" s="1008">
        <v>4</v>
      </c>
      <c r="AM13" s="1009"/>
      <c r="AN13" s="1009"/>
    </row>
    <row r="14" spans="1:41" s="23" customFormat="1" ht="12.75" customHeight="1">
      <c r="A14" s="517" t="s">
        <v>987</v>
      </c>
      <c r="B14" s="219">
        <v>218</v>
      </c>
      <c r="C14" s="220">
        <v>57</v>
      </c>
      <c r="D14" s="220">
        <v>161</v>
      </c>
      <c r="E14" s="511">
        <v>0</v>
      </c>
      <c r="F14" s="221">
        <v>2</v>
      </c>
      <c r="G14" s="508">
        <v>11</v>
      </c>
      <c r="H14" s="221">
        <v>22</v>
      </c>
      <c r="I14" s="221">
        <v>10</v>
      </c>
      <c r="J14" s="221">
        <v>23</v>
      </c>
      <c r="K14" s="221">
        <v>3</v>
      </c>
      <c r="L14" s="221">
        <v>10</v>
      </c>
      <c r="M14" s="511">
        <v>0</v>
      </c>
      <c r="N14" s="221">
        <v>8</v>
      </c>
      <c r="O14" s="511">
        <v>0</v>
      </c>
      <c r="P14" s="509">
        <v>8</v>
      </c>
      <c r="Q14" s="508">
        <v>1</v>
      </c>
      <c r="R14" s="508">
        <v>5</v>
      </c>
      <c r="S14" s="512">
        <v>0</v>
      </c>
      <c r="T14" s="509">
        <v>5</v>
      </c>
      <c r="U14" s="512">
        <v>0</v>
      </c>
      <c r="V14" s="509">
        <v>5</v>
      </c>
      <c r="W14" s="509">
        <v>2</v>
      </c>
      <c r="X14" s="509">
        <v>1</v>
      </c>
      <c r="Y14" s="509">
        <v>13</v>
      </c>
      <c r="Z14" s="508">
        <v>3</v>
      </c>
      <c r="AA14" s="508">
        <v>6</v>
      </c>
      <c r="AB14" s="509">
        <v>1</v>
      </c>
      <c r="AC14" s="511">
        <v>0</v>
      </c>
      <c r="AD14" s="511">
        <v>0</v>
      </c>
      <c r="AE14" s="508">
        <v>11</v>
      </c>
      <c r="AF14" s="508">
        <v>68</v>
      </c>
      <c r="AG14" s="511">
        <v>0</v>
      </c>
      <c r="AH14" s="511">
        <v>0</v>
      </c>
      <c r="AI14" s="513">
        <v>0</v>
      </c>
      <c r="AJ14" s="508">
        <v>14</v>
      </c>
      <c r="AK14" s="508">
        <v>12</v>
      </c>
      <c r="AL14" s="1008">
        <v>2</v>
      </c>
      <c r="AM14" s="1009"/>
      <c r="AN14" s="1009"/>
    </row>
    <row r="15" spans="1:41" s="23" customFormat="1" ht="12.75" customHeight="1">
      <c r="A15" s="517" t="s">
        <v>988</v>
      </c>
      <c r="B15" s="219">
        <v>450</v>
      </c>
      <c r="C15" s="220">
        <v>137</v>
      </c>
      <c r="D15" s="220">
        <v>313</v>
      </c>
      <c r="E15" s="508">
        <v>4</v>
      </c>
      <c r="F15" s="221">
        <v>6</v>
      </c>
      <c r="G15" s="511">
        <v>0</v>
      </c>
      <c r="H15" s="221">
        <v>35</v>
      </c>
      <c r="I15" s="221">
        <v>29</v>
      </c>
      <c r="J15" s="221">
        <v>21</v>
      </c>
      <c r="K15" s="221">
        <v>21</v>
      </c>
      <c r="L15" s="221">
        <v>13</v>
      </c>
      <c r="M15" s="511">
        <v>0</v>
      </c>
      <c r="N15" s="221">
        <v>11</v>
      </c>
      <c r="O15" s="508">
        <v>1</v>
      </c>
      <c r="P15" s="509">
        <v>5</v>
      </c>
      <c r="Q15" s="508">
        <v>2</v>
      </c>
      <c r="R15" s="508">
        <v>14</v>
      </c>
      <c r="S15" s="512">
        <v>0</v>
      </c>
      <c r="T15" s="509">
        <v>6</v>
      </c>
      <c r="U15" s="509">
        <v>7</v>
      </c>
      <c r="V15" s="509">
        <v>13</v>
      </c>
      <c r="W15" s="509">
        <v>4</v>
      </c>
      <c r="X15" s="509">
        <v>20</v>
      </c>
      <c r="Y15" s="509">
        <v>25</v>
      </c>
      <c r="Z15" s="508">
        <v>15</v>
      </c>
      <c r="AA15" s="508">
        <v>2</v>
      </c>
      <c r="AB15" s="509">
        <v>1</v>
      </c>
      <c r="AC15" s="508">
        <v>20</v>
      </c>
      <c r="AD15" s="508">
        <v>109</v>
      </c>
      <c r="AE15" s="508">
        <v>22</v>
      </c>
      <c r="AF15" s="508">
        <v>44</v>
      </c>
      <c r="AG15" s="508">
        <v>25</v>
      </c>
      <c r="AH15" s="508">
        <v>25</v>
      </c>
      <c r="AI15" s="513">
        <v>0</v>
      </c>
      <c r="AJ15" s="508">
        <v>32</v>
      </c>
      <c r="AK15" s="508">
        <v>23</v>
      </c>
      <c r="AL15" s="1008">
        <v>9</v>
      </c>
      <c r="AM15" s="1009"/>
      <c r="AN15" s="1009"/>
    </row>
    <row r="16" spans="1:41" s="23" customFormat="1" ht="12.75" customHeight="1">
      <c r="A16" s="517" t="s">
        <v>989</v>
      </c>
      <c r="B16" s="219">
        <v>260</v>
      </c>
      <c r="C16" s="220">
        <v>79</v>
      </c>
      <c r="D16" s="220">
        <v>181</v>
      </c>
      <c r="E16" s="508">
        <v>8</v>
      </c>
      <c r="F16" s="221">
        <v>49</v>
      </c>
      <c r="G16" s="508">
        <v>4</v>
      </c>
      <c r="H16" s="221">
        <v>20</v>
      </c>
      <c r="I16" s="221">
        <v>24</v>
      </c>
      <c r="J16" s="221">
        <v>30</v>
      </c>
      <c r="K16" s="221">
        <v>14</v>
      </c>
      <c r="L16" s="221">
        <v>10</v>
      </c>
      <c r="M16" s="511">
        <v>0</v>
      </c>
      <c r="N16" s="221">
        <v>12</v>
      </c>
      <c r="O16" s="511">
        <v>0</v>
      </c>
      <c r="P16" s="509">
        <v>6</v>
      </c>
      <c r="Q16" s="508">
        <v>1</v>
      </c>
      <c r="R16" s="508">
        <v>8</v>
      </c>
      <c r="S16" s="509">
        <v>1</v>
      </c>
      <c r="T16" s="509">
        <v>8</v>
      </c>
      <c r="U16" s="509">
        <v>1</v>
      </c>
      <c r="V16" s="509">
        <v>2</v>
      </c>
      <c r="W16" s="509">
        <v>9</v>
      </c>
      <c r="X16" s="509">
        <v>4</v>
      </c>
      <c r="Y16" s="509">
        <v>8</v>
      </c>
      <c r="Z16" s="508">
        <v>8</v>
      </c>
      <c r="AA16" s="511">
        <v>0</v>
      </c>
      <c r="AB16" s="509">
        <v>3</v>
      </c>
      <c r="AC16" s="508">
        <v>4</v>
      </c>
      <c r="AD16" s="508">
        <v>1</v>
      </c>
      <c r="AE16" s="508">
        <v>5</v>
      </c>
      <c r="AF16" s="508">
        <v>20</v>
      </c>
      <c r="AG16" s="511">
        <v>0</v>
      </c>
      <c r="AH16" s="511">
        <v>0</v>
      </c>
      <c r="AI16" s="513">
        <v>0</v>
      </c>
      <c r="AJ16" s="508">
        <v>12</v>
      </c>
      <c r="AK16" s="508">
        <v>5</v>
      </c>
      <c r="AL16" s="1008">
        <v>7</v>
      </c>
      <c r="AM16" s="1009"/>
      <c r="AN16" s="1009"/>
    </row>
    <row r="17" spans="1:40" s="23" customFormat="1" ht="12.75" customHeight="1">
      <c r="A17" s="517" t="s">
        <v>990</v>
      </c>
      <c r="B17" s="219">
        <v>260</v>
      </c>
      <c r="C17" s="220">
        <v>76</v>
      </c>
      <c r="D17" s="220">
        <v>184</v>
      </c>
      <c r="E17" s="508">
        <v>3</v>
      </c>
      <c r="F17" s="221">
        <v>13</v>
      </c>
      <c r="G17" s="508">
        <v>5</v>
      </c>
      <c r="H17" s="221">
        <v>18</v>
      </c>
      <c r="I17" s="221">
        <v>18</v>
      </c>
      <c r="J17" s="221">
        <v>29</v>
      </c>
      <c r="K17" s="221">
        <v>8</v>
      </c>
      <c r="L17" s="221">
        <v>9</v>
      </c>
      <c r="M17" s="511">
        <v>0</v>
      </c>
      <c r="N17" s="221">
        <v>10</v>
      </c>
      <c r="O17" s="511">
        <v>0</v>
      </c>
      <c r="P17" s="509">
        <v>8</v>
      </c>
      <c r="Q17" s="511">
        <v>0</v>
      </c>
      <c r="R17" s="508">
        <v>11</v>
      </c>
      <c r="S17" s="509">
        <v>1</v>
      </c>
      <c r="T17" s="509">
        <v>3</v>
      </c>
      <c r="U17" s="509">
        <v>3</v>
      </c>
      <c r="V17" s="509">
        <v>16</v>
      </c>
      <c r="W17" s="509">
        <v>5</v>
      </c>
      <c r="X17" s="509">
        <v>4</v>
      </c>
      <c r="Y17" s="509">
        <v>12</v>
      </c>
      <c r="Z17" s="508">
        <v>7</v>
      </c>
      <c r="AA17" s="508">
        <v>2</v>
      </c>
      <c r="AB17" s="509">
        <v>2</v>
      </c>
      <c r="AC17" s="508">
        <v>18</v>
      </c>
      <c r="AD17" s="508">
        <v>45</v>
      </c>
      <c r="AE17" s="508">
        <v>1</v>
      </c>
      <c r="AF17" s="508">
        <v>9</v>
      </c>
      <c r="AG17" s="511">
        <v>0</v>
      </c>
      <c r="AH17" s="511">
        <v>0</v>
      </c>
      <c r="AI17" s="513">
        <v>0</v>
      </c>
      <c r="AJ17" s="508">
        <v>19</v>
      </c>
      <c r="AK17" s="508">
        <v>16</v>
      </c>
      <c r="AL17" s="1008">
        <v>3</v>
      </c>
      <c r="AM17" s="1009"/>
      <c r="AN17" s="1009"/>
    </row>
    <row r="18" spans="1:40" s="23" customFormat="1" ht="12.75" customHeight="1">
      <c r="A18" s="517" t="s">
        <v>991</v>
      </c>
      <c r="B18" s="219">
        <v>284</v>
      </c>
      <c r="C18" s="220">
        <v>66</v>
      </c>
      <c r="D18" s="220">
        <v>218</v>
      </c>
      <c r="E18" s="511">
        <v>0</v>
      </c>
      <c r="F18" s="221">
        <v>12</v>
      </c>
      <c r="G18" s="508">
        <v>2</v>
      </c>
      <c r="H18" s="221">
        <v>25</v>
      </c>
      <c r="I18" s="221">
        <v>14</v>
      </c>
      <c r="J18" s="221">
        <v>23</v>
      </c>
      <c r="K18" s="221">
        <v>10</v>
      </c>
      <c r="L18" s="221">
        <v>11</v>
      </c>
      <c r="M18" s="508">
        <v>1</v>
      </c>
      <c r="N18" s="221">
        <v>9</v>
      </c>
      <c r="O18" s="511">
        <v>0</v>
      </c>
      <c r="P18" s="509">
        <v>11</v>
      </c>
      <c r="Q18" s="508">
        <v>1</v>
      </c>
      <c r="R18" s="508">
        <v>15</v>
      </c>
      <c r="S18" s="512">
        <v>0</v>
      </c>
      <c r="T18" s="509">
        <v>5</v>
      </c>
      <c r="U18" s="509">
        <v>3</v>
      </c>
      <c r="V18" s="509">
        <v>6</v>
      </c>
      <c r="W18" s="512">
        <v>0</v>
      </c>
      <c r="X18" s="509">
        <v>4</v>
      </c>
      <c r="Y18" s="509">
        <v>16</v>
      </c>
      <c r="Z18" s="508">
        <v>2</v>
      </c>
      <c r="AA18" s="508">
        <v>2</v>
      </c>
      <c r="AB18" s="509">
        <v>2</v>
      </c>
      <c r="AC18" s="508">
        <v>3</v>
      </c>
      <c r="AD18" s="508">
        <v>14</v>
      </c>
      <c r="AE18" s="508">
        <v>14</v>
      </c>
      <c r="AF18" s="508">
        <v>79</v>
      </c>
      <c r="AG18" s="508">
        <v>9</v>
      </c>
      <c r="AH18" s="508">
        <v>9</v>
      </c>
      <c r="AI18" s="513">
        <v>0</v>
      </c>
      <c r="AJ18" s="508">
        <v>6</v>
      </c>
      <c r="AK18" s="508">
        <v>4</v>
      </c>
      <c r="AL18" s="1008">
        <v>2</v>
      </c>
      <c r="AM18" s="1009"/>
      <c r="AN18" s="1009"/>
    </row>
    <row r="19" spans="1:40" s="23" customFormat="1" ht="12.75" customHeight="1">
      <c r="A19" s="517" t="s">
        <v>992</v>
      </c>
      <c r="B19" s="219">
        <v>161</v>
      </c>
      <c r="C19" s="220">
        <v>51</v>
      </c>
      <c r="D19" s="220">
        <v>110</v>
      </c>
      <c r="E19" s="508">
        <v>1</v>
      </c>
      <c r="F19" s="221">
        <v>4</v>
      </c>
      <c r="G19" s="511">
        <v>0</v>
      </c>
      <c r="H19" s="221">
        <v>9</v>
      </c>
      <c r="I19" s="221">
        <v>6</v>
      </c>
      <c r="J19" s="221">
        <v>14</v>
      </c>
      <c r="K19" s="221">
        <v>10</v>
      </c>
      <c r="L19" s="221">
        <v>7</v>
      </c>
      <c r="M19" s="508">
        <v>1</v>
      </c>
      <c r="N19" s="221">
        <v>5</v>
      </c>
      <c r="O19" s="508">
        <v>1</v>
      </c>
      <c r="P19" s="509">
        <v>4</v>
      </c>
      <c r="Q19" s="508">
        <v>1</v>
      </c>
      <c r="R19" s="508">
        <v>7</v>
      </c>
      <c r="S19" s="509">
        <v>3</v>
      </c>
      <c r="T19" s="509">
        <v>2</v>
      </c>
      <c r="U19" s="512">
        <v>0</v>
      </c>
      <c r="V19" s="509">
        <v>6</v>
      </c>
      <c r="W19" s="512">
        <v>0</v>
      </c>
      <c r="X19" s="509">
        <v>9</v>
      </c>
      <c r="Y19" s="509">
        <v>11</v>
      </c>
      <c r="Z19" s="508">
        <v>3</v>
      </c>
      <c r="AA19" s="508">
        <v>1</v>
      </c>
      <c r="AB19" s="512">
        <v>0</v>
      </c>
      <c r="AC19" s="508">
        <v>8</v>
      </c>
      <c r="AD19" s="508">
        <v>30</v>
      </c>
      <c r="AE19" s="508">
        <v>8</v>
      </c>
      <c r="AF19" s="508">
        <v>10</v>
      </c>
      <c r="AG19" s="511">
        <v>0</v>
      </c>
      <c r="AH19" s="511">
        <v>0</v>
      </c>
      <c r="AI19" s="513">
        <v>0</v>
      </c>
      <c r="AJ19" s="508">
        <v>5</v>
      </c>
      <c r="AK19" s="508">
        <v>2</v>
      </c>
      <c r="AL19" s="1008">
        <v>3</v>
      </c>
      <c r="AM19" s="1009"/>
      <c r="AN19" s="1009"/>
    </row>
    <row r="20" spans="1:40" s="23" customFormat="1" ht="12.75" customHeight="1">
      <c r="A20" s="517" t="s">
        <v>993</v>
      </c>
      <c r="B20" s="219">
        <v>82</v>
      </c>
      <c r="C20" s="220">
        <v>30</v>
      </c>
      <c r="D20" s="220">
        <v>52</v>
      </c>
      <c r="E20" s="508">
        <v>2</v>
      </c>
      <c r="F20" s="221">
        <v>3</v>
      </c>
      <c r="G20" s="511">
        <v>0</v>
      </c>
      <c r="H20" s="221">
        <v>7</v>
      </c>
      <c r="I20" s="221">
        <v>12</v>
      </c>
      <c r="J20" s="221">
        <v>13</v>
      </c>
      <c r="K20" s="221">
        <v>5</v>
      </c>
      <c r="L20" s="221">
        <v>4</v>
      </c>
      <c r="M20" s="511">
        <v>0</v>
      </c>
      <c r="N20" s="221">
        <v>4</v>
      </c>
      <c r="O20" s="511">
        <v>0</v>
      </c>
      <c r="P20" s="509">
        <v>2</v>
      </c>
      <c r="Q20" s="511">
        <v>0</v>
      </c>
      <c r="R20" s="508">
        <v>2</v>
      </c>
      <c r="S20" s="509">
        <v>1</v>
      </c>
      <c r="T20" s="509">
        <v>1</v>
      </c>
      <c r="U20" s="509">
        <v>1</v>
      </c>
      <c r="V20" s="512">
        <v>0</v>
      </c>
      <c r="W20" s="509">
        <v>1</v>
      </c>
      <c r="X20" s="509">
        <v>2</v>
      </c>
      <c r="Y20" s="512">
        <v>0</v>
      </c>
      <c r="Z20" s="508">
        <v>1</v>
      </c>
      <c r="AA20" s="508">
        <v>5</v>
      </c>
      <c r="AB20" s="509">
        <v>1</v>
      </c>
      <c r="AC20" s="508">
        <v>2</v>
      </c>
      <c r="AD20" s="508">
        <v>12</v>
      </c>
      <c r="AE20" s="508">
        <v>1</v>
      </c>
      <c r="AF20" s="511">
        <v>0</v>
      </c>
      <c r="AG20" s="511">
        <v>0</v>
      </c>
      <c r="AH20" s="511">
        <v>0</v>
      </c>
      <c r="AI20" s="513">
        <v>0</v>
      </c>
      <c r="AJ20" s="508">
        <v>9</v>
      </c>
      <c r="AK20" s="508">
        <v>2</v>
      </c>
      <c r="AL20" s="1008">
        <v>7</v>
      </c>
      <c r="AM20" s="1009"/>
      <c r="AN20" s="1009"/>
    </row>
    <row r="21" spans="1:40" s="23" customFormat="1" ht="12.75" customHeight="1">
      <c r="A21" s="517" t="s">
        <v>994</v>
      </c>
      <c r="B21" s="219">
        <v>77</v>
      </c>
      <c r="C21" s="220">
        <v>27</v>
      </c>
      <c r="D21" s="220">
        <v>50</v>
      </c>
      <c r="E21" s="508">
        <v>2</v>
      </c>
      <c r="F21" s="221">
        <v>2</v>
      </c>
      <c r="G21" s="508">
        <v>1</v>
      </c>
      <c r="H21" s="221">
        <v>4</v>
      </c>
      <c r="I21" s="221">
        <v>6</v>
      </c>
      <c r="J21" s="221">
        <v>8</v>
      </c>
      <c r="K21" s="221">
        <v>5</v>
      </c>
      <c r="L21" s="221">
        <v>3</v>
      </c>
      <c r="M21" s="511">
        <v>0</v>
      </c>
      <c r="N21" s="221">
        <v>4</v>
      </c>
      <c r="O21" s="508">
        <v>2</v>
      </c>
      <c r="P21" s="509">
        <v>2</v>
      </c>
      <c r="Q21" s="508">
        <v>1</v>
      </c>
      <c r="R21" s="508">
        <v>2</v>
      </c>
      <c r="S21" s="512">
        <v>0</v>
      </c>
      <c r="T21" s="509">
        <v>1</v>
      </c>
      <c r="U21" s="509">
        <v>3</v>
      </c>
      <c r="V21" s="509">
        <v>5</v>
      </c>
      <c r="W21" s="512">
        <v>0</v>
      </c>
      <c r="X21" s="509">
        <v>2</v>
      </c>
      <c r="Y21" s="509">
        <v>1</v>
      </c>
      <c r="Z21" s="508">
        <v>3</v>
      </c>
      <c r="AA21" s="508">
        <v>1</v>
      </c>
      <c r="AB21" s="509">
        <v>1</v>
      </c>
      <c r="AC21" s="508">
        <v>5</v>
      </c>
      <c r="AD21" s="508">
        <v>10</v>
      </c>
      <c r="AE21" s="511">
        <v>0</v>
      </c>
      <c r="AF21" s="508">
        <v>3</v>
      </c>
      <c r="AG21" s="511">
        <v>0</v>
      </c>
      <c r="AH21" s="511">
        <v>0</v>
      </c>
      <c r="AI21" s="513">
        <v>0</v>
      </c>
      <c r="AJ21" s="508">
        <v>6</v>
      </c>
      <c r="AK21" s="508">
        <v>4</v>
      </c>
      <c r="AL21" s="1008">
        <v>2</v>
      </c>
      <c r="AM21" s="1009"/>
      <c r="AN21" s="1009"/>
    </row>
    <row r="22" spans="1:40" s="23" customFormat="1" ht="12.75" customHeight="1">
      <c r="A22" s="517" t="s">
        <v>995</v>
      </c>
      <c r="B22" s="219">
        <v>206</v>
      </c>
      <c r="C22" s="220">
        <v>69</v>
      </c>
      <c r="D22" s="220">
        <v>137</v>
      </c>
      <c r="E22" s="508">
        <v>1</v>
      </c>
      <c r="F22" s="221">
        <v>4</v>
      </c>
      <c r="G22" s="508">
        <v>4</v>
      </c>
      <c r="H22" s="221">
        <v>18</v>
      </c>
      <c r="I22" s="221">
        <v>18</v>
      </c>
      <c r="J22" s="221">
        <v>31</v>
      </c>
      <c r="K22" s="221">
        <v>10</v>
      </c>
      <c r="L22" s="221">
        <v>7</v>
      </c>
      <c r="M22" s="508">
        <v>2</v>
      </c>
      <c r="N22" s="221">
        <v>8</v>
      </c>
      <c r="O22" s="508">
        <v>1</v>
      </c>
      <c r="P22" s="509">
        <v>4</v>
      </c>
      <c r="Q22" s="508">
        <v>3</v>
      </c>
      <c r="R22" s="508">
        <v>5</v>
      </c>
      <c r="S22" s="512">
        <v>0</v>
      </c>
      <c r="T22" s="509">
        <v>5</v>
      </c>
      <c r="U22" s="509">
        <v>5</v>
      </c>
      <c r="V22" s="509">
        <v>8</v>
      </c>
      <c r="W22" s="509">
        <v>1</v>
      </c>
      <c r="X22" s="509">
        <v>5</v>
      </c>
      <c r="Y22" s="509">
        <v>10</v>
      </c>
      <c r="Z22" s="508">
        <v>2</v>
      </c>
      <c r="AA22" s="508">
        <v>2</v>
      </c>
      <c r="AB22" s="512">
        <v>0</v>
      </c>
      <c r="AC22" s="508">
        <v>10</v>
      </c>
      <c r="AD22" s="508">
        <v>37</v>
      </c>
      <c r="AE22" s="508">
        <v>2</v>
      </c>
      <c r="AF22" s="508">
        <v>3</v>
      </c>
      <c r="AG22" s="511">
        <v>0</v>
      </c>
      <c r="AH22" s="511">
        <v>0</v>
      </c>
      <c r="AI22" s="513">
        <v>0</v>
      </c>
      <c r="AJ22" s="508">
        <v>23</v>
      </c>
      <c r="AK22" s="508">
        <v>20</v>
      </c>
      <c r="AL22" s="1008">
        <v>3</v>
      </c>
      <c r="AM22" s="1009"/>
      <c r="AN22" s="1009"/>
    </row>
    <row r="23" spans="1:40" s="23" customFormat="1" ht="12.75" customHeight="1">
      <c r="A23" s="517" t="s">
        <v>996</v>
      </c>
      <c r="B23" s="219">
        <v>156</v>
      </c>
      <c r="C23" s="220">
        <v>54</v>
      </c>
      <c r="D23" s="220">
        <v>102</v>
      </c>
      <c r="E23" s="508">
        <v>1</v>
      </c>
      <c r="F23" s="221">
        <v>3</v>
      </c>
      <c r="G23" s="508">
        <v>2</v>
      </c>
      <c r="H23" s="221">
        <v>11</v>
      </c>
      <c r="I23" s="221">
        <v>18</v>
      </c>
      <c r="J23" s="221">
        <v>19</v>
      </c>
      <c r="K23" s="221">
        <v>14</v>
      </c>
      <c r="L23" s="221">
        <v>12</v>
      </c>
      <c r="M23" s="511">
        <v>0</v>
      </c>
      <c r="N23" s="221">
        <v>7</v>
      </c>
      <c r="O23" s="511">
        <v>0</v>
      </c>
      <c r="P23" s="509">
        <v>4</v>
      </c>
      <c r="Q23" s="508">
        <v>1</v>
      </c>
      <c r="R23" s="508">
        <v>5</v>
      </c>
      <c r="S23" s="509">
        <v>4</v>
      </c>
      <c r="T23" s="509">
        <v>2</v>
      </c>
      <c r="U23" s="512">
        <v>0</v>
      </c>
      <c r="V23" s="509">
        <v>4</v>
      </c>
      <c r="W23" s="512">
        <v>0</v>
      </c>
      <c r="X23" s="509">
        <v>4</v>
      </c>
      <c r="Y23" s="509">
        <v>7</v>
      </c>
      <c r="Z23" s="511">
        <v>0</v>
      </c>
      <c r="AA23" s="508">
        <v>1</v>
      </c>
      <c r="AB23" s="509">
        <v>1</v>
      </c>
      <c r="AC23" s="508">
        <v>5</v>
      </c>
      <c r="AD23" s="508">
        <v>23</v>
      </c>
      <c r="AE23" s="508">
        <v>1</v>
      </c>
      <c r="AF23" s="508">
        <v>7</v>
      </c>
      <c r="AG23" s="511">
        <v>0</v>
      </c>
      <c r="AH23" s="511">
        <v>0</v>
      </c>
      <c r="AI23" s="513">
        <v>0</v>
      </c>
      <c r="AJ23" s="511">
        <v>0</v>
      </c>
      <c r="AK23" s="511">
        <v>0</v>
      </c>
      <c r="AL23" s="1011">
        <v>0</v>
      </c>
      <c r="AM23" s="1009"/>
      <c r="AN23" s="1009"/>
    </row>
    <row r="24" spans="1:40" s="23" customFormat="1" ht="12.75" customHeight="1">
      <c r="A24" s="517" t="s">
        <v>997</v>
      </c>
      <c r="B24" s="219">
        <v>150</v>
      </c>
      <c r="C24" s="220">
        <v>37</v>
      </c>
      <c r="D24" s="220">
        <v>113</v>
      </c>
      <c r="E24" s="511">
        <v>0</v>
      </c>
      <c r="F24" s="221">
        <v>1</v>
      </c>
      <c r="G24" s="508">
        <v>2</v>
      </c>
      <c r="H24" s="221">
        <v>12</v>
      </c>
      <c r="I24" s="221">
        <v>10</v>
      </c>
      <c r="J24" s="221">
        <v>29</v>
      </c>
      <c r="K24" s="221">
        <v>10</v>
      </c>
      <c r="L24" s="221">
        <v>9</v>
      </c>
      <c r="M24" s="511">
        <v>0</v>
      </c>
      <c r="N24" s="221">
        <v>8</v>
      </c>
      <c r="O24" s="511">
        <v>0</v>
      </c>
      <c r="P24" s="509">
        <v>4</v>
      </c>
      <c r="Q24" s="508">
        <v>1</v>
      </c>
      <c r="R24" s="508">
        <v>2</v>
      </c>
      <c r="S24" s="509">
        <v>1</v>
      </c>
      <c r="T24" s="509">
        <v>3</v>
      </c>
      <c r="U24" s="512">
        <v>0</v>
      </c>
      <c r="V24" s="509">
        <v>4</v>
      </c>
      <c r="W24" s="512">
        <v>0</v>
      </c>
      <c r="X24" s="509">
        <v>2</v>
      </c>
      <c r="Y24" s="509">
        <v>5</v>
      </c>
      <c r="Z24" s="508">
        <v>3</v>
      </c>
      <c r="AA24" s="508">
        <v>1</v>
      </c>
      <c r="AB24" s="509">
        <v>3</v>
      </c>
      <c r="AC24" s="508">
        <v>3</v>
      </c>
      <c r="AD24" s="508">
        <v>18</v>
      </c>
      <c r="AE24" s="508">
        <v>4</v>
      </c>
      <c r="AF24" s="508">
        <v>15</v>
      </c>
      <c r="AG24" s="511">
        <v>0</v>
      </c>
      <c r="AH24" s="511">
        <v>0</v>
      </c>
      <c r="AI24" s="513">
        <v>0</v>
      </c>
      <c r="AJ24" s="511">
        <v>0</v>
      </c>
      <c r="AK24" s="511">
        <v>0</v>
      </c>
      <c r="AL24" s="1011">
        <v>0</v>
      </c>
      <c r="AM24" s="1009"/>
      <c r="AN24" s="1009"/>
    </row>
    <row r="25" spans="1:40" s="23" customFormat="1" ht="12.75" customHeight="1">
      <c r="A25" s="517" t="s">
        <v>998</v>
      </c>
      <c r="B25" s="219">
        <v>176</v>
      </c>
      <c r="C25" s="220">
        <v>55</v>
      </c>
      <c r="D25" s="220">
        <v>121</v>
      </c>
      <c r="E25" s="508">
        <v>2</v>
      </c>
      <c r="F25" s="221">
        <v>6</v>
      </c>
      <c r="G25" s="508">
        <v>3</v>
      </c>
      <c r="H25" s="221">
        <v>11</v>
      </c>
      <c r="I25" s="221">
        <v>15</v>
      </c>
      <c r="J25" s="221">
        <v>33</v>
      </c>
      <c r="K25" s="221">
        <v>13</v>
      </c>
      <c r="L25" s="221">
        <v>10</v>
      </c>
      <c r="M25" s="511">
        <v>0</v>
      </c>
      <c r="N25" s="221">
        <v>7</v>
      </c>
      <c r="O25" s="511">
        <v>0</v>
      </c>
      <c r="P25" s="509">
        <v>4</v>
      </c>
      <c r="Q25" s="508">
        <v>1</v>
      </c>
      <c r="R25" s="508">
        <v>3</v>
      </c>
      <c r="S25" s="509">
        <v>1</v>
      </c>
      <c r="T25" s="509">
        <v>1</v>
      </c>
      <c r="U25" s="512">
        <v>0</v>
      </c>
      <c r="V25" s="509">
        <v>8</v>
      </c>
      <c r="W25" s="512">
        <v>0</v>
      </c>
      <c r="X25" s="509">
        <v>6</v>
      </c>
      <c r="Y25" s="509">
        <v>13</v>
      </c>
      <c r="Z25" s="508">
        <v>2</v>
      </c>
      <c r="AA25" s="508">
        <v>2</v>
      </c>
      <c r="AB25" s="512">
        <v>0</v>
      </c>
      <c r="AC25" s="508">
        <v>4</v>
      </c>
      <c r="AD25" s="508">
        <v>26</v>
      </c>
      <c r="AE25" s="508">
        <v>1</v>
      </c>
      <c r="AF25" s="508">
        <v>4</v>
      </c>
      <c r="AG25" s="511">
        <v>0</v>
      </c>
      <c r="AH25" s="511">
        <v>0</v>
      </c>
      <c r="AI25" s="513">
        <v>0</v>
      </c>
      <c r="AJ25" s="511">
        <v>0</v>
      </c>
      <c r="AK25" s="511">
        <v>0</v>
      </c>
      <c r="AL25" s="1011">
        <v>0</v>
      </c>
      <c r="AM25" s="1009"/>
      <c r="AN25" s="1009"/>
    </row>
    <row r="26" spans="1:40" s="23" customFormat="1" ht="12.75" customHeight="1">
      <c r="A26" s="517" t="s">
        <v>999</v>
      </c>
      <c r="B26" s="219">
        <v>391</v>
      </c>
      <c r="C26" s="220">
        <v>107</v>
      </c>
      <c r="D26" s="220">
        <v>284</v>
      </c>
      <c r="E26" s="511">
        <v>0</v>
      </c>
      <c r="F26" s="221">
        <v>12</v>
      </c>
      <c r="G26" s="508">
        <v>2</v>
      </c>
      <c r="H26" s="221">
        <v>16</v>
      </c>
      <c r="I26" s="221">
        <v>17</v>
      </c>
      <c r="J26" s="221">
        <v>38</v>
      </c>
      <c r="K26" s="221">
        <v>29</v>
      </c>
      <c r="L26" s="221">
        <v>18</v>
      </c>
      <c r="M26" s="511">
        <v>0</v>
      </c>
      <c r="N26" s="221">
        <v>10</v>
      </c>
      <c r="O26" s="508">
        <v>1</v>
      </c>
      <c r="P26" s="509">
        <v>8</v>
      </c>
      <c r="Q26" s="508">
        <v>4</v>
      </c>
      <c r="R26" s="508">
        <v>15</v>
      </c>
      <c r="S26" s="509">
        <v>8</v>
      </c>
      <c r="T26" s="509">
        <v>5</v>
      </c>
      <c r="U26" s="509">
        <v>1</v>
      </c>
      <c r="V26" s="509">
        <v>10</v>
      </c>
      <c r="W26" s="509">
        <v>1</v>
      </c>
      <c r="X26" s="509">
        <v>5</v>
      </c>
      <c r="Y26" s="509">
        <v>14</v>
      </c>
      <c r="Z26" s="508">
        <v>6</v>
      </c>
      <c r="AA26" s="508">
        <v>2</v>
      </c>
      <c r="AB26" s="509">
        <v>4</v>
      </c>
      <c r="AC26" s="508">
        <v>7</v>
      </c>
      <c r="AD26" s="508">
        <v>69</v>
      </c>
      <c r="AE26" s="508">
        <v>21</v>
      </c>
      <c r="AF26" s="508">
        <v>68</v>
      </c>
      <c r="AG26" s="508">
        <v>5</v>
      </c>
      <c r="AH26" s="508">
        <v>5</v>
      </c>
      <c r="AI26" s="513">
        <v>0</v>
      </c>
      <c r="AJ26" s="508">
        <v>3</v>
      </c>
      <c r="AK26" s="508">
        <v>3</v>
      </c>
      <c r="AL26" s="1011">
        <v>0</v>
      </c>
      <c r="AM26" s="1009"/>
      <c r="AN26" s="1009"/>
    </row>
    <row r="27" spans="1:40" s="23" customFormat="1" ht="12.75" customHeight="1">
      <c r="A27" s="517" t="s">
        <v>1000</v>
      </c>
      <c r="B27" s="219">
        <v>479</v>
      </c>
      <c r="C27" s="220">
        <v>115</v>
      </c>
      <c r="D27" s="220">
        <v>364</v>
      </c>
      <c r="E27" s="508">
        <v>6</v>
      </c>
      <c r="F27" s="221">
        <v>20</v>
      </c>
      <c r="G27" s="508">
        <v>3</v>
      </c>
      <c r="H27" s="221">
        <v>28</v>
      </c>
      <c r="I27" s="221">
        <v>11</v>
      </c>
      <c r="J27" s="221">
        <v>18</v>
      </c>
      <c r="K27" s="221">
        <v>12</v>
      </c>
      <c r="L27" s="221">
        <v>16</v>
      </c>
      <c r="M27" s="511">
        <v>0</v>
      </c>
      <c r="N27" s="221">
        <v>12</v>
      </c>
      <c r="O27" s="511">
        <v>0</v>
      </c>
      <c r="P27" s="509">
        <v>13</v>
      </c>
      <c r="Q27" s="508">
        <v>2</v>
      </c>
      <c r="R27" s="508">
        <v>21</v>
      </c>
      <c r="S27" s="509">
        <v>3</v>
      </c>
      <c r="T27" s="509">
        <v>7</v>
      </c>
      <c r="U27" s="509">
        <v>4</v>
      </c>
      <c r="V27" s="509">
        <v>12</v>
      </c>
      <c r="W27" s="512">
        <v>0</v>
      </c>
      <c r="X27" s="509">
        <v>14</v>
      </c>
      <c r="Y27" s="509">
        <v>19</v>
      </c>
      <c r="Z27" s="508">
        <v>11</v>
      </c>
      <c r="AA27" s="508">
        <v>3</v>
      </c>
      <c r="AB27" s="509">
        <v>3</v>
      </c>
      <c r="AC27" s="508">
        <v>3</v>
      </c>
      <c r="AD27" s="508">
        <v>6</v>
      </c>
      <c r="AE27" s="508">
        <v>49</v>
      </c>
      <c r="AF27" s="508">
        <v>183</v>
      </c>
      <c r="AG27" s="511">
        <v>0</v>
      </c>
      <c r="AH27" s="511">
        <v>0</v>
      </c>
      <c r="AI27" s="513">
        <v>0</v>
      </c>
      <c r="AJ27" s="508">
        <v>7</v>
      </c>
      <c r="AK27" s="508">
        <v>6</v>
      </c>
      <c r="AL27" s="1008">
        <v>1</v>
      </c>
      <c r="AM27" s="1009"/>
      <c r="AN27" s="1009"/>
    </row>
    <row r="28" spans="1:40" s="23" customFormat="1" ht="12.75" customHeight="1">
      <c r="A28" s="517" t="s">
        <v>1001</v>
      </c>
      <c r="B28" s="219">
        <v>189</v>
      </c>
      <c r="C28" s="220">
        <v>37</v>
      </c>
      <c r="D28" s="220">
        <v>152</v>
      </c>
      <c r="E28" s="508">
        <v>3</v>
      </c>
      <c r="F28" s="221">
        <v>46</v>
      </c>
      <c r="G28" s="511">
        <v>0</v>
      </c>
      <c r="H28" s="221">
        <v>15</v>
      </c>
      <c r="I28" s="221">
        <v>14</v>
      </c>
      <c r="J28" s="221">
        <v>21</v>
      </c>
      <c r="K28" s="221">
        <v>2</v>
      </c>
      <c r="L28" s="221">
        <v>11</v>
      </c>
      <c r="M28" s="511">
        <v>0</v>
      </c>
      <c r="N28" s="414">
        <v>0</v>
      </c>
      <c r="O28" s="511">
        <v>0</v>
      </c>
      <c r="P28" s="509">
        <v>5</v>
      </c>
      <c r="Q28" s="511">
        <v>0</v>
      </c>
      <c r="R28" s="508">
        <v>7</v>
      </c>
      <c r="S28" s="509">
        <v>2</v>
      </c>
      <c r="T28" s="512">
        <v>0</v>
      </c>
      <c r="U28" s="509">
        <v>1</v>
      </c>
      <c r="V28" s="509">
        <v>8</v>
      </c>
      <c r="W28" s="512">
        <v>0</v>
      </c>
      <c r="X28" s="509">
        <v>4</v>
      </c>
      <c r="Y28" s="509">
        <v>7</v>
      </c>
      <c r="Z28" s="508">
        <v>8</v>
      </c>
      <c r="AA28" s="508">
        <v>3</v>
      </c>
      <c r="AB28" s="509">
        <v>2</v>
      </c>
      <c r="AC28" s="508">
        <v>5</v>
      </c>
      <c r="AD28" s="508">
        <v>25</v>
      </c>
      <c r="AE28" s="511">
        <v>0</v>
      </c>
      <c r="AF28" s="511">
        <v>0</v>
      </c>
      <c r="AG28" s="511">
        <v>0</v>
      </c>
      <c r="AH28" s="511">
        <v>0</v>
      </c>
      <c r="AI28" s="513">
        <v>0</v>
      </c>
      <c r="AJ28" s="511">
        <v>0</v>
      </c>
      <c r="AK28" s="511">
        <v>0</v>
      </c>
      <c r="AL28" s="1011">
        <v>0</v>
      </c>
      <c r="AM28" s="1009"/>
      <c r="AN28" s="1009"/>
    </row>
    <row r="29" spans="1:40" s="23" customFormat="1" ht="12.75" customHeight="1">
      <c r="A29" s="517" t="s">
        <v>1002</v>
      </c>
      <c r="B29" s="219">
        <v>141</v>
      </c>
      <c r="C29" s="220">
        <v>48</v>
      </c>
      <c r="D29" s="220">
        <v>93</v>
      </c>
      <c r="E29" s="511">
        <v>0</v>
      </c>
      <c r="F29" s="221">
        <v>5</v>
      </c>
      <c r="G29" s="508">
        <v>5</v>
      </c>
      <c r="H29" s="221">
        <v>7</v>
      </c>
      <c r="I29" s="221">
        <v>19</v>
      </c>
      <c r="J29" s="221">
        <v>23</v>
      </c>
      <c r="K29" s="221">
        <v>7</v>
      </c>
      <c r="L29" s="221">
        <v>10</v>
      </c>
      <c r="M29" s="508">
        <v>1</v>
      </c>
      <c r="N29" s="221">
        <v>6</v>
      </c>
      <c r="O29" s="508">
        <v>1</v>
      </c>
      <c r="P29" s="509">
        <v>3</v>
      </c>
      <c r="Q29" s="511">
        <v>0</v>
      </c>
      <c r="R29" s="508">
        <v>3</v>
      </c>
      <c r="S29" s="512">
        <v>0</v>
      </c>
      <c r="T29" s="509">
        <v>3</v>
      </c>
      <c r="U29" s="512">
        <v>0</v>
      </c>
      <c r="V29" s="509">
        <v>1</v>
      </c>
      <c r="W29" s="509">
        <v>1</v>
      </c>
      <c r="X29" s="509">
        <v>1</v>
      </c>
      <c r="Y29" s="509">
        <v>5</v>
      </c>
      <c r="Z29" s="508">
        <v>4</v>
      </c>
      <c r="AA29" s="508">
        <v>2</v>
      </c>
      <c r="AB29" s="512">
        <v>0</v>
      </c>
      <c r="AC29" s="508">
        <v>5</v>
      </c>
      <c r="AD29" s="508">
        <v>22</v>
      </c>
      <c r="AE29" s="508">
        <v>2</v>
      </c>
      <c r="AF29" s="508">
        <v>5</v>
      </c>
      <c r="AG29" s="511">
        <v>0</v>
      </c>
      <c r="AH29" s="511">
        <v>0</v>
      </c>
      <c r="AI29" s="513">
        <v>0</v>
      </c>
      <c r="AJ29" s="508">
        <v>15</v>
      </c>
      <c r="AK29" s="508">
        <v>11</v>
      </c>
      <c r="AL29" s="1008">
        <v>4</v>
      </c>
      <c r="AM29" s="1009"/>
      <c r="AN29" s="1009"/>
    </row>
    <row r="30" spans="1:40" s="23" customFormat="1" ht="12.75" customHeight="1">
      <c r="A30" s="517" t="s">
        <v>1003</v>
      </c>
      <c r="B30" s="219">
        <v>192</v>
      </c>
      <c r="C30" s="220">
        <v>54</v>
      </c>
      <c r="D30" s="220">
        <v>138</v>
      </c>
      <c r="E30" s="511">
        <v>0</v>
      </c>
      <c r="F30" s="221">
        <v>22</v>
      </c>
      <c r="G30" s="508">
        <v>2</v>
      </c>
      <c r="H30" s="221">
        <v>17</v>
      </c>
      <c r="I30" s="221">
        <v>20</v>
      </c>
      <c r="J30" s="221">
        <v>22</v>
      </c>
      <c r="K30" s="221">
        <v>15</v>
      </c>
      <c r="L30" s="221">
        <v>10</v>
      </c>
      <c r="M30" s="508">
        <v>1</v>
      </c>
      <c r="N30" s="221">
        <v>5</v>
      </c>
      <c r="O30" s="508">
        <v>1</v>
      </c>
      <c r="P30" s="509">
        <v>5</v>
      </c>
      <c r="Q30" s="511">
        <v>0</v>
      </c>
      <c r="R30" s="508">
        <v>7</v>
      </c>
      <c r="S30" s="512">
        <v>0</v>
      </c>
      <c r="T30" s="509">
        <v>2</v>
      </c>
      <c r="U30" s="512">
        <v>0</v>
      </c>
      <c r="V30" s="512">
        <v>0</v>
      </c>
      <c r="W30" s="509">
        <v>2</v>
      </c>
      <c r="X30" s="509">
        <v>4</v>
      </c>
      <c r="Y30" s="509">
        <v>7</v>
      </c>
      <c r="Z30" s="508">
        <v>3</v>
      </c>
      <c r="AA30" s="508">
        <v>2</v>
      </c>
      <c r="AB30" s="512">
        <v>0</v>
      </c>
      <c r="AC30" s="508">
        <v>1</v>
      </c>
      <c r="AD30" s="508">
        <v>30</v>
      </c>
      <c r="AE30" s="508">
        <v>3</v>
      </c>
      <c r="AF30" s="508">
        <v>11</v>
      </c>
      <c r="AG30" s="508">
        <v>2</v>
      </c>
      <c r="AH30" s="508">
        <v>2</v>
      </c>
      <c r="AI30" s="513">
        <v>0</v>
      </c>
      <c r="AJ30" s="508">
        <v>6</v>
      </c>
      <c r="AK30" s="508">
        <v>5</v>
      </c>
      <c r="AL30" s="1008">
        <v>1</v>
      </c>
      <c r="AM30" s="1009"/>
      <c r="AN30" s="1009"/>
    </row>
    <row r="31" spans="1:40" s="23" customFormat="1" ht="12.75" customHeight="1">
      <c r="A31" s="517" t="s">
        <v>1004</v>
      </c>
      <c r="B31" s="219">
        <v>208</v>
      </c>
      <c r="C31" s="220">
        <v>60</v>
      </c>
      <c r="D31" s="220">
        <v>148</v>
      </c>
      <c r="E31" s="511">
        <v>0</v>
      </c>
      <c r="F31" s="221">
        <v>9</v>
      </c>
      <c r="G31" s="508">
        <v>4</v>
      </c>
      <c r="H31" s="221">
        <v>19</v>
      </c>
      <c r="I31" s="221">
        <v>17</v>
      </c>
      <c r="J31" s="221">
        <v>27</v>
      </c>
      <c r="K31" s="221">
        <v>10</v>
      </c>
      <c r="L31" s="221">
        <v>14</v>
      </c>
      <c r="M31" s="511">
        <v>0</v>
      </c>
      <c r="N31" s="221">
        <v>7</v>
      </c>
      <c r="O31" s="508">
        <v>1</v>
      </c>
      <c r="P31" s="509">
        <v>4</v>
      </c>
      <c r="Q31" s="511">
        <v>0</v>
      </c>
      <c r="R31" s="508">
        <v>7</v>
      </c>
      <c r="S31" s="509">
        <v>1</v>
      </c>
      <c r="T31" s="509">
        <v>4</v>
      </c>
      <c r="U31" s="512">
        <v>0</v>
      </c>
      <c r="V31" s="509">
        <v>4</v>
      </c>
      <c r="W31" s="509">
        <v>4</v>
      </c>
      <c r="X31" s="509">
        <v>10</v>
      </c>
      <c r="Y31" s="509">
        <v>7</v>
      </c>
      <c r="Z31" s="508">
        <v>4</v>
      </c>
      <c r="AA31" s="508">
        <v>1</v>
      </c>
      <c r="AB31" s="512">
        <v>0</v>
      </c>
      <c r="AC31" s="508">
        <v>8</v>
      </c>
      <c r="AD31" s="508">
        <v>27</v>
      </c>
      <c r="AE31" s="508">
        <v>7</v>
      </c>
      <c r="AF31" s="508">
        <v>12</v>
      </c>
      <c r="AG31" s="511">
        <v>0</v>
      </c>
      <c r="AH31" s="511">
        <v>0</v>
      </c>
      <c r="AI31" s="513">
        <v>0</v>
      </c>
      <c r="AJ31" s="508">
        <v>9</v>
      </c>
      <c r="AK31" s="508">
        <v>3</v>
      </c>
      <c r="AL31" s="1008">
        <v>6</v>
      </c>
      <c r="AM31" s="1009"/>
      <c r="AN31" s="1009"/>
    </row>
    <row r="32" spans="1:40" s="23" customFormat="1" ht="12.75" customHeight="1">
      <c r="A32" s="517" t="s">
        <v>1005</v>
      </c>
      <c r="B32" s="219">
        <v>155</v>
      </c>
      <c r="C32" s="220">
        <v>38</v>
      </c>
      <c r="D32" s="220">
        <v>117</v>
      </c>
      <c r="E32" s="508">
        <v>2</v>
      </c>
      <c r="F32" s="221">
        <v>6</v>
      </c>
      <c r="G32" s="508">
        <v>2</v>
      </c>
      <c r="H32" s="221">
        <v>10</v>
      </c>
      <c r="I32" s="221">
        <v>12</v>
      </c>
      <c r="J32" s="221">
        <v>20</v>
      </c>
      <c r="K32" s="221">
        <v>8</v>
      </c>
      <c r="L32" s="221">
        <v>9</v>
      </c>
      <c r="M32" s="511">
        <v>0</v>
      </c>
      <c r="N32" s="221">
        <v>6</v>
      </c>
      <c r="O32" s="511">
        <v>0</v>
      </c>
      <c r="P32" s="509">
        <v>6</v>
      </c>
      <c r="Q32" s="508">
        <v>1</v>
      </c>
      <c r="R32" s="508">
        <v>6</v>
      </c>
      <c r="S32" s="512">
        <v>0</v>
      </c>
      <c r="T32" s="509">
        <v>4</v>
      </c>
      <c r="U32" s="512">
        <v>0</v>
      </c>
      <c r="V32" s="509">
        <v>1</v>
      </c>
      <c r="W32" s="512">
        <v>0</v>
      </c>
      <c r="X32" s="509">
        <v>2</v>
      </c>
      <c r="Y32" s="509">
        <v>5</v>
      </c>
      <c r="Z32" s="508">
        <v>4</v>
      </c>
      <c r="AA32" s="511">
        <v>0</v>
      </c>
      <c r="AB32" s="509">
        <v>2</v>
      </c>
      <c r="AC32" s="508">
        <v>4</v>
      </c>
      <c r="AD32" s="508">
        <v>32</v>
      </c>
      <c r="AE32" s="508">
        <v>4</v>
      </c>
      <c r="AF32" s="508">
        <v>9</v>
      </c>
      <c r="AG32" s="508">
        <v>8</v>
      </c>
      <c r="AH32" s="508">
        <v>8</v>
      </c>
      <c r="AI32" s="513">
        <v>0</v>
      </c>
      <c r="AJ32" s="508">
        <v>8</v>
      </c>
      <c r="AK32" s="508">
        <v>8</v>
      </c>
      <c r="AL32" s="1011">
        <v>0</v>
      </c>
      <c r="AM32" s="1009"/>
      <c r="AN32" s="1009"/>
    </row>
    <row r="33" spans="1:40" s="23" customFormat="1" ht="12.75" customHeight="1">
      <c r="A33" s="517" t="s">
        <v>1006</v>
      </c>
      <c r="B33" s="219">
        <v>230</v>
      </c>
      <c r="C33" s="220">
        <v>55</v>
      </c>
      <c r="D33" s="220">
        <v>175</v>
      </c>
      <c r="E33" s="511">
        <v>0</v>
      </c>
      <c r="F33" s="221">
        <v>7</v>
      </c>
      <c r="G33" s="511">
        <v>0</v>
      </c>
      <c r="H33" s="221">
        <v>12</v>
      </c>
      <c r="I33" s="221">
        <v>15</v>
      </c>
      <c r="J33" s="221">
        <v>16</v>
      </c>
      <c r="K33" s="221">
        <v>2</v>
      </c>
      <c r="L33" s="221">
        <v>13</v>
      </c>
      <c r="M33" s="508">
        <v>2</v>
      </c>
      <c r="N33" s="221">
        <v>6</v>
      </c>
      <c r="O33" s="511">
        <v>0</v>
      </c>
      <c r="P33" s="509">
        <v>9</v>
      </c>
      <c r="Q33" s="511">
        <v>0</v>
      </c>
      <c r="R33" s="508">
        <v>3</v>
      </c>
      <c r="S33" s="512">
        <v>0</v>
      </c>
      <c r="T33" s="509">
        <v>6</v>
      </c>
      <c r="U33" s="512">
        <v>0</v>
      </c>
      <c r="V33" s="512">
        <v>0</v>
      </c>
      <c r="W33" s="509">
        <v>5</v>
      </c>
      <c r="X33" s="509">
        <v>5</v>
      </c>
      <c r="Y33" s="509">
        <v>10</v>
      </c>
      <c r="Z33" s="508">
        <v>4</v>
      </c>
      <c r="AA33" s="508">
        <v>1</v>
      </c>
      <c r="AB33" s="509">
        <v>1</v>
      </c>
      <c r="AC33" s="508">
        <v>10</v>
      </c>
      <c r="AD33" s="508">
        <v>55</v>
      </c>
      <c r="AE33" s="508">
        <v>10</v>
      </c>
      <c r="AF33" s="508">
        <v>38</v>
      </c>
      <c r="AG33" s="511">
        <v>0</v>
      </c>
      <c r="AH33" s="511">
        <v>0</v>
      </c>
      <c r="AI33" s="513">
        <v>0</v>
      </c>
      <c r="AJ33" s="508">
        <v>14</v>
      </c>
      <c r="AK33" s="508">
        <v>12</v>
      </c>
      <c r="AL33" s="1008">
        <v>2</v>
      </c>
      <c r="AM33" s="1009"/>
      <c r="AN33" s="1009"/>
    </row>
    <row r="34" spans="1:40" s="23" customFormat="1" ht="12.75" customHeight="1">
      <c r="A34" s="517" t="s">
        <v>1007</v>
      </c>
      <c r="B34" s="219">
        <v>202</v>
      </c>
      <c r="C34" s="220">
        <v>42</v>
      </c>
      <c r="D34" s="220">
        <v>160</v>
      </c>
      <c r="E34" s="508">
        <v>1</v>
      </c>
      <c r="F34" s="221">
        <v>8</v>
      </c>
      <c r="G34" s="508">
        <v>2</v>
      </c>
      <c r="H34" s="221">
        <v>17</v>
      </c>
      <c r="I34" s="221">
        <v>12</v>
      </c>
      <c r="J34" s="221">
        <v>24</v>
      </c>
      <c r="K34" s="221">
        <v>6</v>
      </c>
      <c r="L34" s="221">
        <v>18</v>
      </c>
      <c r="M34" s="508">
        <v>1</v>
      </c>
      <c r="N34" s="221">
        <v>7</v>
      </c>
      <c r="O34" s="511">
        <v>0</v>
      </c>
      <c r="P34" s="509">
        <v>7</v>
      </c>
      <c r="Q34" s="511">
        <v>0</v>
      </c>
      <c r="R34" s="508">
        <v>8</v>
      </c>
      <c r="S34" s="512">
        <v>0</v>
      </c>
      <c r="T34" s="509">
        <v>3</v>
      </c>
      <c r="U34" s="512">
        <v>0</v>
      </c>
      <c r="V34" s="509">
        <v>3</v>
      </c>
      <c r="W34" s="512">
        <v>0</v>
      </c>
      <c r="X34" s="509">
        <v>5</v>
      </c>
      <c r="Y34" s="509">
        <v>8</v>
      </c>
      <c r="Z34" s="508">
        <v>4</v>
      </c>
      <c r="AA34" s="508">
        <v>1</v>
      </c>
      <c r="AB34" s="512">
        <v>0</v>
      </c>
      <c r="AC34" s="508">
        <v>8</v>
      </c>
      <c r="AD34" s="508">
        <v>47</v>
      </c>
      <c r="AE34" s="508">
        <v>3</v>
      </c>
      <c r="AF34" s="508">
        <v>9</v>
      </c>
      <c r="AG34" s="511">
        <v>0</v>
      </c>
      <c r="AH34" s="511">
        <v>0</v>
      </c>
      <c r="AI34" s="513">
        <v>0</v>
      </c>
      <c r="AJ34" s="508">
        <v>13</v>
      </c>
      <c r="AK34" s="508">
        <v>4</v>
      </c>
      <c r="AL34" s="1008">
        <v>9</v>
      </c>
      <c r="AM34" s="1009"/>
      <c r="AN34" s="1009"/>
    </row>
    <row r="35" spans="1:40" s="23" customFormat="1" ht="12.75" customHeight="1">
      <c r="A35" s="517" t="s">
        <v>1008</v>
      </c>
      <c r="B35" s="219">
        <v>182</v>
      </c>
      <c r="C35" s="220">
        <v>61</v>
      </c>
      <c r="D35" s="220">
        <v>121</v>
      </c>
      <c r="E35" s="511">
        <v>0</v>
      </c>
      <c r="F35" s="221">
        <v>3</v>
      </c>
      <c r="G35" s="508">
        <v>3</v>
      </c>
      <c r="H35" s="221">
        <v>10</v>
      </c>
      <c r="I35" s="221">
        <v>8</v>
      </c>
      <c r="J35" s="221">
        <v>18</v>
      </c>
      <c r="K35" s="221">
        <v>10</v>
      </c>
      <c r="L35" s="221">
        <v>10</v>
      </c>
      <c r="M35" s="511">
        <v>0</v>
      </c>
      <c r="N35" s="221">
        <v>4</v>
      </c>
      <c r="O35" s="511">
        <v>0</v>
      </c>
      <c r="P35" s="509">
        <v>2</v>
      </c>
      <c r="Q35" s="508">
        <v>1</v>
      </c>
      <c r="R35" s="508">
        <v>5</v>
      </c>
      <c r="S35" s="509">
        <v>3</v>
      </c>
      <c r="T35" s="509">
        <v>3</v>
      </c>
      <c r="U35" s="512">
        <v>0</v>
      </c>
      <c r="V35" s="509">
        <v>2</v>
      </c>
      <c r="W35" s="512">
        <v>0</v>
      </c>
      <c r="X35" s="509">
        <v>1</v>
      </c>
      <c r="Y35" s="509">
        <v>10</v>
      </c>
      <c r="Z35" s="508">
        <v>4</v>
      </c>
      <c r="AA35" s="508">
        <v>1</v>
      </c>
      <c r="AB35" s="509">
        <v>1</v>
      </c>
      <c r="AC35" s="508">
        <v>1</v>
      </c>
      <c r="AD35" s="508">
        <v>20</v>
      </c>
      <c r="AE35" s="508">
        <v>24</v>
      </c>
      <c r="AF35" s="508">
        <v>38</v>
      </c>
      <c r="AG35" s="511">
        <v>0</v>
      </c>
      <c r="AH35" s="511">
        <v>0</v>
      </c>
      <c r="AI35" s="513">
        <v>0</v>
      </c>
      <c r="AJ35" s="508">
        <v>3</v>
      </c>
      <c r="AK35" s="508">
        <v>2</v>
      </c>
      <c r="AL35" s="1008">
        <v>1</v>
      </c>
      <c r="AM35" s="1009"/>
      <c r="AN35" s="1009"/>
    </row>
    <row r="36" spans="1:40" s="23" customFormat="1" ht="12.75" customHeight="1">
      <c r="A36" s="517" t="s">
        <v>1009</v>
      </c>
      <c r="B36" s="219">
        <v>429</v>
      </c>
      <c r="C36" s="220">
        <v>196</v>
      </c>
      <c r="D36" s="220">
        <v>233</v>
      </c>
      <c r="E36" s="508">
        <v>1</v>
      </c>
      <c r="F36" s="221">
        <v>7</v>
      </c>
      <c r="G36" s="508">
        <v>10</v>
      </c>
      <c r="H36" s="221">
        <v>9</v>
      </c>
      <c r="I36" s="221">
        <v>43</v>
      </c>
      <c r="J36" s="221">
        <v>21</v>
      </c>
      <c r="K36" s="221">
        <v>28</v>
      </c>
      <c r="L36" s="221">
        <v>15</v>
      </c>
      <c r="M36" s="511">
        <v>0</v>
      </c>
      <c r="N36" s="221">
        <v>3</v>
      </c>
      <c r="O36" s="508">
        <v>2</v>
      </c>
      <c r="P36" s="509">
        <v>2</v>
      </c>
      <c r="Q36" s="508">
        <v>1</v>
      </c>
      <c r="R36" s="508">
        <v>6</v>
      </c>
      <c r="S36" s="512">
        <v>0</v>
      </c>
      <c r="T36" s="509">
        <v>2</v>
      </c>
      <c r="U36" s="509">
        <v>2</v>
      </c>
      <c r="V36" s="509">
        <v>8</v>
      </c>
      <c r="W36" s="509">
        <v>2</v>
      </c>
      <c r="X36" s="509">
        <v>1</v>
      </c>
      <c r="Y36" s="509">
        <v>4</v>
      </c>
      <c r="Z36" s="508">
        <v>2</v>
      </c>
      <c r="AA36" s="508">
        <v>1</v>
      </c>
      <c r="AB36" s="509">
        <v>1</v>
      </c>
      <c r="AC36" s="508">
        <v>5</v>
      </c>
      <c r="AD36" s="508">
        <v>25</v>
      </c>
      <c r="AE36" s="508">
        <v>97</v>
      </c>
      <c r="AF36" s="508">
        <v>131</v>
      </c>
      <c r="AG36" s="511">
        <v>0</v>
      </c>
      <c r="AH36" s="511">
        <v>0</v>
      </c>
      <c r="AI36" s="513">
        <v>0</v>
      </c>
      <c r="AJ36" s="511">
        <v>0</v>
      </c>
      <c r="AK36" s="511">
        <v>0</v>
      </c>
      <c r="AL36" s="1011">
        <v>0</v>
      </c>
      <c r="AM36" s="1009"/>
      <c r="AN36" s="1009"/>
    </row>
    <row r="37" spans="1:40" s="23" customFormat="1" ht="12.75" customHeight="1">
      <c r="A37" s="517" t="s">
        <v>1010</v>
      </c>
      <c r="B37" s="219">
        <v>150</v>
      </c>
      <c r="C37" s="220">
        <v>45</v>
      </c>
      <c r="D37" s="220">
        <v>105</v>
      </c>
      <c r="E37" s="511">
        <v>0</v>
      </c>
      <c r="F37" s="221">
        <v>2</v>
      </c>
      <c r="G37" s="508">
        <v>3</v>
      </c>
      <c r="H37" s="221">
        <v>16</v>
      </c>
      <c r="I37" s="221">
        <v>22</v>
      </c>
      <c r="J37" s="221">
        <v>25</v>
      </c>
      <c r="K37" s="221">
        <v>4</v>
      </c>
      <c r="L37" s="221">
        <v>9</v>
      </c>
      <c r="M37" s="511">
        <v>0</v>
      </c>
      <c r="N37" s="221">
        <v>6</v>
      </c>
      <c r="O37" s="511">
        <v>0</v>
      </c>
      <c r="P37" s="509">
        <v>3</v>
      </c>
      <c r="Q37" s="511">
        <v>0</v>
      </c>
      <c r="R37" s="508">
        <v>4</v>
      </c>
      <c r="S37" s="512">
        <v>0</v>
      </c>
      <c r="T37" s="512">
        <v>0</v>
      </c>
      <c r="U37" s="509">
        <v>2</v>
      </c>
      <c r="V37" s="509">
        <v>5</v>
      </c>
      <c r="W37" s="509">
        <v>1</v>
      </c>
      <c r="X37" s="512">
        <v>0</v>
      </c>
      <c r="Y37" s="509">
        <v>5</v>
      </c>
      <c r="Z37" s="508">
        <v>4</v>
      </c>
      <c r="AA37" s="508">
        <v>1</v>
      </c>
      <c r="AB37" s="509">
        <v>2</v>
      </c>
      <c r="AC37" s="508">
        <v>6</v>
      </c>
      <c r="AD37" s="508">
        <v>21</v>
      </c>
      <c r="AE37" s="508">
        <v>1</v>
      </c>
      <c r="AF37" s="508">
        <v>8</v>
      </c>
      <c r="AG37" s="511">
        <v>0</v>
      </c>
      <c r="AH37" s="511">
        <v>0</v>
      </c>
      <c r="AI37" s="513">
        <v>0</v>
      </c>
      <c r="AJ37" s="508">
        <v>1</v>
      </c>
      <c r="AK37" s="508">
        <v>1</v>
      </c>
      <c r="AL37" s="1011">
        <v>0</v>
      </c>
      <c r="AM37" s="1009"/>
      <c r="AN37" s="1009"/>
    </row>
    <row r="38" spans="1:40" s="23" customFormat="1" ht="12.75" customHeight="1">
      <c r="A38" s="517" t="s">
        <v>1011</v>
      </c>
      <c r="B38" s="219">
        <v>77</v>
      </c>
      <c r="C38" s="220">
        <v>21</v>
      </c>
      <c r="D38" s="220">
        <v>56</v>
      </c>
      <c r="E38" s="508">
        <v>1</v>
      </c>
      <c r="F38" s="221">
        <v>2</v>
      </c>
      <c r="G38" s="508">
        <v>1</v>
      </c>
      <c r="H38" s="221">
        <v>3</v>
      </c>
      <c r="I38" s="221">
        <v>8</v>
      </c>
      <c r="J38" s="221">
        <v>8</v>
      </c>
      <c r="K38" s="221">
        <v>4</v>
      </c>
      <c r="L38" s="221">
        <v>8</v>
      </c>
      <c r="M38" s="511">
        <v>0</v>
      </c>
      <c r="N38" s="221">
        <v>4</v>
      </c>
      <c r="O38" s="511">
        <v>0</v>
      </c>
      <c r="P38" s="509">
        <v>4</v>
      </c>
      <c r="Q38" s="511">
        <v>0</v>
      </c>
      <c r="R38" s="508">
        <v>2</v>
      </c>
      <c r="S38" s="512">
        <v>0</v>
      </c>
      <c r="T38" s="509">
        <v>2</v>
      </c>
      <c r="U38" s="512">
        <v>0</v>
      </c>
      <c r="V38" s="509">
        <v>1</v>
      </c>
      <c r="W38" s="509">
        <v>1</v>
      </c>
      <c r="X38" s="509">
        <v>1</v>
      </c>
      <c r="Y38" s="509">
        <v>1</v>
      </c>
      <c r="Z38" s="511">
        <v>0</v>
      </c>
      <c r="AA38" s="511">
        <v>0</v>
      </c>
      <c r="AB38" s="509">
        <v>1</v>
      </c>
      <c r="AC38" s="508">
        <v>3</v>
      </c>
      <c r="AD38" s="508">
        <v>12</v>
      </c>
      <c r="AE38" s="508">
        <v>2</v>
      </c>
      <c r="AF38" s="508">
        <v>8</v>
      </c>
      <c r="AG38" s="511">
        <v>0</v>
      </c>
      <c r="AH38" s="511">
        <v>0</v>
      </c>
      <c r="AI38" s="513">
        <v>0</v>
      </c>
      <c r="AJ38" s="511">
        <v>0</v>
      </c>
      <c r="AK38" s="511">
        <v>0</v>
      </c>
      <c r="AL38" s="1011">
        <v>0</v>
      </c>
      <c r="AM38" s="1009"/>
      <c r="AN38" s="1009"/>
    </row>
    <row r="39" spans="1:40" s="23" customFormat="1" ht="12.75" customHeight="1">
      <c r="A39" s="517" t="s">
        <v>1012</v>
      </c>
      <c r="B39" s="219">
        <v>103</v>
      </c>
      <c r="C39" s="220">
        <v>42</v>
      </c>
      <c r="D39" s="220">
        <v>61</v>
      </c>
      <c r="E39" s="508">
        <v>3</v>
      </c>
      <c r="F39" s="221">
        <v>5</v>
      </c>
      <c r="G39" s="508">
        <v>1</v>
      </c>
      <c r="H39" s="221">
        <v>10</v>
      </c>
      <c r="I39" s="221">
        <v>10</v>
      </c>
      <c r="J39" s="221">
        <v>11</v>
      </c>
      <c r="K39" s="221">
        <v>8</v>
      </c>
      <c r="L39" s="221">
        <v>4</v>
      </c>
      <c r="M39" s="508">
        <v>1</v>
      </c>
      <c r="N39" s="221">
        <v>3</v>
      </c>
      <c r="O39" s="508">
        <v>2</v>
      </c>
      <c r="P39" s="509">
        <v>2</v>
      </c>
      <c r="Q39" s="511">
        <v>0</v>
      </c>
      <c r="R39" s="508">
        <v>3</v>
      </c>
      <c r="S39" s="512">
        <v>0</v>
      </c>
      <c r="T39" s="509">
        <v>4</v>
      </c>
      <c r="U39" s="509">
        <v>2</v>
      </c>
      <c r="V39" s="509">
        <v>2</v>
      </c>
      <c r="W39" s="509">
        <v>1</v>
      </c>
      <c r="X39" s="509">
        <v>4</v>
      </c>
      <c r="Y39" s="509">
        <v>3</v>
      </c>
      <c r="Z39" s="508">
        <v>2</v>
      </c>
      <c r="AA39" s="508">
        <v>1</v>
      </c>
      <c r="AB39" s="512">
        <v>0</v>
      </c>
      <c r="AC39" s="508">
        <v>4</v>
      </c>
      <c r="AD39" s="508">
        <v>10</v>
      </c>
      <c r="AE39" s="508">
        <v>6</v>
      </c>
      <c r="AF39" s="508">
        <v>1</v>
      </c>
      <c r="AG39" s="511">
        <v>0</v>
      </c>
      <c r="AH39" s="511">
        <v>0</v>
      </c>
      <c r="AI39" s="513">
        <v>0</v>
      </c>
      <c r="AJ39" s="508">
        <v>10</v>
      </c>
      <c r="AK39" s="508">
        <v>10</v>
      </c>
      <c r="AL39" s="1011">
        <v>0</v>
      </c>
      <c r="AM39" s="1009"/>
      <c r="AN39" s="1009"/>
    </row>
    <row r="40" spans="1:40" s="23" customFormat="1" ht="12.75" customHeight="1">
      <c r="A40" s="517" t="s">
        <v>1013</v>
      </c>
      <c r="B40" s="219">
        <v>183</v>
      </c>
      <c r="C40" s="220">
        <v>74</v>
      </c>
      <c r="D40" s="220">
        <v>109</v>
      </c>
      <c r="E40" s="508">
        <v>1</v>
      </c>
      <c r="F40" s="221">
        <v>3</v>
      </c>
      <c r="G40" s="508">
        <v>3</v>
      </c>
      <c r="H40" s="221">
        <v>8</v>
      </c>
      <c r="I40" s="221">
        <v>2</v>
      </c>
      <c r="J40" s="221">
        <v>8</v>
      </c>
      <c r="K40" s="221">
        <v>11</v>
      </c>
      <c r="L40" s="221">
        <v>10</v>
      </c>
      <c r="M40" s="508">
        <v>3</v>
      </c>
      <c r="N40" s="221">
        <v>4</v>
      </c>
      <c r="O40" s="508">
        <v>1</v>
      </c>
      <c r="P40" s="509">
        <v>3</v>
      </c>
      <c r="Q40" s="508">
        <v>1</v>
      </c>
      <c r="R40" s="508">
        <v>6</v>
      </c>
      <c r="S40" s="512">
        <v>0</v>
      </c>
      <c r="T40" s="512">
        <v>0</v>
      </c>
      <c r="U40" s="512">
        <v>0</v>
      </c>
      <c r="V40" s="512">
        <v>0</v>
      </c>
      <c r="W40" s="509">
        <v>1</v>
      </c>
      <c r="X40" s="509">
        <v>4</v>
      </c>
      <c r="Y40" s="509">
        <v>4</v>
      </c>
      <c r="Z40" s="508">
        <v>2</v>
      </c>
      <c r="AA40" s="508">
        <v>3</v>
      </c>
      <c r="AB40" s="509">
        <v>1</v>
      </c>
      <c r="AC40" s="508">
        <v>6</v>
      </c>
      <c r="AD40" s="508">
        <v>28</v>
      </c>
      <c r="AE40" s="508">
        <v>38</v>
      </c>
      <c r="AF40" s="508">
        <v>32</v>
      </c>
      <c r="AG40" s="511">
        <v>0</v>
      </c>
      <c r="AH40" s="511">
        <v>0</v>
      </c>
      <c r="AI40" s="513">
        <v>0</v>
      </c>
      <c r="AJ40" s="508">
        <v>1</v>
      </c>
      <c r="AK40" s="508">
        <v>1</v>
      </c>
      <c r="AL40" s="1011">
        <v>0</v>
      </c>
      <c r="AM40" s="1009"/>
      <c r="AN40" s="1009"/>
    </row>
    <row r="41" spans="1:40" s="23" customFormat="1" ht="12.75" customHeight="1">
      <c r="A41" s="517" t="s">
        <v>1014</v>
      </c>
      <c r="B41" s="219">
        <v>71</v>
      </c>
      <c r="C41" s="220">
        <v>21</v>
      </c>
      <c r="D41" s="220">
        <v>50</v>
      </c>
      <c r="E41" s="511">
        <v>0</v>
      </c>
      <c r="F41" s="221">
        <v>2</v>
      </c>
      <c r="G41" s="511">
        <v>0</v>
      </c>
      <c r="H41" s="221">
        <v>8</v>
      </c>
      <c r="I41" s="221">
        <v>7</v>
      </c>
      <c r="J41" s="221">
        <v>10</v>
      </c>
      <c r="K41" s="221">
        <v>6</v>
      </c>
      <c r="L41" s="221">
        <v>7</v>
      </c>
      <c r="M41" s="511">
        <v>0</v>
      </c>
      <c r="N41" s="221">
        <v>3</v>
      </c>
      <c r="O41" s="508">
        <v>1</v>
      </c>
      <c r="P41" s="509">
        <v>3</v>
      </c>
      <c r="Q41" s="508">
        <v>1</v>
      </c>
      <c r="R41" s="508">
        <v>2</v>
      </c>
      <c r="S41" s="512">
        <v>0</v>
      </c>
      <c r="T41" s="509">
        <v>1</v>
      </c>
      <c r="U41" s="512">
        <v>0</v>
      </c>
      <c r="V41" s="509">
        <v>2</v>
      </c>
      <c r="W41" s="512">
        <v>0</v>
      </c>
      <c r="X41" s="512">
        <v>0</v>
      </c>
      <c r="Y41" s="509">
        <v>2</v>
      </c>
      <c r="Z41" s="508">
        <v>1</v>
      </c>
      <c r="AA41" s="511">
        <v>0</v>
      </c>
      <c r="AB41" s="509">
        <v>1</v>
      </c>
      <c r="AC41" s="508">
        <v>1</v>
      </c>
      <c r="AD41" s="508">
        <v>5</v>
      </c>
      <c r="AE41" s="508">
        <v>3</v>
      </c>
      <c r="AF41" s="508">
        <v>5</v>
      </c>
      <c r="AG41" s="511">
        <v>0</v>
      </c>
      <c r="AH41" s="511">
        <v>0</v>
      </c>
      <c r="AI41" s="513">
        <v>0</v>
      </c>
      <c r="AJ41" s="511">
        <v>0</v>
      </c>
      <c r="AK41" s="511">
        <v>0</v>
      </c>
      <c r="AL41" s="1011">
        <v>0</v>
      </c>
      <c r="AM41" s="1009"/>
      <c r="AN41" s="1009"/>
    </row>
    <row r="42" spans="1:40" s="23" customFormat="1" ht="12.75" customHeight="1">
      <c r="A42" s="517" t="s">
        <v>1015</v>
      </c>
      <c r="B42" s="219">
        <v>82</v>
      </c>
      <c r="C42" s="220">
        <v>32</v>
      </c>
      <c r="D42" s="220">
        <v>50</v>
      </c>
      <c r="E42" s="508">
        <v>1</v>
      </c>
      <c r="F42" s="221">
        <v>3</v>
      </c>
      <c r="G42" s="508">
        <v>2</v>
      </c>
      <c r="H42" s="221">
        <v>5</v>
      </c>
      <c r="I42" s="221">
        <v>13</v>
      </c>
      <c r="J42" s="221">
        <v>10</v>
      </c>
      <c r="K42" s="221">
        <v>5</v>
      </c>
      <c r="L42" s="221">
        <v>3</v>
      </c>
      <c r="M42" s="511">
        <v>0</v>
      </c>
      <c r="N42" s="221">
        <v>1</v>
      </c>
      <c r="O42" s="508">
        <v>1</v>
      </c>
      <c r="P42" s="509">
        <v>2</v>
      </c>
      <c r="Q42" s="511">
        <v>0</v>
      </c>
      <c r="R42" s="508">
        <v>3</v>
      </c>
      <c r="S42" s="512">
        <v>0</v>
      </c>
      <c r="T42" s="509">
        <v>2</v>
      </c>
      <c r="U42" s="509">
        <v>1</v>
      </c>
      <c r="V42" s="512">
        <v>0</v>
      </c>
      <c r="W42" s="512">
        <v>0</v>
      </c>
      <c r="X42" s="509">
        <v>1</v>
      </c>
      <c r="Y42" s="509">
        <v>3</v>
      </c>
      <c r="Z42" s="508">
        <v>4</v>
      </c>
      <c r="AA42" s="508">
        <v>1</v>
      </c>
      <c r="AB42" s="512">
        <v>0</v>
      </c>
      <c r="AC42" s="508">
        <v>3</v>
      </c>
      <c r="AD42" s="508">
        <v>15</v>
      </c>
      <c r="AE42" s="508">
        <v>2</v>
      </c>
      <c r="AF42" s="508">
        <v>1</v>
      </c>
      <c r="AG42" s="511">
        <v>0</v>
      </c>
      <c r="AH42" s="511">
        <v>0</v>
      </c>
      <c r="AI42" s="513">
        <v>0</v>
      </c>
      <c r="AJ42" s="508">
        <v>18</v>
      </c>
      <c r="AK42" s="508">
        <v>11</v>
      </c>
      <c r="AL42" s="1008">
        <v>7</v>
      </c>
      <c r="AM42" s="1009"/>
      <c r="AN42" s="1009"/>
    </row>
    <row r="43" spans="1:40" s="23" customFormat="1" ht="12.75" customHeight="1">
      <c r="A43" s="517" t="s">
        <v>1016</v>
      </c>
      <c r="B43" s="219">
        <v>19</v>
      </c>
      <c r="C43" s="220">
        <v>9</v>
      </c>
      <c r="D43" s="220">
        <v>10</v>
      </c>
      <c r="E43" s="511">
        <v>0</v>
      </c>
      <c r="F43" s="221">
        <v>3</v>
      </c>
      <c r="G43" s="508">
        <v>1</v>
      </c>
      <c r="H43" s="221">
        <v>2</v>
      </c>
      <c r="I43" s="221">
        <v>3</v>
      </c>
      <c r="J43" s="221">
        <v>1</v>
      </c>
      <c r="K43" s="221">
        <v>2</v>
      </c>
      <c r="L43" s="221">
        <v>1</v>
      </c>
      <c r="M43" s="511">
        <v>0</v>
      </c>
      <c r="N43" s="221">
        <v>2</v>
      </c>
      <c r="O43" s="511">
        <v>0</v>
      </c>
      <c r="P43" s="512">
        <v>0</v>
      </c>
      <c r="Q43" s="511">
        <v>0</v>
      </c>
      <c r="R43" s="511">
        <v>0</v>
      </c>
      <c r="S43" s="512">
        <v>0</v>
      </c>
      <c r="T43" s="512">
        <v>0</v>
      </c>
      <c r="U43" s="512">
        <v>0</v>
      </c>
      <c r="V43" s="512">
        <v>0</v>
      </c>
      <c r="W43" s="512">
        <v>0</v>
      </c>
      <c r="X43" s="512">
        <v>0</v>
      </c>
      <c r="Y43" s="509">
        <v>1</v>
      </c>
      <c r="Z43" s="511">
        <v>0</v>
      </c>
      <c r="AA43" s="511">
        <v>0</v>
      </c>
      <c r="AB43" s="512">
        <v>0</v>
      </c>
      <c r="AC43" s="511">
        <v>0</v>
      </c>
      <c r="AD43" s="511">
        <v>0</v>
      </c>
      <c r="AE43" s="508">
        <v>2</v>
      </c>
      <c r="AF43" s="508">
        <v>1</v>
      </c>
      <c r="AG43" s="511">
        <v>0</v>
      </c>
      <c r="AH43" s="511">
        <v>0</v>
      </c>
      <c r="AI43" s="513">
        <v>0</v>
      </c>
      <c r="AJ43" s="508">
        <v>8</v>
      </c>
      <c r="AK43" s="508">
        <v>3</v>
      </c>
      <c r="AL43" s="1008">
        <v>5</v>
      </c>
      <c r="AM43" s="1009"/>
      <c r="AN43" s="1009"/>
    </row>
    <row r="44" spans="1:40" s="23" customFormat="1" ht="12.75" customHeight="1">
      <c r="A44" s="517" t="s">
        <v>1017</v>
      </c>
      <c r="B44" s="219">
        <v>171</v>
      </c>
      <c r="C44" s="220">
        <v>43</v>
      </c>
      <c r="D44" s="220">
        <v>128</v>
      </c>
      <c r="E44" s="508">
        <v>1</v>
      </c>
      <c r="F44" s="221">
        <v>2</v>
      </c>
      <c r="G44" s="508">
        <v>1</v>
      </c>
      <c r="H44" s="221">
        <v>15</v>
      </c>
      <c r="I44" s="221">
        <v>2</v>
      </c>
      <c r="J44" s="221">
        <v>10</v>
      </c>
      <c r="K44" s="221">
        <v>12</v>
      </c>
      <c r="L44" s="221">
        <v>11</v>
      </c>
      <c r="M44" s="508">
        <v>1</v>
      </c>
      <c r="N44" s="221">
        <v>6</v>
      </c>
      <c r="O44" s="508">
        <v>2</v>
      </c>
      <c r="P44" s="509">
        <v>3</v>
      </c>
      <c r="Q44" s="508">
        <v>1</v>
      </c>
      <c r="R44" s="508">
        <v>8</v>
      </c>
      <c r="S44" s="509">
        <v>1</v>
      </c>
      <c r="T44" s="509">
        <v>3</v>
      </c>
      <c r="U44" s="509">
        <v>1</v>
      </c>
      <c r="V44" s="509">
        <v>4</v>
      </c>
      <c r="W44" s="509">
        <v>2</v>
      </c>
      <c r="X44" s="509">
        <v>1</v>
      </c>
      <c r="Y44" s="509">
        <v>9</v>
      </c>
      <c r="Z44" s="508">
        <v>2</v>
      </c>
      <c r="AA44" s="508">
        <v>1</v>
      </c>
      <c r="AB44" s="512">
        <v>0</v>
      </c>
      <c r="AC44" s="508">
        <v>1</v>
      </c>
      <c r="AD44" s="508">
        <v>24</v>
      </c>
      <c r="AE44" s="508">
        <v>8</v>
      </c>
      <c r="AF44" s="508">
        <v>39</v>
      </c>
      <c r="AG44" s="511">
        <v>0</v>
      </c>
      <c r="AH44" s="511">
        <v>0</v>
      </c>
      <c r="AI44" s="513">
        <v>0</v>
      </c>
      <c r="AJ44" s="508">
        <v>1</v>
      </c>
      <c r="AK44" s="508">
        <v>1</v>
      </c>
      <c r="AL44" s="1011">
        <v>0</v>
      </c>
      <c r="AM44" s="1009"/>
      <c r="AN44" s="1009"/>
    </row>
    <row r="45" spans="1:40" s="23" customFormat="1" ht="12.75" customHeight="1">
      <c r="A45" s="517" t="s">
        <v>1018</v>
      </c>
      <c r="B45" s="219">
        <v>123</v>
      </c>
      <c r="C45" s="220">
        <v>23</v>
      </c>
      <c r="D45" s="220">
        <v>100</v>
      </c>
      <c r="E45" s="511">
        <v>0</v>
      </c>
      <c r="F45" s="221">
        <v>4</v>
      </c>
      <c r="G45" s="508">
        <v>1</v>
      </c>
      <c r="H45" s="221">
        <v>10</v>
      </c>
      <c r="I45" s="221">
        <v>10</v>
      </c>
      <c r="J45" s="221">
        <v>27</v>
      </c>
      <c r="K45" s="221">
        <v>2</v>
      </c>
      <c r="L45" s="221">
        <v>10</v>
      </c>
      <c r="M45" s="511">
        <v>0</v>
      </c>
      <c r="N45" s="221">
        <v>4</v>
      </c>
      <c r="O45" s="511">
        <v>0</v>
      </c>
      <c r="P45" s="509">
        <v>4</v>
      </c>
      <c r="Q45" s="511">
        <v>0</v>
      </c>
      <c r="R45" s="508">
        <v>1</v>
      </c>
      <c r="S45" s="509">
        <v>1</v>
      </c>
      <c r="T45" s="509">
        <v>3</v>
      </c>
      <c r="U45" s="512">
        <v>0</v>
      </c>
      <c r="V45" s="509">
        <v>1</v>
      </c>
      <c r="W45" s="512">
        <v>0</v>
      </c>
      <c r="X45" s="509">
        <v>2</v>
      </c>
      <c r="Y45" s="509">
        <v>7</v>
      </c>
      <c r="Z45" s="508">
        <v>3</v>
      </c>
      <c r="AA45" s="511">
        <v>0</v>
      </c>
      <c r="AB45" s="512">
        <v>0</v>
      </c>
      <c r="AC45" s="508">
        <v>1</v>
      </c>
      <c r="AD45" s="508">
        <v>22</v>
      </c>
      <c r="AE45" s="508">
        <v>1</v>
      </c>
      <c r="AF45" s="508">
        <v>9</v>
      </c>
      <c r="AG45" s="511">
        <v>0</v>
      </c>
      <c r="AH45" s="511">
        <v>0</v>
      </c>
      <c r="AI45" s="513">
        <v>0</v>
      </c>
      <c r="AJ45" s="508">
        <v>13</v>
      </c>
      <c r="AK45" s="508">
        <v>7</v>
      </c>
      <c r="AL45" s="1008">
        <v>6</v>
      </c>
      <c r="AM45" s="1009"/>
      <c r="AN45" s="1009"/>
    </row>
    <row r="46" spans="1:40" s="23" customFormat="1" ht="12.75" customHeight="1">
      <c r="A46" s="517" t="s">
        <v>1019</v>
      </c>
      <c r="B46" s="219">
        <v>110</v>
      </c>
      <c r="C46" s="220">
        <v>27</v>
      </c>
      <c r="D46" s="220">
        <v>83</v>
      </c>
      <c r="E46" s="511">
        <v>0</v>
      </c>
      <c r="F46" s="221">
        <v>4</v>
      </c>
      <c r="G46" s="508">
        <v>2</v>
      </c>
      <c r="H46" s="221">
        <v>9</v>
      </c>
      <c r="I46" s="221">
        <v>1</v>
      </c>
      <c r="J46" s="221">
        <v>9</v>
      </c>
      <c r="K46" s="221">
        <v>10</v>
      </c>
      <c r="L46" s="221">
        <v>9</v>
      </c>
      <c r="M46" s="511">
        <v>0</v>
      </c>
      <c r="N46" s="221">
        <v>4</v>
      </c>
      <c r="O46" s="511">
        <v>0</v>
      </c>
      <c r="P46" s="509">
        <v>6</v>
      </c>
      <c r="Q46" s="508">
        <v>3</v>
      </c>
      <c r="R46" s="508">
        <v>3</v>
      </c>
      <c r="S46" s="509">
        <v>1</v>
      </c>
      <c r="T46" s="509">
        <v>2</v>
      </c>
      <c r="U46" s="512">
        <v>0</v>
      </c>
      <c r="V46" s="509">
        <v>2</v>
      </c>
      <c r="W46" s="509">
        <v>1</v>
      </c>
      <c r="X46" s="509">
        <v>2</v>
      </c>
      <c r="Y46" s="509">
        <v>6</v>
      </c>
      <c r="Z46" s="508">
        <v>1</v>
      </c>
      <c r="AA46" s="508">
        <v>1</v>
      </c>
      <c r="AB46" s="509">
        <v>1</v>
      </c>
      <c r="AC46" s="511">
        <v>0</v>
      </c>
      <c r="AD46" s="508">
        <v>19</v>
      </c>
      <c r="AE46" s="508">
        <v>2</v>
      </c>
      <c r="AF46" s="508">
        <v>12</v>
      </c>
      <c r="AG46" s="511">
        <v>0</v>
      </c>
      <c r="AH46" s="511">
        <v>0</v>
      </c>
      <c r="AI46" s="513">
        <v>0</v>
      </c>
      <c r="AJ46" s="508">
        <v>10</v>
      </c>
      <c r="AK46" s="508">
        <v>5</v>
      </c>
      <c r="AL46" s="1008">
        <v>5</v>
      </c>
      <c r="AM46" s="1009"/>
      <c r="AN46" s="1009"/>
    </row>
    <row r="47" spans="1:40" s="23" customFormat="1" ht="12.75" customHeight="1">
      <c r="A47" s="517" t="s">
        <v>1020</v>
      </c>
      <c r="B47" s="219">
        <v>185</v>
      </c>
      <c r="C47" s="220">
        <v>55</v>
      </c>
      <c r="D47" s="220">
        <v>130</v>
      </c>
      <c r="E47" s="508">
        <v>1</v>
      </c>
      <c r="F47" s="221">
        <v>9</v>
      </c>
      <c r="G47" s="508">
        <v>2</v>
      </c>
      <c r="H47" s="221">
        <v>8</v>
      </c>
      <c r="I47" s="221">
        <v>17</v>
      </c>
      <c r="J47" s="221">
        <v>31</v>
      </c>
      <c r="K47" s="221">
        <v>9</v>
      </c>
      <c r="L47" s="221">
        <v>5</v>
      </c>
      <c r="M47" s="511">
        <v>0</v>
      </c>
      <c r="N47" s="221">
        <v>7</v>
      </c>
      <c r="O47" s="511">
        <v>0</v>
      </c>
      <c r="P47" s="509">
        <v>4</v>
      </c>
      <c r="Q47" s="508">
        <v>2</v>
      </c>
      <c r="R47" s="508">
        <v>5</v>
      </c>
      <c r="S47" s="509">
        <v>1</v>
      </c>
      <c r="T47" s="509">
        <v>2</v>
      </c>
      <c r="U47" s="509">
        <v>2</v>
      </c>
      <c r="V47" s="509">
        <v>1</v>
      </c>
      <c r="W47" s="512">
        <v>0</v>
      </c>
      <c r="X47" s="509">
        <v>1</v>
      </c>
      <c r="Y47" s="509">
        <v>10</v>
      </c>
      <c r="Z47" s="508">
        <v>4</v>
      </c>
      <c r="AA47" s="511">
        <v>0</v>
      </c>
      <c r="AB47" s="509">
        <v>2</v>
      </c>
      <c r="AC47" s="508">
        <v>7</v>
      </c>
      <c r="AD47" s="508">
        <v>44</v>
      </c>
      <c r="AE47" s="508">
        <v>4</v>
      </c>
      <c r="AF47" s="508">
        <v>7</v>
      </c>
      <c r="AG47" s="511">
        <v>0</v>
      </c>
      <c r="AH47" s="511">
        <v>0</v>
      </c>
      <c r="AI47" s="513">
        <v>0</v>
      </c>
      <c r="AJ47" s="508">
        <v>12</v>
      </c>
      <c r="AK47" s="508">
        <v>7</v>
      </c>
      <c r="AL47" s="1008">
        <v>5</v>
      </c>
      <c r="AM47" s="1009"/>
      <c r="AN47" s="1009"/>
    </row>
    <row r="48" spans="1:40" s="23" customFormat="1" ht="12.75" customHeight="1">
      <c r="A48" s="517" t="s">
        <v>1021</v>
      </c>
      <c r="B48" s="219">
        <v>135</v>
      </c>
      <c r="C48" s="220">
        <v>42</v>
      </c>
      <c r="D48" s="220">
        <v>93</v>
      </c>
      <c r="E48" s="511">
        <v>0</v>
      </c>
      <c r="F48" s="221">
        <v>3</v>
      </c>
      <c r="G48" s="508">
        <v>2</v>
      </c>
      <c r="H48" s="221">
        <v>9</v>
      </c>
      <c r="I48" s="221">
        <v>9</v>
      </c>
      <c r="J48" s="221">
        <v>17</v>
      </c>
      <c r="K48" s="221">
        <v>6</v>
      </c>
      <c r="L48" s="221">
        <v>12</v>
      </c>
      <c r="M48" s="511">
        <v>0</v>
      </c>
      <c r="N48" s="221">
        <v>6</v>
      </c>
      <c r="O48" s="508">
        <v>1</v>
      </c>
      <c r="P48" s="509">
        <v>4</v>
      </c>
      <c r="Q48" s="508">
        <v>3</v>
      </c>
      <c r="R48" s="508">
        <v>2</v>
      </c>
      <c r="S48" s="509">
        <v>3</v>
      </c>
      <c r="T48" s="509">
        <v>3</v>
      </c>
      <c r="U48" s="509">
        <v>1</v>
      </c>
      <c r="V48" s="509">
        <v>1</v>
      </c>
      <c r="W48" s="509">
        <v>1</v>
      </c>
      <c r="X48" s="509">
        <v>13</v>
      </c>
      <c r="Y48" s="509">
        <v>7</v>
      </c>
      <c r="Z48" s="508">
        <v>1</v>
      </c>
      <c r="AA48" s="508">
        <v>2</v>
      </c>
      <c r="AB48" s="512">
        <v>0</v>
      </c>
      <c r="AC48" s="508">
        <v>2</v>
      </c>
      <c r="AD48" s="508">
        <v>18</v>
      </c>
      <c r="AE48" s="508">
        <v>5</v>
      </c>
      <c r="AF48" s="508">
        <v>4</v>
      </c>
      <c r="AG48" s="511">
        <v>0</v>
      </c>
      <c r="AH48" s="511">
        <v>0</v>
      </c>
      <c r="AI48" s="513">
        <v>0</v>
      </c>
      <c r="AJ48" s="511">
        <v>0</v>
      </c>
      <c r="AK48" s="511">
        <v>0</v>
      </c>
      <c r="AL48" s="1011">
        <v>0</v>
      </c>
      <c r="AM48" s="1009"/>
      <c r="AN48" s="1009"/>
    </row>
    <row r="49" spans="1:40" s="23" customFormat="1" ht="12.75" customHeight="1">
      <c r="A49" s="517" t="s">
        <v>1022</v>
      </c>
      <c r="B49" s="219">
        <v>112</v>
      </c>
      <c r="C49" s="220">
        <v>34</v>
      </c>
      <c r="D49" s="220">
        <v>78</v>
      </c>
      <c r="E49" s="508">
        <v>1</v>
      </c>
      <c r="F49" s="221">
        <v>4</v>
      </c>
      <c r="G49" s="511">
        <v>0</v>
      </c>
      <c r="H49" s="221">
        <v>5</v>
      </c>
      <c r="I49" s="221">
        <v>9</v>
      </c>
      <c r="J49" s="221">
        <v>15</v>
      </c>
      <c r="K49" s="221">
        <v>5</v>
      </c>
      <c r="L49" s="221">
        <v>5</v>
      </c>
      <c r="M49" s="511">
        <v>0</v>
      </c>
      <c r="N49" s="221">
        <v>6</v>
      </c>
      <c r="O49" s="508">
        <v>1</v>
      </c>
      <c r="P49" s="509">
        <v>3</v>
      </c>
      <c r="Q49" s="508">
        <v>1</v>
      </c>
      <c r="R49" s="508">
        <v>2</v>
      </c>
      <c r="S49" s="512">
        <v>0</v>
      </c>
      <c r="T49" s="509">
        <v>2</v>
      </c>
      <c r="U49" s="512">
        <v>0</v>
      </c>
      <c r="V49" s="509">
        <v>3</v>
      </c>
      <c r="W49" s="509">
        <v>1</v>
      </c>
      <c r="X49" s="509">
        <v>6</v>
      </c>
      <c r="Y49" s="509">
        <v>6</v>
      </c>
      <c r="Z49" s="508">
        <v>1</v>
      </c>
      <c r="AA49" s="508">
        <v>1</v>
      </c>
      <c r="AB49" s="512">
        <v>0</v>
      </c>
      <c r="AC49" s="508">
        <v>4</v>
      </c>
      <c r="AD49" s="508">
        <v>17</v>
      </c>
      <c r="AE49" s="508">
        <v>5</v>
      </c>
      <c r="AF49" s="508">
        <v>9</v>
      </c>
      <c r="AG49" s="511">
        <v>0</v>
      </c>
      <c r="AH49" s="511">
        <v>0</v>
      </c>
      <c r="AI49" s="513">
        <v>0</v>
      </c>
      <c r="AJ49" s="508">
        <v>8</v>
      </c>
      <c r="AK49" s="508">
        <v>8</v>
      </c>
      <c r="AL49" s="1011">
        <v>0</v>
      </c>
      <c r="AM49" s="1009"/>
      <c r="AN49" s="1009"/>
    </row>
    <row r="50" spans="1:40" s="23" customFormat="1" ht="12.75" customHeight="1">
      <c r="A50" s="517" t="s">
        <v>1023</v>
      </c>
      <c r="B50" s="219">
        <v>178</v>
      </c>
      <c r="C50" s="220">
        <v>42</v>
      </c>
      <c r="D50" s="220">
        <v>136</v>
      </c>
      <c r="E50" s="511">
        <v>0</v>
      </c>
      <c r="F50" s="221">
        <v>8</v>
      </c>
      <c r="G50" s="511">
        <v>0</v>
      </c>
      <c r="H50" s="221">
        <v>11</v>
      </c>
      <c r="I50" s="221">
        <v>14</v>
      </c>
      <c r="J50" s="221">
        <v>30</v>
      </c>
      <c r="K50" s="221">
        <v>7</v>
      </c>
      <c r="L50" s="221">
        <v>9</v>
      </c>
      <c r="M50" s="508">
        <v>1</v>
      </c>
      <c r="N50" s="221">
        <v>5</v>
      </c>
      <c r="O50" s="508">
        <v>2</v>
      </c>
      <c r="P50" s="509">
        <v>3</v>
      </c>
      <c r="Q50" s="508">
        <v>1</v>
      </c>
      <c r="R50" s="508">
        <v>4</v>
      </c>
      <c r="S50" s="509">
        <v>1</v>
      </c>
      <c r="T50" s="509">
        <v>5</v>
      </c>
      <c r="U50" s="509">
        <v>1</v>
      </c>
      <c r="V50" s="509">
        <v>1</v>
      </c>
      <c r="W50" s="512">
        <v>0</v>
      </c>
      <c r="X50" s="509">
        <v>3</v>
      </c>
      <c r="Y50" s="509">
        <v>8</v>
      </c>
      <c r="Z50" s="508">
        <v>1</v>
      </c>
      <c r="AA50" s="508">
        <v>1</v>
      </c>
      <c r="AB50" s="509">
        <v>1</v>
      </c>
      <c r="AC50" s="508">
        <v>4</v>
      </c>
      <c r="AD50" s="508">
        <v>35</v>
      </c>
      <c r="AE50" s="508">
        <v>2</v>
      </c>
      <c r="AF50" s="508">
        <v>20</v>
      </c>
      <c r="AG50" s="511">
        <v>0</v>
      </c>
      <c r="AH50" s="511">
        <v>0</v>
      </c>
      <c r="AI50" s="513">
        <v>0</v>
      </c>
      <c r="AJ50" s="508">
        <v>5</v>
      </c>
      <c r="AK50" s="508">
        <v>3</v>
      </c>
      <c r="AL50" s="1008">
        <v>2</v>
      </c>
      <c r="AM50" s="1009"/>
      <c r="AN50" s="1009"/>
    </row>
    <row r="51" spans="1:40" s="23" customFormat="1" ht="12.75" customHeight="1">
      <c r="A51" s="517" t="s">
        <v>1024</v>
      </c>
      <c r="B51" s="219">
        <v>69</v>
      </c>
      <c r="C51" s="220">
        <v>15</v>
      </c>
      <c r="D51" s="220">
        <v>54</v>
      </c>
      <c r="E51" s="511">
        <v>0</v>
      </c>
      <c r="F51" s="221">
        <v>4</v>
      </c>
      <c r="G51" s="511">
        <v>0</v>
      </c>
      <c r="H51" s="221">
        <v>6</v>
      </c>
      <c r="I51" s="221">
        <v>3</v>
      </c>
      <c r="J51" s="221">
        <v>13</v>
      </c>
      <c r="K51" s="221">
        <v>2</v>
      </c>
      <c r="L51" s="221">
        <v>4</v>
      </c>
      <c r="M51" s="511">
        <v>0</v>
      </c>
      <c r="N51" s="221">
        <v>4</v>
      </c>
      <c r="O51" s="511">
        <v>0</v>
      </c>
      <c r="P51" s="509">
        <v>2</v>
      </c>
      <c r="Q51" s="511">
        <v>0</v>
      </c>
      <c r="R51" s="508">
        <v>2</v>
      </c>
      <c r="S51" s="509">
        <v>1</v>
      </c>
      <c r="T51" s="509">
        <v>1</v>
      </c>
      <c r="U51" s="512">
        <v>0</v>
      </c>
      <c r="V51" s="509">
        <v>1</v>
      </c>
      <c r="W51" s="512">
        <v>0</v>
      </c>
      <c r="X51" s="509">
        <v>1</v>
      </c>
      <c r="Y51" s="509">
        <v>4</v>
      </c>
      <c r="Z51" s="511">
        <v>0</v>
      </c>
      <c r="AA51" s="511">
        <v>0</v>
      </c>
      <c r="AB51" s="512">
        <v>0</v>
      </c>
      <c r="AC51" s="508">
        <v>4</v>
      </c>
      <c r="AD51" s="508">
        <v>8</v>
      </c>
      <c r="AE51" s="508">
        <v>1</v>
      </c>
      <c r="AF51" s="508">
        <v>8</v>
      </c>
      <c r="AG51" s="511">
        <v>0</v>
      </c>
      <c r="AH51" s="511">
        <v>0</v>
      </c>
      <c r="AI51" s="513">
        <v>0</v>
      </c>
      <c r="AJ51" s="508">
        <v>1</v>
      </c>
      <c r="AK51" s="508">
        <v>1</v>
      </c>
      <c r="AL51" s="1011">
        <v>0</v>
      </c>
      <c r="AM51" s="1009"/>
      <c r="AN51" s="1009"/>
    </row>
    <row r="52" spans="1:40" s="23" customFormat="1" ht="12.75" customHeight="1">
      <c r="A52" s="517" t="s">
        <v>1025</v>
      </c>
      <c r="B52" s="219">
        <v>116</v>
      </c>
      <c r="C52" s="220">
        <v>21</v>
      </c>
      <c r="D52" s="220">
        <v>95</v>
      </c>
      <c r="E52" s="511">
        <v>0</v>
      </c>
      <c r="F52" s="221">
        <v>1</v>
      </c>
      <c r="G52" s="508">
        <v>2</v>
      </c>
      <c r="H52" s="221">
        <v>12</v>
      </c>
      <c r="I52" s="221">
        <v>2</v>
      </c>
      <c r="J52" s="221">
        <v>12</v>
      </c>
      <c r="K52" s="221">
        <v>7</v>
      </c>
      <c r="L52" s="221">
        <v>3</v>
      </c>
      <c r="M52" s="511">
        <v>0</v>
      </c>
      <c r="N52" s="221">
        <v>5</v>
      </c>
      <c r="O52" s="511">
        <v>0</v>
      </c>
      <c r="P52" s="509">
        <v>4</v>
      </c>
      <c r="Q52" s="511">
        <v>0</v>
      </c>
      <c r="R52" s="508">
        <v>2</v>
      </c>
      <c r="S52" s="512">
        <v>0</v>
      </c>
      <c r="T52" s="512">
        <v>0</v>
      </c>
      <c r="U52" s="512">
        <v>0</v>
      </c>
      <c r="V52" s="509">
        <v>3</v>
      </c>
      <c r="W52" s="509">
        <v>1</v>
      </c>
      <c r="X52" s="509">
        <v>1</v>
      </c>
      <c r="Y52" s="509">
        <v>3</v>
      </c>
      <c r="Z52" s="508">
        <v>2</v>
      </c>
      <c r="AA52" s="511">
        <v>0</v>
      </c>
      <c r="AB52" s="509">
        <v>3</v>
      </c>
      <c r="AC52" s="508">
        <v>1</v>
      </c>
      <c r="AD52" s="508">
        <v>27</v>
      </c>
      <c r="AE52" s="508">
        <v>5</v>
      </c>
      <c r="AF52" s="508">
        <v>20</v>
      </c>
      <c r="AG52" s="511">
        <v>0</v>
      </c>
      <c r="AH52" s="511">
        <v>0</v>
      </c>
      <c r="AI52" s="513">
        <v>0</v>
      </c>
      <c r="AJ52" s="508">
        <v>2</v>
      </c>
      <c r="AK52" s="511">
        <v>0</v>
      </c>
      <c r="AL52" s="1008">
        <v>2</v>
      </c>
      <c r="AM52" s="1009"/>
      <c r="AN52" s="1009"/>
    </row>
    <row r="53" spans="1:40" s="23" customFormat="1" ht="12.75" customHeight="1">
      <c r="A53" s="517" t="s">
        <v>1026</v>
      </c>
      <c r="B53" s="219">
        <v>74</v>
      </c>
      <c r="C53" s="220">
        <v>28</v>
      </c>
      <c r="D53" s="220">
        <v>46</v>
      </c>
      <c r="E53" s="508">
        <v>1</v>
      </c>
      <c r="F53" s="221">
        <v>3</v>
      </c>
      <c r="G53" s="508">
        <v>3</v>
      </c>
      <c r="H53" s="221">
        <v>7</v>
      </c>
      <c r="I53" s="221">
        <v>14</v>
      </c>
      <c r="J53" s="221">
        <v>12</v>
      </c>
      <c r="K53" s="221">
        <v>4</v>
      </c>
      <c r="L53" s="221">
        <v>4</v>
      </c>
      <c r="M53" s="508">
        <v>1</v>
      </c>
      <c r="N53" s="221">
        <v>2</v>
      </c>
      <c r="O53" s="511">
        <v>0</v>
      </c>
      <c r="P53" s="509">
        <v>2</v>
      </c>
      <c r="Q53" s="511">
        <v>0</v>
      </c>
      <c r="R53" s="508">
        <v>2</v>
      </c>
      <c r="S53" s="512">
        <v>0</v>
      </c>
      <c r="T53" s="509">
        <v>2</v>
      </c>
      <c r="U53" s="512">
        <v>0</v>
      </c>
      <c r="V53" s="512">
        <v>0</v>
      </c>
      <c r="W53" s="512">
        <v>0</v>
      </c>
      <c r="X53" s="512">
        <v>0</v>
      </c>
      <c r="Y53" s="509">
        <v>3</v>
      </c>
      <c r="Z53" s="508">
        <v>1</v>
      </c>
      <c r="AA53" s="508">
        <v>1</v>
      </c>
      <c r="AB53" s="509">
        <v>1</v>
      </c>
      <c r="AC53" s="511">
        <v>0</v>
      </c>
      <c r="AD53" s="508">
        <v>9</v>
      </c>
      <c r="AE53" s="508">
        <v>1</v>
      </c>
      <c r="AF53" s="508">
        <v>1</v>
      </c>
      <c r="AG53" s="511">
        <v>0</v>
      </c>
      <c r="AH53" s="511">
        <v>0</v>
      </c>
      <c r="AI53" s="513">
        <v>0</v>
      </c>
      <c r="AJ53" s="508">
        <v>3</v>
      </c>
      <c r="AK53" s="508">
        <v>1</v>
      </c>
      <c r="AL53" s="1008">
        <v>2</v>
      </c>
      <c r="AM53" s="1009"/>
      <c r="AN53" s="1009"/>
    </row>
    <row r="54" spans="1:40" s="23" customFormat="1" ht="12.75" customHeight="1">
      <c r="A54" s="517" t="s">
        <v>1027</v>
      </c>
      <c r="B54" s="219">
        <v>97</v>
      </c>
      <c r="C54" s="220">
        <v>35</v>
      </c>
      <c r="D54" s="220">
        <v>62</v>
      </c>
      <c r="E54" s="508">
        <v>1</v>
      </c>
      <c r="F54" s="221">
        <v>2</v>
      </c>
      <c r="G54" s="508">
        <v>2</v>
      </c>
      <c r="H54" s="221">
        <v>9</v>
      </c>
      <c r="I54" s="221">
        <v>5</v>
      </c>
      <c r="J54" s="221">
        <v>6</v>
      </c>
      <c r="K54" s="221">
        <v>7</v>
      </c>
      <c r="L54" s="221">
        <v>9</v>
      </c>
      <c r="M54" s="511">
        <v>0</v>
      </c>
      <c r="N54" s="221">
        <v>3</v>
      </c>
      <c r="O54" s="508">
        <v>1</v>
      </c>
      <c r="P54" s="509">
        <v>2</v>
      </c>
      <c r="Q54" s="508">
        <v>2</v>
      </c>
      <c r="R54" s="508">
        <v>2</v>
      </c>
      <c r="S54" s="509">
        <v>2</v>
      </c>
      <c r="T54" s="509">
        <v>2</v>
      </c>
      <c r="U54" s="509">
        <v>1</v>
      </c>
      <c r="V54" s="509">
        <v>5</v>
      </c>
      <c r="W54" s="512">
        <v>0</v>
      </c>
      <c r="X54" s="512">
        <v>0</v>
      </c>
      <c r="Y54" s="509">
        <v>4</v>
      </c>
      <c r="Z54" s="508">
        <v>1</v>
      </c>
      <c r="AA54" s="508">
        <v>5</v>
      </c>
      <c r="AB54" s="509">
        <v>2</v>
      </c>
      <c r="AC54" s="508">
        <v>4</v>
      </c>
      <c r="AD54" s="508">
        <v>15</v>
      </c>
      <c r="AE54" s="508">
        <v>1</v>
      </c>
      <c r="AF54" s="508">
        <v>4</v>
      </c>
      <c r="AG54" s="511">
        <v>0</v>
      </c>
      <c r="AH54" s="511">
        <v>0</v>
      </c>
      <c r="AI54" s="513">
        <v>0</v>
      </c>
      <c r="AJ54" s="508">
        <v>1</v>
      </c>
      <c r="AK54" s="508">
        <v>1</v>
      </c>
      <c r="AL54" s="1011">
        <v>0</v>
      </c>
      <c r="AM54" s="1009"/>
      <c r="AN54" s="1009"/>
    </row>
    <row r="55" spans="1:40" s="23" customFormat="1" ht="12.75" customHeight="1">
      <c r="A55" s="517" t="s">
        <v>1028</v>
      </c>
      <c r="B55" s="219">
        <v>85</v>
      </c>
      <c r="C55" s="220">
        <v>35</v>
      </c>
      <c r="D55" s="220">
        <v>50</v>
      </c>
      <c r="E55" s="511">
        <v>0</v>
      </c>
      <c r="F55" s="221">
        <v>2</v>
      </c>
      <c r="G55" s="508">
        <v>3</v>
      </c>
      <c r="H55" s="221">
        <v>7</v>
      </c>
      <c r="I55" s="221">
        <v>4</v>
      </c>
      <c r="J55" s="221">
        <v>5</v>
      </c>
      <c r="K55" s="221">
        <v>6</v>
      </c>
      <c r="L55" s="221">
        <v>3</v>
      </c>
      <c r="M55" s="511">
        <v>0</v>
      </c>
      <c r="N55" s="221">
        <v>4</v>
      </c>
      <c r="O55" s="511">
        <v>0</v>
      </c>
      <c r="P55" s="509">
        <v>2</v>
      </c>
      <c r="Q55" s="508">
        <v>1</v>
      </c>
      <c r="R55" s="508">
        <v>1</v>
      </c>
      <c r="S55" s="512">
        <v>0</v>
      </c>
      <c r="T55" s="509">
        <v>2</v>
      </c>
      <c r="U55" s="509">
        <v>1</v>
      </c>
      <c r="V55" s="509">
        <v>6</v>
      </c>
      <c r="W55" s="509">
        <v>1</v>
      </c>
      <c r="X55" s="512">
        <v>0</v>
      </c>
      <c r="Y55" s="509">
        <v>2</v>
      </c>
      <c r="Z55" s="508">
        <v>2</v>
      </c>
      <c r="AA55" s="508">
        <v>1</v>
      </c>
      <c r="AB55" s="512">
        <v>0</v>
      </c>
      <c r="AC55" s="508">
        <v>4</v>
      </c>
      <c r="AD55" s="508">
        <v>7</v>
      </c>
      <c r="AE55" s="508">
        <v>12</v>
      </c>
      <c r="AF55" s="508">
        <v>9</v>
      </c>
      <c r="AG55" s="511">
        <v>0</v>
      </c>
      <c r="AH55" s="511">
        <v>0</v>
      </c>
      <c r="AI55" s="513">
        <v>0</v>
      </c>
      <c r="AJ55" s="511">
        <v>0</v>
      </c>
      <c r="AK55" s="511">
        <v>0</v>
      </c>
      <c r="AL55" s="1011">
        <v>0</v>
      </c>
      <c r="AM55" s="1009"/>
      <c r="AN55" s="1009"/>
    </row>
    <row r="56" spans="1:40" s="23" customFormat="1" ht="12.75" customHeight="1">
      <c r="A56" s="517" t="s">
        <v>1029</v>
      </c>
      <c r="B56" s="219">
        <v>105</v>
      </c>
      <c r="C56" s="220">
        <v>28</v>
      </c>
      <c r="D56" s="220">
        <v>77</v>
      </c>
      <c r="E56" s="508">
        <v>1</v>
      </c>
      <c r="F56" s="221">
        <v>18</v>
      </c>
      <c r="G56" s="508">
        <v>1</v>
      </c>
      <c r="H56" s="221">
        <v>10</v>
      </c>
      <c r="I56" s="221">
        <v>13</v>
      </c>
      <c r="J56" s="221">
        <v>17</v>
      </c>
      <c r="K56" s="221">
        <v>2</v>
      </c>
      <c r="L56" s="221">
        <v>9</v>
      </c>
      <c r="M56" s="511">
        <v>0</v>
      </c>
      <c r="N56" s="221">
        <v>3</v>
      </c>
      <c r="O56" s="508">
        <v>1</v>
      </c>
      <c r="P56" s="509">
        <v>2</v>
      </c>
      <c r="Q56" s="511">
        <v>0</v>
      </c>
      <c r="R56" s="508">
        <v>5</v>
      </c>
      <c r="S56" s="509">
        <v>1</v>
      </c>
      <c r="T56" s="509">
        <v>3</v>
      </c>
      <c r="U56" s="509">
        <v>1</v>
      </c>
      <c r="V56" s="509">
        <v>3</v>
      </c>
      <c r="W56" s="512">
        <v>0</v>
      </c>
      <c r="X56" s="509">
        <v>2</v>
      </c>
      <c r="Y56" s="509">
        <v>7</v>
      </c>
      <c r="Z56" s="508">
        <v>4</v>
      </c>
      <c r="AA56" s="508">
        <v>1</v>
      </c>
      <c r="AB56" s="509">
        <v>1</v>
      </c>
      <c r="AC56" s="511">
        <v>0</v>
      </c>
      <c r="AD56" s="511">
        <v>0</v>
      </c>
      <c r="AE56" s="511">
        <v>0</v>
      </c>
      <c r="AF56" s="511">
        <v>0</v>
      </c>
      <c r="AG56" s="511">
        <v>0</v>
      </c>
      <c r="AH56" s="511">
        <v>0</v>
      </c>
      <c r="AI56" s="513">
        <v>0</v>
      </c>
      <c r="AJ56" s="508">
        <v>6</v>
      </c>
      <c r="AK56" s="508">
        <v>5</v>
      </c>
      <c r="AL56" s="1008">
        <v>1</v>
      </c>
      <c r="AM56" s="1009"/>
      <c r="AN56" s="1009"/>
    </row>
    <row r="57" spans="1:40" s="23" customFormat="1" ht="12.75" customHeight="1">
      <c r="A57" s="517" t="s">
        <v>1030</v>
      </c>
      <c r="B57" s="219">
        <v>63</v>
      </c>
      <c r="C57" s="220">
        <v>22</v>
      </c>
      <c r="D57" s="220">
        <v>41</v>
      </c>
      <c r="E57" s="511">
        <v>0</v>
      </c>
      <c r="F57" s="221">
        <v>1</v>
      </c>
      <c r="G57" s="508">
        <v>2</v>
      </c>
      <c r="H57" s="221">
        <v>5</v>
      </c>
      <c r="I57" s="221">
        <v>10</v>
      </c>
      <c r="J57" s="221">
        <v>9</v>
      </c>
      <c r="K57" s="221">
        <v>2</v>
      </c>
      <c r="L57" s="221">
        <v>5</v>
      </c>
      <c r="M57" s="508">
        <v>1</v>
      </c>
      <c r="N57" s="221">
        <v>2</v>
      </c>
      <c r="O57" s="511">
        <v>0</v>
      </c>
      <c r="P57" s="509">
        <v>2</v>
      </c>
      <c r="Q57" s="511">
        <v>0</v>
      </c>
      <c r="R57" s="508">
        <v>3</v>
      </c>
      <c r="S57" s="512">
        <v>0</v>
      </c>
      <c r="T57" s="509">
        <v>2</v>
      </c>
      <c r="U57" s="509">
        <v>1</v>
      </c>
      <c r="V57" s="509">
        <v>1</v>
      </c>
      <c r="W57" s="512">
        <v>0</v>
      </c>
      <c r="X57" s="509">
        <v>1</v>
      </c>
      <c r="Y57" s="509">
        <v>1</v>
      </c>
      <c r="Z57" s="511">
        <v>0</v>
      </c>
      <c r="AA57" s="508">
        <v>2</v>
      </c>
      <c r="AB57" s="512">
        <v>0</v>
      </c>
      <c r="AC57" s="511">
        <v>0</v>
      </c>
      <c r="AD57" s="511">
        <v>0</v>
      </c>
      <c r="AE57" s="508">
        <v>3</v>
      </c>
      <c r="AF57" s="508">
        <v>10</v>
      </c>
      <c r="AG57" s="511">
        <v>0</v>
      </c>
      <c r="AH57" s="511">
        <v>0</v>
      </c>
      <c r="AI57" s="513">
        <v>0</v>
      </c>
      <c r="AJ57" s="508">
        <v>3</v>
      </c>
      <c r="AK57" s="508">
        <v>3</v>
      </c>
      <c r="AL57" s="1011">
        <v>0</v>
      </c>
      <c r="AM57" s="1009"/>
      <c r="AN57" s="1009"/>
    </row>
    <row r="58" spans="1:40" s="23" customFormat="1" ht="12.75" customHeight="1">
      <c r="A58" s="517" t="s">
        <v>1031</v>
      </c>
      <c r="B58" s="219">
        <v>90</v>
      </c>
      <c r="C58" s="220">
        <v>36</v>
      </c>
      <c r="D58" s="220">
        <v>54</v>
      </c>
      <c r="E58" s="511">
        <v>0</v>
      </c>
      <c r="F58" s="221">
        <v>4</v>
      </c>
      <c r="G58" s="508">
        <v>4</v>
      </c>
      <c r="H58" s="221">
        <v>4</v>
      </c>
      <c r="I58" s="221">
        <v>9</v>
      </c>
      <c r="J58" s="221">
        <v>17</v>
      </c>
      <c r="K58" s="221">
        <v>6</v>
      </c>
      <c r="L58" s="221">
        <v>3</v>
      </c>
      <c r="M58" s="511">
        <v>0</v>
      </c>
      <c r="N58" s="221">
        <v>3</v>
      </c>
      <c r="O58" s="511">
        <v>0</v>
      </c>
      <c r="P58" s="509">
        <v>1</v>
      </c>
      <c r="Q58" s="508">
        <v>1</v>
      </c>
      <c r="R58" s="508">
        <v>4</v>
      </c>
      <c r="S58" s="512">
        <v>0</v>
      </c>
      <c r="T58" s="512">
        <v>0</v>
      </c>
      <c r="U58" s="512">
        <v>0</v>
      </c>
      <c r="V58" s="512">
        <v>0</v>
      </c>
      <c r="W58" s="509">
        <v>2</v>
      </c>
      <c r="X58" s="512">
        <v>0</v>
      </c>
      <c r="Y58" s="509">
        <v>4</v>
      </c>
      <c r="Z58" s="511">
        <v>0</v>
      </c>
      <c r="AA58" s="508">
        <v>2</v>
      </c>
      <c r="AB58" s="509">
        <v>1</v>
      </c>
      <c r="AC58" s="508">
        <v>1</v>
      </c>
      <c r="AD58" s="508">
        <v>7</v>
      </c>
      <c r="AE58" s="508">
        <v>7</v>
      </c>
      <c r="AF58" s="508">
        <v>10</v>
      </c>
      <c r="AG58" s="511">
        <v>0</v>
      </c>
      <c r="AH58" s="511">
        <v>0</v>
      </c>
      <c r="AI58" s="513">
        <v>0</v>
      </c>
      <c r="AJ58" s="508">
        <v>10</v>
      </c>
      <c r="AK58" s="508">
        <v>6</v>
      </c>
      <c r="AL58" s="1008">
        <v>4</v>
      </c>
      <c r="AM58" s="1009"/>
      <c r="AN58" s="1009"/>
    </row>
    <row r="59" spans="1:40" s="23" customFormat="1" ht="0.75" customHeight="1">
      <c r="A59" s="514"/>
      <c r="B59" s="515"/>
      <c r="C59" s="516"/>
      <c r="D59" s="516"/>
      <c r="E59" s="516"/>
      <c r="F59" s="516"/>
      <c r="G59" s="516"/>
      <c r="H59" s="516"/>
      <c r="I59" s="516"/>
      <c r="J59" s="516"/>
      <c r="K59" s="516"/>
      <c r="L59" s="516"/>
      <c r="M59" s="516"/>
      <c r="N59" s="516"/>
      <c r="O59" s="516"/>
      <c r="P59" s="516"/>
      <c r="Q59" s="516"/>
      <c r="R59" s="516"/>
      <c r="S59" s="516"/>
      <c r="T59" s="516"/>
      <c r="U59" s="516"/>
      <c r="V59" s="516"/>
      <c r="W59" s="516"/>
      <c r="X59" s="516"/>
      <c r="Y59" s="516"/>
      <c r="Z59" s="516"/>
      <c r="AA59" s="516"/>
      <c r="AB59" s="516"/>
      <c r="AC59" s="516"/>
      <c r="AD59" s="516"/>
      <c r="AE59" s="516"/>
      <c r="AF59" s="516"/>
      <c r="AG59" s="516"/>
      <c r="AH59" s="516"/>
      <c r="AI59" s="516"/>
      <c r="AJ59" s="516"/>
      <c r="AK59" s="516"/>
      <c r="AL59" s="1010"/>
      <c r="AM59" s="1010"/>
      <c r="AN59" s="1010"/>
    </row>
  </sheetData>
  <mergeCells count="75">
    <mergeCell ref="A1:P1"/>
    <mergeCell ref="Q1:AL1"/>
    <mergeCell ref="A2:P2"/>
    <mergeCell ref="Q2:AL2"/>
    <mergeCell ref="B4:D4"/>
    <mergeCell ref="E4:F4"/>
    <mergeCell ref="G4:H4"/>
    <mergeCell ref="I4:J4"/>
    <mergeCell ref="K4:L4"/>
    <mergeCell ref="M4:N4"/>
    <mergeCell ref="AL5:AN5"/>
    <mergeCell ref="O4:P4"/>
    <mergeCell ref="Q4:R4"/>
    <mergeCell ref="S4:T4"/>
    <mergeCell ref="U4:V4"/>
    <mergeCell ref="W4:X4"/>
    <mergeCell ref="Y4:Z4"/>
    <mergeCell ref="AA4:AB4"/>
    <mergeCell ref="AC4:AD4"/>
    <mergeCell ref="AE4:AF4"/>
    <mergeCell ref="AG4:AI4"/>
    <mergeCell ref="AJ4:AN4"/>
    <mergeCell ref="AL18:AN18"/>
    <mergeCell ref="AL7:AN7"/>
    <mergeCell ref="AL8:AN8"/>
    <mergeCell ref="AL9:AN9"/>
    <mergeCell ref="AL10:AN10"/>
    <mergeCell ref="AL11:AN11"/>
    <mergeCell ref="AL12:AN12"/>
    <mergeCell ref="AL13:AN13"/>
    <mergeCell ref="AL14:AN14"/>
    <mergeCell ref="AL15:AN15"/>
    <mergeCell ref="AL16:AN16"/>
    <mergeCell ref="AL17:AN17"/>
    <mergeCell ref="AL30:AN30"/>
    <mergeCell ref="AL19:AN19"/>
    <mergeCell ref="AL20:AN20"/>
    <mergeCell ref="AL21:AN21"/>
    <mergeCell ref="AL22:AN22"/>
    <mergeCell ref="AL23:AN23"/>
    <mergeCell ref="AL24:AN24"/>
    <mergeCell ref="AL25:AN25"/>
    <mergeCell ref="AL26:AN26"/>
    <mergeCell ref="AL27:AN27"/>
    <mergeCell ref="AL28:AN28"/>
    <mergeCell ref="AL29:AN29"/>
    <mergeCell ref="AL42:AN42"/>
    <mergeCell ref="AL31:AN31"/>
    <mergeCell ref="AL32:AN32"/>
    <mergeCell ref="AL33:AN33"/>
    <mergeCell ref="AL34:AN34"/>
    <mergeCell ref="AL35:AN35"/>
    <mergeCell ref="AL36:AN36"/>
    <mergeCell ref="AL37:AN37"/>
    <mergeCell ref="AL38:AN38"/>
    <mergeCell ref="AL39:AN39"/>
    <mergeCell ref="AL40:AN40"/>
    <mergeCell ref="AL41:AN41"/>
    <mergeCell ref="AL54:AN54"/>
    <mergeCell ref="AL43:AN43"/>
    <mergeCell ref="AL44:AN44"/>
    <mergeCell ref="AL45:AN45"/>
    <mergeCell ref="AL46:AN46"/>
    <mergeCell ref="AL47:AN47"/>
    <mergeCell ref="AL48:AN48"/>
    <mergeCell ref="AL49:AN49"/>
    <mergeCell ref="AL50:AN50"/>
    <mergeCell ref="AL51:AN51"/>
    <mergeCell ref="AL52:AN52"/>
    <mergeCell ref="AL53:AN53"/>
    <mergeCell ref="AL55:AN55"/>
    <mergeCell ref="AL56:AN56"/>
    <mergeCell ref="AL57:AN57"/>
    <mergeCell ref="AL58:AN58"/>
    <mergeCell ref="AL59:AN59"/>
  </mergeCells>
  <phoneticPr fontId="3" type="noConversion"/>
  <printOptions horizontalCentered="1"/>
  <pageMargins left="0.51181102362204722" right="0.51181102362204722" top="0.59055118110236227" bottom="0.59055118110236227" header="0.39370078740157483" footer="0.39370078740157483"/>
  <pageSetup paperSize="9" orientation="portrait" useFirstPageNumber="1" r:id="rId1"/>
  <headerFooter alignWithMargins="0">
    <oddFooter>&amp;L&amp;"新細明體,標準"&amp;8</oddFooter>
  </headerFooter>
  <colBreaks count="1" manualBreakCount="1">
    <brk id="16"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80190-C703-4112-B28C-E9ADD7EE1B7B}">
  <sheetPr>
    <outlinePr summaryBelow="0" summaryRight="0"/>
  </sheetPr>
  <dimension ref="A1:IV46"/>
  <sheetViews>
    <sheetView showGridLines="0" view="pageBreakPreview" zoomScaleSheetLayoutView="100" workbookViewId="0">
      <pane ySplit="3" topLeftCell="A4" activePane="bottomLeft" state="frozenSplit"/>
      <selection sqref="A1:P1"/>
      <selection pane="bottomLeft" sqref="A1:P1"/>
    </sheetView>
  </sheetViews>
  <sheetFormatPr defaultColWidth="9" defaultRowHeight="12.75" customHeight="1"/>
  <cols>
    <col min="1" max="1" width="20.375" style="23" customWidth="1"/>
    <col min="2" max="2" width="5.125" style="23" customWidth="1"/>
    <col min="3" max="3" width="4.875" style="23" customWidth="1"/>
    <col min="4" max="4" width="5.125" style="23" customWidth="1"/>
    <col min="5" max="5" width="3.875" style="23" customWidth="1"/>
    <col min="6" max="6" width="4.875" style="23" bestFit="1" customWidth="1"/>
    <col min="7" max="7" width="3.875" style="23" customWidth="1"/>
    <col min="8" max="12" width="4.875" style="23" bestFit="1" customWidth="1"/>
    <col min="13" max="13" width="3.875" style="23" customWidth="1"/>
    <col min="14" max="14" width="4.875" style="23" bestFit="1" customWidth="1"/>
    <col min="15" max="15" width="3.875" style="23" customWidth="1"/>
    <col min="16" max="16" width="3.5" style="23" customWidth="1"/>
    <col min="17" max="17" width="3.625" style="23" customWidth="1"/>
    <col min="18" max="18" width="4.125" style="23" customWidth="1"/>
    <col min="19" max="24" width="3.25" style="23" customWidth="1"/>
    <col min="25" max="25" width="4.5" style="23" customWidth="1"/>
    <col min="26" max="26" width="3.875" style="23" customWidth="1"/>
    <col min="27" max="27" width="3.625" style="23" customWidth="1"/>
    <col min="28" max="28" width="3.25" style="23" customWidth="1"/>
    <col min="29" max="29" width="4.375" style="23" customWidth="1"/>
    <col min="30" max="30" width="4.125" style="23" customWidth="1"/>
    <col min="31" max="32" width="4.375" style="23" customWidth="1"/>
    <col min="33" max="33" width="4.125" style="23" customWidth="1"/>
    <col min="34" max="34" width="3.625" style="23" customWidth="1"/>
    <col min="35" max="35" width="2.75" style="23" customWidth="1"/>
    <col min="36" max="38" width="4.25" style="23" customWidth="1"/>
    <col min="39" max="40" width="0.125" style="23" hidden="1" customWidth="1"/>
    <col min="41" max="41" width="3.75" style="23" hidden="1" customWidth="1"/>
    <col min="42" max="252" width="8.75" style="23" customWidth="1"/>
    <col min="253" max="256" width="0.5" style="23" customWidth="1"/>
    <col min="257" max="16384" width="9" style="37"/>
  </cols>
  <sheetData>
    <row r="1" spans="1:41" s="24" customFormat="1" ht="19.899999999999999" customHeight="1">
      <c r="A1" s="993" t="s">
        <v>911</v>
      </c>
      <c r="B1" s="993"/>
      <c r="C1" s="993"/>
      <c r="D1" s="993"/>
      <c r="E1" s="993"/>
      <c r="F1" s="993"/>
      <c r="G1" s="993"/>
      <c r="H1" s="993"/>
      <c r="I1" s="993"/>
      <c r="J1" s="993"/>
      <c r="K1" s="993"/>
      <c r="L1" s="993"/>
      <c r="M1" s="993"/>
      <c r="N1" s="993"/>
      <c r="O1" s="993"/>
      <c r="P1" s="993"/>
      <c r="Q1" s="994" t="s">
        <v>1032</v>
      </c>
      <c r="R1" s="994"/>
      <c r="S1" s="994"/>
      <c r="T1" s="994"/>
      <c r="U1" s="994"/>
      <c r="V1" s="994"/>
      <c r="W1" s="994"/>
      <c r="X1" s="994"/>
      <c r="Y1" s="994"/>
      <c r="Z1" s="994"/>
      <c r="AA1" s="994"/>
      <c r="AB1" s="994"/>
      <c r="AC1" s="994"/>
      <c r="AD1" s="994"/>
      <c r="AE1" s="994"/>
      <c r="AF1" s="994"/>
      <c r="AG1" s="994"/>
      <c r="AH1" s="994"/>
      <c r="AI1" s="994"/>
      <c r="AJ1" s="994"/>
      <c r="AK1" s="994"/>
      <c r="AL1" s="994"/>
      <c r="AM1" s="503"/>
      <c r="AN1" s="503"/>
      <c r="AO1" s="25">
        <v>114</v>
      </c>
    </row>
    <row r="2" spans="1:41" s="25" customFormat="1" ht="17.100000000000001" customHeight="1">
      <c r="A2" s="995" t="str">
        <f>AO1&amp;"學年度"</f>
        <v>114學年度</v>
      </c>
      <c r="B2" s="995"/>
      <c r="C2" s="995"/>
      <c r="D2" s="995"/>
      <c r="E2" s="995"/>
      <c r="F2" s="995"/>
      <c r="G2" s="995"/>
      <c r="H2" s="995"/>
      <c r="I2" s="995"/>
      <c r="J2" s="995"/>
      <c r="K2" s="995"/>
      <c r="L2" s="995"/>
      <c r="M2" s="995"/>
      <c r="N2" s="995"/>
      <c r="O2" s="995"/>
      <c r="P2" s="995"/>
      <c r="Q2" s="996" t="str">
        <f>"SY "&amp;VALUE(AO1+1911)&amp;"-"&amp;VALUE(AO1+1912)</f>
        <v>SY 2025-2026</v>
      </c>
      <c r="R2" s="996"/>
      <c r="S2" s="996"/>
      <c r="T2" s="996"/>
      <c r="U2" s="996"/>
      <c r="V2" s="996"/>
      <c r="W2" s="996"/>
      <c r="X2" s="996"/>
      <c r="Y2" s="996"/>
      <c r="Z2" s="996"/>
      <c r="AA2" s="996"/>
      <c r="AB2" s="996"/>
      <c r="AC2" s="996"/>
      <c r="AD2" s="996"/>
      <c r="AE2" s="996"/>
      <c r="AF2" s="996"/>
      <c r="AG2" s="996"/>
      <c r="AH2" s="996"/>
      <c r="AI2" s="996"/>
      <c r="AJ2" s="996"/>
      <c r="AK2" s="996"/>
      <c r="AL2" s="996"/>
      <c r="AM2" s="504"/>
      <c r="AN2" s="504"/>
    </row>
    <row r="3" spans="1:41" s="23" customFormat="1" ht="12.95" customHeight="1">
      <c r="A3" s="202"/>
      <c r="B3" s="202"/>
      <c r="C3" s="202"/>
      <c r="D3" s="202"/>
      <c r="E3" s="202"/>
      <c r="F3" s="202"/>
      <c r="G3" s="202"/>
      <c r="H3" s="202"/>
      <c r="I3" s="202"/>
      <c r="J3" s="202"/>
      <c r="K3" s="202"/>
      <c r="L3" s="202"/>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343" t="s">
        <v>110</v>
      </c>
      <c r="AM3" s="416"/>
      <c r="AN3" s="504"/>
    </row>
    <row r="4" spans="1:41" s="23" customFormat="1" ht="36.75" customHeight="1">
      <c r="A4" s="230"/>
      <c r="B4" s="846" t="s">
        <v>913</v>
      </c>
      <c r="C4" s="846"/>
      <c r="D4" s="846"/>
      <c r="E4" s="846" t="s">
        <v>914</v>
      </c>
      <c r="F4" s="846"/>
      <c r="G4" s="846" t="s">
        <v>915</v>
      </c>
      <c r="H4" s="846"/>
      <c r="I4" s="846" t="s">
        <v>916</v>
      </c>
      <c r="J4" s="846"/>
      <c r="K4" s="846" t="s">
        <v>917</v>
      </c>
      <c r="L4" s="846"/>
      <c r="M4" s="846" t="s">
        <v>918</v>
      </c>
      <c r="N4" s="846"/>
      <c r="O4" s="846" t="s">
        <v>919</v>
      </c>
      <c r="P4" s="846"/>
      <c r="Q4" s="859" t="s">
        <v>920</v>
      </c>
      <c r="R4" s="859"/>
      <c r="S4" s="846" t="s">
        <v>921</v>
      </c>
      <c r="T4" s="846"/>
      <c r="U4" s="846" t="s">
        <v>922</v>
      </c>
      <c r="V4" s="846"/>
      <c r="W4" s="846" t="s">
        <v>923</v>
      </c>
      <c r="X4" s="846"/>
      <c r="Y4" s="846" t="s">
        <v>924</v>
      </c>
      <c r="Z4" s="846"/>
      <c r="AA4" s="846" t="s">
        <v>925</v>
      </c>
      <c r="AB4" s="846"/>
      <c r="AC4" s="846" t="s">
        <v>926</v>
      </c>
      <c r="AD4" s="846"/>
      <c r="AE4" s="1012" t="s">
        <v>174</v>
      </c>
      <c r="AF4" s="1012"/>
      <c r="AG4" s="1013" t="s">
        <v>927</v>
      </c>
      <c r="AH4" s="1013"/>
      <c r="AI4" s="1013"/>
      <c r="AJ4" s="1014" t="s">
        <v>928</v>
      </c>
      <c r="AK4" s="1014"/>
      <c r="AL4" s="1014"/>
      <c r="AM4" s="1014"/>
      <c r="AN4" s="1014"/>
    </row>
    <row r="5" spans="1:41" s="23" customFormat="1" ht="13.5">
      <c r="A5" s="207"/>
      <c r="B5" s="174" t="s">
        <v>101</v>
      </c>
      <c r="C5" s="174" t="s">
        <v>115</v>
      </c>
      <c r="D5" s="174" t="s">
        <v>116</v>
      </c>
      <c r="E5" s="174" t="s">
        <v>115</v>
      </c>
      <c r="F5" s="174" t="s">
        <v>116</v>
      </c>
      <c r="G5" s="174" t="s">
        <v>115</v>
      </c>
      <c r="H5" s="174" t="s">
        <v>116</v>
      </c>
      <c r="I5" s="174" t="s">
        <v>115</v>
      </c>
      <c r="J5" s="174" t="s">
        <v>116</v>
      </c>
      <c r="K5" s="174" t="s">
        <v>115</v>
      </c>
      <c r="L5" s="174" t="s">
        <v>116</v>
      </c>
      <c r="M5" s="174" t="s">
        <v>115</v>
      </c>
      <c r="N5" s="174" t="s">
        <v>116</v>
      </c>
      <c r="O5" s="174" t="s">
        <v>115</v>
      </c>
      <c r="P5" s="174" t="s">
        <v>116</v>
      </c>
      <c r="Q5" s="209" t="s">
        <v>115</v>
      </c>
      <c r="R5" s="174" t="s">
        <v>116</v>
      </c>
      <c r="S5" s="174" t="s">
        <v>115</v>
      </c>
      <c r="T5" s="174" t="s">
        <v>116</v>
      </c>
      <c r="U5" s="209" t="s">
        <v>115</v>
      </c>
      <c r="V5" s="174" t="s">
        <v>116</v>
      </c>
      <c r="W5" s="174" t="s">
        <v>115</v>
      </c>
      <c r="X5" s="174" t="s">
        <v>116</v>
      </c>
      <c r="Y5" s="174" t="s">
        <v>115</v>
      </c>
      <c r="Z5" s="174" t="s">
        <v>116</v>
      </c>
      <c r="AA5" s="174" t="s">
        <v>115</v>
      </c>
      <c r="AB5" s="174" t="s">
        <v>116</v>
      </c>
      <c r="AC5" s="174" t="s">
        <v>115</v>
      </c>
      <c r="AD5" s="174" t="s">
        <v>116</v>
      </c>
      <c r="AE5" s="174" t="s">
        <v>115</v>
      </c>
      <c r="AF5" s="505" t="s">
        <v>116</v>
      </c>
      <c r="AG5" s="506" t="s">
        <v>101</v>
      </c>
      <c r="AH5" s="174" t="s">
        <v>115</v>
      </c>
      <c r="AI5" s="505" t="s">
        <v>116</v>
      </c>
      <c r="AJ5" s="506" t="s">
        <v>101</v>
      </c>
      <c r="AK5" s="174" t="s">
        <v>115</v>
      </c>
      <c r="AL5" s="847" t="s">
        <v>116</v>
      </c>
      <c r="AM5" s="847"/>
      <c r="AN5" s="847"/>
    </row>
    <row r="6" spans="1:41" s="23" customFormat="1" ht="0.95" customHeight="1">
      <c r="A6" s="230"/>
      <c r="B6" s="232"/>
      <c r="C6" s="233"/>
      <c r="D6" s="233"/>
      <c r="E6" s="233"/>
      <c r="F6" s="233"/>
      <c r="G6" s="233"/>
      <c r="H6" s="233"/>
      <c r="I6" s="233"/>
      <c r="J6" s="233"/>
      <c r="K6" s="233"/>
      <c r="L6" s="233"/>
      <c r="M6" s="233"/>
      <c r="N6" s="233"/>
      <c r="O6" s="233"/>
      <c r="P6" s="233"/>
      <c r="Q6" s="233"/>
      <c r="R6" s="233"/>
      <c r="S6" s="233"/>
      <c r="T6" s="233"/>
      <c r="U6" s="233"/>
      <c r="V6" s="233"/>
      <c r="W6" s="233"/>
      <c r="X6" s="233"/>
      <c r="Y6" s="233"/>
      <c r="Z6" s="233"/>
      <c r="AA6" s="233"/>
      <c r="AB6" s="233"/>
      <c r="AC6" s="233"/>
      <c r="AD6" s="233"/>
      <c r="AE6" s="233"/>
      <c r="AF6" s="233"/>
      <c r="AG6" s="233"/>
      <c r="AH6" s="233"/>
      <c r="AI6" s="233"/>
      <c r="AJ6" s="233"/>
      <c r="AK6" s="233"/>
      <c r="AL6" s="233"/>
      <c r="AM6" s="233"/>
      <c r="AN6" s="233"/>
    </row>
    <row r="7" spans="1:41" s="23" customFormat="1" ht="12.75" customHeight="1">
      <c r="A7" s="507" t="s">
        <v>1033</v>
      </c>
      <c r="B7" s="219">
        <v>130</v>
      </c>
      <c r="C7" s="220">
        <v>36</v>
      </c>
      <c r="D7" s="220">
        <v>94</v>
      </c>
      <c r="E7" s="508">
        <v>1</v>
      </c>
      <c r="F7" s="221">
        <v>1</v>
      </c>
      <c r="G7" s="508">
        <v>1</v>
      </c>
      <c r="H7" s="221">
        <v>9</v>
      </c>
      <c r="I7" s="221">
        <v>16</v>
      </c>
      <c r="J7" s="221">
        <v>24</v>
      </c>
      <c r="K7" s="221">
        <v>6</v>
      </c>
      <c r="L7" s="221">
        <v>6</v>
      </c>
      <c r="M7" s="511">
        <v>0</v>
      </c>
      <c r="N7" s="221">
        <v>6</v>
      </c>
      <c r="O7" s="511">
        <v>0</v>
      </c>
      <c r="P7" s="509">
        <v>3</v>
      </c>
      <c r="Q7" s="508">
        <v>1</v>
      </c>
      <c r="R7" s="508">
        <v>5</v>
      </c>
      <c r="S7" s="509">
        <v>1</v>
      </c>
      <c r="T7" s="509">
        <v>4</v>
      </c>
      <c r="U7" s="512">
        <v>0</v>
      </c>
      <c r="V7" s="509">
        <v>3</v>
      </c>
      <c r="W7" s="509">
        <v>1</v>
      </c>
      <c r="X7" s="509">
        <v>3</v>
      </c>
      <c r="Y7" s="509">
        <v>3</v>
      </c>
      <c r="Z7" s="508">
        <v>2</v>
      </c>
      <c r="AA7" s="508">
        <v>2</v>
      </c>
      <c r="AB7" s="509">
        <v>1</v>
      </c>
      <c r="AC7" s="508">
        <v>2</v>
      </c>
      <c r="AD7" s="508">
        <v>18</v>
      </c>
      <c r="AE7" s="508">
        <v>2</v>
      </c>
      <c r="AF7" s="508">
        <v>9</v>
      </c>
      <c r="AG7" s="511">
        <v>0</v>
      </c>
      <c r="AH7" s="511">
        <v>0</v>
      </c>
      <c r="AI7" s="513">
        <v>0</v>
      </c>
      <c r="AJ7" s="508">
        <v>5</v>
      </c>
      <c r="AK7" s="508">
        <v>1</v>
      </c>
      <c r="AL7" s="1008">
        <v>4</v>
      </c>
      <c r="AM7" s="1009"/>
      <c r="AN7" s="1009"/>
    </row>
    <row r="8" spans="1:41" s="23" customFormat="1" ht="12.75" customHeight="1">
      <c r="A8" s="507" t="s">
        <v>1034</v>
      </c>
      <c r="B8" s="219">
        <v>80</v>
      </c>
      <c r="C8" s="220">
        <v>24</v>
      </c>
      <c r="D8" s="220">
        <v>56</v>
      </c>
      <c r="E8" s="508">
        <v>1</v>
      </c>
      <c r="F8" s="221">
        <v>6</v>
      </c>
      <c r="G8" s="508">
        <v>1</v>
      </c>
      <c r="H8" s="221">
        <v>6</v>
      </c>
      <c r="I8" s="221">
        <v>7</v>
      </c>
      <c r="J8" s="221">
        <v>14</v>
      </c>
      <c r="K8" s="221">
        <v>7</v>
      </c>
      <c r="L8" s="221">
        <v>1</v>
      </c>
      <c r="M8" s="511">
        <v>0</v>
      </c>
      <c r="N8" s="221">
        <v>6</v>
      </c>
      <c r="O8" s="511">
        <v>0</v>
      </c>
      <c r="P8" s="509">
        <v>2</v>
      </c>
      <c r="Q8" s="511">
        <v>0</v>
      </c>
      <c r="R8" s="508">
        <v>3</v>
      </c>
      <c r="S8" s="512">
        <v>0</v>
      </c>
      <c r="T8" s="509">
        <v>1</v>
      </c>
      <c r="U8" s="512">
        <v>0</v>
      </c>
      <c r="V8" s="509">
        <v>3</v>
      </c>
      <c r="W8" s="512">
        <v>0</v>
      </c>
      <c r="X8" s="509">
        <v>2</v>
      </c>
      <c r="Y8" s="509">
        <v>4</v>
      </c>
      <c r="Z8" s="511">
        <v>0</v>
      </c>
      <c r="AA8" s="511">
        <v>0</v>
      </c>
      <c r="AB8" s="512">
        <v>0</v>
      </c>
      <c r="AC8" s="508">
        <v>3</v>
      </c>
      <c r="AD8" s="508">
        <v>12</v>
      </c>
      <c r="AE8" s="508">
        <v>1</v>
      </c>
      <c r="AF8" s="511">
        <v>0</v>
      </c>
      <c r="AG8" s="511">
        <v>0</v>
      </c>
      <c r="AH8" s="511">
        <v>0</v>
      </c>
      <c r="AI8" s="513">
        <v>0</v>
      </c>
      <c r="AJ8" s="511">
        <v>0</v>
      </c>
      <c r="AK8" s="511">
        <v>0</v>
      </c>
      <c r="AL8" s="1011">
        <v>0</v>
      </c>
      <c r="AM8" s="1009"/>
      <c r="AN8" s="1009"/>
    </row>
    <row r="9" spans="1:41" s="23" customFormat="1" ht="12.75" customHeight="1">
      <c r="A9" s="507" t="s">
        <v>1035</v>
      </c>
      <c r="B9" s="219">
        <v>115</v>
      </c>
      <c r="C9" s="220">
        <v>35</v>
      </c>
      <c r="D9" s="220">
        <v>80</v>
      </c>
      <c r="E9" s="508">
        <v>1</v>
      </c>
      <c r="F9" s="221">
        <v>5</v>
      </c>
      <c r="G9" s="508">
        <v>1</v>
      </c>
      <c r="H9" s="221">
        <v>10</v>
      </c>
      <c r="I9" s="221">
        <v>14</v>
      </c>
      <c r="J9" s="221">
        <v>18</v>
      </c>
      <c r="K9" s="221">
        <v>5</v>
      </c>
      <c r="L9" s="221">
        <v>6</v>
      </c>
      <c r="M9" s="508">
        <v>1</v>
      </c>
      <c r="N9" s="221">
        <v>4</v>
      </c>
      <c r="O9" s="511">
        <v>0</v>
      </c>
      <c r="P9" s="509">
        <v>5</v>
      </c>
      <c r="Q9" s="508">
        <v>1</v>
      </c>
      <c r="R9" s="508">
        <v>2</v>
      </c>
      <c r="S9" s="509">
        <v>4</v>
      </c>
      <c r="T9" s="509">
        <v>2</v>
      </c>
      <c r="U9" s="512">
        <v>0</v>
      </c>
      <c r="V9" s="509">
        <v>3</v>
      </c>
      <c r="W9" s="512">
        <v>0</v>
      </c>
      <c r="X9" s="509">
        <v>1</v>
      </c>
      <c r="Y9" s="509">
        <v>3</v>
      </c>
      <c r="Z9" s="508">
        <v>3</v>
      </c>
      <c r="AA9" s="508">
        <v>2</v>
      </c>
      <c r="AB9" s="509">
        <v>1</v>
      </c>
      <c r="AC9" s="508">
        <v>2</v>
      </c>
      <c r="AD9" s="508">
        <v>16</v>
      </c>
      <c r="AE9" s="508">
        <v>1</v>
      </c>
      <c r="AF9" s="508">
        <v>4</v>
      </c>
      <c r="AG9" s="511">
        <v>0</v>
      </c>
      <c r="AH9" s="511">
        <v>0</v>
      </c>
      <c r="AI9" s="513">
        <v>0</v>
      </c>
      <c r="AJ9" s="508">
        <v>12</v>
      </c>
      <c r="AK9" s="508">
        <v>6</v>
      </c>
      <c r="AL9" s="1008">
        <v>6</v>
      </c>
      <c r="AM9" s="1009"/>
      <c r="AN9" s="1009"/>
    </row>
    <row r="10" spans="1:41" s="23" customFormat="1" ht="12.75" customHeight="1">
      <c r="A10" s="507" t="s">
        <v>1036</v>
      </c>
      <c r="B10" s="219">
        <v>93</v>
      </c>
      <c r="C10" s="220">
        <v>25</v>
      </c>
      <c r="D10" s="220">
        <v>68</v>
      </c>
      <c r="E10" s="511">
        <v>0</v>
      </c>
      <c r="F10" s="221">
        <v>3</v>
      </c>
      <c r="G10" s="508">
        <v>2</v>
      </c>
      <c r="H10" s="221">
        <v>5</v>
      </c>
      <c r="I10" s="221">
        <v>7</v>
      </c>
      <c r="J10" s="221">
        <v>13</v>
      </c>
      <c r="K10" s="221">
        <v>2</v>
      </c>
      <c r="L10" s="221">
        <v>8</v>
      </c>
      <c r="M10" s="511">
        <v>0</v>
      </c>
      <c r="N10" s="221">
        <v>4</v>
      </c>
      <c r="O10" s="511">
        <v>0</v>
      </c>
      <c r="P10" s="509">
        <v>3</v>
      </c>
      <c r="Q10" s="511">
        <v>0</v>
      </c>
      <c r="R10" s="508">
        <v>3</v>
      </c>
      <c r="S10" s="509">
        <v>3</v>
      </c>
      <c r="T10" s="509">
        <v>9</v>
      </c>
      <c r="U10" s="512">
        <v>0</v>
      </c>
      <c r="V10" s="512">
        <v>0</v>
      </c>
      <c r="W10" s="512">
        <v>0</v>
      </c>
      <c r="X10" s="509">
        <v>3</v>
      </c>
      <c r="Y10" s="509">
        <v>7</v>
      </c>
      <c r="Z10" s="511">
        <v>0</v>
      </c>
      <c r="AA10" s="511">
        <v>0</v>
      </c>
      <c r="AB10" s="509">
        <v>1</v>
      </c>
      <c r="AC10" s="508">
        <v>1</v>
      </c>
      <c r="AD10" s="508">
        <v>11</v>
      </c>
      <c r="AE10" s="508">
        <v>3</v>
      </c>
      <c r="AF10" s="508">
        <v>5</v>
      </c>
      <c r="AG10" s="511">
        <v>0</v>
      </c>
      <c r="AH10" s="511">
        <v>0</v>
      </c>
      <c r="AI10" s="513">
        <v>0</v>
      </c>
      <c r="AJ10" s="508">
        <v>4</v>
      </c>
      <c r="AK10" s="508">
        <v>3</v>
      </c>
      <c r="AL10" s="1008">
        <v>1</v>
      </c>
      <c r="AM10" s="1009"/>
      <c r="AN10" s="1009"/>
    </row>
    <row r="11" spans="1:41" s="23" customFormat="1" ht="12.75" customHeight="1">
      <c r="A11" s="507" t="s">
        <v>1037</v>
      </c>
      <c r="B11" s="219">
        <v>106</v>
      </c>
      <c r="C11" s="220">
        <v>34</v>
      </c>
      <c r="D11" s="220">
        <v>72</v>
      </c>
      <c r="E11" s="511">
        <v>0</v>
      </c>
      <c r="F11" s="221">
        <v>1</v>
      </c>
      <c r="G11" s="508">
        <v>3</v>
      </c>
      <c r="H11" s="221">
        <v>5</v>
      </c>
      <c r="I11" s="221">
        <v>11</v>
      </c>
      <c r="J11" s="221">
        <v>16</v>
      </c>
      <c r="K11" s="221">
        <v>5</v>
      </c>
      <c r="L11" s="221">
        <v>8</v>
      </c>
      <c r="M11" s="511">
        <v>0</v>
      </c>
      <c r="N11" s="221">
        <v>3</v>
      </c>
      <c r="O11" s="511">
        <v>0</v>
      </c>
      <c r="P11" s="509">
        <v>4</v>
      </c>
      <c r="Q11" s="508">
        <v>1</v>
      </c>
      <c r="R11" s="508">
        <v>3</v>
      </c>
      <c r="S11" s="512">
        <v>0</v>
      </c>
      <c r="T11" s="509">
        <v>3</v>
      </c>
      <c r="U11" s="512">
        <v>0</v>
      </c>
      <c r="V11" s="512">
        <v>0</v>
      </c>
      <c r="W11" s="512">
        <v>0</v>
      </c>
      <c r="X11" s="509">
        <v>3</v>
      </c>
      <c r="Y11" s="509">
        <v>6</v>
      </c>
      <c r="Z11" s="508">
        <v>1</v>
      </c>
      <c r="AA11" s="511">
        <v>0</v>
      </c>
      <c r="AB11" s="509">
        <v>1</v>
      </c>
      <c r="AC11" s="508">
        <v>5</v>
      </c>
      <c r="AD11" s="508">
        <v>11</v>
      </c>
      <c r="AE11" s="508">
        <v>3</v>
      </c>
      <c r="AF11" s="508">
        <v>13</v>
      </c>
      <c r="AG11" s="511">
        <v>0</v>
      </c>
      <c r="AH11" s="511">
        <v>0</v>
      </c>
      <c r="AI11" s="513">
        <v>0</v>
      </c>
      <c r="AJ11" s="511">
        <v>0</v>
      </c>
      <c r="AK11" s="511">
        <v>0</v>
      </c>
      <c r="AL11" s="1011">
        <v>0</v>
      </c>
      <c r="AM11" s="1009"/>
      <c r="AN11" s="1009"/>
    </row>
    <row r="12" spans="1:41" s="23" customFormat="1" ht="12.75" customHeight="1">
      <c r="A12" s="507" t="s">
        <v>1038</v>
      </c>
      <c r="B12" s="219">
        <v>169</v>
      </c>
      <c r="C12" s="220">
        <v>32</v>
      </c>
      <c r="D12" s="220">
        <v>137</v>
      </c>
      <c r="E12" s="511">
        <v>0</v>
      </c>
      <c r="F12" s="221">
        <v>3</v>
      </c>
      <c r="G12" s="508">
        <v>1</v>
      </c>
      <c r="H12" s="221">
        <v>15</v>
      </c>
      <c r="I12" s="221">
        <v>10</v>
      </c>
      <c r="J12" s="221">
        <v>31</v>
      </c>
      <c r="K12" s="221">
        <v>11</v>
      </c>
      <c r="L12" s="221">
        <v>8</v>
      </c>
      <c r="M12" s="511">
        <v>0</v>
      </c>
      <c r="N12" s="221">
        <v>3</v>
      </c>
      <c r="O12" s="508">
        <v>1</v>
      </c>
      <c r="P12" s="509">
        <v>3</v>
      </c>
      <c r="Q12" s="508">
        <v>1</v>
      </c>
      <c r="R12" s="508">
        <v>9</v>
      </c>
      <c r="S12" s="512">
        <v>0</v>
      </c>
      <c r="T12" s="509">
        <v>3</v>
      </c>
      <c r="U12" s="512">
        <v>0</v>
      </c>
      <c r="V12" s="512">
        <v>0</v>
      </c>
      <c r="W12" s="509">
        <v>1</v>
      </c>
      <c r="X12" s="509">
        <v>2</v>
      </c>
      <c r="Y12" s="509">
        <v>4</v>
      </c>
      <c r="Z12" s="508">
        <v>5</v>
      </c>
      <c r="AA12" s="511">
        <v>0</v>
      </c>
      <c r="AB12" s="509">
        <v>2</v>
      </c>
      <c r="AC12" s="511">
        <v>0</v>
      </c>
      <c r="AD12" s="508">
        <v>19</v>
      </c>
      <c r="AE12" s="508">
        <v>3</v>
      </c>
      <c r="AF12" s="508">
        <v>34</v>
      </c>
      <c r="AG12" s="511">
        <v>0</v>
      </c>
      <c r="AH12" s="511">
        <v>0</v>
      </c>
      <c r="AI12" s="513">
        <v>0</v>
      </c>
      <c r="AJ12" s="511">
        <v>0</v>
      </c>
      <c r="AK12" s="511">
        <v>0</v>
      </c>
      <c r="AL12" s="1011">
        <v>0</v>
      </c>
      <c r="AM12" s="1009"/>
      <c r="AN12" s="1009"/>
    </row>
    <row r="13" spans="1:41" s="23" customFormat="1" ht="12.75" customHeight="1">
      <c r="A13" s="507" t="s">
        <v>1039</v>
      </c>
      <c r="B13" s="219">
        <v>118</v>
      </c>
      <c r="C13" s="220">
        <v>39</v>
      </c>
      <c r="D13" s="220">
        <v>79</v>
      </c>
      <c r="E13" s="508">
        <v>1</v>
      </c>
      <c r="F13" s="221">
        <v>6</v>
      </c>
      <c r="G13" s="508">
        <v>3</v>
      </c>
      <c r="H13" s="221">
        <v>17</v>
      </c>
      <c r="I13" s="221">
        <v>17</v>
      </c>
      <c r="J13" s="221">
        <v>12</v>
      </c>
      <c r="K13" s="221">
        <v>4</v>
      </c>
      <c r="L13" s="221">
        <v>9</v>
      </c>
      <c r="M13" s="511">
        <v>0</v>
      </c>
      <c r="N13" s="221">
        <v>4</v>
      </c>
      <c r="O13" s="508">
        <v>1</v>
      </c>
      <c r="P13" s="509">
        <v>4</v>
      </c>
      <c r="Q13" s="508">
        <v>3</v>
      </c>
      <c r="R13" s="511">
        <v>0</v>
      </c>
      <c r="S13" s="509">
        <v>1</v>
      </c>
      <c r="T13" s="509">
        <v>2</v>
      </c>
      <c r="U13" s="509">
        <v>2</v>
      </c>
      <c r="V13" s="509">
        <v>4</v>
      </c>
      <c r="W13" s="512">
        <v>0</v>
      </c>
      <c r="X13" s="509">
        <v>2</v>
      </c>
      <c r="Y13" s="509">
        <v>2</v>
      </c>
      <c r="Z13" s="508">
        <v>1</v>
      </c>
      <c r="AA13" s="508">
        <v>1</v>
      </c>
      <c r="AB13" s="512">
        <v>0</v>
      </c>
      <c r="AC13" s="508">
        <v>4</v>
      </c>
      <c r="AD13" s="508">
        <v>18</v>
      </c>
      <c r="AE13" s="511">
        <v>0</v>
      </c>
      <c r="AF13" s="511">
        <v>0</v>
      </c>
      <c r="AG13" s="511">
        <v>0</v>
      </c>
      <c r="AH13" s="511">
        <v>0</v>
      </c>
      <c r="AI13" s="513">
        <v>0</v>
      </c>
      <c r="AJ13" s="508">
        <v>14</v>
      </c>
      <c r="AK13" s="508">
        <v>9</v>
      </c>
      <c r="AL13" s="1008">
        <v>5</v>
      </c>
      <c r="AM13" s="1009"/>
      <c r="AN13" s="1009"/>
    </row>
    <row r="14" spans="1:41" s="23" customFormat="1" ht="12.75" customHeight="1">
      <c r="A14" s="507" t="s">
        <v>1040</v>
      </c>
      <c r="B14" s="219">
        <v>39</v>
      </c>
      <c r="C14" s="220">
        <v>14</v>
      </c>
      <c r="D14" s="220">
        <v>25</v>
      </c>
      <c r="E14" s="511">
        <v>0</v>
      </c>
      <c r="F14" s="221">
        <v>1</v>
      </c>
      <c r="G14" s="508">
        <v>1</v>
      </c>
      <c r="H14" s="221">
        <v>3</v>
      </c>
      <c r="I14" s="221">
        <v>6</v>
      </c>
      <c r="J14" s="221">
        <v>8</v>
      </c>
      <c r="K14" s="221">
        <v>4</v>
      </c>
      <c r="L14" s="221">
        <v>5</v>
      </c>
      <c r="M14" s="511">
        <v>0</v>
      </c>
      <c r="N14" s="221">
        <v>1</v>
      </c>
      <c r="O14" s="511">
        <v>0</v>
      </c>
      <c r="P14" s="509">
        <v>1</v>
      </c>
      <c r="Q14" s="511">
        <v>0</v>
      </c>
      <c r="R14" s="508">
        <v>1</v>
      </c>
      <c r="S14" s="512">
        <v>0</v>
      </c>
      <c r="T14" s="512">
        <v>0</v>
      </c>
      <c r="U14" s="512">
        <v>0</v>
      </c>
      <c r="V14" s="512">
        <v>0</v>
      </c>
      <c r="W14" s="512">
        <v>0</v>
      </c>
      <c r="X14" s="512">
        <v>0</v>
      </c>
      <c r="Y14" s="509">
        <v>1</v>
      </c>
      <c r="Z14" s="508">
        <v>1</v>
      </c>
      <c r="AA14" s="511">
        <v>0</v>
      </c>
      <c r="AB14" s="512">
        <v>0</v>
      </c>
      <c r="AC14" s="511">
        <v>0</v>
      </c>
      <c r="AD14" s="511">
        <v>0</v>
      </c>
      <c r="AE14" s="508">
        <v>2</v>
      </c>
      <c r="AF14" s="508">
        <v>4</v>
      </c>
      <c r="AG14" s="511">
        <v>0</v>
      </c>
      <c r="AH14" s="511">
        <v>0</v>
      </c>
      <c r="AI14" s="513">
        <v>0</v>
      </c>
      <c r="AJ14" s="508">
        <v>5</v>
      </c>
      <c r="AK14" s="511">
        <v>0</v>
      </c>
      <c r="AL14" s="1008">
        <v>5</v>
      </c>
      <c r="AM14" s="1009"/>
      <c r="AN14" s="1009"/>
    </row>
    <row r="15" spans="1:41" s="23" customFormat="1" ht="12.75" customHeight="1">
      <c r="A15" s="507" t="s">
        <v>1041</v>
      </c>
      <c r="B15" s="219">
        <v>82</v>
      </c>
      <c r="C15" s="220">
        <v>26</v>
      </c>
      <c r="D15" s="220">
        <v>56</v>
      </c>
      <c r="E15" s="508">
        <v>2</v>
      </c>
      <c r="F15" s="221">
        <v>2</v>
      </c>
      <c r="G15" s="508">
        <v>2</v>
      </c>
      <c r="H15" s="221">
        <v>8</v>
      </c>
      <c r="I15" s="221">
        <v>14</v>
      </c>
      <c r="J15" s="221">
        <v>16</v>
      </c>
      <c r="K15" s="221">
        <v>2</v>
      </c>
      <c r="L15" s="221">
        <v>5</v>
      </c>
      <c r="M15" s="511">
        <v>0</v>
      </c>
      <c r="N15" s="221">
        <v>3</v>
      </c>
      <c r="O15" s="511">
        <v>0</v>
      </c>
      <c r="P15" s="509">
        <v>2</v>
      </c>
      <c r="Q15" s="508">
        <v>1</v>
      </c>
      <c r="R15" s="508">
        <v>1</v>
      </c>
      <c r="S15" s="509">
        <v>1</v>
      </c>
      <c r="T15" s="509">
        <v>1</v>
      </c>
      <c r="U15" s="512">
        <v>0</v>
      </c>
      <c r="V15" s="512">
        <v>0</v>
      </c>
      <c r="W15" s="512">
        <v>0</v>
      </c>
      <c r="X15" s="509">
        <v>1</v>
      </c>
      <c r="Y15" s="509">
        <v>1</v>
      </c>
      <c r="Z15" s="508">
        <v>3</v>
      </c>
      <c r="AA15" s="508">
        <v>1</v>
      </c>
      <c r="AB15" s="512">
        <v>0</v>
      </c>
      <c r="AC15" s="508">
        <v>1</v>
      </c>
      <c r="AD15" s="508">
        <v>9</v>
      </c>
      <c r="AE15" s="508">
        <v>1</v>
      </c>
      <c r="AF15" s="508">
        <v>5</v>
      </c>
      <c r="AG15" s="511">
        <v>0</v>
      </c>
      <c r="AH15" s="511">
        <v>0</v>
      </c>
      <c r="AI15" s="513">
        <v>0</v>
      </c>
      <c r="AJ15" s="511">
        <v>0</v>
      </c>
      <c r="AK15" s="511">
        <v>0</v>
      </c>
      <c r="AL15" s="1011">
        <v>0</v>
      </c>
      <c r="AM15" s="1009"/>
      <c r="AN15" s="1009"/>
    </row>
    <row r="16" spans="1:41" s="23" customFormat="1" ht="12.75" customHeight="1">
      <c r="A16" s="507" t="s">
        <v>1042</v>
      </c>
      <c r="B16" s="219">
        <v>169</v>
      </c>
      <c r="C16" s="220">
        <v>53</v>
      </c>
      <c r="D16" s="220">
        <v>116</v>
      </c>
      <c r="E16" s="508">
        <v>2</v>
      </c>
      <c r="F16" s="221">
        <v>14</v>
      </c>
      <c r="G16" s="508">
        <v>1</v>
      </c>
      <c r="H16" s="221">
        <v>11</v>
      </c>
      <c r="I16" s="221">
        <v>15</v>
      </c>
      <c r="J16" s="221">
        <v>21</v>
      </c>
      <c r="K16" s="221">
        <v>10</v>
      </c>
      <c r="L16" s="221">
        <v>3</v>
      </c>
      <c r="M16" s="508">
        <v>1</v>
      </c>
      <c r="N16" s="221">
        <v>4</v>
      </c>
      <c r="O16" s="511">
        <v>0</v>
      </c>
      <c r="P16" s="509">
        <v>5</v>
      </c>
      <c r="Q16" s="508">
        <v>3</v>
      </c>
      <c r="R16" s="508">
        <v>6</v>
      </c>
      <c r="S16" s="509">
        <v>1</v>
      </c>
      <c r="T16" s="509">
        <v>5</v>
      </c>
      <c r="U16" s="509">
        <v>1</v>
      </c>
      <c r="V16" s="509">
        <v>2</v>
      </c>
      <c r="W16" s="512">
        <v>0</v>
      </c>
      <c r="X16" s="509">
        <v>3</v>
      </c>
      <c r="Y16" s="509">
        <v>10</v>
      </c>
      <c r="Z16" s="508">
        <v>2</v>
      </c>
      <c r="AA16" s="511">
        <v>0</v>
      </c>
      <c r="AB16" s="512">
        <v>0</v>
      </c>
      <c r="AC16" s="508">
        <v>3</v>
      </c>
      <c r="AD16" s="508">
        <v>20</v>
      </c>
      <c r="AE16" s="508">
        <v>6</v>
      </c>
      <c r="AF16" s="508">
        <v>20</v>
      </c>
      <c r="AG16" s="508">
        <v>6</v>
      </c>
      <c r="AH16" s="508">
        <v>6</v>
      </c>
      <c r="AI16" s="513">
        <v>0</v>
      </c>
      <c r="AJ16" s="508">
        <v>8</v>
      </c>
      <c r="AK16" s="508">
        <v>3</v>
      </c>
      <c r="AL16" s="1008">
        <v>5</v>
      </c>
      <c r="AM16" s="1009"/>
      <c r="AN16" s="1009"/>
    </row>
    <row r="17" spans="1:40" s="23" customFormat="1" ht="12.75" customHeight="1">
      <c r="A17" s="507" t="s">
        <v>1043</v>
      </c>
      <c r="B17" s="219">
        <v>36</v>
      </c>
      <c r="C17" s="220">
        <v>11</v>
      </c>
      <c r="D17" s="220">
        <v>25</v>
      </c>
      <c r="E17" s="508">
        <v>1</v>
      </c>
      <c r="F17" s="221">
        <v>2</v>
      </c>
      <c r="G17" s="511">
        <v>0</v>
      </c>
      <c r="H17" s="221">
        <v>3</v>
      </c>
      <c r="I17" s="221">
        <v>2</v>
      </c>
      <c r="J17" s="221">
        <v>5</v>
      </c>
      <c r="K17" s="221">
        <v>2</v>
      </c>
      <c r="L17" s="221">
        <v>4</v>
      </c>
      <c r="M17" s="511">
        <v>0</v>
      </c>
      <c r="N17" s="221">
        <v>2</v>
      </c>
      <c r="O17" s="508">
        <v>1</v>
      </c>
      <c r="P17" s="509">
        <v>1</v>
      </c>
      <c r="Q17" s="511">
        <v>0</v>
      </c>
      <c r="R17" s="508">
        <v>1</v>
      </c>
      <c r="S17" s="512">
        <v>0</v>
      </c>
      <c r="T17" s="509">
        <v>1</v>
      </c>
      <c r="U17" s="512">
        <v>0</v>
      </c>
      <c r="V17" s="512">
        <v>0</v>
      </c>
      <c r="W17" s="512">
        <v>0</v>
      </c>
      <c r="X17" s="512">
        <v>0</v>
      </c>
      <c r="Y17" s="509">
        <v>2</v>
      </c>
      <c r="Z17" s="511">
        <v>0</v>
      </c>
      <c r="AA17" s="511">
        <v>0</v>
      </c>
      <c r="AB17" s="512">
        <v>0</v>
      </c>
      <c r="AC17" s="511">
        <v>0</v>
      </c>
      <c r="AD17" s="511">
        <v>0</v>
      </c>
      <c r="AE17" s="508">
        <v>3</v>
      </c>
      <c r="AF17" s="508">
        <v>6</v>
      </c>
      <c r="AG17" s="511">
        <v>0</v>
      </c>
      <c r="AH17" s="511">
        <v>0</v>
      </c>
      <c r="AI17" s="513">
        <v>0</v>
      </c>
      <c r="AJ17" s="508">
        <v>1</v>
      </c>
      <c r="AK17" s="508">
        <v>1</v>
      </c>
      <c r="AL17" s="1011">
        <v>0</v>
      </c>
      <c r="AM17" s="1009"/>
      <c r="AN17" s="1009"/>
    </row>
    <row r="18" spans="1:40" s="23" customFormat="1" ht="12.75" customHeight="1">
      <c r="A18" s="507" t="s">
        <v>1044</v>
      </c>
      <c r="B18" s="219">
        <v>140</v>
      </c>
      <c r="C18" s="220">
        <v>36</v>
      </c>
      <c r="D18" s="220">
        <v>104</v>
      </c>
      <c r="E18" s="511">
        <v>0</v>
      </c>
      <c r="F18" s="414">
        <v>0</v>
      </c>
      <c r="G18" s="508">
        <v>2</v>
      </c>
      <c r="H18" s="221">
        <v>7</v>
      </c>
      <c r="I18" s="221">
        <v>9</v>
      </c>
      <c r="J18" s="221">
        <v>16</v>
      </c>
      <c r="K18" s="221">
        <v>3</v>
      </c>
      <c r="L18" s="221">
        <v>12</v>
      </c>
      <c r="M18" s="511">
        <v>0</v>
      </c>
      <c r="N18" s="221">
        <v>4</v>
      </c>
      <c r="O18" s="511">
        <v>0</v>
      </c>
      <c r="P18" s="509">
        <v>3</v>
      </c>
      <c r="Q18" s="508">
        <v>1</v>
      </c>
      <c r="R18" s="508">
        <v>2</v>
      </c>
      <c r="S18" s="512">
        <v>0</v>
      </c>
      <c r="T18" s="509">
        <v>5</v>
      </c>
      <c r="U18" s="509">
        <v>1</v>
      </c>
      <c r="V18" s="509">
        <v>1</v>
      </c>
      <c r="W18" s="512">
        <v>0</v>
      </c>
      <c r="X18" s="509">
        <v>2</v>
      </c>
      <c r="Y18" s="509">
        <v>5</v>
      </c>
      <c r="Z18" s="508">
        <v>6</v>
      </c>
      <c r="AA18" s="511">
        <v>0</v>
      </c>
      <c r="AB18" s="509">
        <v>2</v>
      </c>
      <c r="AC18" s="508">
        <v>3</v>
      </c>
      <c r="AD18" s="508">
        <v>20</v>
      </c>
      <c r="AE18" s="508">
        <v>12</v>
      </c>
      <c r="AF18" s="508">
        <v>24</v>
      </c>
      <c r="AG18" s="511">
        <v>0</v>
      </c>
      <c r="AH18" s="511">
        <v>0</v>
      </c>
      <c r="AI18" s="513">
        <v>0</v>
      </c>
      <c r="AJ18" s="508">
        <v>22</v>
      </c>
      <c r="AK18" s="508">
        <v>16</v>
      </c>
      <c r="AL18" s="1008">
        <v>6</v>
      </c>
      <c r="AM18" s="1009"/>
      <c r="AN18" s="1009"/>
    </row>
    <row r="19" spans="1:40" s="23" customFormat="1" ht="12.75" customHeight="1">
      <c r="A19" s="507" t="s">
        <v>1045</v>
      </c>
      <c r="B19" s="219">
        <v>68</v>
      </c>
      <c r="C19" s="220">
        <v>20</v>
      </c>
      <c r="D19" s="220">
        <v>48</v>
      </c>
      <c r="E19" s="511">
        <v>0</v>
      </c>
      <c r="F19" s="221">
        <v>2</v>
      </c>
      <c r="G19" s="508">
        <v>2</v>
      </c>
      <c r="H19" s="221">
        <v>7</v>
      </c>
      <c r="I19" s="221">
        <v>8</v>
      </c>
      <c r="J19" s="221">
        <v>14</v>
      </c>
      <c r="K19" s="221">
        <v>3</v>
      </c>
      <c r="L19" s="221">
        <v>3</v>
      </c>
      <c r="M19" s="511">
        <v>0</v>
      </c>
      <c r="N19" s="221">
        <v>3</v>
      </c>
      <c r="O19" s="511">
        <v>0</v>
      </c>
      <c r="P19" s="509">
        <v>2</v>
      </c>
      <c r="Q19" s="511">
        <v>0</v>
      </c>
      <c r="R19" s="508">
        <v>1</v>
      </c>
      <c r="S19" s="509">
        <v>1</v>
      </c>
      <c r="T19" s="509">
        <v>2</v>
      </c>
      <c r="U19" s="512">
        <v>0</v>
      </c>
      <c r="V19" s="509">
        <v>1</v>
      </c>
      <c r="W19" s="512">
        <v>0</v>
      </c>
      <c r="X19" s="509">
        <v>1</v>
      </c>
      <c r="Y19" s="509">
        <v>2</v>
      </c>
      <c r="Z19" s="508">
        <v>2</v>
      </c>
      <c r="AA19" s="508">
        <v>1</v>
      </c>
      <c r="AB19" s="512">
        <v>0</v>
      </c>
      <c r="AC19" s="511">
        <v>0</v>
      </c>
      <c r="AD19" s="511">
        <v>0</v>
      </c>
      <c r="AE19" s="508">
        <v>3</v>
      </c>
      <c r="AF19" s="508">
        <v>10</v>
      </c>
      <c r="AG19" s="511">
        <v>0</v>
      </c>
      <c r="AH19" s="511">
        <v>0</v>
      </c>
      <c r="AI19" s="513">
        <v>0</v>
      </c>
      <c r="AJ19" s="508">
        <v>2</v>
      </c>
      <c r="AK19" s="508">
        <v>2</v>
      </c>
      <c r="AL19" s="1011">
        <v>0</v>
      </c>
      <c r="AM19" s="1009"/>
      <c r="AN19" s="1009"/>
    </row>
    <row r="20" spans="1:40" s="23" customFormat="1" ht="12.75" customHeight="1">
      <c r="A20" s="507" t="s">
        <v>1046</v>
      </c>
      <c r="B20" s="219">
        <v>86</v>
      </c>
      <c r="C20" s="220">
        <v>37</v>
      </c>
      <c r="D20" s="220">
        <v>49</v>
      </c>
      <c r="E20" s="511">
        <v>0</v>
      </c>
      <c r="F20" s="221">
        <v>5</v>
      </c>
      <c r="G20" s="508">
        <v>3</v>
      </c>
      <c r="H20" s="221">
        <v>6</v>
      </c>
      <c r="I20" s="221">
        <v>13</v>
      </c>
      <c r="J20" s="221">
        <v>12</v>
      </c>
      <c r="K20" s="221">
        <v>9</v>
      </c>
      <c r="L20" s="221">
        <v>3</v>
      </c>
      <c r="M20" s="511">
        <v>0</v>
      </c>
      <c r="N20" s="221">
        <v>4</v>
      </c>
      <c r="O20" s="511">
        <v>0</v>
      </c>
      <c r="P20" s="509">
        <v>2</v>
      </c>
      <c r="Q20" s="508">
        <v>2</v>
      </c>
      <c r="R20" s="508">
        <v>2</v>
      </c>
      <c r="S20" s="512">
        <v>0</v>
      </c>
      <c r="T20" s="509">
        <v>2</v>
      </c>
      <c r="U20" s="512">
        <v>0</v>
      </c>
      <c r="V20" s="509">
        <v>4</v>
      </c>
      <c r="W20" s="512">
        <v>0</v>
      </c>
      <c r="X20" s="512">
        <v>0</v>
      </c>
      <c r="Y20" s="509">
        <v>3</v>
      </c>
      <c r="Z20" s="508">
        <v>1</v>
      </c>
      <c r="AA20" s="511">
        <v>0</v>
      </c>
      <c r="AB20" s="512">
        <v>0</v>
      </c>
      <c r="AC20" s="508">
        <v>4</v>
      </c>
      <c r="AD20" s="508">
        <v>7</v>
      </c>
      <c r="AE20" s="508">
        <v>3</v>
      </c>
      <c r="AF20" s="508">
        <v>1</v>
      </c>
      <c r="AG20" s="508">
        <v>6</v>
      </c>
      <c r="AH20" s="508">
        <v>6</v>
      </c>
      <c r="AI20" s="513">
        <v>0</v>
      </c>
      <c r="AJ20" s="508">
        <v>1</v>
      </c>
      <c r="AK20" s="508">
        <v>1</v>
      </c>
      <c r="AL20" s="1011">
        <v>0</v>
      </c>
      <c r="AM20" s="1009"/>
      <c r="AN20" s="1009"/>
    </row>
    <row r="21" spans="1:40" s="23" customFormat="1" ht="12.75" customHeight="1">
      <c r="A21" s="507" t="s">
        <v>1047</v>
      </c>
      <c r="B21" s="219">
        <v>55</v>
      </c>
      <c r="C21" s="220">
        <v>22</v>
      </c>
      <c r="D21" s="220">
        <v>33</v>
      </c>
      <c r="E21" s="511">
        <v>0</v>
      </c>
      <c r="F21" s="221">
        <v>1</v>
      </c>
      <c r="G21" s="508">
        <v>2</v>
      </c>
      <c r="H21" s="221">
        <v>3</v>
      </c>
      <c r="I21" s="221">
        <v>7</v>
      </c>
      <c r="J21" s="221">
        <v>6</v>
      </c>
      <c r="K21" s="221">
        <v>1</v>
      </c>
      <c r="L21" s="221">
        <v>3</v>
      </c>
      <c r="M21" s="511">
        <v>0</v>
      </c>
      <c r="N21" s="221">
        <v>3</v>
      </c>
      <c r="O21" s="511">
        <v>0</v>
      </c>
      <c r="P21" s="509">
        <v>3</v>
      </c>
      <c r="Q21" s="511">
        <v>0</v>
      </c>
      <c r="R21" s="511">
        <v>0</v>
      </c>
      <c r="S21" s="512">
        <v>0</v>
      </c>
      <c r="T21" s="512">
        <v>0</v>
      </c>
      <c r="U21" s="509">
        <v>1</v>
      </c>
      <c r="V21" s="512">
        <v>0</v>
      </c>
      <c r="W21" s="509">
        <v>2</v>
      </c>
      <c r="X21" s="509">
        <v>2</v>
      </c>
      <c r="Y21" s="509">
        <v>3</v>
      </c>
      <c r="Z21" s="511">
        <v>0</v>
      </c>
      <c r="AA21" s="511">
        <v>0</v>
      </c>
      <c r="AB21" s="512">
        <v>0</v>
      </c>
      <c r="AC21" s="511">
        <v>0</v>
      </c>
      <c r="AD21" s="508">
        <v>3</v>
      </c>
      <c r="AE21" s="508">
        <v>6</v>
      </c>
      <c r="AF21" s="508">
        <v>9</v>
      </c>
      <c r="AG21" s="508">
        <v>3</v>
      </c>
      <c r="AH21" s="508">
        <v>3</v>
      </c>
      <c r="AI21" s="513">
        <v>0</v>
      </c>
      <c r="AJ21" s="508">
        <v>3</v>
      </c>
      <c r="AK21" s="511">
        <v>0</v>
      </c>
      <c r="AL21" s="1008">
        <v>3</v>
      </c>
      <c r="AM21" s="1009"/>
      <c r="AN21" s="1009"/>
    </row>
    <row r="22" spans="1:40" s="23" customFormat="1" ht="12.75" customHeight="1">
      <c r="A22" s="507" t="s">
        <v>1048</v>
      </c>
      <c r="B22" s="219">
        <v>109</v>
      </c>
      <c r="C22" s="220">
        <v>36</v>
      </c>
      <c r="D22" s="220">
        <v>73</v>
      </c>
      <c r="E22" s="511">
        <v>0</v>
      </c>
      <c r="F22" s="221">
        <v>3</v>
      </c>
      <c r="G22" s="508">
        <v>1</v>
      </c>
      <c r="H22" s="221">
        <v>10</v>
      </c>
      <c r="I22" s="221">
        <v>6</v>
      </c>
      <c r="J22" s="221">
        <v>13</v>
      </c>
      <c r="K22" s="221">
        <v>3</v>
      </c>
      <c r="L22" s="221">
        <v>7</v>
      </c>
      <c r="M22" s="511">
        <v>0</v>
      </c>
      <c r="N22" s="221">
        <v>4</v>
      </c>
      <c r="O22" s="511">
        <v>0</v>
      </c>
      <c r="P22" s="509">
        <v>4</v>
      </c>
      <c r="Q22" s="508">
        <v>3</v>
      </c>
      <c r="R22" s="508">
        <v>2</v>
      </c>
      <c r="S22" s="509">
        <v>3</v>
      </c>
      <c r="T22" s="509">
        <v>4</v>
      </c>
      <c r="U22" s="512">
        <v>0</v>
      </c>
      <c r="V22" s="512">
        <v>0</v>
      </c>
      <c r="W22" s="512">
        <v>0</v>
      </c>
      <c r="X22" s="512">
        <v>0</v>
      </c>
      <c r="Y22" s="509">
        <v>7</v>
      </c>
      <c r="Z22" s="511">
        <v>0</v>
      </c>
      <c r="AA22" s="508">
        <v>2</v>
      </c>
      <c r="AB22" s="509">
        <v>5</v>
      </c>
      <c r="AC22" s="511">
        <v>0</v>
      </c>
      <c r="AD22" s="508">
        <v>8</v>
      </c>
      <c r="AE22" s="508">
        <v>11</v>
      </c>
      <c r="AF22" s="508">
        <v>13</v>
      </c>
      <c r="AG22" s="511">
        <v>0</v>
      </c>
      <c r="AH22" s="511">
        <v>0</v>
      </c>
      <c r="AI22" s="513">
        <v>0</v>
      </c>
      <c r="AJ22" s="508">
        <v>5</v>
      </c>
      <c r="AK22" s="508">
        <v>3</v>
      </c>
      <c r="AL22" s="1008">
        <v>2</v>
      </c>
      <c r="AM22" s="1009"/>
      <c r="AN22" s="1009"/>
    </row>
    <row r="23" spans="1:40" s="23" customFormat="1" ht="12.75" customHeight="1">
      <c r="A23" s="507" t="s">
        <v>1049</v>
      </c>
      <c r="B23" s="219">
        <v>115</v>
      </c>
      <c r="C23" s="220">
        <v>33</v>
      </c>
      <c r="D23" s="220">
        <v>82</v>
      </c>
      <c r="E23" s="511">
        <v>0</v>
      </c>
      <c r="F23" s="221">
        <v>6</v>
      </c>
      <c r="G23" s="508">
        <v>4</v>
      </c>
      <c r="H23" s="221">
        <v>10</v>
      </c>
      <c r="I23" s="221">
        <v>9</v>
      </c>
      <c r="J23" s="221">
        <v>18</v>
      </c>
      <c r="K23" s="221">
        <v>4</v>
      </c>
      <c r="L23" s="221">
        <v>6</v>
      </c>
      <c r="M23" s="508">
        <v>1</v>
      </c>
      <c r="N23" s="221">
        <v>3</v>
      </c>
      <c r="O23" s="511">
        <v>0</v>
      </c>
      <c r="P23" s="509">
        <v>3</v>
      </c>
      <c r="Q23" s="508">
        <v>1</v>
      </c>
      <c r="R23" s="508">
        <v>3</v>
      </c>
      <c r="S23" s="509">
        <v>1</v>
      </c>
      <c r="T23" s="509">
        <v>2</v>
      </c>
      <c r="U23" s="509">
        <v>1</v>
      </c>
      <c r="V23" s="509">
        <v>4</v>
      </c>
      <c r="W23" s="509">
        <v>1</v>
      </c>
      <c r="X23" s="509">
        <v>3</v>
      </c>
      <c r="Y23" s="509">
        <v>6</v>
      </c>
      <c r="Z23" s="508">
        <v>1</v>
      </c>
      <c r="AA23" s="508">
        <v>1</v>
      </c>
      <c r="AB23" s="509">
        <v>3</v>
      </c>
      <c r="AC23" s="508">
        <v>4</v>
      </c>
      <c r="AD23" s="508">
        <v>19</v>
      </c>
      <c r="AE23" s="511">
        <v>0</v>
      </c>
      <c r="AF23" s="508">
        <v>1</v>
      </c>
      <c r="AG23" s="511">
        <v>0</v>
      </c>
      <c r="AH23" s="511">
        <v>0</v>
      </c>
      <c r="AI23" s="513">
        <v>0</v>
      </c>
      <c r="AJ23" s="511">
        <v>0</v>
      </c>
      <c r="AK23" s="511">
        <v>0</v>
      </c>
      <c r="AL23" s="1011">
        <v>0</v>
      </c>
      <c r="AM23" s="1009"/>
      <c r="AN23" s="1009"/>
    </row>
    <row r="24" spans="1:40" s="23" customFormat="1" ht="12.75" customHeight="1">
      <c r="A24" s="507" t="s">
        <v>1050</v>
      </c>
      <c r="B24" s="219">
        <v>92</v>
      </c>
      <c r="C24" s="220">
        <v>30</v>
      </c>
      <c r="D24" s="220">
        <v>62</v>
      </c>
      <c r="E24" s="508">
        <v>1</v>
      </c>
      <c r="F24" s="221">
        <v>3</v>
      </c>
      <c r="G24" s="508">
        <v>1</v>
      </c>
      <c r="H24" s="221">
        <v>5</v>
      </c>
      <c r="I24" s="221">
        <v>3</v>
      </c>
      <c r="J24" s="221">
        <v>7</v>
      </c>
      <c r="K24" s="221">
        <v>6</v>
      </c>
      <c r="L24" s="221">
        <v>6</v>
      </c>
      <c r="M24" s="508">
        <v>1</v>
      </c>
      <c r="N24" s="221">
        <v>3</v>
      </c>
      <c r="O24" s="508">
        <v>1</v>
      </c>
      <c r="P24" s="509">
        <v>3</v>
      </c>
      <c r="Q24" s="508">
        <v>1</v>
      </c>
      <c r="R24" s="508">
        <v>3</v>
      </c>
      <c r="S24" s="509">
        <v>1</v>
      </c>
      <c r="T24" s="509">
        <v>1</v>
      </c>
      <c r="U24" s="509">
        <v>1</v>
      </c>
      <c r="V24" s="512">
        <v>0</v>
      </c>
      <c r="W24" s="512">
        <v>0</v>
      </c>
      <c r="X24" s="509">
        <v>1</v>
      </c>
      <c r="Y24" s="509">
        <v>5</v>
      </c>
      <c r="Z24" s="508">
        <v>1</v>
      </c>
      <c r="AA24" s="511">
        <v>0</v>
      </c>
      <c r="AB24" s="509">
        <v>1</v>
      </c>
      <c r="AC24" s="508">
        <v>6</v>
      </c>
      <c r="AD24" s="508">
        <v>25</v>
      </c>
      <c r="AE24" s="508">
        <v>3</v>
      </c>
      <c r="AF24" s="508">
        <v>3</v>
      </c>
      <c r="AG24" s="511">
        <v>0</v>
      </c>
      <c r="AH24" s="511">
        <v>0</v>
      </c>
      <c r="AI24" s="513">
        <v>0</v>
      </c>
      <c r="AJ24" s="511">
        <v>0</v>
      </c>
      <c r="AK24" s="511">
        <v>0</v>
      </c>
      <c r="AL24" s="1011">
        <v>0</v>
      </c>
      <c r="AM24" s="1009"/>
      <c r="AN24" s="1009"/>
    </row>
    <row r="25" spans="1:40" s="23" customFormat="1" ht="12.75" customHeight="1">
      <c r="A25" s="507" t="s">
        <v>1051</v>
      </c>
      <c r="B25" s="219">
        <v>203</v>
      </c>
      <c r="C25" s="220">
        <v>55</v>
      </c>
      <c r="D25" s="220">
        <v>148</v>
      </c>
      <c r="E25" s="511">
        <v>0</v>
      </c>
      <c r="F25" s="221">
        <v>6</v>
      </c>
      <c r="G25" s="508">
        <v>1</v>
      </c>
      <c r="H25" s="221">
        <v>15</v>
      </c>
      <c r="I25" s="221">
        <v>12</v>
      </c>
      <c r="J25" s="221">
        <v>9</v>
      </c>
      <c r="K25" s="221">
        <v>5</v>
      </c>
      <c r="L25" s="221">
        <v>19</v>
      </c>
      <c r="M25" s="508">
        <v>3</v>
      </c>
      <c r="N25" s="221">
        <v>8</v>
      </c>
      <c r="O25" s="508">
        <v>2</v>
      </c>
      <c r="P25" s="509">
        <v>7</v>
      </c>
      <c r="Q25" s="508">
        <v>3</v>
      </c>
      <c r="R25" s="508">
        <v>10</v>
      </c>
      <c r="S25" s="509">
        <v>6</v>
      </c>
      <c r="T25" s="509">
        <v>7</v>
      </c>
      <c r="U25" s="509">
        <v>1</v>
      </c>
      <c r="V25" s="509">
        <v>5</v>
      </c>
      <c r="W25" s="509">
        <v>3</v>
      </c>
      <c r="X25" s="509">
        <v>1</v>
      </c>
      <c r="Y25" s="509">
        <v>4</v>
      </c>
      <c r="Z25" s="511">
        <v>0</v>
      </c>
      <c r="AA25" s="511">
        <v>0</v>
      </c>
      <c r="AB25" s="512">
        <v>0</v>
      </c>
      <c r="AC25" s="508">
        <v>15</v>
      </c>
      <c r="AD25" s="508">
        <v>61</v>
      </c>
      <c r="AE25" s="511">
        <v>0</v>
      </c>
      <c r="AF25" s="511">
        <v>0</v>
      </c>
      <c r="AG25" s="508">
        <v>1</v>
      </c>
      <c r="AH25" s="508">
        <v>1</v>
      </c>
      <c r="AI25" s="513">
        <v>0</v>
      </c>
      <c r="AJ25" s="508">
        <v>25</v>
      </c>
      <c r="AK25" s="508">
        <v>8</v>
      </c>
      <c r="AL25" s="1008">
        <v>17</v>
      </c>
      <c r="AM25" s="1009"/>
      <c r="AN25" s="1009"/>
    </row>
    <row r="26" spans="1:40" s="23" customFormat="1" ht="12.75" customHeight="1">
      <c r="A26" s="507" t="s">
        <v>1052</v>
      </c>
      <c r="B26" s="219">
        <v>40</v>
      </c>
      <c r="C26" s="220">
        <v>11</v>
      </c>
      <c r="D26" s="220">
        <v>29</v>
      </c>
      <c r="E26" s="508">
        <v>1</v>
      </c>
      <c r="F26" s="221">
        <v>4</v>
      </c>
      <c r="G26" s="508">
        <v>4</v>
      </c>
      <c r="H26" s="221">
        <v>3</v>
      </c>
      <c r="I26" s="414">
        <v>0</v>
      </c>
      <c r="J26" s="221">
        <v>2</v>
      </c>
      <c r="K26" s="221">
        <v>3</v>
      </c>
      <c r="L26" s="221">
        <v>3</v>
      </c>
      <c r="M26" s="511">
        <v>0</v>
      </c>
      <c r="N26" s="221">
        <v>5</v>
      </c>
      <c r="O26" s="511">
        <v>0</v>
      </c>
      <c r="P26" s="509">
        <v>3</v>
      </c>
      <c r="Q26" s="511">
        <v>0</v>
      </c>
      <c r="R26" s="508">
        <v>2</v>
      </c>
      <c r="S26" s="512">
        <v>0</v>
      </c>
      <c r="T26" s="509">
        <v>2</v>
      </c>
      <c r="U26" s="512">
        <v>0</v>
      </c>
      <c r="V26" s="509">
        <v>1</v>
      </c>
      <c r="W26" s="512">
        <v>0</v>
      </c>
      <c r="X26" s="512">
        <v>0</v>
      </c>
      <c r="Y26" s="509">
        <v>3</v>
      </c>
      <c r="Z26" s="511">
        <v>0</v>
      </c>
      <c r="AA26" s="511">
        <v>0</v>
      </c>
      <c r="AB26" s="512">
        <v>0</v>
      </c>
      <c r="AC26" s="511">
        <v>0</v>
      </c>
      <c r="AD26" s="511">
        <v>0</v>
      </c>
      <c r="AE26" s="511">
        <v>0</v>
      </c>
      <c r="AF26" s="508">
        <v>4</v>
      </c>
      <c r="AG26" s="511">
        <v>0</v>
      </c>
      <c r="AH26" s="511">
        <v>0</v>
      </c>
      <c r="AI26" s="513">
        <v>0</v>
      </c>
      <c r="AJ26" s="508">
        <v>10</v>
      </c>
      <c r="AK26" s="508">
        <v>3</v>
      </c>
      <c r="AL26" s="1008">
        <v>7</v>
      </c>
      <c r="AM26" s="1009"/>
      <c r="AN26" s="1009"/>
    </row>
    <row r="27" spans="1:40" s="23" customFormat="1" ht="12.75" customHeight="1">
      <c r="A27" s="507" t="s">
        <v>1053</v>
      </c>
      <c r="B27" s="219">
        <v>65</v>
      </c>
      <c r="C27" s="220">
        <v>20</v>
      </c>
      <c r="D27" s="220">
        <v>45</v>
      </c>
      <c r="E27" s="508">
        <v>5</v>
      </c>
      <c r="F27" s="221">
        <v>4</v>
      </c>
      <c r="G27" s="508">
        <v>1</v>
      </c>
      <c r="H27" s="221">
        <v>2</v>
      </c>
      <c r="I27" s="414">
        <v>0</v>
      </c>
      <c r="J27" s="221">
        <v>6</v>
      </c>
      <c r="K27" s="221">
        <v>1</v>
      </c>
      <c r="L27" s="221">
        <v>4</v>
      </c>
      <c r="M27" s="508">
        <v>1</v>
      </c>
      <c r="N27" s="221">
        <v>3</v>
      </c>
      <c r="O27" s="511">
        <v>0</v>
      </c>
      <c r="P27" s="512">
        <v>0</v>
      </c>
      <c r="Q27" s="508">
        <v>1</v>
      </c>
      <c r="R27" s="508">
        <v>1</v>
      </c>
      <c r="S27" s="509">
        <v>3</v>
      </c>
      <c r="T27" s="509">
        <v>5</v>
      </c>
      <c r="U27" s="509">
        <v>1</v>
      </c>
      <c r="V27" s="509">
        <v>4</v>
      </c>
      <c r="W27" s="512">
        <v>0</v>
      </c>
      <c r="X27" s="512">
        <v>0</v>
      </c>
      <c r="Y27" s="512">
        <v>0</v>
      </c>
      <c r="Z27" s="511">
        <v>0</v>
      </c>
      <c r="AA27" s="511">
        <v>0</v>
      </c>
      <c r="AB27" s="512">
        <v>0</v>
      </c>
      <c r="AC27" s="511">
        <v>0</v>
      </c>
      <c r="AD27" s="511">
        <v>0</v>
      </c>
      <c r="AE27" s="508">
        <v>7</v>
      </c>
      <c r="AF27" s="508">
        <v>16</v>
      </c>
      <c r="AG27" s="511">
        <v>0</v>
      </c>
      <c r="AH27" s="511">
        <v>0</v>
      </c>
      <c r="AI27" s="513">
        <v>0</v>
      </c>
      <c r="AJ27" s="508">
        <v>1</v>
      </c>
      <c r="AK27" s="511">
        <v>0</v>
      </c>
      <c r="AL27" s="1008">
        <v>1</v>
      </c>
      <c r="AM27" s="1009"/>
      <c r="AN27" s="1009"/>
    </row>
    <row r="28" spans="1:40" s="23" customFormat="1" ht="12.75" customHeight="1">
      <c r="A28" s="507" t="s">
        <v>1054</v>
      </c>
      <c r="B28" s="219">
        <v>37</v>
      </c>
      <c r="C28" s="220">
        <v>16</v>
      </c>
      <c r="D28" s="220">
        <v>21</v>
      </c>
      <c r="E28" s="511">
        <v>0</v>
      </c>
      <c r="F28" s="221">
        <v>2</v>
      </c>
      <c r="G28" s="511">
        <v>0</v>
      </c>
      <c r="H28" s="221">
        <v>5</v>
      </c>
      <c r="I28" s="221">
        <v>2</v>
      </c>
      <c r="J28" s="221">
        <v>3</v>
      </c>
      <c r="K28" s="221">
        <v>1</v>
      </c>
      <c r="L28" s="221">
        <v>3</v>
      </c>
      <c r="M28" s="511">
        <v>0</v>
      </c>
      <c r="N28" s="221">
        <v>1</v>
      </c>
      <c r="O28" s="511">
        <v>0</v>
      </c>
      <c r="P28" s="509">
        <v>2</v>
      </c>
      <c r="Q28" s="511">
        <v>0</v>
      </c>
      <c r="R28" s="508">
        <v>1</v>
      </c>
      <c r="S28" s="512">
        <v>0</v>
      </c>
      <c r="T28" s="509">
        <v>2</v>
      </c>
      <c r="U28" s="512">
        <v>0</v>
      </c>
      <c r="V28" s="512">
        <v>0</v>
      </c>
      <c r="W28" s="512">
        <v>0</v>
      </c>
      <c r="X28" s="512">
        <v>0</v>
      </c>
      <c r="Y28" s="509">
        <v>4</v>
      </c>
      <c r="Z28" s="508">
        <v>2</v>
      </c>
      <c r="AA28" s="511">
        <v>0</v>
      </c>
      <c r="AB28" s="512">
        <v>0</v>
      </c>
      <c r="AC28" s="511">
        <v>0</v>
      </c>
      <c r="AD28" s="511">
        <v>0</v>
      </c>
      <c r="AE28" s="508">
        <v>9</v>
      </c>
      <c r="AF28" s="511">
        <v>0</v>
      </c>
      <c r="AG28" s="511">
        <v>0</v>
      </c>
      <c r="AH28" s="511">
        <v>0</v>
      </c>
      <c r="AI28" s="513">
        <v>0</v>
      </c>
      <c r="AJ28" s="511">
        <v>0</v>
      </c>
      <c r="AK28" s="511">
        <v>0</v>
      </c>
      <c r="AL28" s="1011">
        <v>0</v>
      </c>
      <c r="AM28" s="1009"/>
      <c r="AN28" s="1009"/>
    </row>
    <row r="29" spans="1:40" s="23" customFormat="1" ht="12.75" customHeight="1">
      <c r="A29" s="507" t="s">
        <v>1055</v>
      </c>
      <c r="B29" s="219">
        <v>103</v>
      </c>
      <c r="C29" s="220">
        <v>38</v>
      </c>
      <c r="D29" s="220">
        <v>65</v>
      </c>
      <c r="E29" s="508">
        <v>1</v>
      </c>
      <c r="F29" s="221">
        <v>3</v>
      </c>
      <c r="G29" s="511">
        <v>0</v>
      </c>
      <c r="H29" s="221">
        <v>7</v>
      </c>
      <c r="I29" s="221">
        <v>14</v>
      </c>
      <c r="J29" s="221">
        <v>20</v>
      </c>
      <c r="K29" s="221">
        <v>6</v>
      </c>
      <c r="L29" s="221">
        <v>6</v>
      </c>
      <c r="M29" s="511">
        <v>0</v>
      </c>
      <c r="N29" s="221">
        <v>1</v>
      </c>
      <c r="O29" s="511">
        <v>0</v>
      </c>
      <c r="P29" s="509">
        <v>3</v>
      </c>
      <c r="Q29" s="511">
        <v>0</v>
      </c>
      <c r="R29" s="508">
        <v>1</v>
      </c>
      <c r="S29" s="509">
        <v>5</v>
      </c>
      <c r="T29" s="509">
        <v>2</v>
      </c>
      <c r="U29" s="512">
        <v>0</v>
      </c>
      <c r="V29" s="509">
        <v>1</v>
      </c>
      <c r="W29" s="512">
        <v>0</v>
      </c>
      <c r="X29" s="512">
        <v>0</v>
      </c>
      <c r="Y29" s="509">
        <v>3</v>
      </c>
      <c r="Z29" s="508">
        <v>1</v>
      </c>
      <c r="AA29" s="511">
        <v>0</v>
      </c>
      <c r="AB29" s="512">
        <v>0</v>
      </c>
      <c r="AC29" s="508">
        <v>6</v>
      </c>
      <c r="AD29" s="508">
        <v>14</v>
      </c>
      <c r="AE29" s="508">
        <v>3</v>
      </c>
      <c r="AF29" s="508">
        <v>6</v>
      </c>
      <c r="AG29" s="508">
        <v>4</v>
      </c>
      <c r="AH29" s="508">
        <v>4</v>
      </c>
      <c r="AI29" s="513">
        <v>0</v>
      </c>
      <c r="AJ29" s="511">
        <v>0</v>
      </c>
      <c r="AK29" s="511">
        <v>0</v>
      </c>
      <c r="AL29" s="1011">
        <v>0</v>
      </c>
      <c r="AM29" s="1009"/>
      <c r="AN29" s="1009"/>
    </row>
    <row r="30" spans="1:40" s="23" customFormat="1" ht="12.75" customHeight="1">
      <c r="A30" s="507" t="s">
        <v>1056</v>
      </c>
      <c r="B30" s="219">
        <v>73</v>
      </c>
      <c r="C30" s="220">
        <v>22</v>
      </c>
      <c r="D30" s="220">
        <v>51</v>
      </c>
      <c r="E30" s="508">
        <v>2</v>
      </c>
      <c r="F30" s="221">
        <v>1</v>
      </c>
      <c r="G30" s="508">
        <v>2</v>
      </c>
      <c r="H30" s="221">
        <v>7</v>
      </c>
      <c r="I30" s="221">
        <v>3</v>
      </c>
      <c r="J30" s="221">
        <v>14</v>
      </c>
      <c r="K30" s="221">
        <v>5</v>
      </c>
      <c r="L30" s="221">
        <v>6</v>
      </c>
      <c r="M30" s="511">
        <v>0</v>
      </c>
      <c r="N30" s="221">
        <v>3</v>
      </c>
      <c r="O30" s="508">
        <v>1</v>
      </c>
      <c r="P30" s="509">
        <v>2</v>
      </c>
      <c r="Q30" s="511">
        <v>0</v>
      </c>
      <c r="R30" s="508">
        <v>2</v>
      </c>
      <c r="S30" s="509">
        <v>1</v>
      </c>
      <c r="T30" s="509">
        <v>1</v>
      </c>
      <c r="U30" s="512">
        <v>0</v>
      </c>
      <c r="V30" s="509">
        <v>1</v>
      </c>
      <c r="W30" s="509">
        <v>2</v>
      </c>
      <c r="X30" s="512">
        <v>0</v>
      </c>
      <c r="Y30" s="509">
        <v>3</v>
      </c>
      <c r="Z30" s="511">
        <v>0</v>
      </c>
      <c r="AA30" s="511">
        <v>0</v>
      </c>
      <c r="AB30" s="509">
        <v>1</v>
      </c>
      <c r="AC30" s="508">
        <v>1</v>
      </c>
      <c r="AD30" s="508">
        <v>9</v>
      </c>
      <c r="AE30" s="508">
        <v>2</v>
      </c>
      <c r="AF30" s="508">
        <v>4</v>
      </c>
      <c r="AG30" s="511">
        <v>0</v>
      </c>
      <c r="AH30" s="511">
        <v>0</v>
      </c>
      <c r="AI30" s="513">
        <v>0</v>
      </c>
      <c r="AJ30" s="511">
        <v>0</v>
      </c>
      <c r="AK30" s="511">
        <v>0</v>
      </c>
      <c r="AL30" s="1011">
        <v>0</v>
      </c>
      <c r="AM30" s="1009"/>
      <c r="AN30" s="1009"/>
    </row>
    <row r="31" spans="1:40" s="23" customFormat="1" ht="12.75" customHeight="1">
      <c r="A31" s="507" t="s">
        <v>1057</v>
      </c>
      <c r="B31" s="219">
        <v>53</v>
      </c>
      <c r="C31" s="220">
        <v>18</v>
      </c>
      <c r="D31" s="220">
        <v>35</v>
      </c>
      <c r="E31" s="508">
        <v>3</v>
      </c>
      <c r="F31" s="221">
        <v>3</v>
      </c>
      <c r="G31" s="511">
        <v>0</v>
      </c>
      <c r="H31" s="221">
        <v>1</v>
      </c>
      <c r="I31" s="221">
        <v>1</v>
      </c>
      <c r="J31" s="221">
        <v>5</v>
      </c>
      <c r="K31" s="221">
        <v>4</v>
      </c>
      <c r="L31" s="221">
        <v>3</v>
      </c>
      <c r="M31" s="511">
        <v>0</v>
      </c>
      <c r="N31" s="221">
        <v>3</v>
      </c>
      <c r="O31" s="511">
        <v>0</v>
      </c>
      <c r="P31" s="509">
        <v>2</v>
      </c>
      <c r="Q31" s="508">
        <v>2</v>
      </c>
      <c r="R31" s="508">
        <v>4</v>
      </c>
      <c r="S31" s="512">
        <v>0</v>
      </c>
      <c r="T31" s="509">
        <v>1</v>
      </c>
      <c r="U31" s="512">
        <v>0</v>
      </c>
      <c r="V31" s="512">
        <v>0</v>
      </c>
      <c r="W31" s="512">
        <v>0</v>
      </c>
      <c r="X31" s="509">
        <v>1</v>
      </c>
      <c r="Y31" s="509">
        <v>5</v>
      </c>
      <c r="Z31" s="511">
        <v>0</v>
      </c>
      <c r="AA31" s="508">
        <v>1</v>
      </c>
      <c r="AB31" s="512">
        <v>0</v>
      </c>
      <c r="AC31" s="508">
        <v>2</v>
      </c>
      <c r="AD31" s="508">
        <v>8</v>
      </c>
      <c r="AE31" s="511">
        <v>0</v>
      </c>
      <c r="AF31" s="508">
        <v>4</v>
      </c>
      <c r="AG31" s="511">
        <v>0</v>
      </c>
      <c r="AH31" s="511">
        <v>0</v>
      </c>
      <c r="AI31" s="513">
        <v>0</v>
      </c>
      <c r="AJ31" s="511">
        <v>0</v>
      </c>
      <c r="AK31" s="511">
        <v>0</v>
      </c>
      <c r="AL31" s="1011">
        <v>0</v>
      </c>
      <c r="AM31" s="1009"/>
      <c r="AN31" s="1009"/>
    </row>
    <row r="32" spans="1:40" s="23" customFormat="1" ht="12.75" customHeight="1">
      <c r="A32" s="507" t="s">
        <v>1058</v>
      </c>
      <c r="B32" s="219">
        <v>65</v>
      </c>
      <c r="C32" s="220">
        <v>16</v>
      </c>
      <c r="D32" s="220">
        <v>49</v>
      </c>
      <c r="E32" s="511">
        <v>0</v>
      </c>
      <c r="F32" s="221">
        <v>3</v>
      </c>
      <c r="G32" s="508">
        <v>1</v>
      </c>
      <c r="H32" s="221">
        <v>8</v>
      </c>
      <c r="I32" s="221">
        <v>4</v>
      </c>
      <c r="J32" s="221">
        <v>5</v>
      </c>
      <c r="K32" s="221">
        <v>5</v>
      </c>
      <c r="L32" s="221">
        <v>9</v>
      </c>
      <c r="M32" s="508">
        <v>1</v>
      </c>
      <c r="N32" s="221">
        <v>3</v>
      </c>
      <c r="O32" s="508">
        <v>2</v>
      </c>
      <c r="P32" s="509">
        <v>3</v>
      </c>
      <c r="Q32" s="511">
        <v>0</v>
      </c>
      <c r="R32" s="508">
        <v>2</v>
      </c>
      <c r="S32" s="512">
        <v>0</v>
      </c>
      <c r="T32" s="509">
        <v>2</v>
      </c>
      <c r="U32" s="512">
        <v>0</v>
      </c>
      <c r="V32" s="509">
        <v>1</v>
      </c>
      <c r="W32" s="512">
        <v>0</v>
      </c>
      <c r="X32" s="512">
        <v>0</v>
      </c>
      <c r="Y32" s="509">
        <v>3</v>
      </c>
      <c r="Z32" s="508">
        <v>1</v>
      </c>
      <c r="AA32" s="511">
        <v>0</v>
      </c>
      <c r="AB32" s="509">
        <v>1</v>
      </c>
      <c r="AC32" s="511">
        <v>0</v>
      </c>
      <c r="AD32" s="508">
        <v>9</v>
      </c>
      <c r="AE32" s="511">
        <v>0</v>
      </c>
      <c r="AF32" s="508">
        <v>2</v>
      </c>
      <c r="AG32" s="511">
        <v>0</v>
      </c>
      <c r="AH32" s="511">
        <v>0</v>
      </c>
      <c r="AI32" s="513">
        <v>0</v>
      </c>
      <c r="AJ32" s="508">
        <v>4</v>
      </c>
      <c r="AK32" s="508">
        <v>3</v>
      </c>
      <c r="AL32" s="1008">
        <v>1</v>
      </c>
      <c r="AM32" s="1009"/>
      <c r="AN32" s="1009"/>
    </row>
    <row r="33" spans="1:40" s="23" customFormat="1" ht="12.75" customHeight="1">
      <c r="A33" s="507" t="s">
        <v>1059</v>
      </c>
      <c r="B33" s="219">
        <v>74</v>
      </c>
      <c r="C33" s="220">
        <v>36</v>
      </c>
      <c r="D33" s="220">
        <v>38</v>
      </c>
      <c r="E33" s="511">
        <v>0</v>
      </c>
      <c r="F33" s="221">
        <v>3</v>
      </c>
      <c r="G33" s="508">
        <v>2</v>
      </c>
      <c r="H33" s="221">
        <v>3</v>
      </c>
      <c r="I33" s="221">
        <v>9</v>
      </c>
      <c r="J33" s="221">
        <v>9</v>
      </c>
      <c r="K33" s="221">
        <v>12</v>
      </c>
      <c r="L33" s="221">
        <v>7</v>
      </c>
      <c r="M33" s="508">
        <v>1</v>
      </c>
      <c r="N33" s="221">
        <v>4</v>
      </c>
      <c r="O33" s="511">
        <v>0</v>
      </c>
      <c r="P33" s="509">
        <v>4</v>
      </c>
      <c r="Q33" s="508">
        <v>2</v>
      </c>
      <c r="R33" s="508">
        <v>1</v>
      </c>
      <c r="S33" s="512">
        <v>0</v>
      </c>
      <c r="T33" s="509">
        <v>2</v>
      </c>
      <c r="U33" s="509">
        <v>1</v>
      </c>
      <c r="V33" s="509">
        <v>1</v>
      </c>
      <c r="W33" s="512">
        <v>0</v>
      </c>
      <c r="X33" s="512">
        <v>0</v>
      </c>
      <c r="Y33" s="509">
        <v>2</v>
      </c>
      <c r="Z33" s="511">
        <v>0</v>
      </c>
      <c r="AA33" s="511">
        <v>0</v>
      </c>
      <c r="AB33" s="512">
        <v>0</v>
      </c>
      <c r="AC33" s="508">
        <v>5</v>
      </c>
      <c r="AD33" s="508">
        <v>4</v>
      </c>
      <c r="AE33" s="508">
        <v>2</v>
      </c>
      <c r="AF33" s="511">
        <v>0</v>
      </c>
      <c r="AG33" s="511">
        <v>0</v>
      </c>
      <c r="AH33" s="511">
        <v>0</v>
      </c>
      <c r="AI33" s="513">
        <v>0</v>
      </c>
      <c r="AJ33" s="511">
        <v>0</v>
      </c>
      <c r="AK33" s="511">
        <v>0</v>
      </c>
      <c r="AL33" s="1011">
        <v>0</v>
      </c>
      <c r="AM33" s="1009"/>
      <c r="AN33" s="1009"/>
    </row>
    <row r="34" spans="1:40" s="23" customFormat="1" ht="12.75" customHeight="1">
      <c r="A34" s="507" t="s">
        <v>1060</v>
      </c>
      <c r="B34" s="219">
        <v>100</v>
      </c>
      <c r="C34" s="220">
        <v>18</v>
      </c>
      <c r="D34" s="220">
        <v>82</v>
      </c>
      <c r="E34" s="508">
        <v>1</v>
      </c>
      <c r="F34" s="414">
        <v>0</v>
      </c>
      <c r="G34" s="508">
        <v>2</v>
      </c>
      <c r="H34" s="221">
        <v>6</v>
      </c>
      <c r="I34" s="221">
        <v>6</v>
      </c>
      <c r="J34" s="221">
        <v>25</v>
      </c>
      <c r="K34" s="221">
        <v>4</v>
      </c>
      <c r="L34" s="221">
        <v>6</v>
      </c>
      <c r="M34" s="508">
        <v>1</v>
      </c>
      <c r="N34" s="221">
        <v>2</v>
      </c>
      <c r="O34" s="511">
        <v>0</v>
      </c>
      <c r="P34" s="509">
        <v>3</v>
      </c>
      <c r="Q34" s="511">
        <v>0</v>
      </c>
      <c r="R34" s="508">
        <v>4</v>
      </c>
      <c r="S34" s="512">
        <v>0</v>
      </c>
      <c r="T34" s="509">
        <v>3</v>
      </c>
      <c r="U34" s="512">
        <v>0</v>
      </c>
      <c r="V34" s="509">
        <v>1</v>
      </c>
      <c r="W34" s="512">
        <v>0</v>
      </c>
      <c r="X34" s="509">
        <v>1</v>
      </c>
      <c r="Y34" s="509">
        <v>3</v>
      </c>
      <c r="Z34" s="508">
        <v>1</v>
      </c>
      <c r="AA34" s="508">
        <v>1</v>
      </c>
      <c r="AB34" s="512">
        <v>0</v>
      </c>
      <c r="AC34" s="511">
        <v>0</v>
      </c>
      <c r="AD34" s="508">
        <v>16</v>
      </c>
      <c r="AE34" s="511">
        <v>0</v>
      </c>
      <c r="AF34" s="508">
        <v>14</v>
      </c>
      <c r="AG34" s="511">
        <v>0</v>
      </c>
      <c r="AH34" s="511">
        <v>0</v>
      </c>
      <c r="AI34" s="513">
        <v>0</v>
      </c>
      <c r="AJ34" s="508">
        <v>9</v>
      </c>
      <c r="AK34" s="508">
        <v>7</v>
      </c>
      <c r="AL34" s="1008">
        <v>2</v>
      </c>
      <c r="AM34" s="1009"/>
      <c r="AN34" s="1009"/>
    </row>
    <row r="35" spans="1:40" s="23" customFormat="1" ht="12.75" customHeight="1">
      <c r="A35" s="507" t="s">
        <v>1061</v>
      </c>
      <c r="B35" s="219">
        <v>83</v>
      </c>
      <c r="C35" s="220">
        <v>25</v>
      </c>
      <c r="D35" s="220">
        <v>58</v>
      </c>
      <c r="E35" s="511">
        <v>0</v>
      </c>
      <c r="F35" s="221">
        <v>5</v>
      </c>
      <c r="G35" s="508">
        <v>1</v>
      </c>
      <c r="H35" s="221">
        <v>3</v>
      </c>
      <c r="I35" s="221">
        <v>11</v>
      </c>
      <c r="J35" s="221">
        <v>14</v>
      </c>
      <c r="K35" s="221">
        <v>8</v>
      </c>
      <c r="L35" s="221">
        <v>13</v>
      </c>
      <c r="M35" s="511">
        <v>0</v>
      </c>
      <c r="N35" s="221">
        <v>2</v>
      </c>
      <c r="O35" s="511">
        <v>0</v>
      </c>
      <c r="P35" s="509">
        <v>2</v>
      </c>
      <c r="Q35" s="511">
        <v>0</v>
      </c>
      <c r="R35" s="508">
        <v>1</v>
      </c>
      <c r="S35" s="512">
        <v>0</v>
      </c>
      <c r="T35" s="509">
        <v>1</v>
      </c>
      <c r="U35" s="512">
        <v>0</v>
      </c>
      <c r="V35" s="512">
        <v>0</v>
      </c>
      <c r="W35" s="512">
        <v>0</v>
      </c>
      <c r="X35" s="512">
        <v>0</v>
      </c>
      <c r="Y35" s="509">
        <v>1</v>
      </c>
      <c r="Z35" s="511">
        <v>0</v>
      </c>
      <c r="AA35" s="508">
        <v>1</v>
      </c>
      <c r="AB35" s="512">
        <v>0</v>
      </c>
      <c r="AC35" s="511">
        <v>0</v>
      </c>
      <c r="AD35" s="511">
        <v>0</v>
      </c>
      <c r="AE35" s="508">
        <v>3</v>
      </c>
      <c r="AF35" s="508">
        <v>17</v>
      </c>
      <c r="AG35" s="508">
        <v>4</v>
      </c>
      <c r="AH35" s="508">
        <v>4</v>
      </c>
      <c r="AI35" s="513">
        <v>0</v>
      </c>
      <c r="AJ35" s="511">
        <v>0</v>
      </c>
      <c r="AK35" s="511">
        <v>0</v>
      </c>
      <c r="AL35" s="1011">
        <v>0</v>
      </c>
      <c r="AM35" s="1009"/>
      <c r="AN35" s="1009"/>
    </row>
    <row r="36" spans="1:40" s="23" customFormat="1" ht="12.75" customHeight="1">
      <c r="A36" s="507" t="s">
        <v>1062</v>
      </c>
      <c r="B36" s="219">
        <v>102</v>
      </c>
      <c r="C36" s="220">
        <v>34</v>
      </c>
      <c r="D36" s="220">
        <v>68</v>
      </c>
      <c r="E36" s="508">
        <v>1</v>
      </c>
      <c r="F36" s="221">
        <v>1</v>
      </c>
      <c r="G36" s="508">
        <v>2</v>
      </c>
      <c r="H36" s="221">
        <v>10</v>
      </c>
      <c r="I36" s="221">
        <v>18</v>
      </c>
      <c r="J36" s="221">
        <v>16</v>
      </c>
      <c r="K36" s="221">
        <v>6</v>
      </c>
      <c r="L36" s="221">
        <v>7</v>
      </c>
      <c r="M36" s="511">
        <v>0</v>
      </c>
      <c r="N36" s="221">
        <v>4</v>
      </c>
      <c r="O36" s="508">
        <v>1</v>
      </c>
      <c r="P36" s="509">
        <v>1</v>
      </c>
      <c r="Q36" s="511">
        <v>0</v>
      </c>
      <c r="R36" s="508">
        <v>3</v>
      </c>
      <c r="S36" s="509">
        <v>1</v>
      </c>
      <c r="T36" s="509">
        <v>2</v>
      </c>
      <c r="U36" s="512">
        <v>0</v>
      </c>
      <c r="V36" s="509">
        <v>1</v>
      </c>
      <c r="W36" s="512">
        <v>0</v>
      </c>
      <c r="X36" s="512">
        <v>0</v>
      </c>
      <c r="Y36" s="509">
        <v>2</v>
      </c>
      <c r="Z36" s="511">
        <v>0</v>
      </c>
      <c r="AA36" s="508">
        <v>1</v>
      </c>
      <c r="AB36" s="512">
        <v>0</v>
      </c>
      <c r="AC36" s="508">
        <v>1</v>
      </c>
      <c r="AD36" s="508">
        <v>1</v>
      </c>
      <c r="AE36" s="508">
        <v>1</v>
      </c>
      <c r="AF36" s="508">
        <v>22</v>
      </c>
      <c r="AG36" s="511">
        <v>0</v>
      </c>
      <c r="AH36" s="511">
        <v>0</v>
      </c>
      <c r="AI36" s="513">
        <v>0</v>
      </c>
      <c r="AJ36" s="508">
        <v>7</v>
      </c>
      <c r="AK36" s="508">
        <v>4</v>
      </c>
      <c r="AL36" s="1008">
        <v>3</v>
      </c>
      <c r="AM36" s="1009"/>
      <c r="AN36" s="1009"/>
    </row>
    <row r="37" spans="1:40" s="23" customFormat="1" ht="12.75" customHeight="1">
      <c r="A37" s="507" t="s">
        <v>1063</v>
      </c>
      <c r="B37" s="219">
        <v>35</v>
      </c>
      <c r="C37" s="220">
        <v>10</v>
      </c>
      <c r="D37" s="220">
        <v>25</v>
      </c>
      <c r="E37" s="508">
        <v>1</v>
      </c>
      <c r="F37" s="414">
        <v>0</v>
      </c>
      <c r="G37" s="508">
        <v>4</v>
      </c>
      <c r="H37" s="221">
        <v>1</v>
      </c>
      <c r="I37" s="414">
        <v>0</v>
      </c>
      <c r="J37" s="221">
        <v>13</v>
      </c>
      <c r="K37" s="221">
        <v>4</v>
      </c>
      <c r="L37" s="221">
        <v>3</v>
      </c>
      <c r="M37" s="511">
        <v>0</v>
      </c>
      <c r="N37" s="221">
        <v>2</v>
      </c>
      <c r="O37" s="511">
        <v>0</v>
      </c>
      <c r="P37" s="512">
        <v>0</v>
      </c>
      <c r="Q37" s="511">
        <v>0</v>
      </c>
      <c r="R37" s="508">
        <v>1</v>
      </c>
      <c r="S37" s="512">
        <v>0</v>
      </c>
      <c r="T37" s="509">
        <v>2</v>
      </c>
      <c r="U37" s="512">
        <v>0</v>
      </c>
      <c r="V37" s="509">
        <v>1</v>
      </c>
      <c r="W37" s="512">
        <v>0</v>
      </c>
      <c r="X37" s="512">
        <v>0</v>
      </c>
      <c r="Y37" s="509">
        <v>1</v>
      </c>
      <c r="Z37" s="511">
        <v>0</v>
      </c>
      <c r="AA37" s="511">
        <v>0</v>
      </c>
      <c r="AB37" s="512">
        <v>0</v>
      </c>
      <c r="AC37" s="511">
        <v>0</v>
      </c>
      <c r="AD37" s="508">
        <v>2</v>
      </c>
      <c r="AE37" s="511">
        <v>0</v>
      </c>
      <c r="AF37" s="511">
        <v>0</v>
      </c>
      <c r="AG37" s="508">
        <v>4</v>
      </c>
      <c r="AH37" s="508">
        <v>4</v>
      </c>
      <c r="AI37" s="513">
        <v>0</v>
      </c>
      <c r="AJ37" s="508">
        <v>7</v>
      </c>
      <c r="AK37" s="508">
        <v>5</v>
      </c>
      <c r="AL37" s="1008">
        <v>2</v>
      </c>
      <c r="AM37" s="1009"/>
      <c r="AN37" s="1009"/>
    </row>
    <row r="38" spans="1:40" s="23" customFormat="1" ht="12.75" customHeight="1">
      <c r="A38" s="507" t="s">
        <v>1064</v>
      </c>
      <c r="B38" s="219">
        <v>62</v>
      </c>
      <c r="C38" s="220">
        <v>16</v>
      </c>
      <c r="D38" s="220">
        <v>46</v>
      </c>
      <c r="E38" s="511">
        <v>0</v>
      </c>
      <c r="F38" s="221">
        <v>2</v>
      </c>
      <c r="G38" s="508">
        <v>1</v>
      </c>
      <c r="H38" s="221">
        <v>4</v>
      </c>
      <c r="I38" s="221">
        <v>8</v>
      </c>
      <c r="J38" s="221">
        <v>17</v>
      </c>
      <c r="K38" s="221">
        <v>5</v>
      </c>
      <c r="L38" s="221">
        <v>5</v>
      </c>
      <c r="M38" s="511">
        <v>0</v>
      </c>
      <c r="N38" s="221">
        <v>3</v>
      </c>
      <c r="O38" s="511">
        <v>0</v>
      </c>
      <c r="P38" s="509">
        <v>2</v>
      </c>
      <c r="Q38" s="511">
        <v>0</v>
      </c>
      <c r="R38" s="508">
        <v>2</v>
      </c>
      <c r="S38" s="512">
        <v>0</v>
      </c>
      <c r="T38" s="509">
        <v>1</v>
      </c>
      <c r="U38" s="512">
        <v>0</v>
      </c>
      <c r="V38" s="509">
        <v>1</v>
      </c>
      <c r="W38" s="512">
        <v>0</v>
      </c>
      <c r="X38" s="509">
        <v>1</v>
      </c>
      <c r="Y38" s="509">
        <v>1</v>
      </c>
      <c r="Z38" s="511">
        <v>0</v>
      </c>
      <c r="AA38" s="508">
        <v>1</v>
      </c>
      <c r="AB38" s="512">
        <v>0</v>
      </c>
      <c r="AC38" s="511">
        <v>0</v>
      </c>
      <c r="AD38" s="508">
        <v>8</v>
      </c>
      <c r="AE38" s="511">
        <v>0</v>
      </c>
      <c r="AF38" s="511">
        <v>0</v>
      </c>
      <c r="AG38" s="511">
        <v>0</v>
      </c>
      <c r="AH38" s="511">
        <v>0</v>
      </c>
      <c r="AI38" s="513">
        <v>0</v>
      </c>
      <c r="AJ38" s="508">
        <v>4</v>
      </c>
      <c r="AK38" s="508">
        <v>4</v>
      </c>
      <c r="AL38" s="1011">
        <v>0</v>
      </c>
      <c r="AM38" s="1009"/>
      <c r="AN38" s="1009"/>
    </row>
    <row r="39" spans="1:40" s="23" customFormat="1" ht="12.75" customHeight="1">
      <c r="A39" s="507" t="s">
        <v>1065</v>
      </c>
      <c r="B39" s="219">
        <v>52</v>
      </c>
      <c r="C39" s="220">
        <v>15</v>
      </c>
      <c r="D39" s="220">
        <v>37</v>
      </c>
      <c r="E39" s="511">
        <v>0</v>
      </c>
      <c r="F39" s="414">
        <v>0</v>
      </c>
      <c r="G39" s="511">
        <v>0</v>
      </c>
      <c r="H39" s="221">
        <v>2</v>
      </c>
      <c r="I39" s="221">
        <v>10</v>
      </c>
      <c r="J39" s="221">
        <v>13</v>
      </c>
      <c r="K39" s="221">
        <v>2</v>
      </c>
      <c r="L39" s="221">
        <v>6</v>
      </c>
      <c r="M39" s="511">
        <v>0</v>
      </c>
      <c r="N39" s="221">
        <v>3</v>
      </c>
      <c r="O39" s="511">
        <v>0</v>
      </c>
      <c r="P39" s="509">
        <v>2</v>
      </c>
      <c r="Q39" s="508">
        <v>1</v>
      </c>
      <c r="R39" s="511">
        <v>0</v>
      </c>
      <c r="S39" s="512">
        <v>0</v>
      </c>
      <c r="T39" s="509">
        <v>2</v>
      </c>
      <c r="U39" s="512">
        <v>0</v>
      </c>
      <c r="V39" s="512">
        <v>0</v>
      </c>
      <c r="W39" s="512">
        <v>0</v>
      </c>
      <c r="X39" s="512">
        <v>0</v>
      </c>
      <c r="Y39" s="509">
        <v>1</v>
      </c>
      <c r="Z39" s="511">
        <v>0</v>
      </c>
      <c r="AA39" s="511">
        <v>0</v>
      </c>
      <c r="AB39" s="512">
        <v>0</v>
      </c>
      <c r="AC39" s="511">
        <v>0</v>
      </c>
      <c r="AD39" s="508">
        <v>2</v>
      </c>
      <c r="AE39" s="508">
        <v>1</v>
      </c>
      <c r="AF39" s="508">
        <v>7</v>
      </c>
      <c r="AG39" s="508">
        <v>3</v>
      </c>
      <c r="AH39" s="508">
        <v>3</v>
      </c>
      <c r="AI39" s="513">
        <v>0</v>
      </c>
      <c r="AJ39" s="511">
        <v>0</v>
      </c>
      <c r="AK39" s="511">
        <v>0</v>
      </c>
      <c r="AL39" s="1011">
        <v>0</v>
      </c>
      <c r="AM39" s="1009"/>
      <c r="AN39" s="1009"/>
    </row>
    <row r="40" spans="1:40" s="23" customFormat="1" ht="12.75" customHeight="1">
      <c r="A40" s="507" t="s">
        <v>1066</v>
      </c>
      <c r="B40" s="219">
        <v>21</v>
      </c>
      <c r="C40" s="220">
        <v>4</v>
      </c>
      <c r="D40" s="220">
        <v>17</v>
      </c>
      <c r="E40" s="511">
        <v>0</v>
      </c>
      <c r="F40" s="221">
        <v>1</v>
      </c>
      <c r="G40" s="511">
        <v>0</v>
      </c>
      <c r="H40" s="221">
        <v>3</v>
      </c>
      <c r="I40" s="221">
        <v>1</v>
      </c>
      <c r="J40" s="221">
        <v>3</v>
      </c>
      <c r="K40" s="221">
        <v>2</v>
      </c>
      <c r="L40" s="221">
        <v>4</v>
      </c>
      <c r="M40" s="511">
        <v>0</v>
      </c>
      <c r="N40" s="221">
        <v>1</v>
      </c>
      <c r="O40" s="511">
        <v>0</v>
      </c>
      <c r="P40" s="509">
        <v>1</v>
      </c>
      <c r="Q40" s="511">
        <v>0</v>
      </c>
      <c r="R40" s="508">
        <v>1</v>
      </c>
      <c r="S40" s="512">
        <v>0</v>
      </c>
      <c r="T40" s="509">
        <v>1</v>
      </c>
      <c r="U40" s="512">
        <v>0</v>
      </c>
      <c r="V40" s="512">
        <v>0</v>
      </c>
      <c r="W40" s="512">
        <v>0</v>
      </c>
      <c r="X40" s="512">
        <v>0</v>
      </c>
      <c r="Y40" s="512">
        <v>0</v>
      </c>
      <c r="Z40" s="511">
        <v>0</v>
      </c>
      <c r="AA40" s="511">
        <v>0</v>
      </c>
      <c r="AB40" s="512">
        <v>0</v>
      </c>
      <c r="AC40" s="508">
        <v>1</v>
      </c>
      <c r="AD40" s="508">
        <v>2</v>
      </c>
      <c r="AE40" s="511">
        <v>0</v>
      </c>
      <c r="AF40" s="511">
        <v>0</v>
      </c>
      <c r="AG40" s="511">
        <v>0</v>
      </c>
      <c r="AH40" s="511">
        <v>0</v>
      </c>
      <c r="AI40" s="513">
        <v>0</v>
      </c>
      <c r="AJ40" s="508">
        <v>1</v>
      </c>
      <c r="AK40" s="508">
        <v>1</v>
      </c>
      <c r="AL40" s="1011">
        <v>0</v>
      </c>
      <c r="AM40" s="1009"/>
      <c r="AN40" s="1009"/>
    </row>
    <row r="41" spans="1:40" s="23" customFormat="1" ht="12.75" customHeight="1">
      <c r="A41" s="507" t="s">
        <v>1067</v>
      </c>
      <c r="B41" s="219">
        <v>61</v>
      </c>
      <c r="C41" s="220">
        <v>17</v>
      </c>
      <c r="D41" s="220">
        <v>44</v>
      </c>
      <c r="E41" s="511">
        <v>0</v>
      </c>
      <c r="F41" s="221">
        <v>3</v>
      </c>
      <c r="G41" s="508">
        <v>1</v>
      </c>
      <c r="H41" s="221">
        <v>5</v>
      </c>
      <c r="I41" s="221">
        <v>6</v>
      </c>
      <c r="J41" s="221">
        <v>8</v>
      </c>
      <c r="K41" s="221">
        <v>2</v>
      </c>
      <c r="L41" s="221">
        <v>4</v>
      </c>
      <c r="M41" s="511">
        <v>0</v>
      </c>
      <c r="N41" s="221">
        <v>3</v>
      </c>
      <c r="O41" s="511">
        <v>0</v>
      </c>
      <c r="P41" s="509">
        <v>2</v>
      </c>
      <c r="Q41" s="508">
        <v>1</v>
      </c>
      <c r="R41" s="511">
        <v>0</v>
      </c>
      <c r="S41" s="512">
        <v>0</v>
      </c>
      <c r="T41" s="509">
        <v>3</v>
      </c>
      <c r="U41" s="512">
        <v>0</v>
      </c>
      <c r="V41" s="509">
        <v>4</v>
      </c>
      <c r="W41" s="512">
        <v>0</v>
      </c>
      <c r="X41" s="509">
        <v>1</v>
      </c>
      <c r="Y41" s="509">
        <v>3</v>
      </c>
      <c r="Z41" s="511">
        <v>0</v>
      </c>
      <c r="AA41" s="508">
        <v>2</v>
      </c>
      <c r="AB41" s="509">
        <v>1</v>
      </c>
      <c r="AC41" s="508">
        <v>1</v>
      </c>
      <c r="AD41" s="508">
        <v>9</v>
      </c>
      <c r="AE41" s="508">
        <v>1</v>
      </c>
      <c r="AF41" s="508">
        <v>1</v>
      </c>
      <c r="AG41" s="511">
        <v>0</v>
      </c>
      <c r="AH41" s="511">
        <v>0</v>
      </c>
      <c r="AI41" s="513">
        <v>0</v>
      </c>
      <c r="AJ41" s="511">
        <v>0</v>
      </c>
      <c r="AK41" s="511">
        <v>0</v>
      </c>
      <c r="AL41" s="1011">
        <v>0</v>
      </c>
      <c r="AM41" s="1009"/>
      <c r="AN41" s="1009"/>
    </row>
    <row r="42" spans="1:40" s="23" customFormat="1" ht="12.75" customHeight="1">
      <c r="A42" s="507" t="s">
        <v>1068</v>
      </c>
      <c r="B42" s="219">
        <v>83</v>
      </c>
      <c r="C42" s="220">
        <v>15</v>
      </c>
      <c r="D42" s="220">
        <v>68</v>
      </c>
      <c r="E42" s="511">
        <v>0</v>
      </c>
      <c r="F42" s="221">
        <v>3</v>
      </c>
      <c r="G42" s="508">
        <v>1</v>
      </c>
      <c r="H42" s="221">
        <v>8</v>
      </c>
      <c r="I42" s="221">
        <v>3</v>
      </c>
      <c r="J42" s="221">
        <v>24</v>
      </c>
      <c r="K42" s="221">
        <v>5</v>
      </c>
      <c r="L42" s="221">
        <v>6</v>
      </c>
      <c r="M42" s="511">
        <v>0</v>
      </c>
      <c r="N42" s="221">
        <v>3</v>
      </c>
      <c r="O42" s="508">
        <v>1</v>
      </c>
      <c r="P42" s="509">
        <v>1</v>
      </c>
      <c r="Q42" s="508">
        <v>2</v>
      </c>
      <c r="R42" s="508">
        <v>3</v>
      </c>
      <c r="S42" s="512">
        <v>0</v>
      </c>
      <c r="T42" s="512">
        <v>0</v>
      </c>
      <c r="U42" s="512">
        <v>0</v>
      </c>
      <c r="V42" s="512">
        <v>0</v>
      </c>
      <c r="W42" s="512">
        <v>0</v>
      </c>
      <c r="X42" s="512">
        <v>0</v>
      </c>
      <c r="Y42" s="509">
        <v>3</v>
      </c>
      <c r="Z42" s="511">
        <v>0</v>
      </c>
      <c r="AA42" s="511">
        <v>0</v>
      </c>
      <c r="AB42" s="512">
        <v>0</v>
      </c>
      <c r="AC42" s="511">
        <v>0</v>
      </c>
      <c r="AD42" s="508">
        <v>15</v>
      </c>
      <c r="AE42" s="511">
        <v>0</v>
      </c>
      <c r="AF42" s="508">
        <v>5</v>
      </c>
      <c r="AG42" s="511">
        <v>0</v>
      </c>
      <c r="AH42" s="511">
        <v>0</v>
      </c>
      <c r="AI42" s="513">
        <v>0</v>
      </c>
      <c r="AJ42" s="511">
        <v>0</v>
      </c>
      <c r="AK42" s="511">
        <v>0</v>
      </c>
      <c r="AL42" s="1011">
        <v>0</v>
      </c>
      <c r="AM42" s="1009"/>
      <c r="AN42" s="1009"/>
    </row>
    <row r="43" spans="1:40" s="23" customFormat="1" ht="12.75" customHeight="1">
      <c r="A43" s="507" t="s">
        <v>1069</v>
      </c>
      <c r="B43" s="219">
        <v>62</v>
      </c>
      <c r="C43" s="220">
        <v>21</v>
      </c>
      <c r="D43" s="220">
        <v>41</v>
      </c>
      <c r="E43" s="511">
        <v>0</v>
      </c>
      <c r="F43" s="221">
        <v>1</v>
      </c>
      <c r="G43" s="508">
        <v>2</v>
      </c>
      <c r="H43" s="221">
        <v>3</v>
      </c>
      <c r="I43" s="221">
        <v>8</v>
      </c>
      <c r="J43" s="221">
        <v>15</v>
      </c>
      <c r="K43" s="221">
        <v>7</v>
      </c>
      <c r="L43" s="221">
        <v>3</v>
      </c>
      <c r="M43" s="511">
        <v>0</v>
      </c>
      <c r="N43" s="221">
        <v>3</v>
      </c>
      <c r="O43" s="511">
        <v>0</v>
      </c>
      <c r="P43" s="509">
        <v>2</v>
      </c>
      <c r="Q43" s="511">
        <v>0</v>
      </c>
      <c r="R43" s="508">
        <v>3</v>
      </c>
      <c r="S43" s="512">
        <v>0</v>
      </c>
      <c r="T43" s="509">
        <v>3</v>
      </c>
      <c r="U43" s="512">
        <v>0</v>
      </c>
      <c r="V43" s="512">
        <v>0</v>
      </c>
      <c r="W43" s="512">
        <v>0</v>
      </c>
      <c r="X43" s="512">
        <v>0</v>
      </c>
      <c r="Y43" s="509">
        <v>3</v>
      </c>
      <c r="Z43" s="508">
        <v>1</v>
      </c>
      <c r="AA43" s="511">
        <v>0</v>
      </c>
      <c r="AB43" s="512">
        <v>0</v>
      </c>
      <c r="AC43" s="508">
        <v>1</v>
      </c>
      <c r="AD43" s="508">
        <v>5</v>
      </c>
      <c r="AE43" s="511">
        <v>0</v>
      </c>
      <c r="AF43" s="508">
        <v>2</v>
      </c>
      <c r="AG43" s="508">
        <v>2</v>
      </c>
      <c r="AH43" s="508">
        <v>2</v>
      </c>
      <c r="AI43" s="513">
        <v>0</v>
      </c>
      <c r="AJ43" s="511">
        <v>0</v>
      </c>
      <c r="AK43" s="511">
        <v>0</v>
      </c>
      <c r="AL43" s="1011">
        <v>0</v>
      </c>
      <c r="AM43" s="1009"/>
      <c r="AN43" s="1009"/>
    </row>
    <row r="44" spans="1:40" s="23" customFormat="1" ht="0.75" customHeight="1">
      <c r="A44" s="514"/>
      <c r="B44" s="515"/>
      <c r="C44" s="516"/>
      <c r="D44" s="516"/>
      <c r="E44" s="516"/>
      <c r="F44" s="516"/>
      <c r="G44" s="516"/>
      <c r="H44" s="516"/>
      <c r="I44" s="516"/>
      <c r="J44" s="516"/>
      <c r="K44" s="516"/>
      <c r="L44" s="516"/>
      <c r="M44" s="516"/>
      <c r="N44" s="516"/>
      <c r="O44" s="516"/>
      <c r="P44" s="516"/>
      <c r="Q44" s="516"/>
      <c r="R44" s="516"/>
      <c r="S44" s="516"/>
      <c r="T44" s="516"/>
      <c r="U44" s="516"/>
      <c r="V44" s="516"/>
      <c r="W44" s="516"/>
      <c r="X44" s="516"/>
      <c r="Y44" s="516"/>
      <c r="Z44" s="516"/>
      <c r="AA44" s="516"/>
      <c r="AB44" s="516"/>
      <c r="AC44" s="516"/>
      <c r="AD44" s="516"/>
      <c r="AE44" s="516"/>
      <c r="AF44" s="516"/>
      <c r="AG44" s="516"/>
      <c r="AH44" s="516"/>
      <c r="AI44" s="516"/>
      <c r="AJ44" s="516"/>
      <c r="AK44" s="516"/>
      <c r="AL44" s="1010"/>
      <c r="AM44" s="1010"/>
      <c r="AN44" s="1010"/>
    </row>
    <row r="45" spans="1:40" s="23" customFormat="1" ht="5.0999999999999996" customHeight="1">
      <c r="A45" s="507"/>
      <c r="B45" s="398"/>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c r="AG45" s="398"/>
      <c r="AH45" s="398"/>
      <c r="AI45" s="398"/>
      <c r="AJ45" s="398"/>
      <c r="AK45" s="398"/>
      <c r="AL45" s="398"/>
      <c r="AM45" s="398"/>
      <c r="AN45" s="398"/>
    </row>
    <row r="46" spans="1:40" s="23" customFormat="1" ht="24.95" customHeight="1">
      <c r="A46" s="821" t="s">
        <v>1070</v>
      </c>
      <c r="B46" s="1015"/>
      <c r="C46" s="1015"/>
      <c r="D46" s="1015"/>
      <c r="E46" s="1015"/>
      <c r="F46" s="1015"/>
      <c r="G46" s="1015"/>
      <c r="H46" s="1015"/>
      <c r="I46" s="1015"/>
      <c r="J46" s="1015"/>
      <c r="K46" s="1015"/>
      <c r="L46" s="1015"/>
      <c r="M46" s="1015"/>
      <c r="N46" s="1015"/>
      <c r="O46" s="1015"/>
      <c r="P46" s="1015"/>
      <c r="Q46" s="1015"/>
      <c r="R46" s="1015"/>
      <c r="S46" s="1015"/>
      <c r="T46" s="1015"/>
      <c r="U46" s="1015"/>
      <c r="V46" s="1015"/>
      <c r="W46" s="1015"/>
      <c r="X46" s="1015"/>
      <c r="Y46" s="1015"/>
      <c r="Z46" s="1015"/>
      <c r="AA46" s="1015"/>
      <c r="AB46" s="1015"/>
      <c r="AC46" s="1015"/>
      <c r="AD46" s="1015"/>
      <c r="AE46" s="1015"/>
      <c r="AF46" s="1015"/>
      <c r="AG46" s="1015"/>
      <c r="AH46" s="1015"/>
      <c r="AI46" s="1015"/>
      <c r="AJ46" s="1015"/>
      <c r="AK46" s="1015"/>
      <c r="AL46" s="1015"/>
      <c r="AM46" s="215"/>
      <c r="AN46" s="215"/>
    </row>
  </sheetData>
  <mergeCells count="62">
    <mergeCell ref="Y4:Z4"/>
    <mergeCell ref="A1:P1"/>
    <mergeCell ref="Q1:AL1"/>
    <mergeCell ref="A2:P2"/>
    <mergeCell ref="Q2:AL2"/>
    <mergeCell ref="B4:D4"/>
    <mergeCell ref="E4:F4"/>
    <mergeCell ref="G4:H4"/>
    <mergeCell ref="I4:J4"/>
    <mergeCell ref="K4:L4"/>
    <mergeCell ref="M4:N4"/>
    <mergeCell ref="O4:P4"/>
    <mergeCell ref="Q4:R4"/>
    <mergeCell ref="S4:T4"/>
    <mergeCell ref="U4:V4"/>
    <mergeCell ref="W4:X4"/>
    <mergeCell ref="AL12:AN12"/>
    <mergeCell ref="AA4:AB4"/>
    <mergeCell ref="AC4:AD4"/>
    <mergeCell ref="AE4:AF4"/>
    <mergeCell ref="AG4:AI4"/>
    <mergeCell ref="AJ4:AN4"/>
    <mergeCell ref="AL5:AN5"/>
    <mergeCell ref="AL7:AN7"/>
    <mergeCell ref="AL8:AN8"/>
    <mergeCell ref="AL9:AN9"/>
    <mergeCell ref="AL10:AN10"/>
    <mergeCell ref="AL11:AN11"/>
    <mergeCell ref="AL24:AN24"/>
    <mergeCell ref="AL13:AN13"/>
    <mergeCell ref="AL14:AN14"/>
    <mergeCell ref="AL15:AN15"/>
    <mergeCell ref="AL16:AN16"/>
    <mergeCell ref="AL17:AN17"/>
    <mergeCell ref="AL18:AN18"/>
    <mergeCell ref="AL19:AN19"/>
    <mergeCell ref="AL20:AN20"/>
    <mergeCell ref="AL21:AN21"/>
    <mergeCell ref="AL22:AN22"/>
    <mergeCell ref="AL23:AN23"/>
    <mergeCell ref="AL36:AN36"/>
    <mergeCell ref="AL25:AN25"/>
    <mergeCell ref="AL26:AN26"/>
    <mergeCell ref="AL27:AN27"/>
    <mergeCell ref="AL28:AN28"/>
    <mergeCell ref="AL29:AN29"/>
    <mergeCell ref="AL30:AN30"/>
    <mergeCell ref="AL31:AN31"/>
    <mergeCell ref="AL32:AN32"/>
    <mergeCell ref="AL33:AN33"/>
    <mergeCell ref="AL34:AN34"/>
    <mergeCell ref="AL35:AN35"/>
    <mergeCell ref="AL43:AN43"/>
    <mergeCell ref="AL44:AN44"/>
    <mergeCell ref="A46:P46"/>
    <mergeCell ref="Q46:AL46"/>
    <mergeCell ref="AL37:AN37"/>
    <mergeCell ref="AL38:AN38"/>
    <mergeCell ref="AL39:AN39"/>
    <mergeCell ref="AL40:AN40"/>
    <mergeCell ref="AL41:AN41"/>
    <mergeCell ref="AL42:AN42"/>
  </mergeCells>
  <phoneticPr fontId="3" type="noConversion"/>
  <printOptions horizontalCentered="1"/>
  <pageMargins left="0.51181102362204722" right="0.51181102362204722" top="0.59055118110236227" bottom="0.59055118110236227" header="0.39370078740157483" footer="0.39370078740157483"/>
  <pageSetup paperSize="9" orientation="portrait" useFirstPageNumber="1" r:id="rId1"/>
  <headerFooter alignWithMargins="0">
    <oddFooter>&amp;L&amp;"新細明體,標準"&amp;8</oddFooter>
  </headerFooter>
  <colBreaks count="1" manualBreakCount="1">
    <brk id="16"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AF284-2F46-4460-BEF2-93548B5396EB}">
  <sheetPr>
    <outlinePr summaryBelow="0" summaryRight="0"/>
  </sheetPr>
  <dimension ref="A1:IV35"/>
  <sheetViews>
    <sheetView showGridLines="0" view="pageBreakPreview" zoomScaleSheetLayoutView="100" workbookViewId="0">
      <pane ySplit="3" topLeftCell="A4" activePane="bottomLeft" state="frozenSplit"/>
      <selection pane="bottomLeft" activeCell="J13" sqref="J13"/>
    </sheetView>
  </sheetViews>
  <sheetFormatPr defaultColWidth="9" defaultRowHeight="12.75" customHeight="1"/>
  <cols>
    <col min="1" max="1" width="0.625" style="23" customWidth="1"/>
    <col min="2" max="2" width="0.75" style="23" hidden="1" customWidth="1"/>
    <col min="3" max="4" width="3" style="23" customWidth="1"/>
    <col min="5" max="7" width="4.875" style="23" customWidth="1"/>
    <col min="8" max="8" width="3.875" style="23" customWidth="1"/>
    <col min="9" max="9" width="4.875" style="23" customWidth="1"/>
    <col min="10" max="10" width="3.875" style="23" customWidth="1"/>
    <col min="11" max="17" width="4.875" style="23" customWidth="1"/>
    <col min="18" max="20" width="3.875" style="23" customWidth="1"/>
    <col min="21" max="21" width="4.875" style="23" customWidth="1"/>
    <col min="22" max="23" width="3.875" style="23" customWidth="1"/>
    <col min="24" max="24" width="8.75" style="23" hidden="1" customWidth="1"/>
    <col min="25" max="237" width="8.75" style="23" customWidth="1"/>
    <col min="238" max="239" width="0.75" style="23" customWidth="1"/>
    <col min="240" max="240" width="3.25" style="23" customWidth="1"/>
    <col min="241" max="241" width="3" style="23" customWidth="1"/>
    <col min="242" max="242" width="4.375" style="23" customWidth="1"/>
    <col min="243" max="243" width="1" style="23" customWidth="1"/>
    <col min="244" max="244" width="3.25" style="23" customWidth="1"/>
    <col min="245" max="245" width="1.875" style="23" customWidth="1"/>
    <col min="246" max="246" width="2.375" style="23" customWidth="1"/>
    <col min="247" max="247" width="3" style="23" customWidth="1"/>
    <col min="248" max="248" width="1.375" style="23" customWidth="1"/>
    <col min="249" max="249" width="2.75" style="23" customWidth="1"/>
    <col min="250" max="250" width="1.75" style="23" customWidth="1"/>
    <col min="251" max="251" width="2.375" style="23" customWidth="1"/>
    <col min="252" max="252" width="1.875" style="23" customWidth="1"/>
    <col min="253" max="254" width="2.25" style="23" customWidth="1"/>
    <col min="255" max="255" width="1.875" style="23" customWidth="1"/>
    <col min="256" max="256" width="2.375" style="23" customWidth="1"/>
    <col min="257" max="16384" width="9" style="37"/>
  </cols>
  <sheetData>
    <row r="1" spans="1:24" s="24" customFormat="1" ht="19.899999999999999" customHeight="1">
      <c r="A1" s="791" t="s">
        <v>1071</v>
      </c>
      <c r="B1" s="791"/>
      <c r="C1" s="791"/>
      <c r="D1" s="791"/>
      <c r="E1" s="791"/>
      <c r="F1" s="791"/>
      <c r="G1" s="791"/>
      <c r="H1" s="791"/>
      <c r="I1" s="791"/>
      <c r="J1" s="791"/>
      <c r="K1" s="791"/>
      <c r="L1" s="791"/>
      <c r="M1" s="791"/>
      <c r="N1" s="791"/>
      <c r="O1" s="791"/>
      <c r="P1" s="791"/>
      <c r="Q1" s="791"/>
      <c r="R1" s="791"/>
      <c r="S1" s="791"/>
      <c r="T1" s="791"/>
      <c r="U1" s="791"/>
      <c r="V1" s="791"/>
      <c r="W1" s="791"/>
      <c r="X1" s="25">
        <v>114</v>
      </c>
    </row>
    <row r="2" spans="1:24" s="25" customFormat="1" ht="17.100000000000001" customHeight="1">
      <c r="A2" s="792" t="str">
        <f>X1&amp;"學年度 SY "&amp;VALUE(X1+1911)&amp;"-"&amp;+VALUE(X1+1912)</f>
        <v>114學年度 SY 2025-2026</v>
      </c>
      <c r="B2" s="792"/>
      <c r="C2" s="792"/>
      <c r="D2" s="792"/>
      <c r="E2" s="792"/>
      <c r="F2" s="792"/>
      <c r="G2" s="792"/>
      <c r="H2" s="792"/>
      <c r="I2" s="792"/>
      <c r="J2" s="792"/>
      <c r="K2" s="792"/>
      <c r="L2" s="792"/>
      <c r="M2" s="792"/>
      <c r="N2" s="792"/>
      <c r="O2" s="792"/>
      <c r="P2" s="792"/>
      <c r="Q2" s="792"/>
      <c r="R2" s="792"/>
      <c r="S2" s="792"/>
      <c r="T2" s="792"/>
      <c r="U2" s="792"/>
      <c r="V2" s="792"/>
      <c r="W2" s="792"/>
    </row>
    <row r="3" spans="1:24" s="101" customFormat="1" ht="12" customHeight="1">
      <c r="A3" s="416"/>
      <c r="B3" s="416"/>
      <c r="C3" s="416"/>
      <c r="D3" s="416"/>
      <c r="E3" s="416"/>
      <c r="F3" s="416"/>
      <c r="G3" s="416"/>
      <c r="H3" s="416"/>
      <c r="I3" s="416"/>
      <c r="J3" s="416"/>
      <c r="K3" s="416"/>
      <c r="L3" s="416"/>
      <c r="M3" s="416"/>
      <c r="N3" s="416"/>
      <c r="O3" s="416"/>
      <c r="P3" s="416"/>
      <c r="Q3" s="416"/>
      <c r="R3" s="416"/>
      <c r="S3" s="416"/>
      <c r="T3" s="416"/>
      <c r="U3" s="416"/>
      <c r="V3" s="416"/>
      <c r="W3" s="351" t="s">
        <v>110</v>
      </c>
    </row>
    <row r="4" spans="1:24" s="23" customFormat="1" ht="29.45" customHeight="1">
      <c r="A4" s="230"/>
      <c r="B4" s="230"/>
      <c r="C4" s="872"/>
      <c r="D4" s="880"/>
      <c r="E4" s="846" t="s">
        <v>913</v>
      </c>
      <c r="F4" s="846"/>
      <c r="G4" s="846"/>
      <c r="H4" s="846" t="s">
        <v>914</v>
      </c>
      <c r="I4" s="846"/>
      <c r="J4" s="846" t="s">
        <v>915</v>
      </c>
      <c r="K4" s="846"/>
      <c r="L4" s="846" t="s">
        <v>916</v>
      </c>
      <c r="M4" s="846"/>
      <c r="N4" s="846" t="s">
        <v>917</v>
      </c>
      <c r="O4" s="846"/>
      <c r="P4" s="846" t="s">
        <v>918</v>
      </c>
      <c r="Q4" s="846"/>
      <c r="R4" s="846" t="s">
        <v>919</v>
      </c>
      <c r="S4" s="846"/>
      <c r="T4" s="1027" t="s">
        <v>920</v>
      </c>
      <c r="U4" s="1027"/>
      <c r="V4" s="1028" t="s">
        <v>1072</v>
      </c>
      <c r="W4" s="1029"/>
    </row>
    <row r="5" spans="1:24" s="23" customFormat="1" ht="19.149999999999999" customHeight="1">
      <c r="A5" s="207"/>
      <c r="B5" s="207"/>
      <c r="C5" s="857"/>
      <c r="D5" s="878"/>
      <c r="E5" s="174" t="s">
        <v>101</v>
      </c>
      <c r="F5" s="174" t="s">
        <v>115</v>
      </c>
      <c r="G5" s="174" t="s">
        <v>116</v>
      </c>
      <c r="H5" s="174" t="s">
        <v>115</v>
      </c>
      <c r="I5" s="174" t="s">
        <v>116</v>
      </c>
      <c r="J5" s="174" t="s">
        <v>115</v>
      </c>
      <c r="K5" s="174" t="s">
        <v>116</v>
      </c>
      <c r="L5" s="174" t="s">
        <v>115</v>
      </c>
      <c r="M5" s="175" t="s">
        <v>116</v>
      </c>
      <c r="N5" s="174" t="s">
        <v>115</v>
      </c>
      <c r="O5" s="174" t="s">
        <v>116</v>
      </c>
      <c r="P5" s="174" t="s">
        <v>115</v>
      </c>
      <c r="Q5" s="174" t="s">
        <v>116</v>
      </c>
      <c r="R5" s="174" t="s">
        <v>115</v>
      </c>
      <c r="S5" s="174" t="s">
        <v>116</v>
      </c>
      <c r="T5" s="174" t="s">
        <v>115</v>
      </c>
      <c r="U5" s="174" t="s">
        <v>116</v>
      </c>
      <c r="V5" s="174" t="s">
        <v>115</v>
      </c>
      <c r="W5" s="518" t="s">
        <v>116</v>
      </c>
    </row>
    <row r="6" spans="1:24" s="23" customFormat="1" ht="22.5" customHeight="1">
      <c r="A6" s="1024" t="s">
        <v>365</v>
      </c>
      <c r="B6" s="1024"/>
      <c r="C6" s="1024"/>
      <c r="D6" s="1025"/>
      <c r="E6" s="519">
        <v>30505</v>
      </c>
      <c r="F6" s="520">
        <v>8720</v>
      </c>
      <c r="G6" s="520">
        <v>21785</v>
      </c>
      <c r="H6" s="520">
        <v>213</v>
      </c>
      <c r="I6" s="520">
        <v>1301</v>
      </c>
      <c r="J6" s="520">
        <v>393</v>
      </c>
      <c r="K6" s="520">
        <v>1904</v>
      </c>
      <c r="L6" s="520">
        <v>1658</v>
      </c>
      <c r="M6" s="520">
        <v>2729</v>
      </c>
      <c r="N6" s="520">
        <v>1626</v>
      </c>
      <c r="O6" s="521">
        <v>1871</v>
      </c>
      <c r="P6" s="520">
        <v>131</v>
      </c>
      <c r="Q6" s="520">
        <v>1097</v>
      </c>
      <c r="R6" s="520">
        <v>145</v>
      </c>
      <c r="S6" s="520">
        <v>875</v>
      </c>
      <c r="T6" s="520">
        <v>302</v>
      </c>
      <c r="U6" s="520">
        <v>1155</v>
      </c>
      <c r="V6" s="520">
        <v>212</v>
      </c>
      <c r="W6" s="522">
        <v>508</v>
      </c>
    </row>
    <row r="7" spans="1:24" s="23" customFormat="1" ht="22.5" customHeight="1">
      <c r="A7" s="234"/>
      <c r="B7" s="234"/>
      <c r="C7" s="1016" t="s">
        <v>102</v>
      </c>
      <c r="D7" s="1017"/>
      <c r="E7" s="519">
        <v>15269</v>
      </c>
      <c r="F7" s="520">
        <v>4247</v>
      </c>
      <c r="G7" s="520">
        <v>11022</v>
      </c>
      <c r="H7" s="520">
        <v>101</v>
      </c>
      <c r="I7" s="520">
        <v>489</v>
      </c>
      <c r="J7" s="520">
        <v>181</v>
      </c>
      <c r="K7" s="520">
        <v>895</v>
      </c>
      <c r="L7" s="520">
        <v>602</v>
      </c>
      <c r="M7" s="520">
        <v>1040</v>
      </c>
      <c r="N7" s="520">
        <v>834</v>
      </c>
      <c r="O7" s="521">
        <v>1094</v>
      </c>
      <c r="P7" s="520">
        <v>98</v>
      </c>
      <c r="Q7" s="520">
        <v>617</v>
      </c>
      <c r="R7" s="520">
        <v>104</v>
      </c>
      <c r="S7" s="520">
        <v>505</v>
      </c>
      <c r="T7" s="520">
        <v>207</v>
      </c>
      <c r="U7" s="520">
        <v>687</v>
      </c>
      <c r="V7" s="520">
        <v>118</v>
      </c>
      <c r="W7" s="520">
        <v>250</v>
      </c>
    </row>
    <row r="8" spans="1:24" s="23" customFormat="1" ht="22.5" customHeight="1">
      <c r="A8" s="234"/>
      <c r="B8" s="234"/>
      <c r="C8" s="1016" t="s">
        <v>55</v>
      </c>
      <c r="D8" s="1017"/>
      <c r="E8" s="519">
        <v>15236</v>
      </c>
      <c r="F8" s="520">
        <v>4473</v>
      </c>
      <c r="G8" s="520">
        <v>10763</v>
      </c>
      <c r="H8" s="520">
        <v>112</v>
      </c>
      <c r="I8" s="520">
        <v>812</v>
      </c>
      <c r="J8" s="520">
        <v>212</v>
      </c>
      <c r="K8" s="520">
        <v>1009</v>
      </c>
      <c r="L8" s="520">
        <v>1056</v>
      </c>
      <c r="M8" s="520">
        <v>1689</v>
      </c>
      <c r="N8" s="520">
        <v>792</v>
      </c>
      <c r="O8" s="521">
        <v>777</v>
      </c>
      <c r="P8" s="520">
        <v>33</v>
      </c>
      <c r="Q8" s="520">
        <v>480</v>
      </c>
      <c r="R8" s="520">
        <v>41</v>
      </c>
      <c r="S8" s="520">
        <v>370</v>
      </c>
      <c r="T8" s="520">
        <v>95</v>
      </c>
      <c r="U8" s="520">
        <v>468</v>
      </c>
      <c r="V8" s="520">
        <v>94</v>
      </c>
      <c r="W8" s="520">
        <v>258</v>
      </c>
    </row>
    <row r="9" spans="1:24" s="23" customFormat="1" ht="22.5" customHeight="1">
      <c r="A9" s="507"/>
      <c r="B9" s="1018" t="s">
        <v>370</v>
      </c>
      <c r="C9" s="1018"/>
      <c r="D9" s="1019"/>
      <c r="E9" s="519">
        <v>29334</v>
      </c>
      <c r="F9" s="520">
        <v>8368</v>
      </c>
      <c r="G9" s="520">
        <v>20966</v>
      </c>
      <c r="H9" s="520">
        <v>198</v>
      </c>
      <c r="I9" s="520">
        <v>1262</v>
      </c>
      <c r="J9" s="520">
        <v>369</v>
      </c>
      <c r="K9" s="520">
        <v>1823</v>
      </c>
      <c r="L9" s="520">
        <v>1554</v>
      </c>
      <c r="M9" s="520">
        <v>2517</v>
      </c>
      <c r="N9" s="520">
        <v>1544</v>
      </c>
      <c r="O9" s="521">
        <v>1773</v>
      </c>
      <c r="P9" s="520">
        <v>127</v>
      </c>
      <c r="Q9" s="520">
        <v>1048</v>
      </c>
      <c r="R9" s="520">
        <v>140</v>
      </c>
      <c r="S9" s="520">
        <v>840</v>
      </c>
      <c r="T9" s="520">
        <v>293</v>
      </c>
      <c r="U9" s="520">
        <v>1123</v>
      </c>
      <c r="V9" s="520">
        <v>202</v>
      </c>
      <c r="W9" s="520">
        <v>473</v>
      </c>
    </row>
    <row r="10" spans="1:24" s="23" customFormat="1" ht="22.5" customHeight="1">
      <c r="A10" s="234"/>
      <c r="B10" s="234"/>
      <c r="C10" s="1016" t="s">
        <v>53</v>
      </c>
      <c r="D10" s="1017"/>
      <c r="E10" s="519">
        <v>14887</v>
      </c>
      <c r="F10" s="520">
        <v>4129</v>
      </c>
      <c r="G10" s="520">
        <v>10758</v>
      </c>
      <c r="H10" s="520">
        <v>100</v>
      </c>
      <c r="I10" s="520">
        <v>473</v>
      </c>
      <c r="J10" s="520">
        <v>173</v>
      </c>
      <c r="K10" s="520">
        <v>866</v>
      </c>
      <c r="L10" s="520">
        <v>577</v>
      </c>
      <c r="M10" s="520">
        <v>1015</v>
      </c>
      <c r="N10" s="520">
        <v>809</v>
      </c>
      <c r="O10" s="521">
        <v>1056</v>
      </c>
      <c r="P10" s="520">
        <v>93</v>
      </c>
      <c r="Q10" s="520">
        <v>597</v>
      </c>
      <c r="R10" s="520">
        <v>100</v>
      </c>
      <c r="S10" s="520">
        <v>488</v>
      </c>
      <c r="T10" s="520">
        <v>202</v>
      </c>
      <c r="U10" s="520">
        <v>672</v>
      </c>
      <c r="V10" s="520">
        <v>112</v>
      </c>
      <c r="W10" s="520">
        <v>237</v>
      </c>
    </row>
    <row r="11" spans="1:24" s="23" customFormat="1" ht="22.5" customHeight="1">
      <c r="A11" s="234"/>
      <c r="B11" s="234"/>
      <c r="C11" s="1016" t="s">
        <v>54</v>
      </c>
      <c r="D11" s="1017"/>
      <c r="E11" s="519">
        <v>203</v>
      </c>
      <c r="F11" s="520">
        <v>55</v>
      </c>
      <c r="G11" s="520">
        <v>148</v>
      </c>
      <c r="H11" s="523">
        <v>0</v>
      </c>
      <c r="I11" s="520">
        <v>6</v>
      </c>
      <c r="J11" s="520">
        <v>1</v>
      </c>
      <c r="K11" s="520">
        <v>15</v>
      </c>
      <c r="L11" s="520">
        <v>12</v>
      </c>
      <c r="M11" s="520">
        <v>9</v>
      </c>
      <c r="N11" s="520">
        <v>5</v>
      </c>
      <c r="O11" s="521">
        <v>19</v>
      </c>
      <c r="P11" s="520">
        <v>3</v>
      </c>
      <c r="Q11" s="520">
        <v>8</v>
      </c>
      <c r="R11" s="520">
        <v>2</v>
      </c>
      <c r="S11" s="520">
        <v>7</v>
      </c>
      <c r="T11" s="520">
        <v>3</v>
      </c>
      <c r="U11" s="520">
        <v>10</v>
      </c>
      <c r="V11" s="520">
        <v>6</v>
      </c>
      <c r="W11" s="520">
        <v>7</v>
      </c>
    </row>
    <row r="12" spans="1:24" s="23" customFormat="1" ht="22.5" customHeight="1">
      <c r="A12" s="234"/>
      <c r="B12" s="234"/>
      <c r="C12" s="1016" t="s">
        <v>55</v>
      </c>
      <c r="D12" s="1017"/>
      <c r="E12" s="519">
        <v>14244</v>
      </c>
      <c r="F12" s="520">
        <v>4184</v>
      </c>
      <c r="G12" s="520">
        <v>10060</v>
      </c>
      <c r="H12" s="520">
        <v>98</v>
      </c>
      <c r="I12" s="520">
        <v>783</v>
      </c>
      <c r="J12" s="520">
        <v>195</v>
      </c>
      <c r="K12" s="520">
        <v>942</v>
      </c>
      <c r="L12" s="520">
        <v>965</v>
      </c>
      <c r="M12" s="520">
        <v>1493</v>
      </c>
      <c r="N12" s="520">
        <v>730</v>
      </c>
      <c r="O12" s="521">
        <v>698</v>
      </c>
      <c r="P12" s="520">
        <v>31</v>
      </c>
      <c r="Q12" s="520">
        <v>443</v>
      </c>
      <c r="R12" s="520">
        <v>38</v>
      </c>
      <c r="S12" s="520">
        <v>345</v>
      </c>
      <c r="T12" s="520">
        <v>88</v>
      </c>
      <c r="U12" s="520">
        <v>441</v>
      </c>
      <c r="V12" s="520">
        <v>84</v>
      </c>
      <c r="W12" s="520">
        <v>229</v>
      </c>
    </row>
    <row r="13" spans="1:24" s="23" customFormat="1" ht="22.5" customHeight="1">
      <c r="A13" s="507"/>
      <c r="B13" s="1018" t="s">
        <v>371</v>
      </c>
      <c r="C13" s="1018"/>
      <c r="D13" s="1019"/>
      <c r="E13" s="519">
        <v>371</v>
      </c>
      <c r="F13" s="520">
        <v>125</v>
      </c>
      <c r="G13" s="520">
        <v>246</v>
      </c>
      <c r="H13" s="520">
        <v>12</v>
      </c>
      <c r="I13" s="520">
        <v>17</v>
      </c>
      <c r="J13" s="520">
        <v>7</v>
      </c>
      <c r="K13" s="520">
        <v>25</v>
      </c>
      <c r="L13" s="520">
        <v>20</v>
      </c>
      <c r="M13" s="520">
        <v>50</v>
      </c>
      <c r="N13" s="520">
        <v>20</v>
      </c>
      <c r="O13" s="521">
        <v>25</v>
      </c>
      <c r="P13" s="520">
        <v>1</v>
      </c>
      <c r="Q13" s="520">
        <v>16</v>
      </c>
      <c r="R13" s="520">
        <v>1</v>
      </c>
      <c r="S13" s="520">
        <v>12</v>
      </c>
      <c r="T13" s="520">
        <v>3</v>
      </c>
      <c r="U13" s="520">
        <v>11</v>
      </c>
      <c r="V13" s="520">
        <v>9</v>
      </c>
      <c r="W13" s="520">
        <v>13</v>
      </c>
    </row>
    <row r="14" spans="1:24" s="23" customFormat="1" ht="22.5" customHeight="1">
      <c r="A14" s="234"/>
      <c r="B14" s="234"/>
      <c r="C14" s="1016" t="s">
        <v>53</v>
      </c>
      <c r="D14" s="1017"/>
      <c r="E14" s="519">
        <v>40</v>
      </c>
      <c r="F14" s="520">
        <v>11</v>
      </c>
      <c r="G14" s="520">
        <v>29</v>
      </c>
      <c r="H14" s="520">
        <v>1</v>
      </c>
      <c r="I14" s="520">
        <v>4</v>
      </c>
      <c r="J14" s="520">
        <v>4</v>
      </c>
      <c r="K14" s="520">
        <v>3</v>
      </c>
      <c r="L14" s="523">
        <v>0</v>
      </c>
      <c r="M14" s="520">
        <v>2</v>
      </c>
      <c r="N14" s="520">
        <v>3</v>
      </c>
      <c r="O14" s="521">
        <v>3</v>
      </c>
      <c r="P14" s="523">
        <v>0</v>
      </c>
      <c r="Q14" s="520">
        <v>5</v>
      </c>
      <c r="R14" s="523">
        <v>0</v>
      </c>
      <c r="S14" s="520">
        <v>3</v>
      </c>
      <c r="T14" s="523">
        <v>0</v>
      </c>
      <c r="U14" s="520">
        <v>2</v>
      </c>
      <c r="V14" s="523">
        <v>0</v>
      </c>
      <c r="W14" s="520">
        <v>2</v>
      </c>
    </row>
    <row r="15" spans="1:24" s="23" customFormat="1" ht="22.5" customHeight="1">
      <c r="A15" s="234"/>
      <c r="B15" s="234"/>
      <c r="C15" s="1016" t="s">
        <v>55</v>
      </c>
      <c r="D15" s="1017"/>
      <c r="E15" s="519">
        <v>331</v>
      </c>
      <c r="F15" s="520">
        <v>114</v>
      </c>
      <c r="G15" s="520">
        <v>217</v>
      </c>
      <c r="H15" s="520">
        <v>11</v>
      </c>
      <c r="I15" s="520">
        <v>13</v>
      </c>
      <c r="J15" s="520">
        <v>3</v>
      </c>
      <c r="K15" s="520">
        <v>22</v>
      </c>
      <c r="L15" s="520">
        <v>20</v>
      </c>
      <c r="M15" s="520">
        <v>48</v>
      </c>
      <c r="N15" s="520">
        <v>17</v>
      </c>
      <c r="O15" s="521">
        <v>22</v>
      </c>
      <c r="P15" s="520">
        <v>1</v>
      </c>
      <c r="Q15" s="520">
        <v>11</v>
      </c>
      <c r="R15" s="520">
        <v>1</v>
      </c>
      <c r="S15" s="520">
        <v>9</v>
      </c>
      <c r="T15" s="520">
        <v>3</v>
      </c>
      <c r="U15" s="520">
        <v>9</v>
      </c>
      <c r="V15" s="520">
        <v>9</v>
      </c>
      <c r="W15" s="520">
        <v>11</v>
      </c>
    </row>
    <row r="16" spans="1:24" s="23" customFormat="1" ht="22.5" customHeight="1">
      <c r="A16" s="507"/>
      <c r="B16" s="1018" t="s">
        <v>372</v>
      </c>
      <c r="C16" s="1018"/>
      <c r="D16" s="1019"/>
      <c r="E16" s="519">
        <v>800</v>
      </c>
      <c r="F16" s="520">
        <v>227</v>
      </c>
      <c r="G16" s="520">
        <v>573</v>
      </c>
      <c r="H16" s="520">
        <v>3</v>
      </c>
      <c r="I16" s="520">
        <v>22</v>
      </c>
      <c r="J16" s="520">
        <v>17</v>
      </c>
      <c r="K16" s="520">
        <v>56</v>
      </c>
      <c r="L16" s="520">
        <v>84</v>
      </c>
      <c r="M16" s="520">
        <v>162</v>
      </c>
      <c r="N16" s="520">
        <v>62</v>
      </c>
      <c r="O16" s="521">
        <v>73</v>
      </c>
      <c r="P16" s="520">
        <v>3</v>
      </c>
      <c r="Q16" s="520">
        <v>33</v>
      </c>
      <c r="R16" s="520">
        <v>4</v>
      </c>
      <c r="S16" s="520">
        <v>23</v>
      </c>
      <c r="T16" s="520">
        <v>6</v>
      </c>
      <c r="U16" s="520">
        <v>21</v>
      </c>
      <c r="V16" s="520">
        <v>1</v>
      </c>
      <c r="W16" s="520">
        <v>22</v>
      </c>
    </row>
    <row r="17" spans="1:23" s="23" customFormat="1" ht="22.5" customHeight="1">
      <c r="A17" s="234"/>
      <c r="B17" s="234"/>
      <c r="C17" s="1016" t="s">
        <v>53</v>
      </c>
      <c r="D17" s="1017"/>
      <c r="E17" s="519">
        <v>139</v>
      </c>
      <c r="F17" s="520">
        <v>52</v>
      </c>
      <c r="G17" s="520">
        <v>87</v>
      </c>
      <c r="H17" s="523">
        <v>0</v>
      </c>
      <c r="I17" s="520">
        <v>6</v>
      </c>
      <c r="J17" s="520">
        <v>3</v>
      </c>
      <c r="K17" s="520">
        <v>11</v>
      </c>
      <c r="L17" s="520">
        <v>13</v>
      </c>
      <c r="M17" s="520">
        <v>14</v>
      </c>
      <c r="N17" s="520">
        <v>17</v>
      </c>
      <c r="O17" s="521">
        <v>16</v>
      </c>
      <c r="P17" s="520">
        <v>2</v>
      </c>
      <c r="Q17" s="520">
        <v>7</v>
      </c>
      <c r="R17" s="520">
        <v>2</v>
      </c>
      <c r="S17" s="520">
        <v>7</v>
      </c>
      <c r="T17" s="520">
        <v>2</v>
      </c>
      <c r="U17" s="520">
        <v>3</v>
      </c>
      <c r="V17" s="523">
        <v>0</v>
      </c>
      <c r="W17" s="520">
        <v>4</v>
      </c>
    </row>
    <row r="18" spans="1:23" s="23" customFormat="1" ht="22.5" customHeight="1">
      <c r="A18" s="234"/>
      <c r="B18" s="234"/>
      <c r="C18" s="1020" t="s">
        <v>55</v>
      </c>
      <c r="D18" s="1021"/>
      <c r="E18" s="519">
        <v>661</v>
      </c>
      <c r="F18" s="520">
        <v>175</v>
      </c>
      <c r="G18" s="520">
        <v>486</v>
      </c>
      <c r="H18" s="520">
        <v>3</v>
      </c>
      <c r="I18" s="520">
        <v>16</v>
      </c>
      <c r="J18" s="520">
        <v>14</v>
      </c>
      <c r="K18" s="520">
        <v>45</v>
      </c>
      <c r="L18" s="520">
        <v>71</v>
      </c>
      <c r="M18" s="520">
        <v>148</v>
      </c>
      <c r="N18" s="520">
        <v>45</v>
      </c>
      <c r="O18" s="521">
        <v>57</v>
      </c>
      <c r="P18" s="520">
        <v>1</v>
      </c>
      <c r="Q18" s="520">
        <v>26</v>
      </c>
      <c r="R18" s="520">
        <v>2</v>
      </c>
      <c r="S18" s="520">
        <v>16</v>
      </c>
      <c r="T18" s="520">
        <v>4</v>
      </c>
      <c r="U18" s="520">
        <v>18</v>
      </c>
      <c r="V18" s="520">
        <v>1</v>
      </c>
      <c r="W18" s="520">
        <v>18</v>
      </c>
    </row>
    <row r="19" spans="1:23" s="23" customFormat="1" ht="29.45" customHeight="1">
      <c r="A19" s="230"/>
      <c r="B19" s="230"/>
      <c r="C19" s="872"/>
      <c r="D19" s="880"/>
      <c r="E19" s="847" t="s">
        <v>1073</v>
      </c>
      <c r="F19" s="859"/>
      <c r="G19" s="847" t="s">
        <v>1074</v>
      </c>
      <c r="H19" s="859"/>
      <c r="I19" s="847" t="s">
        <v>924</v>
      </c>
      <c r="J19" s="859"/>
      <c r="K19" s="847" t="s">
        <v>1075</v>
      </c>
      <c r="L19" s="859"/>
      <c r="M19" s="847" t="s">
        <v>926</v>
      </c>
      <c r="N19" s="859"/>
      <c r="O19" s="847" t="s">
        <v>174</v>
      </c>
      <c r="P19" s="1026"/>
      <c r="Q19" s="1014" t="s">
        <v>927</v>
      </c>
      <c r="R19" s="877"/>
      <c r="S19" s="877"/>
      <c r="T19" s="1014" t="s">
        <v>1076</v>
      </c>
      <c r="U19" s="877"/>
      <c r="V19" s="877"/>
      <c r="W19" s="877"/>
    </row>
    <row r="20" spans="1:23" s="23" customFormat="1" ht="19.149999999999999" customHeight="1">
      <c r="A20" s="207"/>
      <c r="B20" s="207"/>
      <c r="C20" s="857"/>
      <c r="D20" s="878"/>
      <c r="E20" s="174" t="s">
        <v>115</v>
      </c>
      <c r="F20" s="174" t="s">
        <v>116</v>
      </c>
      <c r="G20" s="174" t="s">
        <v>115</v>
      </c>
      <c r="H20" s="174" t="s">
        <v>116</v>
      </c>
      <c r="I20" s="174" t="s">
        <v>115</v>
      </c>
      <c r="J20" s="174" t="s">
        <v>116</v>
      </c>
      <c r="K20" s="174" t="s">
        <v>115</v>
      </c>
      <c r="L20" s="174" t="s">
        <v>116</v>
      </c>
      <c r="M20" s="174" t="s">
        <v>115</v>
      </c>
      <c r="N20" s="175" t="s">
        <v>116</v>
      </c>
      <c r="O20" s="174" t="s">
        <v>115</v>
      </c>
      <c r="P20" s="505" t="s">
        <v>116</v>
      </c>
      <c r="Q20" s="524" t="s">
        <v>101</v>
      </c>
      <c r="R20" s="174" t="s">
        <v>115</v>
      </c>
      <c r="S20" s="175" t="s">
        <v>116</v>
      </c>
      <c r="T20" s="1022" t="s">
        <v>101</v>
      </c>
      <c r="U20" s="1023"/>
      <c r="V20" s="525" t="s">
        <v>115</v>
      </c>
      <c r="W20" s="526" t="s">
        <v>116</v>
      </c>
    </row>
    <row r="21" spans="1:23" s="23" customFormat="1" ht="22.5" customHeight="1">
      <c r="A21" s="1024" t="s">
        <v>365</v>
      </c>
      <c r="B21" s="1024"/>
      <c r="C21" s="1024"/>
      <c r="D21" s="1025"/>
      <c r="E21" s="527">
        <v>150</v>
      </c>
      <c r="F21" s="528">
        <v>593</v>
      </c>
      <c r="G21" s="528">
        <v>137</v>
      </c>
      <c r="H21" s="528">
        <v>556</v>
      </c>
      <c r="I21" s="528">
        <v>1107</v>
      </c>
      <c r="J21" s="528">
        <v>610</v>
      </c>
      <c r="K21" s="528">
        <v>211</v>
      </c>
      <c r="L21" s="528">
        <v>199</v>
      </c>
      <c r="M21" s="528">
        <v>1168</v>
      </c>
      <c r="N21" s="529">
        <v>4423</v>
      </c>
      <c r="O21" s="528">
        <v>1267</v>
      </c>
      <c r="P21" s="528">
        <v>3964</v>
      </c>
      <c r="Q21" s="527">
        <v>303</v>
      </c>
      <c r="R21" s="528">
        <v>297</v>
      </c>
      <c r="S21" s="528">
        <v>6</v>
      </c>
      <c r="T21" s="530"/>
      <c r="U21" s="531">
        <v>1469</v>
      </c>
      <c r="V21" s="528">
        <v>844</v>
      </c>
      <c r="W21" s="528">
        <v>625</v>
      </c>
    </row>
    <row r="22" spans="1:23" s="23" customFormat="1" ht="22.5" customHeight="1">
      <c r="A22" s="234"/>
      <c r="B22" s="234"/>
      <c r="C22" s="1016" t="s">
        <v>102</v>
      </c>
      <c r="D22" s="1017"/>
      <c r="E22" s="527">
        <v>77</v>
      </c>
      <c r="F22" s="528">
        <v>305</v>
      </c>
      <c r="G22" s="528">
        <v>50</v>
      </c>
      <c r="H22" s="528">
        <v>272</v>
      </c>
      <c r="I22" s="528">
        <v>477</v>
      </c>
      <c r="J22" s="528">
        <v>325</v>
      </c>
      <c r="K22" s="528">
        <v>98</v>
      </c>
      <c r="L22" s="528">
        <v>109</v>
      </c>
      <c r="M22" s="528">
        <v>653</v>
      </c>
      <c r="N22" s="528">
        <v>2315</v>
      </c>
      <c r="O22" s="528">
        <v>647</v>
      </c>
      <c r="P22" s="528">
        <v>2119</v>
      </c>
      <c r="Q22" s="527">
        <v>190</v>
      </c>
      <c r="R22" s="528">
        <v>185</v>
      </c>
      <c r="S22" s="528">
        <v>5</v>
      </c>
      <c r="T22" s="532"/>
      <c r="U22" s="533">
        <v>854</v>
      </c>
      <c r="V22" s="528">
        <v>453</v>
      </c>
      <c r="W22" s="528">
        <v>401</v>
      </c>
    </row>
    <row r="23" spans="1:23" s="23" customFormat="1" ht="22.5" customHeight="1">
      <c r="A23" s="234"/>
      <c r="B23" s="234"/>
      <c r="C23" s="1016" t="s">
        <v>55</v>
      </c>
      <c r="D23" s="1017"/>
      <c r="E23" s="527">
        <v>73</v>
      </c>
      <c r="F23" s="528">
        <v>288</v>
      </c>
      <c r="G23" s="528">
        <v>87</v>
      </c>
      <c r="H23" s="528">
        <v>284</v>
      </c>
      <c r="I23" s="528">
        <v>630</v>
      </c>
      <c r="J23" s="528">
        <v>285</v>
      </c>
      <c r="K23" s="528">
        <v>113</v>
      </c>
      <c r="L23" s="528">
        <v>90</v>
      </c>
      <c r="M23" s="528">
        <v>515</v>
      </c>
      <c r="N23" s="528">
        <v>2108</v>
      </c>
      <c r="O23" s="528">
        <v>620</v>
      </c>
      <c r="P23" s="528">
        <v>1845</v>
      </c>
      <c r="Q23" s="527">
        <v>113</v>
      </c>
      <c r="R23" s="528">
        <v>112</v>
      </c>
      <c r="S23" s="528">
        <v>1</v>
      </c>
      <c r="T23" s="532"/>
      <c r="U23" s="533">
        <v>615</v>
      </c>
      <c r="V23" s="528">
        <v>391</v>
      </c>
      <c r="W23" s="528">
        <v>224</v>
      </c>
    </row>
    <row r="24" spans="1:23" s="23" customFormat="1" ht="22.5" customHeight="1">
      <c r="A24" s="507"/>
      <c r="B24" s="1018" t="s">
        <v>370</v>
      </c>
      <c r="C24" s="1018"/>
      <c r="D24" s="1019"/>
      <c r="E24" s="527">
        <v>148</v>
      </c>
      <c r="F24" s="528">
        <v>576</v>
      </c>
      <c r="G24" s="528">
        <v>135</v>
      </c>
      <c r="H24" s="528">
        <v>552</v>
      </c>
      <c r="I24" s="528">
        <v>1066</v>
      </c>
      <c r="J24" s="528">
        <v>604</v>
      </c>
      <c r="K24" s="528">
        <v>204</v>
      </c>
      <c r="L24" s="528">
        <v>196</v>
      </c>
      <c r="M24" s="528">
        <v>1150</v>
      </c>
      <c r="N24" s="528">
        <v>4319</v>
      </c>
      <c r="O24" s="528">
        <v>1238</v>
      </c>
      <c r="P24" s="528">
        <v>3860</v>
      </c>
      <c r="Q24" s="527">
        <v>286</v>
      </c>
      <c r="R24" s="528">
        <v>280</v>
      </c>
      <c r="S24" s="528">
        <v>6</v>
      </c>
      <c r="T24" s="532"/>
      <c r="U24" s="533">
        <v>1426</v>
      </c>
      <c r="V24" s="528">
        <v>817</v>
      </c>
      <c r="W24" s="528">
        <v>609</v>
      </c>
    </row>
    <row r="25" spans="1:23" s="23" customFormat="1" ht="22.5" customHeight="1">
      <c r="A25" s="234"/>
      <c r="B25" s="234"/>
      <c r="C25" s="1016" t="s">
        <v>53</v>
      </c>
      <c r="D25" s="1017"/>
      <c r="E25" s="527">
        <v>75</v>
      </c>
      <c r="F25" s="528">
        <v>297</v>
      </c>
      <c r="G25" s="528">
        <v>47</v>
      </c>
      <c r="H25" s="528">
        <v>271</v>
      </c>
      <c r="I25" s="528">
        <v>465</v>
      </c>
      <c r="J25" s="528">
        <v>324</v>
      </c>
      <c r="K25" s="528">
        <v>98</v>
      </c>
      <c r="L25" s="528">
        <v>108</v>
      </c>
      <c r="M25" s="528">
        <v>633</v>
      </c>
      <c r="N25" s="528">
        <v>2241</v>
      </c>
      <c r="O25" s="528">
        <v>645</v>
      </c>
      <c r="P25" s="528">
        <v>2113</v>
      </c>
      <c r="Q25" s="527">
        <v>189</v>
      </c>
      <c r="R25" s="528">
        <v>184</v>
      </c>
      <c r="S25" s="528">
        <v>5</v>
      </c>
      <c r="T25" s="532"/>
      <c r="U25" s="533">
        <v>815</v>
      </c>
      <c r="V25" s="528">
        <v>439</v>
      </c>
      <c r="W25" s="528">
        <v>376</v>
      </c>
    </row>
    <row r="26" spans="1:23" s="23" customFormat="1" ht="22.5" customHeight="1">
      <c r="A26" s="234"/>
      <c r="B26" s="234"/>
      <c r="C26" s="1016" t="s">
        <v>54</v>
      </c>
      <c r="D26" s="1017"/>
      <c r="E26" s="527">
        <v>1</v>
      </c>
      <c r="F26" s="528">
        <v>5</v>
      </c>
      <c r="G26" s="528">
        <v>3</v>
      </c>
      <c r="H26" s="528">
        <v>1</v>
      </c>
      <c r="I26" s="528">
        <v>4</v>
      </c>
      <c r="J26" s="534">
        <v>0</v>
      </c>
      <c r="K26" s="534">
        <v>0</v>
      </c>
      <c r="L26" s="534">
        <v>0</v>
      </c>
      <c r="M26" s="528">
        <v>15</v>
      </c>
      <c r="N26" s="528">
        <v>61</v>
      </c>
      <c r="O26" s="534">
        <v>0</v>
      </c>
      <c r="P26" s="534">
        <v>0</v>
      </c>
      <c r="Q26" s="527">
        <v>1</v>
      </c>
      <c r="R26" s="528">
        <v>1</v>
      </c>
      <c r="S26" s="534">
        <v>0</v>
      </c>
      <c r="T26" s="532"/>
      <c r="U26" s="533">
        <v>25</v>
      </c>
      <c r="V26" s="528">
        <v>8</v>
      </c>
      <c r="W26" s="528">
        <v>17</v>
      </c>
    </row>
    <row r="27" spans="1:23" s="23" customFormat="1" ht="22.5" customHeight="1">
      <c r="A27" s="234"/>
      <c r="B27" s="234"/>
      <c r="C27" s="1016" t="s">
        <v>55</v>
      </c>
      <c r="D27" s="1017"/>
      <c r="E27" s="527">
        <v>72</v>
      </c>
      <c r="F27" s="528">
        <v>274</v>
      </c>
      <c r="G27" s="528">
        <v>85</v>
      </c>
      <c r="H27" s="528">
        <v>280</v>
      </c>
      <c r="I27" s="528">
        <v>597</v>
      </c>
      <c r="J27" s="528">
        <v>280</v>
      </c>
      <c r="K27" s="528">
        <v>106</v>
      </c>
      <c r="L27" s="528">
        <v>88</v>
      </c>
      <c r="M27" s="528">
        <v>502</v>
      </c>
      <c r="N27" s="528">
        <v>2017</v>
      </c>
      <c r="O27" s="528">
        <v>593</v>
      </c>
      <c r="P27" s="528">
        <v>1747</v>
      </c>
      <c r="Q27" s="527">
        <v>96</v>
      </c>
      <c r="R27" s="528">
        <v>95</v>
      </c>
      <c r="S27" s="528">
        <v>1</v>
      </c>
      <c r="T27" s="532"/>
      <c r="U27" s="533">
        <v>586</v>
      </c>
      <c r="V27" s="528">
        <v>370</v>
      </c>
      <c r="W27" s="528">
        <v>216</v>
      </c>
    </row>
    <row r="28" spans="1:23" s="23" customFormat="1" ht="22.5" customHeight="1">
      <c r="A28" s="507"/>
      <c r="B28" s="1018" t="s">
        <v>371</v>
      </c>
      <c r="C28" s="1018"/>
      <c r="D28" s="1019"/>
      <c r="E28" s="527">
        <v>1</v>
      </c>
      <c r="F28" s="528">
        <v>7</v>
      </c>
      <c r="G28" s="528">
        <v>2</v>
      </c>
      <c r="H28" s="528">
        <v>1</v>
      </c>
      <c r="I28" s="528">
        <v>18</v>
      </c>
      <c r="J28" s="528">
        <v>3</v>
      </c>
      <c r="K28" s="528">
        <v>1</v>
      </c>
      <c r="L28" s="528">
        <v>1</v>
      </c>
      <c r="M28" s="528">
        <v>9</v>
      </c>
      <c r="N28" s="528">
        <v>31</v>
      </c>
      <c r="O28" s="528">
        <v>21</v>
      </c>
      <c r="P28" s="528">
        <v>34</v>
      </c>
      <c r="Q28" s="527">
        <v>4</v>
      </c>
      <c r="R28" s="528">
        <v>4</v>
      </c>
      <c r="S28" s="534">
        <v>0</v>
      </c>
      <c r="T28" s="532"/>
      <c r="U28" s="533">
        <v>11</v>
      </c>
      <c r="V28" s="528">
        <v>3</v>
      </c>
      <c r="W28" s="528">
        <v>8</v>
      </c>
    </row>
    <row r="29" spans="1:23" s="23" customFormat="1" ht="22.5" customHeight="1">
      <c r="A29" s="234"/>
      <c r="B29" s="234"/>
      <c r="C29" s="1016" t="s">
        <v>53</v>
      </c>
      <c r="D29" s="1017"/>
      <c r="E29" s="535">
        <v>0</v>
      </c>
      <c r="F29" s="528">
        <v>1</v>
      </c>
      <c r="G29" s="534">
        <v>0</v>
      </c>
      <c r="H29" s="534">
        <v>0</v>
      </c>
      <c r="I29" s="528">
        <v>3</v>
      </c>
      <c r="J29" s="534">
        <v>0</v>
      </c>
      <c r="K29" s="534">
        <v>0</v>
      </c>
      <c r="L29" s="534">
        <v>0</v>
      </c>
      <c r="M29" s="534">
        <v>0</v>
      </c>
      <c r="N29" s="534">
        <v>0</v>
      </c>
      <c r="O29" s="534">
        <v>0</v>
      </c>
      <c r="P29" s="528">
        <v>4</v>
      </c>
      <c r="Q29" s="535">
        <v>0</v>
      </c>
      <c r="R29" s="534">
        <v>0</v>
      </c>
      <c r="S29" s="534">
        <v>0</v>
      </c>
      <c r="T29" s="532"/>
      <c r="U29" s="533">
        <v>10</v>
      </c>
      <c r="V29" s="528">
        <v>3</v>
      </c>
      <c r="W29" s="528">
        <v>7</v>
      </c>
    </row>
    <row r="30" spans="1:23" s="23" customFormat="1" ht="22.5" customHeight="1">
      <c r="A30" s="234"/>
      <c r="B30" s="234"/>
      <c r="C30" s="1016" t="s">
        <v>55</v>
      </c>
      <c r="D30" s="1017"/>
      <c r="E30" s="527">
        <v>1</v>
      </c>
      <c r="F30" s="528">
        <v>6</v>
      </c>
      <c r="G30" s="528">
        <v>2</v>
      </c>
      <c r="H30" s="528">
        <v>1</v>
      </c>
      <c r="I30" s="528">
        <v>15</v>
      </c>
      <c r="J30" s="528">
        <v>3</v>
      </c>
      <c r="K30" s="528">
        <v>1</v>
      </c>
      <c r="L30" s="528">
        <v>1</v>
      </c>
      <c r="M30" s="528">
        <v>9</v>
      </c>
      <c r="N30" s="528">
        <v>31</v>
      </c>
      <c r="O30" s="528">
        <v>21</v>
      </c>
      <c r="P30" s="528">
        <v>30</v>
      </c>
      <c r="Q30" s="527">
        <v>4</v>
      </c>
      <c r="R30" s="528">
        <v>4</v>
      </c>
      <c r="S30" s="534">
        <v>0</v>
      </c>
      <c r="T30" s="532"/>
      <c r="U30" s="533">
        <v>1</v>
      </c>
      <c r="V30" s="534">
        <v>0</v>
      </c>
      <c r="W30" s="528">
        <v>1</v>
      </c>
    </row>
    <row r="31" spans="1:23" s="23" customFormat="1" ht="22.5" customHeight="1">
      <c r="A31" s="507"/>
      <c r="B31" s="1018" t="s">
        <v>372</v>
      </c>
      <c r="C31" s="1018"/>
      <c r="D31" s="1019"/>
      <c r="E31" s="527">
        <v>1</v>
      </c>
      <c r="F31" s="528">
        <v>10</v>
      </c>
      <c r="G31" s="534">
        <v>0</v>
      </c>
      <c r="H31" s="528">
        <v>3</v>
      </c>
      <c r="I31" s="528">
        <v>23</v>
      </c>
      <c r="J31" s="528">
        <v>3</v>
      </c>
      <c r="K31" s="528">
        <v>6</v>
      </c>
      <c r="L31" s="528">
        <v>2</v>
      </c>
      <c r="M31" s="528">
        <v>9</v>
      </c>
      <c r="N31" s="528">
        <v>73</v>
      </c>
      <c r="O31" s="528">
        <v>8</v>
      </c>
      <c r="P31" s="528">
        <v>70</v>
      </c>
      <c r="Q31" s="527">
        <v>13</v>
      </c>
      <c r="R31" s="528">
        <v>13</v>
      </c>
      <c r="S31" s="534">
        <v>0</v>
      </c>
      <c r="T31" s="532"/>
      <c r="U31" s="533">
        <v>32</v>
      </c>
      <c r="V31" s="528">
        <v>24</v>
      </c>
      <c r="W31" s="528">
        <v>8</v>
      </c>
    </row>
    <row r="32" spans="1:23" s="23" customFormat="1" ht="22.5" customHeight="1">
      <c r="A32" s="234"/>
      <c r="B32" s="234"/>
      <c r="C32" s="1016" t="s">
        <v>53</v>
      </c>
      <c r="D32" s="1017"/>
      <c r="E32" s="527">
        <v>1</v>
      </c>
      <c r="F32" s="528">
        <v>2</v>
      </c>
      <c r="G32" s="534">
        <v>0</v>
      </c>
      <c r="H32" s="534">
        <v>0</v>
      </c>
      <c r="I32" s="528">
        <v>5</v>
      </c>
      <c r="J32" s="528">
        <v>1</v>
      </c>
      <c r="K32" s="534">
        <v>0</v>
      </c>
      <c r="L32" s="528">
        <v>1</v>
      </c>
      <c r="M32" s="528">
        <v>5</v>
      </c>
      <c r="N32" s="528">
        <v>13</v>
      </c>
      <c r="O32" s="528">
        <v>2</v>
      </c>
      <c r="P32" s="528">
        <v>2</v>
      </c>
      <c r="Q32" s="535">
        <v>0</v>
      </c>
      <c r="R32" s="534">
        <v>0</v>
      </c>
      <c r="S32" s="534">
        <v>0</v>
      </c>
      <c r="T32" s="532"/>
      <c r="U32" s="533">
        <v>4</v>
      </c>
      <c r="V32" s="528">
        <v>3</v>
      </c>
      <c r="W32" s="528">
        <v>1</v>
      </c>
    </row>
    <row r="33" spans="1:23" s="23" customFormat="1" ht="22.5" customHeight="1">
      <c r="A33" s="234"/>
      <c r="B33" s="234"/>
      <c r="C33" s="1020" t="s">
        <v>55</v>
      </c>
      <c r="D33" s="1021"/>
      <c r="E33" s="535">
        <v>0</v>
      </c>
      <c r="F33" s="528">
        <v>8</v>
      </c>
      <c r="G33" s="534">
        <v>0</v>
      </c>
      <c r="H33" s="528">
        <v>3</v>
      </c>
      <c r="I33" s="528">
        <v>18</v>
      </c>
      <c r="J33" s="528">
        <v>2</v>
      </c>
      <c r="K33" s="528">
        <v>6</v>
      </c>
      <c r="L33" s="528">
        <v>1</v>
      </c>
      <c r="M33" s="528">
        <v>4</v>
      </c>
      <c r="N33" s="536">
        <v>60</v>
      </c>
      <c r="O33" s="528">
        <v>6</v>
      </c>
      <c r="P33" s="528">
        <v>68</v>
      </c>
      <c r="Q33" s="527">
        <v>13</v>
      </c>
      <c r="R33" s="528">
        <v>13</v>
      </c>
      <c r="S33" s="534">
        <v>0</v>
      </c>
      <c r="T33" s="537"/>
      <c r="U33" s="538">
        <v>28</v>
      </c>
      <c r="V33" s="528">
        <v>21</v>
      </c>
      <c r="W33" s="528">
        <v>7</v>
      </c>
    </row>
    <row r="34" spans="1:23" s="23" customFormat="1" ht="5.0999999999999996" customHeight="1">
      <c r="A34" s="204"/>
      <c r="B34" s="204"/>
      <c r="C34" s="849"/>
      <c r="D34" s="849"/>
      <c r="E34" s="204"/>
      <c r="F34" s="204"/>
      <c r="G34" s="204"/>
      <c r="H34" s="204"/>
      <c r="I34" s="204"/>
      <c r="J34" s="204"/>
      <c r="K34" s="204"/>
      <c r="L34" s="204"/>
      <c r="M34" s="204"/>
      <c r="N34" s="204"/>
      <c r="O34" s="204"/>
      <c r="P34" s="204"/>
      <c r="Q34" s="204"/>
      <c r="R34" s="204"/>
      <c r="S34" s="204"/>
      <c r="T34" s="204"/>
      <c r="U34" s="204"/>
      <c r="V34" s="204"/>
      <c r="W34" s="204"/>
    </row>
    <row r="35" spans="1:23" s="23" customFormat="1" ht="25.9" customHeight="1">
      <c r="A35" s="821" t="s">
        <v>1077</v>
      </c>
      <c r="B35" s="860"/>
      <c r="C35" s="860"/>
      <c r="D35" s="860"/>
      <c r="E35" s="860"/>
      <c r="F35" s="860"/>
      <c r="G35" s="860"/>
      <c r="H35" s="860"/>
      <c r="I35" s="860"/>
      <c r="J35" s="860"/>
      <c r="K35" s="860"/>
      <c r="L35" s="860"/>
      <c r="M35" s="860"/>
      <c r="N35" s="860"/>
      <c r="O35" s="860"/>
      <c r="P35" s="860"/>
      <c r="Q35" s="860"/>
      <c r="R35" s="860"/>
      <c r="S35" s="860"/>
      <c r="T35" s="860"/>
      <c r="U35" s="860"/>
      <c r="V35" s="860"/>
      <c r="W35" s="860"/>
    </row>
  </sheetData>
  <mergeCells count="52">
    <mergeCell ref="A1:W1"/>
    <mergeCell ref="A2:W2"/>
    <mergeCell ref="C4:D4"/>
    <mergeCell ref="E4:G4"/>
    <mergeCell ref="H4:I4"/>
    <mergeCell ref="J4:K4"/>
    <mergeCell ref="L4:M4"/>
    <mergeCell ref="N4:O4"/>
    <mergeCell ref="P4:Q4"/>
    <mergeCell ref="R4:S4"/>
    <mergeCell ref="C14:D14"/>
    <mergeCell ref="T4:U4"/>
    <mergeCell ref="V4:W4"/>
    <mergeCell ref="C5:D5"/>
    <mergeCell ref="A6:D6"/>
    <mergeCell ref="C7:D7"/>
    <mergeCell ref="C8:D8"/>
    <mergeCell ref="B9:D9"/>
    <mergeCell ref="C10:D10"/>
    <mergeCell ref="C11:D11"/>
    <mergeCell ref="C12:D12"/>
    <mergeCell ref="B13:D13"/>
    <mergeCell ref="C15:D15"/>
    <mergeCell ref="B16:D16"/>
    <mergeCell ref="C17:D17"/>
    <mergeCell ref="C18:D18"/>
    <mergeCell ref="C19:D19"/>
    <mergeCell ref="C23:D23"/>
    <mergeCell ref="G19:H19"/>
    <mergeCell ref="I19:J19"/>
    <mergeCell ref="K19:L19"/>
    <mergeCell ref="M19:N19"/>
    <mergeCell ref="E19:F19"/>
    <mergeCell ref="T19:W19"/>
    <mergeCell ref="C20:D20"/>
    <mergeCell ref="T20:U20"/>
    <mergeCell ref="A21:D21"/>
    <mergeCell ref="C22:D22"/>
    <mergeCell ref="O19:P19"/>
    <mergeCell ref="Q19:S19"/>
    <mergeCell ref="A35:W35"/>
    <mergeCell ref="B24:D24"/>
    <mergeCell ref="C25:D25"/>
    <mergeCell ref="C26:D26"/>
    <mergeCell ref="C27:D27"/>
    <mergeCell ref="B28:D28"/>
    <mergeCell ref="C29:D29"/>
    <mergeCell ref="C30:D30"/>
    <mergeCell ref="B31:D31"/>
    <mergeCell ref="C32:D32"/>
    <mergeCell ref="C33:D33"/>
    <mergeCell ref="C34:D34"/>
  </mergeCells>
  <phoneticPr fontId="3" type="noConversion"/>
  <printOptions horizontalCentered="1"/>
  <pageMargins left="0.51181102362204722" right="0.51181102362204722" top="0.59055118110236227" bottom="0.59055118110236227" header="0.39370078740157483" footer="0.39370078740157483"/>
  <pageSetup paperSize="9" orientation="portrait" r:id="rId1"/>
  <headerFooter alignWithMargins="0">
    <oddFooter>&amp;L&amp;"新細明體"&amp;8   
&amp;C&amp;"新細明體"&amp;10</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5604A-8A3D-4EC1-94B5-34B94CDEC696}">
  <sheetPr>
    <outlinePr summaryBelow="0" summaryRight="0"/>
  </sheetPr>
  <dimension ref="A1:IV34"/>
  <sheetViews>
    <sheetView showGridLines="0" view="pageBreakPreview" zoomScaleSheetLayoutView="100" workbookViewId="0">
      <pane ySplit="3" topLeftCell="A4" activePane="bottomLeft" state="frozenSplit"/>
      <selection pane="bottomLeft" sqref="A1:Q1"/>
    </sheetView>
  </sheetViews>
  <sheetFormatPr defaultColWidth="9" defaultRowHeight="12.75" customHeight="1"/>
  <cols>
    <col min="1" max="1" width="2.125" style="23" customWidth="1"/>
    <col min="2" max="2" width="1.375" style="23" customWidth="1"/>
    <col min="3" max="3" width="1.875" style="23" customWidth="1"/>
    <col min="4" max="4" width="4.875" style="23" customWidth="1"/>
    <col min="5" max="7" width="7.125" style="23" customWidth="1"/>
    <col min="8" max="10" width="6.625" style="23" customWidth="1"/>
    <col min="11" max="16" width="5.75" style="23" customWidth="1"/>
    <col min="17" max="18" width="0.125" style="23" customWidth="1"/>
    <col min="19" max="19" width="0" style="23" hidden="1" customWidth="1"/>
    <col min="20" max="256" width="8.75" style="23" customWidth="1"/>
    <col min="257" max="16384" width="9" style="37"/>
  </cols>
  <sheetData>
    <row r="1" spans="1:19" s="24" customFormat="1" ht="19.899999999999999" customHeight="1">
      <c r="A1" s="791" t="s">
        <v>1078</v>
      </c>
      <c r="B1" s="791"/>
      <c r="C1" s="791"/>
      <c r="D1" s="791"/>
      <c r="E1" s="791"/>
      <c r="F1" s="791"/>
      <c r="G1" s="791"/>
      <c r="H1" s="791"/>
      <c r="I1" s="791"/>
      <c r="J1" s="791"/>
      <c r="K1" s="791"/>
      <c r="L1" s="791"/>
      <c r="M1" s="791"/>
      <c r="N1" s="791"/>
      <c r="O1" s="791"/>
      <c r="P1" s="791"/>
      <c r="Q1" s="791"/>
      <c r="R1" s="201"/>
      <c r="S1" s="25">
        <v>114</v>
      </c>
    </row>
    <row r="2" spans="1:19" s="25" customFormat="1" ht="17.100000000000001" customHeight="1">
      <c r="A2" s="792" t="str">
        <f>S1&amp;"學年度 SY "&amp;VALUE(S1+1911)&amp;"-"&amp;+VALUE(S1+1912)</f>
        <v>114學年度 SY 2025-2026</v>
      </c>
      <c r="B2" s="792"/>
      <c r="C2" s="792"/>
      <c r="D2" s="792"/>
      <c r="E2" s="792"/>
      <c r="F2" s="792"/>
      <c r="G2" s="792"/>
      <c r="H2" s="792"/>
      <c r="I2" s="792"/>
      <c r="J2" s="792"/>
      <c r="K2" s="792"/>
      <c r="L2" s="792"/>
      <c r="M2" s="792"/>
      <c r="N2" s="792"/>
      <c r="O2" s="792"/>
      <c r="P2" s="792"/>
      <c r="Q2" s="792"/>
      <c r="R2" s="154"/>
    </row>
    <row r="3" spans="1:19" s="23" customFormat="1" ht="12.95" customHeight="1">
      <c r="A3" s="202"/>
      <c r="B3" s="202"/>
      <c r="C3" s="202"/>
      <c r="D3" s="202"/>
      <c r="E3" s="202"/>
      <c r="F3" s="202"/>
      <c r="G3" s="202"/>
      <c r="H3" s="202"/>
      <c r="I3" s="202"/>
      <c r="J3" s="202"/>
      <c r="K3" s="202"/>
      <c r="L3" s="202"/>
      <c r="M3" s="202"/>
      <c r="N3" s="202"/>
      <c r="O3" s="202"/>
      <c r="P3" s="343" t="s">
        <v>110</v>
      </c>
      <c r="Q3" s="416"/>
      <c r="R3" s="171"/>
    </row>
    <row r="4" spans="1:19" s="23" customFormat="1" ht="27.95" customHeight="1">
      <c r="A4" s="48"/>
      <c r="B4" s="48"/>
      <c r="C4" s="1032"/>
      <c r="D4" s="839"/>
      <c r="E4" s="846" t="s">
        <v>101</v>
      </c>
      <c r="F4" s="846"/>
      <c r="G4" s="846"/>
      <c r="H4" s="846" t="s">
        <v>1079</v>
      </c>
      <c r="I4" s="846"/>
      <c r="J4" s="846"/>
      <c r="K4" s="846" t="s">
        <v>1080</v>
      </c>
      <c r="L4" s="846"/>
      <c r="M4" s="846"/>
      <c r="N4" s="847" t="s">
        <v>182</v>
      </c>
      <c r="O4" s="847"/>
      <c r="P4" s="847"/>
      <c r="Q4" s="156"/>
      <c r="R4" s="156"/>
    </row>
    <row r="5" spans="1:19" s="23" customFormat="1" ht="27.95" customHeight="1">
      <c r="A5" s="207"/>
      <c r="B5" s="207"/>
      <c r="C5" s="857"/>
      <c r="D5" s="878"/>
      <c r="E5" s="174" t="s">
        <v>52</v>
      </c>
      <c r="F5" s="174" t="s">
        <v>115</v>
      </c>
      <c r="G5" s="174" t="s">
        <v>116</v>
      </c>
      <c r="H5" s="174" t="s">
        <v>52</v>
      </c>
      <c r="I5" s="174" t="s">
        <v>115</v>
      </c>
      <c r="J5" s="174" t="s">
        <v>116</v>
      </c>
      <c r="K5" s="174" t="s">
        <v>52</v>
      </c>
      <c r="L5" s="174" t="s">
        <v>115</v>
      </c>
      <c r="M5" s="174" t="s">
        <v>116</v>
      </c>
      <c r="N5" s="174" t="s">
        <v>52</v>
      </c>
      <c r="O5" s="174" t="s">
        <v>115</v>
      </c>
      <c r="P5" s="264" t="s">
        <v>116</v>
      </c>
      <c r="Q5" s="156"/>
      <c r="R5" s="156"/>
    </row>
    <row r="6" spans="1:19" s="23" customFormat="1" ht="24.95" hidden="1" customHeight="1">
      <c r="A6" s="230"/>
      <c r="B6" s="230"/>
      <c r="C6" s="230"/>
      <c r="D6" s="231"/>
      <c r="E6" s="232"/>
      <c r="F6" s="233"/>
      <c r="G6" s="233"/>
      <c r="H6" s="233"/>
      <c r="I6" s="233"/>
      <c r="J6" s="233"/>
      <c r="K6" s="233"/>
      <c r="L6" s="233"/>
      <c r="M6" s="233"/>
      <c r="N6" s="233"/>
      <c r="O6" s="233"/>
      <c r="P6" s="233"/>
      <c r="Q6" s="156"/>
      <c r="R6" s="156"/>
    </row>
    <row r="7" spans="1:19" s="23" customFormat="1" ht="24" customHeight="1">
      <c r="A7" s="858" t="s">
        <v>885</v>
      </c>
      <c r="B7" s="858"/>
      <c r="C7" s="858"/>
      <c r="D7" s="853"/>
      <c r="E7" s="539">
        <v>30505</v>
      </c>
      <c r="F7" s="540">
        <v>8720</v>
      </c>
      <c r="G7" s="540">
        <v>21785</v>
      </c>
      <c r="H7" s="540">
        <v>29334</v>
      </c>
      <c r="I7" s="540">
        <v>8368</v>
      </c>
      <c r="J7" s="540">
        <v>20966</v>
      </c>
      <c r="K7" s="540">
        <v>371</v>
      </c>
      <c r="L7" s="540">
        <v>125</v>
      </c>
      <c r="M7" s="540">
        <v>246</v>
      </c>
      <c r="N7" s="540">
        <v>800</v>
      </c>
      <c r="O7" s="540">
        <v>227</v>
      </c>
      <c r="P7" s="540">
        <v>573</v>
      </c>
      <c r="Q7" s="156"/>
      <c r="R7" s="156"/>
    </row>
    <row r="8" spans="1:19" s="23" customFormat="1" ht="24" customHeight="1">
      <c r="A8" s="858" t="s">
        <v>886</v>
      </c>
      <c r="B8" s="858"/>
      <c r="C8" s="858"/>
      <c r="D8" s="853"/>
      <c r="E8" s="539">
        <v>30398</v>
      </c>
      <c r="F8" s="540">
        <v>8687</v>
      </c>
      <c r="G8" s="540">
        <v>21711</v>
      </c>
      <c r="H8" s="540">
        <v>29227</v>
      </c>
      <c r="I8" s="540">
        <v>8335</v>
      </c>
      <c r="J8" s="540">
        <v>20892</v>
      </c>
      <c r="K8" s="540">
        <v>371</v>
      </c>
      <c r="L8" s="540">
        <v>125</v>
      </c>
      <c r="M8" s="540">
        <v>246</v>
      </c>
      <c r="N8" s="540">
        <v>800</v>
      </c>
      <c r="O8" s="540">
        <v>227</v>
      </c>
      <c r="P8" s="540">
        <v>573</v>
      </c>
      <c r="Q8" s="156"/>
      <c r="R8" s="156"/>
    </row>
    <row r="9" spans="1:19" s="23" customFormat="1" ht="24" customHeight="1">
      <c r="A9" s="858" t="s">
        <v>887</v>
      </c>
      <c r="B9" s="858"/>
      <c r="C9" s="858"/>
      <c r="D9" s="853"/>
      <c r="E9" s="539">
        <v>3011</v>
      </c>
      <c r="F9" s="540">
        <v>915</v>
      </c>
      <c r="G9" s="540">
        <v>2096</v>
      </c>
      <c r="H9" s="540">
        <v>2793</v>
      </c>
      <c r="I9" s="540">
        <v>843</v>
      </c>
      <c r="J9" s="540">
        <v>1950</v>
      </c>
      <c r="K9" s="540">
        <v>156</v>
      </c>
      <c r="L9" s="540">
        <v>56</v>
      </c>
      <c r="M9" s="540">
        <v>100</v>
      </c>
      <c r="N9" s="540">
        <v>62</v>
      </c>
      <c r="O9" s="540">
        <v>16</v>
      </c>
      <c r="P9" s="540">
        <v>46</v>
      </c>
      <c r="Q9" s="156"/>
      <c r="R9" s="156"/>
    </row>
    <row r="10" spans="1:19" s="23" customFormat="1" ht="24" customHeight="1">
      <c r="A10" s="858" t="s">
        <v>888</v>
      </c>
      <c r="B10" s="858"/>
      <c r="C10" s="858"/>
      <c r="D10" s="853"/>
      <c r="E10" s="539">
        <v>7883</v>
      </c>
      <c r="F10" s="540">
        <v>2202</v>
      </c>
      <c r="G10" s="540">
        <v>5681</v>
      </c>
      <c r="H10" s="540">
        <v>7743</v>
      </c>
      <c r="I10" s="540">
        <v>2173</v>
      </c>
      <c r="J10" s="540">
        <v>5570</v>
      </c>
      <c r="K10" s="540">
        <v>40</v>
      </c>
      <c r="L10" s="540">
        <v>11</v>
      </c>
      <c r="M10" s="540">
        <v>29</v>
      </c>
      <c r="N10" s="540">
        <v>100</v>
      </c>
      <c r="O10" s="540">
        <v>18</v>
      </c>
      <c r="P10" s="540">
        <v>82</v>
      </c>
      <c r="Q10" s="156"/>
      <c r="R10" s="156"/>
    </row>
    <row r="11" spans="1:19" s="23" customFormat="1" ht="24" customHeight="1">
      <c r="A11" s="858" t="s">
        <v>889</v>
      </c>
      <c r="B11" s="858"/>
      <c r="C11" s="858"/>
      <c r="D11" s="853"/>
      <c r="E11" s="539">
        <v>2329</v>
      </c>
      <c r="F11" s="540">
        <v>637</v>
      </c>
      <c r="G11" s="540">
        <v>1692</v>
      </c>
      <c r="H11" s="540">
        <v>2209</v>
      </c>
      <c r="I11" s="540">
        <v>606</v>
      </c>
      <c r="J11" s="540">
        <v>1603</v>
      </c>
      <c r="K11" s="540">
        <v>37</v>
      </c>
      <c r="L11" s="540">
        <v>16</v>
      </c>
      <c r="M11" s="540">
        <v>21</v>
      </c>
      <c r="N11" s="540">
        <v>83</v>
      </c>
      <c r="O11" s="540">
        <v>15</v>
      </c>
      <c r="P11" s="540">
        <v>68</v>
      </c>
      <c r="Q11" s="156"/>
      <c r="R11" s="156"/>
    </row>
    <row r="12" spans="1:19" s="23" customFormat="1" ht="24" customHeight="1">
      <c r="A12" s="858" t="s">
        <v>890</v>
      </c>
      <c r="B12" s="858"/>
      <c r="C12" s="858"/>
      <c r="D12" s="853"/>
      <c r="E12" s="539">
        <v>4057</v>
      </c>
      <c r="F12" s="540">
        <v>1071</v>
      </c>
      <c r="G12" s="540">
        <v>2986</v>
      </c>
      <c r="H12" s="540">
        <v>4057</v>
      </c>
      <c r="I12" s="540">
        <v>1071</v>
      </c>
      <c r="J12" s="540">
        <v>2986</v>
      </c>
      <c r="K12" s="541">
        <v>0</v>
      </c>
      <c r="L12" s="541">
        <v>0</v>
      </c>
      <c r="M12" s="541">
        <v>0</v>
      </c>
      <c r="N12" s="541">
        <v>0</v>
      </c>
      <c r="O12" s="541">
        <v>0</v>
      </c>
      <c r="P12" s="541">
        <v>0</v>
      </c>
      <c r="Q12" s="156"/>
      <c r="R12" s="156"/>
    </row>
    <row r="13" spans="1:19" s="23" customFormat="1" ht="24" customHeight="1">
      <c r="A13" s="858" t="s">
        <v>891</v>
      </c>
      <c r="B13" s="858"/>
      <c r="C13" s="858"/>
      <c r="D13" s="853"/>
      <c r="E13" s="539">
        <v>2030</v>
      </c>
      <c r="F13" s="540">
        <v>566</v>
      </c>
      <c r="G13" s="540">
        <v>1464</v>
      </c>
      <c r="H13" s="540">
        <v>1848</v>
      </c>
      <c r="I13" s="540">
        <v>515</v>
      </c>
      <c r="J13" s="540">
        <v>1333</v>
      </c>
      <c r="K13" s="540">
        <v>65</v>
      </c>
      <c r="L13" s="540">
        <v>20</v>
      </c>
      <c r="M13" s="540">
        <v>45</v>
      </c>
      <c r="N13" s="540">
        <v>117</v>
      </c>
      <c r="O13" s="540">
        <v>31</v>
      </c>
      <c r="P13" s="540">
        <v>86</v>
      </c>
      <c r="Q13" s="156"/>
      <c r="R13" s="156"/>
    </row>
    <row r="14" spans="1:19" s="23" customFormat="1" ht="24" customHeight="1">
      <c r="A14" s="858" t="s">
        <v>892</v>
      </c>
      <c r="B14" s="858"/>
      <c r="C14" s="858"/>
      <c r="D14" s="853"/>
      <c r="E14" s="539">
        <v>3418</v>
      </c>
      <c r="F14" s="540">
        <v>1029</v>
      </c>
      <c r="G14" s="540">
        <v>2389</v>
      </c>
      <c r="H14" s="540">
        <v>3295</v>
      </c>
      <c r="I14" s="540">
        <v>991</v>
      </c>
      <c r="J14" s="540">
        <v>2304</v>
      </c>
      <c r="K14" s="541">
        <v>0</v>
      </c>
      <c r="L14" s="541">
        <v>0</v>
      </c>
      <c r="M14" s="541">
        <v>0</v>
      </c>
      <c r="N14" s="540">
        <v>123</v>
      </c>
      <c r="O14" s="540">
        <v>38</v>
      </c>
      <c r="P14" s="540">
        <v>85</v>
      </c>
      <c r="Q14" s="156"/>
      <c r="R14" s="156"/>
    </row>
    <row r="15" spans="1:19" s="23" customFormat="1" ht="24" customHeight="1">
      <c r="A15" s="858" t="s">
        <v>893</v>
      </c>
      <c r="B15" s="858"/>
      <c r="C15" s="858"/>
      <c r="D15" s="853"/>
      <c r="E15" s="539">
        <v>363</v>
      </c>
      <c r="F15" s="540">
        <v>118</v>
      </c>
      <c r="G15" s="540">
        <v>245</v>
      </c>
      <c r="H15" s="540">
        <v>302</v>
      </c>
      <c r="I15" s="540">
        <v>101</v>
      </c>
      <c r="J15" s="540">
        <v>201</v>
      </c>
      <c r="K15" s="541">
        <v>0</v>
      </c>
      <c r="L15" s="541">
        <v>0</v>
      </c>
      <c r="M15" s="541">
        <v>0</v>
      </c>
      <c r="N15" s="540">
        <v>61</v>
      </c>
      <c r="O15" s="540">
        <v>17</v>
      </c>
      <c r="P15" s="540">
        <v>44</v>
      </c>
      <c r="Q15" s="156"/>
      <c r="R15" s="156"/>
    </row>
    <row r="16" spans="1:19" s="23" customFormat="1" ht="24" customHeight="1">
      <c r="A16" s="858" t="s">
        <v>894</v>
      </c>
      <c r="B16" s="858"/>
      <c r="C16" s="858"/>
      <c r="D16" s="853"/>
      <c r="E16" s="539">
        <v>247</v>
      </c>
      <c r="F16" s="540">
        <v>74</v>
      </c>
      <c r="G16" s="540">
        <v>173</v>
      </c>
      <c r="H16" s="540">
        <v>247</v>
      </c>
      <c r="I16" s="540">
        <v>74</v>
      </c>
      <c r="J16" s="540">
        <v>173</v>
      </c>
      <c r="K16" s="541">
        <v>0</v>
      </c>
      <c r="L16" s="541">
        <v>0</v>
      </c>
      <c r="M16" s="541">
        <v>0</v>
      </c>
      <c r="N16" s="541">
        <v>0</v>
      </c>
      <c r="O16" s="541">
        <v>0</v>
      </c>
      <c r="P16" s="541">
        <v>0</v>
      </c>
      <c r="Q16" s="156"/>
      <c r="R16" s="156"/>
    </row>
    <row r="17" spans="1:18" s="23" customFormat="1" ht="24" customHeight="1">
      <c r="A17" s="858" t="s">
        <v>895</v>
      </c>
      <c r="B17" s="858"/>
      <c r="C17" s="858"/>
      <c r="D17" s="853"/>
      <c r="E17" s="539">
        <v>336</v>
      </c>
      <c r="F17" s="540">
        <v>91</v>
      </c>
      <c r="G17" s="540">
        <v>245</v>
      </c>
      <c r="H17" s="540">
        <v>253</v>
      </c>
      <c r="I17" s="540">
        <v>66</v>
      </c>
      <c r="J17" s="540">
        <v>187</v>
      </c>
      <c r="K17" s="541">
        <v>0</v>
      </c>
      <c r="L17" s="541">
        <v>0</v>
      </c>
      <c r="M17" s="541">
        <v>0</v>
      </c>
      <c r="N17" s="540">
        <v>83</v>
      </c>
      <c r="O17" s="540">
        <v>25</v>
      </c>
      <c r="P17" s="540">
        <v>58</v>
      </c>
      <c r="Q17" s="156"/>
      <c r="R17" s="156"/>
    </row>
    <row r="18" spans="1:18" s="23" customFormat="1" ht="24" customHeight="1">
      <c r="A18" s="858" t="s">
        <v>896</v>
      </c>
      <c r="B18" s="858"/>
      <c r="C18" s="858"/>
      <c r="D18" s="853"/>
      <c r="E18" s="539">
        <v>539</v>
      </c>
      <c r="F18" s="540">
        <v>162</v>
      </c>
      <c r="G18" s="540">
        <v>377</v>
      </c>
      <c r="H18" s="540">
        <v>539</v>
      </c>
      <c r="I18" s="540">
        <v>162</v>
      </c>
      <c r="J18" s="540">
        <v>377</v>
      </c>
      <c r="K18" s="541">
        <v>0</v>
      </c>
      <c r="L18" s="541">
        <v>0</v>
      </c>
      <c r="M18" s="541">
        <v>0</v>
      </c>
      <c r="N18" s="541">
        <v>0</v>
      </c>
      <c r="O18" s="541">
        <v>0</v>
      </c>
      <c r="P18" s="541">
        <v>0</v>
      </c>
      <c r="Q18" s="156"/>
      <c r="R18" s="156"/>
    </row>
    <row r="19" spans="1:18" s="23" customFormat="1" ht="24" customHeight="1">
      <c r="A19" s="858" t="s">
        <v>897</v>
      </c>
      <c r="B19" s="858"/>
      <c r="C19" s="858"/>
      <c r="D19" s="853"/>
      <c r="E19" s="539">
        <v>239</v>
      </c>
      <c r="F19" s="540">
        <v>76</v>
      </c>
      <c r="G19" s="540">
        <v>163</v>
      </c>
      <c r="H19" s="540">
        <v>239</v>
      </c>
      <c r="I19" s="540">
        <v>76</v>
      </c>
      <c r="J19" s="540">
        <v>163</v>
      </c>
      <c r="K19" s="541">
        <v>0</v>
      </c>
      <c r="L19" s="541">
        <v>0</v>
      </c>
      <c r="M19" s="541">
        <v>0</v>
      </c>
      <c r="N19" s="541">
        <v>0</v>
      </c>
      <c r="O19" s="541">
        <v>0</v>
      </c>
      <c r="P19" s="541">
        <v>0</v>
      </c>
      <c r="Q19" s="156"/>
      <c r="R19" s="156"/>
    </row>
    <row r="20" spans="1:18" s="23" customFormat="1" ht="24" customHeight="1">
      <c r="A20" s="858" t="s">
        <v>898</v>
      </c>
      <c r="B20" s="858"/>
      <c r="C20" s="858"/>
      <c r="D20" s="853"/>
      <c r="E20" s="539">
        <v>516</v>
      </c>
      <c r="F20" s="540">
        <v>154</v>
      </c>
      <c r="G20" s="540">
        <v>362</v>
      </c>
      <c r="H20" s="540">
        <v>516</v>
      </c>
      <c r="I20" s="540">
        <v>154</v>
      </c>
      <c r="J20" s="540">
        <v>362</v>
      </c>
      <c r="K20" s="541">
        <v>0</v>
      </c>
      <c r="L20" s="541">
        <v>0</v>
      </c>
      <c r="M20" s="541">
        <v>0</v>
      </c>
      <c r="N20" s="541">
        <v>0</v>
      </c>
      <c r="O20" s="541">
        <v>0</v>
      </c>
      <c r="P20" s="541">
        <v>0</v>
      </c>
      <c r="Q20" s="156"/>
      <c r="R20" s="156"/>
    </row>
    <row r="21" spans="1:18" s="23" customFormat="1" ht="24" customHeight="1">
      <c r="A21" s="858" t="s">
        <v>899</v>
      </c>
      <c r="B21" s="858"/>
      <c r="C21" s="858"/>
      <c r="D21" s="853"/>
      <c r="E21" s="539">
        <v>703</v>
      </c>
      <c r="F21" s="540">
        <v>213</v>
      </c>
      <c r="G21" s="540">
        <v>490</v>
      </c>
      <c r="H21" s="540">
        <v>641</v>
      </c>
      <c r="I21" s="540">
        <v>192</v>
      </c>
      <c r="J21" s="540">
        <v>449</v>
      </c>
      <c r="K21" s="541">
        <v>0</v>
      </c>
      <c r="L21" s="541">
        <v>0</v>
      </c>
      <c r="M21" s="541">
        <v>0</v>
      </c>
      <c r="N21" s="540">
        <v>62</v>
      </c>
      <c r="O21" s="540">
        <v>21</v>
      </c>
      <c r="P21" s="540">
        <v>41</v>
      </c>
      <c r="Q21" s="156"/>
      <c r="R21" s="156"/>
    </row>
    <row r="22" spans="1:18" s="23" customFormat="1" ht="24" customHeight="1">
      <c r="A22" s="858" t="s">
        <v>900</v>
      </c>
      <c r="B22" s="858"/>
      <c r="C22" s="858"/>
      <c r="D22" s="853"/>
      <c r="E22" s="539">
        <v>788</v>
      </c>
      <c r="F22" s="540">
        <v>241</v>
      </c>
      <c r="G22" s="540">
        <v>547</v>
      </c>
      <c r="H22" s="540">
        <v>753</v>
      </c>
      <c r="I22" s="540">
        <v>231</v>
      </c>
      <c r="J22" s="540">
        <v>522</v>
      </c>
      <c r="K22" s="541">
        <v>0</v>
      </c>
      <c r="L22" s="541">
        <v>0</v>
      </c>
      <c r="M22" s="541">
        <v>0</v>
      </c>
      <c r="N22" s="540">
        <v>35</v>
      </c>
      <c r="O22" s="540">
        <v>10</v>
      </c>
      <c r="P22" s="540">
        <v>25</v>
      </c>
      <c r="Q22" s="156"/>
      <c r="R22" s="156"/>
    </row>
    <row r="23" spans="1:18" s="23" customFormat="1" ht="24" customHeight="1">
      <c r="A23" s="858" t="s">
        <v>901</v>
      </c>
      <c r="B23" s="858"/>
      <c r="C23" s="858"/>
      <c r="D23" s="853"/>
      <c r="E23" s="539">
        <v>271</v>
      </c>
      <c r="F23" s="540">
        <v>110</v>
      </c>
      <c r="G23" s="540">
        <v>161</v>
      </c>
      <c r="H23" s="540">
        <v>197</v>
      </c>
      <c r="I23" s="540">
        <v>74</v>
      </c>
      <c r="J23" s="540">
        <v>123</v>
      </c>
      <c r="K23" s="541">
        <v>0</v>
      </c>
      <c r="L23" s="541">
        <v>0</v>
      </c>
      <c r="M23" s="541">
        <v>0</v>
      </c>
      <c r="N23" s="540">
        <v>74</v>
      </c>
      <c r="O23" s="540">
        <v>36</v>
      </c>
      <c r="P23" s="540">
        <v>38</v>
      </c>
      <c r="Q23" s="156"/>
      <c r="R23" s="156"/>
    </row>
    <row r="24" spans="1:18" s="23" customFormat="1" ht="24" customHeight="1">
      <c r="A24" s="858" t="s">
        <v>902</v>
      </c>
      <c r="B24" s="858"/>
      <c r="C24" s="858"/>
      <c r="D24" s="853"/>
      <c r="E24" s="539">
        <v>748</v>
      </c>
      <c r="F24" s="540">
        <v>224</v>
      </c>
      <c r="G24" s="540">
        <v>524</v>
      </c>
      <c r="H24" s="540">
        <v>748</v>
      </c>
      <c r="I24" s="540">
        <v>224</v>
      </c>
      <c r="J24" s="540">
        <v>524</v>
      </c>
      <c r="K24" s="541">
        <v>0</v>
      </c>
      <c r="L24" s="541">
        <v>0</v>
      </c>
      <c r="M24" s="541">
        <v>0</v>
      </c>
      <c r="N24" s="541">
        <v>0</v>
      </c>
      <c r="O24" s="541">
        <v>0</v>
      </c>
      <c r="P24" s="541">
        <v>0</v>
      </c>
      <c r="Q24" s="156"/>
      <c r="R24" s="156"/>
    </row>
    <row r="25" spans="1:18" s="23" customFormat="1" ht="24" customHeight="1">
      <c r="A25" s="858" t="s">
        <v>903</v>
      </c>
      <c r="B25" s="858"/>
      <c r="C25" s="858"/>
      <c r="D25" s="853"/>
      <c r="E25" s="539">
        <v>98</v>
      </c>
      <c r="F25" s="540">
        <v>32</v>
      </c>
      <c r="G25" s="540">
        <v>66</v>
      </c>
      <c r="H25" s="540">
        <v>98</v>
      </c>
      <c r="I25" s="540">
        <v>32</v>
      </c>
      <c r="J25" s="540">
        <v>66</v>
      </c>
      <c r="K25" s="541">
        <v>0</v>
      </c>
      <c r="L25" s="541">
        <v>0</v>
      </c>
      <c r="M25" s="541">
        <v>0</v>
      </c>
      <c r="N25" s="541">
        <v>0</v>
      </c>
      <c r="O25" s="541">
        <v>0</v>
      </c>
      <c r="P25" s="541">
        <v>0</v>
      </c>
      <c r="Q25" s="156"/>
      <c r="R25" s="156"/>
    </row>
    <row r="26" spans="1:18" s="23" customFormat="1" ht="24" customHeight="1">
      <c r="A26" s="858" t="s">
        <v>904</v>
      </c>
      <c r="B26" s="858"/>
      <c r="C26" s="858"/>
      <c r="D26" s="853"/>
      <c r="E26" s="539">
        <v>440</v>
      </c>
      <c r="F26" s="540">
        <v>151</v>
      </c>
      <c r="G26" s="540">
        <v>289</v>
      </c>
      <c r="H26" s="540">
        <v>367</v>
      </c>
      <c r="I26" s="540">
        <v>129</v>
      </c>
      <c r="J26" s="540">
        <v>238</v>
      </c>
      <c r="K26" s="540">
        <v>73</v>
      </c>
      <c r="L26" s="540">
        <v>22</v>
      </c>
      <c r="M26" s="540">
        <v>51</v>
      </c>
      <c r="N26" s="541">
        <v>0</v>
      </c>
      <c r="O26" s="541">
        <v>0</v>
      </c>
      <c r="P26" s="541">
        <v>0</v>
      </c>
      <c r="Q26" s="156"/>
      <c r="R26" s="156"/>
    </row>
    <row r="27" spans="1:18" s="23" customFormat="1" ht="24" customHeight="1">
      <c r="A27" s="858" t="s">
        <v>905</v>
      </c>
      <c r="B27" s="858"/>
      <c r="C27" s="858"/>
      <c r="D27" s="853"/>
      <c r="E27" s="539">
        <v>2080</v>
      </c>
      <c r="F27" s="540">
        <v>513</v>
      </c>
      <c r="G27" s="540">
        <v>1567</v>
      </c>
      <c r="H27" s="540">
        <v>2080</v>
      </c>
      <c r="I27" s="540">
        <v>513</v>
      </c>
      <c r="J27" s="540">
        <v>1567</v>
      </c>
      <c r="K27" s="541">
        <v>0</v>
      </c>
      <c r="L27" s="541">
        <v>0</v>
      </c>
      <c r="M27" s="541">
        <v>0</v>
      </c>
      <c r="N27" s="541">
        <v>0</v>
      </c>
      <c r="O27" s="541">
        <v>0</v>
      </c>
      <c r="P27" s="541">
        <v>0</v>
      </c>
      <c r="Q27" s="156"/>
      <c r="R27" s="156"/>
    </row>
    <row r="28" spans="1:18" s="23" customFormat="1" ht="24" customHeight="1">
      <c r="A28" s="858" t="s">
        <v>906</v>
      </c>
      <c r="B28" s="858"/>
      <c r="C28" s="858"/>
      <c r="D28" s="853"/>
      <c r="E28" s="539">
        <v>302</v>
      </c>
      <c r="F28" s="540">
        <v>108</v>
      </c>
      <c r="G28" s="540">
        <v>194</v>
      </c>
      <c r="H28" s="540">
        <v>302</v>
      </c>
      <c r="I28" s="540">
        <v>108</v>
      </c>
      <c r="J28" s="540">
        <v>194</v>
      </c>
      <c r="K28" s="541">
        <v>0</v>
      </c>
      <c r="L28" s="541">
        <v>0</v>
      </c>
      <c r="M28" s="541">
        <v>0</v>
      </c>
      <c r="N28" s="541">
        <v>0</v>
      </c>
      <c r="O28" s="541">
        <v>0</v>
      </c>
      <c r="P28" s="541">
        <v>0</v>
      </c>
      <c r="Q28" s="156"/>
      <c r="R28" s="156"/>
    </row>
    <row r="29" spans="1:18" s="23" customFormat="1" ht="24" customHeight="1">
      <c r="A29" s="858" t="s">
        <v>907</v>
      </c>
      <c r="B29" s="858"/>
      <c r="C29" s="858"/>
      <c r="D29" s="853"/>
      <c r="E29" s="539">
        <v>107</v>
      </c>
      <c r="F29" s="540">
        <v>33</v>
      </c>
      <c r="G29" s="540">
        <v>74</v>
      </c>
      <c r="H29" s="540">
        <v>107</v>
      </c>
      <c r="I29" s="540">
        <v>33</v>
      </c>
      <c r="J29" s="540">
        <v>74</v>
      </c>
      <c r="K29" s="541">
        <v>0</v>
      </c>
      <c r="L29" s="541">
        <v>0</v>
      </c>
      <c r="M29" s="541">
        <v>0</v>
      </c>
      <c r="N29" s="541">
        <v>0</v>
      </c>
      <c r="O29" s="541">
        <v>0</v>
      </c>
      <c r="P29" s="541">
        <v>0</v>
      </c>
      <c r="Q29" s="156"/>
      <c r="R29" s="156"/>
    </row>
    <row r="30" spans="1:18" s="23" customFormat="1" ht="24" customHeight="1">
      <c r="A30" s="858" t="s">
        <v>908</v>
      </c>
      <c r="B30" s="858"/>
      <c r="C30" s="858"/>
      <c r="D30" s="853"/>
      <c r="E30" s="539">
        <v>107</v>
      </c>
      <c r="F30" s="540">
        <v>33</v>
      </c>
      <c r="G30" s="540">
        <v>74</v>
      </c>
      <c r="H30" s="540">
        <v>107</v>
      </c>
      <c r="I30" s="540">
        <v>33</v>
      </c>
      <c r="J30" s="540">
        <v>74</v>
      </c>
      <c r="K30" s="541">
        <v>0</v>
      </c>
      <c r="L30" s="541">
        <v>0</v>
      </c>
      <c r="M30" s="541">
        <v>0</v>
      </c>
      <c r="N30" s="541">
        <v>0</v>
      </c>
      <c r="O30" s="541">
        <v>0</v>
      </c>
      <c r="P30" s="541">
        <v>0</v>
      </c>
      <c r="Q30" s="156"/>
      <c r="R30" s="156"/>
    </row>
    <row r="31" spans="1:18" s="23" customFormat="1" ht="24" customHeight="1">
      <c r="A31" s="858" t="s">
        <v>909</v>
      </c>
      <c r="B31" s="858"/>
      <c r="C31" s="858"/>
      <c r="D31" s="853"/>
      <c r="E31" s="542">
        <v>0</v>
      </c>
      <c r="F31" s="541">
        <v>0</v>
      </c>
      <c r="G31" s="541">
        <v>0</v>
      </c>
      <c r="H31" s="541">
        <v>0</v>
      </c>
      <c r="I31" s="541">
        <v>0</v>
      </c>
      <c r="J31" s="541">
        <v>0</v>
      </c>
      <c r="K31" s="541">
        <v>0</v>
      </c>
      <c r="L31" s="541">
        <v>0</v>
      </c>
      <c r="M31" s="541">
        <v>0</v>
      </c>
      <c r="N31" s="541">
        <v>0</v>
      </c>
      <c r="O31" s="541">
        <v>0</v>
      </c>
      <c r="P31" s="541">
        <v>0</v>
      </c>
      <c r="Q31" s="156"/>
      <c r="R31" s="156"/>
    </row>
    <row r="32" spans="1:18" s="23" customFormat="1" ht="24.95" hidden="1" customHeight="1">
      <c r="A32" s="215"/>
      <c r="B32" s="215"/>
      <c r="C32" s="1030"/>
      <c r="D32" s="1031"/>
      <c r="E32" s="409"/>
      <c r="F32" s="410"/>
      <c r="G32" s="410"/>
      <c r="H32" s="410"/>
      <c r="I32" s="410"/>
      <c r="J32" s="410"/>
      <c r="K32" s="410"/>
      <c r="L32" s="410"/>
      <c r="M32" s="410"/>
      <c r="N32" s="410"/>
      <c r="O32" s="410"/>
      <c r="P32" s="410"/>
      <c r="Q32" s="156"/>
      <c r="R32" s="156"/>
    </row>
    <row r="33" spans="1:18" s="23" customFormat="1" ht="5.0999999999999996" customHeight="1">
      <c r="A33" s="204"/>
      <c r="B33" s="204"/>
      <c r="C33" s="849"/>
      <c r="D33" s="849"/>
      <c r="E33" s="204"/>
      <c r="F33" s="204"/>
      <c r="G33" s="204"/>
      <c r="H33" s="204"/>
      <c r="I33" s="204"/>
      <c r="J33" s="204"/>
      <c r="K33" s="204"/>
      <c r="L33" s="204"/>
      <c r="M33" s="204"/>
      <c r="N33" s="204"/>
      <c r="O33" s="204"/>
      <c r="P33" s="204"/>
      <c r="Q33" s="156"/>
      <c r="R33" s="156"/>
    </row>
    <row r="34" spans="1:18" s="23" customFormat="1" ht="22.7" customHeight="1">
      <c r="A34" s="821" t="s">
        <v>1077</v>
      </c>
      <c r="B34" s="821"/>
      <c r="C34" s="821"/>
      <c r="D34" s="821"/>
      <c r="E34" s="821"/>
      <c r="F34" s="821"/>
      <c r="G34" s="821"/>
      <c r="H34" s="821"/>
      <c r="I34" s="821"/>
      <c r="J34" s="821"/>
      <c r="K34" s="821"/>
      <c r="L34" s="821"/>
      <c r="M34" s="821"/>
      <c r="N34" s="821"/>
      <c r="O34" s="821"/>
      <c r="P34" s="821"/>
      <c r="Q34" s="821"/>
      <c r="R34" s="821"/>
    </row>
  </sheetData>
  <mergeCells count="36">
    <mergeCell ref="A1:Q1"/>
    <mergeCell ref="A2:Q2"/>
    <mergeCell ref="C4:D4"/>
    <mergeCell ref="E4:G4"/>
    <mergeCell ref="H4:J4"/>
    <mergeCell ref="K4:M4"/>
    <mergeCell ref="N4:P4"/>
    <mergeCell ref="A17:D17"/>
    <mergeCell ref="C5:D5"/>
    <mergeCell ref="A7:D7"/>
    <mergeCell ref="A8:D8"/>
    <mergeCell ref="A9:D9"/>
    <mergeCell ref="A10:D10"/>
    <mergeCell ref="A11:D11"/>
    <mergeCell ref="A12:D12"/>
    <mergeCell ref="A13:D13"/>
    <mergeCell ref="A14:D14"/>
    <mergeCell ref="A15:D15"/>
    <mergeCell ref="A16:D16"/>
    <mergeCell ref="A29:D29"/>
    <mergeCell ref="A18:D18"/>
    <mergeCell ref="A19:D19"/>
    <mergeCell ref="A20:D20"/>
    <mergeCell ref="A21:D21"/>
    <mergeCell ref="A22:D22"/>
    <mergeCell ref="A23:D23"/>
    <mergeCell ref="A24:D24"/>
    <mergeCell ref="A25:D25"/>
    <mergeCell ref="A26:D26"/>
    <mergeCell ref="A27:D27"/>
    <mergeCell ref="A28:D28"/>
    <mergeCell ref="A30:D30"/>
    <mergeCell ref="A31:D31"/>
    <mergeCell ref="C32:D32"/>
    <mergeCell ref="C33:D33"/>
    <mergeCell ref="A34:R34"/>
  </mergeCells>
  <phoneticPr fontId="3" type="noConversion"/>
  <printOptions horizontalCentered="1"/>
  <pageMargins left="0.51181102362204722" right="0.51181102362204722" top="0.59055118110236227" bottom="0.59055118110236227" header="0.39370078740157483" footer="0.39370078740157483"/>
  <pageSetup paperSize="9" orientation="portrait" r:id="rId1"/>
  <headerFooter alignWithMargins="0">
    <oddFooter>&amp;L&amp;"新細明體"&amp;8   
&amp;C&amp;"新細明體"&amp;10</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5960B-FB21-4B27-AC58-F248BF635CD7}">
  <sheetPr>
    <tabColor rgb="FF9FE1E1"/>
  </sheetPr>
  <dimension ref="A8:I8"/>
  <sheetViews>
    <sheetView zoomScaleNormal="100" workbookViewId="0">
      <selection activeCell="A8" sqref="A8:I8"/>
    </sheetView>
  </sheetViews>
  <sheetFormatPr defaultRowHeight="15.75"/>
  <cols>
    <col min="1" max="16384" width="9" style="14"/>
  </cols>
  <sheetData>
    <row r="8" spans="1:9" ht="32.25">
      <c r="A8" s="767" t="s">
        <v>1081</v>
      </c>
      <c r="B8" s="767"/>
      <c r="C8" s="767"/>
      <c r="D8" s="767"/>
      <c r="E8" s="767"/>
      <c r="F8" s="767"/>
      <c r="G8" s="767"/>
      <c r="H8" s="767"/>
      <c r="I8" s="767"/>
    </row>
  </sheetData>
  <mergeCells count="1">
    <mergeCell ref="A8:I8"/>
  </mergeCells>
  <phoneticPr fontId="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2D3CC-AD7E-4BD5-B862-16165181D65D}">
  <sheetPr>
    <outlinePr summaryBelow="0" summaryRight="0"/>
  </sheetPr>
  <dimension ref="A1:IV21"/>
  <sheetViews>
    <sheetView showGridLines="0" view="pageBreakPreview" zoomScaleSheetLayoutView="100" workbookViewId="0">
      <pane ySplit="3" topLeftCell="A4" activePane="bottomLeft" state="frozenSplit"/>
      <selection pane="bottomLeft" sqref="A1:H1"/>
    </sheetView>
  </sheetViews>
  <sheetFormatPr defaultColWidth="9" defaultRowHeight="12.75" customHeight="1"/>
  <cols>
    <col min="1" max="1" width="4.875" style="23" customWidth="1"/>
    <col min="2" max="2" width="3.75" style="23" customWidth="1"/>
    <col min="3" max="3" width="8.25" style="23" customWidth="1"/>
    <col min="4" max="4" width="15.375" style="23" customWidth="1"/>
    <col min="5" max="8" width="12.625" style="23" customWidth="1"/>
    <col min="9" max="9" width="0.125" style="23" customWidth="1"/>
    <col min="10" max="10" width="0" style="23" hidden="1" customWidth="1"/>
    <col min="11" max="256" width="8.75" style="23" customWidth="1"/>
    <col min="257" max="16384" width="9" style="37"/>
  </cols>
  <sheetData>
    <row r="1" spans="1:10" s="24" customFormat="1" ht="19.899999999999999" customHeight="1">
      <c r="A1" s="791" t="s">
        <v>1082</v>
      </c>
      <c r="B1" s="791"/>
      <c r="C1" s="791"/>
      <c r="D1" s="791"/>
      <c r="E1" s="791"/>
      <c r="F1" s="791"/>
      <c r="G1" s="791"/>
      <c r="H1" s="791"/>
      <c r="I1" s="201"/>
      <c r="J1" s="25">
        <v>114</v>
      </c>
    </row>
    <row r="2" spans="1:10" s="25" customFormat="1" ht="17.100000000000001" customHeight="1">
      <c r="A2" s="792" t="str">
        <f>J1&amp;"學年度 SY "&amp;VALUE(J1+1911)&amp;"-"&amp;+VALUE(J1+1912)</f>
        <v>114學年度 SY 2025-2026</v>
      </c>
      <c r="B2" s="792"/>
      <c r="C2" s="792"/>
      <c r="D2" s="792"/>
      <c r="E2" s="792"/>
      <c r="F2" s="792"/>
      <c r="G2" s="792"/>
      <c r="H2" s="792"/>
      <c r="I2" s="154"/>
    </row>
    <row r="3" spans="1:10" s="23" customFormat="1" ht="14.1" customHeight="1">
      <c r="A3" s="202"/>
      <c r="B3" s="202"/>
      <c r="C3" s="202"/>
      <c r="D3" s="202"/>
      <c r="E3" s="202"/>
      <c r="F3" s="202"/>
      <c r="G3" s="202"/>
      <c r="H3" s="343" t="s">
        <v>110</v>
      </c>
      <c r="I3" s="202"/>
    </row>
    <row r="4" spans="1:10" s="23" customFormat="1" ht="19.899999999999999" customHeight="1">
      <c r="A4" s="863"/>
      <c r="B4" s="863"/>
      <c r="C4" s="543"/>
      <c r="D4" s="828" t="s">
        <v>1083</v>
      </c>
      <c r="E4" s="1035" t="s">
        <v>1084</v>
      </c>
      <c r="F4" s="1035"/>
      <c r="G4" s="1036" t="s">
        <v>1085</v>
      </c>
      <c r="H4" s="1036"/>
      <c r="I4" s="1036"/>
    </row>
    <row r="5" spans="1:10" s="23" customFormat="1" ht="21" customHeight="1">
      <c r="A5" s="857"/>
      <c r="B5" s="857"/>
      <c r="C5" s="208"/>
      <c r="D5" s="985"/>
      <c r="E5" s="50" t="s">
        <v>1086</v>
      </c>
      <c r="F5" s="50" t="s">
        <v>1087</v>
      </c>
      <c r="G5" s="50" t="s">
        <v>1086</v>
      </c>
      <c r="H5" s="53" t="s">
        <v>1087</v>
      </c>
      <c r="I5" s="544"/>
    </row>
    <row r="6" spans="1:10" s="23" customFormat="1" ht="0.95" customHeight="1">
      <c r="A6" s="230"/>
      <c r="B6" s="230"/>
      <c r="C6" s="265"/>
      <c r="D6" s="438"/>
      <c r="E6" s="156"/>
      <c r="F6" s="156"/>
      <c r="G6" s="156"/>
      <c r="H6" s="156"/>
      <c r="I6" s="222"/>
    </row>
    <row r="7" spans="1:10" s="23" customFormat="1" ht="50.1" customHeight="1">
      <c r="A7" s="1034" t="s">
        <v>199</v>
      </c>
      <c r="B7" s="1034"/>
      <c r="C7" s="545"/>
      <c r="D7" s="546">
        <v>901766</v>
      </c>
      <c r="E7" s="57">
        <v>41243</v>
      </c>
      <c r="F7" s="57">
        <v>41117</v>
      </c>
      <c r="G7" s="547">
        <v>21.864704313459299</v>
      </c>
      <c r="H7" s="548">
        <v>21.931707079796698</v>
      </c>
      <c r="I7" s="549"/>
    </row>
    <row r="8" spans="1:10" s="23" customFormat="1" ht="50.1" customHeight="1">
      <c r="A8" s="1034"/>
      <c r="B8" s="1034"/>
      <c r="C8" s="545" t="s">
        <v>1088</v>
      </c>
      <c r="D8" s="546">
        <v>856988</v>
      </c>
      <c r="E8" s="57">
        <v>39374</v>
      </c>
      <c r="F8" s="57">
        <v>39248</v>
      </c>
      <c r="G8" s="547">
        <v>21.7653273733936</v>
      </c>
      <c r="H8" s="548">
        <v>21.835201793722</v>
      </c>
      <c r="I8" s="549"/>
    </row>
    <row r="9" spans="1:10" s="23" customFormat="1" ht="50.1" customHeight="1">
      <c r="A9" s="1034"/>
      <c r="B9" s="1034"/>
      <c r="C9" s="545" t="s">
        <v>1089</v>
      </c>
      <c r="D9" s="546">
        <v>8693</v>
      </c>
      <c r="E9" s="57">
        <v>406</v>
      </c>
      <c r="F9" s="57">
        <v>406</v>
      </c>
      <c r="G9" s="547">
        <v>21.4113300492611</v>
      </c>
      <c r="H9" s="548">
        <v>21.4113300492611</v>
      </c>
      <c r="I9" s="549"/>
    </row>
    <row r="10" spans="1:10" s="23" customFormat="1" ht="50.1" customHeight="1">
      <c r="A10" s="1034"/>
      <c r="B10" s="1034"/>
      <c r="C10" s="545" t="s">
        <v>1090</v>
      </c>
      <c r="D10" s="546">
        <v>36085</v>
      </c>
      <c r="E10" s="57">
        <v>1463</v>
      </c>
      <c r="F10" s="57">
        <v>1463</v>
      </c>
      <c r="G10" s="547">
        <v>24.665071770334901</v>
      </c>
      <c r="H10" s="548">
        <v>24.665071770334901</v>
      </c>
      <c r="I10" s="549"/>
    </row>
    <row r="11" spans="1:10" s="23" customFormat="1" ht="50.1" customHeight="1">
      <c r="A11" s="1034" t="s">
        <v>1091</v>
      </c>
      <c r="B11" s="1034"/>
      <c r="C11" s="545"/>
      <c r="D11" s="546">
        <v>394335</v>
      </c>
      <c r="E11" s="57">
        <v>20095</v>
      </c>
      <c r="F11" s="57">
        <v>19991</v>
      </c>
      <c r="G11" s="547">
        <v>19.623538193580501</v>
      </c>
      <c r="H11" s="548">
        <v>19.725626531939401</v>
      </c>
      <c r="I11" s="549"/>
    </row>
    <row r="12" spans="1:10" s="23" customFormat="1" ht="50.1" customHeight="1">
      <c r="A12" s="1034"/>
      <c r="B12" s="1034"/>
      <c r="C12" s="545" t="s">
        <v>1088</v>
      </c>
      <c r="D12" s="546">
        <v>391574</v>
      </c>
      <c r="E12" s="57">
        <v>19897</v>
      </c>
      <c r="F12" s="57">
        <v>19793</v>
      </c>
      <c r="G12" s="547">
        <v>19.680052269186302</v>
      </c>
      <c r="H12" s="548">
        <v>19.7834587985651</v>
      </c>
      <c r="I12" s="549"/>
    </row>
    <row r="13" spans="1:10" s="23" customFormat="1" ht="50.1" customHeight="1">
      <c r="A13" s="1034"/>
      <c r="B13" s="1034"/>
      <c r="C13" s="545" t="s">
        <v>1089</v>
      </c>
      <c r="D13" s="546">
        <v>410</v>
      </c>
      <c r="E13" s="57">
        <v>39</v>
      </c>
      <c r="F13" s="57">
        <v>39</v>
      </c>
      <c r="G13" s="547">
        <v>10.5128205128205</v>
      </c>
      <c r="H13" s="548">
        <v>10.5128205128205</v>
      </c>
      <c r="I13" s="549"/>
    </row>
    <row r="14" spans="1:10" s="23" customFormat="1" ht="50.1" customHeight="1">
      <c r="A14" s="1034"/>
      <c r="B14" s="1034"/>
      <c r="C14" s="545" t="s">
        <v>1090</v>
      </c>
      <c r="D14" s="546">
        <v>2351</v>
      </c>
      <c r="E14" s="57">
        <v>159</v>
      </c>
      <c r="F14" s="57">
        <v>159</v>
      </c>
      <c r="G14" s="547">
        <v>14.7861635220126</v>
      </c>
      <c r="H14" s="548">
        <v>14.7861635220126</v>
      </c>
      <c r="I14" s="549"/>
    </row>
    <row r="15" spans="1:10" s="23" customFormat="1" ht="50.1" customHeight="1">
      <c r="A15" s="1034" t="s">
        <v>1092</v>
      </c>
      <c r="B15" s="1034"/>
      <c r="C15" s="545"/>
      <c r="D15" s="546">
        <v>507431</v>
      </c>
      <c r="E15" s="57">
        <v>21148</v>
      </c>
      <c r="F15" s="57">
        <v>21126</v>
      </c>
      <c r="G15" s="547">
        <v>23.994278418762999</v>
      </c>
      <c r="H15" s="548">
        <v>24.019265360219599</v>
      </c>
      <c r="I15" s="549"/>
    </row>
    <row r="16" spans="1:10" s="23" customFormat="1" ht="50.1" customHeight="1">
      <c r="A16" s="1034"/>
      <c r="B16" s="1034"/>
      <c r="C16" s="545" t="s">
        <v>1088</v>
      </c>
      <c r="D16" s="546">
        <v>465414</v>
      </c>
      <c r="E16" s="57">
        <v>19477</v>
      </c>
      <c r="F16" s="57">
        <v>19455</v>
      </c>
      <c r="G16" s="547">
        <v>23.895569132823301</v>
      </c>
      <c r="H16" s="548">
        <v>23.9225905936777</v>
      </c>
      <c r="I16" s="549"/>
    </row>
    <row r="17" spans="1:9" s="23" customFormat="1" ht="50.1" customHeight="1">
      <c r="A17" s="1034"/>
      <c r="B17" s="1034"/>
      <c r="C17" s="545" t="s">
        <v>1089</v>
      </c>
      <c r="D17" s="546">
        <v>8283</v>
      </c>
      <c r="E17" s="57">
        <v>367</v>
      </c>
      <c r="F17" s="57">
        <v>367</v>
      </c>
      <c r="G17" s="547">
        <v>22.569482288828301</v>
      </c>
      <c r="H17" s="548">
        <v>22.569482288828301</v>
      </c>
      <c r="I17" s="549"/>
    </row>
    <row r="18" spans="1:9" s="23" customFormat="1" ht="50.1" customHeight="1">
      <c r="A18" s="1034"/>
      <c r="B18" s="1034"/>
      <c r="C18" s="545" t="s">
        <v>1090</v>
      </c>
      <c r="D18" s="546">
        <v>33734</v>
      </c>
      <c r="E18" s="57">
        <v>1304</v>
      </c>
      <c r="F18" s="57">
        <v>1304</v>
      </c>
      <c r="G18" s="547">
        <v>25.869631901840499</v>
      </c>
      <c r="H18" s="548">
        <v>25.869631901840499</v>
      </c>
      <c r="I18" s="549"/>
    </row>
    <row r="19" spans="1:9" s="23" customFormat="1" ht="0.95" customHeight="1">
      <c r="A19" s="1033"/>
      <c r="B19" s="1033"/>
      <c r="C19" s="545"/>
      <c r="D19" s="550"/>
      <c r="E19" s="551"/>
      <c r="F19" s="551"/>
      <c r="G19" s="552"/>
      <c r="H19" s="553"/>
      <c r="I19" s="549"/>
    </row>
    <row r="20" spans="1:9" s="23" customFormat="1" ht="5.0999999999999996" customHeight="1">
      <c r="A20" s="863"/>
      <c r="B20" s="863"/>
      <c r="C20" s="205"/>
      <c r="D20" s="205"/>
      <c r="E20" s="205"/>
      <c r="F20" s="205"/>
      <c r="G20" s="205"/>
      <c r="H20" s="863"/>
      <c r="I20" s="863"/>
    </row>
    <row r="21" spans="1:9" s="23" customFormat="1" ht="31.5" customHeight="1">
      <c r="A21" s="821" t="s">
        <v>1093</v>
      </c>
      <c r="B21" s="821"/>
      <c r="C21" s="821"/>
      <c r="D21" s="821"/>
      <c r="E21" s="821"/>
      <c r="F21" s="821"/>
      <c r="G21" s="821"/>
      <c r="H21" s="821"/>
      <c r="I21" s="821"/>
    </row>
  </sheetData>
  <mergeCells count="23">
    <mergeCell ref="A12:B12"/>
    <mergeCell ref="A1:H1"/>
    <mergeCell ref="A2:H2"/>
    <mergeCell ref="A4:B4"/>
    <mergeCell ref="D4:D5"/>
    <mergeCell ref="E4:F4"/>
    <mergeCell ref="G4:I4"/>
    <mergeCell ref="A5:B5"/>
    <mergeCell ref="A7:B7"/>
    <mergeCell ref="A8:B8"/>
    <mergeCell ref="A9:B9"/>
    <mergeCell ref="A10:B10"/>
    <mergeCell ref="A11:B11"/>
    <mergeCell ref="A19:B19"/>
    <mergeCell ref="A20:B20"/>
    <mergeCell ref="H20:I20"/>
    <mergeCell ref="A21:I21"/>
    <mergeCell ref="A13:B13"/>
    <mergeCell ref="A14:B14"/>
    <mergeCell ref="A15:B15"/>
    <mergeCell ref="A16:B16"/>
    <mergeCell ref="A17:B17"/>
    <mergeCell ref="A18:B18"/>
  </mergeCells>
  <phoneticPr fontId="3" type="noConversion"/>
  <printOptions horizontalCentered="1"/>
  <pageMargins left="0.51181102362204722" right="0.51181102362204722" top="0.59055118110236227" bottom="0.59055118110236227" header="0.39370078740157483" footer="0.39370078740157483"/>
  <pageSetup paperSize="9" orientation="portrait" r:id="rId1"/>
  <headerFooter alignWithMargins="0">
    <oddFooter>&amp;L&amp;"新細明體"&amp;8   
&amp;C&amp;"新細明體"&amp;10</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452FA-DA67-4193-AA39-1891CFE38739}">
  <sheetPr>
    <tabColor rgb="FFEFC7BD"/>
  </sheetPr>
  <dimension ref="A8:I8"/>
  <sheetViews>
    <sheetView zoomScaleNormal="100" workbookViewId="0">
      <selection activeCell="A8" sqref="A8:I8"/>
    </sheetView>
  </sheetViews>
  <sheetFormatPr defaultRowHeight="15.75"/>
  <cols>
    <col min="1" max="16384" width="9" style="14"/>
  </cols>
  <sheetData>
    <row r="8" spans="1:9" ht="32.25">
      <c r="A8" s="767" t="s">
        <v>44</v>
      </c>
      <c r="B8" s="767"/>
      <c r="C8" s="767"/>
      <c r="D8" s="767"/>
      <c r="E8" s="767"/>
      <c r="F8" s="767"/>
      <c r="G8" s="767"/>
      <c r="H8" s="767"/>
      <c r="I8" s="767"/>
    </row>
  </sheetData>
  <mergeCells count="1">
    <mergeCell ref="A8:I8"/>
  </mergeCells>
  <phoneticPr fontId="3" type="noConversion"/>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93C05-E5B4-4CDE-BAC8-C547E7A19694}">
  <sheetPr>
    <tabColor rgb="FFC2A0B4"/>
  </sheetPr>
  <dimension ref="A8:I9"/>
  <sheetViews>
    <sheetView zoomScaleNormal="100" workbookViewId="0">
      <selection activeCell="A8" sqref="A8:I8"/>
    </sheetView>
  </sheetViews>
  <sheetFormatPr defaultRowHeight="15.75"/>
  <cols>
    <col min="1" max="16384" width="9" style="14"/>
  </cols>
  <sheetData>
    <row r="8" spans="1:9" ht="32.25">
      <c r="A8" s="767" t="s">
        <v>1094</v>
      </c>
      <c r="B8" s="767"/>
      <c r="C8" s="767"/>
      <c r="D8" s="767"/>
      <c r="E8" s="767"/>
      <c r="F8" s="767"/>
      <c r="G8" s="767"/>
      <c r="H8" s="767"/>
      <c r="I8" s="767"/>
    </row>
    <row r="9" spans="1:9" s="554" customFormat="1" ht="32.25">
      <c r="A9" s="767" t="s">
        <v>1095</v>
      </c>
      <c r="B9" s="767"/>
      <c r="C9" s="767"/>
      <c r="D9" s="767"/>
      <c r="E9" s="767"/>
      <c r="F9" s="767"/>
      <c r="G9" s="767"/>
      <c r="H9" s="767"/>
      <c r="I9" s="767"/>
    </row>
  </sheetData>
  <mergeCells count="2">
    <mergeCell ref="A8:I8"/>
    <mergeCell ref="A9:I9"/>
  </mergeCells>
  <phoneticPr fontId="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74203-5919-44B3-99B1-551FC2683017}">
  <sheetPr>
    <outlinePr summaryBelow="0" summaryRight="0"/>
  </sheetPr>
  <dimension ref="A1:IV34"/>
  <sheetViews>
    <sheetView showGridLines="0" view="pageBreakPreview" zoomScaleSheetLayoutView="100" workbookViewId="0">
      <pane ySplit="3" topLeftCell="A4" activePane="bottomLeft" state="frozenSplit"/>
      <selection pane="bottomLeft" sqref="A1:N1"/>
    </sheetView>
  </sheetViews>
  <sheetFormatPr defaultColWidth="9" defaultRowHeight="12.75" customHeight="1"/>
  <cols>
    <col min="1" max="1" width="8.25" style="23" customWidth="1"/>
    <col min="2" max="5" width="4.625" style="23" customWidth="1"/>
    <col min="6" max="8" width="5.875" style="23" customWidth="1"/>
    <col min="9" max="10" width="7.5" style="23" bestFit="1" customWidth="1"/>
    <col min="11" max="11" width="5.875" style="23" customWidth="1"/>
    <col min="12" max="13" width="6.75" style="23" customWidth="1"/>
    <col min="14" max="14" width="5.875" style="23" customWidth="1"/>
    <col min="15" max="15" width="0.125" style="23" hidden="1" customWidth="1"/>
    <col min="16" max="16" width="0.125" style="23" customWidth="1"/>
    <col min="17" max="17" width="0" style="23" hidden="1" customWidth="1"/>
    <col min="18" max="229" width="8.75" style="23" customWidth="1"/>
    <col min="230" max="231" width="1" style="23" customWidth="1"/>
    <col min="232" max="232" width="3" style="23" customWidth="1"/>
    <col min="233" max="233" width="4.375" style="23" customWidth="1"/>
    <col min="234" max="237" width="4.875" style="23" customWidth="1"/>
    <col min="238" max="240" width="5.75" style="23" customWidth="1"/>
    <col min="241" max="246" width="7.25" style="23" customWidth="1"/>
    <col min="247" max="248" width="0.125" style="23" customWidth="1"/>
    <col min="249" max="256" width="8.75" style="23" customWidth="1"/>
    <col min="257" max="16384" width="9" style="37"/>
  </cols>
  <sheetData>
    <row r="1" spans="1:17" s="24" customFormat="1" ht="19.899999999999999" customHeight="1">
      <c r="A1" s="791" t="s">
        <v>1096</v>
      </c>
      <c r="B1" s="791"/>
      <c r="C1" s="791"/>
      <c r="D1" s="791"/>
      <c r="E1" s="791"/>
      <c r="F1" s="791"/>
      <c r="G1" s="791"/>
      <c r="H1" s="791"/>
      <c r="I1" s="791"/>
      <c r="J1" s="791"/>
      <c r="K1" s="791"/>
      <c r="L1" s="791"/>
      <c r="M1" s="791"/>
      <c r="N1" s="791"/>
      <c r="O1" s="201"/>
      <c r="P1" s="201"/>
      <c r="Q1" s="25">
        <v>114</v>
      </c>
    </row>
    <row r="2" spans="1:17" s="25" customFormat="1" ht="17.100000000000001" customHeight="1">
      <c r="A2" s="792" t="str">
        <f>Q1&amp;"學年度 SY "&amp;VALUE(Q1+1911)&amp;"-"&amp;+VALUE(Q1+1912)</f>
        <v>114學年度 SY 2025-2026</v>
      </c>
      <c r="B2" s="792"/>
      <c r="C2" s="792"/>
      <c r="D2" s="792"/>
      <c r="E2" s="792"/>
      <c r="F2" s="792"/>
      <c r="G2" s="792"/>
      <c r="H2" s="792"/>
      <c r="I2" s="792"/>
      <c r="J2" s="792"/>
      <c r="K2" s="792"/>
      <c r="L2" s="792"/>
      <c r="M2" s="792"/>
      <c r="N2" s="792"/>
      <c r="O2" s="154"/>
      <c r="P2" s="154"/>
    </row>
    <row r="3" spans="1:17" s="23" customFormat="1" ht="12.95" customHeight="1">
      <c r="A3" s="202"/>
      <c r="B3" s="202"/>
      <c r="C3" s="202"/>
      <c r="D3" s="202"/>
      <c r="E3" s="202"/>
      <c r="F3" s="202"/>
      <c r="G3" s="202"/>
      <c r="H3" s="202"/>
      <c r="I3" s="202"/>
      <c r="J3" s="202"/>
      <c r="K3" s="202"/>
      <c r="L3" s="202"/>
      <c r="M3" s="416"/>
      <c r="N3" s="343" t="s">
        <v>443</v>
      </c>
      <c r="O3" s="171"/>
      <c r="P3" s="171"/>
    </row>
    <row r="4" spans="1:17" s="23" customFormat="1" ht="13.5">
      <c r="A4" s="48"/>
      <c r="B4" s="846" t="s">
        <v>444</v>
      </c>
      <c r="C4" s="846"/>
      <c r="D4" s="846"/>
      <c r="E4" s="1012"/>
      <c r="F4" s="859" t="s">
        <v>1097</v>
      </c>
      <c r="G4" s="859"/>
      <c r="H4" s="859"/>
      <c r="I4" s="859" t="s">
        <v>1083</v>
      </c>
      <c r="J4" s="859"/>
      <c r="K4" s="859"/>
      <c r="L4" s="877" t="s">
        <v>1098</v>
      </c>
      <c r="M4" s="877"/>
      <c r="N4" s="877"/>
      <c r="O4" s="877"/>
      <c r="P4" s="877"/>
    </row>
    <row r="5" spans="1:17" s="23" customFormat="1" ht="13.5">
      <c r="A5" s="207"/>
      <c r="B5" s="174" t="s">
        <v>101</v>
      </c>
      <c r="C5" s="174" t="s">
        <v>1079</v>
      </c>
      <c r="D5" s="174" t="s">
        <v>1080</v>
      </c>
      <c r="E5" s="505" t="s">
        <v>182</v>
      </c>
      <c r="F5" s="209" t="s">
        <v>101</v>
      </c>
      <c r="G5" s="174" t="s">
        <v>1079</v>
      </c>
      <c r="H5" s="174" t="s">
        <v>182</v>
      </c>
      <c r="I5" s="209" t="s">
        <v>101</v>
      </c>
      <c r="J5" s="174" t="s">
        <v>1079</v>
      </c>
      <c r="K5" s="174" t="s">
        <v>182</v>
      </c>
      <c r="L5" s="209" t="s">
        <v>101</v>
      </c>
      <c r="M5" s="208" t="s">
        <v>1079</v>
      </c>
      <c r="N5" s="895" t="s">
        <v>182</v>
      </c>
      <c r="O5" s="895"/>
      <c r="P5" s="895"/>
    </row>
    <row r="6" spans="1:17" s="23" customFormat="1" ht="0.95" customHeight="1">
      <c r="A6" s="233"/>
      <c r="B6" s="555"/>
      <c r="C6" s="556"/>
      <c r="D6" s="556"/>
      <c r="E6" s="556"/>
      <c r="F6" s="556"/>
      <c r="G6" s="556"/>
      <c r="H6" s="556"/>
      <c r="I6" s="556"/>
      <c r="J6" s="556"/>
      <c r="K6" s="556"/>
      <c r="L6" s="556"/>
      <c r="M6" s="556"/>
      <c r="N6" s="556"/>
      <c r="O6" s="556"/>
      <c r="P6" s="556"/>
    </row>
    <row r="7" spans="1:17" s="23" customFormat="1" ht="24" customHeight="1">
      <c r="A7" s="210" t="s">
        <v>199</v>
      </c>
      <c r="B7" s="557">
        <v>139</v>
      </c>
      <c r="C7" s="268">
        <v>121</v>
      </c>
      <c r="D7" s="268">
        <v>6</v>
      </c>
      <c r="E7" s="268">
        <v>12</v>
      </c>
      <c r="F7" s="268">
        <v>41572</v>
      </c>
      <c r="G7" s="268">
        <v>40100</v>
      </c>
      <c r="H7" s="268">
        <v>1472</v>
      </c>
      <c r="I7" s="268">
        <v>1056844</v>
      </c>
      <c r="J7" s="268">
        <v>985795</v>
      </c>
      <c r="K7" s="268">
        <v>71049</v>
      </c>
      <c r="L7" s="268">
        <v>258522</v>
      </c>
      <c r="M7" s="268">
        <v>245588</v>
      </c>
      <c r="N7" s="892">
        <v>12934</v>
      </c>
      <c r="O7" s="890"/>
      <c r="P7" s="890"/>
    </row>
    <row r="8" spans="1:17" s="23" customFormat="1" ht="24" customHeight="1">
      <c r="A8" s="210" t="s">
        <v>1099</v>
      </c>
      <c r="B8" s="557">
        <v>138</v>
      </c>
      <c r="C8" s="268">
        <v>120</v>
      </c>
      <c r="D8" s="268">
        <v>6</v>
      </c>
      <c r="E8" s="268">
        <v>12</v>
      </c>
      <c r="F8" s="268">
        <v>41426</v>
      </c>
      <c r="G8" s="268">
        <v>39954</v>
      </c>
      <c r="H8" s="268">
        <v>1472</v>
      </c>
      <c r="I8" s="268">
        <v>1053184</v>
      </c>
      <c r="J8" s="268">
        <v>982135</v>
      </c>
      <c r="K8" s="268">
        <v>71049</v>
      </c>
      <c r="L8" s="268">
        <v>257572</v>
      </c>
      <c r="M8" s="268">
        <v>244638</v>
      </c>
      <c r="N8" s="892">
        <v>12934</v>
      </c>
      <c r="O8" s="890"/>
      <c r="P8" s="890"/>
    </row>
    <row r="9" spans="1:17" s="23" customFormat="1" ht="24" customHeight="1">
      <c r="A9" s="210" t="s">
        <v>1100</v>
      </c>
      <c r="B9" s="557">
        <v>20</v>
      </c>
      <c r="C9" s="268">
        <v>17</v>
      </c>
      <c r="D9" s="268">
        <v>2</v>
      </c>
      <c r="E9" s="268">
        <v>1</v>
      </c>
      <c r="F9" s="268">
        <v>3893</v>
      </c>
      <c r="G9" s="268">
        <v>3761</v>
      </c>
      <c r="H9" s="268">
        <v>132</v>
      </c>
      <c r="I9" s="268">
        <v>117768</v>
      </c>
      <c r="J9" s="268">
        <v>110300</v>
      </c>
      <c r="K9" s="268">
        <v>7468</v>
      </c>
      <c r="L9" s="268">
        <v>26698</v>
      </c>
      <c r="M9" s="268">
        <v>25386</v>
      </c>
      <c r="N9" s="892">
        <v>1312</v>
      </c>
      <c r="O9" s="890"/>
      <c r="P9" s="890"/>
    </row>
    <row r="10" spans="1:17" s="23" customFormat="1" ht="24" customHeight="1">
      <c r="A10" s="210" t="s">
        <v>1101</v>
      </c>
      <c r="B10" s="557">
        <v>24</v>
      </c>
      <c r="C10" s="268">
        <v>22</v>
      </c>
      <c r="D10" s="268">
        <v>1</v>
      </c>
      <c r="E10" s="268">
        <v>1</v>
      </c>
      <c r="F10" s="268">
        <v>9695</v>
      </c>
      <c r="G10" s="268">
        <v>9553</v>
      </c>
      <c r="H10" s="268">
        <v>142</v>
      </c>
      <c r="I10" s="268">
        <v>230483</v>
      </c>
      <c r="J10" s="268">
        <v>220363</v>
      </c>
      <c r="K10" s="268">
        <v>10120</v>
      </c>
      <c r="L10" s="268">
        <v>56243</v>
      </c>
      <c r="M10" s="268">
        <v>54601</v>
      </c>
      <c r="N10" s="892">
        <v>1642</v>
      </c>
      <c r="O10" s="890"/>
      <c r="P10" s="890"/>
    </row>
    <row r="11" spans="1:17" s="23" customFormat="1" ht="24" customHeight="1">
      <c r="A11" s="210" t="s">
        <v>1102</v>
      </c>
      <c r="B11" s="557">
        <v>12</v>
      </c>
      <c r="C11" s="268">
        <v>10</v>
      </c>
      <c r="D11" s="268">
        <v>1</v>
      </c>
      <c r="E11" s="268">
        <v>1</v>
      </c>
      <c r="F11" s="268">
        <v>3614</v>
      </c>
      <c r="G11" s="268">
        <v>3399</v>
      </c>
      <c r="H11" s="268">
        <v>215</v>
      </c>
      <c r="I11" s="268">
        <v>93462</v>
      </c>
      <c r="J11" s="268">
        <v>86613</v>
      </c>
      <c r="K11" s="268">
        <v>6849</v>
      </c>
      <c r="L11" s="268">
        <v>22405</v>
      </c>
      <c r="M11" s="268">
        <v>21262</v>
      </c>
      <c r="N11" s="892">
        <v>1143</v>
      </c>
      <c r="O11" s="890"/>
      <c r="P11" s="890"/>
    </row>
    <row r="12" spans="1:17" s="23" customFormat="1" ht="24" customHeight="1">
      <c r="A12" s="210" t="s">
        <v>1103</v>
      </c>
      <c r="B12" s="557">
        <v>17</v>
      </c>
      <c r="C12" s="268">
        <v>17</v>
      </c>
      <c r="D12" s="285">
        <v>0</v>
      </c>
      <c r="E12" s="285">
        <v>0</v>
      </c>
      <c r="F12" s="268">
        <v>6140</v>
      </c>
      <c r="G12" s="268">
        <v>6140</v>
      </c>
      <c r="H12" s="285">
        <v>0</v>
      </c>
      <c r="I12" s="268">
        <v>174618</v>
      </c>
      <c r="J12" s="268">
        <v>169794</v>
      </c>
      <c r="K12" s="268">
        <v>4824</v>
      </c>
      <c r="L12" s="268">
        <v>42034</v>
      </c>
      <c r="M12" s="268">
        <v>41034</v>
      </c>
      <c r="N12" s="892">
        <v>1000</v>
      </c>
      <c r="O12" s="890"/>
      <c r="P12" s="890"/>
    </row>
    <row r="13" spans="1:17" s="23" customFormat="1" ht="24" customHeight="1">
      <c r="A13" s="210" t="s">
        <v>1104</v>
      </c>
      <c r="B13" s="557">
        <v>13</v>
      </c>
      <c r="C13" s="268">
        <v>10</v>
      </c>
      <c r="D13" s="268">
        <v>1</v>
      </c>
      <c r="E13" s="268">
        <v>2</v>
      </c>
      <c r="F13" s="268">
        <v>3658</v>
      </c>
      <c r="G13" s="268">
        <v>3453</v>
      </c>
      <c r="H13" s="268">
        <v>205</v>
      </c>
      <c r="I13" s="268">
        <v>88863</v>
      </c>
      <c r="J13" s="268">
        <v>78474</v>
      </c>
      <c r="K13" s="268">
        <v>10389</v>
      </c>
      <c r="L13" s="268">
        <v>22101</v>
      </c>
      <c r="M13" s="268">
        <v>20513</v>
      </c>
      <c r="N13" s="892">
        <v>1588</v>
      </c>
      <c r="O13" s="890"/>
      <c r="P13" s="890"/>
    </row>
    <row r="14" spans="1:17" s="23" customFormat="1" ht="24" customHeight="1">
      <c r="A14" s="210" t="s">
        <v>1105</v>
      </c>
      <c r="B14" s="557">
        <v>14</v>
      </c>
      <c r="C14" s="268">
        <v>12</v>
      </c>
      <c r="D14" s="285">
        <v>0</v>
      </c>
      <c r="E14" s="268">
        <v>2</v>
      </c>
      <c r="F14" s="268">
        <v>4504</v>
      </c>
      <c r="G14" s="268">
        <v>4229</v>
      </c>
      <c r="H14" s="268">
        <v>275</v>
      </c>
      <c r="I14" s="268">
        <v>118531</v>
      </c>
      <c r="J14" s="268">
        <v>103193</v>
      </c>
      <c r="K14" s="268">
        <v>15338</v>
      </c>
      <c r="L14" s="268">
        <v>29642</v>
      </c>
      <c r="M14" s="268">
        <v>26849</v>
      </c>
      <c r="N14" s="892">
        <v>2793</v>
      </c>
      <c r="O14" s="890"/>
      <c r="P14" s="890"/>
    </row>
    <row r="15" spans="1:17" s="23" customFormat="1" ht="24" customHeight="1">
      <c r="A15" s="210" t="s">
        <v>1106</v>
      </c>
      <c r="B15" s="557">
        <v>3</v>
      </c>
      <c r="C15" s="268">
        <v>2</v>
      </c>
      <c r="D15" s="285">
        <v>0</v>
      </c>
      <c r="E15" s="268">
        <v>1</v>
      </c>
      <c r="F15" s="268">
        <v>434</v>
      </c>
      <c r="G15" s="268">
        <v>366</v>
      </c>
      <c r="H15" s="268">
        <v>68</v>
      </c>
      <c r="I15" s="268">
        <v>9143</v>
      </c>
      <c r="J15" s="268">
        <v>7783</v>
      </c>
      <c r="K15" s="268">
        <v>1360</v>
      </c>
      <c r="L15" s="268">
        <v>2237</v>
      </c>
      <c r="M15" s="268">
        <v>1968</v>
      </c>
      <c r="N15" s="892">
        <v>269</v>
      </c>
      <c r="O15" s="890"/>
      <c r="P15" s="890"/>
    </row>
    <row r="16" spans="1:17" s="23" customFormat="1" ht="24" customHeight="1">
      <c r="A16" s="210" t="s">
        <v>1107</v>
      </c>
      <c r="B16" s="557">
        <v>2</v>
      </c>
      <c r="C16" s="268">
        <v>2</v>
      </c>
      <c r="D16" s="285">
        <v>0</v>
      </c>
      <c r="E16" s="285">
        <v>0</v>
      </c>
      <c r="F16" s="268">
        <v>301</v>
      </c>
      <c r="G16" s="268">
        <v>301</v>
      </c>
      <c r="H16" s="285">
        <v>0</v>
      </c>
      <c r="I16" s="268">
        <v>11340</v>
      </c>
      <c r="J16" s="268">
        <v>11145</v>
      </c>
      <c r="K16" s="268">
        <v>195</v>
      </c>
      <c r="L16" s="268">
        <v>2246</v>
      </c>
      <c r="M16" s="268">
        <v>2204</v>
      </c>
      <c r="N16" s="892">
        <v>42</v>
      </c>
      <c r="O16" s="890"/>
      <c r="P16" s="890"/>
    </row>
    <row r="17" spans="1:16" s="23" customFormat="1" ht="24" customHeight="1">
      <c r="A17" s="210" t="s">
        <v>1108</v>
      </c>
      <c r="B17" s="557">
        <v>3</v>
      </c>
      <c r="C17" s="268">
        <v>2</v>
      </c>
      <c r="D17" s="285">
        <v>0</v>
      </c>
      <c r="E17" s="268">
        <v>1</v>
      </c>
      <c r="F17" s="268">
        <v>548</v>
      </c>
      <c r="G17" s="268">
        <v>352</v>
      </c>
      <c r="H17" s="268">
        <v>196</v>
      </c>
      <c r="I17" s="268">
        <v>15950</v>
      </c>
      <c r="J17" s="268">
        <v>10923</v>
      </c>
      <c r="K17" s="268">
        <v>5027</v>
      </c>
      <c r="L17" s="268">
        <v>3580</v>
      </c>
      <c r="M17" s="268">
        <v>2590</v>
      </c>
      <c r="N17" s="892">
        <v>990</v>
      </c>
      <c r="O17" s="890"/>
      <c r="P17" s="890"/>
    </row>
    <row r="18" spans="1:16" s="23" customFormat="1" ht="24" customHeight="1">
      <c r="A18" s="210" t="s">
        <v>1109</v>
      </c>
      <c r="B18" s="557">
        <v>3</v>
      </c>
      <c r="C18" s="268">
        <v>3</v>
      </c>
      <c r="D18" s="285">
        <v>0</v>
      </c>
      <c r="E18" s="285">
        <v>0</v>
      </c>
      <c r="F18" s="268">
        <v>721</v>
      </c>
      <c r="G18" s="268">
        <v>721</v>
      </c>
      <c r="H18" s="285">
        <v>0</v>
      </c>
      <c r="I18" s="268">
        <v>15361</v>
      </c>
      <c r="J18" s="268">
        <v>15315</v>
      </c>
      <c r="K18" s="268">
        <v>46</v>
      </c>
      <c r="L18" s="268">
        <v>4153</v>
      </c>
      <c r="M18" s="268">
        <v>4128</v>
      </c>
      <c r="N18" s="892">
        <v>25</v>
      </c>
      <c r="O18" s="890"/>
      <c r="P18" s="890"/>
    </row>
    <row r="19" spans="1:16" s="23" customFormat="1" ht="24" customHeight="1">
      <c r="A19" s="210" t="s">
        <v>1110</v>
      </c>
      <c r="B19" s="557">
        <v>2</v>
      </c>
      <c r="C19" s="268">
        <v>2</v>
      </c>
      <c r="D19" s="285">
        <v>0</v>
      </c>
      <c r="E19" s="285">
        <v>0</v>
      </c>
      <c r="F19" s="268">
        <v>345</v>
      </c>
      <c r="G19" s="268">
        <v>345</v>
      </c>
      <c r="H19" s="285">
        <v>0</v>
      </c>
      <c r="I19" s="268">
        <v>8947</v>
      </c>
      <c r="J19" s="268">
        <v>8735</v>
      </c>
      <c r="K19" s="268">
        <v>212</v>
      </c>
      <c r="L19" s="268">
        <v>2196</v>
      </c>
      <c r="M19" s="268">
        <v>2141</v>
      </c>
      <c r="N19" s="892">
        <v>55</v>
      </c>
      <c r="O19" s="890"/>
      <c r="P19" s="890"/>
    </row>
    <row r="20" spans="1:16" s="23" customFormat="1" ht="24" customHeight="1">
      <c r="A20" s="210" t="s">
        <v>1111</v>
      </c>
      <c r="B20" s="557">
        <v>2</v>
      </c>
      <c r="C20" s="268">
        <v>2</v>
      </c>
      <c r="D20" s="285">
        <v>0</v>
      </c>
      <c r="E20" s="285">
        <v>0</v>
      </c>
      <c r="F20" s="268">
        <v>776</v>
      </c>
      <c r="G20" s="268">
        <v>776</v>
      </c>
      <c r="H20" s="285">
        <v>0</v>
      </c>
      <c r="I20" s="268">
        <v>22453</v>
      </c>
      <c r="J20" s="268">
        <v>21973</v>
      </c>
      <c r="K20" s="268">
        <v>480</v>
      </c>
      <c r="L20" s="268">
        <v>5620</v>
      </c>
      <c r="M20" s="268">
        <v>5530</v>
      </c>
      <c r="N20" s="892">
        <v>90</v>
      </c>
      <c r="O20" s="890"/>
      <c r="P20" s="890"/>
    </row>
    <row r="21" spans="1:16" s="23" customFormat="1" ht="24" customHeight="1">
      <c r="A21" s="210" t="s">
        <v>1112</v>
      </c>
      <c r="B21" s="557">
        <v>4</v>
      </c>
      <c r="C21" s="268">
        <v>3</v>
      </c>
      <c r="D21" s="285">
        <v>0</v>
      </c>
      <c r="E21" s="268">
        <v>1</v>
      </c>
      <c r="F21" s="268">
        <v>932</v>
      </c>
      <c r="G21" s="268">
        <v>823</v>
      </c>
      <c r="H21" s="268">
        <v>109</v>
      </c>
      <c r="I21" s="268">
        <v>22510</v>
      </c>
      <c r="J21" s="268">
        <v>19481</v>
      </c>
      <c r="K21" s="268">
        <v>3029</v>
      </c>
      <c r="L21" s="268">
        <v>6092</v>
      </c>
      <c r="M21" s="268">
        <v>5459</v>
      </c>
      <c r="N21" s="892">
        <v>633</v>
      </c>
      <c r="O21" s="890"/>
      <c r="P21" s="890"/>
    </row>
    <row r="22" spans="1:16" s="23" customFormat="1" ht="24" customHeight="1">
      <c r="A22" s="210" t="s">
        <v>1113</v>
      </c>
      <c r="B22" s="557">
        <v>5</v>
      </c>
      <c r="C22" s="268">
        <v>4</v>
      </c>
      <c r="D22" s="285">
        <v>0</v>
      </c>
      <c r="E22" s="268">
        <v>1</v>
      </c>
      <c r="F22" s="268">
        <v>1147</v>
      </c>
      <c r="G22" s="268">
        <v>1073</v>
      </c>
      <c r="H22" s="268">
        <v>74</v>
      </c>
      <c r="I22" s="268">
        <v>27749</v>
      </c>
      <c r="J22" s="268">
        <v>24707</v>
      </c>
      <c r="K22" s="268">
        <v>3042</v>
      </c>
      <c r="L22" s="268">
        <v>7334</v>
      </c>
      <c r="M22" s="268">
        <v>6643</v>
      </c>
      <c r="N22" s="892">
        <v>691</v>
      </c>
      <c r="O22" s="890"/>
      <c r="P22" s="890"/>
    </row>
    <row r="23" spans="1:16" s="23" customFormat="1" ht="24" customHeight="1">
      <c r="A23" s="210" t="s">
        <v>1114</v>
      </c>
      <c r="B23" s="557">
        <v>2</v>
      </c>
      <c r="C23" s="268">
        <v>1</v>
      </c>
      <c r="D23" s="285">
        <v>0</v>
      </c>
      <c r="E23" s="268">
        <v>1</v>
      </c>
      <c r="F23" s="268">
        <v>263</v>
      </c>
      <c r="G23" s="268">
        <v>207</v>
      </c>
      <c r="H23" s="268">
        <v>56</v>
      </c>
      <c r="I23" s="268">
        <v>5391</v>
      </c>
      <c r="J23" s="268">
        <v>4920</v>
      </c>
      <c r="K23" s="268">
        <v>471</v>
      </c>
      <c r="L23" s="268">
        <v>1482</v>
      </c>
      <c r="M23" s="268">
        <v>1240</v>
      </c>
      <c r="N23" s="892">
        <v>242</v>
      </c>
      <c r="O23" s="890"/>
      <c r="P23" s="890"/>
    </row>
    <row r="24" spans="1:16" s="23" customFormat="1" ht="24" customHeight="1">
      <c r="A24" s="210" t="s">
        <v>1115</v>
      </c>
      <c r="B24" s="557">
        <v>2</v>
      </c>
      <c r="C24" s="268">
        <v>2</v>
      </c>
      <c r="D24" s="285">
        <v>0</v>
      </c>
      <c r="E24" s="285">
        <v>0</v>
      </c>
      <c r="F24" s="268">
        <v>839</v>
      </c>
      <c r="G24" s="268">
        <v>839</v>
      </c>
      <c r="H24" s="285">
        <v>0</v>
      </c>
      <c r="I24" s="268">
        <v>15029</v>
      </c>
      <c r="J24" s="268">
        <v>13927</v>
      </c>
      <c r="K24" s="268">
        <v>1102</v>
      </c>
      <c r="L24" s="268">
        <v>3765</v>
      </c>
      <c r="M24" s="268">
        <v>3528</v>
      </c>
      <c r="N24" s="892">
        <v>237</v>
      </c>
      <c r="O24" s="890"/>
      <c r="P24" s="890"/>
    </row>
    <row r="25" spans="1:16" s="23" customFormat="1" ht="24" customHeight="1">
      <c r="A25" s="210" t="s">
        <v>1116</v>
      </c>
      <c r="B25" s="557">
        <v>1</v>
      </c>
      <c r="C25" s="268">
        <v>1</v>
      </c>
      <c r="D25" s="285">
        <v>0</v>
      </c>
      <c r="E25" s="285">
        <v>0</v>
      </c>
      <c r="F25" s="268">
        <v>130</v>
      </c>
      <c r="G25" s="268">
        <v>130</v>
      </c>
      <c r="H25" s="285">
        <v>0</v>
      </c>
      <c r="I25" s="268">
        <v>2202</v>
      </c>
      <c r="J25" s="268">
        <v>2103</v>
      </c>
      <c r="K25" s="268">
        <v>99</v>
      </c>
      <c r="L25" s="268">
        <v>541</v>
      </c>
      <c r="M25" s="268">
        <v>531</v>
      </c>
      <c r="N25" s="892">
        <v>10</v>
      </c>
      <c r="O25" s="890"/>
      <c r="P25" s="890"/>
    </row>
    <row r="26" spans="1:16" s="23" customFormat="1" ht="24" customHeight="1">
      <c r="A26" s="210" t="s">
        <v>1117</v>
      </c>
      <c r="B26" s="557">
        <v>3</v>
      </c>
      <c r="C26" s="268">
        <v>2</v>
      </c>
      <c r="D26" s="268">
        <v>1</v>
      </c>
      <c r="E26" s="285">
        <v>0</v>
      </c>
      <c r="F26" s="268">
        <v>574</v>
      </c>
      <c r="G26" s="268">
        <v>574</v>
      </c>
      <c r="H26" s="285">
        <v>0</v>
      </c>
      <c r="I26" s="268">
        <v>13242</v>
      </c>
      <c r="J26" s="268">
        <v>12244</v>
      </c>
      <c r="K26" s="268">
        <v>998</v>
      </c>
      <c r="L26" s="268">
        <v>3566</v>
      </c>
      <c r="M26" s="268">
        <v>3394</v>
      </c>
      <c r="N26" s="892">
        <v>172</v>
      </c>
      <c r="O26" s="890"/>
      <c r="P26" s="890"/>
    </row>
    <row r="27" spans="1:16" s="23" customFormat="1" ht="24" customHeight="1">
      <c r="A27" s="210" t="s">
        <v>1118</v>
      </c>
      <c r="B27" s="557">
        <v>5</v>
      </c>
      <c r="C27" s="268">
        <v>5</v>
      </c>
      <c r="D27" s="285">
        <v>0</v>
      </c>
      <c r="E27" s="285">
        <v>0</v>
      </c>
      <c r="F27" s="268">
        <v>2439</v>
      </c>
      <c r="G27" s="268">
        <v>2439</v>
      </c>
      <c r="H27" s="285">
        <v>0</v>
      </c>
      <c r="I27" s="268">
        <v>49039</v>
      </c>
      <c r="J27" s="268">
        <v>49039</v>
      </c>
      <c r="K27" s="285">
        <v>0</v>
      </c>
      <c r="L27" s="268">
        <v>12902</v>
      </c>
      <c r="M27" s="268">
        <v>12902</v>
      </c>
      <c r="N27" s="889">
        <v>0</v>
      </c>
      <c r="O27" s="890"/>
      <c r="P27" s="890"/>
    </row>
    <row r="28" spans="1:16" s="23" customFormat="1" ht="24" customHeight="1">
      <c r="A28" s="210" t="s">
        <v>1119</v>
      </c>
      <c r="B28" s="557">
        <v>1</v>
      </c>
      <c r="C28" s="268">
        <v>1</v>
      </c>
      <c r="D28" s="285">
        <v>0</v>
      </c>
      <c r="E28" s="285">
        <v>0</v>
      </c>
      <c r="F28" s="268">
        <v>473</v>
      </c>
      <c r="G28" s="268">
        <v>473</v>
      </c>
      <c r="H28" s="285">
        <v>0</v>
      </c>
      <c r="I28" s="268">
        <v>11103</v>
      </c>
      <c r="J28" s="268">
        <v>11103</v>
      </c>
      <c r="K28" s="285">
        <v>0</v>
      </c>
      <c r="L28" s="268">
        <v>2735</v>
      </c>
      <c r="M28" s="268">
        <v>2735</v>
      </c>
      <c r="N28" s="889">
        <v>0</v>
      </c>
      <c r="O28" s="890"/>
      <c r="P28" s="890"/>
    </row>
    <row r="29" spans="1:16" s="23" customFormat="1" ht="24" customHeight="1">
      <c r="A29" s="210" t="s">
        <v>1120</v>
      </c>
      <c r="B29" s="557">
        <v>1</v>
      </c>
      <c r="C29" s="268">
        <v>1</v>
      </c>
      <c r="D29" s="285">
        <v>0</v>
      </c>
      <c r="E29" s="285">
        <v>0</v>
      </c>
      <c r="F29" s="268">
        <v>146</v>
      </c>
      <c r="G29" s="268">
        <v>146</v>
      </c>
      <c r="H29" s="285">
        <v>0</v>
      </c>
      <c r="I29" s="268">
        <v>3660</v>
      </c>
      <c r="J29" s="268">
        <v>3660</v>
      </c>
      <c r="K29" s="285">
        <v>0</v>
      </c>
      <c r="L29" s="268">
        <v>950</v>
      </c>
      <c r="M29" s="268">
        <v>950</v>
      </c>
      <c r="N29" s="889">
        <v>0</v>
      </c>
      <c r="O29" s="890"/>
      <c r="P29" s="890"/>
    </row>
    <row r="30" spans="1:16" s="23" customFormat="1" ht="24" customHeight="1">
      <c r="A30" s="210" t="s">
        <v>1121</v>
      </c>
      <c r="B30" s="557">
        <v>1</v>
      </c>
      <c r="C30" s="268">
        <v>1</v>
      </c>
      <c r="D30" s="285">
        <v>0</v>
      </c>
      <c r="E30" s="285">
        <v>0</v>
      </c>
      <c r="F30" s="268">
        <v>146</v>
      </c>
      <c r="G30" s="268">
        <v>146</v>
      </c>
      <c r="H30" s="285">
        <v>0</v>
      </c>
      <c r="I30" s="268">
        <v>3660</v>
      </c>
      <c r="J30" s="268">
        <v>3660</v>
      </c>
      <c r="K30" s="285">
        <v>0</v>
      </c>
      <c r="L30" s="268">
        <v>950</v>
      </c>
      <c r="M30" s="268">
        <v>950</v>
      </c>
      <c r="N30" s="889">
        <v>0</v>
      </c>
      <c r="O30" s="890"/>
      <c r="P30" s="890"/>
    </row>
    <row r="31" spans="1:16" s="23" customFormat="1" ht="24" customHeight="1">
      <c r="A31" s="210" t="s">
        <v>1122</v>
      </c>
      <c r="B31" s="558">
        <v>0</v>
      </c>
      <c r="C31" s="285">
        <v>0</v>
      </c>
      <c r="D31" s="285">
        <v>0</v>
      </c>
      <c r="E31" s="285">
        <v>0</v>
      </c>
      <c r="F31" s="285">
        <v>0</v>
      </c>
      <c r="G31" s="285">
        <v>0</v>
      </c>
      <c r="H31" s="285">
        <v>0</v>
      </c>
      <c r="I31" s="285">
        <v>0</v>
      </c>
      <c r="J31" s="285">
        <v>0</v>
      </c>
      <c r="K31" s="285">
        <v>0</v>
      </c>
      <c r="L31" s="285">
        <v>0</v>
      </c>
      <c r="M31" s="285">
        <v>0</v>
      </c>
      <c r="N31" s="889">
        <v>0</v>
      </c>
      <c r="O31" s="890"/>
      <c r="P31" s="890"/>
    </row>
    <row r="32" spans="1:16" s="23" customFormat="1" ht="0.95" customHeight="1">
      <c r="A32" s="222"/>
      <c r="B32" s="249"/>
      <c r="C32" s="250"/>
      <c r="D32" s="250"/>
      <c r="E32" s="250"/>
      <c r="F32" s="250"/>
      <c r="G32" s="250"/>
      <c r="H32" s="250"/>
      <c r="I32" s="250"/>
      <c r="J32" s="250"/>
      <c r="K32" s="250"/>
      <c r="L32" s="250"/>
      <c r="M32" s="250"/>
      <c r="N32" s="890"/>
      <c r="O32" s="890"/>
      <c r="P32" s="890"/>
    </row>
    <row r="33" spans="1:16" s="23" customFormat="1" ht="5.0999999999999996" customHeight="1">
      <c r="A33" s="204"/>
      <c r="B33" s="204"/>
      <c r="C33" s="204"/>
      <c r="D33" s="204"/>
      <c r="E33" s="204"/>
      <c r="F33" s="204"/>
      <c r="G33" s="204"/>
      <c r="H33" s="204"/>
      <c r="I33" s="204"/>
      <c r="J33" s="204"/>
      <c r="K33" s="204"/>
      <c r="L33" s="204"/>
      <c r="M33" s="204"/>
      <c r="N33" s="849"/>
      <c r="O33" s="849"/>
      <c r="P33" s="849"/>
    </row>
    <row r="34" spans="1:16" s="23" customFormat="1" ht="12.75" customHeight="1">
      <c r="A34" s="821" t="s">
        <v>1123</v>
      </c>
      <c r="B34" s="821"/>
      <c r="C34" s="821"/>
      <c r="D34" s="821"/>
      <c r="E34" s="821"/>
      <c r="F34" s="821"/>
      <c r="G34" s="821"/>
      <c r="H34" s="821"/>
      <c r="I34" s="821"/>
      <c r="J34" s="821"/>
      <c r="K34" s="821"/>
      <c r="L34" s="821"/>
      <c r="M34" s="821"/>
      <c r="N34" s="821"/>
      <c r="O34" s="821"/>
      <c r="P34" s="156"/>
    </row>
  </sheetData>
  <mergeCells count="35">
    <mergeCell ref="A1:N1"/>
    <mergeCell ref="A2:N2"/>
    <mergeCell ref="B4:E4"/>
    <mergeCell ref="F4:H4"/>
    <mergeCell ref="I4:K4"/>
    <mergeCell ref="L4:P4"/>
    <mergeCell ref="N17:P17"/>
    <mergeCell ref="N5:P5"/>
    <mergeCell ref="N7:P7"/>
    <mergeCell ref="N8:P8"/>
    <mergeCell ref="N9:P9"/>
    <mergeCell ref="N10:P10"/>
    <mergeCell ref="N11:P11"/>
    <mergeCell ref="N12:P12"/>
    <mergeCell ref="N13:P13"/>
    <mergeCell ref="N14:P14"/>
    <mergeCell ref="N15:P15"/>
    <mergeCell ref="N16:P16"/>
    <mergeCell ref="N29:P29"/>
    <mergeCell ref="N18:P18"/>
    <mergeCell ref="N19:P19"/>
    <mergeCell ref="N20:P20"/>
    <mergeCell ref="N21:P21"/>
    <mergeCell ref="N22:P22"/>
    <mergeCell ref="N23:P23"/>
    <mergeCell ref="N24:P24"/>
    <mergeCell ref="N25:P25"/>
    <mergeCell ref="N26:P26"/>
    <mergeCell ref="N27:P27"/>
    <mergeCell ref="N28:P28"/>
    <mergeCell ref="N30:P30"/>
    <mergeCell ref="N31:P31"/>
    <mergeCell ref="N32:P32"/>
    <mergeCell ref="N33:P33"/>
    <mergeCell ref="A34:O34"/>
  </mergeCells>
  <phoneticPr fontId="3" type="noConversion"/>
  <printOptions horizontalCentered="1"/>
  <pageMargins left="0.51181102362204722" right="0.51181102362204722" top="0.59055118110236227" bottom="0.59055118110236227" header="0.39370078740157483" footer="0.39370078740157483"/>
  <pageSetup paperSize="9" orientation="portrait" r:id="rId1"/>
  <headerFooter alignWithMargins="0">
    <oddFooter>&amp;L&amp;"新細明體"&amp;8   
&amp;C&amp;"新細明體"&amp;10</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22C09-C568-4076-816C-0C5D23C4455A}">
  <sheetPr>
    <outlinePr summaryBelow="0" summaryRight="0"/>
  </sheetPr>
  <dimension ref="A1:IV34"/>
  <sheetViews>
    <sheetView showGridLines="0" view="pageBreakPreview" zoomScaleSheetLayoutView="100" workbookViewId="0">
      <pane ySplit="3" topLeftCell="A4" activePane="bottomLeft" state="frozenSplit"/>
      <selection pane="bottomLeft" sqref="A1:N1"/>
    </sheetView>
  </sheetViews>
  <sheetFormatPr defaultColWidth="9" defaultRowHeight="12.75" customHeight="1"/>
  <cols>
    <col min="1" max="1" width="8.25" style="23" customWidth="1"/>
    <col min="2" max="5" width="4.25" style="23" customWidth="1"/>
    <col min="6" max="7" width="6.75" style="23" customWidth="1"/>
    <col min="8" max="8" width="5.625" style="23" customWidth="1"/>
    <col min="9" max="10" width="6.75" style="23" customWidth="1"/>
    <col min="11" max="11" width="6" style="23" customWidth="1"/>
    <col min="12" max="13" width="6.75" style="23" customWidth="1"/>
    <col min="14" max="14" width="6" style="23" customWidth="1"/>
    <col min="15" max="15" width="0.375" style="23" customWidth="1"/>
    <col min="16" max="16" width="0.125" style="23" customWidth="1"/>
    <col min="17" max="17" width="0" style="23" hidden="1" customWidth="1"/>
    <col min="18" max="229" width="8.75" style="23" customWidth="1"/>
    <col min="230" max="231" width="1" style="23" customWidth="1"/>
    <col min="232" max="232" width="3" style="23" customWidth="1"/>
    <col min="233" max="233" width="4.375" style="23" customWidth="1"/>
    <col min="234" max="237" width="4.875" style="23" customWidth="1"/>
    <col min="238" max="240" width="5.75" style="23" customWidth="1"/>
    <col min="241" max="246" width="7.25" style="23" customWidth="1"/>
    <col min="247" max="248" width="0.125" style="23" customWidth="1"/>
    <col min="249" max="256" width="8.75" style="23" customWidth="1"/>
    <col min="257" max="16384" width="9" style="37"/>
  </cols>
  <sheetData>
    <row r="1" spans="1:17" s="24" customFormat="1" ht="19.899999999999999" customHeight="1">
      <c r="A1" s="791" t="s">
        <v>1124</v>
      </c>
      <c r="B1" s="791"/>
      <c r="C1" s="791"/>
      <c r="D1" s="791"/>
      <c r="E1" s="791"/>
      <c r="F1" s="791"/>
      <c r="G1" s="791"/>
      <c r="H1" s="791"/>
      <c r="I1" s="791"/>
      <c r="J1" s="791"/>
      <c r="K1" s="791"/>
      <c r="L1" s="791"/>
      <c r="M1" s="791"/>
      <c r="N1" s="791"/>
      <c r="O1" s="201"/>
      <c r="P1" s="201"/>
      <c r="Q1" s="25">
        <v>114</v>
      </c>
    </row>
    <row r="2" spans="1:17" s="25" customFormat="1" ht="17.100000000000001" customHeight="1">
      <c r="A2" s="792" t="str">
        <f>Q1&amp;"學年度 SY "&amp;VALUE(Q1+1911)&amp;"-"&amp;+VALUE(Q1+1912)</f>
        <v>114學年度 SY 2025-2026</v>
      </c>
      <c r="B2" s="792"/>
      <c r="C2" s="792"/>
      <c r="D2" s="792"/>
      <c r="E2" s="792"/>
      <c r="F2" s="792"/>
      <c r="G2" s="792"/>
      <c r="H2" s="792"/>
      <c r="I2" s="792"/>
      <c r="J2" s="792"/>
      <c r="K2" s="792"/>
      <c r="L2" s="792"/>
      <c r="M2" s="792"/>
      <c r="N2" s="792"/>
      <c r="O2" s="154"/>
      <c r="P2" s="154"/>
    </row>
    <row r="3" spans="1:17" s="23" customFormat="1" ht="12.95" customHeight="1">
      <c r="A3" s="202"/>
      <c r="B3" s="202"/>
      <c r="C3" s="202"/>
      <c r="D3" s="202"/>
      <c r="E3" s="202"/>
      <c r="F3" s="202"/>
      <c r="G3" s="202"/>
      <c r="H3" s="202"/>
      <c r="I3" s="202"/>
      <c r="J3" s="202"/>
      <c r="K3" s="202"/>
      <c r="L3" s="202"/>
      <c r="M3" s="416"/>
      <c r="N3" s="559" t="s">
        <v>443</v>
      </c>
      <c r="O3" s="171"/>
      <c r="P3" s="171"/>
    </row>
    <row r="4" spans="1:17" s="23" customFormat="1" ht="19.899999999999999" customHeight="1">
      <c r="A4" s="48"/>
      <c r="B4" s="846" t="s">
        <v>444</v>
      </c>
      <c r="C4" s="846"/>
      <c r="D4" s="846"/>
      <c r="E4" s="846"/>
      <c r="F4" s="859" t="s">
        <v>1097</v>
      </c>
      <c r="G4" s="859"/>
      <c r="H4" s="859"/>
      <c r="I4" s="859" t="s">
        <v>1083</v>
      </c>
      <c r="J4" s="859"/>
      <c r="K4" s="859"/>
      <c r="L4" s="877" t="s">
        <v>1098</v>
      </c>
      <c r="M4" s="877"/>
      <c r="N4" s="877"/>
      <c r="O4" s="877"/>
      <c r="P4" s="877"/>
    </row>
    <row r="5" spans="1:17" s="23" customFormat="1" ht="19.899999999999999" customHeight="1">
      <c r="A5" s="207"/>
      <c r="B5" s="174" t="s">
        <v>101</v>
      </c>
      <c r="C5" s="174" t="s">
        <v>1079</v>
      </c>
      <c r="D5" s="174" t="s">
        <v>1080</v>
      </c>
      <c r="E5" s="174" t="s">
        <v>182</v>
      </c>
      <c r="F5" s="209" t="s">
        <v>101</v>
      </c>
      <c r="G5" s="174" t="s">
        <v>1079</v>
      </c>
      <c r="H5" s="174" t="s">
        <v>182</v>
      </c>
      <c r="I5" s="209" t="s">
        <v>101</v>
      </c>
      <c r="J5" s="174" t="s">
        <v>1079</v>
      </c>
      <c r="K5" s="174" t="s">
        <v>182</v>
      </c>
      <c r="L5" s="209" t="s">
        <v>101</v>
      </c>
      <c r="M5" s="208" t="s">
        <v>1079</v>
      </c>
      <c r="N5" s="895" t="s">
        <v>182</v>
      </c>
      <c r="O5" s="895"/>
      <c r="P5" s="895"/>
    </row>
    <row r="6" spans="1:17" s="23" customFormat="1" ht="0.95" customHeight="1">
      <c r="A6" s="233"/>
      <c r="B6" s="232"/>
      <c r="C6" s="233"/>
      <c r="D6" s="233"/>
      <c r="E6" s="233"/>
      <c r="F6" s="233"/>
      <c r="G6" s="233"/>
      <c r="H6" s="233"/>
      <c r="I6" s="233"/>
      <c r="J6" s="233"/>
      <c r="K6" s="233"/>
      <c r="L6" s="233"/>
      <c r="M6" s="233"/>
      <c r="N6" s="233"/>
      <c r="O6" s="233"/>
      <c r="P6" s="233"/>
    </row>
    <row r="7" spans="1:17" s="23" customFormat="1" ht="24" customHeight="1">
      <c r="A7" s="210" t="s">
        <v>1125</v>
      </c>
      <c r="B7" s="280">
        <v>47</v>
      </c>
      <c r="C7" s="418">
        <v>44</v>
      </c>
      <c r="D7" s="418">
        <v>1</v>
      </c>
      <c r="E7" s="418">
        <v>2</v>
      </c>
      <c r="F7" s="268">
        <v>20151</v>
      </c>
      <c r="G7" s="268">
        <v>19991</v>
      </c>
      <c r="H7" s="268">
        <v>160</v>
      </c>
      <c r="I7" s="268">
        <v>458067</v>
      </c>
      <c r="J7" s="268">
        <v>447407</v>
      </c>
      <c r="K7" s="268">
        <v>10660</v>
      </c>
      <c r="L7" s="268">
        <v>114148</v>
      </c>
      <c r="M7" s="268">
        <v>112045</v>
      </c>
      <c r="N7" s="892">
        <v>2103</v>
      </c>
      <c r="O7" s="890"/>
      <c r="P7" s="890"/>
    </row>
    <row r="8" spans="1:17" s="23" customFormat="1" ht="24" customHeight="1">
      <c r="A8" s="210" t="s">
        <v>1099</v>
      </c>
      <c r="B8" s="280">
        <v>46</v>
      </c>
      <c r="C8" s="418">
        <v>43</v>
      </c>
      <c r="D8" s="418">
        <v>1</v>
      </c>
      <c r="E8" s="418">
        <v>2</v>
      </c>
      <c r="F8" s="268">
        <v>20005</v>
      </c>
      <c r="G8" s="268">
        <v>19845</v>
      </c>
      <c r="H8" s="268">
        <v>160</v>
      </c>
      <c r="I8" s="268">
        <v>454407</v>
      </c>
      <c r="J8" s="268">
        <v>443747</v>
      </c>
      <c r="K8" s="268">
        <v>10660</v>
      </c>
      <c r="L8" s="268">
        <v>113198</v>
      </c>
      <c r="M8" s="268">
        <v>111095</v>
      </c>
      <c r="N8" s="892">
        <v>2103</v>
      </c>
      <c r="O8" s="890"/>
      <c r="P8" s="890"/>
    </row>
    <row r="9" spans="1:17" s="23" customFormat="1" ht="24" customHeight="1">
      <c r="A9" s="210" t="s">
        <v>1100</v>
      </c>
      <c r="B9" s="280">
        <v>2</v>
      </c>
      <c r="C9" s="418">
        <v>2</v>
      </c>
      <c r="D9" s="419">
        <v>0</v>
      </c>
      <c r="E9" s="419">
        <v>0</v>
      </c>
      <c r="F9" s="268">
        <v>569</v>
      </c>
      <c r="G9" s="268">
        <v>569</v>
      </c>
      <c r="H9" s="285">
        <v>0</v>
      </c>
      <c r="I9" s="268">
        <v>15562</v>
      </c>
      <c r="J9" s="268">
        <v>15562</v>
      </c>
      <c r="K9" s="285">
        <v>0</v>
      </c>
      <c r="L9" s="268">
        <v>3646</v>
      </c>
      <c r="M9" s="268">
        <v>3646</v>
      </c>
      <c r="N9" s="889">
        <v>0</v>
      </c>
      <c r="O9" s="890"/>
      <c r="P9" s="890"/>
    </row>
    <row r="10" spans="1:17" s="23" customFormat="1" ht="24" customHeight="1">
      <c r="A10" s="210" t="s">
        <v>1101</v>
      </c>
      <c r="B10" s="280">
        <v>11</v>
      </c>
      <c r="C10" s="418">
        <v>10</v>
      </c>
      <c r="D10" s="418">
        <v>1</v>
      </c>
      <c r="E10" s="419">
        <v>0</v>
      </c>
      <c r="F10" s="268">
        <v>5913</v>
      </c>
      <c r="G10" s="268">
        <v>5913</v>
      </c>
      <c r="H10" s="285">
        <v>0</v>
      </c>
      <c r="I10" s="268">
        <v>123535</v>
      </c>
      <c r="J10" s="268">
        <v>121463</v>
      </c>
      <c r="K10" s="268">
        <v>2072</v>
      </c>
      <c r="L10" s="268">
        <v>31028</v>
      </c>
      <c r="M10" s="268">
        <v>30711</v>
      </c>
      <c r="N10" s="892">
        <v>317</v>
      </c>
      <c r="O10" s="890"/>
      <c r="P10" s="890"/>
    </row>
    <row r="11" spans="1:17" s="23" customFormat="1" ht="24" customHeight="1">
      <c r="A11" s="210" t="s">
        <v>1102</v>
      </c>
      <c r="B11" s="280">
        <v>2</v>
      </c>
      <c r="C11" s="418">
        <v>2</v>
      </c>
      <c r="D11" s="419">
        <v>0</v>
      </c>
      <c r="E11" s="419">
        <v>0</v>
      </c>
      <c r="F11" s="268">
        <v>734</v>
      </c>
      <c r="G11" s="268">
        <v>734</v>
      </c>
      <c r="H11" s="285">
        <v>0</v>
      </c>
      <c r="I11" s="268">
        <v>15346</v>
      </c>
      <c r="J11" s="268">
        <v>15346</v>
      </c>
      <c r="K11" s="285">
        <v>0</v>
      </c>
      <c r="L11" s="268">
        <v>4089</v>
      </c>
      <c r="M11" s="268">
        <v>4089</v>
      </c>
      <c r="N11" s="889">
        <v>0</v>
      </c>
      <c r="O11" s="890"/>
      <c r="P11" s="890"/>
    </row>
    <row r="12" spans="1:17" s="23" customFormat="1" ht="24" customHeight="1">
      <c r="A12" s="210" t="s">
        <v>1103</v>
      </c>
      <c r="B12" s="280">
        <v>5</v>
      </c>
      <c r="C12" s="418">
        <v>5</v>
      </c>
      <c r="D12" s="419">
        <v>0</v>
      </c>
      <c r="E12" s="419">
        <v>0</v>
      </c>
      <c r="F12" s="268">
        <v>1971</v>
      </c>
      <c r="G12" s="268">
        <v>1971</v>
      </c>
      <c r="H12" s="285">
        <v>0</v>
      </c>
      <c r="I12" s="268">
        <v>52449</v>
      </c>
      <c r="J12" s="268">
        <v>48123</v>
      </c>
      <c r="K12" s="268">
        <v>4326</v>
      </c>
      <c r="L12" s="268">
        <v>12843</v>
      </c>
      <c r="M12" s="268">
        <v>11928</v>
      </c>
      <c r="N12" s="892">
        <v>915</v>
      </c>
      <c r="O12" s="890"/>
      <c r="P12" s="890"/>
    </row>
    <row r="13" spans="1:17" s="23" customFormat="1" ht="24" customHeight="1">
      <c r="A13" s="210" t="s">
        <v>1104</v>
      </c>
      <c r="B13" s="280">
        <v>4</v>
      </c>
      <c r="C13" s="418">
        <v>3</v>
      </c>
      <c r="D13" s="419">
        <v>0</v>
      </c>
      <c r="E13" s="418">
        <v>1</v>
      </c>
      <c r="F13" s="268">
        <v>1691</v>
      </c>
      <c r="G13" s="268">
        <v>1587</v>
      </c>
      <c r="H13" s="268">
        <v>104</v>
      </c>
      <c r="I13" s="268">
        <v>33091</v>
      </c>
      <c r="J13" s="268">
        <v>30940</v>
      </c>
      <c r="K13" s="268">
        <v>2151</v>
      </c>
      <c r="L13" s="268">
        <v>8291</v>
      </c>
      <c r="M13" s="268">
        <v>7929</v>
      </c>
      <c r="N13" s="892">
        <v>362</v>
      </c>
      <c r="O13" s="890"/>
      <c r="P13" s="890"/>
    </row>
    <row r="14" spans="1:17" s="23" customFormat="1" ht="24" customHeight="1">
      <c r="A14" s="210" t="s">
        <v>1105</v>
      </c>
      <c r="B14" s="280">
        <v>5</v>
      </c>
      <c r="C14" s="418">
        <v>5</v>
      </c>
      <c r="D14" s="419">
        <v>0</v>
      </c>
      <c r="E14" s="419">
        <v>0</v>
      </c>
      <c r="F14" s="268">
        <v>2120</v>
      </c>
      <c r="G14" s="268">
        <v>2120</v>
      </c>
      <c r="H14" s="285">
        <v>0</v>
      </c>
      <c r="I14" s="268">
        <v>55473</v>
      </c>
      <c r="J14" s="268">
        <v>54412</v>
      </c>
      <c r="K14" s="268">
        <v>1061</v>
      </c>
      <c r="L14" s="268">
        <v>13758</v>
      </c>
      <c r="M14" s="268">
        <v>13591</v>
      </c>
      <c r="N14" s="892">
        <v>167</v>
      </c>
      <c r="O14" s="890"/>
      <c r="P14" s="890"/>
    </row>
    <row r="15" spans="1:17" s="23" customFormat="1" ht="24" customHeight="1">
      <c r="A15" s="210" t="s">
        <v>1106</v>
      </c>
      <c r="B15" s="280">
        <v>1</v>
      </c>
      <c r="C15" s="418">
        <v>1</v>
      </c>
      <c r="D15" s="419">
        <v>0</v>
      </c>
      <c r="E15" s="419">
        <v>0</v>
      </c>
      <c r="F15" s="268">
        <v>231</v>
      </c>
      <c r="G15" s="268">
        <v>231</v>
      </c>
      <c r="H15" s="285">
        <v>0</v>
      </c>
      <c r="I15" s="268">
        <v>5318</v>
      </c>
      <c r="J15" s="268">
        <v>5318</v>
      </c>
      <c r="K15" s="285">
        <v>0</v>
      </c>
      <c r="L15" s="268">
        <v>1295</v>
      </c>
      <c r="M15" s="268">
        <v>1295</v>
      </c>
      <c r="N15" s="889">
        <v>0</v>
      </c>
      <c r="O15" s="890"/>
      <c r="P15" s="890"/>
    </row>
    <row r="16" spans="1:17" s="23" customFormat="1" ht="24" customHeight="1">
      <c r="A16" s="210" t="s">
        <v>1107</v>
      </c>
      <c r="B16" s="286">
        <v>0</v>
      </c>
      <c r="C16" s="419">
        <v>0</v>
      </c>
      <c r="D16" s="419">
        <v>0</v>
      </c>
      <c r="E16" s="419">
        <v>0</v>
      </c>
      <c r="F16" s="285">
        <v>0</v>
      </c>
      <c r="G16" s="285">
        <v>0</v>
      </c>
      <c r="H16" s="285">
        <v>0</v>
      </c>
      <c r="I16" s="285">
        <v>0</v>
      </c>
      <c r="J16" s="285">
        <v>0</v>
      </c>
      <c r="K16" s="285">
        <v>0</v>
      </c>
      <c r="L16" s="285">
        <v>0</v>
      </c>
      <c r="M16" s="285">
        <v>0</v>
      </c>
      <c r="N16" s="889">
        <v>0</v>
      </c>
      <c r="O16" s="890"/>
      <c r="P16" s="890"/>
    </row>
    <row r="17" spans="1:16" s="23" customFormat="1" ht="24" customHeight="1">
      <c r="A17" s="210" t="s">
        <v>1108</v>
      </c>
      <c r="B17" s="280">
        <v>1</v>
      </c>
      <c r="C17" s="418">
        <v>1</v>
      </c>
      <c r="D17" s="419">
        <v>0</v>
      </c>
      <c r="E17" s="419">
        <v>0</v>
      </c>
      <c r="F17" s="268">
        <v>273</v>
      </c>
      <c r="G17" s="268">
        <v>273</v>
      </c>
      <c r="H17" s="285">
        <v>0</v>
      </c>
      <c r="I17" s="268">
        <v>7418</v>
      </c>
      <c r="J17" s="268">
        <v>7418</v>
      </c>
      <c r="K17" s="285">
        <v>0</v>
      </c>
      <c r="L17" s="268">
        <v>1745</v>
      </c>
      <c r="M17" s="268">
        <v>1745</v>
      </c>
      <c r="N17" s="889">
        <v>0</v>
      </c>
      <c r="O17" s="890"/>
      <c r="P17" s="890"/>
    </row>
    <row r="18" spans="1:16" s="23" customFormat="1" ht="24" customHeight="1">
      <c r="A18" s="210" t="s">
        <v>1109</v>
      </c>
      <c r="B18" s="280">
        <v>1</v>
      </c>
      <c r="C18" s="418">
        <v>1</v>
      </c>
      <c r="D18" s="419">
        <v>0</v>
      </c>
      <c r="E18" s="419">
        <v>0</v>
      </c>
      <c r="F18" s="268">
        <v>356</v>
      </c>
      <c r="G18" s="268">
        <v>356</v>
      </c>
      <c r="H18" s="285">
        <v>0</v>
      </c>
      <c r="I18" s="268">
        <v>8735</v>
      </c>
      <c r="J18" s="268">
        <v>8735</v>
      </c>
      <c r="K18" s="285">
        <v>0</v>
      </c>
      <c r="L18" s="268">
        <v>2084</v>
      </c>
      <c r="M18" s="268">
        <v>2084</v>
      </c>
      <c r="N18" s="889">
        <v>0</v>
      </c>
      <c r="O18" s="890"/>
      <c r="P18" s="890"/>
    </row>
    <row r="19" spans="1:16" s="23" customFormat="1" ht="24" customHeight="1">
      <c r="A19" s="210" t="s">
        <v>1110</v>
      </c>
      <c r="B19" s="280">
        <v>1</v>
      </c>
      <c r="C19" s="418">
        <v>1</v>
      </c>
      <c r="D19" s="419">
        <v>0</v>
      </c>
      <c r="E19" s="419">
        <v>0</v>
      </c>
      <c r="F19" s="268">
        <v>268</v>
      </c>
      <c r="G19" s="268">
        <v>268</v>
      </c>
      <c r="H19" s="285">
        <v>0</v>
      </c>
      <c r="I19" s="268">
        <v>6512</v>
      </c>
      <c r="J19" s="268">
        <v>6512</v>
      </c>
      <c r="K19" s="285">
        <v>0</v>
      </c>
      <c r="L19" s="268">
        <v>1604</v>
      </c>
      <c r="M19" s="268">
        <v>1604</v>
      </c>
      <c r="N19" s="889">
        <v>0</v>
      </c>
      <c r="O19" s="890"/>
      <c r="P19" s="890"/>
    </row>
    <row r="20" spans="1:16" s="23" customFormat="1" ht="24" customHeight="1">
      <c r="A20" s="210" t="s">
        <v>1111</v>
      </c>
      <c r="B20" s="280">
        <v>2</v>
      </c>
      <c r="C20" s="418">
        <v>2</v>
      </c>
      <c r="D20" s="419">
        <v>0</v>
      </c>
      <c r="E20" s="419">
        <v>0</v>
      </c>
      <c r="F20" s="268">
        <v>776</v>
      </c>
      <c r="G20" s="268">
        <v>776</v>
      </c>
      <c r="H20" s="285">
        <v>0</v>
      </c>
      <c r="I20" s="268">
        <v>22453</v>
      </c>
      <c r="J20" s="268">
        <v>21973</v>
      </c>
      <c r="K20" s="268">
        <v>480</v>
      </c>
      <c r="L20" s="268">
        <v>5620</v>
      </c>
      <c r="M20" s="268">
        <v>5530</v>
      </c>
      <c r="N20" s="892">
        <v>90</v>
      </c>
      <c r="O20" s="890"/>
      <c r="P20" s="890"/>
    </row>
    <row r="21" spans="1:16" s="23" customFormat="1" ht="24" customHeight="1">
      <c r="A21" s="210" t="s">
        <v>1112</v>
      </c>
      <c r="B21" s="280">
        <v>1</v>
      </c>
      <c r="C21" s="418">
        <v>1</v>
      </c>
      <c r="D21" s="419">
        <v>0</v>
      </c>
      <c r="E21" s="419">
        <v>0</v>
      </c>
      <c r="F21" s="268">
        <v>534</v>
      </c>
      <c r="G21" s="268">
        <v>534</v>
      </c>
      <c r="H21" s="285">
        <v>0</v>
      </c>
      <c r="I21" s="268">
        <v>11397</v>
      </c>
      <c r="J21" s="268">
        <v>11397</v>
      </c>
      <c r="K21" s="285">
        <v>0</v>
      </c>
      <c r="L21" s="268">
        <v>3149</v>
      </c>
      <c r="M21" s="268">
        <v>3149</v>
      </c>
      <c r="N21" s="889">
        <v>0</v>
      </c>
      <c r="O21" s="890"/>
      <c r="P21" s="890"/>
    </row>
    <row r="22" spans="1:16" s="23" customFormat="1" ht="24" customHeight="1">
      <c r="A22" s="210" t="s">
        <v>1113</v>
      </c>
      <c r="B22" s="280">
        <v>2</v>
      </c>
      <c r="C22" s="418">
        <v>2</v>
      </c>
      <c r="D22" s="419">
        <v>0</v>
      </c>
      <c r="E22" s="419">
        <v>0</v>
      </c>
      <c r="F22" s="268">
        <v>772</v>
      </c>
      <c r="G22" s="268">
        <v>772</v>
      </c>
      <c r="H22" s="285">
        <v>0</v>
      </c>
      <c r="I22" s="268">
        <v>18404</v>
      </c>
      <c r="J22" s="268">
        <v>18404</v>
      </c>
      <c r="K22" s="285">
        <v>0</v>
      </c>
      <c r="L22" s="268">
        <v>4469</v>
      </c>
      <c r="M22" s="268">
        <v>4469</v>
      </c>
      <c r="N22" s="889">
        <v>0</v>
      </c>
      <c r="O22" s="890"/>
      <c r="P22" s="890"/>
    </row>
    <row r="23" spans="1:16" s="23" customFormat="1" ht="24" customHeight="1">
      <c r="A23" s="210" t="s">
        <v>1114</v>
      </c>
      <c r="B23" s="280">
        <v>2</v>
      </c>
      <c r="C23" s="418">
        <v>1</v>
      </c>
      <c r="D23" s="419">
        <v>0</v>
      </c>
      <c r="E23" s="418">
        <v>1</v>
      </c>
      <c r="F23" s="268">
        <v>263</v>
      </c>
      <c r="G23" s="268">
        <v>207</v>
      </c>
      <c r="H23" s="268">
        <v>56</v>
      </c>
      <c r="I23" s="268">
        <v>5391</v>
      </c>
      <c r="J23" s="268">
        <v>4920</v>
      </c>
      <c r="K23" s="268">
        <v>471</v>
      </c>
      <c r="L23" s="268">
        <v>1482</v>
      </c>
      <c r="M23" s="268">
        <v>1240</v>
      </c>
      <c r="N23" s="892">
        <v>242</v>
      </c>
      <c r="O23" s="890"/>
      <c r="P23" s="890"/>
    </row>
    <row r="24" spans="1:16" s="23" customFormat="1" ht="24" customHeight="1">
      <c r="A24" s="210" t="s">
        <v>1115</v>
      </c>
      <c r="B24" s="280">
        <v>1</v>
      </c>
      <c r="C24" s="418">
        <v>1</v>
      </c>
      <c r="D24" s="419">
        <v>0</v>
      </c>
      <c r="E24" s="419">
        <v>0</v>
      </c>
      <c r="F24" s="268">
        <v>458</v>
      </c>
      <c r="G24" s="268">
        <v>458</v>
      </c>
      <c r="H24" s="285">
        <v>0</v>
      </c>
      <c r="I24" s="268">
        <v>10035</v>
      </c>
      <c r="J24" s="268">
        <v>10035</v>
      </c>
      <c r="K24" s="285">
        <v>0</v>
      </c>
      <c r="L24" s="268">
        <v>2249</v>
      </c>
      <c r="M24" s="268">
        <v>2249</v>
      </c>
      <c r="N24" s="889">
        <v>0</v>
      </c>
      <c r="O24" s="890"/>
      <c r="P24" s="890"/>
    </row>
    <row r="25" spans="1:16" s="23" customFormat="1" ht="24" customHeight="1">
      <c r="A25" s="210" t="s">
        <v>1116</v>
      </c>
      <c r="B25" s="280">
        <v>1</v>
      </c>
      <c r="C25" s="418">
        <v>1</v>
      </c>
      <c r="D25" s="419">
        <v>0</v>
      </c>
      <c r="E25" s="419">
        <v>0</v>
      </c>
      <c r="F25" s="268">
        <v>130</v>
      </c>
      <c r="G25" s="268">
        <v>130</v>
      </c>
      <c r="H25" s="285">
        <v>0</v>
      </c>
      <c r="I25" s="268">
        <v>2202</v>
      </c>
      <c r="J25" s="268">
        <v>2103</v>
      </c>
      <c r="K25" s="268">
        <v>99</v>
      </c>
      <c r="L25" s="268">
        <v>541</v>
      </c>
      <c r="M25" s="268">
        <v>531</v>
      </c>
      <c r="N25" s="892">
        <v>10</v>
      </c>
      <c r="O25" s="890"/>
      <c r="P25" s="890"/>
    </row>
    <row r="26" spans="1:16" s="23" customFormat="1" ht="24" customHeight="1">
      <c r="A26" s="210" t="s">
        <v>1117</v>
      </c>
      <c r="B26" s="280">
        <v>1</v>
      </c>
      <c r="C26" s="418">
        <v>1</v>
      </c>
      <c r="D26" s="419">
        <v>0</v>
      </c>
      <c r="E26" s="419">
        <v>0</v>
      </c>
      <c r="F26" s="268">
        <v>424</v>
      </c>
      <c r="G26" s="268">
        <v>424</v>
      </c>
      <c r="H26" s="285">
        <v>0</v>
      </c>
      <c r="I26" s="268">
        <v>9069</v>
      </c>
      <c r="J26" s="268">
        <v>9069</v>
      </c>
      <c r="K26" s="285">
        <v>0</v>
      </c>
      <c r="L26" s="268">
        <v>2332</v>
      </c>
      <c r="M26" s="268">
        <v>2332</v>
      </c>
      <c r="N26" s="889">
        <v>0</v>
      </c>
      <c r="O26" s="890"/>
      <c r="P26" s="890"/>
    </row>
    <row r="27" spans="1:16" s="23" customFormat="1" ht="24" customHeight="1">
      <c r="A27" s="210" t="s">
        <v>1118</v>
      </c>
      <c r="B27" s="280">
        <v>2</v>
      </c>
      <c r="C27" s="418">
        <v>2</v>
      </c>
      <c r="D27" s="419">
        <v>0</v>
      </c>
      <c r="E27" s="419">
        <v>0</v>
      </c>
      <c r="F27" s="268">
        <v>2049</v>
      </c>
      <c r="G27" s="268">
        <v>2049</v>
      </c>
      <c r="H27" s="285">
        <v>0</v>
      </c>
      <c r="I27" s="268">
        <v>40914</v>
      </c>
      <c r="J27" s="268">
        <v>40914</v>
      </c>
      <c r="K27" s="285">
        <v>0</v>
      </c>
      <c r="L27" s="268">
        <v>10238</v>
      </c>
      <c r="M27" s="268">
        <v>10238</v>
      </c>
      <c r="N27" s="889">
        <v>0</v>
      </c>
      <c r="O27" s="890"/>
      <c r="P27" s="890"/>
    </row>
    <row r="28" spans="1:16" s="23" customFormat="1" ht="24" customHeight="1">
      <c r="A28" s="210" t="s">
        <v>1119</v>
      </c>
      <c r="B28" s="280">
        <v>1</v>
      </c>
      <c r="C28" s="418">
        <v>1</v>
      </c>
      <c r="D28" s="419">
        <v>0</v>
      </c>
      <c r="E28" s="419">
        <v>0</v>
      </c>
      <c r="F28" s="268">
        <v>473</v>
      </c>
      <c r="G28" s="268">
        <v>473</v>
      </c>
      <c r="H28" s="285">
        <v>0</v>
      </c>
      <c r="I28" s="268">
        <v>11103</v>
      </c>
      <c r="J28" s="268">
        <v>11103</v>
      </c>
      <c r="K28" s="285">
        <v>0</v>
      </c>
      <c r="L28" s="268">
        <v>2735</v>
      </c>
      <c r="M28" s="268">
        <v>2735</v>
      </c>
      <c r="N28" s="889">
        <v>0</v>
      </c>
      <c r="O28" s="890"/>
      <c r="P28" s="890"/>
    </row>
    <row r="29" spans="1:16" s="23" customFormat="1" ht="24" customHeight="1">
      <c r="A29" s="210" t="s">
        <v>1120</v>
      </c>
      <c r="B29" s="280">
        <v>1</v>
      </c>
      <c r="C29" s="418">
        <v>1</v>
      </c>
      <c r="D29" s="419">
        <v>0</v>
      </c>
      <c r="E29" s="419">
        <v>0</v>
      </c>
      <c r="F29" s="268">
        <v>146</v>
      </c>
      <c r="G29" s="268">
        <v>146</v>
      </c>
      <c r="H29" s="285">
        <v>0</v>
      </c>
      <c r="I29" s="268">
        <v>3660</v>
      </c>
      <c r="J29" s="268">
        <v>3660</v>
      </c>
      <c r="K29" s="285">
        <v>0</v>
      </c>
      <c r="L29" s="268">
        <v>950</v>
      </c>
      <c r="M29" s="268">
        <v>950</v>
      </c>
      <c r="N29" s="889">
        <v>0</v>
      </c>
      <c r="O29" s="890"/>
      <c r="P29" s="890"/>
    </row>
    <row r="30" spans="1:16" s="23" customFormat="1" ht="24" customHeight="1">
      <c r="A30" s="210" t="s">
        <v>1121</v>
      </c>
      <c r="B30" s="280">
        <v>1</v>
      </c>
      <c r="C30" s="418">
        <v>1</v>
      </c>
      <c r="D30" s="419">
        <v>0</v>
      </c>
      <c r="E30" s="419">
        <v>0</v>
      </c>
      <c r="F30" s="268">
        <v>146</v>
      </c>
      <c r="G30" s="268">
        <v>146</v>
      </c>
      <c r="H30" s="285">
        <v>0</v>
      </c>
      <c r="I30" s="268">
        <v>3660</v>
      </c>
      <c r="J30" s="268">
        <v>3660</v>
      </c>
      <c r="K30" s="285">
        <v>0</v>
      </c>
      <c r="L30" s="268">
        <v>950</v>
      </c>
      <c r="M30" s="268">
        <v>950</v>
      </c>
      <c r="N30" s="889">
        <v>0</v>
      </c>
      <c r="O30" s="890"/>
      <c r="P30" s="890"/>
    </row>
    <row r="31" spans="1:16" s="23" customFormat="1" ht="24" customHeight="1">
      <c r="A31" s="210" t="s">
        <v>1122</v>
      </c>
      <c r="B31" s="286">
        <v>0</v>
      </c>
      <c r="C31" s="419">
        <v>0</v>
      </c>
      <c r="D31" s="419">
        <v>0</v>
      </c>
      <c r="E31" s="419">
        <v>0</v>
      </c>
      <c r="F31" s="285">
        <v>0</v>
      </c>
      <c r="G31" s="285">
        <v>0</v>
      </c>
      <c r="H31" s="285">
        <v>0</v>
      </c>
      <c r="I31" s="285">
        <v>0</v>
      </c>
      <c r="J31" s="285">
        <v>0</v>
      </c>
      <c r="K31" s="285">
        <v>0</v>
      </c>
      <c r="L31" s="285">
        <v>0</v>
      </c>
      <c r="M31" s="285">
        <v>0</v>
      </c>
      <c r="N31" s="889">
        <v>0</v>
      </c>
      <c r="O31" s="890"/>
      <c r="P31" s="890"/>
    </row>
    <row r="32" spans="1:16" s="23" customFormat="1" ht="0.95" customHeight="1">
      <c r="A32" s="222"/>
      <c r="B32" s="249"/>
      <c r="C32" s="250"/>
      <c r="D32" s="250"/>
      <c r="E32" s="250"/>
      <c r="F32" s="250"/>
      <c r="G32" s="250"/>
      <c r="H32" s="250"/>
      <c r="I32" s="250"/>
      <c r="J32" s="250"/>
      <c r="K32" s="250"/>
      <c r="L32" s="250"/>
      <c r="M32" s="250"/>
      <c r="N32" s="890"/>
      <c r="O32" s="890"/>
      <c r="P32" s="890"/>
    </row>
    <row r="33" spans="1:16" s="23" customFormat="1" ht="5.0999999999999996" customHeight="1">
      <c r="A33" s="204"/>
      <c r="B33" s="204"/>
      <c r="C33" s="204"/>
      <c r="D33" s="204"/>
      <c r="E33" s="204"/>
      <c r="F33" s="204"/>
      <c r="G33" s="204"/>
      <c r="H33" s="204"/>
      <c r="I33" s="204"/>
      <c r="J33" s="204"/>
      <c r="K33" s="204"/>
      <c r="L33" s="204"/>
      <c r="M33" s="204"/>
      <c r="N33" s="849"/>
      <c r="O33" s="849"/>
      <c r="P33" s="849"/>
    </row>
    <row r="34" spans="1:16" s="23" customFormat="1" ht="12.75" customHeight="1">
      <c r="A34" s="821" t="s">
        <v>1123</v>
      </c>
      <c r="B34" s="821"/>
      <c r="C34" s="821"/>
      <c r="D34" s="821"/>
      <c r="E34" s="821"/>
      <c r="F34" s="821"/>
      <c r="G34" s="821"/>
      <c r="H34" s="821"/>
      <c r="I34" s="821"/>
      <c r="J34" s="821"/>
      <c r="K34" s="821"/>
      <c r="L34" s="821"/>
      <c r="M34" s="821"/>
      <c r="N34" s="821"/>
      <c r="O34" s="821"/>
      <c r="P34" s="156"/>
    </row>
  </sheetData>
  <mergeCells count="35">
    <mergeCell ref="A1:N1"/>
    <mergeCell ref="A2:N2"/>
    <mergeCell ref="B4:E4"/>
    <mergeCell ref="F4:H4"/>
    <mergeCell ref="I4:K4"/>
    <mergeCell ref="L4:P4"/>
    <mergeCell ref="N17:P17"/>
    <mergeCell ref="N5:P5"/>
    <mergeCell ref="N7:P7"/>
    <mergeCell ref="N8:P8"/>
    <mergeCell ref="N9:P9"/>
    <mergeCell ref="N10:P10"/>
    <mergeCell ref="N11:P11"/>
    <mergeCell ref="N12:P12"/>
    <mergeCell ref="N13:P13"/>
    <mergeCell ref="N14:P14"/>
    <mergeCell ref="N15:P15"/>
    <mergeCell ref="N16:P16"/>
    <mergeCell ref="N29:P29"/>
    <mergeCell ref="N18:P18"/>
    <mergeCell ref="N19:P19"/>
    <mergeCell ref="N20:P20"/>
    <mergeCell ref="N21:P21"/>
    <mergeCell ref="N22:P22"/>
    <mergeCell ref="N23:P23"/>
    <mergeCell ref="N24:P24"/>
    <mergeCell ref="N25:P25"/>
    <mergeCell ref="N26:P26"/>
    <mergeCell ref="N27:P27"/>
    <mergeCell ref="N28:P28"/>
    <mergeCell ref="N30:P30"/>
    <mergeCell ref="N31:P31"/>
    <mergeCell ref="N32:P32"/>
    <mergeCell ref="N33:P33"/>
    <mergeCell ref="A34:O34"/>
  </mergeCells>
  <phoneticPr fontId="3" type="noConversion"/>
  <printOptions horizontalCentered="1"/>
  <pageMargins left="0.51181102362204722" right="0.51181102362204722" top="0.59055118110236227" bottom="0.59055118110236227" header="0.39370078740157483" footer="0.39370078740157483"/>
  <pageSetup paperSize="9" orientation="portrait" r:id="rId1"/>
  <headerFooter alignWithMargins="0">
    <oddFooter>&amp;L&amp;"新細明體"&amp;8   
&amp;C&amp;"新細明體"&amp;10</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8BE9F-F454-4E0A-BFE7-4A2EEF1FFD7B}">
  <sheetPr>
    <outlinePr summaryBelow="0" summaryRight="0"/>
  </sheetPr>
  <dimension ref="A1:IV34"/>
  <sheetViews>
    <sheetView showGridLines="0" view="pageBreakPreview" zoomScaleSheetLayoutView="100" workbookViewId="0">
      <pane ySplit="3" topLeftCell="A4" activePane="bottomLeft" state="frozenSplit"/>
      <selection pane="bottomLeft" sqref="A1:N1"/>
    </sheetView>
  </sheetViews>
  <sheetFormatPr defaultColWidth="9" defaultRowHeight="12.75" customHeight="1"/>
  <cols>
    <col min="1" max="1" width="8.25" style="23" customWidth="1"/>
    <col min="2" max="5" width="4" style="23" customWidth="1"/>
    <col min="6" max="6" width="6.75" style="23" customWidth="1"/>
    <col min="7" max="8" width="6" style="23" customWidth="1"/>
    <col min="9" max="14" width="6.75" style="23" customWidth="1"/>
    <col min="15" max="16" width="0.125" style="23" customWidth="1"/>
    <col min="17" max="17" width="0" style="23" hidden="1" customWidth="1"/>
    <col min="18" max="229" width="8.75" style="23" customWidth="1"/>
    <col min="230" max="231" width="1" style="23" customWidth="1"/>
    <col min="232" max="232" width="3" style="23" customWidth="1"/>
    <col min="233" max="233" width="4.375" style="23" customWidth="1"/>
    <col min="234" max="237" width="4.875" style="23" customWidth="1"/>
    <col min="238" max="240" width="5.75" style="23" customWidth="1"/>
    <col min="241" max="246" width="7.25" style="23" customWidth="1"/>
    <col min="247" max="248" width="0.125" style="23" customWidth="1"/>
    <col min="249" max="256" width="8.75" style="23" customWidth="1"/>
    <col min="257" max="16384" width="9" style="37"/>
  </cols>
  <sheetData>
    <row r="1" spans="1:17" s="24" customFormat="1" ht="19.899999999999999" customHeight="1">
      <c r="A1" s="791" t="s">
        <v>1126</v>
      </c>
      <c r="B1" s="791"/>
      <c r="C1" s="791"/>
      <c r="D1" s="791"/>
      <c r="E1" s="791"/>
      <c r="F1" s="791"/>
      <c r="G1" s="791"/>
      <c r="H1" s="791"/>
      <c r="I1" s="791"/>
      <c r="J1" s="791"/>
      <c r="K1" s="791"/>
      <c r="L1" s="791"/>
      <c r="M1" s="791"/>
      <c r="N1" s="791"/>
      <c r="O1" s="201"/>
      <c r="P1" s="201"/>
      <c r="Q1" s="25">
        <v>114</v>
      </c>
    </row>
    <row r="2" spans="1:17" s="25" customFormat="1" ht="17.100000000000001" customHeight="1">
      <c r="A2" s="792" t="str">
        <f>Q1&amp;"學年度 SY "&amp;VALUE(Q1+1911)&amp;"-"&amp;+VALUE(Q1+1912)</f>
        <v>114學年度 SY 2025-2026</v>
      </c>
      <c r="B2" s="792"/>
      <c r="C2" s="792"/>
      <c r="D2" s="792"/>
      <c r="E2" s="792"/>
      <c r="F2" s="792"/>
      <c r="G2" s="792"/>
      <c r="H2" s="792"/>
      <c r="I2" s="792"/>
      <c r="J2" s="792"/>
      <c r="K2" s="792"/>
      <c r="L2" s="792"/>
      <c r="M2" s="792"/>
      <c r="N2" s="792"/>
      <c r="O2" s="154"/>
      <c r="P2" s="154"/>
    </row>
    <row r="3" spans="1:17" s="23" customFormat="1" ht="12.95" customHeight="1">
      <c r="A3" s="202"/>
      <c r="B3" s="202"/>
      <c r="C3" s="202"/>
      <c r="D3" s="202"/>
      <c r="E3" s="202"/>
      <c r="F3" s="202"/>
      <c r="G3" s="202"/>
      <c r="H3" s="202"/>
      <c r="I3" s="202"/>
      <c r="J3" s="202"/>
      <c r="K3" s="202"/>
      <c r="L3" s="202"/>
      <c r="M3" s="416"/>
      <c r="N3" s="343" t="s">
        <v>443</v>
      </c>
      <c r="O3" s="171"/>
      <c r="P3" s="171"/>
    </row>
    <row r="4" spans="1:17" s="23" customFormat="1" ht="15" customHeight="1">
      <c r="A4" s="48"/>
      <c r="B4" s="846" t="s">
        <v>444</v>
      </c>
      <c r="C4" s="846"/>
      <c r="D4" s="846"/>
      <c r="E4" s="846"/>
      <c r="F4" s="859" t="s">
        <v>1097</v>
      </c>
      <c r="G4" s="859"/>
      <c r="H4" s="859"/>
      <c r="I4" s="859" t="s">
        <v>1083</v>
      </c>
      <c r="J4" s="859"/>
      <c r="K4" s="859"/>
      <c r="L4" s="877" t="s">
        <v>1098</v>
      </c>
      <c r="M4" s="877"/>
      <c r="N4" s="877"/>
      <c r="O4" s="877"/>
      <c r="P4" s="877"/>
    </row>
    <row r="5" spans="1:17" s="23" customFormat="1" ht="15" customHeight="1">
      <c r="A5" s="207"/>
      <c r="B5" s="174" t="s">
        <v>101</v>
      </c>
      <c r="C5" s="174" t="s">
        <v>1079</v>
      </c>
      <c r="D5" s="174" t="s">
        <v>1080</v>
      </c>
      <c r="E5" s="174" t="s">
        <v>182</v>
      </c>
      <c r="F5" s="209" t="s">
        <v>101</v>
      </c>
      <c r="G5" s="174" t="s">
        <v>1079</v>
      </c>
      <c r="H5" s="174" t="s">
        <v>182</v>
      </c>
      <c r="I5" s="209" t="s">
        <v>101</v>
      </c>
      <c r="J5" s="174" t="s">
        <v>1079</v>
      </c>
      <c r="K5" s="174" t="s">
        <v>182</v>
      </c>
      <c r="L5" s="209" t="s">
        <v>101</v>
      </c>
      <c r="M5" s="208" t="s">
        <v>1079</v>
      </c>
      <c r="N5" s="895" t="s">
        <v>182</v>
      </c>
      <c r="O5" s="895"/>
      <c r="P5" s="895"/>
    </row>
    <row r="6" spans="1:17" s="23" customFormat="1" ht="0.95" customHeight="1">
      <c r="A6" s="233"/>
      <c r="B6" s="232"/>
      <c r="C6" s="233"/>
      <c r="D6" s="233"/>
      <c r="E6" s="233"/>
      <c r="F6" s="233"/>
      <c r="G6" s="233"/>
      <c r="H6" s="233"/>
      <c r="I6" s="233"/>
      <c r="J6" s="233"/>
      <c r="K6" s="233"/>
      <c r="L6" s="233"/>
      <c r="M6" s="233"/>
      <c r="N6" s="233"/>
      <c r="O6" s="233"/>
      <c r="P6" s="233"/>
    </row>
    <row r="7" spans="1:17" s="23" customFormat="1" ht="24" customHeight="1">
      <c r="A7" s="210" t="s">
        <v>406</v>
      </c>
      <c r="B7" s="280">
        <v>92</v>
      </c>
      <c r="C7" s="418">
        <v>77</v>
      </c>
      <c r="D7" s="418">
        <v>5</v>
      </c>
      <c r="E7" s="418">
        <v>10</v>
      </c>
      <c r="F7" s="268">
        <v>21421</v>
      </c>
      <c r="G7" s="268">
        <v>20109</v>
      </c>
      <c r="H7" s="268">
        <v>1312</v>
      </c>
      <c r="I7" s="268">
        <v>598777</v>
      </c>
      <c r="J7" s="268">
        <v>538388</v>
      </c>
      <c r="K7" s="268">
        <v>60389</v>
      </c>
      <c r="L7" s="268">
        <v>144374</v>
      </c>
      <c r="M7" s="268">
        <v>133543</v>
      </c>
      <c r="N7" s="892">
        <v>10831</v>
      </c>
      <c r="O7" s="890"/>
      <c r="P7" s="890"/>
    </row>
    <row r="8" spans="1:17" s="23" customFormat="1" ht="24" customHeight="1">
      <c r="A8" s="210" t="s">
        <v>1099</v>
      </c>
      <c r="B8" s="280">
        <v>92</v>
      </c>
      <c r="C8" s="418">
        <v>77</v>
      </c>
      <c r="D8" s="418">
        <v>5</v>
      </c>
      <c r="E8" s="418">
        <v>10</v>
      </c>
      <c r="F8" s="268">
        <v>21421</v>
      </c>
      <c r="G8" s="268">
        <v>20109</v>
      </c>
      <c r="H8" s="268">
        <v>1312</v>
      </c>
      <c r="I8" s="268">
        <v>598777</v>
      </c>
      <c r="J8" s="268">
        <v>538388</v>
      </c>
      <c r="K8" s="268">
        <v>60389</v>
      </c>
      <c r="L8" s="268">
        <v>144374</v>
      </c>
      <c r="M8" s="268">
        <v>133543</v>
      </c>
      <c r="N8" s="892">
        <v>10831</v>
      </c>
      <c r="O8" s="890"/>
      <c r="P8" s="890"/>
    </row>
    <row r="9" spans="1:17" s="23" customFormat="1" ht="24" customHeight="1">
      <c r="A9" s="210" t="s">
        <v>1100</v>
      </c>
      <c r="B9" s="280">
        <v>18</v>
      </c>
      <c r="C9" s="418">
        <v>15</v>
      </c>
      <c r="D9" s="418">
        <v>2</v>
      </c>
      <c r="E9" s="418">
        <v>1</v>
      </c>
      <c r="F9" s="268">
        <v>3324</v>
      </c>
      <c r="G9" s="268">
        <v>3192</v>
      </c>
      <c r="H9" s="268">
        <v>132</v>
      </c>
      <c r="I9" s="268">
        <v>102206</v>
      </c>
      <c r="J9" s="268">
        <v>94738</v>
      </c>
      <c r="K9" s="268">
        <v>7468</v>
      </c>
      <c r="L9" s="268">
        <v>23052</v>
      </c>
      <c r="M9" s="268">
        <v>21740</v>
      </c>
      <c r="N9" s="892">
        <v>1312</v>
      </c>
      <c r="O9" s="890"/>
      <c r="P9" s="890"/>
    </row>
    <row r="10" spans="1:17" s="23" customFormat="1" ht="24" customHeight="1">
      <c r="A10" s="210" t="s">
        <v>1101</v>
      </c>
      <c r="B10" s="280">
        <v>13</v>
      </c>
      <c r="C10" s="418">
        <v>12</v>
      </c>
      <c r="D10" s="419">
        <v>0</v>
      </c>
      <c r="E10" s="418">
        <v>1</v>
      </c>
      <c r="F10" s="268">
        <v>3782</v>
      </c>
      <c r="G10" s="268">
        <v>3640</v>
      </c>
      <c r="H10" s="268">
        <v>142</v>
      </c>
      <c r="I10" s="268">
        <v>106948</v>
      </c>
      <c r="J10" s="268">
        <v>98900</v>
      </c>
      <c r="K10" s="268">
        <v>8048</v>
      </c>
      <c r="L10" s="268">
        <v>25215</v>
      </c>
      <c r="M10" s="268">
        <v>23890</v>
      </c>
      <c r="N10" s="892">
        <v>1325</v>
      </c>
      <c r="O10" s="890"/>
      <c r="P10" s="890"/>
    </row>
    <row r="11" spans="1:17" s="23" customFormat="1" ht="24" customHeight="1">
      <c r="A11" s="210" t="s">
        <v>1102</v>
      </c>
      <c r="B11" s="280">
        <v>10</v>
      </c>
      <c r="C11" s="418">
        <v>8</v>
      </c>
      <c r="D11" s="418">
        <v>1</v>
      </c>
      <c r="E11" s="418">
        <v>1</v>
      </c>
      <c r="F11" s="268">
        <v>2880</v>
      </c>
      <c r="G11" s="268">
        <v>2665</v>
      </c>
      <c r="H11" s="268">
        <v>215</v>
      </c>
      <c r="I11" s="268">
        <v>78116</v>
      </c>
      <c r="J11" s="268">
        <v>71267</v>
      </c>
      <c r="K11" s="268">
        <v>6849</v>
      </c>
      <c r="L11" s="268">
        <v>18316</v>
      </c>
      <c r="M11" s="268">
        <v>17173</v>
      </c>
      <c r="N11" s="892">
        <v>1143</v>
      </c>
      <c r="O11" s="890"/>
      <c r="P11" s="890"/>
    </row>
    <row r="12" spans="1:17" s="23" customFormat="1" ht="24" customHeight="1">
      <c r="A12" s="210" t="s">
        <v>1103</v>
      </c>
      <c r="B12" s="280">
        <v>12</v>
      </c>
      <c r="C12" s="418">
        <v>12</v>
      </c>
      <c r="D12" s="419">
        <v>0</v>
      </c>
      <c r="E12" s="419">
        <v>0</v>
      </c>
      <c r="F12" s="268">
        <v>4169</v>
      </c>
      <c r="G12" s="268">
        <v>4169</v>
      </c>
      <c r="H12" s="285">
        <v>0</v>
      </c>
      <c r="I12" s="268">
        <v>122169</v>
      </c>
      <c r="J12" s="268">
        <v>121671</v>
      </c>
      <c r="K12" s="268">
        <v>498</v>
      </c>
      <c r="L12" s="268">
        <v>29191</v>
      </c>
      <c r="M12" s="268">
        <v>29106</v>
      </c>
      <c r="N12" s="892">
        <v>85</v>
      </c>
      <c r="O12" s="890"/>
      <c r="P12" s="890"/>
    </row>
    <row r="13" spans="1:17" s="23" customFormat="1" ht="24" customHeight="1">
      <c r="A13" s="210" t="s">
        <v>1104</v>
      </c>
      <c r="B13" s="280">
        <v>9</v>
      </c>
      <c r="C13" s="418">
        <v>7</v>
      </c>
      <c r="D13" s="418">
        <v>1</v>
      </c>
      <c r="E13" s="418">
        <v>1</v>
      </c>
      <c r="F13" s="268">
        <v>1967</v>
      </c>
      <c r="G13" s="268">
        <v>1866</v>
      </c>
      <c r="H13" s="268">
        <v>101</v>
      </c>
      <c r="I13" s="268">
        <v>55772</v>
      </c>
      <c r="J13" s="268">
        <v>47534</v>
      </c>
      <c r="K13" s="268">
        <v>8238</v>
      </c>
      <c r="L13" s="268">
        <v>13810</v>
      </c>
      <c r="M13" s="268">
        <v>12584</v>
      </c>
      <c r="N13" s="892">
        <v>1226</v>
      </c>
      <c r="O13" s="890"/>
      <c r="P13" s="890"/>
    </row>
    <row r="14" spans="1:17" s="23" customFormat="1" ht="24" customHeight="1">
      <c r="A14" s="210" t="s">
        <v>1105</v>
      </c>
      <c r="B14" s="280">
        <v>9</v>
      </c>
      <c r="C14" s="418">
        <v>7</v>
      </c>
      <c r="D14" s="419">
        <v>0</v>
      </c>
      <c r="E14" s="418">
        <v>2</v>
      </c>
      <c r="F14" s="268">
        <v>2384</v>
      </c>
      <c r="G14" s="268">
        <v>2109</v>
      </c>
      <c r="H14" s="268">
        <v>275</v>
      </c>
      <c r="I14" s="268">
        <v>63058</v>
      </c>
      <c r="J14" s="268">
        <v>48781</v>
      </c>
      <c r="K14" s="268">
        <v>14277</v>
      </c>
      <c r="L14" s="268">
        <v>15884</v>
      </c>
      <c r="M14" s="268">
        <v>13258</v>
      </c>
      <c r="N14" s="892">
        <v>2626</v>
      </c>
      <c r="O14" s="890"/>
      <c r="P14" s="890"/>
    </row>
    <row r="15" spans="1:17" s="23" customFormat="1" ht="24" customHeight="1">
      <c r="A15" s="210" t="s">
        <v>1106</v>
      </c>
      <c r="B15" s="280">
        <v>2</v>
      </c>
      <c r="C15" s="418">
        <v>1</v>
      </c>
      <c r="D15" s="419">
        <v>0</v>
      </c>
      <c r="E15" s="418">
        <v>1</v>
      </c>
      <c r="F15" s="268">
        <v>203</v>
      </c>
      <c r="G15" s="268">
        <v>135</v>
      </c>
      <c r="H15" s="268">
        <v>68</v>
      </c>
      <c r="I15" s="268">
        <v>3825</v>
      </c>
      <c r="J15" s="268">
        <v>2465</v>
      </c>
      <c r="K15" s="268">
        <v>1360</v>
      </c>
      <c r="L15" s="268">
        <v>942</v>
      </c>
      <c r="M15" s="268">
        <v>673</v>
      </c>
      <c r="N15" s="892">
        <v>269</v>
      </c>
      <c r="O15" s="890"/>
      <c r="P15" s="890"/>
    </row>
    <row r="16" spans="1:17" s="23" customFormat="1" ht="24" customHeight="1">
      <c r="A16" s="210" t="s">
        <v>1107</v>
      </c>
      <c r="B16" s="280">
        <v>2</v>
      </c>
      <c r="C16" s="418">
        <v>2</v>
      </c>
      <c r="D16" s="419">
        <v>0</v>
      </c>
      <c r="E16" s="419">
        <v>0</v>
      </c>
      <c r="F16" s="268">
        <v>301</v>
      </c>
      <c r="G16" s="268">
        <v>301</v>
      </c>
      <c r="H16" s="285">
        <v>0</v>
      </c>
      <c r="I16" s="268">
        <v>11340</v>
      </c>
      <c r="J16" s="268">
        <v>11145</v>
      </c>
      <c r="K16" s="268">
        <v>195</v>
      </c>
      <c r="L16" s="268">
        <v>2246</v>
      </c>
      <c r="M16" s="268">
        <v>2204</v>
      </c>
      <c r="N16" s="892">
        <v>42</v>
      </c>
      <c r="O16" s="890"/>
      <c r="P16" s="890"/>
    </row>
    <row r="17" spans="1:16" s="23" customFormat="1" ht="24" customHeight="1">
      <c r="A17" s="210" t="s">
        <v>1108</v>
      </c>
      <c r="B17" s="280">
        <v>2</v>
      </c>
      <c r="C17" s="418">
        <v>1</v>
      </c>
      <c r="D17" s="419">
        <v>0</v>
      </c>
      <c r="E17" s="418">
        <v>1</v>
      </c>
      <c r="F17" s="268">
        <v>275</v>
      </c>
      <c r="G17" s="268">
        <v>79</v>
      </c>
      <c r="H17" s="268">
        <v>196</v>
      </c>
      <c r="I17" s="268">
        <v>8532</v>
      </c>
      <c r="J17" s="268">
        <v>3505</v>
      </c>
      <c r="K17" s="268">
        <v>5027</v>
      </c>
      <c r="L17" s="268">
        <v>1835</v>
      </c>
      <c r="M17" s="268">
        <v>845</v>
      </c>
      <c r="N17" s="892">
        <v>990</v>
      </c>
      <c r="O17" s="890"/>
      <c r="P17" s="890"/>
    </row>
    <row r="18" spans="1:16" s="23" customFormat="1" ht="24" customHeight="1">
      <c r="A18" s="210" t="s">
        <v>1109</v>
      </c>
      <c r="B18" s="280">
        <v>2</v>
      </c>
      <c r="C18" s="418">
        <v>2</v>
      </c>
      <c r="D18" s="419">
        <v>0</v>
      </c>
      <c r="E18" s="419">
        <v>0</v>
      </c>
      <c r="F18" s="268">
        <v>365</v>
      </c>
      <c r="G18" s="268">
        <v>365</v>
      </c>
      <c r="H18" s="285">
        <v>0</v>
      </c>
      <c r="I18" s="268">
        <v>6626</v>
      </c>
      <c r="J18" s="268">
        <v>6580</v>
      </c>
      <c r="K18" s="268">
        <v>46</v>
      </c>
      <c r="L18" s="268">
        <v>2069</v>
      </c>
      <c r="M18" s="268">
        <v>2044</v>
      </c>
      <c r="N18" s="892">
        <v>25</v>
      </c>
      <c r="O18" s="890"/>
      <c r="P18" s="890"/>
    </row>
    <row r="19" spans="1:16" s="23" customFormat="1" ht="24" customHeight="1">
      <c r="A19" s="210" t="s">
        <v>1110</v>
      </c>
      <c r="B19" s="280">
        <v>1</v>
      </c>
      <c r="C19" s="418">
        <v>1</v>
      </c>
      <c r="D19" s="419">
        <v>0</v>
      </c>
      <c r="E19" s="419">
        <v>0</v>
      </c>
      <c r="F19" s="268">
        <v>77</v>
      </c>
      <c r="G19" s="268">
        <v>77</v>
      </c>
      <c r="H19" s="285">
        <v>0</v>
      </c>
      <c r="I19" s="268">
        <v>2435</v>
      </c>
      <c r="J19" s="268">
        <v>2223</v>
      </c>
      <c r="K19" s="268">
        <v>212</v>
      </c>
      <c r="L19" s="268">
        <v>592</v>
      </c>
      <c r="M19" s="268">
        <v>537</v>
      </c>
      <c r="N19" s="892">
        <v>55</v>
      </c>
      <c r="O19" s="890"/>
      <c r="P19" s="890"/>
    </row>
    <row r="20" spans="1:16" s="23" customFormat="1" ht="24" customHeight="1">
      <c r="A20" s="210" t="s">
        <v>1111</v>
      </c>
      <c r="B20" s="286">
        <v>0</v>
      </c>
      <c r="C20" s="419">
        <v>0</v>
      </c>
      <c r="D20" s="419">
        <v>0</v>
      </c>
      <c r="E20" s="419">
        <v>0</v>
      </c>
      <c r="F20" s="285">
        <v>0</v>
      </c>
      <c r="G20" s="285">
        <v>0</v>
      </c>
      <c r="H20" s="285">
        <v>0</v>
      </c>
      <c r="I20" s="285">
        <v>0</v>
      </c>
      <c r="J20" s="285">
        <v>0</v>
      </c>
      <c r="K20" s="285">
        <v>0</v>
      </c>
      <c r="L20" s="285">
        <v>0</v>
      </c>
      <c r="M20" s="285">
        <v>0</v>
      </c>
      <c r="N20" s="889">
        <v>0</v>
      </c>
      <c r="O20" s="890"/>
      <c r="P20" s="890"/>
    </row>
    <row r="21" spans="1:16" s="23" customFormat="1" ht="24" customHeight="1">
      <c r="A21" s="210" t="s">
        <v>1112</v>
      </c>
      <c r="B21" s="280">
        <v>3</v>
      </c>
      <c r="C21" s="418">
        <v>2</v>
      </c>
      <c r="D21" s="419">
        <v>0</v>
      </c>
      <c r="E21" s="418">
        <v>1</v>
      </c>
      <c r="F21" s="268">
        <v>398</v>
      </c>
      <c r="G21" s="268">
        <v>289</v>
      </c>
      <c r="H21" s="268">
        <v>109</v>
      </c>
      <c r="I21" s="268">
        <v>11113</v>
      </c>
      <c r="J21" s="268">
        <v>8084</v>
      </c>
      <c r="K21" s="268">
        <v>3029</v>
      </c>
      <c r="L21" s="268">
        <v>2943</v>
      </c>
      <c r="M21" s="268">
        <v>2310</v>
      </c>
      <c r="N21" s="892">
        <v>633</v>
      </c>
      <c r="O21" s="890"/>
      <c r="P21" s="890"/>
    </row>
    <row r="22" spans="1:16" s="23" customFormat="1" ht="24" customHeight="1">
      <c r="A22" s="210" t="s">
        <v>1113</v>
      </c>
      <c r="B22" s="280">
        <v>3</v>
      </c>
      <c r="C22" s="418">
        <v>2</v>
      </c>
      <c r="D22" s="419">
        <v>0</v>
      </c>
      <c r="E22" s="418">
        <v>1</v>
      </c>
      <c r="F22" s="268">
        <v>375</v>
      </c>
      <c r="G22" s="268">
        <v>301</v>
      </c>
      <c r="H22" s="268">
        <v>74</v>
      </c>
      <c r="I22" s="268">
        <v>9345</v>
      </c>
      <c r="J22" s="268">
        <v>6303</v>
      </c>
      <c r="K22" s="268">
        <v>3042</v>
      </c>
      <c r="L22" s="268">
        <v>2865</v>
      </c>
      <c r="M22" s="268">
        <v>2174</v>
      </c>
      <c r="N22" s="892">
        <v>691</v>
      </c>
      <c r="O22" s="890"/>
      <c r="P22" s="890"/>
    </row>
    <row r="23" spans="1:16" s="23" customFormat="1" ht="24" customHeight="1">
      <c r="A23" s="210" t="s">
        <v>1114</v>
      </c>
      <c r="B23" s="286">
        <v>0</v>
      </c>
      <c r="C23" s="419">
        <v>0</v>
      </c>
      <c r="D23" s="419">
        <v>0</v>
      </c>
      <c r="E23" s="419">
        <v>0</v>
      </c>
      <c r="F23" s="285">
        <v>0</v>
      </c>
      <c r="G23" s="285">
        <v>0</v>
      </c>
      <c r="H23" s="285">
        <v>0</v>
      </c>
      <c r="I23" s="285">
        <v>0</v>
      </c>
      <c r="J23" s="285">
        <v>0</v>
      </c>
      <c r="K23" s="285">
        <v>0</v>
      </c>
      <c r="L23" s="285">
        <v>0</v>
      </c>
      <c r="M23" s="285">
        <v>0</v>
      </c>
      <c r="N23" s="889">
        <v>0</v>
      </c>
      <c r="O23" s="890"/>
      <c r="P23" s="890"/>
    </row>
    <row r="24" spans="1:16" s="23" customFormat="1" ht="24" customHeight="1">
      <c r="A24" s="210" t="s">
        <v>1115</v>
      </c>
      <c r="B24" s="280">
        <v>1</v>
      </c>
      <c r="C24" s="418">
        <v>1</v>
      </c>
      <c r="D24" s="419">
        <v>0</v>
      </c>
      <c r="E24" s="419">
        <v>0</v>
      </c>
      <c r="F24" s="268">
        <v>381</v>
      </c>
      <c r="G24" s="268">
        <v>381</v>
      </c>
      <c r="H24" s="285">
        <v>0</v>
      </c>
      <c r="I24" s="268">
        <v>4994</v>
      </c>
      <c r="J24" s="268">
        <v>3892</v>
      </c>
      <c r="K24" s="268">
        <v>1102</v>
      </c>
      <c r="L24" s="268">
        <v>1516</v>
      </c>
      <c r="M24" s="268">
        <v>1279</v>
      </c>
      <c r="N24" s="892">
        <v>237</v>
      </c>
      <c r="O24" s="890"/>
      <c r="P24" s="890"/>
    </row>
    <row r="25" spans="1:16" s="23" customFormat="1" ht="24" customHeight="1">
      <c r="A25" s="210" t="s">
        <v>1116</v>
      </c>
      <c r="B25" s="286">
        <v>0</v>
      </c>
      <c r="C25" s="419">
        <v>0</v>
      </c>
      <c r="D25" s="419">
        <v>0</v>
      </c>
      <c r="E25" s="419">
        <v>0</v>
      </c>
      <c r="F25" s="285">
        <v>0</v>
      </c>
      <c r="G25" s="285">
        <v>0</v>
      </c>
      <c r="H25" s="285">
        <v>0</v>
      </c>
      <c r="I25" s="285">
        <v>0</v>
      </c>
      <c r="J25" s="285">
        <v>0</v>
      </c>
      <c r="K25" s="285">
        <v>0</v>
      </c>
      <c r="L25" s="285">
        <v>0</v>
      </c>
      <c r="M25" s="285">
        <v>0</v>
      </c>
      <c r="N25" s="889">
        <v>0</v>
      </c>
      <c r="O25" s="890"/>
      <c r="P25" s="890"/>
    </row>
    <row r="26" spans="1:16" s="23" customFormat="1" ht="24" customHeight="1">
      <c r="A26" s="210" t="s">
        <v>1117</v>
      </c>
      <c r="B26" s="280">
        <v>2</v>
      </c>
      <c r="C26" s="418">
        <v>1</v>
      </c>
      <c r="D26" s="418">
        <v>1</v>
      </c>
      <c r="E26" s="419">
        <v>0</v>
      </c>
      <c r="F26" s="268">
        <v>150</v>
      </c>
      <c r="G26" s="268">
        <v>150</v>
      </c>
      <c r="H26" s="285">
        <v>0</v>
      </c>
      <c r="I26" s="268">
        <v>4173</v>
      </c>
      <c r="J26" s="268">
        <v>3175</v>
      </c>
      <c r="K26" s="268">
        <v>998</v>
      </c>
      <c r="L26" s="268">
        <v>1234</v>
      </c>
      <c r="M26" s="268">
        <v>1062</v>
      </c>
      <c r="N26" s="892">
        <v>172</v>
      </c>
      <c r="O26" s="890"/>
      <c r="P26" s="890"/>
    </row>
    <row r="27" spans="1:16" s="23" customFormat="1" ht="24" customHeight="1">
      <c r="A27" s="210" t="s">
        <v>1118</v>
      </c>
      <c r="B27" s="280">
        <v>3</v>
      </c>
      <c r="C27" s="418">
        <v>3</v>
      </c>
      <c r="D27" s="419">
        <v>0</v>
      </c>
      <c r="E27" s="419">
        <v>0</v>
      </c>
      <c r="F27" s="268">
        <v>390</v>
      </c>
      <c r="G27" s="268">
        <v>390</v>
      </c>
      <c r="H27" s="285">
        <v>0</v>
      </c>
      <c r="I27" s="268">
        <v>8125</v>
      </c>
      <c r="J27" s="268">
        <v>8125</v>
      </c>
      <c r="K27" s="285">
        <v>0</v>
      </c>
      <c r="L27" s="268">
        <v>2664</v>
      </c>
      <c r="M27" s="268">
        <v>2664</v>
      </c>
      <c r="N27" s="889">
        <v>0</v>
      </c>
      <c r="O27" s="890"/>
      <c r="P27" s="890"/>
    </row>
    <row r="28" spans="1:16" s="23" customFormat="1" ht="24" customHeight="1">
      <c r="A28" s="210" t="s">
        <v>1119</v>
      </c>
      <c r="B28" s="286">
        <v>0</v>
      </c>
      <c r="C28" s="419">
        <v>0</v>
      </c>
      <c r="D28" s="419">
        <v>0</v>
      </c>
      <c r="E28" s="419">
        <v>0</v>
      </c>
      <c r="F28" s="285">
        <v>0</v>
      </c>
      <c r="G28" s="285">
        <v>0</v>
      </c>
      <c r="H28" s="285">
        <v>0</v>
      </c>
      <c r="I28" s="285">
        <v>0</v>
      </c>
      <c r="J28" s="285">
        <v>0</v>
      </c>
      <c r="K28" s="285">
        <v>0</v>
      </c>
      <c r="L28" s="285">
        <v>0</v>
      </c>
      <c r="M28" s="285">
        <v>0</v>
      </c>
      <c r="N28" s="889">
        <v>0</v>
      </c>
      <c r="O28" s="890"/>
      <c r="P28" s="890"/>
    </row>
    <row r="29" spans="1:16" s="23" customFormat="1" ht="24" customHeight="1">
      <c r="A29" s="210" t="s">
        <v>1120</v>
      </c>
      <c r="B29" s="286">
        <v>0</v>
      </c>
      <c r="C29" s="419">
        <v>0</v>
      </c>
      <c r="D29" s="419">
        <v>0</v>
      </c>
      <c r="E29" s="419">
        <v>0</v>
      </c>
      <c r="F29" s="285">
        <v>0</v>
      </c>
      <c r="G29" s="285">
        <v>0</v>
      </c>
      <c r="H29" s="285">
        <v>0</v>
      </c>
      <c r="I29" s="285">
        <v>0</v>
      </c>
      <c r="J29" s="285">
        <v>0</v>
      </c>
      <c r="K29" s="285">
        <v>0</v>
      </c>
      <c r="L29" s="285">
        <v>0</v>
      </c>
      <c r="M29" s="285">
        <v>0</v>
      </c>
      <c r="N29" s="889">
        <v>0</v>
      </c>
      <c r="O29" s="890"/>
      <c r="P29" s="890"/>
    </row>
    <row r="30" spans="1:16" s="23" customFormat="1" ht="24" customHeight="1">
      <c r="A30" s="210" t="s">
        <v>1121</v>
      </c>
      <c r="B30" s="286">
        <v>0</v>
      </c>
      <c r="C30" s="419">
        <v>0</v>
      </c>
      <c r="D30" s="419">
        <v>0</v>
      </c>
      <c r="E30" s="419">
        <v>0</v>
      </c>
      <c r="F30" s="285">
        <v>0</v>
      </c>
      <c r="G30" s="285">
        <v>0</v>
      </c>
      <c r="H30" s="285">
        <v>0</v>
      </c>
      <c r="I30" s="285">
        <v>0</v>
      </c>
      <c r="J30" s="285">
        <v>0</v>
      </c>
      <c r="K30" s="285">
        <v>0</v>
      </c>
      <c r="L30" s="285">
        <v>0</v>
      </c>
      <c r="M30" s="285">
        <v>0</v>
      </c>
      <c r="N30" s="889">
        <v>0</v>
      </c>
      <c r="O30" s="890"/>
      <c r="P30" s="890"/>
    </row>
    <row r="31" spans="1:16" s="23" customFormat="1" ht="24" customHeight="1">
      <c r="A31" s="210" t="s">
        <v>1122</v>
      </c>
      <c r="B31" s="286">
        <v>0</v>
      </c>
      <c r="C31" s="419">
        <v>0</v>
      </c>
      <c r="D31" s="419">
        <v>0</v>
      </c>
      <c r="E31" s="419">
        <v>0</v>
      </c>
      <c r="F31" s="285">
        <v>0</v>
      </c>
      <c r="G31" s="285">
        <v>0</v>
      </c>
      <c r="H31" s="285">
        <v>0</v>
      </c>
      <c r="I31" s="285">
        <v>0</v>
      </c>
      <c r="J31" s="285">
        <v>0</v>
      </c>
      <c r="K31" s="285">
        <v>0</v>
      </c>
      <c r="L31" s="285">
        <v>0</v>
      </c>
      <c r="M31" s="285">
        <v>0</v>
      </c>
      <c r="N31" s="889">
        <v>0</v>
      </c>
      <c r="O31" s="890"/>
      <c r="P31" s="890"/>
    </row>
    <row r="32" spans="1:16" s="23" customFormat="1" ht="0.95" customHeight="1">
      <c r="A32" s="222"/>
      <c r="B32" s="249"/>
      <c r="C32" s="250"/>
      <c r="D32" s="250"/>
      <c r="E32" s="250"/>
      <c r="F32" s="250"/>
      <c r="G32" s="250"/>
      <c r="H32" s="250"/>
      <c r="I32" s="250"/>
      <c r="J32" s="250"/>
      <c r="K32" s="250"/>
      <c r="L32" s="250"/>
      <c r="M32" s="250"/>
      <c r="N32" s="890"/>
      <c r="O32" s="890"/>
      <c r="P32" s="890"/>
    </row>
    <row r="33" spans="1:16" s="23" customFormat="1" ht="5.0999999999999996" customHeight="1">
      <c r="A33" s="204"/>
      <c r="B33" s="204"/>
      <c r="C33" s="204"/>
      <c r="D33" s="204"/>
      <c r="E33" s="204"/>
      <c r="F33" s="204"/>
      <c r="G33" s="204"/>
      <c r="H33" s="204"/>
      <c r="I33" s="204"/>
      <c r="J33" s="204"/>
      <c r="K33" s="204"/>
      <c r="L33" s="204"/>
      <c r="M33" s="204"/>
      <c r="N33" s="849"/>
      <c r="O33" s="849"/>
      <c r="P33" s="849"/>
    </row>
    <row r="34" spans="1:16" s="23" customFormat="1" ht="12.75" customHeight="1">
      <c r="A34" s="821" t="s">
        <v>1123</v>
      </c>
      <c r="B34" s="821"/>
      <c r="C34" s="821"/>
      <c r="D34" s="821"/>
      <c r="E34" s="821"/>
      <c r="F34" s="821"/>
      <c r="G34" s="821"/>
      <c r="H34" s="821"/>
      <c r="I34" s="821"/>
      <c r="J34" s="821"/>
      <c r="K34" s="821"/>
      <c r="L34" s="821"/>
      <c r="M34" s="821"/>
      <c r="N34" s="821"/>
      <c r="O34" s="821"/>
      <c r="P34" s="156"/>
    </row>
  </sheetData>
  <mergeCells count="35">
    <mergeCell ref="A1:N1"/>
    <mergeCell ref="A2:N2"/>
    <mergeCell ref="B4:E4"/>
    <mergeCell ref="F4:H4"/>
    <mergeCell ref="I4:K4"/>
    <mergeCell ref="L4:P4"/>
    <mergeCell ref="N17:P17"/>
    <mergeCell ref="N5:P5"/>
    <mergeCell ref="N7:P7"/>
    <mergeCell ref="N8:P8"/>
    <mergeCell ref="N9:P9"/>
    <mergeCell ref="N10:P10"/>
    <mergeCell ref="N11:P11"/>
    <mergeCell ref="N12:P12"/>
    <mergeCell ref="N13:P13"/>
    <mergeCell ref="N14:P14"/>
    <mergeCell ref="N15:P15"/>
    <mergeCell ref="N16:P16"/>
    <mergeCell ref="N29:P29"/>
    <mergeCell ref="N18:P18"/>
    <mergeCell ref="N19:P19"/>
    <mergeCell ref="N20:P20"/>
    <mergeCell ref="N21:P21"/>
    <mergeCell ref="N22:P22"/>
    <mergeCell ref="N23:P23"/>
    <mergeCell ref="N24:P24"/>
    <mergeCell ref="N25:P25"/>
    <mergeCell ref="N26:P26"/>
    <mergeCell ref="N27:P27"/>
    <mergeCell ref="N28:P28"/>
    <mergeCell ref="N30:P30"/>
    <mergeCell ref="N31:P31"/>
    <mergeCell ref="N32:P32"/>
    <mergeCell ref="N33:P33"/>
    <mergeCell ref="A34:O34"/>
  </mergeCells>
  <phoneticPr fontId="3" type="noConversion"/>
  <printOptions horizontalCentered="1"/>
  <pageMargins left="0.51181102362204722" right="0.51181102362204722" top="0.59055118110236227" bottom="0.59055118110236227" header="0.39370078740157483" footer="0.39370078740157483"/>
  <pageSetup paperSize="9" orientation="portrait" r:id="rId1"/>
  <headerFooter alignWithMargins="0">
    <oddFooter>&amp;L&amp;"新細明體"&amp;8   
&amp;C&amp;"新細明體"&amp;10</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C1CB9-934C-4710-8412-6E35A1C7C60B}">
  <sheetPr>
    <tabColor rgb="FFFED300"/>
  </sheetPr>
  <dimension ref="A8:I9"/>
  <sheetViews>
    <sheetView zoomScaleNormal="100" workbookViewId="0">
      <selection activeCell="A8" sqref="A8:I8"/>
    </sheetView>
  </sheetViews>
  <sheetFormatPr defaultRowHeight="15.75"/>
  <cols>
    <col min="1" max="16384" width="9" style="14"/>
  </cols>
  <sheetData>
    <row r="8" spans="1:9" ht="38.25">
      <c r="A8" s="766" t="s">
        <v>1127</v>
      </c>
      <c r="B8" s="766"/>
      <c r="C8" s="766"/>
      <c r="D8" s="766"/>
      <c r="E8" s="766"/>
      <c r="F8" s="766"/>
      <c r="G8" s="766"/>
      <c r="H8" s="766"/>
      <c r="I8" s="766"/>
    </row>
    <row r="9" spans="1:9" ht="38.25">
      <c r="A9" s="766" t="s">
        <v>1128</v>
      </c>
      <c r="B9" s="766"/>
      <c r="C9" s="766"/>
      <c r="D9" s="766"/>
      <c r="E9" s="766"/>
      <c r="F9" s="766"/>
      <c r="G9" s="766"/>
      <c r="H9" s="766"/>
      <c r="I9" s="766"/>
    </row>
  </sheetData>
  <mergeCells count="2">
    <mergeCell ref="A8:I8"/>
    <mergeCell ref="A9:I9"/>
  </mergeCells>
  <phoneticPr fontId="3"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5C333-30AC-4990-A901-B22D620B2FF2}">
  <sheetPr>
    <outlinePr summaryBelow="0" summaryRight="0"/>
  </sheetPr>
  <dimension ref="A1:IV4582"/>
  <sheetViews>
    <sheetView showGridLines="0" view="pageBreakPreview" zoomScaleNormal="100" zoomScaleSheetLayoutView="100" workbookViewId="0">
      <pane ySplit="3" topLeftCell="A4" activePane="bottomLeft" state="frozenSplit"/>
      <selection pane="bottomLeft" sqref="A1:I1"/>
    </sheetView>
  </sheetViews>
  <sheetFormatPr defaultColWidth="9" defaultRowHeight="12.75" customHeight="1"/>
  <cols>
    <col min="1" max="1" width="4.25" style="23" customWidth="1"/>
    <col min="2" max="2" width="8.125" style="586" customWidth="1"/>
    <col min="3" max="3" width="43.625" style="23" customWidth="1"/>
    <col min="4" max="4" width="7" style="23" customWidth="1"/>
    <col min="5" max="5" width="5.625" style="23" customWidth="1"/>
    <col min="6" max="6" width="5.375" style="23" customWidth="1"/>
    <col min="7" max="7" width="6.25" style="23" customWidth="1"/>
    <col min="8" max="9" width="5.625" style="23" customWidth="1"/>
    <col min="10" max="184" width="8.75" style="23" customWidth="1"/>
    <col min="185" max="185" width="4.875" style="23" customWidth="1"/>
    <col min="186" max="186" width="7.25" style="23" customWidth="1"/>
    <col min="187" max="187" width="28.25" style="23" customWidth="1"/>
    <col min="188" max="189" width="7.25" style="23" customWidth="1"/>
    <col min="190" max="190" width="5.75" style="23" customWidth="1"/>
    <col min="191" max="193" width="9.75" style="23" customWidth="1"/>
    <col min="194" max="256" width="8.75" style="23" customWidth="1"/>
    <col min="257" max="16384" width="9" style="37"/>
  </cols>
  <sheetData>
    <row r="1" spans="1:9" s="24" customFormat="1" ht="19.899999999999999" customHeight="1">
      <c r="A1" s="791" t="s">
        <v>1129</v>
      </c>
      <c r="B1" s="791"/>
      <c r="C1" s="791"/>
      <c r="D1" s="791"/>
      <c r="E1" s="791"/>
      <c r="F1" s="791"/>
      <c r="G1" s="791"/>
      <c r="H1" s="791"/>
      <c r="I1" s="791"/>
    </row>
    <row r="2" spans="1:9" s="25" customFormat="1" ht="15" customHeight="1">
      <c r="A2" s="792" t="s">
        <v>472</v>
      </c>
      <c r="B2" s="792"/>
      <c r="C2" s="792"/>
      <c r="D2" s="792"/>
      <c r="E2" s="792"/>
      <c r="F2" s="792"/>
      <c r="G2" s="792"/>
      <c r="H2" s="792"/>
      <c r="I2" s="792"/>
    </row>
    <row r="3" spans="1:9" s="23" customFormat="1" ht="12.95" customHeight="1">
      <c r="A3" s="202"/>
      <c r="B3" s="416"/>
      <c r="C3" s="202"/>
      <c r="D3" s="202"/>
      <c r="E3" s="202"/>
      <c r="F3" s="202"/>
      <c r="G3" s="202"/>
      <c r="H3" s="202"/>
      <c r="I3" s="343" t="s">
        <v>110</v>
      </c>
    </row>
    <row r="4" spans="1:9" s="23" customFormat="1" ht="26.25" customHeight="1">
      <c r="A4" s="560"/>
      <c r="B4" s="1037"/>
      <c r="C4" s="1037"/>
      <c r="D4" s="561"/>
      <c r="E4" s="525" t="s">
        <v>1130</v>
      </c>
      <c r="F4" s="525" t="s">
        <v>1131</v>
      </c>
      <c r="G4" s="525" t="s">
        <v>1083</v>
      </c>
      <c r="H4" s="525" t="s">
        <v>1132</v>
      </c>
      <c r="I4" s="526" t="s">
        <v>1133</v>
      </c>
    </row>
    <row r="5" spans="1:9" s="23" customFormat="1" ht="14.45" customHeight="1">
      <c r="A5" s="562" t="s">
        <v>1134</v>
      </c>
      <c r="B5" s="563" t="s">
        <v>1135</v>
      </c>
      <c r="C5" s="564"/>
      <c r="D5" s="565" t="s">
        <v>186</v>
      </c>
      <c r="E5" s="566"/>
      <c r="F5" s="567"/>
      <c r="G5" s="410"/>
      <c r="H5" s="410"/>
      <c r="I5" s="410"/>
    </row>
    <row r="6" spans="1:9" s="23" customFormat="1" ht="14.45" customHeight="1">
      <c r="A6" s="563"/>
      <c r="B6" s="564"/>
      <c r="C6" s="563" t="s">
        <v>365</v>
      </c>
      <c r="D6" s="568"/>
      <c r="E6" s="569"/>
      <c r="F6" s="570"/>
      <c r="G6" s="571">
        <v>16784</v>
      </c>
      <c r="H6" s="571">
        <v>4168</v>
      </c>
      <c r="I6" s="571">
        <v>720</v>
      </c>
    </row>
    <row r="7" spans="1:9" s="23" customFormat="1" ht="14.45" customHeight="1">
      <c r="A7" s="563"/>
      <c r="B7" s="572" t="s">
        <v>1136</v>
      </c>
      <c r="C7" s="564" t="s">
        <v>1137</v>
      </c>
      <c r="D7" s="565"/>
      <c r="E7" s="566" t="s">
        <v>163</v>
      </c>
      <c r="F7" s="567"/>
      <c r="G7" s="410">
        <v>103</v>
      </c>
      <c r="H7" s="410">
        <v>13</v>
      </c>
      <c r="I7" s="410">
        <v>0</v>
      </c>
    </row>
    <row r="8" spans="1:9" s="23" customFormat="1" ht="14.45" customHeight="1">
      <c r="A8" s="563"/>
      <c r="B8" s="564"/>
      <c r="C8" s="564"/>
      <c r="D8" s="565"/>
      <c r="E8" s="566" t="s">
        <v>164</v>
      </c>
      <c r="F8" s="567"/>
      <c r="G8" s="410">
        <v>29</v>
      </c>
      <c r="H8" s="410">
        <v>12</v>
      </c>
      <c r="I8" s="410">
        <v>0</v>
      </c>
    </row>
    <row r="9" spans="1:9" s="23" customFormat="1" ht="14.45" customHeight="1">
      <c r="A9" s="563"/>
      <c r="B9" s="564"/>
      <c r="C9" s="564"/>
      <c r="D9" s="565"/>
      <c r="E9" s="566" t="s">
        <v>628</v>
      </c>
      <c r="F9" s="567"/>
      <c r="G9" s="410">
        <v>216</v>
      </c>
      <c r="H9" s="410">
        <v>47</v>
      </c>
      <c r="I9" s="410">
        <v>10</v>
      </c>
    </row>
    <row r="10" spans="1:9" s="23" customFormat="1" ht="14.45" customHeight="1">
      <c r="A10" s="563"/>
      <c r="B10" s="572" t="s">
        <v>1138</v>
      </c>
      <c r="C10" s="564" t="s">
        <v>1139</v>
      </c>
      <c r="D10" s="565"/>
      <c r="E10" s="566" t="s">
        <v>164</v>
      </c>
      <c r="F10" s="567"/>
      <c r="G10" s="410">
        <v>45</v>
      </c>
      <c r="H10" s="410">
        <v>8</v>
      </c>
      <c r="I10" s="410">
        <v>1</v>
      </c>
    </row>
    <row r="11" spans="1:9" s="23" customFormat="1" ht="14.45" customHeight="1">
      <c r="A11" s="563"/>
      <c r="B11" s="572" t="s">
        <v>1140</v>
      </c>
      <c r="C11" s="564" t="s">
        <v>1141</v>
      </c>
      <c r="D11" s="565"/>
      <c r="E11" s="566" t="s">
        <v>164</v>
      </c>
      <c r="F11" s="567" t="s">
        <v>1142</v>
      </c>
      <c r="G11" s="410">
        <v>81</v>
      </c>
      <c r="H11" s="410">
        <v>21</v>
      </c>
      <c r="I11" s="410">
        <v>0</v>
      </c>
    </row>
    <row r="12" spans="1:9" s="23" customFormat="1" ht="14.45" customHeight="1">
      <c r="A12" s="563"/>
      <c r="B12" s="572" t="s">
        <v>1143</v>
      </c>
      <c r="C12" s="564" t="s">
        <v>1144</v>
      </c>
      <c r="D12" s="565"/>
      <c r="E12" s="566" t="s">
        <v>164</v>
      </c>
      <c r="F12" s="567"/>
      <c r="G12" s="410">
        <v>23</v>
      </c>
      <c r="H12" s="410">
        <v>13</v>
      </c>
      <c r="I12" s="410">
        <v>1</v>
      </c>
    </row>
    <row r="13" spans="1:9" s="23" customFormat="1" ht="14.45" customHeight="1">
      <c r="A13" s="563"/>
      <c r="B13" s="572" t="s">
        <v>1145</v>
      </c>
      <c r="C13" s="564" t="s">
        <v>1146</v>
      </c>
      <c r="D13" s="565"/>
      <c r="E13" s="566"/>
      <c r="F13" s="567"/>
      <c r="G13" s="410">
        <v>0</v>
      </c>
      <c r="H13" s="410">
        <v>0</v>
      </c>
      <c r="I13" s="410">
        <v>13</v>
      </c>
    </row>
    <row r="14" spans="1:9" s="23" customFormat="1" ht="14.45" customHeight="1">
      <c r="A14" s="563"/>
      <c r="B14" s="572" t="s">
        <v>1147</v>
      </c>
      <c r="C14" s="564" t="s">
        <v>1148</v>
      </c>
      <c r="D14" s="565"/>
      <c r="E14" s="566" t="s">
        <v>163</v>
      </c>
      <c r="F14" s="567"/>
      <c r="G14" s="410">
        <v>20</v>
      </c>
      <c r="H14" s="410">
        <v>5</v>
      </c>
      <c r="I14" s="410">
        <v>0</v>
      </c>
    </row>
    <row r="15" spans="1:9" s="23" customFormat="1" ht="14.45" customHeight="1">
      <c r="A15" s="563"/>
      <c r="B15" s="564"/>
      <c r="C15" s="564"/>
      <c r="D15" s="565"/>
      <c r="E15" s="566" t="s">
        <v>164</v>
      </c>
      <c r="F15" s="567"/>
      <c r="G15" s="410">
        <v>27</v>
      </c>
      <c r="H15" s="410">
        <v>8</v>
      </c>
      <c r="I15" s="410">
        <v>7</v>
      </c>
    </row>
    <row r="16" spans="1:9" s="23" customFormat="1" ht="14.45" customHeight="1">
      <c r="A16" s="563"/>
      <c r="B16" s="572" t="s">
        <v>1149</v>
      </c>
      <c r="C16" s="564" t="s">
        <v>1150</v>
      </c>
      <c r="D16" s="565"/>
      <c r="E16" s="566" t="s">
        <v>163</v>
      </c>
      <c r="F16" s="567"/>
      <c r="G16" s="410">
        <v>28</v>
      </c>
      <c r="H16" s="410">
        <v>0</v>
      </c>
      <c r="I16" s="410">
        <v>0</v>
      </c>
    </row>
    <row r="17" spans="1:9" s="23" customFormat="1" ht="14.45" customHeight="1">
      <c r="A17" s="563"/>
      <c r="B17" s="564"/>
      <c r="C17" s="564"/>
      <c r="D17" s="565"/>
      <c r="E17" s="566" t="s">
        <v>164</v>
      </c>
      <c r="F17" s="567"/>
      <c r="G17" s="410">
        <v>43</v>
      </c>
      <c r="H17" s="410">
        <v>10</v>
      </c>
      <c r="I17" s="410">
        <v>0</v>
      </c>
    </row>
    <row r="18" spans="1:9" s="23" customFormat="1" ht="14.45" customHeight="1">
      <c r="A18" s="563"/>
      <c r="B18" s="564"/>
      <c r="C18" s="564"/>
      <c r="D18" s="565"/>
      <c r="E18" s="566" t="s">
        <v>628</v>
      </c>
      <c r="F18" s="567"/>
      <c r="G18" s="410">
        <v>180</v>
      </c>
      <c r="H18" s="410">
        <v>33</v>
      </c>
      <c r="I18" s="410">
        <v>15</v>
      </c>
    </row>
    <row r="19" spans="1:9" s="23" customFormat="1" ht="14.45" customHeight="1">
      <c r="A19" s="563"/>
      <c r="B19" s="572" t="s">
        <v>1151</v>
      </c>
      <c r="C19" s="564" t="s">
        <v>1152</v>
      </c>
      <c r="D19" s="565"/>
      <c r="E19" s="566" t="s">
        <v>163</v>
      </c>
      <c r="F19" s="567"/>
      <c r="G19" s="410">
        <v>19</v>
      </c>
      <c r="H19" s="410">
        <v>4</v>
      </c>
      <c r="I19" s="410">
        <v>0</v>
      </c>
    </row>
    <row r="20" spans="1:9" s="23" customFormat="1" ht="14.45" customHeight="1">
      <c r="A20" s="563"/>
      <c r="B20" s="564"/>
      <c r="C20" s="564"/>
      <c r="D20" s="565"/>
      <c r="E20" s="566" t="s">
        <v>164</v>
      </c>
      <c r="F20" s="567"/>
      <c r="G20" s="410">
        <v>43</v>
      </c>
      <c r="H20" s="410">
        <v>18</v>
      </c>
      <c r="I20" s="410">
        <v>7</v>
      </c>
    </row>
    <row r="21" spans="1:9" s="23" customFormat="1" ht="14.45" customHeight="1">
      <c r="A21" s="563"/>
      <c r="B21" s="572" t="s">
        <v>1153</v>
      </c>
      <c r="C21" s="564" t="s">
        <v>1154</v>
      </c>
      <c r="D21" s="565"/>
      <c r="E21" s="566" t="s">
        <v>163</v>
      </c>
      <c r="F21" s="567"/>
      <c r="G21" s="410">
        <v>12</v>
      </c>
      <c r="H21" s="410">
        <v>4</v>
      </c>
      <c r="I21" s="410">
        <v>0</v>
      </c>
    </row>
    <row r="22" spans="1:9" s="23" customFormat="1" ht="14.45" customHeight="1">
      <c r="A22" s="563"/>
      <c r="B22" s="564"/>
      <c r="C22" s="564"/>
      <c r="D22" s="565"/>
      <c r="E22" s="566" t="s">
        <v>164</v>
      </c>
      <c r="F22" s="567"/>
      <c r="G22" s="410">
        <v>21</v>
      </c>
      <c r="H22" s="410">
        <v>4</v>
      </c>
      <c r="I22" s="410">
        <v>0</v>
      </c>
    </row>
    <row r="23" spans="1:9" s="23" customFormat="1" ht="14.45" customHeight="1">
      <c r="A23" s="563"/>
      <c r="B23" s="564"/>
      <c r="C23" s="564"/>
      <c r="D23" s="565"/>
      <c r="E23" s="566" t="s">
        <v>628</v>
      </c>
      <c r="F23" s="567"/>
      <c r="G23" s="410">
        <v>180</v>
      </c>
      <c r="H23" s="410">
        <v>31</v>
      </c>
      <c r="I23" s="410">
        <v>11</v>
      </c>
    </row>
    <row r="24" spans="1:9" s="23" customFormat="1" ht="14.45" customHeight="1">
      <c r="A24" s="563"/>
      <c r="B24" s="572" t="s">
        <v>1155</v>
      </c>
      <c r="C24" s="564" t="s">
        <v>1156</v>
      </c>
      <c r="D24" s="565"/>
      <c r="E24" s="566" t="s">
        <v>163</v>
      </c>
      <c r="F24" s="567"/>
      <c r="G24" s="410">
        <v>28</v>
      </c>
      <c r="H24" s="410">
        <v>1</v>
      </c>
      <c r="I24" s="410">
        <v>0</v>
      </c>
    </row>
    <row r="25" spans="1:9" s="23" customFormat="1" ht="14.45" customHeight="1">
      <c r="A25" s="563"/>
      <c r="B25" s="564"/>
      <c r="C25" s="564"/>
      <c r="D25" s="565"/>
      <c r="E25" s="566" t="s">
        <v>164</v>
      </c>
      <c r="F25" s="567"/>
      <c r="G25" s="410">
        <v>45</v>
      </c>
      <c r="H25" s="410">
        <v>8</v>
      </c>
      <c r="I25" s="410">
        <v>0</v>
      </c>
    </row>
    <row r="26" spans="1:9" s="23" customFormat="1" ht="14.45" customHeight="1">
      <c r="A26" s="563"/>
      <c r="B26" s="564"/>
      <c r="C26" s="564"/>
      <c r="D26" s="565"/>
      <c r="E26" s="566" t="s">
        <v>628</v>
      </c>
      <c r="F26" s="567"/>
      <c r="G26" s="410">
        <v>197</v>
      </c>
      <c r="H26" s="410">
        <v>39</v>
      </c>
      <c r="I26" s="410">
        <v>13</v>
      </c>
    </row>
    <row r="27" spans="1:9" s="23" customFormat="1" ht="14.45" customHeight="1">
      <c r="A27" s="563"/>
      <c r="B27" s="572" t="s">
        <v>1157</v>
      </c>
      <c r="C27" s="564" t="s">
        <v>1158</v>
      </c>
      <c r="D27" s="565"/>
      <c r="E27" s="566" t="s">
        <v>164</v>
      </c>
      <c r="F27" s="567"/>
      <c r="G27" s="410">
        <v>6</v>
      </c>
      <c r="H27" s="410">
        <v>0</v>
      </c>
      <c r="I27" s="410">
        <v>0</v>
      </c>
    </row>
    <row r="28" spans="1:9" s="23" customFormat="1" ht="14.45" customHeight="1">
      <c r="A28" s="563"/>
      <c r="B28" s="572" t="s">
        <v>1159</v>
      </c>
      <c r="C28" s="564" t="s">
        <v>1160</v>
      </c>
      <c r="D28" s="565"/>
      <c r="E28" s="566" t="s">
        <v>163</v>
      </c>
      <c r="F28" s="567"/>
      <c r="G28" s="410">
        <v>20</v>
      </c>
      <c r="H28" s="410">
        <v>4</v>
      </c>
      <c r="I28" s="410">
        <v>0</v>
      </c>
    </row>
    <row r="29" spans="1:9" s="23" customFormat="1" ht="14.45" customHeight="1">
      <c r="A29" s="563"/>
      <c r="B29" s="564"/>
      <c r="C29" s="564"/>
      <c r="D29" s="565"/>
      <c r="E29" s="566" t="s">
        <v>164</v>
      </c>
      <c r="F29" s="567"/>
      <c r="G29" s="410">
        <v>56</v>
      </c>
      <c r="H29" s="410">
        <v>15</v>
      </c>
      <c r="I29" s="410">
        <v>0</v>
      </c>
    </row>
    <row r="30" spans="1:9" s="23" customFormat="1" ht="14.45" customHeight="1">
      <c r="A30" s="563"/>
      <c r="B30" s="564"/>
      <c r="C30" s="564" t="s">
        <v>1161</v>
      </c>
      <c r="D30" s="565"/>
      <c r="E30" s="566" t="s">
        <v>164</v>
      </c>
      <c r="F30" s="567" t="s">
        <v>1142</v>
      </c>
      <c r="G30" s="410">
        <v>34</v>
      </c>
      <c r="H30" s="410">
        <v>5</v>
      </c>
      <c r="I30" s="410">
        <v>0</v>
      </c>
    </row>
    <row r="31" spans="1:9" s="23" customFormat="1" ht="14.45" customHeight="1">
      <c r="A31" s="563"/>
      <c r="B31" s="564"/>
      <c r="C31" s="564" t="s">
        <v>1160</v>
      </c>
      <c r="D31" s="565"/>
      <c r="E31" s="566" t="s">
        <v>628</v>
      </c>
      <c r="F31" s="567"/>
      <c r="G31" s="410">
        <v>277</v>
      </c>
      <c r="H31" s="410">
        <v>64</v>
      </c>
      <c r="I31" s="410">
        <v>23</v>
      </c>
    </row>
    <row r="32" spans="1:9" s="23" customFormat="1" ht="14.45" customHeight="1">
      <c r="A32" s="563"/>
      <c r="B32" s="572" t="s">
        <v>1162</v>
      </c>
      <c r="C32" s="564" t="s">
        <v>1163</v>
      </c>
      <c r="D32" s="565"/>
      <c r="E32" s="566" t="s">
        <v>164</v>
      </c>
      <c r="F32" s="567"/>
      <c r="G32" s="410">
        <v>23</v>
      </c>
      <c r="H32" s="410">
        <v>3</v>
      </c>
      <c r="I32" s="410">
        <v>0</v>
      </c>
    </row>
    <row r="33" spans="1:9" s="23" customFormat="1" ht="14.45" customHeight="1">
      <c r="A33" s="563"/>
      <c r="B33" s="564"/>
      <c r="C33" s="564"/>
      <c r="D33" s="565"/>
      <c r="E33" s="566" t="s">
        <v>628</v>
      </c>
      <c r="F33" s="567"/>
      <c r="G33" s="410">
        <v>170</v>
      </c>
      <c r="H33" s="410">
        <v>30</v>
      </c>
      <c r="I33" s="410">
        <v>9</v>
      </c>
    </row>
    <row r="34" spans="1:9" s="23" customFormat="1" ht="14.45" customHeight="1">
      <c r="A34" s="563"/>
      <c r="B34" s="572" t="s">
        <v>1164</v>
      </c>
      <c r="C34" s="564" t="s">
        <v>1165</v>
      </c>
      <c r="D34" s="565"/>
      <c r="E34" s="566" t="s">
        <v>628</v>
      </c>
      <c r="F34" s="567"/>
      <c r="G34" s="410">
        <v>163</v>
      </c>
      <c r="H34" s="410">
        <v>32</v>
      </c>
      <c r="I34" s="410">
        <v>6</v>
      </c>
    </row>
    <row r="35" spans="1:9" s="23" customFormat="1" ht="14.45" customHeight="1">
      <c r="A35" s="563"/>
      <c r="B35" s="572" t="s">
        <v>1166</v>
      </c>
      <c r="C35" s="564" t="s">
        <v>1167</v>
      </c>
      <c r="D35" s="565"/>
      <c r="E35" s="566" t="s">
        <v>164</v>
      </c>
      <c r="F35" s="567"/>
      <c r="G35" s="410">
        <v>23</v>
      </c>
      <c r="H35" s="410">
        <v>6</v>
      </c>
      <c r="I35" s="410">
        <v>0</v>
      </c>
    </row>
    <row r="36" spans="1:9" s="23" customFormat="1" ht="14.45" customHeight="1">
      <c r="A36" s="563"/>
      <c r="B36" s="564"/>
      <c r="C36" s="564"/>
      <c r="D36" s="565"/>
      <c r="E36" s="566" t="s">
        <v>628</v>
      </c>
      <c r="F36" s="567"/>
      <c r="G36" s="410">
        <v>161</v>
      </c>
      <c r="H36" s="410">
        <v>29</v>
      </c>
      <c r="I36" s="410">
        <v>9</v>
      </c>
    </row>
    <row r="37" spans="1:9" s="23" customFormat="1" ht="14.45" customHeight="1">
      <c r="A37" s="563"/>
      <c r="B37" s="572" t="s">
        <v>1168</v>
      </c>
      <c r="C37" s="564" t="s">
        <v>1169</v>
      </c>
      <c r="D37" s="565"/>
      <c r="E37" s="566" t="s">
        <v>628</v>
      </c>
      <c r="F37" s="567"/>
      <c r="G37" s="410">
        <v>110</v>
      </c>
      <c r="H37" s="410">
        <v>19</v>
      </c>
      <c r="I37" s="410">
        <v>7</v>
      </c>
    </row>
    <row r="38" spans="1:9" s="23" customFormat="1" ht="14.45" customHeight="1">
      <c r="A38" s="563"/>
      <c r="B38" s="572" t="s">
        <v>1170</v>
      </c>
      <c r="C38" s="564" t="s">
        <v>1171</v>
      </c>
      <c r="D38" s="565"/>
      <c r="E38" s="566" t="s">
        <v>628</v>
      </c>
      <c r="F38" s="567"/>
      <c r="G38" s="410">
        <v>268</v>
      </c>
      <c r="H38" s="410">
        <v>50</v>
      </c>
      <c r="I38" s="410">
        <v>11</v>
      </c>
    </row>
    <row r="39" spans="1:9" s="23" customFormat="1" ht="14.45" customHeight="1">
      <c r="A39" s="563"/>
      <c r="B39" s="572" t="s">
        <v>1172</v>
      </c>
      <c r="C39" s="564" t="s">
        <v>1173</v>
      </c>
      <c r="D39" s="565"/>
      <c r="E39" s="566" t="s">
        <v>164</v>
      </c>
      <c r="F39" s="567"/>
      <c r="G39" s="410">
        <v>10</v>
      </c>
      <c r="H39" s="410">
        <v>1</v>
      </c>
      <c r="I39" s="410">
        <v>0</v>
      </c>
    </row>
    <row r="40" spans="1:9" s="23" customFormat="1" ht="14.45" customHeight="1">
      <c r="A40" s="563"/>
      <c r="B40" s="564"/>
      <c r="C40" s="564"/>
      <c r="D40" s="565"/>
      <c r="E40" s="566" t="s">
        <v>628</v>
      </c>
      <c r="F40" s="567"/>
      <c r="G40" s="410">
        <v>191</v>
      </c>
      <c r="H40" s="410">
        <v>41</v>
      </c>
      <c r="I40" s="410">
        <v>14</v>
      </c>
    </row>
    <row r="41" spans="1:9" s="23" customFormat="1" ht="14.45" customHeight="1">
      <c r="A41" s="563"/>
      <c r="B41" s="572" t="s">
        <v>1174</v>
      </c>
      <c r="C41" s="564" t="s">
        <v>1175</v>
      </c>
      <c r="D41" s="565"/>
      <c r="E41" s="566" t="s">
        <v>628</v>
      </c>
      <c r="F41" s="567"/>
      <c r="G41" s="410">
        <v>201</v>
      </c>
      <c r="H41" s="410">
        <v>28</v>
      </c>
      <c r="I41" s="410">
        <v>7</v>
      </c>
    </row>
    <row r="42" spans="1:9" s="23" customFormat="1" ht="14.45" customHeight="1">
      <c r="A42" s="563"/>
      <c r="B42" s="572" t="s">
        <v>1176</v>
      </c>
      <c r="C42" s="564" t="s">
        <v>1177</v>
      </c>
      <c r="D42" s="565"/>
      <c r="E42" s="566" t="s">
        <v>163</v>
      </c>
      <c r="F42" s="567"/>
      <c r="G42" s="410">
        <v>14</v>
      </c>
      <c r="H42" s="410">
        <v>2</v>
      </c>
      <c r="I42" s="410">
        <v>0</v>
      </c>
    </row>
    <row r="43" spans="1:9" s="23" customFormat="1" ht="14.45" customHeight="1">
      <c r="A43" s="563"/>
      <c r="B43" s="564"/>
      <c r="C43" s="564"/>
      <c r="D43" s="565"/>
      <c r="E43" s="566" t="s">
        <v>164</v>
      </c>
      <c r="F43" s="567"/>
      <c r="G43" s="410">
        <v>33</v>
      </c>
      <c r="H43" s="410">
        <v>5</v>
      </c>
      <c r="I43" s="410">
        <v>7</v>
      </c>
    </row>
    <row r="44" spans="1:9" s="23" customFormat="1" ht="14.45" customHeight="1">
      <c r="A44" s="563"/>
      <c r="B44" s="572" t="s">
        <v>1178</v>
      </c>
      <c r="C44" s="564" t="s">
        <v>1179</v>
      </c>
      <c r="D44" s="565"/>
      <c r="E44" s="566" t="s">
        <v>163</v>
      </c>
      <c r="F44" s="567"/>
      <c r="G44" s="410">
        <v>43</v>
      </c>
      <c r="H44" s="410">
        <v>9</v>
      </c>
      <c r="I44" s="410">
        <v>0</v>
      </c>
    </row>
    <row r="45" spans="1:9" s="23" customFormat="1" ht="14.45" customHeight="1">
      <c r="A45" s="563"/>
      <c r="B45" s="564"/>
      <c r="C45" s="564"/>
      <c r="D45" s="565"/>
      <c r="E45" s="566" t="s">
        <v>164</v>
      </c>
      <c r="F45" s="567"/>
      <c r="G45" s="410">
        <v>72</v>
      </c>
      <c r="H45" s="410">
        <v>16</v>
      </c>
      <c r="I45" s="410">
        <v>0</v>
      </c>
    </row>
    <row r="46" spans="1:9" s="23" customFormat="1" ht="14.45" customHeight="1">
      <c r="A46" s="563"/>
      <c r="B46" s="564"/>
      <c r="C46" s="564" t="s">
        <v>1180</v>
      </c>
      <c r="D46" s="565"/>
      <c r="E46" s="566" t="s">
        <v>164</v>
      </c>
      <c r="F46" s="567" t="s">
        <v>1142</v>
      </c>
      <c r="G46" s="410">
        <v>77</v>
      </c>
      <c r="H46" s="410">
        <v>10</v>
      </c>
      <c r="I46" s="410">
        <v>0</v>
      </c>
    </row>
    <row r="47" spans="1:9" s="23" customFormat="1" ht="14.45" customHeight="1">
      <c r="A47" s="563"/>
      <c r="B47" s="564"/>
      <c r="C47" s="564" t="s">
        <v>1179</v>
      </c>
      <c r="D47" s="565"/>
      <c r="E47" s="566" t="s">
        <v>628</v>
      </c>
      <c r="F47" s="567"/>
      <c r="G47" s="410">
        <v>339</v>
      </c>
      <c r="H47" s="410">
        <v>68</v>
      </c>
      <c r="I47" s="410">
        <v>28</v>
      </c>
    </row>
    <row r="48" spans="1:9" s="23" customFormat="1" ht="14.45" customHeight="1">
      <c r="A48" s="563"/>
      <c r="B48" s="572" t="s">
        <v>1181</v>
      </c>
      <c r="C48" s="564" t="s">
        <v>1182</v>
      </c>
      <c r="D48" s="565"/>
      <c r="E48" s="566" t="s">
        <v>163</v>
      </c>
      <c r="F48" s="567"/>
      <c r="G48" s="410">
        <v>14</v>
      </c>
      <c r="H48" s="410">
        <v>1</v>
      </c>
      <c r="I48" s="410">
        <v>0</v>
      </c>
    </row>
    <row r="49" spans="1:9" s="23" customFormat="1" ht="14.45" customHeight="1">
      <c r="A49" s="563"/>
      <c r="B49" s="564"/>
      <c r="C49" s="564" t="s">
        <v>1183</v>
      </c>
      <c r="D49" s="565"/>
      <c r="E49" s="566" t="s">
        <v>164</v>
      </c>
      <c r="F49" s="567"/>
      <c r="G49" s="410">
        <v>56</v>
      </c>
      <c r="H49" s="410">
        <v>18</v>
      </c>
      <c r="I49" s="410">
        <v>5</v>
      </c>
    </row>
    <row r="50" spans="1:9" s="23" customFormat="1" ht="14.45" customHeight="1">
      <c r="A50" s="563"/>
      <c r="B50" s="572" t="s">
        <v>1184</v>
      </c>
      <c r="C50" s="564" t="s">
        <v>1185</v>
      </c>
      <c r="D50" s="565"/>
      <c r="E50" s="566" t="s">
        <v>163</v>
      </c>
      <c r="F50" s="567"/>
      <c r="G50" s="410">
        <v>6</v>
      </c>
      <c r="H50" s="410">
        <v>1</v>
      </c>
      <c r="I50" s="410">
        <v>0</v>
      </c>
    </row>
    <row r="51" spans="1:9" s="23" customFormat="1" ht="14.45" customHeight="1">
      <c r="A51" s="563"/>
      <c r="B51" s="564"/>
      <c r="C51" s="564"/>
      <c r="D51" s="565"/>
      <c r="E51" s="566" t="s">
        <v>164</v>
      </c>
      <c r="F51" s="567"/>
      <c r="G51" s="410">
        <v>36</v>
      </c>
      <c r="H51" s="410">
        <v>8</v>
      </c>
      <c r="I51" s="410">
        <v>7</v>
      </c>
    </row>
    <row r="52" spans="1:9" s="23" customFormat="1" ht="14.45" customHeight="1">
      <c r="A52" s="563"/>
      <c r="B52" s="572" t="s">
        <v>1186</v>
      </c>
      <c r="C52" s="564" t="s">
        <v>1187</v>
      </c>
      <c r="D52" s="565"/>
      <c r="E52" s="566"/>
      <c r="F52" s="567"/>
      <c r="G52" s="410">
        <v>0</v>
      </c>
      <c r="H52" s="410">
        <v>0</v>
      </c>
      <c r="I52" s="410">
        <v>1</v>
      </c>
    </row>
    <row r="53" spans="1:9" s="23" customFormat="1" ht="14.45" customHeight="1">
      <c r="A53" s="563"/>
      <c r="B53" s="572" t="s">
        <v>1188</v>
      </c>
      <c r="C53" s="564" t="s">
        <v>1189</v>
      </c>
      <c r="D53" s="565"/>
      <c r="E53" s="566" t="s">
        <v>163</v>
      </c>
      <c r="F53" s="567"/>
      <c r="G53" s="410">
        <v>7</v>
      </c>
      <c r="H53" s="410">
        <v>1</v>
      </c>
      <c r="I53" s="410">
        <v>0</v>
      </c>
    </row>
    <row r="54" spans="1:9" s="23" customFormat="1" ht="14.45" customHeight="1">
      <c r="A54" s="573"/>
      <c r="B54" s="574"/>
      <c r="C54" s="574"/>
      <c r="D54" s="575"/>
      <c r="E54" s="576" t="s">
        <v>164</v>
      </c>
      <c r="F54" s="577"/>
      <c r="G54" s="578">
        <v>94</v>
      </c>
      <c r="H54" s="578">
        <v>52</v>
      </c>
      <c r="I54" s="578">
        <v>0</v>
      </c>
    </row>
    <row r="55" spans="1:9" s="23" customFormat="1" ht="14.45" customHeight="1">
      <c r="A55" s="563"/>
      <c r="B55" s="564"/>
      <c r="C55" s="564"/>
      <c r="D55" s="565"/>
      <c r="E55" s="566" t="s">
        <v>628</v>
      </c>
      <c r="F55" s="567"/>
      <c r="G55" s="410">
        <v>382</v>
      </c>
      <c r="H55" s="410">
        <v>91</v>
      </c>
      <c r="I55" s="410">
        <v>19</v>
      </c>
    </row>
    <row r="56" spans="1:9" s="23" customFormat="1" ht="14.45" customHeight="1">
      <c r="A56" s="563"/>
      <c r="B56" s="572" t="s">
        <v>1190</v>
      </c>
      <c r="C56" s="564" t="s">
        <v>1191</v>
      </c>
      <c r="D56" s="565"/>
      <c r="E56" s="566" t="s">
        <v>164</v>
      </c>
      <c r="F56" s="567"/>
      <c r="G56" s="410">
        <v>43</v>
      </c>
      <c r="H56" s="410">
        <v>24</v>
      </c>
      <c r="I56" s="410">
        <v>1</v>
      </c>
    </row>
    <row r="57" spans="1:9" s="23" customFormat="1" ht="14.45" customHeight="1">
      <c r="A57" s="563"/>
      <c r="B57" s="572" t="s">
        <v>1192</v>
      </c>
      <c r="C57" s="564" t="s">
        <v>1193</v>
      </c>
      <c r="D57" s="565"/>
      <c r="E57" s="566" t="s">
        <v>163</v>
      </c>
      <c r="F57" s="567"/>
      <c r="G57" s="410">
        <v>17</v>
      </c>
      <c r="H57" s="410">
        <v>2</v>
      </c>
      <c r="I57" s="410">
        <v>0</v>
      </c>
    </row>
    <row r="58" spans="1:9" s="23" customFormat="1" ht="14.45" customHeight="1">
      <c r="A58" s="563"/>
      <c r="B58" s="564"/>
      <c r="C58" s="564"/>
      <c r="D58" s="565"/>
      <c r="E58" s="566" t="s">
        <v>164</v>
      </c>
      <c r="F58" s="567"/>
      <c r="G58" s="410">
        <v>58</v>
      </c>
      <c r="H58" s="410">
        <v>15</v>
      </c>
      <c r="I58" s="410">
        <v>0</v>
      </c>
    </row>
    <row r="59" spans="1:9" s="23" customFormat="1" ht="14.45" customHeight="1">
      <c r="A59" s="563"/>
      <c r="B59" s="564"/>
      <c r="C59" s="564"/>
      <c r="D59" s="565"/>
      <c r="E59" s="566" t="s">
        <v>628</v>
      </c>
      <c r="F59" s="567"/>
      <c r="G59" s="410">
        <v>241</v>
      </c>
      <c r="H59" s="410">
        <v>49</v>
      </c>
      <c r="I59" s="410">
        <v>16</v>
      </c>
    </row>
    <row r="60" spans="1:9" s="23" customFormat="1" ht="14.45" customHeight="1">
      <c r="A60" s="563"/>
      <c r="B60" s="572" t="s">
        <v>1194</v>
      </c>
      <c r="C60" s="564" t="s">
        <v>1195</v>
      </c>
      <c r="D60" s="565"/>
      <c r="E60" s="566" t="s">
        <v>164</v>
      </c>
      <c r="F60" s="567" t="s">
        <v>1142</v>
      </c>
      <c r="G60" s="410">
        <v>83</v>
      </c>
      <c r="H60" s="410">
        <v>11</v>
      </c>
      <c r="I60" s="410">
        <v>0</v>
      </c>
    </row>
    <row r="61" spans="1:9" s="23" customFormat="1" ht="14.45" customHeight="1">
      <c r="A61" s="563"/>
      <c r="B61" s="572" t="s">
        <v>1196</v>
      </c>
      <c r="C61" s="564" t="s">
        <v>1197</v>
      </c>
      <c r="D61" s="565"/>
      <c r="E61" s="566" t="s">
        <v>163</v>
      </c>
      <c r="F61" s="567"/>
      <c r="G61" s="410">
        <v>8</v>
      </c>
      <c r="H61" s="410">
        <v>0</v>
      </c>
      <c r="I61" s="410">
        <v>0</v>
      </c>
    </row>
    <row r="62" spans="1:9" s="23" customFormat="1" ht="14.45" customHeight="1">
      <c r="A62" s="563"/>
      <c r="B62" s="564"/>
      <c r="C62" s="564"/>
      <c r="D62" s="565"/>
      <c r="E62" s="566" t="s">
        <v>164</v>
      </c>
      <c r="F62" s="567"/>
      <c r="G62" s="410">
        <v>82</v>
      </c>
      <c r="H62" s="410">
        <v>25</v>
      </c>
      <c r="I62" s="410">
        <v>0</v>
      </c>
    </row>
    <row r="63" spans="1:9" s="23" customFormat="1" ht="14.45" customHeight="1">
      <c r="A63" s="563"/>
      <c r="B63" s="564"/>
      <c r="C63" s="564" t="s">
        <v>1198</v>
      </c>
      <c r="D63" s="565"/>
      <c r="E63" s="566" t="s">
        <v>164</v>
      </c>
      <c r="F63" s="567" t="s">
        <v>1142</v>
      </c>
      <c r="G63" s="410">
        <v>79</v>
      </c>
      <c r="H63" s="410">
        <v>27</v>
      </c>
      <c r="I63" s="410">
        <v>0</v>
      </c>
    </row>
    <row r="64" spans="1:9" s="23" customFormat="1" ht="14.45" customHeight="1">
      <c r="A64" s="563"/>
      <c r="B64" s="564"/>
      <c r="C64" s="564" t="s">
        <v>1197</v>
      </c>
      <c r="D64" s="565"/>
      <c r="E64" s="566" t="s">
        <v>628</v>
      </c>
      <c r="F64" s="567"/>
      <c r="G64" s="410">
        <v>275</v>
      </c>
      <c r="H64" s="410">
        <v>60</v>
      </c>
      <c r="I64" s="410">
        <v>7</v>
      </c>
    </row>
    <row r="65" spans="1:9" s="23" customFormat="1" ht="14.45" customHeight="1">
      <c r="A65" s="563"/>
      <c r="B65" s="572" t="s">
        <v>1199</v>
      </c>
      <c r="C65" s="564" t="s">
        <v>1200</v>
      </c>
      <c r="D65" s="565"/>
      <c r="E65" s="566" t="s">
        <v>164</v>
      </c>
      <c r="F65" s="567"/>
      <c r="G65" s="410">
        <v>50</v>
      </c>
      <c r="H65" s="410">
        <v>23</v>
      </c>
      <c r="I65" s="410">
        <v>0</v>
      </c>
    </row>
    <row r="66" spans="1:9" s="23" customFormat="1" ht="14.45" customHeight="1">
      <c r="A66" s="563"/>
      <c r="B66" s="572" t="s">
        <v>1201</v>
      </c>
      <c r="C66" s="564" t="s">
        <v>1202</v>
      </c>
      <c r="D66" s="565"/>
      <c r="E66" s="566"/>
      <c r="F66" s="567"/>
      <c r="G66" s="410">
        <v>0</v>
      </c>
      <c r="H66" s="410">
        <v>0</v>
      </c>
      <c r="I66" s="410">
        <v>20</v>
      </c>
    </row>
    <row r="67" spans="1:9" s="23" customFormat="1" ht="14.45" customHeight="1">
      <c r="A67" s="563"/>
      <c r="B67" s="572" t="s">
        <v>1203</v>
      </c>
      <c r="C67" s="564" t="s">
        <v>1204</v>
      </c>
      <c r="D67" s="565"/>
      <c r="E67" s="566" t="s">
        <v>163</v>
      </c>
      <c r="F67" s="567"/>
      <c r="G67" s="410">
        <v>14</v>
      </c>
      <c r="H67" s="410">
        <v>0</v>
      </c>
      <c r="I67" s="410">
        <v>0</v>
      </c>
    </row>
    <row r="68" spans="1:9" s="23" customFormat="1" ht="14.45" customHeight="1">
      <c r="A68" s="563"/>
      <c r="B68" s="564"/>
      <c r="C68" s="564"/>
      <c r="D68" s="565"/>
      <c r="E68" s="566" t="s">
        <v>164</v>
      </c>
      <c r="F68" s="567"/>
      <c r="G68" s="410">
        <v>96</v>
      </c>
      <c r="H68" s="410">
        <v>27</v>
      </c>
      <c r="I68" s="410">
        <v>0</v>
      </c>
    </row>
    <row r="69" spans="1:9" s="23" customFormat="1" ht="14.45" customHeight="1">
      <c r="A69" s="563"/>
      <c r="B69" s="564"/>
      <c r="C69" s="564"/>
      <c r="D69" s="565"/>
      <c r="E69" s="566" t="s">
        <v>628</v>
      </c>
      <c r="F69" s="567"/>
      <c r="G69" s="410">
        <v>212</v>
      </c>
      <c r="H69" s="410">
        <v>55</v>
      </c>
      <c r="I69" s="410">
        <v>15</v>
      </c>
    </row>
    <row r="70" spans="1:9" s="23" customFormat="1" ht="14.45" customHeight="1">
      <c r="A70" s="563"/>
      <c r="B70" s="572" t="s">
        <v>1205</v>
      </c>
      <c r="C70" s="564" t="s">
        <v>1206</v>
      </c>
      <c r="D70" s="565"/>
      <c r="E70" s="566" t="s">
        <v>164</v>
      </c>
      <c r="F70" s="567"/>
      <c r="G70" s="410">
        <v>45</v>
      </c>
      <c r="H70" s="410">
        <v>13</v>
      </c>
      <c r="I70" s="410">
        <v>0</v>
      </c>
    </row>
    <row r="71" spans="1:9" s="23" customFormat="1" ht="14.45" customHeight="1">
      <c r="A71" s="563"/>
      <c r="B71" s="572" t="s">
        <v>1207</v>
      </c>
      <c r="C71" s="564" t="s">
        <v>1208</v>
      </c>
      <c r="D71" s="565"/>
      <c r="E71" s="566" t="s">
        <v>163</v>
      </c>
      <c r="F71" s="567"/>
      <c r="G71" s="410">
        <v>11</v>
      </c>
      <c r="H71" s="410">
        <v>1</v>
      </c>
      <c r="I71" s="410">
        <v>0</v>
      </c>
    </row>
    <row r="72" spans="1:9" s="23" customFormat="1" ht="14.45" customHeight="1">
      <c r="A72" s="563"/>
      <c r="B72" s="564"/>
      <c r="C72" s="564"/>
      <c r="D72" s="565"/>
      <c r="E72" s="566" t="s">
        <v>164</v>
      </c>
      <c r="F72" s="567"/>
      <c r="G72" s="410">
        <v>53</v>
      </c>
      <c r="H72" s="410">
        <v>16</v>
      </c>
      <c r="I72" s="410">
        <v>0</v>
      </c>
    </row>
    <row r="73" spans="1:9" s="23" customFormat="1" ht="14.45" customHeight="1">
      <c r="A73" s="563"/>
      <c r="B73" s="564"/>
      <c r="C73" s="564"/>
      <c r="D73" s="565"/>
      <c r="E73" s="566" t="s">
        <v>628</v>
      </c>
      <c r="F73" s="567"/>
      <c r="G73" s="410">
        <v>180</v>
      </c>
      <c r="H73" s="410">
        <v>40</v>
      </c>
      <c r="I73" s="410">
        <v>13</v>
      </c>
    </row>
    <row r="74" spans="1:9" s="23" customFormat="1" ht="14.45" customHeight="1">
      <c r="A74" s="563"/>
      <c r="B74" s="572" t="s">
        <v>1209</v>
      </c>
      <c r="C74" s="564" t="s">
        <v>1210</v>
      </c>
      <c r="D74" s="565"/>
      <c r="E74" s="566" t="s">
        <v>164</v>
      </c>
      <c r="F74" s="567"/>
      <c r="G74" s="410">
        <v>12</v>
      </c>
      <c r="H74" s="410">
        <v>5</v>
      </c>
      <c r="I74" s="410">
        <v>1</v>
      </c>
    </row>
    <row r="75" spans="1:9" s="23" customFormat="1" ht="14.45" customHeight="1">
      <c r="A75" s="563"/>
      <c r="B75" s="572" t="s">
        <v>1211</v>
      </c>
      <c r="C75" s="564" t="s">
        <v>1212</v>
      </c>
      <c r="D75" s="565"/>
      <c r="E75" s="566" t="s">
        <v>163</v>
      </c>
      <c r="F75" s="567"/>
      <c r="G75" s="410">
        <v>31</v>
      </c>
      <c r="H75" s="410">
        <v>3</v>
      </c>
      <c r="I75" s="410">
        <v>0</v>
      </c>
    </row>
    <row r="76" spans="1:9" s="23" customFormat="1" ht="14.45" customHeight="1">
      <c r="A76" s="563"/>
      <c r="B76" s="564"/>
      <c r="C76" s="564"/>
      <c r="D76" s="565"/>
      <c r="E76" s="566" t="s">
        <v>164</v>
      </c>
      <c r="F76" s="567"/>
      <c r="G76" s="410">
        <v>62</v>
      </c>
      <c r="H76" s="410">
        <v>21</v>
      </c>
      <c r="I76" s="410">
        <v>1</v>
      </c>
    </row>
    <row r="77" spans="1:9" s="23" customFormat="1" ht="14.45" customHeight="1">
      <c r="A77" s="563"/>
      <c r="B77" s="572" t="s">
        <v>1213</v>
      </c>
      <c r="C77" s="564" t="s">
        <v>1214</v>
      </c>
      <c r="D77" s="565"/>
      <c r="E77" s="566" t="s">
        <v>163</v>
      </c>
      <c r="F77" s="567"/>
      <c r="G77" s="410">
        <v>8</v>
      </c>
      <c r="H77" s="410">
        <v>2</v>
      </c>
      <c r="I77" s="410">
        <v>0</v>
      </c>
    </row>
    <row r="78" spans="1:9" s="23" customFormat="1" ht="14.45" customHeight="1">
      <c r="A78" s="563"/>
      <c r="B78" s="564"/>
      <c r="C78" s="564" t="s">
        <v>1215</v>
      </c>
      <c r="D78" s="565"/>
      <c r="E78" s="566" t="s">
        <v>164</v>
      </c>
      <c r="F78" s="567"/>
      <c r="G78" s="410">
        <v>35</v>
      </c>
      <c r="H78" s="410">
        <v>9</v>
      </c>
      <c r="I78" s="410">
        <v>0</v>
      </c>
    </row>
    <row r="79" spans="1:9" s="23" customFormat="1" ht="14.45" customHeight="1">
      <c r="A79" s="563"/>
      <c r="B79" s="572" t="s">
        <v>1216</v>
      </c>
      <c r="C79" s="564" t="s">
        <v>1217</v>
      </c>
      <c r="D79" s="565"/>
      <c r="E79" s="566" t="s">
        <v>164</v>
      </c>
      <c r="F79" s="567"/>
      <c r="G79" s="410">
        <v>26</v>
      </c>
      <c r="H79" s="410">
        <v>5</v>
      </c>
      <c r="I79" s="410">
        <v>3</v>
      </c>
    </row>
    <row r="80" spans="1:9" s="23" customFormat="1" ht="14.45" customHeight="1">
      <c r="A80" s="563"/>
      <c r="B80" s="572" t="s">
        <v>1218</v>
      </c>
      <c r="C80" s="564" t="s">
        <v>1219</v>
      </c>
      <c r="D80" s="565"/>
      <c r="E80" s="566" t="s">
        <v>163</v>
      </c>
      <c r="F80" s="567"/>
      <c r="G80" s="410">
        <v>69</v>
      </c>
      <c r="H80" s="410">
        <v>13</v>
      </c>
      <c r="I80" s="410">
        <v>0</v>
      </c>
    </row>
    <row r="81" spans="1:9" s="23" customFormat="1" ht="14.45" customHeight="1">
      <c r="A81" s="563"/>
      <c r="B81" s="564"/>
      <c r="C81" s="564" t="s">
        <v>1220</v>
      </c>
      <c r="D81" s="565"/>
      <c r="E81" s="566" t="s">
        <v>164</v>
      </c>
      <c r="F81" s="567"/>
      <c r="G81" s="410">
        <v>77</v>
      </c>
      <c r="H81" s="410">
        <v>39</v>
      </c>
      <c r="I81" s="410">
        <v>4</v>
      </c>
    </row>
    <row r="82" spans="1:9" s="23" customFormat="1" ht="14.45" customHeight="1">
      <c r="A82" s="563"/>
      <c r="B82" s="572" t="s">
        <v>1221</v>
      </c>
      <c r="C82" s="564" t="s">
        <v>1222</v>
      </c>
      <c r="D82" s="565"/>
      <c r="E82" s="566" t="s">
        <v>163</v>
      </c>
      <c r="F82" s="567"/>
      <c r="G82" s="410">
        <v>15</v>
      </c>
      <c r="H82" s="410">
        <v>2</v>
      </c>
      <c r="I82" s="410">
        <v>0</v>
      </c>
    </row>
    <row r="83" spans="1:9" s="23" customFormat="1" ht="14.45" customHeight="1">
      <c r="A83" s="563"/>
      <c r="B83" s="564"/>
      <c r="C83" s="564"/>
      <c r="D83" s="565"/>
      <c r="E83" s="566" t="s">
        <v>164</v>
      </c>
      <c r="F83" s="567"/>
      <c r="G83" s="410">
        <v>67</v>
      </c>
      <c r="H83" s="410">
        <v>27</v>
      </c>
      <c r="I83" s="410">
        <v>0</v>
      </c>
    </row>
    <row r="84" spans="1:9" s="23" customFormat="1" ht="14.45" customHeight="1">
      <c r="A84" s="563"/>
      <c r="B84" s="564"/>
      <c r="C84" s="564"/>
      <c r="D84" s="565"/>
      <c r="E84" s="566" t="s">
        <v>164</v>
      </c>
      <c r="F84" s="567" t="s">
        <v>1142</v>
      </c>
      <c r="G84" s="410">
        <v>98</v>
      </c>
      <c r="H84" s="410">
        <v>20</v>
      </c>
      <c r="I84" s="410">
        <v>0</v>
      </c>
    </row>
    <row r="85" spans="1:9" s="23" customFormat="1" ht="14.45" customHeight="1">
      <c r="A85" s="563"/>
      <c r="B85" s="564"/>
      <c r="C85" s="564"/>
      <c r="D85" s="565"/>
      <c r="E85" s="566" t="s">
        <v>628</v>
      </c>
      <c r="F85" s="567"/>
      <c r="G85" s="410">
        <v>512</v>
      </c>
      <c r="H85" s="410">
        <v>110</v>
      </c>
      <c r="I85" s="410">
        <v>20</v>
      </c>
    </row>
    <row r="86" spans="1:9" s="23" customFormat="1" ht="14.45" customHeight="1">
      <c r="A86" s="563"/>
      <c r="B86" s="572" t="s">
        <v>1223</v>
      </c>
      <c r="C86" s="564" t="s">
        <v>1224</v>
      </c>
      <c r="D86" s="565"/>
      <c r="E86" s="566" t="s">
        <v>164</v>
      </c>
      <c r="F86" s="567"/>
      <c r="G86" s="410">
        <v>38</v>
      </c>
      <c r="H86" s="410">
        <v>5</v>
      </c>
      <c r="I86" s="410">
        <v>1</v>
      </c>
    </row>
    <row r="87" spans="1:9" s="23" customFormat="1" ht="14.45" customHeight="1">
      <c r="A87" s="563"/>
      <c r="B87" s="572" t="s">
        <v>1225</v>
      </c>
      <c r="C87" s="564" t="s">
        <v>1226</v>
      </c>
      <c r="D87" s="565"/>
      <c r="E87" s="566" t="s">
        <v>163</v>
      </c>
      <c r="F87" s="567"/>
      <c r="G87" s="410">
        <v>41</v>
      </c>
      <c r="H87" s="410">
        <v>3</v>
      </c>
      <c r="I87" s="410">
        <v>0</v>
      </c>
    </row>
    <row r="88" spans="1:9" s="23" customFormat="1" ht="14.45" customHeight="1">
      <c r="A88" s="563"/>
      <c r="B88" s="564"/>
      <c r="C88" s="564"/>
      <c r="D88" s="565"/>
      <c r="E88" s="566" t="s">
        <v>164</v>
      </c>
      <c r="F88" s="567"/>
      <c r="G88" s="410">
        <v>51</v>
      </c>
      <c r="H88" s="410">
        <v>20</v>
      </c>
      <c r="I88" s="410">
        <v>7</v>
      </c>
    </row>
    <row r="89" spans="1:9" s="23" customFormat="1" ht="14.45" customHeight="1">
      <c r="A89" s="563"/>
      <c r="B89" s="572" t="s">
        <v>1227</v>
      </c>
      <c r="C89" s="564" t="s">
        <v>1228</v>
      </c>
      <c r="D89" s="565"/>
      <c r="E89" s="566" t="s">
        <v>164</v>
      </c>
      <c r="F89" s="567"/>
      <c r="G89" s="410">
        <v>43</v>
      </c>
      <c r="H89" s="410">
        <v>19</v>
      </c>
      <c r="I89" s="410">
        <v>4</v>
      </c>
    </row>
    <row r="90" spans="1:9" s="23" customFormat="1" ht="14.45" customHeight="1">
      <c r="A90" s="563"/>
      <c r="B90" s="572" t="s">
        <v>1229</v>
      </c>
      <c r="C90" s="564" t="s">
        <v>1230</v>
      </c>
      <c r="D90" s="565"/>
      <c r="E90" s="566" t="s">
        <v>164</v>
      </c>
      <c r="F90" s="567"/>
      <c r="G90" s="410">
        <v>199</v>
      </c>
      <c r="H90" s="410">
        <v>68</v>
      </c>
      <c r="I90" s="410">
        <v>0</v>
      </c>
    </row>
    <row r="91" spans="1:9" s="23" customFormat="1" ht="14.45" customHeight="1">
      <c r="A91" s="563"/>
      <c r="B91" s="572" t="s">
        <v>1231</v>
      </c>
      <c r="C91" s="564" t="s">
        <v>1232</v>
      </c>
      <c r="D91" s="565"/>
      <c r="E91" s="566" t="s">
        <v>164</v>
      </c>
      <c r="F91" s="567"/>
      <c r="G91" s="410">
        <v>55</v>
      </c>
      <c r="H91" s="410">
        <v>23</v>
      </c>
      <c r="I91" s="410">
        <v>0</v>
      </c>
    </row>
    <row r="92" spans="1:9" s="23" customFormat="1" ht="14.45" customHeight="1">
      <c r="A92" s="563"/>
      <c r="B92" s="572" t="s">
        <v>1233</v>
      </c>
      <c r="C92" s="564" t="s">
        <v>1234</v>
      </c>
      <c r="D92" s="565"/>
      <c r="E92" s="566"/>
      <c r="F92" s="567"/>
      <c r="G92" s="410">
        <v>0</v>
      </c>
      <c r="H92" s="410">
        <v>0</v>
      </c>
      <c r="I92" s="410">
        <v>4</v>
      </c>
    </row>
    <row r="93" spans="1:9" s="23" customFormat="1" ht="14.45" customHeight="1">
      <c r="A93" s="563"/>
      <c r="B93" s="572" t="s">
        <v>1235</v>
      </c>
      <c r="C93" s="564" t="s">
        <v>1236</v>
      </c>
      <c r="D93" s="565"/>
      <c r="E93" s="566" t="s">
        <v>163</v>
      </c>
      <c r="F93" s="567"/>
      <c r="G93" s="410">
        <v>46</v>
      </c>
      <c r="H93" s="410">
        <v>6</v>
      </c>
      <c r="I93" s="410">
        <v>0</v>
      </c>
    </row>
    <row r="94" spans="1:9" s="23" customFormat="1" ht="14.45" customHeight="1">
      <c r="A94" s="563"/>
      <c r="B94" s="564"/>
      <c r="C94" s="564" t="s">
        <v>1237</v>
      </c>
      <c r="D94" s="565"/>
      <c r="E94" s="566" t="s">
        <v>164</v>
      </c>
      <c r="F94" s="567" t="s">
        <v>1142</v>
      </c>
      <c r="G94" s="410">
        <v>90</v>
      </c>
      <c r="H94" s="410">
        <v>27</v>
      </c>
      <c r="I94" s="410">
        <v>0</v>
      </c>
    </row>
    <row r="95" spans="1:9" s="23" customFormat="1" ht="14.45" customHeight="1">
      <c r="A95" s="563"/>
      <c r="B95" s="564"/>
      <c r="C95" s="564" t="s">
        <v>1238</v>
      </c>
      <c r="D95" s="565"/>
      <c r="E95" s="566" t="s">
        <v>628</v>
      </c>
      <c r="F95" s="567"/>
      <c r="G95" s="410">
        <v>387</v>
      </c>
      <c r="H95" s="410">
        <v>0</v>
      </c>
      <c r="I95" s="410">
        <v>0</v>
      </c>
    </row>
    <row r="96" spans="1:9" s="23" customFormat="1" ht="14.45" customHeight="1">
      <c r="A96" s="563"/>
      <c r="B96" s="572" t="s">
        <v>1239</v>
      </c>
      <c r="C96" s="564" t="s">
        <v>1234</v>
      </c>
      <c r="D96" s="565"/>
      <c r="E96" s="566" t="s">
        <v>628</v>
      </c>
      <c r="F96" s="567"/>
      <c r="G96" s="410">
        <v>217</v>
      </c>
      <c r="H96" s="410">
        <v>84</v>
      </c>
      <c r="I96" s="410">
        <v>0</v>
      </c>
    </row>
    <row r="97" spans="1:9" s="23" customFormat="1" ht="14.45" customHeight="1">
      <c r="A97" s="563"/>
      <c r="B97" s="572" t="s">
        <v>1240</v>
      </c>
      <c r="C97" s="564" t="s">
        <v>1241</v>
      </c>
      <c r="D97" s="565"/>
      <c r="E97" s="566" t="s">
        <v>163</v>
      </c>
      <c r="F97" s="567"/>
      <c r="G97" s="410">
        <v>0</v>
      </c>
      <c r="H97" s="410">
        <v>1</v>
      </c>
      <c r="I97" s="410">
        <v>0</v>
      </c>
    </row>
    <row r="98" spans="1:9" s="23" customFormat="1" ht="14.45" customHeight="1">
      <c r="A98" s="563"/>
      <c r="B98" s="564"/>
      <c r="C98" s="564"/>
      <c r="D98" s="565"/>
      <c r="E98" s="566" t="s">
        <v>628</v>
      </c>
      <c r="F98" s="567"/>
      <c r="G98" s="410">
        <v>96</v>
      </c>
      <c r="H98" s="410">
        <v>38</v>
      </c>
      <c r="I98" s="410">
        <v>4</v>
      </c>
    </row>
    <row r="99" spans="1:9" s="23" customFormat="1" ht="14.45" customHeight="1">
      <c r="A99" s="563"/>
      <c r="B99" s="572" t="s">
        <v>1242</v>
      </c>
      <c r="C99" s="564" t="s">
        <v>1243</v>
      </c>
      <c r="D99" s="565"/>
      <c r="E99" s="566" t="s">
        <v>164</v>
      </c>
      <c r="F99" s="567"/>
      <c r="G99" s="410">
        <v>84</v>
      </c>
      <c r="H99" s="410">
        <v>26</v>
      </c>
      <c r="I99" s="410">
        <v>1</v>
      </c>
    </row>
    <row r="100" spans="1:9" s="23" customFormat="1" ht="14.45" customHeight="1">
      <c r="A100" s="563"/>
      <c r="B100" s="572" t="s">
        <v>1244</v>
      </c>
      <c r="C100" s="564" t="s">
        <v>1245</v>
      </c>
      <c r="D100" s="565"/>
      <c r="E100" s="566" t="s">
        <v>163</v>
      </c>
      <c r="F100" s="567"/>
      <c r="G100" s="410">
        <v>12</v>
      </c>
      <c r="H100" s="410">
        <v>2</v>
      </c>
      <c r="I100" s="410">
        <v>0</v>
      </c>
    </row>
    <row r="101" spans="1:9" s="23" customFormat="1" ht="14.45" customHeight="1">
      <c r="A101" s="563"/>
      <c r="B101" s="564"/>
      <c r="C101" s="564"/>
      <c r="D101" s="565"/>
      <c r="E101" s="566" t="s">
        <v>164</v>
      </c>
      <c r="F101" s="567"/>
      <c r="G101" s="410">
        <v>68</v>
      </c>
      <c r="H101" s="410">
        <v>24</v>
      </c>
      <c r="I101" s="410">
        <v>7</v>
      </c>
    </row>
    <row r="102" spans="1:9" s="23" customFormat="1" ht="14.45" customHeight="1">
      <c r="A102" s="563"/>
      <c r="B102" s="564"/>
      <c r="C102" s="564" t="s">
        <v>1246</v>
      </c>
      <c r="D102" s="565"/>
      <c r="E102" s="566" t="s">
        <v>164</v>
      </c>
      <c r="F102" s="567" t="s">
        <v>1142</v>
      </c>
      <c r="G102" s="410">
        <v>70</v>
      </c>
      <c r="H102" s="410">
        <v>16</v>
      </c>
      <c r="I102" s="410">
        <v>0</v>
      </c>
    </row>
    <row r="103" spans="1:9" s="23" customFormat="1" ht="14.45" customHeight="1">
      <c r="A103" s="563"/>
      <c r="B103" s="572" t="s">
        <v>1247</v>
      </c>
      <c r="C103" s="564" t="s">
        <v>1248</v>
      </c>
      <c r="D103" s="565"/>
      <c r="E103" s="566"/>
      <c r="F103" s="567"/>
      <c r="G103" s="410">
        <v>0</v>
      </c>
      <c r="H103" s="410">
        <v>0</v>
      </c>
      <c r="I103" s="410">
        <v>29</v>
      </c>
    </row>
    <row r="104" spans="1:9" s="23" customFormat="1" ht="14.45" customHeight="1">
      <c r="A104" s="573"/>
      <c r="B104" s="579" t="s">
        <v>1249</v>
      </c>
      <c r="C104" s="574" t="s">
        <v>1250</v>
      </c>
      <c r="D104" s="575"/>
      <c r="E104" s="576" t="s">
        <v>163</v>
      </c>
      <c r="F104" s="577"/>
      <c r="G104" s="578">
        <v>4</v>
      </c>
      <c r="H104" s="578">
        <v>3</v>
      </c>
      <c r="I104" s="578">
        <v>0</v>
      </c>
    </row>
    <row r="105" spans="1:9" s="23" customFormat="1" ht="14.45" customHeight="1">
      <c r="A105" s="563"/>
      <c r="B105" s="564"/>
      <c r="C105" s="564"/>
      <c r="D105" s="565"/>
      <c r="E105" s="566" t="s">
        <v>164</v>
      </c>
      <c r="F105" s="567"/>
      <c r="G105" s="410">
        <v>137</v>
      </c>
      <c r="H105" s="410">
        <v>56</v>
      </c>
      <c r="I105" s="410">
        <v>0</v>
      </c>
    </row>
    <row r="106" spans="1:9" s="23" customFormat="1" ht="14.45" customHeight="1">
      <c r="A106" s="563"/>
      <c r="B106" s="564"/>
      <c r="C106" s="564"/>
      <c r="D106" s="565"/>
      <c r="E106" s="566" t="s">
        <v>628</v>
      </c>
      <c r="F106" s="567"/>
      <c r="G106" s="410">
        <v>375</v>
      </c>
      <c r="H106" s="410">
        <v>93</v>
      </c>
      <c r="I106" s="410">
        <v>20</v>
      </c>
    </row>
    <row r="107" spans="1:9" s="23" customFormat="1" ht="14.45" customHeight="1">
      <c r="A107" s="563"/>
      <c r="B107" s="572" t="s">
        <v>1251</v>
      </c>
      <c r="C107" s="564" t="s">
        <v>1252</v>
      </c>
      <c r="D107" s="565"/>
      <c r="E107" s="566" t="s">
        <v>163</v>
      </c>
      <c r="F107" s="567"/>
      <c r="G107" s="410">
        <v>13</v>
      </c>
      <c r="H107" s="410">
        <v>2</v>
      </c>
      <c r="I107" s="410">
        <v>0</v>
      </c>
    </row>
    <row r="108" spans="1:9" s="23" customFormat="1" ht="14.45" customHeight="1">
      <c r="A108" s="563"/>
      <c r="B108" s="564"/>
      <c r="C108" s="564"/>
      <c r="D108" s="565"/>
      <c r="E108" s="566" t="s">
        <v>164</v>
      </c>
      <c r="F108" s="567"/>
      <c r="G108" s="410">
        <v>88</v>
      </c>
      <c r="H108" s="410">
        <v>41</v>
      </c>
      <c r="I108" s="410">
        <v>0</v>
      </c>
    </row>
    <row r="109" spans="1:9" s="23" customFormat="1" ht="14.45" customHeight="1">
      <c r="A109" s="563"/>
      <c r="B109" s="564"/>
      <c r="C109" s="564"/>
      <c r="D109" s="565"/>
      <c r="E109" s="566" t="s">
        <v>628</v>
      </c>
      <c r="F109" s="567"/>
      <c r="G109" s="410">
        <v>209</v>
      </c>
      <c r="H109" s="410">
        <v>49</v>
      </c>
      <c r="I109" s="410">
        <v>13</v>
      </c>
    </row>
    <row r="110" spans="1:9" s="23" customFormat="1" ht="14.45" customHeight="1">
      <c r="A110" s="563"/>
      <c r="B110" s="572" t="s">
        <v>1253</v>
      </c>
      <c r="C110" s="564" t="s">
        <v>1254</v>
      </c>
      <c r="D110" s="565"/>
      <c r="E110" s="566" t="s">
        <v>163</v>
      </c>
      <c r="F110" s="567"/>
      <c r="G110" s="410">
        <v>18</v>
      </c>
      <c r="H110" s="410">
        <v>1</v>
      </c>
      <c r="I110" s="410">
        <v>0</v>
      </c>
    </row>
    <row r="111" spans="1:9" s="23" customFormat="1" ht="14.45" customHeight="1">
      <c r="A111" s="563"/>
      <c r="B111" s="564"/>
      <c r="C111" s="564"/>
      <c r="D111" s="565"/>
      <c r="E111" s="566" t="s">
        <v>164</v>
      </c>
      <c r="F111" s="567"/>
      <c r="G111" s="410">
        <v>71</v>
      </c>
      <c r="H111" s="410">
        <v>38</v>
      </c>
      <c r="I111" s="410">
        <v>0</v>
      </c>
    </row>
    <row r="112" spans="1:9" s="23" customFormat="1" ht="14.45" customHeight="1">
      <c r="A112" s="563"/>
      <c r="B112" s="564"/>
      <c r="C112" s="564"/>
      <c r="D112" s="565"/>
      <c r="E112" s="566" t="s">
        <v>628</v>
      </c>
      <c r="F112" s="567"/>
      <c r="G112" s="410">
        <v>252</v>
      </c>
      <c r="H112" s="410">
        <v>62</v>
      </c>
      <c r="I112" s="410">
        <v>10</v>
      </c>
    </row>
    <row r="113" spans="1:9" s="23" customFormat="1" ht="14.45" customHeight="1">
      <c r="A113" s="563"/>
      <c r="B113" s="572" t="s">
        <v>1255</v>
      </c>
      <c r="C113" s="564" t="s">
        <v>1256</v>
      </c>
      <c r="D113" s="565"/>
      <c r="E113" s="566" t="s">
        <v>163</v>
      </c>
      <c r="F113" s="567"/>
      <c r="G113" s="410">
        <v>8</v>
      </c>
      <c r="H113" s="410">
        <v>0</v>
      </c>
      <c r="I113" s="410">
        <v>0</v>
      </c>
    </row>
    <row r="114" spans="1:9" s="23" customFormat="1" ht="14.45" customHeight="1">
      <c r="A114" s="563"/>
      <c r="B114" s="564"/>
      <c r="C114" s="564" t="s">
        <v>1257</v>
      </c>
      <c r="D114" s="565"/>
      <c r="E114" s="566" t="s">
        <v>164</v>
      </c>
      <c r="F114" s="567"/>
      <c r="G114" s="410">
        <v>278</v>
      </c>
      <c r="H114" s="410">
        <v>64</v>
      </c>
      <c r="I114" s="410">
        <v>0</v>
      </c>
    </row>
    <row r="115" spans="1:9" s="23" customFormat="1" ht="14.45" customHeight="1">
      <c r="A115" s="563"/>
      <c r="B115" s="572" t="s">
        <v>1258</v>
      </c>
      <c r="C115" s="564" t="s">
        <v>1259</v>
      </c>
      <c r="D115" s="565"/>
      <c r="E115" s="566"/>
      <c r="F115" s="567"/>
      <c r="G115" s="410">
        <v>0</v>
      </c>
      <c r="H115" s="410">
        <v>0</v>
      </c>
      <c r="I115" s="410">
        <v>1</v>
      </c>
    </row>
    <row r="116" spans="1:9" s="23" customFormat="1" ht="14.45" customHeight="1">
      <c r="A116" s="563"/>
      <c r="B116" s="572" t="s">
        <v>1260</v>
      </c>
      <c r="C116" s="564" t="s">
        <v>1261</v>
      </c>
      <c r="D116" s="565"/>
      <c r="E116" s="566" t="s">
        <v>163</v>
      </c>
      <c r="F116" s="567"/>
      <c r="G116" s="410">
        <v>4</v>
      </c>
      <c r="H116" s="410">
        <v>0</v>
      </c>
      <c r="I116" s="410">
        <v>0</v>
      </c>
    </row>
    <row r="117" spans="1:9" s="23" customFormat="1" ht="14.45" customHeight="1">
      <c r="A117" s="563"/>
      <c r="B117" s="564"/>
      <c r="C117" s="564"/>
      <c r="D117" s="565"/>
      <c r="E117" s="566" t="s">
        <v>164</v>
      </c>
      <c r="F117" s="567"/>
      <c r="G117" s="410">
        <v>74</v>
      </c>
      <c r="H117" s="410">
        <v>35</v>
      </c>
      <c r="I117" s="410">
        <v>0</v>
      </c>
    </row>
    <row r="118" spans="1:9" s="23" customFormat="1" ht="14.45" customHeight="1">
      <c r="A118" s="563"/>
      <c r="B118" s="564"/>
      <c r="C118" s="564"/>
      <c r="D118" s="565"/>
      <c r="E118" s="566" t="s">
        <v>628</v>
      </c>
      <c r="F118" s="567"/>
      <c r="G118" s="410">
        <v>383</v>
      </c>
      <c r="H118" s="410">
        <v>102</v>
      </c>
      <c r="I118" s="410">
        <v>18</v>
      </c>
    </row>
    <row r="119" spans="1:9" s="23" customFormat="1" ht="14.45" customHeight="1">
      <c r="A119" s="563"/>
      <c r="B119" s="572" t="s">
        <v>1262</v>
      </c>
      <c r="C119" s="564" t="s">
        <v>1263</v>
      </c>
      <c r="D119" s="565"/>
      <c r="E119" s="566" t="s">
        <v>163</v>
      </c>
      <c r="F119" s="567"/>
      <c r="G119" s="410">
        <v>12</v>
      </c>
      <c r="H119" s="410">
        <v>4</v>
      </c>
      <c r="I119" s="410">
        <v>0</v>
      </c>
    </row>
    <row r="120" spans="1:9" s="23" customFormat="1" ht="14.45" customHeight="1">
      <c r="A120" s="563"/>
      <c r="B120" s="564"/>
      <c r="C120" s="564"/>
      <c r="D120" s="565"/>
      <c r="E120" s="566" t="s">
        <v>164</v>
      </c>
      <c r="F120" s="567"/>
      <c r="G120" s="410">
        <v>80</v>
      </c>
      <c r="H120" s="410">
        <v>25</v>
      </c>
      <c r="I120" s="410">
        <v>0</v>
      </c>
    </row>
    <row r="121" spans="1:9" s="23" customFormat="1" ht="14.45" customHeight="1">
      <c r="A121" s="563"/>
      <c r="B121" s="564"/>
      <c r="C121" s="564"/>
      <c r="D121" s="565"/>
      <c r="E121" s="566" t="s">
        <v>628</v>
      </c>
      <c r="F121" s="567"/>
      <c r="G121" s="410">
        <v>224</v>
      </c>
      <c r="H121" s="410">
        <v>54</v>
      </c>
      <c r="I121" s="410">
        <v>13</v>
      </c>
    </row>
    <row r="122" spans="1:9" s="23" customFormat="1" ht="14.45" customHeight="1">
      <c r="A122" s="563"/>
      <c r="B122" s="572" t="s">
        <v>1264</v>
      </c>
      <c r="C122" s="564" t="s">
        <v>1265</v>
      </c>
      <c r="D122" s="565"/>
      <c r="E122" s="566" t="s">
        <v>163</v>
      </c>
      <c r="F122" s="567"/>
      <c r="G122" s="410">
        <v>48</v>
      </c>
      <c r="H122" s="410">
        <v>5</v>
      </c>
      <c r="I122" s="410">
        <v>0</v>
      </c>
    </row>
    <row r="123" spans="1:9" s="23" customFormat="1" ht="14.45" customHeight="1">
      <c r="A123" s="563"/>
      <c r="B123" s="564"/>
      <c r="C123" s="564" t="s">
        <v>1266</v>
      </c>
      <c r="D123" s="565"/>
      <c r="E123" s="566" t="s">
        <v>164</v>
      </c>
      <c r="F123" s="567"/>
      <c r="G123" s="410">
        <v>249</v>
      </c>
      <c r="H123" s="410">
        <v>101</v>
      </c>
      <c r="I123" s="410">
        <v>0</v>
      </c>
    </row>
    <row r="124" spans="1:9" s="23" customFormat="1" ht="14.45" customHeight="1">
      <c r="A124" s="563"/>
      <c r="B124" s="564"/>
      <c r="C124" s="564" t="s">
        <v>1265</v>
      </c>
      <c r="D124" s="565"/>
      <c r="E124" s="566" t="s">
        <v>628</v>
      </c>
      <c r="F124" s="567"/>
      <c r="G124" s="410">
        <v>449</v>
      </c>
      <c r="H124" s="410">
        <v>90</v>
      </c>
      <c r="I124" s="410">
        <v>19</v>
      </c>
    </row>
    <row r="125" spans="1:9" s="23" customFormat="1" ht="14.45" customHeight="1">
      <c r="A125" s="563"/>
      <c r="B125" s="572" t="s">
        <v>1267</v>
      </c>
      <c r="C125" s="564" t="s">
        <v>1268</v>
      </c>
      <c r="D125" s="565"/>
      <c r="E125" s="566" t="s">
        <v>164</v>
      </c>
      <c r="F125" s="567" t="s">
        <v>1142</v>
      </c>
      <c r="G125" s="410">
        <v>537</v>
      </c>
      <c r="H125" s="410">
        <v>211</v>
      </c>
      <c r="I125" s="410">
        <v>0</v>
      </c>
    </row>
    <row r="126" spans="1:9" s="23" customFormat="1" ht="14.45" customHeight="1">
      <c r="A126" s="563"/>
      <c r="B126" s="572" t="s">
        <v>1269</v>
      </c>
      <c r="C126" s="564" t="s">
        <v>1270</v>
      </c>
      <c r="D126" s="565"/>
      <c r="E126" s="566" t="s">
        <v>164</v>
      </c>
      <c r="F126" s="567"/>
      <c r="G126" s="410">
        <v>110</v>
      </c>
      <c r="H126" s="410">
        <v>51</v>
      </c>
      <c r="I126" s="410">
        <v>0</v>
      </c>
    </row>
    <row r="127" spans="1:9" s="23" customFormat="1" ht="14.45" customHeight="1">
      <c r="A127" s="563"/>
      <c r="B127" s="572" t="s">
        <v>1271</v>
      </c>
      <c r="C127" s="564" t="s">
        <v>1272</v>
      </c>
      <c r="D127" s="565"/>
      <c r="E127" s="566" t="s">
        <v>628</v>
      </c>
      <c r="F127" s="567"/>
      <c r="G127" s="410">
        <v>196</v>
      </c>
      <c r="H127" s="410">
        <v>30</v>
      </c>
      <c r="I127" s="410">
        <v>9</v>
      </c>
    </row>
    <row r="128" spans="1:9" s="23" customFormat="1" ht="14.45" customHeight="1">
      <c r="A128" s="563"/>
      <c r="B128" s="572" t="s">
        <v>1273</v>
      </c>
      <c r="C128" s="564" t="s">
        <v>1274</v>
      </c>
      <c r="D128" s="565"/>
      <c r="E128" s="566" t="s">
        <v>163</v>
      </c>
      <c r="F128" s="567"/>
      <c r="G128" s="410">
        <v>18</v>
      </c>
      <c r="H128" s="410">
        <v>2</v>
      </c>
      <c r="I128" s="410">
        <v>0</v>
      </c>
    </row>
    <row r="129" spans="1:9" s="23" customFormat="1" ht="14.45" customHeight="1">
      <c r="A129" s="563"/>
      <c r="B129" s="564"/>
      <c r="C129" s="564"/>
      <c r="D129" s="565"/>
      <c r="E129" s="566" t="s">
        <v>164</v>
      </c>
      <c r="F129" s="567"/>
      <c r="G129" s="410">
        <v>88</v>
      </c>
      <c r="H129" s="410">
        <v>26</v>
      </c>
      <c r="I129" s="410">
        <v>0</v>
      </c>
    </row>
    <row r="130" spans="1:9" s="23" customFormat="1" ht="14.45" customHeight="1">
      <c r="A130" s="563"/>
      <c r="B130" s="564"/>
      <c r="C130" s="564"/>
      <c r="D130" s="565"/>
      <c r="E130" s="566" t="s">
        <v>628</v>
      </c>
      <c r="F130" s="567"/>
      <c r="G130" s="410">
        <v>178</v>
      </c>
      <c r="H130" s="410">
        <v>42</v>
      </c>
      <c r="I130" s="410">
        <v>14</v>
      </c>
    </row>
    <row r="131" spans="1:9" s="23" customFormat="1" ht="14.45" customHeight="1">
      <c r="A131" s="563"/>
      <c r="B131" s="572" t="s">
        <v>1275</v>
      </c>
      <c r="C131" s="564" t="s">
        <v>1276</v>
      </c>
      <c r="D131" s="565"/>
      <c r="E131" s="566" t="s">
        <v>164</v>
      </c>
      <c r="F131" s="567" t="s">
        <v>1142</v>
      </c>
      <c r="G131" s="410">
        <v>396</v>
      </c>
      <c r="H131" s="410">
        <v>85</v>
      </c>
      <c r="I131" s="410">
        <v>0</v>
      </c>
    </row>
    <row r="132" spans="1:9" s="23" customFormat="1" ht="14.45" customHeight="1">
      <c r="A132" s="563"/>
      <c r="B132" s="572" t="s">
        <v>1277</v>
      </c>
      <c r="C132" s="564" t="s">
        <v>1278</v>
      </c>
      <c r="D132" s="565"/>
      <c r="E132" s="566" t="s">
        <v>163</v>
      </c>
      <c r="F132" s="567"/>
      <c r="G132" s="410">
        <v>7</v>
      </c>
      <c r="H132" s="410">
        <v>0</v>
      </c>
      <c r="I132" s="410">
        <v>0</v>
      </c>
    </row>
    <row r="133" spans="1:9" s="23" customFormat="1" ht="14.45" customHeight="1">
      <c r="A133" s="563"/>
      <c r="B133" s="564"/>
      <c r="C133" s="564"/>
      <c r="D133" s="565"/>
      <c r="E133" s="566" t="s">
        <v>164</v>
      </c>
      <c r="F133" s="567"/>
      <c r="G133" s="410">
        <v>132</v>
      </c>
      <c r="H133" s="410">
        <v>47</v>
      </c>
      <c r="I133" s="410">
        <v>0</v>
      </c>
    </row>
    <row r="134" spans="1:9" s="23" customFormat="1" ht="14.45" customHeight="1">
      <c r="A134" s="563"/>
      <c r="B134" s="564"/>
      <c r="C134" s="564"/>
      <c r="D134" s="565"/>
      <c r="E134" s="566" t="s">
        <v>628</v>
      </c>
      <c r="F134" s="567"/>
      <c r="G134" s="410">
        <v>382</v>
      </c>
      <c r="H134" s="410">
        <v>84</v>
      </c>
      <c r="I134" s="410">
        <v>21</v>
      </c>
    </row>
    <row r="135" spans="1:9" s="23" customFormat="1" ht="14.45" customHeight="1">
      <c r="A135" s="563"/>
      <c r="B135" s="572" t="s">
        <v>1279</v>
      </c>
      <c r="C135" s="564" t="s">
        <v>1280</v>
      </c>
      <c r="D135" s="565"/>
      <c r="E135" s="566" t="s">
        <v>628</v>
      </c>
      <c r="F135" s="567"/>
      <c r="G135" s="410">
        <v>226</v>
      </c>
      <c r="H135" s="410">
        <v>96</v>
      </c>
      <c r="I135" s="410">
        <v>6</v>
      </c>
    </row>
    <row r="136" spans="1:9" s="23" customFormat="1" ht="14.45" customHeight="1">
      <c r="A136" s="563"/>
      <c r="B136" s="572" t="s">
        <v>1281</v>
      </c>
      <c r="C136" s="564" t="s">
        <v>1282</v>
      </c>
      <c r="D136" s="565"/>
      <c r="E136" s="566" t="s">
        <v>163</v>
      </c>
      <c r="F136" s="567"/>
      <c r="G136" s="410">
        <v>27</v>
      </c>
      <c r="H136" s="410">
        <v>5</v>
      </c>
      <c r="I136" s="410">
        <v>0</v>
      </c>
    </row>
    <row r="137" spans="1:9" s="23" customFormat="1" ht="14.45" customHeight="1">
      <c r="A137" s="563"/>
      <c r="B137" s="564"/>
      <c r="C137" s="564"/>
      <c r="D137" s="565"/>
      <c r="E137" s="566" t="s">
        <v>164</v>
      </c>
      <c r="F137" s="567"/>
      <c r="G137" s="410">
        <v>139</v>
      </c>
      <c r="H137" s="410">
        <v>50</v>
      </c>
      <c r="I137" s="410">
        <v>10</v>
      </c>
    </row>
    <row r="138" spans="1:9" s="23" customFormat="1" ht="14.45" customHeight="1">
      <c r="A138" s="563"/>
      <c r="B138" s="572" t="s">
        <v>1283</v>
      </c>
      <c r="C138" s="564" t="s">
        <v>1284</v>
      </c>
      <c r="D138" s="565"/>
      <c r="E138" s="566"/>
      <c r="F138" s="567"/>
      <c r="G138" s="410">
        <v>0</v>
      </c>
      <c r="H138" s="410">
        <v>0</v>
      </c>
      <c r="I138" s="410">
        <v>3</v>
      </c>
    </row>
    <row r="139" spans="1:9" s="23" customFormat="1" ht="14.45" customHeight="1">
      <c r="A139" s="563"/>
      <c r="B139" s="572" t="s">
        <v>1285</v>
      </c>
      <c r="C139" s="564" t="s">
        <v>1286</v>
      </c>
      <c r="D139" s="565"/>
      <c r="E139" s="566" t="s">
        <v>628</v>
      </c>
      <c r="F139" s="567"/>
      <c r="G139" s="410">
        <v>731</v>
      </c>
      <c r="H139" s="410">
        <v>195</v>
      </c>
      <c r="I139" s="410">
        <v>20</v>
      </c>
    </row>
    <row r="140" spans="1:9" s="23" customFormat="1" ht="14.45" customHeight="1">
      <c r="A140" s="563"/>
      <c r="B140" s="572" t="s">
        <v>1287</v>
      </c>
      <c r="C140" s="564" t="s">
        <v>1288</v>
      </c>
      <c r="D140" s="565"/>
      <c r="E140" s="566" t="s">
        <v>164</v>
      </c>
      <c r="F140" s="567"/>
      <c r="G140" s="410">
        <v>89</v>
      </c>
      <c r="H140" s="410">
        <v>26</v>
      </c>
      <c r="I140" s="410">
        <v>3</v>
      </c>
    </row>
    <row r="141" spans="1:9" s="23" customFormat="1" ht="14.45" customHeight="1">
      <c r="A141" s="563"/>
      <c r="B141" s="572" t="s">
        <v>1289</v>
      </c>
      <c r="C141" s="564" t="s">
        <v>1290</v>
      </c>
      <c r="D141" s="565"/>
      <c r="E141" s="566" t="s">
        <v>164</v>
      </c>
      <c r="F141" s="567" t="s">
        <v>1142</v>
      </c>
      <c r="G141" s="410">
        <v>283</v>
      </c>
      <c r="H141" s="410">
        <v>31</v>
      </c>
      <c r="I141" s="410">
        <v>0</v>
      </c>
    </row>
    <row r="142" spans="1:9" s="23" customFormat="1" ht="14.45" customHeight="1">
      <c r="A142" s="563"/>
      <c r="B142" s="572" t="s">
        <v>1291</v>
      </c>
      <c r="C142" s="564" t="s">
        <v>1286</v>
      </c>
      <c r="D142" s="565"/>
      <c r="E142" s="566" t="s">
        <v>163</v>
      </c>
      <c r="F142" s="567"/>
      <c r="G142" s="410">
        <v>43</v>
      </c>
      <c r="H142" s="410">
        <v>4</v>
      </c>
      <c r="I142" s="410">
        <v>0</v>
      </c>
    </row>
    <row r="143" spans="1:9" s="23" customFormat="1" ht="14.45" customHeight="1">
      <c r="A143" s="563"/>
      <c r="B143" s="564"/>
      <c r="C143" s="564"/>
      <c r="D143" s="565"/>
      <c r="E143" s="566" t="s">
        <v>164</v>
      </c>
      <c r="F143" s="567"/>
      <c r="G143" s="410">
        <v>248</v>
      </c>
      <c r="H143" s="410">
        <v>40</v>
      </c>
      <c r="I143" s="410">
        <v>0</v>
      </c>
    </row>
    <row r="144" spans="1:9" s="23" customFormat="1" ht="14.45" customHeight="1">
      <c r="A144" s="563"/>
      <c r="B144" s="572" t="s">
        <v>1292</v>
      </c>
      <c r="C144" s="564" t="s">
        <v>1293</v>
      </c>
      <c r="D144" s="565"/>
      <c r="E144" s="566"/>
      <c r="F144" s="567"/>
      <c r="G144" s="410">
        <v>0</v>
      </c>
      <c r="H144" s="410">
        <v>0</v>
      </c>
      <c r="I144" s="410">
        <v>17</v>
      </c>
    </row>
    <row r="145" spans="1:9" s="23" customFormat="1" ht="14.45" customHeight="1">
      <c r="A145" s="563"/>
      <c r="B145" s="564"/>
      <c r="C145" s="564"/>
      <c r="D145" s="565"/>
      <c r="E145" s="566"/>
      <c r="F145" s="567" t="s">
        <v>1294</v>
      </c>
      <c r="G145" s="410">
        <v>0</v>
      </c>
      <c r="H145" s="410">
        <v>0</v>
      </c>
      <c r="I145" s="410">
        <v>1</v>
      </c>
    </row>
    <row r="146" spans="1:9" s="23" customFormat="1" ht="14.45" customHeight="1">
      <c r="A146" s="563"/>
      <c r="B146" s="572" t="s">
        <v>1295</v>
      </c>
      <c r="C146" s="564" t="s">
        <v>1296</v>
      </c>
      <c r="D146" s="565"/>
      <c r="E146" s="566" t="s">
        <v>164</v>
      </c>
      <c r="F146" s="567"/>
      <c r="G146" s="410">
        <v>5</v>
      </c>
      <c r="H146" s="410">
        <v>1</v>
      </c>
      <c r="I146" s="410">
        <v>5</v>
      </c>
    </row>
    <row r="147" spans="1:9" s="23" customFormat="1" ht="14.45" customHeight="1">
      <c r="A147" s="563"/>
      <c r="B147" s="572" t="s">
        <v>1297</v>
      </c>
      <c r="C147" s="564" t="s">
        <v>1298</v>
      </c>
      <c r="D147" s="565"/>
      <c r="E147" s="566" t="s">
        <v>164</v>
      </c>
      <c r="F147" s="567"/>
      <c r="G147" s="410">
        <v>26</v>
      </c>
      <c r="H147" s="410">
        <v>10</v>
      </c>
      <c r="I147" s="410">
        <v>5</v>
      </c>
    </row>
    <row r="148" spans="1:9" s="23" customFormat="1" ht="14.45" customHeight="1">
      <c r="A148" s="563"/>
      <c r="B148" s="572" t="s">
        <v>1299</v>
      </c>
      <c r="C148" s="564" t="s">
        <v>1300</v>
      </c>
      <c r="D148" s="565"/>
      <c r="E148" s="566"/>
      <c r="F148" s="567"/>
      <c r="G148" s="410">
        <v>0</v>
      </c>
      <c r="H148" s="410">
        <v>0</v>
      </c>
      <c r="I148" s="410">
        <v>1</v>
      </c>
    </row>
    <row r="149" spans="1:9" s="23" customFormat="1" ht="14.45" customHeight="1">
      <c r="A149" s="563"/>
      <c r="B149" s="572" t="s">
        <v>1301</v>
      </c>
      <c r="C149" s="564" t="s">
        <v>1302</v>
      </c>
      <c r="D149" s="565"/>
      <c r="E149" s="566" t="s">
        <v>163</v>
      </c>
      <c r="F149" s="567"/>
      <c r="G149" s="410">
        <v>9</v>
      </c>
      <c r="H149" s="410">
        <v>1</v>
      </c>
      <c r="I149" s="410">
        <v>0</v>
      </c>
    </row>
    <row r="150" spans="1:9" s="23" customFormat="1" ht="14.45" customHeight="1">
      <c r="A150" s="563"/>
      <c r="B150" s="564"/>
      <c r="C150" s="564"/>
      <c r="D150" s="565"/>
      <c r="E150" s="566" t="s">
        <v>164</v>
      </c>
      <c r="F150" s="567"/>
      <c r="G150" s="410">
        <v>42</v>
      </c>
      <c r="H150" s="410">
        <v>15</v>
      </c>
      <c r="I150" s="410">
        <v>0</v>
      </c>
    </row>
    <row r="151" spans="1:9" s="23" customFormat="1" ht="14.45" customHeight="1">
      <c r="A151" s="563"/>
      <c r="B151" s="564"/>
      <c r="C151" s="564"/>
      <c r="D151" s="565"/>
      <c r="E151" s="566" t="s">
        <v>628</v>
      </c>
      <c r="F151" s="567"/>
      <c r="G151" s="410">
        <v>192</v>
      </c>
      <c r="H151" s="410">
        <v>28</v>
      </c>
      <c r="I151" s="410">
        <v>13</v>
      </c>
    </row>
    <row r="152" spans="1:9" s="23" customFormat="1" ht="14.45" customHeight="1">
      <c r="A152" s="563"/>
      <c r="B152" s="572" t="s">
        <v>1303</v>
      </c>
      <c r="C152" s="564" t="s">
        <v>1304</v>
      </c>
      <c r="D152" s="565"/>
      <c r="E152" s="566" t="s">
        <v>163</v>
      </c>
      <c r="F152" s="567"/>
      <c r="G152" s="410">
        <v>8</v>
      </c>
      <c r="H152" s="410">
        <v>0</v>
      </c>
      <c r="I152" s="410">
        <v>0</v>
      </c>
    </row>
    <row r="153" spans="1:9" s="23" customFormat="1" ht="14.45" customHeight="1">
      <c r="A153" s="563"/>
      <c r="B153" s="564"/>
      <c r="C153" s="564"/>
      <c r="D153" s="565"/>
      <c r="E153" s="566" t="s">
        <v>164</v>
      </c>
      <c r="F153" s="567"/>
      <c r="G153" s="410">
        <v>65</v>
      </c>
      <c r="H153" s="410">
        <v>25</v>
      </c>
      <c r="I153" s="410">
        <v>0</v>
      </c>
    </row>
    <row r="154" spans="1:9" s="23" customFormat="1" ht="14.45" customHeight="1">
      <c r="A154" s="573"/>
      <c r="B154" s="574"/>
      <c r="C154" s="574"/>
      <c r="D154" s="575"/>
      <c r="E154" s="576" t="s">
        <v>628</v>
      </c>
      <c r="F154" s="577"/>
      <c r="G154" s="578">
        <v>241</v>
      </c>
      <c r="H154" s="578">
        <v>44</v>
      </c>
      <c r="I154" s="578">
        <v>16</v>
      </c>
    </row>
    <row r="155" spans="1:9" s="23" customFormat="1" ht="14.45" customHeight="1">
      <c r="A155" s="563"/>
      <c r="B155" s="572" t="s">
        <v>1305</v>
      </c>
      <c r="C155" s="564" t="s">
        <v>1306</v>
      </c>
      <c r="D155" s="565"/>
      <c r="E155" s="566" t="s">
        <v>163</v>
      </c>
      <c r="F155" s="567"/>
      <c r="G155" s="410">
        <v>32</v>
      </c>
      <c r="H155" s="410">
        <v>3</v>
      </c>
      <c r="I155" s="410">
        <v>0</v>
      </c>
    </row>
    <row r="156" spans="1:9" s="23" customFormat="1" ht="14.45" customHeight="1">
      <c r="A156" s="563"/>
      <c r="B156" s="564"/>
      <c r="C156" s="564"/>
      <c r="D156" s="565"/>
      <c r="E156" s="566" t="s">
        <v>164</v>
      </c>
      <c r="F156" s="567"/>
      <c r="G156" s="410">
        <v>112</v>
      </c>
      <c r="H156" s="410">
        <v>41</v>
      </c>
      <c r="I156" s="410">
        <v>0</v>
      </c>
    </row>
    <row r="157" spans="1:9" s="23" customFormat="1" ht="14.45" customHeight="1">
      <c r="A157" s="563"/>
      <c r="B157" s="564"/>
      <c r="C157" s="564"/>
      <c r="D157" s="565"/>
      <c r="E157" s="566" t="s">
        <v>628</v>
      </c>
      <c r="F157" s="567"/>
      <c r="G157" s="410">
        <v>343</v>
      </c>
      <c r="H157" s="410">
        <v>77</v>
      </c>
      <c r="I157" s="410">
        <v>17</v>
      </c>
    </row>
    <row r="158" spans="1:9" s="23" customFormat="1" ht="14.45" customHeight="1">
      <c r="A158" s="563"/>
      <c r="B158" s="572" t="s">
        <v>1307</v>
      </c>
      <c r="C158" s="564" t="s">
        <v>1308</v>
      </c>
      <c r="D158" s="565"/>
      <c r="E158" s="566" t="s">
        <v>163</v>
      </c>
      <c r="F158" s="567"/>
      <c r="G158" s="410">
        <v>10</v>
      </c>
      <c r="H158" s="410">
        <v>1</v>
      </c>
      <c r="I158" s="410">
        <v>0</v>
      </c>
    </row>
    <row r="159" spans="1:9" s="23" customFormat="1" ht="14.45" customHeight="1">
      <c r="A159" s="563"/>
      <c r="B159" s="564"/>
      <c r="C159" s="564"/>
      <c r="D159" s="565"/>
      <c r="E159" s="566" t="s">
        <v>164</v>
      </c>
      <c r="F159" s="567"/>
      <c r="G159" s="410">
        <v>142</v>
      </c>
      <c r="H159" s="410">
        <v>49</v>
      </c>
      <c r="I159" s="410">
        <v>0</v>
      </c>
    </row>
    <row r="160" spans="1:9" s="23" customFormat="1" ht="14.45" customHeight="1">
      <c r="A160" s="563"/>
      <c r="B160" s="564"/>
      <c r="C160" s="564"/>
      <c r="D160" s="565"/>
      <c r="E160" s="566" t="s">
        <v>164</v>
      </c>
      <c r="F160" s="567" t="s">
        <v>1142</v>
      </c>
      <c r="G160" s="410">
        <v>87</v>
      </c>
      <c r="H160" s="410">
        <v>26</v>
      </c>
      <c r="I160" s="410">
        <v>1</v>
      </c>
    </row>
    <row r="161" spans="1:9" s="23" customFormat="1" ht="14.45" customHeight="1">
      <c r="A161" s="563"/>
      <c r="B161" s="564"/>
      <c r="C161" s="564"/>
      <c r="D161" s="565"/>
      <c r="E161" s="566" t="s">
        <v>628</v>
      </c>
      <c r="F161" s="567"/>
      <c r="G161" s="410">
        <v>216</v>
      </c>
      <c r="H161" s="410">
        <v>58</v>
      </c>
      <c r="I161" s="410">
        <v>16</v>
      </c>
    </row>
    <row r="162" spans="1:9" s="23" customFormat="1" ht="14.45" customHeight="1">
      <c r="A162" s="563"/>
      <c r="B162" s="572" t="s">
        <v>1309</v>
      </c>
      <c r="C162" s="564" t="s">
        <v>1310</v>
      </c>
      <c r="D162" s="565"/>
      <c r="E162" s="566" t="s">
        <v>163</v>
      </c>
      <c r="F162" s="567"/>
      <c r="G162" s="410">
        <v>12</v>
      </c>
      <c r="H162" s="410">
        <v>3</v>
      </c>
      <c r="I162" s="410">
        <v>0</v>
      </c>
    </row>
    <row r="163" spans="1:9" s="23" customFormat="1" ht="14.45" customHeight="1">
      <c r="A163" s="563"/>
      <c r="B163" s="572" t="s">
        <v>1311</v>
      </c>
      <c r="C163" s="564" t="s">
        <v>1312</v>
      </c>
      <c r="D163" s="565"/>
      <c r="E163" s="566"/>
      <c r="F163" s="567"/>
      <c r="G163" s="410">
        <v>0</v>
      </c>
      <c r="H163" s="410">
        <v>0</v>
      </c>
      <c r="I163" s="410">
        <v>1</v>
      </c>
    </row>
    <row r="164" spans="1:9" s="23" customFormat="1" ht="14.45" customHeight="1">
      <c r="A164" s="563"/>
      <c r="B164" s="572" t="s">
        <v>1313</v>
      </c>
      <c r="C164" s="564" t="s">
        <v>1314</v>
      </c>
      <c r="D164" s="565"/>
      <c r="E164" s="566" t="s">
        <v>164</v>
      </c>
      <c r="F164" s="567"/>
      <c r="G164" s="410">
        <v>30</v>
      </c>
      <c r="H164" s="410">
        <v>6</v>
      </c>
      <c r="I164" s="410">
        <v>2</v>
      </c>
    </row>
    <row r="165" spans="1:9" s="23" customFormat="1" ht="14.45" customHeight="1">
      <c r="A165" s="563"/>
      <c r="B165" s="572" t="s">
        <v>1315</v>
      </c>
      <c r="C165" s="564" t="s">
        <v>1316</v>
      </c>
      <c r="D165" s="565"/>
      <c r="E165" s="566" t="s">
        <v>164</v>
      </c>
      <c r="F165" s="567"/>
      <c r="G165" s="410">
        <v>49</v>
      </c>
      <c r="H165" s="410">
        <v>22</v>
      </c>
      <c r="I165" s="410">
        <v>0</v>
      </c>
    </row>
    <row r="166" spans="1:9" s="23" customFormat="1" ht="14.45" customHeight="1">
      <c r="A166" s="563"/>
      <c r="B166" s="572" t="s">
        <v>1317</v>
      </c>
      <c r="C166" s="564" t="s">
        <v>1318</v>
      </c>
      <c r="D166" s="565"/>
      <c r="E166" s="566" t="s">
        <v>163</v>
      </c>
      <c r="F166" s="567"/>
      <c r="G166" s="410">
        <v>17</v>
      </c>
      <c r="H166" s="410">
        <v>2</v>
      </c>
      <c r="I166" s="410">
        <v>0</v>
      </c>
    </row>
    <row r="167" spans="1:9" s="23" customFormat="1" ht="14.45" customHeight="1">
      <c r="A167" s="563"/>
      <c r="B167" s="564"/>
      <c r="C167" s="564"/>
      <c r="D167" s="565"/>
      <c r="E167" s="566" t="s">
        <v>164</v>
      </c>
      <c r="F167" s="567"/>
      <c r="G167" s="410">
        <v>58</v>
      </c>
      <c r="H167" s="410">
        <v>12</v>
      </c>
      <c r="I167" s="410">
        <v>7</v>
      </c>
    </row>
    <row r="168" spans="1:9" s="23" customFormat="1" ht="14.45" customHeight="1">
      <c r="A168" s="563"/>
      <c r="B168" s="564">
        <v>10152096</v>
      </c>
      <c r="C168" s="564" t="s">
        <v>1319</v>
      </c>
      <c r="D168" s="565"/>
      <c r="E168" s="566"/>
      <c r="F168" s="567"/>
      <c r="G168" s="410">
        <v>0</v>
      </c>
      <c r="H168" s="410">
        <v>0</v>
      </c>
      <c r="I168" s="410">
        <v>1</v>
      </c>
    </row>
    <row r="169" spans="1:9" s="23" customFormat="1" ht="14.45" customHeight="1">
      <c r="A169" s="563"/>
      <c r="B169" s="564" t="s">
        <v>1320</v>
      </c>
      <c r="C169" s="564" t="s">
        <v>1321</v>
      </c>
      <c r="D169" s="565"/>
      <c r="E169" s="566"/>
      <c r="F169" s="567"/>
      <c r="G169" s="410">
        <v>0</v>
      </c>
      <c r="H169" s="410">
        <v>0</v>
      </c>
      <c r="I169" s="410">
        <v>1</v>
      </c>
    </row>
    <row r="170" spans="1:9" s="23" customFormat="1" ht="14.45" customHeight="1">
      <c r="A170" s="563"/>
      <c r="B170" s="564" t="s">
        <v>1322</v>
      </c>
      <c r="C170" s="564" t="s">
        <v>1323</v>
      </c>
      <c r="D170" s="565"/>
      <c r="E170" s="566"/>
      <c r="F170" s="567"/>
      <c r="G170" s="410">
        <v>0</v>
      </c>
      <c r="H170" s="410">
        <v>0</v>
      </c>
      <c r="I170" s="410">
        <v>4</v>
      </c>
    </row>
    <row r="171" spans="1:9" s="23" customFormat="1" ht="14.45" customHeight="1">
      <c r="A171" s="563"/>
      <c r="B171" s="564" t="s">
        <v>1324</v>
      </c>
      <c r="C171" s="564" t="s">
        <v>1325</v>
      </c>
      <c r="D171" s="565"/>
      <c r="E171" s="566"/>
      <c r="F171" s="567"/>
      <c r="G171" s="410">
        <v>0</v>
      </c>
      <c r="H171" s="410">
        <v>0</v>
      </c>
      <c r="I171" s="410">
        <v>16</v>
      </c>
    </row>
    <row r="172" spans="1:9" s="23" customFormat="1" ht="14.45" customHeight="1">
      <c r="A172" s="563"/>
      <c r="B172" s="564" t="s">
        <v>1326</v>
      </c>
      <c r="C172" s="564" t="s">
        <v>1327</v>
      </c>
      <c r="D172" s="565"/>
      <c r="E172" s="566"/>
      <c r="F172" s="567"/>
      <c r="G172" s="410">
        <v>0</v>
      </c>
      <c r="H172" s="410">
        <v>0</v>
      </c>
      <c r="I172" s="410">
        <v>21</v>
      </c>
    </row>
    <row r="173" spans="1:9" s="23" customFormat="1" ht="14.45" customHeight="1">
      <c r="A173" s="563"/>
      <c r="B173" s="564" t="s">
        <v>1328</v>
      </c>
      <c r="C173" s="564" t="s">
        <v>1329</v>
      </c>
      <c r="D173" s="565"/>
      <c r="E173" s="566"/>
      <c r="F173" s="567"/>
      <c r="G173" s="410">
        <v>0</v>
      </c>
      <c r="H173" s="410">
        <v>0</v>
      </c>
      <c r="I173" s="410">
        <v>6</v>
      </c>
    </row>
    <row r="174" spans="1:9" s="23" customFormat="1" ht="14.45" customHeight="1">
      <c r="A174" s="562" t="s">
        <v>1330</v>
      </c>
      <c r="B174" s="563" t="s">
        <v>1331</v>
      </c>
      <c r="C174" s="564"/>
      <c r="D174" s="565" t="s">
        <v>186</v>
      </c>
      <c r="E174" s="566"/>
      <c r="F174" s="567"/>
      <c r="G174" s="410"/>
      <c r="H174" s="410"/>
      <c r="I174" s="410"/>
    </row>
    <row r="175" spans="1:9" s="23" customFormat="1" ht="14.45" customHeight="1">
      <c r="A175" s="563"/>
      <c r="B175" s="564"/>
      <c r="C175" s="563" t="s">
        <v>365</v>
      </c>
      <c r="D175" s="568"/>
      <c r="E175" s="569"/>
      <c r="F175" s="570"/>
      <c r="G175" s="571">
        <v>18393</v>
      </c>
      <c r="H175" s="571">
        <v>4724</v>
      </c>
      <c r="I175" s="571">
        <v>876</v>
      </c>
    </row>
    <row r="176" spans="1:9" s="23" customFormat="1" ht="14.45" customHeight="1">
      <c r="A176" s="563"/>
      <c r="B176" s="572" t="s">
        <v>1332</v>
      </c>
      <c r="C176" s="564" t="s">
        <v>1333</v>
      </c>
      <c r="D176" s="565"/>
      <c r="E176" s="566" t="s">
        <v>163</v>
      </c>
      <c r="F176" s="567"/>
      <c r="G176" s="410">
        <v>74</v>
      </c>
      <c r="H176" s="410">
        <v>8</v>
      </c>
      <c r="I176" s="410">
        <v>0</v>
      </c>
    </row>
    <row r="177" spans="1:9" s="23" customFormat="1" ht="14.45" customHeight="1">
      <c r="A177" s="563"/>
      <c r="B177" s="564"/>
      <c r="C177" s="564"/>
      <c r="D177" s="565"/>
      <c r="E177" s="566" t="s">
        <v>164</v>
      </c>
      <c r="F177" s="567"/>
      <c r="G177" s="410">
        <v>127</v>
      </c>
      <c r="H177" s="410">
        <v>26</v>
      </c>
      <c r="I177" s="410">
        <v>0</v>
      </c>
    </row>
    <row r="178" spans="1:9" s="23" customFormat="1" ht="14.45" customHeight="1">
      <c r="A178" s="563"/>
      <c r="B178" s="564"/>
      <c r="C178" s="564"/>
      <c r="D178" s="565"/>
      <c r="E178" s="566" t="s">
        <v>164</v>
      </c>
      <c r="F178" s="567" t="s">
        <v>1142</v>
      </c>
      <c r="G178" s="410">
        <v>192</v>
      </c>
      <c r="H178" s="410">
        <v>38</v>
      </c>
      <c r="I178" s="410">
        <v>0</v>
      </c>
    </row>
    <row r="179" spans="1:9" s="23" customFormat="1" ht="14.45" customHeight="1">
      <c r="A179" s="563"/>
      <c r="B179" s="564"/>
      <c r="C179" s="564"/>
      <c r="D179" s="565"/>
      <c r="E179" s="566" t="s">
        <v>628</v>
      </c>
      <c r="F179" s="567"/>
      <c r="G179" s="410">
        <v>177</v>
      </c>
      <c r="H179" s="410">
        <v>42</v>
      </c>
      <c r="I179" s="410">
        <v>18</v>
      </c>
    </row>
    <row r="180" spans="1:9" s="23" customFormat="1" ht="14.45" customHeight="1">
      <c r="A180" s="563"/>
      <c r="B180" s="572" t="s">
        <v>1334</v>
      </c>
      <c r="C180" s="564" t="s">
        <v>1335</v>
      </c>
      <c r="D180" s="565"/>
      <c r="E180" s="566" t="s">
        <v>628</v>
      </c>
      <c r="F180" s="567"/>
      <c r="G180" s="410">
        <v>154</v>
      </c>
      <c r="H180" s="410">
        <v>18</v>
      </c>
      <c r="I180" s="410">
        <v>1</v>
      </c>
    </row>
    <row r="181" spans="1:9" s="23" customFormat="1" ht="14.45" customHeight="1">
      <c r="A181" s="563"/>
      <c r="B181" s="572" t="s">
        <v>1336</v>
      </c>
      <c r="C181" s="564" t="s">
        <v>1337</v>
      </c>
      <c r="D181" s="565"/>
      <c r="E181" s="566" t="s">
        <v>164</v>
      </c>
      <c r="F181" s="567"/>
      <c r="G181" s="410">
        <v>48</v>
      </c>
      <c r="H181" s="410">
        <v>14</v>
      </c>
      <c r="I181" s="410">
        <v>0</v>
      </c>
    </row>
    <row r="182" spans="1:9" s="23" customFormat="1" ht="14.45" customHeight="1">
      <c r="A182" s="563"/>
      <c r="B182" s="564"/>
      <c r="C182" s="564"/>
      <c r="D182" s="565"/>
      <c r="E182" s="566" t="s">
        <v>628</v>
      </c>
      <c r="F182" s="567"/>
      <c r="G182" s="410">
        <v>160</v>
      </c>
      <c r="H182" s="410">
        <v>36</v>
      </c>
      <c r="I182" s="410">
        <v>11</v>
      </c>
    </row>
    <row r="183" spans="1:9" s="23" customFormat="1" ht="14.45" customHeight="1">
      <c r="A183" s="563"/>
      <c r="B183" s="572" t="s">
        <v>1338</v>
      </c>
      <c r="C183" s="564" t="s">
        <v>1339</v>
      </c>
      <c r="D183" s="565"/>
      <c r="E183" s="566" t="s">
        <v>164</v>
      </c>
      <c r="F183" s="567" t="s">
        <v>1142</v>
      </c>
      <c r="G183" s="410">
        <v>2</v>
      </c>
      <c r="H183" s="410">
        <v>2</v>
      </c>
      <c r="I183" s="410">
        <v>0</v>
      </c>
    </row>
    <row r="184" spans="1:9" s="23" customFormat="1" ht="14.45" customHeight="1">
      <c r="A184" s="563"/>
      <c r="B184" s="572" t="s">
        <v>1340</v>
      </c>
      <c r="C184" s="564" t="s">
        <v>1341</v>
      </c>
      <c r="D184" s="565"/>
      <c r="E184" s="566" t="s">
        <v>164</v>
      </c>
      <c r="F184" s="567" t="s">
        <v>1142</v>
      </c>
      <c r="G184" s="410">
        <v>37</v>
      </c>
      <c r="H184" s="410">
        <v>1</v>
      </c>
      <c r="I184" s="410">
        <v>0</v>
      </c>
    </row>
    <row r="185" spans="1:9" s="23" customFormat="1" ht="14.45" customHeight="1">
      <c r="A185" s="563"/>
      <c r="B185" s="572" t="s">
        <v>1342</v>
      </c>
      <c r="C185" s="564" t="s">
        <v>1343</v>
      </c>
      <c r="D185" s="565"/>
      <c r="E185" s="566" t="s">
        <v>164</v>
      </c>
      <c r="F185" s="567"/>
      <c r="G185" s="410">
        <v>63</v>
      </c>
      <c r="H185" s="410">
        <v>15</v>
      </c>
      <c r="I185" s="410">
        <v>0</v>
      </c>
    </row>
    <row r="186" spans="1:9" s="23" customFormat="1" ht="14.45" customHeight="1">
      <c r="A186" s="563"/>
      <c r="B186" s="564"/>
      <c r="C186" s="564"/>
      <c r="D186" s="565"/>
      <c r="E186" s="566" t="s">
        <v>164</v>
      </c>
      <c r="F186" s="567" t="s">
        <v>1142</v>
      </c>
      <c r="G186" s="410">
        <v>61</v>
      </c>
      <c r="H186" s="410">
        <v>9</v>
      </c>
      <c r="I186" s="410">
        <v>0</v>
      </c>
    </row>
    <row r="187" spans="1:9" s="23" customFormat="1" ht="14.45" customHeight="1">
      <c r="A187" s="563"/>
      <c r="B187" s="564"/>
      <c r="C187" s="564"/>
      <c r="D187" s="565"/>
      <c r="E187" s="566" t="s">
        <v>628</v>
      </c>
      <c r="F187" s="567"/>
      <c r="G187" s="410">
        <v>158</v>
      </c>
      <c r="H187" s="410">
        <v>32</v>
      </c>
      <c r="I187" s="410">
        <v>11</v>
      </c>
    </row>
    <row r="188" spans="1:9" s="23" customFormat="1" ht="14.45" customHeight="1">
      <c r="A188" s="563"/>
      <c r="B188" s="572" t="s">
        <v>1344</v>
      </c>
      <c r="C188" s="564" t="s">
        <v>1345</v>
      </c>
      <c r="D188" s="565"/>
      <c r="E188" s="566" t="s">
        <v>164</v>
      </c>
      <c r="F188" s="567"/>
      <c r="G188" s="410">
        <v>65</v>
      </c>
      <c r="H188" s="410">
        <v>16</v>
      </c>
      <c r="I188" s="410">
        <v>6</v>
      </c>
    </row>
    <row r="189" spans="1:9" s="23" customFormat="1" ht="14.45" customHeight="1">
      <c r="A189" s="563"/>
      <c r="B189" s="564"/>
      <c r="C189" s="564"/>
      <c r="D189" s="565"/>
      <c r="E189" s="566" t="s">
        <v>164</v>
      </c>
      <c r="F189" s="567" t="s">
        <v>1142</v>
      </c>
      <c r="G189" s="410">
        <v>60</v>
      </c>
      <c r="H189" s="410">
        <v>17</v>
      </c>
      <c r="I189" s="410">
        <v>0</v>
      </c>
    </row>
    <row r="190" spans="1:9" s="23" customFormat="1" ht="14.45" customHeight="1">
      <c r="A190" s="563"/>
      <c r="B190" s="572" t="s">
        <v>1346</v>
      </c>
      <c r="C190" s="564" t="s">
        <v>1347</v>
      </c>
      <c r="D190" s="565"/>
      <c r="E190" s="566" t="s">
        <v>164</v>
      </c>
      <c r="F190" s="567"/>
      <c r="G190" s="410">
        <v>28</v>
      </c>
      <c r="H190" s="410">
        <v>10</v>
      </c>
      <c r="I190" s="410">
        <v>0</v>
      </c>
    </row>
    <row r="191" spans="1:9" s="23" customFormat="1" ht="14.45" customHeight="1">
      <c r="A191" s="563"/>
      <c r="B191" s="564"/>
      <c r="C191" s="564"/>
      <c r="D191" s="565"/>
      <c r="E191" s="566" t="s">
        <v>628</v>
      </c>
      <c r="F191" s="567"/>
      <c r="G191" s="410">
        <v>149</v>
      </c>
      <c r="H191" s="410">
        <v>34</v>
      </c>
      <c r="I191" s="410">
        <v>8</v>
      </c>
    </row>
    <row r="192" spans="1:9" s="23" customFormat="1" ht="14.45" customHeight="1">
      <c r="A192" s="563"/>
      <c r="B192" s="572" t="s">
        <v>1348</v>
      </c>
      <c r="C192" s="564" t="s">
        <v>1349</v>
      </c>
      <c r="D192" s="565"/>
      <c r="E192" s="566" t="s">
        <v>164</v>
      </c>
      <c r="F192" s="567" t="s">
        <v>1142</v>
      </c>
      <c r="G192" s="410">
        <v>43</v>
      </c>
      <c r="H192" s="410">
        <v>7</v>
      </c>
      <c r="I192" s="410">
        <v>0</v>
      </c>
    </row>
    <row r="193" spans="1:9" s="23" customFormat="1" ht="14.45" customHeight="1">
      <c r="A193" s="563"/>
      <c r="B193" s="572" t="s">
        <v>1350</v>
      </c>
      <c r="C193" s="564" t="s">
        <v>1351</v>
      </c>
      <c r="D193" s="565"/>
      <c r="E193" s="566" t="s">
        <v>164</v>
      </c>
      <c r="F193" s="567"/>
      <c r="G193" s="410">
        <v>41</v>
      </c>
      <c r="H193" s="410">
        <v>12</v>
      </c>
      <c r="I193" s="410">
        <v>0</v>
      </c>
    </row>
    <row r="194" spans="1:9" s="23" customFormat="1" ht="14.45" customHeight="1">
      <c r="A194" s="563"/>
      <c r="B194" s="564"/>
      <c r="C194" s="564"/>
      <c r="D194" s="565"/>
      <c r="E194" s="566" t="s">
        <v>164</v>
      </c>
      <c r="F194" s="567" t="s">
        <v>1142</v>
      </c>
      <c r="G194" s="410">
        <v>41</v>
      </c>
      <c r="H194" s="410">
        <v>14</v>
      </c>
      <c r="I194" s="410">
        <v>0</v>
      </c>
    </row>
    <row r="195" spans="1:9" s="23" customFormat="1" ht="14.45" customHeight="1">
      <c r="A195" s="563"/>
      <c r="B195" s="564"/>
      <c r="C195" s="564"/>
      <c r="D195" s="565"/>
      <c r="E195" s="566" t="s">
        <v>628</v>
      </c>
      <c r="F195" s="567"/>
      <c r="G195" s="410">
        <v>198</v>
      </c>
      <c r="H195" s="410">
        <v>28</v>
      </c>
      <c r="I195" s="410">
        <v>11</v>
      </c>
    </row>
    <row r="196" spans="1:9" s="23" customFormat="1" ht="14.45" customHeight="1">
      <c r="A196" s="563"/>
      <c r="B196" s="572" t="s">
        <v>1352</v>
      </c>
      <c r="C196" s="564" t="s">
        <v>1353</v>
      </c>
      <c r="D196" s="565"/>
      <c r="E196" s="566" t="s">
        <v>163</v>
      </c>
      <c r="F196" s="567"/>
      <c r="G196" s="410">
        <v>19</v>
      </c>
      <c r="H196" s="410">
        <v>0</v>
      </c>
      <c r="I196" s="410">
        <v>0</v>
      </c>
    </row>
    <row r="197" spans="1:9" s="23" customFormat="1" ht="14.45" customHeight="1">
      <c r="A197" s="563"/>
      <c r="B197" s="572" t="s">
        <v>1354</v>
      </c>
      <c r="C197" s="564" t="s">
        <v>1355</v>
      </c>
      <c r="D197" s="565"/>
      <c r="E197" s="566" t="s">
        <v>164</v>
      </c>
      <c r="F197" s="567" t="s">
        <v>1142</v>
      </c>
      <c r="G197" s="410">
        <v>57</v>
      </c>
      <c r="H197" s="410">
        <v>5</v>
      </c>
      <c r="I197" s="410">
        <v>0</v>
      </c>
    </row>
    <row r="198" spans="1:9" s="23" customFormat="1" ht="14.45" customHeight="1">
      <c r="A198" s="563"/>
      <c r="B198" s="572" t="s">
        <v>1356</v>
      </c>
      <c r="C198" s="564" t="s">
        <v>1357</v>
      </c>
      <c r="D198" s="565"/>
      <c r="E198" s="566"/>
      <c r="F198" s="567"/>
      <c r="G198" s="410">
        <v>0</v>
      </c>
      <c r="H198" s="410">
        <v>0</v>
      </c>
      <c r="I198" s="410">
        <v>6</v>
      </c>
    </row>
    <row r="199" spans="1:9" s="23" customFormat="1" ht="14.45" customHeight="1">
      <c r="A199" s="563"/>
      <c r="B199" s="572" t="s">
        <v>1358</v>
      </c>
      <c r="C199" s="564" t="s">
        <v>1359</v>
      </c>
      <c r="D199" s="565"/>
      <c r="E199" s="566" t="s">
        <v>164</v>
      </c>
      <c r="F199" s="567"/>
      <c r="G199" s="410">
        <v>23</v>
      </c>
      <c r="H199" s="410">
        <v>1</v>
      </c>
      <c r="I199" s="410">
        <v>8</v>
      </c>
    </row>
    <row r="200" spans="1:9" s="23" customFormat="1" ht="14.45" customHeight="1">
      <c r="A200" s="563"/>
      <c r="B200" s="572" t="s">
        <v>1360</v>
      </c>
      <c r="C200" s="564" t="s">
        <v>1361</v>
      </c>
      <c r="D200" s="565"/>
      <c r="E200" s="566" t="s">
        <v>164</v>
      </c>
      <c r="F200" s="567"/>
      <c r="G200" s="410">
        <v>76</v>
      </c>
      <c r="H200" s="410">
        <v>22</v>
      </c>
      <c r="I200" s="410">
        <v>0</v>
      </c>
    </row>
    <row r="201" spans="1:9" s="23" customFormat="1" ht="14.45" customHeight="1">
      <c r="A201" s="563"/>
      <c r="B201" s="564"/>
      <c r="C201" s="564"/>
      <c r="D201" s="565"/>
      <c r="E201" s="566" t="s">
        <v>628</v>
      </c>
      <c r="F201" s="567"/>
      <c r="G201" s="410">
        <v>325</v>
      </c>
      <c r="H201" s="410">
        <v>58</v>
      </c>
      <c r="I201" s="410">
        <v>17</v>
      </c>
    </row>
    <row r="202" spans="1:9" s="23" customFormat="1" ht="14.45" customHeight="1">
      <c r="A202" s="563"/>
      <c r="B202" s="572" t="s">
        <v>1362</v>
      </c>
      <c r="C202" s="564" t="s">
        <v>614</v>
      </c>
      <c r="D202" s="565"/>
      <c r="E202" s="566" t="s">
        <v>164</v>
      </c>
      <c r="F202" s="567"/>
      <c r="G202" s="410">
        <v>63</v>
      </c>
      <c r="H202" s="410">
        <v>12</v>
      </c>
      <c r="I202" s="410">
        <v>0</v>
      </c>
    </row>
    <row r="203" spans="1:9" s="23" customFormat="1" ht="14.45" customHeight="1">
      <c r="A203" s="563"/>
      <c r="B203" s="564"/>
      <c r="C203" s="564" t="s">
        <v>1363</v>
      </c>
      <c r="D203" s="565"/>
      <c r="E203" s="566" t="s">
        <v>164</v>
      </c>
      <c r="F203" s="567" t="s">
        <v>1142</v>
      </c>
      <c r="G203" s="410">
        <v>1</v>
      </c>
      <c r="H203" s="410">
        <v>0</v>
      </c>
      <c r="I203" s="410">
        <v>0</v>
      </c>
    </row>
    <row r="204" spans="1:9" s="23" customFormat="1" ht="14.45" customHeight="1">
      <c r="A204" s="573"/>
      <c r="B204" s="574"/>
      <c r="C204" s="574" t="s">
        <v>614</v>
      </c>
      <c r="D204" s="575"/>
      <c r="E204" s="576" t="s">
        <v>628</v>
      </c>
      <c r="F204" s="577"/>
      <c r="G204" s="578">
        <v>147</v>
      </c>
      <c r="H204" s="578">
        <v>30</v>
      </c>
      <c r="I204" s="578">
        <v>14</v>
      </c>
    </row>
    <row r="205" spans="1:9" s="23" customFormat="1" ht="14.45" customHeight="1">
      <c r="A205" s="563"/>
      <c r="B205" s="572" t="s">
        <v>1364</v>
      </c>
      <c r="C205" s="564" t="s">
        <v>1365</v>
      </c>
      <c r="D205" s="565"/>
      <c r="E205" s="566" t="s">
        <v>628</v>
      </c>
      <c r="F205" s="567"/>
      <c r="G205" s="410">
        <v>163</v>
      </c>
      <c r="H205" s="410">
        <v>32</v>
      </c>
      <c r="I205" s="410">
        <v>1</v>
      </c>
    </row>
    <row r="206" spans="1:9" s="23" customFormat="1" ht="14.45" customHeight="1">
      <c r="A206" s="563"/>
      <c r="B206" s="572" t="s">
        <v>1366</v>
      </c>
      <c r="C206" s="564" t="s">
        <v>1367</v>
      </c>
      <c r="D206" s="565"/>
      <c r="E206" s="566" t="s">
        <v>163</v>
      </c>
      <c r="F206" s="567"/>
      <c r="G206" s="410">
        <v>21</v>
      </c>
      <c r="H206" s="410">
        <v>1</v>
      </c>
      <c r="I206" s="410">
        <v>0</v>
      </c>
    </row>
    <row r="207" spans="1:9" s="23" customFormat="1" ht="14.45" customHeight="1">
      <c r="A207" s="563"/>
      <c r="B207" s="564"/>
      <c r="C207" s="564"/>
      <c r="D207" s="565"/>
      <c r="E207" s="566" t="s">
        <v>164</v>
      </c>
      <c r="F207" s="567"/>
      <c r="G207" s="410">
        <v>28</v>
      </c>
      <c r="H207" s="410">
        <v>5</v>
      </c>
      <c r="I207" s="410">
        <v>7</v>
      </c>
    </row>
    <row r="208" spans="1:9" s="23" customFormat="1" ht="14.45" customHeight="1">
      <c r="A208" s="563"/>
      <c r="B208" s="572" t="s">
        <v>1368</v>
      </c>
      <c r="C208" s="564" t="s">
        <v>1369</v>
      </c>
      <c r="D208" s="565"/>
      <c r="E208" s="566" t="s">
        <v>163</v>
      </c>
      <c r="F208" s="567"/>
      <c r="G208" s="410">
        <v>13</v>
      </c>
      <c r="H208" s="410">
        <v>3</v>
      </c>
      <c r="I208" s="410">
        <v>0</v>
      </c>
    </row>
    <row r="209" spans="1:9" s="23" customFormat="1" ht="14.45" customHeight="1">
      <c r="A209" s="563"/>
      <c r="B209" s="564"/>
      <c r="C209" s="564"/>
      <c r="D209" s="565"/>
      <c r="E209" s="566" t="s">
        <v>164</v>
      </c>
      <c r="F209" s="567"/>
      <c r="G209" s="410">
        <v>52</v>
      </c>
      <c r="H209" s="410">
        <v>4</v>
      </c>
      <c r="I209" s="410">
        <v>10</v>
      </c>
    </row>
    <row r="210" spans="1:9" s="23" customFormat="1" ht="14.45" customHeight="1">
      <c r="A210" s="563"/>
      <c r="B210" s="572" t="s">
        <v>1370</v>
      </c>
      <c r="C210" s="564" t="s">
        <v>1371</v>
      </c>
      <c r="D210" s="565"/>
      <c r="E210" s="566" t="s">
        <v>163</v>
      </c>
      <c r="F210" s="567"/>
      <c r="G210" s="410">
        <v>3</v>
      </c>
      <c r="H210" s="410">
        <v>0</v>
      </c>
      <c r="I210" s="410">
        <v>0</v>
      </c>
    </row>
    <row r="211" spans="1:9" s="23" customFormat="1" ht="14.45" customHeight="1">
      <c r="A211" s="563"/>
      <c r="B211" s="564"/>
      <c r="C211" s="564"/>
      <c r="D211" s="565"/>
      <c r="E211" s="566" t="s">
        <v>164</v>
      </c>
      <c r="F211" s="567"/>
      <c r="G211" s="410">
        <v>21</v>
      </c>
      <c r="H211" s="410">
        <v>7</v>
      </c>
      <c r="I211" s="410">
        <v>8</v>
      </c>
    </row>
    <row r="212" spans="1:9" s="23" customFormat="1" ht="14.45" customHeight="1">
      <c r="A212" s="563"/>
      <c r="B212" s="572" t="s">
        <v>1372</v>
      </c>
      <c r="C212" s="564" t="s">
        <v>1373</v>
      </c>
      <c r="D212" s="565"/>
      <c r="E212" s="566" t="s">
        <v>164</v>
      </c>
      <c r="F212" s="567"/>
      <c r="G212" s="410">
        <v>6</v>
      </c>
      <c r="H212" s="410">
        <v>1</v>
      </c>
      <c r="I212" s="410">
        <v>0</v>
      </c>
    </row>
    <row r="213" spans="1:9" s="23" customFormat="1" ht="14.45" customHeight="1">
      <c r="A213" s="563"/>
      <c r="B213" s="572" t="s">
        <v>1374</v>
      </c>
      <c r="C213" s="564" t="s">
        <v>1375</v>
      </c>
      <c r="D213" s="565"/>
      <c r="E213" s="566" t="s">
        <v>628</v>
      </c>
      <c r="F213" s="567"/>
      <c r="G213" s="410">
        <v>323</v>
      </c>
      <c r="H213" s="410">
        <v>83</v>
      </c>
      <c r="I213" s="410">
        <v>6</v>
      </c>
    </row>
    <row r="214" spans="1:9" s="23" customFormat="1" ht="14.45" customHeight="1">
      <c r="A214" s="563"/>
      <c r="B214" s="572" t="s">
        <v>1376</v>
      </c>
      <c r="C214" s="564" t="s">
        <v>1377</v>
      </c>
      <c r="D214" s="565"/>
      <c r="E214" s="566" t="s">
        <v>164</v>
      </c>
      <c r="F214" s="567"/>
      <c r="G214" s="410">
        <v>34</v>
      </c>
      <c r="H214" s="410">
        <v>4</v>
      </c>
      <c r="I214" s="410">
        <v>0</v>
      </c>
    </row>
    <row r="215" spans="1:9" s="23" customFormat="1" ht="14.45" customHeight="1">
      <c r="A215" s="563"/>
      <c r="B215" s="564"/>
      <c r="C215" s="564"/>
      <c r="D215" s="565"/>
      <c r="E215" s="566" t="s">
        <v>628</v>
      </c>
      <c r="F215" s="567"/>
      <c r="G215" s="410">
        <v>192</v>
      </c>
      <c r="H215" s="410">
        <v>42</v>
      </c>
      <c r="I215" s="410">
        <v>17</v>
      </c>
    </row>
    <row r="216" spans="1:9" s="23" customFormat="1" ht="14.45" customHeight="1">
      <c r="A216" s="563"/>
      <c r="B216" s="572" t="s">
        <v>1378</v>
      </c>
      <c r="C216" s="564" t="s">
        <v>1177</v>
      </c>
      <c r="D216" s="565"/>
      <c r="E216" s="566" t="s">
        <v>163</v>
      </c>
      <c r="F216" s="567"/>
      <c r="G216" s="410">
        <v>25</v>
      </c>
      <c r="H216" s="410">
        <v>3</v>
      </c>
      <c r="I216" s="410">
        <v>0</v>
      </c>
    </row>
    <row r="217" spans="1:9" s="23" customFormat="1" ht="14.45" customHeight="1">
      <c r="A217" s="563"/>
      <c r="B217" s="564"/>
      <c r="C217" s="564"/>
      <c r="D217" s="565"/>
      <c r="E217" s="566" t="s">
        <v>164</v>
      </c>
      <c r="F217" s="567"/>
      <c r="G217" s="410">
        <v>39</v>
      </c>
      <c r="H217" s="410">
        <v>5</v>
      </c>
      <c r="I217" s="410">
        <v>8</v>
      </c>
    </row>
    <row r="218" spans="1:9" s="23" customFormat="1" ht="14.45" customHeight="1">
      <c r="A218" s="563"/>
      <c r="B218" s="572" t="s">
        <v>1379</v>
      </c>
      <c r="C218" s="564" t="s">
        <v>1380</v>
      </c>
      <c r="D218" s="565"/>
      <c r="E218" s="566" t="s">
        <v>163</v>
      </c>
      <c r="F218" s="567"/>
      <c r="G218" s="410">
        <v>19</v>
      </c>
      <c r="H218" s="410">
        <v>2</v>
      </c>
      <c r="I218" s="410">
        <v>0</v>
      </c>
    </row>
    <row r="219" spans="1:9" s="23" customFormat="1" ht="14.45" customHeight="1">
      <c r="A219" s="563"/>
      <c r="B219" s="564"/>
      <c r="C219" s="564"/>
      <c r="D219" s="565"/>
      <c r="E219" s="566" t="s">
        <v>164</v>
      </c>
      <c r="F219" s="567"/>
      <c r="G219" s="410">
        <v>50</v>
      </c>
      <c r="H219" s="410">
        <v>12</v>
      </c>
      <c r="I219" s="410">
        <v>6</v>
      </c>
    </row>
    <row r="220" spans="1:9" s="23" customFormat="1" ht="14.45" customHeight="1">
      <c r="A220" s="563"/>
      <c r="B220" s="572" t="s">
        <v>1381</v>
      </c>
      <c r="C220" s="564" t="s">
        <v>1179</v>
      </c>
      <c r="D220" s="565"/>
      <c r="E220" s="566" t="s">
        <v>163</v>
      </c>
      <c r="F220" s="567"/>
      <c r="G220" s="410">
        <v>52</v>
      </c>
      <c r="H220" s="410">
        <v>4</v>
      </c>
      <c r="I220" s="410">
        <v>0</v>
      </c>
    </row>
    <row r="221" spans="1:9" s="23" customFormat="1" ht="14.45" customHeight="1">
      <c r="A221" s="563"/>
      <c r="B221" s="564"/>
      <c r="C221" s="564"/>
      <c r="D221" s="565"/>
      <c r="E221" s="566" t="s">
        <v>164</v>
      </c>
      <c r="F221" s="567"/>
      <c r="G221" s="410">
        <v>75</v>
      </c>
      <c r="H221" s="410">
        <v>17</v>
      </c>
      <c r="I221" s="410">
        <v>0</v>
      </c>
    </row>
    <row r="222" spans="1:9" s="23" customFormat="1" ht="14.45" customHeight="1">
      <c r="A222" s="563"/>
      <c r="B222" s="564"/>
      <c r="C222" s="564"/>
      <c r="D222" s="565"/>
      <c r="E222" s="566" t="s">
        <v>628</v>
      </c>
      <c r="F222" s="567"/>
      <c r="G222" s="410">
        <v>224</v>
      </c>
      <c r="H222" s="410">
        <v>43</v>
      </c>
      <c r="I222" s="410">
        <v>16</v>
      </c>
    </row>
    <row r="223" spans="1:9" s="23" customFormat="1" ht="14.45" customHeight="1">
      <c r="A223" s="563"/>
      <c r="B223" s="572" t="s">
        <v>1382</v>
      </c>
      <c r="C223" s="564" t="s">
        <v>1383</v>
      </c>
      <c r="D223" s="565"/>
      <c r="E223" s="566" t="s">
        <v>164</v>
      </c>
      <c r="F223" s="567"/>
      <c r="G223" s="410">
        <v>0</v>
      </c>
      <c r="H223" s="410">
        <v>1</v>
      </c>
      <c r="I223" s="410">
        <v>0</v>
      </c>
    </row>
    <row r="224" spans="1:9" s="23" customFormat="1" ht="14.45" customHeight="1">
      <c r="A224" s="563"/>
      <c r="B224" s="564"/>
      <c r="C224" s="564" t="s">
        <v>1384</v>
      </c>
      <c r="D224" s="565"/>
      <c r="E224" s="566" t="s">
        <v>164</v>
      </c>
      <c r="F224" s="567" t="s">
        <v>1142</v>
      </c>
      <c r="G224" s="410">
        <v>3</v>
      </c>
      <c r="H224" s="410">
        <v>3</v>
      </c>
      <c r="I224" s="410">
        <v>0</v>
      </c>
    </row>
    <row r="225" spans="1:9" s="23" customFormat="1" ht="14.45" customHeight="1">
      <c r="A225" s="563"/>
      <c r="B225" s="572" t="s">
        <v>1385</v>
      </c>
      <c r="C225" s="564" t="s">
        <v>1386</v>
      </c>
      <c r="D225" s="565"/>
      <c r="E225" s="566" t="s">
        <v>164</v>
      </c>
      <c r="F225" s="567"/>
      <c r="G225" s="410">
        <v>58</v>
      </c>
      <c r="H225" s="410">
        <v>9</v>
      </c>
      <c r="I225" s="410">
        <v>7</v>
      </c>
    </row>
    <row r="226" spans="1:9" s="23" customFormat="1" ht="14.45" customHeight="1">
      <c r="A226" s="563"/>
      <c r="B226" s="572" t="s">
        <v>1387</v>
      </c>
      <c r="C226" s="564" t="s">
        <v>1388</v>
      </c>
      <c r="D226" s="565"/>
      <c r="E226" s="566" t="s">
        <v>628</v>
      </c>
      <c r="F226" s="567"/>
      <c r="G226" s="410">
        <v>269</v>
      </c>
      <c r="H226" s="410">
        <v>38</v>
      </c>
      <c r="I226" s="410">
        <v>1</v>
      </c>
    </row>
    <row r="227" spans="1:9" s="23" customFormat="1" ht="14.45" customHeight="1">
      <c r="A227" s="563"/>
      <c r="B227" s="572" t="s">
        <v>1389</v>
      </c>
      <c r="C227" s="564" t="s">
        <v>1390</v>
      </c>
      <c r="D227" s="565"/>
      <c r="E227" s="566" t="s">
        <v>164</v>
      </c>
      <c r="F227" s="567"/>
      <c r="G227" s="410">
        <v>16</v>
      </c>
      <c r="H227" s="410">
        <v>0</v>
      </c>
      <c r="I227" s="410">
        <v>1</v>
      </c>
    </row>
    <row r="228" spans="1:9" s="23" customFormat="1" ht="14.45" customHeight="1">
      <c r="A228" s="563"/>
      <c r="B228" s="572" t="s">
        <v>1391</v>
      </c>
      <c r="C228" s="564" t="s">
        <v>1185</v>
      </c>
      <c r="D228" s="565"/>
      <c r="E228" s="566" t="s">
        <v>163</v>
      </c>
      <c r="F228" s="567"/>
      <c r="G228" s="410">
        <v>11</v>
      </c>
      <c r="H228" s="410">
        <v>2</v>
      </c>
      <c r="I228" s="410">
        <v>0</v>
      </c>
    </row>
    <row r="229" spans="1:9" s="23" customFormat="1" ht="14.45" customHeight="1">
      <c r="A229" s="563"/>
      <c r="B229" s="564"/>
      <c r="C229" s="564"/>
      <c r="D229" s="565"/>
      <c r="E229" s="566" t="s">
        <v>164</v>
      </c>
      <c r="F229" s="567"/>
      <c r="G229" s="410">
        <v>37</v>
      </c>
      <c r="H229" s="410">
        <v>9</v>
      </c>
      <c r="I229" s="410">
        <v>9</v>
      </c>
    </row>
    <row r="230" spans="1:9" s="23" customFormat="1" ht="14.45" customHeight="1">
      <c r="A230" s="563"/>
      <c r="B230" s="572" t="s">
        <v>1392</v>
      </c>
      <c r="C230" s="564" t="s">
        <v>1189</v>
      </c>
      <c r="D230" s="565"/>
      <c r="E230" s="566" t="s">
        <v>163</v>
      </c>
      <c r="F230" s="567"/>
      <c r="G230" s="410">
        <v>10</v>
      </c>
      <c r="H230" s="410">
        <v>0</v>
      </c>
      <c r="I230" s="410">
        <v>0</v>
      </c>
    </row>
    <row r="231" spans="1:9" s="23" customFormat="1" ht="14.45" customHeight="1">
      <c r="A231" s="563"/>
      <c r="B231" s="564"/>
      <c r="C231" s="564"/>
      <c r="D231" s="565"/>
      <c r="E231" s="566" t="s">
        <v>164</v>
      </c>
      <c r="F231" s="567"/>
      <c r="G231" s="410">
        <v>43</v>
      </c>
      <c r="H231" s="410">
        <v>21</v>
      </c>
      <c r="I231" s="410">
        <v>0</v>
      </c>
    </row>
    <row r="232" spans="1:9" s="23" customFormat="1" ht="14.45" customHeight="1">
      <c r="A232" s="563"/>
      <c r="B232" s="564"/>
      <c r="C232" s="564"/>
      <c r="D232" s="565"/>
      <c r="E232" s="566" t="s">
        <v>628</v>
      </c>
      <c r="F232" s="567"/>
      <c r="G232" s="410">
        <v>470</v>
      </c>
      <c r="H232" s="410">
        <v>103</v>
      </c>
      <c r="I232" s="410">
        <v>22</v>
      </c>
    </row>
    <row r="233" spans="1:9" s="23" customFormat="1" ht="14.45" customHeight="1">
      <c r="A233" s="563"/>
      <c r="B233" s="572" t="s">
        <v>1393</v>
      </c>
      <c r="C233" s="564" t="s">
        <v>1394</v>
      </c>
      <c r="D233" s="565"/>
      <c r="E233" s="566" t="s">
        <v>163</v>
      </c>
      <c r="F233" s="567"/>
      <c r="G233" s="410">
        <v>17</v>
      </c>
      <c r="H233" s="410">
        <v>0</v>
      </c>
      <c r="I233" s="410">
        <v>0</v>
      </c>
    </row>
    <row r="234" spans="1:9" s="23" customFormat="1" ht="14.45" customHeight="1">
      <c r="A234" s="563"/>
      <c r="B234" s="564"/>
      <c r="C234" s="564" t="s">
        <v>1395</v>
      </c>
      <c r="D234" s="565"/>
      <c r="E234" s="566" t="s">
        <v>164</v>
      </c>
      <c r="F234" s="567"/>
      <c r="G234" s="410">
        <v>48</v>
      </c>
      <c r="H234" s="410">
        <v>21</v>
      </c>
      <c r="I234" s="410">
        <v>0</v>
      </c>
    </row>
    <row r="235" spans="1:9" s="23" customFormat="1" ht="14.45" customHeight="1">
      <c r="A235" s="563"/>
      <c r="B235" s="572" t="s">
        <v>1396</v>
      </c>
      <c r="C235" s="564" t="s">
        <v>1397</v>
      </c>
      <c r="D235" s="565"/>
      <c r="E235" s="566" t="s">
        <v>163</v>
      </c>
      <c r="F235" s="567"/>
      <c r="G235" s="410">
        <v>35</v>
      </c>
      <c r="H235" s="410">
        <v>1</v>
      </c>
      <c r="I235" s="410">
        <v>0</v>
      </c>
    </row>
    <row r="236" spans="1:9" s="23" customFormat="1" ht="14.45" customHeight="1">
      <c r="A236" s="563"/>
      <c r="B236" s="564"/>
      <c r="C236" s="564"/>
      <c r="D236" s="565"/>
      <c r="E236" s="566" t="s">
        <v>164</v>
      </c>
      <c r="F236" s="567"/>
      <c r="G236" s="410">
        <v>122</v>
      </c>
      <c r="H236" s="410">
        <v>39</v>
      </c>
      <c r="I236" s="410">
        <v>0</v>
      </c>
    </row>
    <row r="237" spans="1:9" s="23" customFormat="1" ht="14.45" customHeight="1">
      <c r="A237" s="563"/>
      <c r="B237" s="564"/>
      <c r="C237" s="564"/>
      <c r="D237" s="565"/>
      <c r="E237" s="566" t="s">
        <v>164</v>
      </c>
      <c r="F237" s="567" t="s">
        <v>1142</v>
      </c>
      <c r="G237" s="410">
        <v>113</v>
      </c>
      <c r="H237" s="410">
        <v>36</v>
      </c>
      <c r="I237" s="410">
        <v>0</v>
      </c>
    </row>
    <row r="238" spans="1:9" s="23" customFormat="1" ht="14.45" customHeight="1">
      <c r="A238" s="563"/>
      <c r="B238" s="564"/>
      <c r="C238" s="564"/>
      <c r="D238" s="565"/>
      <c r="E238" s="566" t="s">
        <v>628</v>
      </c>
      <c r="F238" s="567"/>
      <c r="G238" s="410">
        <v>198</v>
      </c>
      <c r="H238" s="410">
        <v>50</v>
      </c>
      <c r="I238" s="410">
        <v>17</v>
      </c>
    </row>
    <row r="239" spans="1:9" s="23" customFormat="1" ht="14.45" customHeight="1">
      <c r="A239" s="563"/>
      <c r="B239" s="572" t="s">
        <v>1398</v>
      </c>
      <c r="C239" s="564" t="s">
        <v>1399</v>
      </c>
      <c r="D239" s="565"/>
      <c r="E239" s="566" t="s">
        <v>164</v>
      </c>
      <c r="F239" s="567" t="s">
        <v>1142</v>
      </c>
      <c r="G239" s="410">
        <v>18</v>
      </c>
      <c r="H239" s="410">
        <v>1</v>
      </c>
      <c r="I239" s="410">
        <v>0</v>
      </c>
    </row>
    <row r="240" spans="1:9" s="23" customFormat="1" ht="14.45" customHeight="1">
      <c r="A240" s="563"/>
      <c r="B240" s="572" t="s">
        <v>1400</v>
      </c>
      <c r="C240" s="564" t="s">
        <v>1401</v>
      </c>
      <c r="D240" s="565"/>
      <c r="E240" s="566" t="s">
        <v>163</v>
      </c>
      <c r="F240" s="567"/>
      <c r="G240" s="410">
        <v>14</v>
      </c>
      <c r="H240" s="410">
        <v>2</v>
      </c>
      <c r="I240" s="410">
        <v>0</v>
      </c>
    </row>
    <row r="241" spans="1:9" s="23" customFormat="1" ht="14.45" customHeight="1">
      <c r="A241" s="563"/>
      <c r="B241" s="564"/>
      <c r="C241" s="564"/>
      <c r="D241" s="565"/>
      <c r="E241" s="566" t="s">
        <v>164</v>
      </c>
      <c r="F241" s="567"/>
      <c r="G241" s="410">
        <v>75</v>
      </c>
      <c r="H241" s="410">
        <v>14</v>
      </c>
      <c r="I241" s="410">
        <v>9</v>
      </c>
    </row>
    <row r="242" spans="1:9" s="23" customFormat="1" ht="14.45" customHeight="1">
      <c r="A242" s="563"/>
      <c r="B242" s="572" t="s">
        <v>1402</v>
      </c>
      <c r="C242" s="564" t="s">
        <v>1403</v>
      </c>
      <c r="D242" s="565"/>
      <c r="E242" s="566" t="s">
        <v>164</v>
      </c>
      <c r="F242" s="567" t="s">
        <v>1142</v>
      </c>
      <c r="G242" s="410">
        <v>75</v>
      </c>
      <c r="H242" s="410">
        <v>9</v>
      </c>
      <c r="I242" s="410">
        <v>0</v>
      </c>
    </row>
    <row r="243" spans="1:9" s="23" customFormat="1" ht="14.45" customHeight="1">
      <c r="A243" s="563"/>
      <c r="B243" s="572" t="s">
        <v>1404</v>
      </c>
      <c r="C243" s="564" t="s">
        <v>1405</v>
      </c>
      <c r="D243" s="565"/>
      <c r="E243" s="566" t="s">
        <v>164</v>
      </c>
      <c r="F243" s="567"/>
      <c r="G243" s="410">
        <v>0</v>
      </c>
      <c r="H243" s="410">
        <v>1</v>
      </c>
      <c r="I243" s="410">
        <v>0</v>
      </c>
    </row>
    <row r="244" spans="1:9" s="23" customFormat="1" ht="14.45" customHeight="1">
      <c r="A244" s="563"/>
      <c r="B244" s="572" t="s">
        <v>1406</v>
      </c>
      <c r="C244" s="564" t="s">
        <v>1407</v>
      </c>
      <c r="D244" s="565"/>
      <c r="E244" s="566" t="s">
        <v>164</v>
      </c>
      <c r="F244" s="567"/>
      <c r="G244" s="410">
        <v>60</v>
      </c>
      <c r="H244" s="410">
        <v>29</v>
      </c>
      <c r="I244" s="410">
        <v>14</v>
      </c>
    </row>
    <row r="245" spans="1:9" s="23" customFormat="1" ht="14.45" customHeight="1">
      <c r="A245" s="563"/>
      <c r="B245" s="572" t="s">
        <v>1408</v>
      </c>
      <c r="C245" s="564" t="s">
        <v>1409</v>
      </c>
      <c r="D245" s="565"/>
      <c r="E245" s="566" t="s">
        <v>164</v>
      </c>
      <c r="F245" s="567" t="s">
        <v>1142</v>
      </c>
      <c r="G245" s="410">
        <v>54</v>
      </c>
      <c r="H245" s="410">
        <v>22</v>
      </c>
      <c r="I245" s="410">
        <v>0</v>
      </c>
    </row>
    <row r="246" spans="1:9" s="23" customFormat="1" ht="14.45" customHeight="1">
      <c r="A246" s="563"/>
      <c r="B246" s="572" t="s">
        <v>1410</v>
      </c>
      <c r="C246" s="564" t="s">
        <v>1411</v>
      </c>
      <c r="D246" s="565"/>
      <c r="E246" s="566" t="s">
        <v>163</v>
      </c>
      <c r="F246" s="567"/>
      <c r="G246" s="410">
        <v>5</v>
      </c>
      <c r="H246" s="410">
        <v>0</v>
      </c>
      <c r="I246" s="410">
        <v>0</v>
      </c>
    </row>
    <row r="247" spans="1:9" s="23" customFormat="1" ht="14.45" customHeight="1">
      <c r="A247" s="563"/>
      <c r="B247" s="564"/>
      <c r="C247" s="564"/>
      <c r="D247" s="565"/>
      <c r="E247" s="566" t="s">
        <v>164</v>
      </c>
      <c r="F247" s="567"/>
      <c r="G247" s="410">
        <v>41</v>
      </c>
      <c r="H247" s="410">
        <v>24</v>
      </c>
      <c r="I247" s="410">
        <v>0</v>
      </c>
    </row>
    <row r="248" spans="1:9" s="23" customFormat="1" ht="14.45" customHeight="1">
      <c r="A248" s="563"/>
      <c r="B248" s="564"/>
      <c r="C248" s="564"/>
      <c r="D248" s="565"/>
      <c r="E248" s="566" t="s">
        <v>628</v>
      </c>
      <c r="F248" s="567"/>
      <c r="G248" s="410">
        <v>255</v>
      </c>
      <c r="H248" s="410">
        <v>67</v>
      </c>
      <c r="I248" s="410">
        <v>16</v>
      </c>
    </row>
    <row r="249" spans="1:9" s="23" customFormat="1" ht="14.45" customHeight="1">
      <c r="A249" s="563"/>
      <c r="B249" s="572" t="s">
        <v>1412</v>
      </c>
      <c r="C249" s="564" t="s">
        <v>1413</v>
      </c>
      <c r="D249" s="565"/>
      <c r="E249" s="566" t="s">
        <v>164</v>
      </c>
      <c r="F249" s="567" t="s">
        <v>1142</v>
      </c>
      <c r="G249" s="410">
        <v>117</v>
      </c>
      <c r="H249" s="410">
        <v>62</v>
      </c>
      <c r="I249" s="410">
        <v>0</v>
      </c>
    </row>
    <row r="250" spans="1:9" s="23" customFormat="1" ht="14.45" customHeight="1">
      <c r="A250" s="563"/>
      <c r="B250" s="572" t="s">
        <v>1414</v>
      </c>
      <c r="C250" s="564" t="s">
        <v>1415</v>
      </c>
      <c r="D250" s="565"/>
      <c r="E250" s="566" t="s">
        <v>164</v>
      </c>
      <c r="F250" s="567"/>
      <c r="G250" s="410">
        <v>70</v>
      </c>
      <c r="H250" s="410">
        <v>33</v>
      </c>
      <c r="I250" s="410">
        <v>0</v>
      </c>
    </row>
    <row r="251" spans="1:9" s="23" customFormat="1" ht="14.45" customHeight="1">
      <c r="A251" s="563"/>
      <c r="B251" s="572" t="s">
        <v>1416</v>
      </c>
      <c r="C251" s="564" t="s">
        <v>1417</v>
      </c>
      <c r="D251" s="565"/>
      <c r="E251" s="566" t="s">
        <v>164</v>
      </c>
      <c r="F251" s="567" t="s">
        <v>1142</v>
      </c>
      <c r="G251" s="410">
        <v>52</v>
      </c>
      <c r="H251" s="410">
        <v>22</v>
      </c>
      <c r="I251" s="410">
        <v>0</v>
      </c>
    </row>
    <row r="252" spans="1:9" s="23" customFormat="1" ht="14.45" customHeight="1">
      <c r="A252" s="563"/>
      <c r="B252" s="572" t="s">
        <v>1418</v>
      </c>
      <c r="C252" s="564" t="s">
        <v>1419</v>
      </c>
      <c r="D252" s="565"/>
      <c r="E252" s="566" t="s">
        <v>163</v>
      </c>
      <c r="F252" s="567"/>
      <c r="G252" s="410">
        <v>25</v>
      </c>
      <c r="H252" s="410">
        <v>3</v>
      </c>
      <c r="I252" s="410">
        <v>0</v>
      </c>
    </row>
    <row r="253" spans="1:9" s="23" customFormat="1" ht="14.45" customHeight="1">
      <c r="A253" s="563"/>
      <c r="B253" s="564"/>
      <c r="C253" s="564"/>
      <c r="D253" s="565"/>
      <c r="E253" s="566" t="s">
        <v>164</v>
      </c>
      <c r="F253" s="567"/>
      <c r="G253" s="410">
        <v>58</v>
      </c>
      <c r="H253" s="410">
        <v>29</v>
      </c>
      <c r="I253" s="410">
        <v>12</v>
      </c>
    </row>
    <row r="254" spans="1:9" s="23" customFormat="1" ht="14.45" customHeight="1">
      <c r="A254" s="573"/>
      <c r="B254" s="579" t="s">
        <v>1420</v>
      </c>
      <c r="C254" s="574" t="s">
        <v>1421</v>
      </c>
      <c r="D254" s="575"/>
      <c r="E254" s="576" t="s">
        <v>164</v>
      </c>
      <c r="F254" s="577" t="s">
        <v>1142</v>
      </c>
      <c r="G254" s="578">
        <v>160</v>
      </c>
      <c r="H254" s="578">
        <v>87</v>
      </c>
      <c r="I254" s="578">
        <v>0</v>
      </c>
    </row>
    <row r="255" spans="1:9" s="23" customFormat="1" ht="14.45" customHeight="1">
      <c r="A255" s="563"/>
      <c r="B255" s="572" t="s">
        <v>1422</v>
      </c>
      <c r="C255" s="564" t="s">
        <v>1423</v>
      </c>
      <c r="D255" s="565"/>
      <c r="E255" s="566" t="s">
        <v>163</v>
      </c>
      <c r="F255" s="567"/>
      <c r="G255" s="410">
        <v>10</v>
      </c>
      <c r="H255" s="410">
        <v>0</v>
      </c>
      <c r="I255" s="410">
        <v>0</v>
      </c>
    </row>
    <row r="256" spans="1:9" s="23" customFormat="1" ht="14.45" customHeight="1">
      <c r="A256" s="563"/>
      <c r="B256" s="564"/>
      <c r="C256" s="564"/>
      <c r="D256" s="565"/>
      <c r="E256" s="566" t="s">
        <v>164</v>
      </c>
      <c r="F256" s="567"/>
      <c r="G256" s="410">
        <v>45</v>
      </c>
      <c r="H256" s="410">
        <v>21</v>
      </c>
      <c r="I256" s="410">
        <v>11</v>
      </c>
    </row>
    <row r="257" spans="1:9" s="23" customFormat="1" ht="14.45" customHeight="1">
      <c r="A257" s="563"/>
      <c r="B257" s="572" t="s">
        <v>1424</v>
      </c>
      <c r="C257" s="564" t="s">
        <v>1425</v>
      </c>
      <c r="D257" s="565"/>
      <c r="E257" s="566" t="s">
        <v>628</v>
      </c>
      <c r="F257" s="567"/>
      <c r="G257" s="410">
        <v>353</v>
      </c>
      <c r="H257" s="410">
        <v>100</v>
      </c>
      <c r="I257" s="410">
        <v>4</v>
      </c>
    </row>
    <row r="258" spans="1:9" s="23" customFormat="1" ht="14.45" customHeight="1">
      <c r="A258" s="563"/>
      <c r="B258" s="572" t="s">
        <v>1426</v>
      </c>
      <c r="C258" s="564" t="s">
        <v>1427</v>
      </c>
      <c r="D258" s="565"/>
      <c r="E258" s="566" t="s">
        <v>164</v>
      </c>
      <c r="F258" s="567" t="s">
        <v>1142</v>
      </c>
      <c r="G258" s="410">
        <v>30</v>
      </c>
      <c r="H258" s="410">
        <v>14</v>
      </c>
      <c r="I258" s="410">
        <v>0</v>
      </c>
    </row>
    <row r="259" spans="1:9" s="23" customFormat="1" ht="14.45" customHeight="1">
      <c r="A259" s="563"/>
      <c r="B259" s="572" t="s">
        <v>1428</v>
      </c>
      <c r="C259" s="564" t="s">
        <v>1429</v>
      </c>
      <c r="D259" s="565"/>
      <c r="E259" s="566" t="s">
        <v>367</v>
      </c>
      <c r="F259" s="567"/>
      <c r="G259" s="410">
        <v>1</v>
      </c>
      <c r="H259" s="410">
        <v>0</v>
      </c>
      <c r="I259" s="410">
        <v>0</v>
      </c>
    </row>
    <row r="260" spans="1:9" s="23" customFormat="1" ht="14.45" customHeight="1">
      <c r="A260" s="563"/>
      <c r="B260" s="572" t="s">
        <v>1430</v>
      </c>
      <c r="C260" s="564" t="s">
        <v>1431</v>
      </c>
      <c r="D260" s="565"/>
      <c r="E260" s="566" t="s">
        <v>163</v>
      </c>
      <c r="F260" s="567"/>
      <c r="G260" s="410">
        <v>14</v>
      </c>
      <c r="H260" s="410">
        <v>0</v>
      </c>
      <c r="I260" s="410">
        <v>0</v>
      </c>
    </row>
    <row r="261" spans="1:9" s="23" customFormat="1" ht="14.45" customHeight="1">
      <c r="A261" s="563"/>
      <c r="B261" s="564"/>
      <c r="C261" s="564"/>
      <c r="D261" s="565"/>
      <c r="E261" s="566" t="s">
        <v>164</v>
      </c>
      <c r="F261" s="567"/>
      <c r="G261" s="410">
        <v>91</v>
      </c>
      <c r="H261" s="410">
        <v>24</v>
      </c>
      <c r="I261" s="410">
        <v>16</v>
      </c>
    </row>
    <row r="262" spans="1:9" s="23" customFormat="1" ht="14.45" customHeight="1">
      <c r="A262" s="563"/>
      <c r="B262" s="572" t="s">
        <v>1432</v>
      </c>
      <c r="C262" s="564" t="s">
        <v>1433</v>
      </c>
      <c r="D262" s="565"/>
      <c r="E262" s="566" t="s">
        <v>628</v>
      </c>
      <c r="F262" s="567"/>
      <c r="G262" s="410">
        <v>1</v>
      </c>
      <c r="H262" s="410">
        <v>0</v>
      </c>
      <c r="I262" s="410">
        <v>0</v>
      </c>
    </row>
    <row r="263" spans="1:9" s="23" customFormat="1" ht="14.45" customHeight="1">
      <c r="A263" s="563"/>
      <c r="B263" s="572" t="s">
        <v>1434</v>
      </c>
      <c r="C263" s="564" t="s">
        <v>1435</v>
      </c>
      <c r="D263" s="565"/>
      <c r="E263" s="566" t="s">
        <v>628</v>
      </c>
      <c r="F263" s="567"/>
      <c r="G263" s="410">
        <v>200</v>
      </c>
      <c r="H263" s="410">
        <v>34</v>
      </c>
      <c r="I263" s="410">
        <v>2</v>
      </c>
    </row>
    <row r="264" spans="1:9" s="23" customFormat="1" ht="14.45" customHeight="1">
      <c r="A264" s="563"/>
      <c r="B264" s="572" t="s">
        <v>1436</v>
      </c>
      <c r="C264" s="564" t="s">
        <v>1437</v>
      </c>
      <c r="D264" s="565"/>
      <c r="E264" s="566" t="s">
        <v>163</v>
      </c>
      <c r="F264" s="567"/>
      <c r="G264" s="410">
        <v>40</v>
      </c>
      <c r="H264" s="410">
        <v>7</v>
      </c>
      <c r="I264" s="410">
        <v>0</v>
      </c>
    </row>
    <row r="265" spans="1:9" s="23" customFormat="1" ht="14.45" customHeight="1">
      <c r="A265" s="563"/>
      <c r="B265" s="564"/>
      <c r="C265" s="564"/>
      <c r="D265" s="565"/>
      <c r="E265" s="566" t="s">
        <v>164</v>
      </c>
      <c r="F265" s="567"/>
      <c r="G265" s="410">
        <v>65</v>
      </c>
      <c r="H265" s="410">
        <v>23</v>
      </c>
      <c r="I265" s="410">
        <v>10</v>
      </c>
    </row>
    <row r="266" spans="1:9" s="23" customFormat="1" ht="14.45" customHeight="1">
      <c r="A266" s="563"/>
      <c r="B266" s="572" t="s">
        <v>1438</v>
      </c>
      <c r="C266" s="564" t="s">
        <v>1439</v>
      </c>
      <c r="D266" s="565"/>
      <c r="E266" s="566" t="s">
        <v>163</v>
      </c>
      <c r="F266" s="567"/>
      <c r="G266" s="410">
        <v>28</v>
      </c>
      <c r="H266" s="410">
        <v>4</v>
      </c>
      <c r="I266" s="410">
        <v>0</v>
      </c>
    </row>
    <row r="267" spans="1:9" s="23" customFormat="1" ht="14.45" customHeight="1">
      <c r="A267" s="563"/>
      <c r="B267" s="564"/>
      <c r="C267" s="564"/>
      <c r="D267" s="565"/>
      <c r="E267" s="566" t="s">
        <v>164</v>
      </c>
      <c r="F267" s="567"/>
      <c r="G267" s="410">
        <v>53</v>
      </c>
      <c r="H267" s="410">
        <v>20</v>
      </c>
      <c r="I267" s="410">
        <v>7</v>
      </c>
    </row>
    <row r="268" spans="1:9" s="23" customFormat="1" ht="14.45" customHeight="1">
      <c r="A268" s="563"/>
      <c r="B268" s="572" t="s">
        <v>1440</v>
      </c>
      <c r="C268" s="564" t="s">
        <v>1441</v>
      </c>
      <c r="D268" s="565"/>
      <c r="E268" s="566" t="s">
        <v>163</v>
      </c>
      <c r="F268" s="567"/>
      <c r="G268" s="410">
        <v>8</v>
      </c>
      <c r="H268" s="410">
        <v>1</v>
      </c>
      <c r="I268" s="410">
        <v>0</v>
      </c>
    </row>
    <row r="269" spans="1:9" s="23" customFormat="1" ht="14.45" customHeight="1">
      <c r="A269" s="563"/>
      <c r="B269" s="572" t="s">
        <v>1442</v>
      </c>
      <c r="C269" s="564" t="s">
        <v>1443</v>
      </c>
      <c r="D269" s="565"/>
      <c r="E269" s="566" t="s">
        <v>163</v>
      </c>
      <c r="F269" s="567"/>
      <c r="G269" s="410">
        <v>32</v>
      </c>
      <c r="H269" s="410">
        <v>6</v>
      </c>
      <c r="I269" s="410">
        <v>0</v>
      </c>
    </row>
    <row r="270" spans="1:9" s="23" customFormat="1" ht="14.45" customHeight="1">
      <c r="A270" s="563"/>
      <c r="B270" s="564"/>
      <c r="C270" s="564"/>
      <c r="D270" s="565"/>
      <c r="E270" s="566" t="s">
        <v>164</v>
      </c>
      <c r="F270" s="567"/>
      <c r="G270" s="410">
        <v>61</v>
      </c>
      <c r="H270" s="410">
        <v>24</v>
      </c>
      <c r="I270" s="410">
        <v>8</v>
      </c>
    </row>
    <row r="271" spans="1:9" s="23" customFormat="1" ht="14.45" customHeight="1">
      <c r="A271" s="563"/>
      <c r="B271" s="572" t="s">
        <v>1444</v>
      </c>
      <c r="C271" s="564" t="s">
        <v>1445</v>
      </c>
      <c r="D271" s="565"/>
      <c r="E271" s="566" t="s">
        <v>163</v>
      </c>
      <c r="F271" s="567"/>
      <c r="G271" s="410">
        <v>15</v>
      </c>
      <c r="H271" s="410">
        <v>4</v>
      </c>
      <c r="I271" s="410">
        <v>0</v>
      </c>
    </row>
    <row r="272" spans="1:9" s="23" customFormat="1" ht="14.45" customHeight="1">
      <c r="A272" s="563"/>
      <c r="B272" s="564"/>
      <c r="C272" s="564"/>
      <c r="D272" s="565"/>
      <c r="E272" s="566" t="s">
        <v>164</v>
      </c>
      <c r="F272" s="567"/>
      <c r="G272" s="410">
        <v>44</v>
      </c>
      <c r="H272" s="410">
        <v>18</v>
      </c>
      <c r="I272" s="410">
        <v>8</v>
      </c>
    </row>
    <row r="273" spans="1:9" s="23" customFormat="1" ht="14.45" customHeight="1">
      <c r="A273" s="563"/>
      <c r="B273" s="572" t="s">
        <v>1446</v>
      </c>
      <c r="C273" s="564" t="s">
        <v>1447</v>
      </c>
      <c r="D273" s="565"/>
      <c r="E273" s="566" t="s">
        <v>164</v>
      </c>
      <c r="F273" s="567" t="s">
        <v>1142</v>
      </c>
      <c r="G273" s="410">
        <v>24</v>
      </c>
      <c r="H273" s="410">
        <v>12</v>
      </c>
      <c r="I273" s="410">
        <v>0</v>
      </c>
    </row>
    <row r="274" spans="1:9" s="23" customFormat="1" ht="14.45" customHeight="1">
      <c r="A274" s="563"/>
      <c r="B274" s="572" t="s">
        <v>1448</v>
      </c>
      <c r="C274" s="564" t="s">
        <v>1449</v>
      </c>
      <c r="D274" s="565"/>
      <c r="E274" s="566" t="s">
        <v>163</v>
      </c>
      <c r="F274" s="567"/>
      <c r="G274" s="410">
        <v>11</v>
      </c>
      <c r="H274" s="410">
        <v>4</v>
      </c>
      <c r="I274" s="410">
        <v>0</v>
      </c>
    </row>
    <row r="275" spans="1:9" s="23" customFormat="1" ht="14.45" customHeight="1">
      <c r="A275" s="563"/>
      <c r="B275" s="564"/>
      <c r="C275" s="564"/>
      <c r="D275" s="565"/>
      <c r="E275" s="566" t="s">
        <v>164</v>
      </c>
      <c r="F275" s="567"/>
      <c r="G275" s="410">
        <v>36</v>
      </c>
      <c r="H275" s="410">
        <v>18</v>
      </c>
      <c r="I275" s="410">
        <v>5</v>
      </c>
    </row>
    <row r="276" spans="1:9" s="23" customFormat="1" ht="14.45" customHeight="1">
      <c r="A276" s="563"/>
      <c r="B276" s="572" t="s">
        <v>1450</v>
      </c>
      <c r="C276" s="564" t="s">
        <v>1451</v>
      </c>
      <c r="D276" s="565"/>
      <c r="E276" s="566" t="s">
        <v>628</v>
      </c>
      <c r="F276" s="567"/>
      <c r="G276" s="410">
        <v>141</v>
      </c>
      <c r="H276" s="410">
        <v>26</v>
      </c>
      <c r="I276" s="410">
        <v>1</v>
      </c>
    </row>
    <row r="277" spans="1:9" s="23" customFormat="1" ht="14.45" customHeight="1">
      <c r="A277" s="563"/>
      <c r="B277" s="572" t="s">
        <v>1452</v>
      </c>
      <c r="C277" s="564" t="s">
        <v>1453</v>
      </c>
      <c r="D277" s="565"/>
      <c r="E277" s="566" t="s">
        <v>163</v>
      </c>
      <c r="F277" s="567"/>
      <c r="G277" s="410">
        <v>9</v>
      </c>
      <c r="H277" s="410">
        <v>2</v>
      </c>
      <c r="I277" s="410">
        <v>0</v>
      </c>
    </row>
    <row r="278" spans="1:9" s="23" customFormat="1" ht="14.45" customHeight="1">
      <c r="A278" s="563"/>
      <c r="B278" s="572" t="s">
        <v>1454</v>
      </c>
      <c r="C278" s="564" t="s">
        <v>1455</v>
      </c>
      <c r="D278" s="565"/>
      <c r="E278" s="566" t="s">
        <v>164</v>
      </c>
      <c r="F278" s="567"/>
      <c r="G278" s="410">
        <v>53</v>
      </c>
      <c r="H278" s="410">
        <v>13</v>
      </c>
      <c r="I278" s="410">
        <v>0</v>
      </c>
    </row>
    <row r="279" spans="1:9" s="23" customFormat="1" ht="14.45" customHeight="1">
      <c r="A279" s="563"/>
      <c r="B279" s="564"/>
      <c r="C279" s="564" t="s">
        <v>1456</v>
      </c>
      <c r="D279" s="565"/>
      <c r="E279" s="566" t="s">
        <v>164</v>
      </c>
      <c r="F279" s="567" t="s">
        <v>1142</v>
      </c>
      <c r="G279" s="410">
        <v>47</v>
      </c>
      <c r="H279" s="410">
        <v>6</v>
      </c>
      <c r="I279" s="410">
        <v>0</v>
      </c>
    </row>
    <row r="280" spans="1:9" s="23" customFormat="1" ht="14.45" customHeight="1">
      <c r="A280" s="563"/>
      <c r="B280" s="564"/>
      <c r="C280" s="564" t="s">
        <v>1455</v>
      </c>
      <c r="D280" s="565"/>
      <c r="E280" s="566" t="s">
        <v>628</v>
      </c>
      <c r="F280" s="567"/>
      <c r="G280" s="410">
        <v>22</v>
      </c>
      <c r="H280" s="410">
        <v>1</v>
      </c>
      <c r="I280" s="410">
        <v>9</v>
      </c>
    </row>
    <row r="281" spans="1:9" s="23" customFormat="1" ht="14.45" customHeight="1">
      <c r="A281" s="563"/>
      <c r="B281" s="572" t="s">
        <v>1457</v>
      </c>
      <c r="C281" s="564" t="s">
        <v>1458</v>
      </c>
      <c r="D281" s="565"/>
      <c r="E281" s="566" t="s">
        <v>163</v>
      </c>
      <c r="F281" s="567"/>
      <c r="G281" s="410">
        <v>3</v>
      </c>
      <c r="H281" s="410">
        <v>0</v>
      </c>
      <c r="I281" s="410">
        <v>0</v>
      </c>
    </row>
    <row r="282" spans="1:9" s="23" customFormat="1" ht="14.45" customHeight="1">
      <c r="A282" s="563"/>
      <c r="B282" s="564"/>
      <c r="C282" s="564"/>
      <c r="D282" s="565"/>
      <c r="E282" s="566" t="s">
        <v>164</v>
      </c>
      <c r="F282" s="567"/>
      <c r="G282" s="410">
        <v>45</v>
      </c>
      <c r="H282" s="410">
        <v>18</v>
      </c>
      <c r="I282" s="410">
        <v>7</v>
      </c>
    </row>
    <row r="283" spans="1:9" s="23" customFormat="1" ht="14.45" customHeight="1">
      <c r="A283" s="563"/>
      <c r="B283" s="572" t="s">
        <v>1459</v>
      </c>
      <c r="C283" s="564" t="s">
        <v>1460</v>
      </c>
      <c r="D283" s="565"/>
      <c r="E283" s="566"/>
      <c r="F283" s="567"/>
      <c r="G283" s="410">
        <v>0</v>
      </c>
      <c r="H283" s="410">
        <v>0</v>
      </c>
      <c r="I283" s="410">
        <v>3</v>
      </c>
    </row>
    <row r="284" spans="1:9" s="23" customFormat="1" ht="14.45" customHeight="1">
      <c r="A284" s="563"/>
      <c r="B284" s="572" t="s">
        <v>1461</v>
      </c>
      <c r="C284" s="564" t="s">
        <v>1462</v>
      </c>
      <c r="D284" s="565"/>
      <c r="E284" s="566" t="s">
        <v>163</v>
      </c>
      <c r="F284" s="567"/>
      <c r="G284" s="410">
        <v>81</v>
      </c>
      <c r="H284" s="410">
        <v>17</v>
      </c>
      <c r="I284" s="410">
        <v>0</v>
      </c>
    </row>
    <row r="285" spans="1:9" s="23" customFormat="1" ht="14.45" customHeight="1">
      <c r="A285" s="563"/>
      <c r="B285" s="564"/>
      <c r="C285" s="564"/>
      <c r="D285" s="565"/>
      <c r="E285" s="566" t="s">
        <v>164</v>
      </c>
      <c r="F285" s="567"/>
      <c r="G285" s="410">
        <v>204</v>
      </c>
      <c r="H285" s="410">
        <v>85</v>
      </c>
      <c r="I285" s="410">
        <v>0</v>
      </c>
    </row>
    <row r="286" spans="1:9" s="23" customFormat="1" ht="14.45" customHeight="1">
      <c r="A286" s="563"/>
      <c r="B286" s="564"/>
      <c r="C286" s="564"/>
      <c r="D286" s="565"/>
      <c r="E286" s="566" t="s">
        <v>628</v>
      </c>
      <c r="F286" s="567"/>
      <c r="G286" s="410">
        <v>255</v>
      </c>
      <c r="H286" s="410">
        <v>70</v>
      </c>
      <c r="I286" s="410">
        <v>2</v>
      </c>
    </row>
    <row r="287" spans="1:9" s="23" customFormat="1" ht="14.45" customHeight="1">
      <c r="A287" s="563"/>
      <c r="B287" s="572" t="s">
        <v>1463</v>
      </c>
      <c r="C287" s="564" t="s">
        <v>1464</v>
      </c>
      <c r="D287" s="565"/>
      <c r="E287" s="566" t="s">
        <v>163</v>
      </c>
      <c r="F287" s="567"/>
      <c r="G287" s="410">
        <v>79</v>
      </c>
      <c r="H287" s="410">
        <v>7</v>
      </c>
      <c r="I287" s="410">
        <v>0</v>
      </c>
    </row>
    <row r="288" spans="1:9" s="23" customFormat="1" ht="14.45" customHeight="1">
      <c r="A288" s="563"/>
      <c r="B288" s="564"/>
      <c r="C288" s="564"/>
      <c r="D288" s="565"/>
      <c r="E288" s="566" t="s">
        <v>164</v>
      </c>
      <c r="F288" s="567"/>
      <c r="G288" s="410">
        <v>208</v>
      </c>
      <c r="H288" s="410">
        <v>59</v>
      </c>
      <c r="I288" s="410">
        <v>0</v>
      </c>
    </row>
    <row r="289" spans="1:9" s="23" customFormat="1" ht="14.45" customHeight="1">
      <c r="A289" s="563"/>
      <c r="B289" s="564"/>
      <c r="C289" s="564"/>
      <c r="D289" s="565"/>
      <c r="E289" s="566" t="s">
        <v>628</v>
      </c>
      <c r="F289" s="567"/>
      <c r="G289" s="410">
        <v>297</v>
      </c>
      <c r="H289" s="410">
        <v>62</v>
      </c>
      <c r="I289" s="410">
        <v>36</v>
      </c>
    </row>
    <row r="290" spans="1:9" s="23" customFormat="1" ht="14.45" customHeight="1">
      <c r="A290" s="563"/>
      <c r="B290" s="572" t="s">
        <v>1465</v>
      </c>
      <c r="C290" s="564" t="s">
        <v>1466</v>
      </c>
      <c r="D290" s="565"/>
      <c r="E290" s="566" t="s">
        <v>163</v>
      </c>
      <c r="F290" s="567"/>
      <c r="G290" s="410">
        <v>1</v>
      </c>
      <c r="H290" s="410">
        <v>0</v>
      </c>
      <c r="I290" s="410">
        <v>0</v>
      </c>
    </row>
    <row r="291" spans="1:9" s="23" customFormat="1" ht="14.45" customHeight="1">
      <c r="A291" s="563"/>
      <c r="B291" s="572" t="s">
        <v>1467</v>
      </c>
      <c r="C291" s="564" t="s">
        <v>1468</v>
      </c>
      <c r="D291" s="565"/>
      <c r="E291" s="566" t="s">
        <v>163</v>
      </c>
      <c r="F291" s="567"/>
      <c r="G291" s="410">
        <v>23</v>
      </c>
      <c r="H291" s="410">
        <v>3</v>
      </c>
      <c r="I291" s="410">
        <v>0</v>
      </c>
    </row>
    <row r="292" spans="1:9" s="23" customFormat="1" ht="14.45" customHeight="1">
      <c r="A292" s="563"/>
      <c r="B292" s="564"/>
      <c r="C292" s="564"/>
      <c r="D292" s="565"/>
      <c r="E292" s="566" t="s">
        <v>164</v>
      </c>
      <c r="F292" s="567"/>
      <c r="G292" s="410">
        <v>25</v>
      </c>
      <c r="H292" s="410">
        <v>7</v>
      </c>
      <c r="I292" s="410">
        <v>10</v>
      </c>
    </row>
    <row r="293" spans="1:9" s="23" customFormat="1" ht="14.45" customHeight="1">
      <c r="A293" s="563"/>
      <c r="B293" s="572" t="s">
        <v>1469</v>
      </c>
      <c r="C293" s="564" t="s">
        <v>1470</v>
      </c>
      <c r="D293" s="565"/>
      <c r="E293" s="566" t="s">
        <v>164</v>
      </c>
      <c r="F293" s="567"/>
      <c r="G293" s="410">
        <v>0</v>
      </c>
      <c r="H293" s="410">
        <v>1</v>
      </c>
      <c r="I293" s="410">
        <v>0</v>
      </c>
    </row>
    <row r="294" spans="1:9" s="23" customFormat="1" ht="14.45" customHeight="1">
      <c r="A294" s="563"/>
      <c r="B294" s="572" t="s">
        <v>1471</v>
      </c>
      <c r="C294" s="564" t="s">
        <v>1472</v>
      </c>
      <c r="D294" s="565"/>
      <c r="E294" s="566" t="s">
        <v>628</v>
      </c>
      <c r="F294" s="567"/>
      <c r="G294" s="410">
        <v>143</v>
      </c>
      <c r="H294" s="410">
        <v>40</v>
      </c>
      <c r="I294" s="410">
        <v>0</v>
      </c>
    </row>
    <row r="295" spans="1:9" s="23" customFormat="1" ht="14.45" customHeight="1">
      <c r="A295" s="563"/>
      <c r="B295" s="572" t="s">
        <v>1473</v>
      </c>
      <c r="C295" s="564" t="s">
        <v>1474</v>
      </c>
      <c r="D295" s="565"/>
      <c r="E295" s="566" t="s">
        <v>163</v>
      </c>
      <c r="F295" s="567"/>
      <c r="G295" s="410">
        <v>17</v>
      </c>
      <c r="H295" s="410">
        <v>0</v>
      </c>
      <c r="I295" s="410">
        <v>0</v>
      </c>
    </row>
    <row r="296" spans="1:9" s="23" customFormat="1" ht="14.45" customHeight="1">
      <c r="A296" s="563"/>
      <c r="B296" s="564"/>
      <c r="C296" s="564"/>
      <c r="D296" s="565"/>
      <c r="E296" s="566" t="s">
        <v>164</v>
      </c>
      <c r="F296" s="567"/>
      <c r="G296" s="410">
        <v>65</v>
      </c>
      <c r="H296" s="410">
        <v>14</v>
      </c>
      <c r="I296" s="410">
        <v>0</v>
      </c>
    </row>
    <row r="297" spans="1:9" s="23" customFormat="1" ht="14.45" customHeight="1">
      <c r="A297" s="563"/>
      <c r="B297" s="564"/>
      <c r="C297" s="564"/>
      <c r="D297" s="565"/>
      <c r="E297" s="566" t="s">
        <v>628</v>
      </c>
      <c r="F297" s="567"/>
      <c r="G297" s="410">
        <v>292</v>
      </c>
      <c r="H297" s="410">
        <v>59</v>
      </c>
      <c r="I297" s="410">
        <v>26</v>
      </c>
    </row>
    <row r="298" spans="1:9" s="23" customFormat="1" ht="14.45" customHeight="1">
      <c r="A298" s="563"/>
      <c r="B298" s="572" t="s">
        <v>1475</v>
      </c>
      <c r="C298" s="564" t="s">
        <v>1476</v>
      </c>
      <c r="D298" s="565"/>
      <c r="E298" s="566" t="s">
        <v>164</v>
      </c>
      <c r="F298" s="567"/>
      <c r="G298" s="410">
        <v>30</v>
      </c>
      <c r="H298" s="410">
        <v>17</v>
      </c>
      <c r="I298" s="410">
        <v>6</v>
      </c>
    </row>
    <row r="299" spans="1:9" s="23" customFormat="1" ht="14.45" customHeight="1">
      <c r="A299" s="563"/>
      <c r="B299" s="572" t="s">
        <v>1477</v>
      </c>
      <c r="C299" s="564" t="s">
        <v>1478</v>
      </c>
      <c r="D299" s="565"/>
      <c r="E299" s="566" t="s">
        <v>163</v>
      </c>
      <c r="F299" s="567"/>
      <c r="G299" s="410">
        <v>20</v>
      </c>
      <c r="H299" s="410">
        <v>4</v>
      </c>
      <c r="I299" s="410">
        <v>0</v>
      </c>
    </row>
    <row r="300" spans="1:9" s="23" customFormat="1" ht="14.45" customHeight="1">
      <c r="A300" s="563"/>
      <c r="B300" s="564"/>
      <c r="C300" s="564"/>
      <c r="D300" s="565"/>
      <c r="E300" s="566" t="s">
        <v>164</v>
      </c>
      <c r="F300" s="567"/>
      <c r="G300" s="410">
        <v>54</v>
      </c>
      <c r="H300" s="410">
        <v>27</v>
      </c>
      <c r="I300" s="410">
        <v>11</v>
      </c>
    </row>
    <row r="301" spans="1:9" s="23" customFormat="1" ht="14.45" customHeight="1">
      <c r="A301" s="563"/>
      <c r="B301" s="572" t="s">
        <v>1479</v>
      </c>
      <c r="C301" s="564" t="s">
        <v>1480</v>
      </c>
      <c r="D301" s="565"/>
      <c r="E301" s="566" t="s">
        <v>163</v>
      </c>
      <c r="F301" s="567"/>
      <c r="G301" s="410">
        <v>70</v>
      </c>
      <c r="H301" s="410">
        <v>10</v>
      </c>
      <c r="I301" s="410">
        <v>0</v>
      </c>
    </row>
    <row r="302" spans="1:9" s="23" customFormat="1" ht="14.45" customHeight="1">
      <c r="A302" s="563"/>
      <c r="B302" s="564"/>
      <c r="C302" s="564"/>
      <c r="D302" s="565"/>
      <c r="E302" s="566" t="s">
        <v>164</v>
      </c>
      <c r="F302" s="567"/>
      <c r="G302" s="410">
        <v>395</v>
      </c>
      <c r="H302" s="410">
        <v>171</v>
      </c>
      <c r="I302" s="410">
        <v>0</v>
      </c>
    </row>
    <row r="303" spans="1:9" s="23" customFormat="1" ht="14.45" customHeight="1">
      <c r="A303" s="563"/>
      <c r="B303" s="564"/>
      <c r="C303" s="564"/>
      <c r="D303" s="565"/>
      <c r="E303" s="566" t="s">
        <v>628</v>
      </c>
      <c r="F303" s="567"/>
      <c r="G303" s="410">
        <v>588</v>
      </c>
      <c r="H303" s="410">
        <v>145</v>
      </c>
      <c r="I303" s="410">
        <v>38</v>
      </c>
    </row>
    <row r="304" spans="1:9" s="23" customFormat="1" ht="14.45" customHeight="1">
      <c r="A304" s="573"/>
      <c r="B304" s="579" t="s">
        <v>1481</v>
      </c>
      <c r="C304" s="574" t="s">
        <v>1482</v>
      </c>
      <c r="D304" s="575"/>
      <c r="E304" s="576" t="s">
        <v>164</v>
      </c>
      <c r="F304" s="577"/>
      <c r="G304" s="578">
        <v>60</v>
      </c>
      <c r="H304" s="578">
        <v>15</v>
      </c>
      <c r="I304" s="578">
        <v>0</v>
      </c>
    </row>
    <row r="305" spans="1:9" s="23" customFormat="1" ht="14.45" customHeight="1">
      <c r="A305" s="563"/>
      <c r="B305" s="572" t="s">
        <v>1483</v>
      </c>
      <c r="C305" s="564" t="s">
        <v>1484</v>
      </c>
      <c r="D305" s="565"/>
      <c r="E305" s="566" t="s">
        <v>164</v>
      </c>
      <c r="F305" s="567"/>
      <c r="G305" s="410">
        <v>11</v>
      </c>
      <c r="H305" s="410">
        <v>0</v>
      </c>
      <c r="I305" s="410">
        <v>0</v>
      </c>
    </row>
    <row r="306" spans="1:9" s="23" customFormat="1" ht="14.45" customHeight="1">
      <c r="A306" s="563"/>
      <c r="B306" s="572" t="s">
        <v>1485</v>
      </c>
      <c r="C306" s="564" t="s">
        <v>1486</v>
      </c>
      <c r="D306" s="565"/>
      <c r="E306" s="566" t="s">
        <v>163</v>
      </c>
      <c r="F306" s="567"/>
      <c r="G306" s="410">
        <v>29</v>
      </c>
      <c r="H306" s="410">
        <v>0</v>
      </c>
      <c r="I306" s="410">
        <v>0</v>
      </c>
    </row>
    <row r="307" spans="1:9" s="23" customFormat="1" ht="14.45" customHeight="1">
      <c r="A307" s="563"/>
      <c r="B307" s="564"/>
      <c r="C307" s="564"/>
      <c r="D307" s="565"/>
      <c r="E307" s="566" t="s">
        <v>164</v>
      </c>
      <c r="F307" s="567"/>
      <c r="G307" s="410">
        <v>131</v>
      </c>
      <c r="H307" s="410">
        <v>48</v>
      </c>
      <c r="I307" s="410">
        <v>0</v>
      </c>
    </row>
    <row r="308" spans="1:9" s="23" customFormat="1" ht="14.45" customHeight="1">
      <c r="A308" s="563"/>
      <c r="B308" s="572" t="s">
        <v>1487</v>
      </c>
      <c r="C308" s="564" t="s">
        <v>1310</v>
      </c>
      <c r="D308" s="565"/>
      <c r="E308" s="566" t="s">
        <v>163</v>
      </c>
      <c r="F308" s="567"/>
      <c r="G308" s="410">
        <v>12</v>
      </c>
      <c r="H308" s="410">
        <v>0</v>
      </c>
      <c r="I308" s="410">
        <v>0</v>
      </c>
    </row>
    <row r="309" spans="1:9" s="23" customFormat="1" ht="14.45" customHeight="1">
      <c r="A309" s="563"/>
      <c r="B309" s="572" t="s">
        <v>1488</v>
      </c>
      <c r="C309" s="564" t="s">
        <v>1489</v>
      </c>
      <c r="D309" s="565"/>
      <c r="E309" s="566" t="s">
        <v>163</v>
      </c>
      <c r="F309" s="567"/>
      <c r="G309" s="410">
        <v>84</v>
      </c>
      <c r="H309" s="410">
        <v>18</v>
      </c>
      <c r="I309" s="410">
        <v>0</v>
      </c>
    </row>
    <row r="310" spans="1:9" s="23" customFormat="1" ht="14.45" customHeight="1">
      <c r="A310" s="563"/>
      <c r="B310" s="564"/>
      <c r="C310" s="564"/>
      <c r="D310" s="565"/>
      <c r="E310" s="566" t="s">
        <v>164</v>
      </c>
      <c r="F310" s="567"/>
      <c r="G310" s="410">
        <v>214</v>
      </c>
      <c r="H310" s="410">
        <v>90</v>
      </c>
      <c r="I310" s="410">
        <v>0</v>
      </c>
    </row>
    <row r="311" spans="1:9" s="23" customFormat="1" ht="14.45" customHeight="1">
      <c r="A311" s="563"/>
      <c r="B311" s="564"/>
      <c r="C311" s="564"/>
      <c r="D311" s="565"/>
      <c r="E311" s="566" t="s">
        <v>628</v>
      </c>
      <c r="F311" s="567"/>
      <c r="G311" s="410">
        <v>237</v>
      </c>
      <c r="H311" s="410">
        <v>52</v>
      </c>
      <c r="I311" s="410">
        <v>44</v>
      </c>
    </row>
    <row r="312" spans="1:9" s="23" customFormat="1" ht="14.45" customHeight="1">
      <c r="A312" s="563"/>
      <c r="B312" s="572" t="s">
        <v>1490</v>
      </c>
      <c r="C312" s="564" t="s">
        <v>1491</v>
      </c>
      <c r="D312" s="565"/>
      <c r="E312" s="566" t="s">
        <v>163</v>
      </c>
      <c r="F312" s="567"/>
      <c r="G312" s="410">
        <v>107</v>
      </c>
      <c r="H312" s="410">
        <v>25</v>
      </c>
      <c r="I312" s="410">
        <v>0</v>
      </c>
    </row>
    <row r="313" spans="1:9" s="23" customFormat="1" ht="14.45" customHeight="1">
      <c r="A313" s="563"/>
      <c r="B313" s="564"/>
      <c r="C313" s="564"/>
      <c r="D313" s="565"/>
      <c r="E313" s="566" t="s">
        <v>164</v>
      </c>
      <c r="F313" s="567"/>
      <c r="G313" s="410">
        <v>310</v>
      </c>
      <c r="H313" s="410">
        <v>127</v>
      </c>
      <c r="I313" s="410">
        <v>0</v>
      </c>
    </row>
    <row r="314" spans="1:9" s="23" customFormat="1" ht="14.45" customHeight="1">
      <c r="A314" s="563"/>
      <c r="B314" s="564"/>
      <c r="C314" s="564"/>
      <c r="D314" s="565"/>
      <c r="E314" s="566" t="s">
        <v>628</v>
      </c>
      <c r="F314" s="567"/>
      <c r="G314" s="410">
        <v>420</v>
      </c>
      <c r="H314" s="410">
        <v>109</v>
      </c>
      <c r="I314" s="410">
        <v>31</v>
      </c>
    </row>
    <row r="315" spans="1:9" s="23" customFormat="1" ht="14.45" customHeight="1">
      <c r="A315" s="563"/>
      <c r="B315" s="572" t="s">
        <v>1492</v>
      </c>
      <c r="C315" s="564" t="s">
        <v>1493</v>
      </c>
      <c r="D315" s="565"/>
      <c r="E315" s="566" t="s">
        <v>628</v>
      </c>
      <c r="F315" s="567"/>
      <c r="G315" s="410">
        <v>214</v>
      </c>
      <c r="H315" s="410">
        <v>42</v>
      </c>
      <c r="I315" s="410">
        <v>0</v>
      </c>
    </row>
    <row r="316" spans="1:9" s="23" customFormat="1" ht="14.45" customHeight="1">
      <c r="A316" s="563"/>
      <c r="B316" s="572" t="s">
        <v>1494</v>
      </c>
      <c r="C316" s="564" t="s">
        <v>1495</v>
      </c>
      <c r="D316" s="565"/>
      <c r="E316" s="566" t="s">
        <v>163</v>
      </c>
      <c r="F316" s="567"/>
      <c r="G316" s="410">
        <v>9</v>
      </c>
      <c r="H316" s="410">
        <v>4</v>
      </c>
      <c r="I316" s="410">
        <v>0</v>
      </c>
    </row>
    <row r="317" spans="1:9" s="23" customFormat="1" ht="14.45" customHeight="1">
      <c r="A317" s="563"/>
      <c r="B317" s="572" t="s">
        <v>1496</v>
      </c>
      <c r="C317" s="564" t="s">
        <v>1497</v>
      </c>
      <c r="D317" s="565"/>
      <c r="E317" s="566" t="s">
        <v>163</v>
      </c>
      <c r="F317" s="567"/>
      <c r="G317" s="410">
        <v>22</v>
      </c>
      <c r="H317" s="410">
        <v>1</v>
      </c>
      <c r="I317" s="410">
        <v>0</v>
      </c>
    </row>
    <row r="318" spans="1:9" s="23" customFormat="1" ht="14.45" customHeight="1">
      <c r="A318" s="563"/>
      <c r="B318" s="564"/>
      <c r="C318" s="564"/>
      <c r="D318" s="565"/>
      <c r="E318" s="566" t="s">
        <v>164</v>
      </c>
      <c r="F318" s="567"/>
      <c r="G318" s="410">
        <v>52</v>
      </c>
      <c r="H318" s="410">
        <v>22</v>
      </c>
      <c r="I318" s="410">
        <v>8</v>
      </c>
    </row>
    <row r="319" spans="1:9" s="23" customFormat="1" ht="14.45" customHeight="1">
      <c r="A319" s="563"/>
      <c r="B319" s="572" t="s">
        <v>1498</v>
      </c>
      <c r="C319" s="564" t="s">
        <v>1499</v>
      </c>
      <c r="D319" s="565"/>
      <c r="E319" s="566" t="s">
        <v>163</v>
      </c>
      <c r="F319" s="567"/>
      <c r="G319" s="410">
        <v>47</v>
      </c>
      <c r="H319" s="410">
        <v>19</v>
      </c>
      <c r="I319" s="410">
        <v>0</v>
      </c>
    </row>
    <row r="320" spans="1:9" s="23" customFormat="1" ht="14.45" customHeight="1">
      <c r="A320" s="563"/>
      <c r="B320" s="564"/>
      <c r="C320" s="564"/>
      <c r="D320" s="565"/>
      <c r="E320" s="566" t="s">
        <v>164</v>
      </c>
      <c r="F320" s="567"/>
      <c r="G320" s="410">
        <v>402</v>
      </c>
      <c r="H320" s="410">
        <v>121</v>
      </c>
      <c r="I320" s="410">
        <v>0</v>
      </c>
    </row>
    <row r="321" spans="1:9" s="23" customFormat="1" ht="14.45" customHeight="1">
      <c r="A321" s="563"/>
      <c r="B321" s="564"/>
      <c r="C321" s="564"/>
      <c r="D321" s="565"/>
      <c r="E321" s="566" t="s">
        <v>628</v>
      </c>
      <c r="F321" s="567"/>
      <c r="G321" s="410">
        <v>513</v>
      </c>
      <c r="H321" s="410">
        <v>118</v>
      </c>
      <c r="I321" s="410">
        <v>60</v>
      </c>
    </row>
    <row r="322" spans="1:9" s="23" customFormat="1" ht="14.45" customHeight="1">
      <c r="A322" s="563"/>
      <c r="B322" s="572" t="s">
        <v>1500</v>
      </c>
      <c r="C322" s="564" t="s">
        <v>1501</v>
      </c>
      <c r="D322" s="565"/>
      <c r="E322" s="566" t="s">
        <v>163</v>
      </c>
      <c r="F322" s="567"/>
      <c r="G322" s="410">
        <v>37</v>
      </c>
      <c r="H322" s="410">
        <v>5</v>
      </c>
      <c r="I322" s="410">
        <v>0</v>
      </c>
    </row>
    <row r="323" spans="1:9" s="23" customFormat="1" ht="14.45" customHeight="1">
      <c r="A323" s="563"/>
      <c r="B323" s="564"/>
      <c r="C323" s="564"/>
      <c r="D323" s="565"/>
      <c r="E323" s="566" t="s">
        <v>164</v>
      </c>
      <c r="F323" s="567"/>
      <c r="G323" s="410">
        <v>219</v>
      </c>
      <c r="H323" s="410">
        <v>83</v>
      </c>
      <c r="I323" s="410">
        <v>0</v>
      </c>
    </row>
    <row r="324" spans="1:9" s="23" customFormat="1" ht="14.45" customHeight="1">
      <c r="A324" s="563"/>
      <c r="B324" s="572" t="s">
        <v>1502</v>
      </c>
      <c r="C324" s="564" t="s">
        <v>1503</v>
      </c>
      <c r="D324" s="565"/>
      <c r="E324" s="566" t="s">
        <v>163</v>
      </c>
      <c r="F324" s="567"/>
      <c r="G324" s="410">
        <v>24</v>
      </c>
      <c r="H324" s="410">
        <v>4</v>
      </c>
      <c r="I324" s="410">
        <v>0</v>
      </c>
    </row>
    <row r="325" spans="1:9" s="23" customFormat="1" ht="14.45" customHeight="1">
      <c r="A325" s="563"/>
      <c r="B325" s="564"/>
      <c r="C325" s="564"/>
      <c r="D325" s="565"/>
      <c r="E325" s="566" t="s">
        <v>164</v>
      </c>
      <c r="F325" s="567"/>
      <c r="G325" s="410">
        <v>147</v>
      </c>
      <c r="H325" s="410">
        <v>48</v>
      </c>
      <c r="I325" s="410">
        <v>0</v>
      </c>
    </row>
    <row r="326" spans="1:9" s="23" customFormat="1" ht="14.45" customHeight="1">
      <c r="A326" s="563"/>
      <c r="B326" s="572" t="s">
        <v>1504</v>
      </c>
      <c r="C326" s="564" t="s">
        <v>1505</v>
      </c>
      <c r="D326" s="565"/>
      <c r="E326" s="566" t="s">
        <v>163</v>
      </c>
      <c r="F326" s="567"/>
      <c r="G326" s="410">
        <v>17</v>
      </c>
      <c r="H326" s="410">
        <v>3</v>
      </c>
      <c r="I326" s="410">
        <v>0</v>
      </c>
    </row>
    <row r="327" spans="1:9" s="23" customFormat="1" ht="14.45" customHeight="1">
      <c r="A327" s="563"/>
      <c r="B327" s="564"/>
      <c r="C327" s="564"/>
      <c r="D327" s="565"/>
      <c r="E327" s="566" t="s">
        <v>164</v>
      </c>
      <c r="F327" s="567"/>
      <c r="G327" s="410">
        <v>172</v>
      </c>
      <c r="H327" s="410">
        <v>53</v>
      </c>
      <c r="I327" s="410">
        <v>0</v>
      </c>
    </row>
    <row r="328" spans="1:9" s="23" customFormat="1" ht="14.45" customHeight="1">
      <c r="A328" s="563"/>
      <c r="B328" s="572" t="s">
        <v>1506</v>
      </c>
      <c r="C328" s="564" t="s">
        <v>1507</v>
      </c>
      <c r="D328" s="565"/>
      <c r="E328" s="566" t="s">
        <v>628</v>
      </c>
      <c r="F328" s="567"/>
      <c r="G328" s="410">
        <v>339</v>
      </c>
      <c r="H328" s="410">
        <v>71</v>
      </c>
      <c r="I328" s="410">
        <v>0</v>
      </c>
    </row>
    <row r="329" spans="1:9" s="23" customFormat="1" ht="14.45" customHeight="1">
      <c r="A329" s="563"/>
      <c r="B329" s="572" t="s">
        <v>1508</v>
      </c>
      <c r="C329" s="564" t="s">
        <v>1509</v>
      </c>
      <c r="D329" s="565"/>
      <c r="E329" s="566" t="s">
        <v>163</v>
      </c>
      <c r="F329" s="567"/>
      <c r="G329" s="410">
        <v>74</v>
      </c>
      <c r="H329" s="410">
        <v>15</v>
      </c>
      <c r="I329" s="410">
        <v>0</v>
      </c>
    </row>
    <row r="330" spans="1:9" s="23" customFormat="1" ht="14.45" customHeight="1">
      <c r="A330" s="563"/>
      <c r="B330" s="564"/>
      <c r="C330" s="564"/>
      <c r="D330" s="565"/>
      <c r="E330" s="566" t="s">
        <v>164</v>
      </c>
      <c r="F330" s="567"/>
      <c r="G330" s="410">
        <v>197</v>
      </c>
      <c r="H330" s="410">
        <v>82</v>
      </c>
      <c r="I330" s="410">
        <v>0</v>
      </c>
    </row>
    <row r="331" spans="1:9" s="23" customFormat="1" ht="14.45" customHeight="1">
      <c r="A331" s="563"/>
      <c r="B331" s="564"/>
      <c r="C331" s="564"/>
      <c r="D331" s="565"/>
      <c r="E331" s="566" t="s">
        <v>628</v>
      </c>
      <c r="F331" s="567"/>
      <c r="G331" s="410">
        <v>410</v>
      </c>
      <c r="H331" s="410">
        <v>100</v>
      </c>
      <c r="I331" s="410">
        <v>21</v>
      </c>
    </row>
    <row r="332" spans="1:9" s="23" customFormat="1" ht="14.45" customHeight="1">
      <c r="A332" s="563"/>
      <c r="B332" s="572" t="s">
        <v>1510</v>
      </c>
      <c r="C332" s="564" t="s">
        <v>1511</v>
      </c>
      <c r="D332" s="565"/>
      <c r="E332" s="566" t="s">
        <v>163</v>
      </c>
      <c r="F332" s="567"/>
      <c r="G332" s="410">
        <v>61</v>
      </c>
      <c r="H332" s="410">
        <v>1</v>
      </c>
      <c r="I332" s="410">
        <v>0</v>
      </c>
    </row>
    <row r="333" spans="1:9" s="23" customFormat="1" ht="14.45" customHeight="1">
      <c r="A333" s="563"/>
      <c r="B333" s="564"/>
      <c r="C333" s="564" t="s">
        <v>1512</v>
      </c>
      <c r="D333" s="565"/>
      <c r="E333" s="566" t="s">
        <v>164</v>
      </c>
      <c r="F333" s="567"/>
      <c r="G333" s="410">
        <v>218</v>
      </c>
      <c r="H333" s="410">
        <v>57</v>
      </c>
      <c r="I333" s="410">
        <v>0</v>
      </c>
    </row>
    <row r="334" spans="1:9" s="23" customFormat="1" ht="14.45" customHeight="1">
      <c r="A334" s="563"/>
      <c r="B334" s="572" t="s">
        <v>1513</v>
      </c>
      <c r="C334" s="564" t="s">
        <v>1514</v>
      </c>
      <c r="D334" s="565"/>
      <c r="E334" s="566" t="s">
        <v>164</v>
      </c>
      <c r="F334" s="567"/>
      <c r="G334" s="410">
        <v>5</v>
      </c>
      <c r="H334" s="410">
        <v>0</v>
      </c>
      <c r="I334" s="410">
        <v>0</v>
      </c>
    </row>
    <row r="335" spans="1:9" s="23" customFormat="1" ht="14.45" customHeight="1">
      <c r="A335" s="563"/>
      <c r="B335" s="572" t="s">
        <v>1515</v>
      </c>
      <c r="C335" s="564" t="s">
        <v>1516</v>
      </c>
      <c r="D335" s="565"/>
      <c r="E335" s="566" t="s">
        <v>163</v>
      </c>
      <c r="F335" s="567"/>
      <c r="G335" s="410">
        <v>63</v>
      </c>
      <c r="H335" s="410">
        <v>11</v>
      </c>
      <c r="I335" s="410">
        <v>0</v>
      </c>
    </row>
    <row r="336" spans="1:9" s="23" customFormat="1" ht="14.45" customHeight="1">
      <c r="A336" s="563"/>
      <c r="B336" s="564"/>
      <c r="C336" s="564"/>
      <c r="D336" s="565"/>
      <c r="E336" s="566" t="s">
        <v>164</v>
      </c>
      <c r="F336" s="567"/>
      <c r="G336" s="410">
        <v>343</v>
      </c>
      <c r="H336" s="410">
        <v>155</v>
      </c>
      <c r="I336" s="410">
        <v>0</v>
      </c>
    </row>
    <row r="337" spans="1:9" s="23" customFormat="1" ht="14.45" customHeight="1">
      <c r="A337" s="563"/>
      <c r="B337" s="564"/>
      <c r="C337" s="564"/>
      <c r="D337" s="565"/>
      <c r="E337" s="566" t="s">
        <v>628</v>
      </c>
      <c r="F337" s="567"/>
      <c r="G337" s="410">
        <v>462</v>
      </c>
      <c r="H337" s="410">
        <v>105</v>
      </c>
      <c r="I337" s="410">
        <v>35</v>
      </c>
    </row>
    <row r="338" spans="1:9" s="23" customFormat="1" ht="14.45" customHeight="1">
      <c r="A338" s="563"/>
      <c r="B338" s="572" t="s">
        <v>1517</v>
      </c>
      <c r="C338" s="564" t="s">
        <v>1518</v>
      </c>
      <c r="D338" s="565"/>
      <c r="E338" s="566" t="s">
        <v>164</v>
      </c>
      <c r="F338" s="567"/>
      <c r="G338" s="410">
        <v>0</v>
      </c>
      <c r="H338" s="410">
        <v>3</v>
      </c>
      <c r="I338" s="410">
        <v>0</v>
      </c>
    </row>
    <row r="339" spans="1:9" s="23" customFormat="1" ht="14.45" customHeight="1">
      <c r="A339" s="563"/>
      <c r="B339" s="572" t="s">
        <v>1519</v>
      </c>
      <c r="C339" s="564" t="s">
        <v>1520</v>
      </c>
      <c r="D339" s="565"/>
      <c r="E339" s="566" t="s">
        <v>164</v>
      </c>
      <c r="F339" s="567"/>
      <c r="G339" s="410">
        <v>1</v>
      </c>
      <c r="H339" s="410">
        <v>7</v>
      </c>
      <c r="I339" s="410">
        <v>0</v>
      </c>
    </row>
    <row r="340" spans="1:9" s="23" customFormat="1" ht="14.45" customHeight="1">
      <c r="A340" s="563"/>
      <c r="B340" s="572" t="s">
        <v>1521</v>
      </c>
      <c r="C340" s="564" t="s">
        <v>1522</v>
      </c>
      <c r="D340" s="565"/>
      <c r="E340" s="566" t="s">
        <v>164</v>
      </c>
      <c r="F340" s="567"/>
      <c r="G340" s="410">
        <v>1</v>
      </c>
      <c r="H340" s="410">
        <v>1</v>
      </c>
      <c r="I340" s="410">
        <v>0</v>
      </c>
    </row>
    <row r="341" spans="1:9" s="23" customFormat="1" ht="14.45" customHeight="1">
      <c r="A341" s="563"/>
      <c r="B341" s="572" t="s">
        <v>1523</v>
      </c>
      <c r="C341" s="564" t="s">
        <v>1524</v>
      </c>
      <c r="D341" s="565"/>
      <c r="E341" s="566" t="s">
        <v>164</v>
      </c>
      <c r="F341" s="567"/>
      <c r="G341" s="410">
        <v>25</v>
      </c>
      <c r="H341" s="410">
        <v>0</v>
      </c>
      <c r="I341" s="410">
        <v>0</v>
      </c>
    </row>
    <row r="342" spans="1:9" s="23" customFormat="1" ht="14.45" customHeight="1">
      <c r="A342" s="563"/>
      <c r="B342" s="572" t="s">
        <v>1525</v>
      </c>
      <c r="C342" s="564" t="s">
        <v>1526</v>
      </c>
      <c r="D342" s="565"/>
      <c r="E342" s="566" t="s">
        <v>164</v>
      </c>
      <c r="F342" s="567"/>
      <c r="G342" s="410">
        <v>13</v>
      </c>
      <c r="H342" s="410">
        <v>0</v>
      </c>
      <c r="I342" s="410">
        <v>0</v>
      </c>
    </row>
    <row r="343" spans="1:9" s="23" customFormat="1" ht="14.45" customHeight="1">
      <c r="A343" s="563"/>
      <c r="B343" s="572" t="s">
        <v>1527</v>
      </c>
      <c r="C343" s="564" t="s">
        <v>1528</v>
      </c>
      <c r="D343" s="565"/>
      <c r="E343" s="566" t="s">
        <v>163</v>
      </c>
      <c r="F343" s="567"/>
      <c r="G343" s="410">
        <v>35</v>
      </c>
      <c r="H343" s="410">
        <v>8</v>
      </c>
      <c r="I343" s="410">
        <v>0</v>
      </c>
    </row>
    <row r="344" spans="1:9" s="23" customFormat="1" ht="14.45" customHeight="1">
      <c r="A344" s="563"/>
      <c r="B344" s="564"/>
      <c r="C344" s="564"/>
      <c r="D344" s="565"/>
      <c r="E344" s="566" t="s">
        <v>164</v>
      </c>
      <c r="F344" s="567"/>
      <c r="G344" s="410">
        <v>214</v>
      </c>
      <c r="H344" s="410">
        <v>86</v>
      </c>
      <c r="I344" s="410">
        <v>0</v>
      </c>
    </row>
    <row r="345" spans="1:9" s="23" customFormat="1" ht="14.45" customHeight="1">
      <c r="A345" s="563"/>
      <c r="B345" s="564"/>
      <c r="C345" s="564"/>
      <c r="D345" s="565"/>
      <c r="E345" s="566" t="s">
        <v>164</v>
      </c>
      <c r="F345" s="567" t="s">
        <v>1142</v>
      </c>
      <c r="G345" s="410">
        <v>124</v>
      </c>
      <c r="H345" s="410">
        <v>38</v>
      </c>
      <c r="I345" s="410">
        <v>0</v>
      </c>
    </row>
    <row r="346" spans="1:9" s="23" customFormat="1" ht="14.45" customHeight="1">
      <c r="A346" s="563"/>
      <c r="B346" s="564"/>
      <c r="C346" s="564"/>
      <c r="D346" s="565"/>
      <c r="E346" s="566" t="s">
        <v>628</v>
      </c>
      <c r="F346" s="567"/>
      <c r="G346" s="410">
        <v>298</v>
      </c>
      <c r="H346" s="410">
        <v>63</v>
      </c>
      <c r="I346" s="410">
        <v>19</v>
      </c>
    </row>
    <row r="347" spans="1:9" s="23" customFormat="1" ht="14.45" customHeight="1">
      <c r="A347" s="563"/>
      <c r="B347" s="572" t="s">
        <v>1529</v>
      </c>
      <c r="C347" s="564" t="s">
        <v>1530</v>
      </c>
      <c r="D347" s="565"/>
      <c r="E347" s="566" t="s">
        <v>164</v>
      </c>
      <c r="F347" s="567" t="s">
        <v>1142</v>
      </c>
      <c r="G347" s="410">
        <v>74</v>
      </c>
      <c r="H347" s="410">
        <v>12</v>
      </c>
      <c r="I347" s="410">
        <v>2</v>
      </c>
    </row>
    <row r="348" spans="1:9" s="23" customFormat="1" ht="14.45" customHeight="1">
      <c r="A348" s="563"/>
      <c r="B348" s="572" t="s">
        <v>1531</v>
      </c>
      <c r="C348" s="564" t="s">
        <v>1532</v>
      </c>
      <c r="D348" s="565"/>
      <c r="E348" s="566" t="s">
        <v>163</v>
      </c>
      <c r="F348" s="567"/>
      <c r="G348" s="410">
        <v>54</v>
      </c>
      <c r="H348" s="410">
        <v>3</v>
      </c>
      <c r="I348" s="410">
        <v>0</v>
      </c>
    </row>
    <row r="349" spans="1:9" s="23" customFormat="1" ht="14.45" customHeight="1">
      <c r="A349" s="563"/>
      <c r="B349" s="564"/>
      <c r="C349" s="564"/>
      <c r="D349" s="565"/>
      <c r="E349" s="566" t="s">
        <v>164</v>
      </c>
      <c r="F349" s="567"/>
      <c r="G349" s="410">
        <v>102</v>
      </c>
      <c r="H349" s="410">
        <v>33</v>
      </c>
      <c r="I349" s="410">
        <v>0</v>
      </c>
    </row>
    <row r="350" spans="1:9" s="23" customFormat="1" ht="14.45" customHeight="1">
      <c r="A350" s="563"/>
      <c r="B350" s="564"/>
      <c r="C350" s="564"/>
      <c r="D350" s="565"/>
      <c r="E350" s="566" t="s">
        <v>628</v>
      </c>
      <c r="F350" s="567"/>
      <c r="G350" s="410">
        <v>185</v>
      </c>
      <c r="H350" s="410">
        <v>38</v>
      </c>
      <c r="I350" s="410">
        <v>13</v>
      </c>
    </row>
    <row r="351" spans="1:9" s="23" customFormat="1" ht="14.45" customHeight="1">
      <c r="A351" s="563"/>
      <c r="B351" s="572" t="s">
        <v>1533</v>
      </c>
      <c r="C351" s="564" t="s">
        <v>1534</v>
      </c>
      <c r="D351" s="565"/>
      <c r="E351" s="566" t="s">
        <v>163</v>
      </c>
      <c r="F351" s="567"/>
      <c r="G351" s="410">
        <v>15</v>
      </c>
      <c r="H351" s="410">
        <v>1</v>
      </c>
      <c r="I351" s="410">
        <v>0</v>
      </c>
    </row>
    <row r="352" spans="1:9" s="23" customFormat="1" ht="14.45" customHeight="1">
      <c r="A352" s="563"/>
      <c r="B352" s="564"/>
      <c r="C352" s="564"/>
      <c r="D352" s="565"/>
      <c r="E352" s="566" t="s">
        <v>164</v>
      </c>
      <c r="F352" s="567"/>
      <c r="G352" s="410">
        <v>45</v>
      </c>
      <c r="H352" s="410">
        <v>12</v>
      </c>
      <c r="I352" s="410">
        <v>6</v>
      </c>
    </row>
    <row r="353" spans="1:9" s="23" customFormat="1" ht="14.45" customHeight="1">
      <c r="A353" s="563"/>
      <c r="B353" s="572" t="s">
        <v>1535</v>
      </c>
      <c r="C353" s="564" t="s">
        <v>1536</v>
      </c>
      <c r="D353" s="565"/>
      <c r="E353" s="566" t="s">
        <v>163</v>
      </c>
      <c r="F353" s="567"/>
      <c r="G353" s="410">
        <v>5</v>
      </c>
      <c r="H353" s="410">
        <v>0</v>
      </c>
      <c r="I353" s="410">
        <v>2</v>
      </c>
    </row>
    <row r="354" spans="1:9" s="23" customFormat="1" ht="14.45" customHeight="1">
      <c r="A354" s="573"/>
      <c r="B354" s="579" t="s">
        <v>1537</v>
      </c>
      <c r="C354" s="574" t="s">
        <v>1538</v>
      </c>
      <c r="D354" s="575"/>
      <c r="E354" s="576" t="s">
        <v>163</v>
      </c>
      <c r="F354" s="577"/>
      <c r="G354" s="578">
        <v>34</v>
      </c>
      <c r="H354" s="578">
        <v>7</v>
      </c>
      <c r="I354" s="578">
        <v>0</v>
      </c>
    </row>
    <row r="355" spans="1:9" s="23" customFormat="1" ht="14.45" customHeight="1">
      <c r="A355" s="563"/>
      <c r="B355" s="564"/>
      <c r="C355" s="564"/>
      <c r="D355" s="565"/>
      <c r="E355" s="566" t="s">
        <v>164</v>
      </c>
      <c r="F355" s="567"/>
      <c r="G355" s="410">
        <v>59</v>
      </c>
      <c r="H355" s="410">
        <v>25</v>
      </c>
      <c r="I355" s="410">
        <v>0</v>
      </c>
    </row>
    <row r="356" spans="1:9" s="23" customFormat="1" ht="14.45" customHeight="1">
      <c r="A356" s="563"/>
      <c r="B356" s="572" t="s">
        <v>1539</v>
      </c>
      <c r="C356" s="564" t="s">
        <v>1540</v>
      </c>
      <c r="D356" s="565"/>
      <c r="E356" s="566" t="s">
        <v>628</v>
      </c>
      <c r="F356" s="567"/>
      <c r="G356" s="410">
        <v>123</v>
      </c>
      <c r="H356" s="410">
        <v>23</v>
      </c>
      <c r="I356" s="410">
        <v>0</v>
      </c>
    </row>
    <row r="357" spans="1:9" s="23" customFormat="1" ht="14.45" customHeight="1">
      <c r="A357" s="563"/>
      <c r="B357" s="572" t="s">
        <v>1541</v>
      </c>
      <c r="C357" s="564" t="s">
        <v>1542</v>
      </c>
      <c r="D357" s="565"/>
      <c r="E357" s="566"/>
      <c r="F357" s="567"/>
      <c r="G357" s="410">
        <v>0</v>
      </c>
      <c r="H357" s="410">
        <v>0</v>
      </c>
      <c r="I357" s="410">
        <v>9</v>
      </c>
    </row>
    <row r="358" spans="1:9" s="23" customFormat="1" ht="14.45" customHeight="1">
      <c r="A358" s="563"/>
      <c r="B358" s="572" t="s">
        <v>1543</v>
      </c>
      <c r="C358" s="564" t="s">
        <v>1544</v>
      </c>
      <c r="D358" s="565"/>
      <c r="E358" s="566" t="s">
        <v>628</v>
      </c>
      <c r="F358" s="567"/>
      <c r="G358" s="410">
        <v>152</v>
      </c>
      <c r="H358" s="410">
        <v>28</v>
      </c>
      <c r="I358" s="410">
        <v>6</v>
      </c>
    </row>
    <row r="359" spans="1:9" s="23" customFormat="1" ht="14.45" customHeight="1">
      <c r="A359" s="563"/>
      <c r="B359" s="572" t="s">
        <v>1545</v>
      </c>
      <c r="C359" s="564" t="s">
        <v>1546</v>
      </c>
      <c r="D359" s="565"/>
      <c r="E359" s="566" t="s">
        <v>163</v>
      </c>
      <c r="F359" s="567"/>
      <c r="G359" s="410">
        <v>19</v>
      </c>
      <c r="H359" s="410">
        <v>0</v>
      </c>
      <c r="I359" s="410">
        <v>2</v>
      </c>
    </row>
    <row r="360" spans="1:9" s="23" customFormat="1" ht="14.45" customHeight="1">
      <c r="A360" s="563"/>
      <c r="B360" s="572" t="s">
        <v>1547</v>
      </c>
      <c r="C360" s="564" t="s">
        <v>1548</v>
      </c>
      <c r="D360" s="565"/>
      <c r="E360" s="566" t="s">
        <v>628</v>
      </c>
      <c r="F360" s="567"/>
      <c r="G360" s="410">
        <v>81</v>
      </c>
      <c r="H360" s="410">
        <v>0</v>
      </c>
      <c r="I360" s="410">
        <v>38</v>
      </c>
    </row>
    <row r="361" spans="1:9" s="23" customFormat="1" ht="14.45" customHeight="1">
      <c r="A361" s="563"/>
      <c r="B361" s="564">
        <v>99999074</v>
      </c>
      <c r="C361" s="564" t="s">
        <v>1549</v>
      </c>
      <c r="D361" s="565"/>
      <c r="E361" s="566" t="s">
        <v>163</v>
      </c>
      <c r="F361" s="567"/>
      <c r="G361" s="410">
        <v>129</v>
      </c>
      <c r="H361" s="410">
        <v>11</v>
      </c>
      <c r="I361" s="410">
        <v>0</v>
      </c>
    </row>
    <row r="362" spans="1:9" s="23" customFormat="1" ht="14.45" customHeight="1">
      <c r="A362" s="563"/>
      <c r="B362" s="564"/>
      <c r="C362" s="564" t="s">
        <v>1550</v>
      </c>
      <c r="D362" s="565"/>
      <c r="E362" s="566" t="s">
        <v>164</v>
      </c>
      <c r="F362" s="567"/>
      <c r="G362" s="410">
        <v>46</v>
      </c>
      <c r="H362" s="410">
        <v>6</v>
      </c>
      <c r="I362" s="410">
        <v>5</v>
      </c>
    </row>
    <row r="363" spans="1:9" s="23" customFormat="1" ht="14.45" customHeight="1">
      <c r="A363" s="563"/>
      <c r="B363" s="564">
        <v>99999075</v>
      </c>
      <c r="C363" s="564" t="s">
        <v>1551</v>
      </c>
      <c r="D363" s="565"/>
      <c r="E363" s="566" t="s">
        <v>628</v>
      </c>
      <c r="F363" s="567"/>
      <c r="G363" s="410">
        <v>110</v>
      </c>
      <c r="H363" s="410">
        <v>4</v>
      </c>
      <c r="I363" s="410">
        <v>2</v>
      </c>
    </row>
    <row r="364" spans="1:9" s="23" customFormat="1" ht="14.45" customHeight="1">
      <c r="A364" s="563"/>
      <c r="B364" s="564" t="s">
        <v>1552</v>
      </c>
      <c r="C364" s="564" t="s">
        <v>1553</v>
      </c>
      <c r="D364" s="565"/>
      <c r="E364" s="566"/>
      <c r="F364" s="567"/>
      <c r="G364" s="410">
        <v>0</v>
      </c>
      <c r="H364" s="410">
        <v>0</v>
      </c>
      <c r="I364" s="410">
        <v>5</v>
      </c>
    </row>
    <row r="365" spans="1:9" s="23" customFormat="1" ht="14.45" customHeight="1">
      <c r="A365" s="563"/>
      <c r="B365" s="564" t="s">
        <v>1554</v>
      </c>
      <c r="C365" s="564" t="s">
        <v>1555</v>
      </c>
      <c r="D365" s="565"/>
      <c r="E365" s="566"/>
      <c r="F365" s="567"/>
      <c r="G365" s="410">
        <v>0</v>
      </c>
      <c r="H365" s="410">
        <v>0</v>
      </c>
      <c r="I365" s="410">
        <v>24</v>
      </c>
    </row>
    <row r="366" spans="1:9" s="23" customFormat="1" ht="14.45" customHeight="1">
      <c r="A366" s="563"/>
      <c r="B366" s="564" t="s">
        <v>1556</v>
      </c>
      <c r="C366" s="564" t="s">
        <v>1557</v>
      </c>
      <c r="D366" s="565"/>
      <c r="E366" s="566"/>
      <c r="F366" s="567"/>
      <c r="G366" s="410">
        <v>0</v>
      </c>
      <c r="H366" s="410">
        <v>0</v>
      </c>
      <c r="I366" s="410">
        <v>1</v>
      </c>
    </row>
    <row r="367" spans="1:9" s="23" customFormat="1" ht="14.45" customHeight="1">
      <c r="A367" s="563"/>
      <c r="B367" s="564" t="s">
        <v>1322</v>
      </c>
      <c r="C367" s="564" t="s">
        <v>1323</v>
      </c>
      <c r="D367" s="565"/>
      <c r="E367" s="566"/>
      <c r="F367" s="567"/>
      <c r="G367" s="410">
        <v>0</v>
      </c>
      <c r="H367" s="410">
        <v>0</v>
      </c>
      <c r="I367" s="410">
        <v>10</v>
      </c>
    </row>
    <row r="368" spans="1:9" s="23" customFormat="1" ht="14.45" customHeight="1">
      <c r="A368" s="563"/>
      <c r="B368" s="564"/>
      <c r="C368" s="564"/>
      <c r="D368" s="565"/>
      <c r="E368" s="566"/>
      <c r="F368" s="567" t="s">
        <v>1294</v>
      </c>
      <c r="G368" s="410">
        <v>0</v>
      </c>
      <c r="H368" s="410">
        <v>0</v>
      </c>
      <c r="I368" s="410">
        <v>1</v>
      </c>
    </row>
    <row r="369" spans="1:9" s="23" customFormat="1" ht="14.45" customHeight="1">
      <c r="A369" s="563"/>
      <c r="B369" s="564" t="s">
        <v>1324</v>
      </c>
      <c r="C369" s="564" t="s">
        <v>1325</v>
      </c>
      <c r="D369" s="565"/>
      <c r="E369" s="566"/>
      <c r="F369" s="567"/>
      <c r="G369" s="410">
        <v>0</v>
      </c>
      <c r="H369" s="410">
        <v>0</v>
      </c>
      <c r="I369" s="410">
        <v>11</v>
      </c>
    </row>
    <row r="370" spans="1:9" s="23" customFormat="1" ht="14.45" customHeight="1">
      <c r="A370" s="563"/>
      <c r="B370" s="564" t="s">
        <v>1326</v>
      </c>
      <c r="C370" s="564" t="s">
        <v>1327</v>
      </c>
      <c r="D370" s="565"/>
      <c r="E370" s="566"/>
      <c r="F370" s="567"/>
      <c r="G370" s="410">
        <v>0</v>
      </c>
      <c r="H370" s="410">
        <v>0</v>
      </c>
      <c r="I370" s="410">
        <v>3</v>
      </c>
    </row>
    <row r="371" spans="1:9" s="23" customFormat="1" ht="14.45" customHeight="1">
      <c r="A371" s="562" t="s">
        <v>1558</v>
      </c>
      <c r="B371" s="563" t="s">
        <v>1559</v>
      </c>
      <c r="C371" s="564"/>
      <c r="D371" s="565" t="s">
        <v>186</v>
      </c>
      <c r="E371" s="566"/>
      <c r="F371" s="567"/>
      <c r="G371" s="410"/>
      <c r="H371" s="410"/>
      <c r="I371" s="410"/>
    </row>
    <row r="372" spans="1:9" s="23" customFormat="1" ht="14.45" customHeight="1">
      <c r="A372" s="563"/>
      <c r="B372" s="564"/>
      <c r="C372" s="563" t="s">
        <v>365</v>
      </c>
      <c r="D372" s="568"/>
      <c r="E372" s="569"/>
      <c r="F372" s="570"/>
      <c r="G372" s="571">
        <v>34941</v>
      </c>
      <c r="H372" s="571">
        <v>8526</v>
      </c>
      <c r="I372" s="571">
        <v>2088</v>
      </c>
    </row>
    <row r="373" spans="1:9" s="23" customFormat="1" ht="14.45" customHeight="1">
      <c r="A373" s="563"/>
      <c r="B373" s="572" t="s">
        <v>1560</v>
      </c>
      <c r="C373" s="564" t="s">
        <v>1561</v>
      </c>
      <c r="D373" s="565"/>
      <c r="E373" s="566" t="s">
        <v>164</v>
      </c>
      <c r="F373" s="567"/>
      <c r="G373" s="410">
        <v>60</v>
      </c>
      <c r="H373" s="410">
        <v>18</v>
      </c>
      <c r="I373" s="410">
        <v>4</v>
      </c>
    </row>
    <row r="374" spans="1:9" s="23" customFormat="1" ht="14.45" customHeight="1">
      <c r="A374" s="563"/>
      <c r="B374" s="572" t="s">
        <v>608</v>
      </c>
      <c r="C374" s="564" t="s">
        <v>1562</v>
      </c>
      <c r="D374" s="565"/>
      <c r="E374" s="566" t="s">
        <v>163</v>
      </c>
      <c r="F374" s="567"/>
      <c r="G374" s="410">
        <v>21</v>
      </c>
      <c r="H374" s="410">
        <v>0</v>
      </c>
      <c r="I374" s="410">
        <v>0</v>
      </c>
    </row>
    <row r="375" spans="1:9" s="23" customFormat="1" ht="14.45" customHeight="1">
      <c r="A375" s="563"/>
      <c r="B375" s="564"/>
      <c r="C375" s="564"/>
      <c r="D375" s="565"/>
      <c r="E375" s="566" t="s">
        <v>164</v>
      </c>
      <c r="F375" s="567"/>
      <c r="G375" s="410">
        <v>24</v>
      </c>
      <c r="H375" s="410">
        <v>2</v>
      </c>
      <c r="I375" s="410">
        <v>8</v>
      </c>
    </row>
    <row r="376" spans="1:9" s="23" customFormat="1" ht="14.45" customHeight="1">
      <c r="A376" s="563"/>
      <c r="B376" s="572" t="s">
        <v>1563</v>
      </c>
      <c r="C376" s="564" t="s">
        <v>1564</v>
      </c>
      <c r="D376" s="565"/>
      <c r="E376" s="566" t="s">
        <v>163</v>
      </c>
      <c r="F376" s="567"/>
      <c r="G376" s="410">
        <v>7</v>
      </c>
      <c r="H376" s="410">
        <v>0</v>
      </c>
      <c r="I376" s="410">
        <v>0</v>
      </c>
    </row>
    <row r="377" spans="1:9" s="23" customFormat="1" ht="14.45" customHeight="1">
      <c r="A377" s="563"/>
      <c r="B377" s="564"/>
      <c r="C377" s="564"/>
      <c r="D377" s="565"/>
      <c r="E377" s="566" t="s">
        <v>164</v>
      </c>
      <c r="F377" s="567"/>
      <c r="G377" s="410">
        <v>30</v>
      </c>
      <c r="H377" s="410">
        <v>4</v>
      </c>
      <c r="I377" s="410">
        <v>0</v>
      </c>
    </row>
    <row r="378" spans="1:9" s="23" customFormat="1" ht="14.45" customHeight="1">
      <c r="A378" s="563"/>
      <c r="B378" s="564"/>
      <c r="C378" s="564"/>
      <c r="D378" s="565"/>
      <c r="E378" s="566" t="s">
        <v>628</v>
      </c>
      <c r="F378" s="567"/>
      <c r="G378" s="410">
        <v>163</v>
      </c>
      <c r="H378" s="410">
        <v>32</v>
      </c>
      <c r="I378" s="410">
        <v>14</v>
      </c>
    </row>
    <row r="379" spans="1:9" s="23" customFormat="1" ht="14.45" customHeight="1">
      <c r="A379" s="563"/>
      <c r="B379" s="572" t="s">
        <v>1565</v>
      </c>
      <c r="C379" s="564" t="s">
        <v>1566</v>
      </c>
      <c r="D379" s="565"/>
      <c r="E379" s="566" t="s">
        <v>163</v>
      </c>
      <c r="F379" s="567"/>
      <c r="G379" s="410">
        <v>12</v>
      </c>
      <c r="H379" s="410">
        <v>0</v>
      </c>
      <c r="I379" s="410">
        <v>0</v>
      </c>
    </row>
    <row r="380" spans="1:9" s="23" customFormat="1" ht="14.45" customHeight="1">
      <c r="A380" s="563"/>
      <c r="B380" s="564"/>
      <c r="C380" s="564"/>
      <c r="D380" s="565"/>
      <c r="E380" s="566" t="s">
        <v>164</v>
      </c>
      <c r="F380" s="567"/>
      <c r="G380" s="410">
        <v>44</v>
      </c>
      <c r="H380" s="410">
        <v>11</v>
      </c>
      <c r="I380" s="410">
        <v>7</v>
      </c>
    </row>
    <row r="381" spans="1:9" s="23" customFormat="1" ht="14.45" customHeight="1">
      <c r="A381" s="563"/>
      <c r="B381" s="572" t="s">
        <v>1567</v>
      </c>
      <c r="C381" s="564" t="s">
        <v>1150</v>
      </c>
      <c r="D381" s="565"/>
      <c r="E381" s="566" t="s">
        <v>163</v>
      </c>
      <c r="F381" s="567"/>
      <c r="G381" s="410">
        <v>48</v>
      </c>
      <c r="H381" s="410">
        <v>3</v>
      </c>
      <c r="I381" s="410">
        <v>0</v>
      </c>
    </row>
    <row r="382" spans="1:9" s="23" customFormat="1" ht="14.45" customHeight="1">
      <c r="A382" s="563"/>
      <c r="B382" s="564"/>
      <c r="C382" s="564"/>
      <c r="D382" s="565"/>
      <c r="E382" s="566" t="s">
        <v>164</v>
      </c>
      <c r="F382" s="567"/>
      <c r="G382" s="410">
        <v>68</v>
      </c>
      <c r="H382" s="410">
        <v>11</v>
      </c>
      <c r="I382" s="410">
        <v>0</v>
      </c>
    </row>
    <row r="383" spans="1:9" s="23" customFormat="1" ht="14.45" customHeight="1">
      <c r="A383" s="563"/>
      <c r="B383" s="564"/>
      <c r="C383" s="564"/>
      <c r="D383" s="565"/>
      <c r="E383" s="566" t="s">
        <v>628</v>
      </c>
      <c r="F383" s="567"/>
      <c r="G383" s="410">
        <v>261</v>
      </c>
      <c r="H383" s="410">
        <v>55</v>
      </c>
      <c r="I383" s="410">
        <v>25</v>
      </c>
    </row>
    <row r="384" spans="1:9" s="23" customFormat="1" ht="14.45" customHeight="1">
      <c r="A384" s="563"/>
      <c r="B384" s="572" t="s">
        <v>1568</v>
      </c>
      <c r="C384" s="564" t="s">
        <v>1569</v>
      </c>
      <c r="D384" s="565"/>
      <c r="E384" s="566" t="s">
        <v>163</v>
      </c>
      <c r="F384" s="567"/>
      <c r="G384" s="410">
        <v>21</v>
      </c>
      <c r="H384" s="410">
        <v>0</v>
      </c>
      <c r="I384" s="410">
        <v>0</v>
      </c>
    </row>
    <row r="385" spans="1:9" s="23" customFormat="1" ht="14.45" customHeight="1">
      <c r="A385" s="563"/>
      <c r="B385" s="564"/>
      <c r="C385" s="564"/>
      <c r="D385" s="565"/>
      <c r="E385" s="566" t="s">
        <v>164</v>
      </c>
      <c r="F385" s="567"/>
      <c r="G385" s="410">
        <v>33</v>
      </c>
      <c r="H385" s="410">
        <v>9</v>
      </c>
      <c r="I385" s="410">
        <v>0</v>
      </c>
    </row>
    <row r="386" spans="1:9" s="23" customFormat="1" ht="14.45" customHeight="1">
      <c r="A386" s="563"/>
      <c r="B386" s="564"/>
      <c r="C386" s="564"/>
      <c r="D386" s="565"/>
      <c r="E386" s="566" t="s">
        <v>628</v>
      </c>
      <c r="F386" s="567"/>
      <c r="G386" s="410">
        <v>193</v>
      </c>
      <c r="H386" s="410">
        <v>40</v>
      </c>
      <c r="I386" s="410">
        <v>14</v>
      </c>
    </row>
    <row r="387" spans="1:9" s="23" customFormat="1" ht="14.45" customHeight="1">
      <c r="A387" s="563"/>
      <c r="B387" s="572" t="s">
        <v>1570</v>
      </c>
      <c r="C387" s="564" t="s">
        <v>1156</v>
      </c>
      <c r="D387" s="565"/>
      <c r="E387" s="566" t="s">
        <v>163</v>
      </c>
      <c r="F387" s="567"/>
      <c r="G387" s="410">
        <v>27</v>
      </c>
      <c r="H387" s="410">
        <v>2</v>
      </c>
      <c r="I387" s="410">
        <v>0</v>
      </c>
    </row>
    <row r="388" spans="1:9" s="23" customFormat="1" ht="14.45" customHeight="1">
      <c r="A388" s="563"/>
      <c r="B388" s="564"/>
      <c r="C388" s="564"/>
      <c r="D388" s="565"/>
      <c r="E388" s="566" t="s">
        <v>164</v>
      </c>
      <c r="F388" s="567"/>
      <c r="G388" s="410">
        <v>44</v>
      </c>
      <c r="H388" s="410">
        <v>11</v>
      </c>
      <c r="I388" s="410">
        <v>0</v>
      </c>
    </row>
    <row r="389" spans="1:9" s="23" customFormat="1" ht="14.45" customHeight="1">
      <c r="A389" s="563"/>
      <c r="B389" s="564"/>
      <c r="C389" s="564"/>
      <c r="D389" s="565"/>
      <c r="E389" s="566" t="s">
        <v>628</v>
      </c>
      <c r="F389" s="567"/>
      <c r="G389" s="410">
        <v>191</v>
      </c>
      <c r="H389" s="410">
        <v>41</v>
      </c>
      <c r="I389" s="410">
        <v>22</v>
      </c>
    </row>
    <row r="390" spans="1:9" s="23" customFormat="1" ht="14.45" customHeight="1">
      <c r="A390" s="563"/>
      <c r="B390" s="572" t="s">
        <v>1571</v>
      </c>
      <c r="C390" s="564" t="s">
        <v>1377</v>
      </c>
      <c r="D390" s="565"/>
      <c r="E390" s="566" t="s">
        <v>163</v>
      </c>
      <c r="F390" s="567"/>
      <c r="G390" s="410">
        <v>14</v>
      </c>
      <c r="H390" s="410">
        <v>1</v>
      </c>
      <c r="I390" s="410">
        <v>0</v>
      </c>
    </row>
    <row r="391" spans="1:9" s="23" customFormat="1" ht="14.45" customHeight="1">
      <c r="A391" s="563"/>
      <c r="B391" s="564"/>
      <c r="C391" s="564"/>
      <c r="D391" s="565"/>
      <c r="E391" s="566" t="s">
        <v>164</v>
      </c>
      <c r="F391" s="567"/>
      <c r="G391" s="410">
        <v>69</v>
      </c>
      <c r="H391" s="410">
        <v>14</v>
      </c>
      <c r="I391" s="410">
        <v>0</v>
      </c>
    </row>
    <row r="392" spans="1:9" s="23" customFormat="1" ht="14.45" customHeight="1">
      <c r="A392" s="563"/>
      <c r="B392" s="564"/>
      <c r="C392" s="564"/>
      <c r="D392" s="565"/>
      <c r="E392" s="566" t="s">
        <v>628</v>
      </c>
      <c r="F392" s="567"/>
      <c r="G392" s="410">
        <v>573</v>
      </c>
      <c r="H392" s="410">
        <v>116</v>
      </c>
      <c r="I392" s="410">
        <v>68</v>
      </c>
    </row>
    <row r="393" spans="1:9" s="23" customFormat="1" ht="14.45" customHeight="1">
      <c r="A393" s="563"/>
      <c r="B393" s="572" t="s">
        <v>1159</v>
      </c>
      <c r="C393" s="564" t="s">
        <v>1163</v>
      </c>
      <c r="D393" s="565"/>
      <c r="E393" s="566" t="s">
        <v>164</v>
      </c>
      <c r="F393" s="567"/>
      <c r="G393" s="410">
        <v>44</v>
      </c>
      <c r="H393" s="410">
        <v>12</v>
      </c>
      <c r="I393" s="410">
        <v>0</v>
      </c>
    </row>
    <row r="394" spans="1:9" s="23" customFormat="1" ht="14.45" customHeight="1">
      <c r="A394" s="563"/>
      <c r="B394" s="564"/>
      <c r="C394" s="564"/>
      <c r="D394" s="565"/>
      <c r="E394" s="566" t="s">
        <v>628</v>
      </c>
      <c r="F394" s="567"/>
      <c r="G394" s="410">
        <v>255</v>
      </c>
      <c r="H394" s="410">
        <v>53</v>
      </c>
      <c r="I394" s="410">
        <v>11</v>
      </c>
    </row>
    <row r="395" spans="1:9" s="23" customFormat="1" ht="14.45" customHeight="1">
      <c r="A395" s="563"/>
      <c r="B395" s="572" t="s">
        <v>1572</v>
      </c>
      <c r="C395" s="564" t="s">
        <v>1573</v>
      </c>
      <c r="D395" s="565"/>
      <c r="E395" s="566" t="s">
        <v>164</v>
      </c>
      <c r="F395" s="567"/>
      <c r="G395" s="410">
        <v>63</v>
      </c>
      <c r="H395" s="410">
        <v>17</v>
      </c>
      <c r="I395" s="410">
        <v>4</v>
      </c>
    </row>
    <row r="396" spans="1:9" s="23" customFormat="1" ht="14.45" customHeight="1">
      <c r="A396" s="563"/>
      <c r="B396" s="572" t="s">
        <v>1574</v>
      </c>
      <c r="C396" s="564" t="s">
        <v>1575</v>
      </c>
      <c r="D396" s="565"/>
      <c r="E396" s="566" t="s">
        <v>163</v>
      </c>
      <c r="F396" s="567"/>
      <c r="G396" s="410">
        <v>32</v>
      </c>
      <c r="H396" s="410">
        <v>1</v>
      </c>
      <c r="I396" s="410">
        <v>0</v>
      </c>
    </row>
    <row r="397" spans="1:9" s="23" customFormat="1" ht="14.45" customHeight="1">
      <c r="A397" s="563"/>
      <c r="B397" s="564"/>
      <c r="C397" s="564"/>
      <c r="D397" s="565"/>
      <c r="E397" s="566" t="s">
        <v>164</v>
      </c>
      <c r="F397" s="567"/>
      <c r="G397" s="410">
        <v>45</v>
      </c>
      <c r="H397" s="410">
        <v>11</v>
      </c>
      <c r="I397" s="410">
        <v>7</v>
      </c>
    </row>
    <row r="398" spans="1:9" s="23" customFormat="1" ht="14.45" customHeight="1">
      <c r="A398" s="563"/>
      <c r="B398" s="572" t="s">
        <v>1576</v>
      </c>
      <c r="C398" s="564" t="s">
        <v>1179</v>
      </c>
      <c r="D398" s="565"/>
      <c r="E398" s="566" t="s">
        <v>163</v>
      </c>
      <c r="F398" s="567"/>
      <c r="G398" s="410">
        <v>45</v>
      </c>
      <c r="H398" s="410">
        <v>2</v>
      </c>
      <c r="I398" s="410">
        <v>0</v>
      </c>
    </row>
    <row r="399" spans="1:9" s="23" customFormat="1" ht="14.45" customHeight="1">
      <c r="A399" s="563"/>
      <c r="B399" s="564"/>
      <c r="C399" s="564"/>
      <c r="D399" s="565"/>
      <c r="E399" s="566" t="s">
        <v>164</v>
      </c>
      <c r="F399" s="567"/>
      <c r="G399" s="410">
        <v>88</v>
      </c>
      <c r="H399" s="410">
        <v>17</v>
      </c>
      <c r="I399" s="410">
        <v>0</v>
      </c>
    </row>
    <row r="400" spans="1:9" s="23" customFormat="1" ht="14.45" customHeight="1">
      <c r="A400" s="563"/>
      <c r="B400" s="564"/>
      <c r="C400" s="564"/>
      <c r="D400" s="565"/>
      <c r="E400" s="566" t="s">
        <v>628</v>
      </c>
      <c r="F400" s="567"/>
      <c r="G400" s="410">
        <v>297</v>
      </c>
      <c r="H400" s="410">
        <v>68</v>
      </c>
      <c r="I400" s="410">
        <v>50</v>
      </c>
    </row>
    <row r="401" spans="1:9" s="23" customFormat="1" ht="14.45" customHeight="1">
      <c r="A401" s="563"/>
      <c r="B401" s="572" t="s">
        <v>1577</v>
      </c>
      <c r="C401" s="564" t="s">
        <v>1185</v>
      </c>
      <c r="D401" s="565"/>
      <c r="E401" s="566" t="s">
        <v>163</v>
      </c>
      <c r="F401" s="567"/>
      <c r="G401" s="410">
        <v>17</v>
      </c>
      <c r="H401" s="410">
        <v>2</v>
      </c>
      <c r="I401" s="410">
        <v>0</v>
      </c>
    </row>
    <row r="402" spans="1:9" s="23" customFormat="1" ht="14.45" customHeight="1">
      <c r="A402" s="563"/>
      <c r="B402" s="564"/>
      <c r="C402" s="564"/>
      <c r="D402" s="565"/>
      <c r="E402" s="566" t="s">
        <v>164</v>
      </c>
      <c r="F402" s="567"/>
      <c r="G402" s="410">
        <v>32</v>
      </c>
      <c r="H402" s="410">
        <v>8</v>
      </c>
      <c r="I402" s="410">
        <v>7</v>
      </c>
    </row>
    <row r="403" spans="1:9" s="23" customFormat="1" ht="14.45" customHeight="1">
      <c r="A403" s="563"/>
      <c r="B403" s="572" t="s">
        <v>1578</v>
      </c>
      <c r="C403" s="564" t="s">
        <v>1189</v>
      </c>
      <c r="D403" s="565"/>
      <c r="E403" s="566" t="s">
        <v>163</v>
      </c>
      <c r="F403" s="567"/>
      <c r="G403" s="410">
        <v>24</v>
      </c>
      <c r="H403" s="410">
        <v>3</v>
      </c>
      <c r="I403" s="410">
        <v>0</v>
      </c>
    </row>
    <row r="404" spans="1:9" s="23" customFormat="1" ht="14.45" customHeight="1">
      <c r="A404" s="573"/>
      <c r="B404" s="574"/>
      <c r="C404" s="574"/>
      <c r="D404" s="575"/>
      <c r="E404" s="576" t="s">
        <v>164</v>
      </c>
      <c r="F404" s="577"/>
      <c r="G404" s="578">
        <v>109</v>
      </c>
      <c r="H404" s="578">
        <v>37</v>
      </c>
      <c r="I404" s="578">
        <v>0</v>
      </c>
    </row>
    <row r="405" spans="1:9" s="23" customFormat="1" ht="14.45" customHeight="1">
      <c r="A405" s="563"/>
      <c r="B405" s="564"/>
      <c r="C405" s="564"/>
      <c r="D405" s="565"/>
      <c r="E405" s="566" t="s">
        <v>164</v>
      </c>
      <c r="F405" s="567" t="s">
        <v>1142</v>
      </c>
      <c r="G405" s="410">
        <v>84</v>
      </c>
      <c r="H405" s="410">
        <v>20</v>
      </c>
      <c r="I405" s="410">
        <v>0</v>
      </c>
    </row>
    <row r="406" spans="1:9" s="23" customFormat="1" ht="14.45" customHeight="1">
      <c r="A406" s="563"/>
      <c r="B406" s="564"/>
      <c r="C406" s="564"/>
      <c r="D406" s="565"/>
      <c r="E406" s="566" t="s">
        <v>628</v>
      </c>
      <c r="F406" s="567"/>
      <c r="G406" s="410">
        <v>684</v>
      </c>
      <c r="H406" s="410">
        <v>155</v>
      </c>
      <c r="I406" s="410">
        <v>42</v>
      </c>
    </row>
    <row r="407" spans="1:9" s="23" customFormat="1" ht="14.45" customHeight="1">
      <c r="A407" s="563"/>
      <c r="B407" s="572" t="s">
        <v>1579</v>
      </c>
      <c r="C407" s="564" t="s">
        <v>1193</v>
      </c>
      <c r="D407" s="565"/>
      <c r="E407" s="566" t="s">
        <v>163</v>
      </c>
      <c r="F407" s="567"/>
      <c r="G407" s="410">
        <v>43</v>
      </c>
      <c r="H407" s="410">
        <v>2</v>
      </c>
      <c r="I407" s="410">
        <v>0</v>
      </c>
    </row>
    <row r="408" spans="1:9" s="23" customFormat="1" ht="14.45" customHeight="1">
      <c r="A408" s="563"/>
      <c r="B408" s="564"/>
      <c r="C408" s="564"/>
      <c r="D408" s="565"/>
      <c r="E408" s="566" t="s">
        <v>164</v>
      </c>
      <c r="F408" s="567"/>
      <c r="G408" s="410">
        <v>137</v>
      </c>
      <c r="H408" s="410">
        <v>35</v>
      </c>
      <c r="I408" s="410">
        <v>0</v>
      </c>
    </row>
    <row r="409" spans="1:9" s="23" customFormat="1" ht="14.45" customHeight="1">
      <c r="A409" s="563"/>
      <c r="B409" s="564"/>
      <c r="C409" s="564"/>
      <c r="D409" s="565"/>
      <c r="E409" s="566" t="s">
        <v>164</v>
      </c>
      <c r="F409" s="567" t="s">
        <v>1142</v>
      </c>
      <c r="G409" s="410">
        <v>85</v>
      </c>
      <c r="H409" s="410">
        <v>33</v>
      </c>
      <c r="I409" s="410">
        <v>0</v>
      </c>
    </row>
    <row r="410" spans="1:9" s="23" customFormat="1" ht="14.45" customHeight="1">
      <c r="A410" s="563"/>
      <c r="B410" s="564"/>
      <c r="C410" s="564"/>
      <c r="D410" s="565"/>
      <c r="E410" s="566" t="s">
        <v>628</v>
      </c>
      <c r="F410" s="567"/>
      <c r="G410" s="410">
        <v>756</v>
      </c>
      <c r="H410" s="410">
        <v>165</v>
      </c>
      <c r="I410" s="410">
        <v>28</v>
      </c>
    </row>
    <row r="411" spans="1:9" s="23" customFormat="1" ht="14.45" customHeight="1">
      <c r="A411" s="563"/>
      <c r="B411" s="572" t="s">
        <v>1580</v>
      </c>
      <c r="C411" s="564" t="s">
        <v>1581</v>
      </c>
      <c r="D411" s="565"/>
      <c r="E411" s="566" t="s">
        <v>164</v>
      </c>
      <c r="F411" s="567"/>
      <c r="G411" s="410">
        <v>26</v>
      </c>
      <c r="H411" s="410">
        <v>0</v>
      </c>
      <c r="I411" s="410">
        <v>0</v>
      </c>
    </row>
    <row r="412" spans="1:9" s="23" customFormat="1" ht="14.45" customHeight="1">
      <c r="A412" s="563"/>
      <c r="B412" s="572" t="s">
        <v>1582</v>
      </c>
      <c r="C412" s="564" t="s">
        <v>1204</v>
      </c>
      <c r="D412" s="565"/>
      <c r="E412" s="566" t="s">
        <v>163</v>
      </c>
      <c r="F412" s="567"/>
      <c r="G412" s="410">
        <v>33</v>
      </c>
      <c r="H412" s="410">
        <v>3</v>
      </c>
      <c r="I412" s="410">
        <v>0</v>
      </c>
    </row>
    <row r="413" spans="1:9" s="23" customFormat="1" ht="14.45" customHeight="1">
      <c r="A413" s="563"/>
      <c r="B413" s="564"/>
      <c r="C413" s="564"/>
      <c r="D413" s="565"/>
      <c r="E413" s="566" t="s">
        <v>164</v>
      </c>
      <c r="F413" s="567"/>
      <c r="G413" s="410">
        <v>123</v>
      </c>
      <c r="H413" s="410">
        <v>28</v>
      </c>
      <c r="I413" s="410">
        <v>0</v>
      </c>
    </row>
    <row r="414" spans="1:9" s="23" customFormat="1" ht="14.45" customHeight="1">
      <c r="A414" s="563"/>
      <c r="B414" s="564"/>
      <c r="C414" s="564"/>
      <c r="D414" s="565"/>
      <c r="E414" s="566" t="s">
        <v>628</v>
      </c>
      <c r="F414" s="567"/>
      <c r="G414" s="410">
        <v>307</v>
      </c>
      <c r="H414" s="410">
        <v>74</v>
      </c>
      <c r="I414" s="410">
        <v>24</v>
      </c>
    </row>
    <row r="415" spans="1:9" s="23" customFormat="1" ht="14.45" customHeight="1">
      <c r="A415" s="563"/>
      <c r="B415" s="572" t="s">
        <v>1583</v>
      </c>
      <c r="C415" s="564" t="s">
        <v>1208</v>
      </c>
      <c r="D415" s="565"/>
      <c r="E415" s="566" t="s">
        <v>163</v>
      </c>
      <c r="F415" s="567"/>
      <c r="G415" s="410">
        <v>17</v>
      </c>
      <c r="H415" s="410">
        <v>1</v>
      </c>
      <c r="I415" s="410">
        <v>0</v>
      </c>
    </row>
    <row r="416" spans="1:9" s="23" customFormat="1" ht="14.45" customHeight="1">
      <c r="A416" s="563"/>
      <c r="B416" s="564"/>
      <c r="C416" s="564"/>
      <c r="D416" s="565"/>
      <c r="E416" s="566" t="s">
        <v>164</v>
      </c>
      <c r="F416" s="567"/>
      <c r="G416" s="410">
        <v>52</v>
      </c>
      <c r="H416" s="410">
        <v>7</v>
      </c>
      <c r="I416" s="410">
        <v>0</v>
      </c>
    </row>
    <row r="417" spans="1:9" s="23" customFormat="1" ht="14.45" customHeight="1">
      <c r="A417" s="563"/>
      <c r="B417" s="564"/>
      <c r="C417" s="564"/>
      <c r="D417" s="565"/>
      <c r="E417" s="566" t="s">
        <v>628</v>
      </c>
      <c r="F417" s="567"/>
      <c r="G417" s="410">
        <v>231</v>
      </c>
      <c r="H417" s="410">
        <v>51</v>
      </c>
      <c r="I417" s="410">
        <v>20</v>
      </c>
    </row>
    <row r="418" spans="1:9" s="23" customFormat="1" ht="14.45" customHeight="1">
      <c r="A418" s="563"/>
      <c r="B418" s="572" t="s">
        <v>1584</v>
      </c>
      <c r="C418" s="564" t="s">
        <v>1585</v>
      </c>
      <c r="D418" s="565"/>
      <c r="E418" s="566" t="s">
        <v>163</v>
      </c>
      <c r="F418" s="567"/>
      <c r="G418" s="410">
        <v>13</v>
      </c>
      <c r="H418" s="410">
        <v>0</v>
      </c>
      <c r="I418" s="410">
        <v>0</v>
      </c>
    </row>
    <row r="419" spans="1:9" s="23" customFormat="1" ht="14.45" customHeight="1">
      <c r="A419" s="563"/>
      <c r="B419" s="564"/>
      <c r="C419" s="564"/>
      <c r="D419" s="565"/>
      <c r="E419" s="566" t="s">
        <v>164</v>
      </c>
      <c r="F419" s="567"/>
      <c r="G419" s="410">
        <v>66</v>
      </c>
      <c r="H419" s="410">
        <v>18</v>
      </c>
      <c r="I419" s="410">
        <v>0</v>
      </c>
    </row>
    <row r="420" spans="1:9" s="23" customFormat="1" ht="14.45" customHeight="1">
      <c r="A420" s="563"/>
      <c r="B420" s="564"/>
      <c r="C420" s="564"/>
      <c r="D420" s="565"/>
      <c r="E420" s="566" t="s">
        <v>628</v>
      </c>
      <c r="F420" s="567"/>
      <c r="G420" s="410">
        <v>157</v>
      </c>
      <c r="H420" s="410">
        <v>31</v>
      </c>
      <c r="I420" s="410">
        <v>16</v>
      </c>
    </row>
    <row r="421" spans="1:9" s="23" customFormat="1" ht="14.45" customHeight="1">
      <c r="A421" s="563"/>
      <c r="B421" s="572" t="s">
        <v>1586</v>
      </c>
      <c r="C421" s="564" t="s">
        <v>1226</v>
      </c>
      <c r="D421" s="565"/>
      <c r="E421" s="566" t="s">
        <v>163</v>
      </c>
      <c r="F421" s="567"/>
      <c r="G421" s="410">
        <v>16</v>
      </c>
      <c r="H421" s="410">
        <v>4</v>
      </c>
      <c r="I421" s="410">
        <v>0</v>
      </c>
    </row>
    <row r="422" spans="1:9" s="23" customFormat="1" ht="14.45" customHeight="1">
      <c r="A422" s="563"/>
      <c r="B422" s="564"/>
      <c r="C422" s="564"/>
      <c r="D422" s="565"/>
      <c r="E422" s="566" t="s">
        <v>164</v>
      </c>
      <c r="F422" s="567"/>
      <c r="G422" s="410">
        <v>178</v>
      </c>
      <c r="H422" s="410">
        <v>29</v>
      </c>
      <c r="I422" s="410">
        <v>16</v>
      </c>
    </row>
    <row r="423" spans="1:9" s="23" customFormat="1" ht="14.45" customHeight="1">
      <c r="A423" s="563"/>
      <c r="B423" s="564"/>
      <c r="C423" s="564"/>
      <c r="D423" s="565"/>
      <c r="E423" s="566" t="s">
        <v>164</v>
      </c>
      <c r="F423" s="567" t="s">
        <v>1142</v>
      </c>
      <c r="G423" s="410">
        <v>77</v>
      </c>
      <c r="H423" s="410">
        <v>8</v>
      </c>
      <c r="I423" s="410">
        <v>0</v>
      </c>
    </row>
    <row r="424" spans="1:9" s="23" customFormat="1" ht="14.45" customHeight="1">
      <c r="A424" s="563"/>
      <c r="B424" s="572" t="s">
        <v>1587</v>
      </c>
      <c r="C424" s="564" t="s">
        <v>1588</v>
      </c>
      <c r="D424" s="565"/>
      <c r="E424" s="566" t="s">
        <v>164</v>
      </c>
      <c r="F424" s="567"/>
      <c r="G424" s="410">
        <v>84</v>
      </c>
      <c r="H424" s="410">
        <v>28</v>
      </c>
      <c r="I424" s="410">
        <v>7</v>
      </c>
    </row>
    <row r="425" spans="1:9" s="23" customFormat="1" ht="14.45" customHeight="1">
      <c r="A425" s="563"/>
      <c r="B425" s="572" t="s">
        <v>1589</v>
      </c>
      <c r="C425" s="564" t="s">
        <v>1590</v>
      </c>
      <c r="D425" s="565"/>
      <c r="E425" s="566" t="s">
        <v>163</v>
      </c>
      <c r="F425" s="567"/>
      <c r="G425" s="410">
        <v>18</v>
      </c>
      <c r="H425" s="410">
        <v>4</v>
      </c>
      <c r="I425" s="410">
        <v>0</v>
      </c>
    </row>
    <row r="426" spans="1:9" s="23" customFormat="1" ht="14.45" customHeight="1">
      <c r="A426" s="563"/>
      <c r="B426" s="564"/>
      <c r="C426" s="564"/>
      <c r="D426" s="565"/>
      <c r="E426" s="566" t="s">
        <v>164</v>
      </c>
      <c r="F426" s="567"/>
      <c r="G426" s="410">
        <v>67</v>
      </c>
      <c r="H426" s="410">
        <v>17</v>
      </c>
      <c r="I426" s="410">
        <v>0</v>
      </c>
    </row>
    <row r="427" spans="1:9" s="23" customFormat="1" ht="14.45" customHeight="1">
      <c r="A427" s="563"/>
      <c r="B427" s="564"/>
      <c r="C427" s="564"/>
      <c r="D427" s="565"/>
      <c r="E427" s="566" t="s">
        <v>628</v>
      </c>
      <c r="F427" s="567"/>
      <c r="G427" s="410">
        <v>222</v>
      </c>
      <c r="H427" s="410">
        <v>39</v>
      </c>
      <c r="I427" s="410">
        <v>12</v>
      </c>
    </row>
    <row r="428" spans="1:9" s="23" customFormat="1" ht="14.45" customHeight="1">
      <c r="A428" s="563"/>
      <c r="B428" s="572" t="s">
        <v>1591</v>
      </c>
      <c r="C428" s="564" t="s">
        <v>1250</v>
      </c>
      <c r="D428" s="565"/>
      <c r="E428" s="566" t="s">
        <v>163</v>
      </c>
      <c r="F428" s="567"/>
      <c r="G428" s="410">
        <v>10</v>
      </c>
      <c r="H428" s="410">
        <v>5</v>
      </c>
      <c r="I428" s="410">
        <v>0</v>
      </c>
    </row>
    <row r="429" spans="1:9" s="23" customFormat="1" ht="14.45" customHeight="1">
      <c r="A429" s="563"/>
      <c r="B429" s="564"/>
      <c r="C429" s="564"/>
      <c r="D429" s="565"/>
      <c r="E429" s="566" t="s">
        <v>164</v>
      </c>
      <c r="F429" s="567"/>
      <c r="G429" s="410">
        <v>98</v>
      </c>
      <c r="H429" s="410">
        <v>41</v>
      </c>
      <c r="I429" s="410">
        <v>0</v>
      </c>
    </row>
    <row r="430" spans="1:9" s="23" customFormat="1" ht="14.45" customHeight="1">
      <c r="A430" s="563"/>
      <c r="B430" s="564"/>
      <c r="C430" s="564"/>
      <c r="D430" s="565"/>
      <c r="E430" s="566" t="s">
        <v>628</v>
      </c>
      <c r="F430" s="567"/>
      <c r="G430" s="410">
        <v>535</v>
      </c>
      <c r="H430" s="410">
        <v>139</v>
      </c>
      <c r="I430" s="410">
        <v>16</v>
      </c>
    </row>
    <row r="431" spans="1:9" s="23" customFormat="1" ht="14.45" customHeight="1">
      <c r="A431" s="563"/>
      <c r="B431" s="572" t="s">
        <v>1592</v>
      </c>
      <c r="C431" s="564" t="s">
        <v>1593</v>
      </c>
      <c r="D431" s="565"/>
      <c r="E431" s="566" t="s">
        <v>163</v>
      </c>
      <c r="F431" s="567"/>
      <c r="G431" s="410">
        <v>28</v>
      </c>
      <c r="H431" s="410">
        <v>4</v>
      </c>
      <c r="I431" s="410">
        <v>0</v>
      </c>
    </row>
    <row r="432" spans="1:9" s="23" customFormat="1" ht="14.45" customHeight="1">
      <c r="A432" s="563"/>
      <c r="B432" s="564"/>
      <c r="C432" s="564"/>
      <c r="D432" s="565"/>
      <c r="E432" s="566" t="s">
        <v>164</v>
      </c>
      <c r="F432" s="567"/>
      <c r="G432" s="410">
        <v>137</v>
      </c>
      <c r="H432" s="410">
        <v>66</v>
      </c>
      <c r="I432" s="410">
        <v>0</v>
      </c>
    </row>
    <row r="433" spans="1:9" s="23" customFormat="1" ht="14.45" customHeight="1">
      <c r="A433" s="563"/>
      <c r="B433" s="564"/>
      <c r="C433" s="564"/>
      <c r="D433" s="565"/>
      <c r="E433" s="566" t="s">
        <v>628</v>
      </c>
      <c r="F433" s="567"/>
      <c r="G433" s="410">
        <v>555</v>
      </c>
      <c r="H433" s="410">
        <v>102</v>
      </c>
      <c r="I433" s="410">
        <v>24</v>
      </c>
    </row>
    <row r="434" spans="1:9" s="23" customFormat="1" ht="14.45" customHeight="1">
      <c r="A434" s="563"/>
      <c r="B434" s="572" t="s">
        <v>1594</v>
      </c>
      <c r="C434" s="564" t="s">
        <v>1595</v>
      </c>
      <c r="D434" s="565"/>
      <c r="E434" s="566" t="s">
        <v>164</v>
      </c>
      <c r="F434" s="567"/>
      <c r="G434" s="410">
        <v>20</v>
      </c>
      <c r="H434" s="410">
        <v>0</v>
      </c>
      <c r="I434" s="410">
        <v>0</v>
      </c>
    </row>
    <row r="435" spans="1:9" s="23" customFormat="1" ht="14.45" customHeight="1">
      <c r="A435" s="563"/>
      <c r="B435" s="572" t="s">
        <v>1596</v>
      </c>
      <c r="C435" s="564" t="s">
        <v>1597</v>
      </c>
      <c r="D435" s="565"/>
      <c r="E435" s="566" t="s">
        <v>163</v>
      </c>
      <c r="F435" s="567"/>
      <c r="G435" s="410">
        <v>38</v>
      </c>
      <c r="H435" s="410">
        <v>3</v>
      </c>
      <c r="I435" s="410">
        <v>0</v>
      </c>
    </row>
    <row r="436" spans="1:9" s="23" customFormat="1" ht="14.45" customHeight="1">
      <c r="A436" s="563"/>
      <c r="B436" s="564"/>
      <c r="C436" s="564"/>
      <c r="D436" s="565"/>
      <c r="E436" s="566" t="s">
        <v>164</v>
      </c>
      <c r="F436" s="567"/>
      <c r="G436" s="410">
        <v>133</v>
      </c>
      <c r="H436" s="410">
        <v>56</v>
      </c>
      <c r="I436" s="410">
        <v>10</v>
      </c>
    </row>
    <row r="437" spans="1:9" s="23" customFormat="1" ht="14.45" customHeight="1">
      <c r="A437" s="563"/>
      <c r="B437" s="572" t="s">
        <v>1598</v>
      </c>
      <c r="C437" s="564" t="s">
        <v>1599</v>
      </c>
      <c r="D437" s="565"/>
      <c r="E437" s="566" t="s">
        <v>164</v>
      </c>
      <c r="F437" s="567"/>
      <c r="G437" s="410">
        <v>164</v>
      </c>
      <c r="H437" s="410">
        <v>94</v>
      </c>
      <c r="I437" s="410">
        <v>2</v>
      </c>
    </row>
    <row r="438" spans="1:9" s="23" customFormat="1" ht="14.45" customHeight="1">
      <c r="A438" s="563"/>
      <c r="B438" s="572" t="s">
        <v>1600</v>
      </c>
      <c r="C438" s="564" t="s">
        <v>1601</v>
      </c>
      <c r="D438" s="565"/>
      <c r="E438" s="566" t="s">
        <v>628</v>
      </c>
      <c r="F438" s="567"/>
      <c r="G438" s="410">
        <v>448</v>
      </c>
      <c r="H438" s="410">
        <v>109</v>
      </c>
      <c r="I438" s="410">
        <v>12</v>
      </c>
    </row>
    <row r="439" spans="1:9" s="23" customFormat="1" ht="14.45" customHeight="1">
      <c r="A439" s="563"/>
      <c r="B439" s="572" t="s">
        <v>1602</v>
      </c>
      <c r="C439" s="564" t="s">
        <v>1603</v>
      </c>
      <c r="D439" s="565"/>
      <c r="E439" s="566" t="s">
        <v>164</v>
      </c>
      <c r="F439" s="567" t="s">
        <v>1142</v>
      </c>
      <c r="G439" s="410">
        <v>64</v>
      </c>
      <c r="H439" s="410">
        <v>27</v>
      </c>
      <c r="I439" s="410">
        <v>2</v>
      </c>
    </row>
    <row r="440" spans="1:9" s="23" customFormat="1" ht="14.45" customHeight="1">
      <c r="A440" s="563"/>
      <c r="B440" s="572" t="s">
        <v>1604</v>
      </c>
      <c r="C440" s="564" t="s">
        <v>1605</v>
      </c>
      <c r="D440" s="565"/>
      <c r="E440" s="566" t="s">
        <v>163</v>
      </c>
      <c r="F440" s="567"/>
      <c r="G440" s="410">
        <v>50</v>
      </c>
      <c r="H440" s="410">
        <v>7</v>
      </c>
      <c r="I440" s="410">
        <v>0</v>
      </c>
    </row>
    <row r="441" spans="1:9" s="23" customFormat="1" ht="14.45" customHeight="1">
      <c r="A441" s="563"/>
      <c r="B441" s="564"/>
      <c r="C441" s="564"/>
      <c r="D441" s="565"/>
      <c r="E441" s="566" t="s">
        <v>164</v>
      </c>
      <c r="F441" s="567"/>
      <c r="G441" s="410">
        <v>139</v>
      </c>
      <c r="H441" s="410">
        <v>60</v>
      </c>
      <c r="I441" s="410">
        <v>0</v>
      </c>
    </row>
    <row r="442" spans="1:9" s="23" customFormat="1" ht="14.45" customHeight="1">
      <c r="A442" s="563"/>
      <c r="B442" s="564"/>
      <c r="C442" s="564"/>
      <c r="D442" s="565"/>
      <c r="E442" s="566" t="s">
        <v>628</v>
      </c>
      <c r="F442" s="567"/>
      <c r="G442" s="410">
        <v>415</v>
      </c>
      <c r="H442" s="410">
        <v>89</v>
      </c>
      <c r="I442" s="410">
        <v>21</v>
      </c>
    </row>
    <row r="443" spans="1:9" s="23" customFormat="1" ht="14.45" customHeight="1">
      <c r="A443" s="563"/>
      <c r="B443" s="572" t="s">
        <v>1606</v>
      </c>
      <c r="C443" s="564" t="s">
        <v>1607</v>
      </c>
      <c r="D443" s="565"/>
      <c r="E443" s="566" t="s">
        <v>164</v>
      </c>
      <c r="F443" s="567"/>
      <c r="G443" s="410">
        <v>55</v>
      </c>
      <c r="H443" s="410">
        <v>16</v>
      </c>
      <c r="I443" s="410">
        <v>7</v>
      </c>
    </row>
    <row r="444" spans="1:9" s="23" customFormat="1" ht="14.45" customHeight="1">
      <c r="A444" s="563"/>
      <c r="B444" s="572" t="s">
        <v>1608</v>
      </c>
      <c r="C444" s="564" t="s">
        <v>1609</v>
      </c>
      <c r="D444" s="565"/>
      <c r="E444" s="566" t="s">
        <v>164</v>
      </c>
      <c r="F444" s="567" t="s">
        <v>1142</v>
      </c>
      <c r="G444" s="410">
        <v>239</v>
      </c>
      <c r="H444" s="410">
        <v>55</v>
      </c>
      <c r="I444" s="410">
        <v>0</v>
      </c>
    </row>
    <row r="445" spans="1:9" s="23" customFormat="1" ht="14.45" customHeight="1">
      <c r="A445" s="563"/>
      <c r="B445" s="572" t="s">
        <v>1610</v>
      </c>
      <c r="C445" s="564" t="s">
        <v>1611</v>
      </c>
      <c r="D445" s="565"/>
      <c r="E445" s="566" t="s">
        <v>164</v>
      </c>
      <c r="F445" s="567" t="s">
        <v>1142</v>
      </c>
      <c r="G445" s="410">
        <v>436</v>
      </c>
      <c r="H445" s="410">
        <v>132</v>
      </c>
      <c r="I445" s="410">
        <v>2</v>
      </c>
    </row>
    <row r="446" spans="1:9" s="23" customFormat="1" ht="14.45" customHeight="1">
      <c r="A446" s="563"/>
      <c r="B446" s="572" t="s">
        <v>1612</v>
      </c>
      <c r="C446" s="564" t="s">
        <v>1613</v>
      </c>
      <c r="D446" s="565"/>
      <c r="E446" s="566" t="s">
        <v>164</v>
      </c>
      <c r="F446" s="567" t="s">
        <v>1142</v>
      </c>
      <c r="G446" s="410">
        <v>88</v>
      </c>
      <c r="H446" s="410">
        <v>24</v>
      </c>
      <c r="I446" s="410">
        <v>2</v>
      </c>
    </row>
    <row r="447" spans="1:9" s="23" customFormat="1" ht="14.45" customHeight="1">
      <c r="A447" s="563"/>
      <c r="B447" s="572" t="s">
        <v>1614</v>
      </c>
      <c r="C447" s="564" t="s">
        <v>1615</v>
      </c>
      <c r="D447" s="565"/>
      <c r="E447" s="566"/>
      <c r="F447" s="567"/>
      <c r="G447" s="410">
        <v>0</v>
      </c>
      <c r="H447" s="410">
        <v>0</v>
      </c>
      <c r="I447" s="410">
        <v>5</v>
      </c>
    </row>
    <row r="448" spans="1:9" s="23" customFormat="1" ht="14.45" customHeight="1">
      <c r="A448" s="563"/>
      <c r="B448" s="572" t="s">
        <v>1616</v>
      </c>
      <c r="C448" s="564" t="s">
        <v>1286</v>
      </c>
      <c r="D448" s="565"/>
      <c r="E448" s="566" t="s">
        <v>163</v>
      </c>
      <c r="F448" s="567"/>
      <c r="G448" s="410">
        <v>43</v>
      </c>
      <c r="H448" s="410">
        <v>3</v>
      </c>
      <c r="I448" s="410">
        <v>0</v>
      </c>
    </row>
    <row r="449" spans="1:9" s="23" customFormat="1" ht="14.45" customHeight="1">
      <c r="A449" s="563"/>
      <c r="B449" s="564"/>
      <c r="C449" s="564"/>
      <c r="D449" s="565"/>
      <c r="E449" s="566" t="s">
        <v>164</v>
      </c>
      <c r="F449" s="567"/>
      <c r="G449" s="410">
        <v>475</v>
      </c>
      <c r="H449" s="410">
        <v>96</v>
      </c>
      <c r="I449" s="410">
        <v>0</v>
      </c>
    </row>
    <row r="450" spans="1:9" s="23" customFormat="1" ht="14.45" customHeight="1">
      <c r="A450" s="563"/>
      <c r="B450" s="564"/>
      <c r="C450" s="564"/>
      <c r="D450" s="565"/>
      <c r="E450" s="566" t="s">
        <v>628</v>
      </c>
      <c r="F450" s="567"/>
      <c r="G450" s="410">
        <v>796</v>
      </c>
      <c r="H450" s="410">
        <v>190</v>
      </c>
      <c r="I450" s="410">
        <v>38</v>
      </c>
    </row>
    <row r="451" spans="1:9" s="23" customFormat="1" ht="14.45" customHeight="1">
      <c r="A451" s="563"/>
      <c r="B451" s="572" t="s">
        <v>1617</v>
      </c>
      <c r="C451" s="564" t="s">
        <v>1618</v>
      </c>
      <c r="D451" s="565"/>
      <c r="E451" s="566" t="s">
        <v>164</v>
      </c>
      <c r="F451" s="567"/>
      <c r="G451" s="410">
        <v>155</v>
      </c>
      <c r="H451" s="410">
        <v>18</v>
      </c>
      <c r="I451" s="410">
        <v>7</v>
      </c>
    </row>
    <row r="452" spans="1:9" s="23" customFormat="1" ht="14.45" customHeight="1">
      <c r="A452" s="563"/>
      <c r="B452" s="572" t="s">
        <v>1619</v>
      </c>
      <c r="C452" s="564" t="s">
        <v>1620</v>
      </c>
      <c r="D452" s="565"/>
      <c r="E452" s="566" t="s">
        <v>164</v>
      </c>
      <c r="F452" s="567" t="s">
        <v>1142</v>
      </c>
      <c r="G452" s="410">
        <v>71</v>
      </c>
      <c r="H452" s="410">
        <v>25</v>
      </c>
      <c r="I452" s="410">
        <v>1</v>
      </c>
    </row>
    <row r="453" spans="1:9" s="23" customFormat="1" ht="14.45" customHeight="1">
      <c r="A453" s="563"/>
      <c r="B453" s="572" t="s">
        <v>1621</v>
      </c>
      <c r="C453" s="564" t="s">
        <v>1435</v>
      </c>
      <c r="D453" s="565"/>
      <c r="E453" s="566" t="s">
        <v>163</v>
      </c>
      <c r="F453" s="567"/>
      <c r="G453" s="410">
        <v>29</v>
      </c>
      <c r="H453" s="410">
        <v>5</v>
      </c>
      <c r="I453" s="410">
        <v>0</v>
      </c>
    </row>
    <row r="454" spans="1:9" s="23" customFormat="1" ht="14.45" customHeight="1">
      <c r="A454" s="573"/>
      <c r="B454" s="574"/>
      <c r="C454" s="574"/>
      <c r="D454" s="575"/>
      <c r="E454" s="576" t="s">
        <v>164</v>
      </c>
      <c r="F454" s="577"/>
      <c r="G454" s="578">
        <v>79</v>
      </c>
      <c r="H454" s="578">
        <v>21</v>
      </c>
      <c r="I454" s="578">
        <v>0</v>
      </c>
    </row>
    <row r="455" spans="1:9" s="23" customFormat="1" ht="14.45" customHeight="1">
      <c r="A455" s="563"/>
      <c r="B455" s="564"/>
      <c r="C455" s="564"/>
      <c r="D455" s="565"/>
      <c r="E455" s="566" t="s">
        <v>628</v>
      </c>
      <c r="F455" s="567"/>
      <c r="G455" s="410">
        <v>271</v>
      </c>
      <c r="H455" s="410">
        <v>48</v>
      </c>
      <c r="I455" s="410">
        <v>29</v>
      </c>
    </row>
    <row r="456" spans="1:9" s="23" customFormat="1" ht="14.45" customHeight="1">
      <c r="A456" s="563"/>
      <c r="B456" s="572" t="s">
        <v>1622</v>
      </c>
      <c r="C456" s="564" t="s">
        <v>1623</v>
      </c>
      <c r="D456" s="565"/>
      <c r="E456" s="566" t="s">
        <v>163</v>
      </c>
      <c r="F456" s="567"/>
      <c r="G456" s="410">
        <v>20</v>
      </c>
      <c r="H456" s="410">
        <v>5</v>
      </c>
      <c r="I456" s="410">
        <v>0</v>
      </c>
    </row>
    <row r="457" spans="1:9" s="23" customFormat="1" ht="14.45" customHeight="1">
      <c r="A457" s="563"/>
      <c r="B457" s="564"/>
      <c r="C457" s="564"/>
      <c r="D457" s="565"/>
      <c r="E457" s="566" t="s">
        <v>164</v>
      </c>
      <c r="F457" s="567"/>
      <c r="G457" s="410">
        <v>52</v>
      </c>
      <c r="H457" s="410">
        <v>19</v>
      </c>
      <c r="I457" s="410">
        <v>9</v>
      </c>
    </row>
    <row r="458" spans="1:9" s="23" customFormat="1" ht="14.45" customHeight="1">
      <c r="A458" s="563"/>
      <c r="B458" s="572" t="s">
        <v>1624</v>
      </c>
      <c r="C458" s="564" t="s">
        <v>1625</v>
      </c>
      <c r="D458" s="565"/>
      <c r="E458" s="566" t="s">
        <v>163</v>
      </c>
      <c r="F458" s="567"/>
      <c r="G458" s="410">
        <v>18</v>
      </c>
      <c r="H458" s="410">
        <v>0</v>
      </c>
      <c r="I458" s="410">
        <v>0</v>
      </c>
    </row>
    <row r="459" spans="1:9" s="23" customFormat="1" ht="14.45" customHeight="1">
      <c r="A459" s="563"/>
      <c r="B459" s="564"/>
      <c r="C459" s="564"/>
      <c r="D459" s="565"/>
      <c r="E459" s="566" t="s">
        <v>164</v>
      </c>
      <c r="F459" s="567"/>
      <c r="G459" s="410">
        <v>34</v>
      </c>
      <c r="H459" s="410">
        <v>10</v>
      </c>
      <c r="I459" s="410">
        <v>0</v>
      </c>
    </row>
    <row r="460" spans="1:9" s="23" customFormat="1" ht="14.45" customHeight="1">
      <c r="A460" s="563"/>
      <c r="B460" s="564"/>
      <c r="C460" s="564"/>
      <c r="D460" s="565"/>
      <c r="E460" s="566" t="s">
        <v>628</v>
      </c>
      <c r="F460" s="567"/>
      <c r="G460" s="410">
        <v>128</v>
      </c>
      <c r="H460" s="410">
        <v>33</v>
      </c>
      <c r="I460" s="410">
        <v>12</v>
      </c>
    </row>
    <row r="461" spans="1:9" s="23" customFormat="1" ht="14.45" customHeight="1">
      <c r="A461" s="563"/>
      <c r="B461" s="572" t="s">
        <v>1626</v>
      </c>
      <c r="C461" s="564" t="s">
        <v>1437</v>
      </c>
      <c r="D461" s="565"/>
      <c r="E461" s="566" t="s">
        <v>163</v>
      </c>
      <c r="F461" s="567"/>
      <c r="G461" s="410">
        <v>31</v>
      </c>
      <c r="H461" s="410">
        <v>1</v>
      </c>
      <c r="I461" s="410">
        <v>0</v>
      </c>
    </row>
    <row r="462" spans="1:9" s="23" customFormat="1" ht="14.45" customHeight="1">
      <c r="A462" s="563"/>
      <c r="B462" s="564"/>
      <c r="C462" s="564"/>
      <c r="D462" s="565"/>
      <c r="E462" s="566" t="s">
        <v>164</v>
      </c>
      <c r="F462" s="567"/>
      <c r="G462" s="410">
        <v>40</v>
      </c>
      <c r="H462" s="410">
        <v>18</v>
      </c>
      <c r="I462" s="410">
        <v>8</v>
      </c>
    </row>
    <row r="463" spans="1:9" s="23" customFormat="1" ht="14.45" customHeight="1">
      <c r="A463" s="563"/>
      <c r="B463" s="572" t="s">
        <v>1627</v>
      </c>
      <c r="C463" s="564" t="s">
        <v>1628</v>
      </c>
      <c r="D463" s="565"/>
      <c r="E463" s="566" t="s">
        <v>163</v>
      </c>
      <c r="F463" s="567"/>
      <c r="G463" s="410">
        <v>62</v>
      </c>
      <c r="H463" s="410">
        <v>6</v>
      </c>
      <c r="I463" s="410">
        <v>0</v>
      </c>
    </row>
    <row r="464" spans="1:9" s="23" customFormat="1" ht="14.45" customHeight="1">
      <c r="A464" s="563"/>
      <c r="B464" s="564"/>
      <c r="C464" s="564"/>
      <c r="D464" s="565"/>
      <c r="E464" s="566" t="s">
        <v>164</v>
      </c>
      <c r="F464" s="567"/>
      <c r="G464" s="410">
        <v>59</v>
      </c>
      <c r="H464" s="410">
        <v>19</v>
      </c>
      <c r="I464" s="410">
        <v>7</v>
      </c>
    </row>
    <row r="465" spans="1:9" s="23" customFormat="1" ht="14.45" customHeight="1">
      <c r="A465" s="563"/>
      <c r="B465" s="572" t="s">
        <v>1629</v>
      </c>
      <c r="C465" s="564" t="s">
        <v>1630</v>
      </c>
      <c r="D465" s="565"/>
      <c r="E465" s="566" t="s">
        <v>163</v>
      </c>
      <c r="F465" s="567"/>
      <c r="G465" s="410">
        <v>17</v>
      </c>
      <c r="H465" s="410">
        <v>2</v>
      </c>
      <c r="I465" s="410">
        <v>0</v>
      </c>
    </row>
    <row r="466" spans="1:9" s="23" customFormat="1" ht="14.45" customHeight="1">
      <c r="A466" s="563"/>
      <c r="B466" s="564"/>
      <c r="C466" s="564"/>
      <c r="D466" s="565"/>
      <c r="E466" s="566" t="s">
        <v>164</v>
      </c>
      <c r="F466" s="567"/>
      <c r="G466" s="410">
        <v>45</v>
      </c>
      <c r="H466" s="410">
        <v>24</v>
      </c>
      <c r="I466" s="410">
        <v>9</v>
      </c>
    </row>
    <row r="467" spans="1:9" s="23" customFormat="1" ht="14.45" customHeight="1">
      <c r="A467" s="563"/>
      <c r="B467" s="572" t="s">
        <v>1631</v>
      </c>
      <c r="C467" s="564" t="s">
        <v>1632</v>
      </c>
      <c r="D467" s="565"/>
      <c r="E467" s="566" t="s">
        <v>163</v>
      </c>
      <c r="F467" s="567"/>
      <c r="G467" s="410">
        <v>33</v>
      </c>
      <c r="H467" s="410">
        <v>5</v>
      </c>
      <c r="I467" s="410">
        <v>0</v>
      </c>
    </row>
    <row r="468" spans="1:9" s="23" customFormat="1" ht="14.45" customHeight="1">
      <c r="A468" s="563"/>
      <c r="B468" s="564"/>
      <c r="C468" s="564"/>
      <c r="D468" s="565"/>
      <c r="E468" s="566" t="s">
        <v>164</v>
      </c>
      <c r="F468" s="567"/>
      <c r="G468" s="410">
        <v>18</v>
      </c>
      <c r="H468" s="410">
        <v>7</v>
      </c>
      <c r="I468" s="410">
        <v>2</v>
      </c>
    </row>
    <row r="469" spans="1:9" s="23" customFormat="1" ht="14.45" customHeight="1">
      <c r="A469" s="563"/>
      <c r="B469" s="572" t="s">
        <v>1633</v>
      </c>
      <c r="C469" s="564" t="s">
        <v>1634</v>
      </c>
      <c r="D469" s="565"/>
      <c r="E469" s="566" t="s">
        <v>163</v>
      </c>
      <c r="F469" s="567"/>
      <c r="G469" s="410">
        <v>31</v>
      </c>
      <c r="H469" s="410">
        <v>4</v>
      </c>
      <c r="I469" s="410">
        <v>0</v>
      </c>
    </row>
    <row r="470" spans="1:9" s="23" customFormat="1" ht="14.45" customHeight="1">
      <c r="A470" s="563"/>
      <c r="B470" s="564"/>
      <c r="C470" s="564"/>
      <c r="D470" s="565"/>
      <c r="E470" s="566" t="s">
        <v>164</v>
      </c>
      <c r="F470" s="567"/>
      <c r="G470" s="410">
        <v>103</v>
      </c>
      <c r="H470" s="410">
        <v>49</v>
      </c>
      <c r="I470" s="410">
        <v>0</v>
      </c>
    </row>
    <row r="471" spans="1:9" s="23" customFormat="1" ht="14.45" customHeight="1">
      <c r="A471" s="563"/>
      <c r="B471" s="564"/>
      <c r="C471" s="564"/>
      <c r="D471" s="565"/>
      <c r="E471" s="566" t="s">
        <v>628</v>
      </c>
      <c r="F471" s="567"/>
      <c r="G471" s="410">
        <v>234</v>
      </c>
      <c r="H471" s="410">
        <v>37</v>
      </c>
      <c r="I471" s="410">
        <v>20</v>
      </c>
    </row>
    <row r="472" spans="1:9" s="23" customFormat="1" ht="14.45" customHeight="1">
      <c r="A472" s="563"/>
      <c r="B472" s="572" t="s">
        <v>1635</v>
      </c>
      <c r="C472" s="564" t="s">
        <v>1636</v>
      </c>
      <c r="D472" s="565"/>
      <c r="E472" s="566" t="s">
        <v>164</v>
      </c>
      <c r="F472" s="567" t="s">
        <v>1142</v>
      </c>
      <c r="G472" s="410">
        <v>60</v>
      </c>
      <c r="H472" s="410">
        <v>24</v>
      </c>
      <c r="I472" s="410">
        <v>1</v>
      </c>
    </row>
    <row r="473" spans="1:9" s="23" customFormat="1" ht="14.45" customHeight="1">
      <c r="A473" s="563"/>
      <c r="B473" s="572" t="s">
        <v>1637</v>
      </c>
      <c r="C473" s="564" t="s">
        <v>1638</v>
      </c>
      <c r="D473" s="565"/>
      <c r="E473" s="566" t="s">
        <v>163</v>
      </c>
      <c r="F473" s="567"/>
      <c r="G473" s="410">
        <v>9</v>
      </c>
      <c r="H473" s="410">
        <v>0</v>
      </c>
      <c r="I473" s="410">
        <v>0</v>
      </c>
    </row>
    <row r="474" spans="1:9" s="23" customFormat="1" ht="14.45" customHeight="1">
      <c r="A474" s="563"/>
      <c r="B474" s="572" t="s">
        <v>1639</v>
      </c>
      <c r="C474" s="564" t="s">
        <v>1640</v>
      </c>
      <c r="D474" s="565"/>
      <c r="E474" s="566" t="s">
        <v>628</v>
      </c>
      <c r="F474" s="567"/>
      <c r="G474" s="410">
        <v>61</v>
      </c>
      <c r="H474" s="410">
        <v>0</v>
      </c>
      <c r="I474" s="410">
        <v>2</v>
      </c>
    </row>
    <row r="475" spans="1:9" s="23" customFormat="1" ht="14.45" customHeight="1">
      <c r="A475" s="563"/>
      <c r="B475" s="572" t="s">
        <v>1641</v>
      </c>
      <c r="C475" s="564" t="s">
        <v>1642</v>
      </c>
      <c r="D475" s="565"/>
      <c r="E475" s="566" t="s">
        <v>163</v>
      </c>
      <c r="F475" s="567"/>
      <c r="G475" s="410">
        <v>20</v>
      </c>
      <c r="H475" s="410">
        <v>5</v>
      </c>
      <c r="I475" s="410">
        <v>0</v>
      </c>
    </row>
    <row r="476" spans="1:9" s="23" customFormat="1" ht="14.45" customHeight="1">
      <c r="A476" s="563"/>
      <c r="B476" s="564"/>
      <c r="C476" s="564"/>
      <c r="D476" s="565"/>
      <c r="E476" s="566" t="s">
        <v>164</v>
      </c>
      <c r="F476" s="567"/>
      <c r="G476" s="410">
        <v>57</v>
      </c>
      <c r="H476" s="410">
        <v>23</v>
      </c>
      <c r="I476" s="410">
        <v>11</v>
      </c>
    </row>
    <row r="477" spans="1:9" s="23" customFormat="1" ht="14.45" customHeight="1">
      <c r="A477" s="563"/>
      <c r="B477" s="572" t="s">
        <v>1643</v>
      </c>
      <c r="C477" s="564" t="s">
        <v>1644</v>
      </c>
      <c r="D477" s="565"/>
      <c r="E477" s="566" t="s">
        <v>163</v>
      </c>
      <c r="F477" s="567"/>
      <c r="G477" s="410">
        <v>7</v>
      </c>
      <c r="H477" s="410">
        <v>1</v>
      </c>
      <c r="I477" s="410">
        <v>0</v>
      </c>
    </row>
    <row r="478" spans="1:9" s="23" customFormat="1" ht="14.45" customHeight="1">
      <c r="A478" s="563"/>
      <c r="B478" s="572" t="s">
        <v>1645</v>
      </c>
      <c r="C478" s="564" t="s">
        <v>1646</v>
      </c>
      <c r="D478" s="565"/>
      <c r="E478" s="566" t="s">
        <v>163</v>
      </c>
      <c r="F478" s="567"/>
      <c r="G478" s="410">
        <v>20</v>
      </c>
      <c r="H478" s="410">
        <v>2</v>
      </c>
      <c r="I478" s="410">
        <v>0</v>
      </c>
    </row>
    <row r="479" spans="1:9" s="23" customFormat="1" ht="14.45" customHeight="1">
      <c r="A479" s="563"/>
      <c r="B479" s="572" t="s">
        <v>1647</v>
      </c>
      <c r="C479" s="564" t="s">
        <v>1648</v>
      </c>
      <c r="D479" s="565"/>
      <c r="E479" s="566" t="s">
        <v>164</v>
      </c>
      <c r="F479" s="567"/>
      <c r="G479" s="410">
        <v>32</v>
      </c>
      <c r="H479" s="410">
        <v>3</v>
      </c>
      <c r="I479" s="410">
        <v>1</v>
      </c>
    </row>
    <row r="480" spans="1:9" s="23" customFormat="1" ht="14.45" customHeight="1">
      <c r="A480" s="563"/>
      <c r="B480" s="572" t="s">
        <v>1649</v>
      </c>
      <c r="C480" s="564" t="s">
        <v>1650</v>
      </c>
      <c r="D480" s="565"/>
      <c r="E480" s="566" t="s">
        <v>163</v>
      </c>
      <c r="F480" s="567"/>
      <c r="G480" s="410">
        <v>20</v>
      </c>
      <c r="H480" s="410">
        <v>0</v>
      </c>
      <c r="I480" s="410">
        <v>0</v>
      </c>
    </row>
    <row r="481" spans="1:9" s="23" customFormat="1" ht="14.45" customHeight="1">
      <c r="A481" s="563"/>
      <c r="B481" s="564"/>
      <c r="C481" s="564"/>
      <c r="D481" s="565"/>
      <c r="E481" s="566" t="s">
        <v>164</v>
      </c>
      <c r="F481" s="567"/>
      <c r="G481" s="410">
        <v>53</v>
      </c>
      <c r="H481" s="410">
        <v>23</v>
      </c>
      <c r="I481" s="410">
        <v>8</v>
      </c>
    </row>
    <row r="482" spans="1:9" s="23" customFormat="1" ht="14.45" customHeight="1">
      <c r="A482" s="563"/>
      <c r="B482" s="572" t="s">
        <v>1651</v>
      </c>
      <c r="C482" s="564" t="s">
        <v>1652</v>
      </c>
      <c r="D482" s="565"/>
      <c r="E482" s="566" t="s">
        <v>164</v>
      </c>
      <c r="F482" s="567"/>
      <c r="G482" s="410">
        <v>16</v>
      </c>
      <c r="H482" s="410">
        <v>1</v>
      </c>
      <c r="I482" s="410">
        <v>1</v>
      </c>
    </row>
    <row r="483" spans="1:9" s="23" customFormat="1" ht="14.45" customHeight="1">
      <c r="A483" s="563"/>
      <c r="B483" s="572" t="s">
        <v>1653</v>
      </c>
      <c r="C483" s="564" t="s">
        <v>1462</v>
      </c>
      <c r="D483" s="565"/>
      <c r="E483" s="566" t="s">
        <v>163</v>
      </c>
      <c r="F483" s="567"/>
      <c r="G483" s="410">
        <v>118</v>
      </c>
      <c r="H483" s="410">
        <v>25</v>
      </c>
      <c r="I483" s="410">
        <v>0</v>
      </c>
    </row>
    <row r="484" spans="1:9" s="23" customFormat="1" ht="14.45" customHeight="1">
      <c r="A484" s="563"/>
      <c r="B484" s="564"/>
      <c r="C484" s="564"/>
      <c r="D484" s="565"/>
      <c r="E484" s="566" t="s">
        <v>164</v>
      </c>
      <c r="F484" s="567"/>
      <c r="G484" s="410">
        <v>293</v>
      </c>
      <c r="H484" s="410">
        <v>104</v>
      </c>
      <c r="I484" s="410">
        <v>0</v>
      </c>
    </row>
    <row r="485" spans="1:9" s="23" customFormat="1" ht="14.45" customHeight="1">
      <c r="A485" s="563"/>
      <c r="B485" s="564"/>
      <c r="C485" s="564"/>
      <c r="D485" s="565"/>
      <c r="E485" s="566" t="s">
        <v>628</v>
      </c>
      <c r="F485" s="567"/>
      <c r="G485" s="410">
        <v>273</v>
      </c>
      <c r="H485" s="410">
        <v>68</v>
      </c>
      <c r="I485" s="410">
        <v>31</v>
      </c>
    </row>
    <row r="486" spans="1:9" s="23" customFormat="1" ht="14.45" customHeight="1">
      <c r="A486" s="563"/>
      <c r="B486" s="572" t="s">
        <v>1654</v>
      </c>
      <c r="C486" s="564" t="s">
        <v>1655</v>
      </c>
      <c r="D486" s="565"/>
      <c r="E486" s="566" t="s">
        <v>163</v>
      </c>
      <c r="F486" s="567"/>
      <c r="G486" s="410">
        <v>47</v>
      </c>
      <c r="H486" s="410">
        <v>7</v>
      </c>
      <c r="I486" s="410">
        <v>0</v>
      </c>
    </row>
    <row r="487" spans="1:9" s="23" customFormat="1" ht="14.45" customHeight="1">
      <c r="A487" s="563"/>
      <c r="B487" s="564"/>
      <c r="C487" s="564"/>
      <c r="D487" s="565"/>
      <c r="E487" s="566" t="s">
        <v>164</v>
      </c>
      <c r="F487" s="567"/>
      <c r="G487" s="410">
        <v>83</v>
      </c>
      <c r="H487" s="410">
        <v>25</v>
      </c>
      <c r="I487" s="410">
        <v>0</v>
      </c>
    </row>
    <row r="488" spans="1:9" s="23" customFormat="1" ht="14.45" customHeight="1">
      <c r="A488" s="563"/>
      <c r="B488" s="564"/>
      <c r="C488" s="564"/>
      <c r="D488" s="565"/>
      <c r="E488" s="566" t="s">
        <v>628</v>
      </c>
      <c r="F488" s="567"/>
      <c r="G488" s="410">
        <v>154</v>
      </c>
      <c r="H488" s="410">
        <v>25</v>
      </c>
      <c r="I488" s="410">
        <v>22</v>
      </c>
    </row>
    <row r="489" spans="1:9" s="23" customFormat="1" ht="14.45" customHeight="1">
      <c r="A489" s="563"/>
      <c r="B489" s="572" t="s">
        <v>1656</v>
      </c>
      <c r="C489" s="564" t="s">
        <v>1657</v>
      </c>
      <c r="D489" s="565"/>
      <c r="E489" s="566" t="s">
        <v>163</v>
      </c>
      <c r="F489" s="567"/>
      <c r="G489" s="410">
        <v>22</v>
      </c>
      <c r="H489" s="410">
        <v>2</v>
      </c>
      <c r="I489" s="410">
        <v>0</v>
      </c>
    </row>
    <row r="490" spans="1:9" s="23" customFormat="1" ht="14.45" customHeight="1">
      <c r="A490" s="563"/>
      <c r="B490" s="564"/>
      <c r="C490" s="564" t="s">
        <v>1658</v>
      </c>
      <c r="D490" s="565"/>
      <c r="E490" s="566" t="s">
        <v>164</v>
      </c>
      <c r="F490" s="567"/>
      <c r="G490" s="410">
        <v>43</v>
      </c>
      <c r="H490" s="410">
        <v>7</v>
      </c>
      <c r="I490" s="410">
        <v>4</v>
      </c>
    </row>
    <row r="491" spans="1:9" s="23" customFormat="1" ht="14.45" customHeight="1">
      <c r="A491" s="563"/>
      <c r="B491" s="572" t="s">
        <v>1659</v>
      </c>
      <c r="C491" s="564" t="s">
        <v>1660</v>
      </c>
      <c r="D491" s="565"/>
      <c r="E491" s="566" t="s">
        <v>163</v>
      </c>
      <c r="F491" s="567"/>
      <c r="G491" s="410">
        <v>21</v>
      </c>
      <c r="H491" s="410">
        <v>0</v>
      </c>
      <c r="I491" s="410">
        <v>0</v>
      </c>
    </row>
    <row r="492" spans="1:9" s="23" customFormat="1" ht="14.45" customHeight="1">
      <c r="A492" s="563"/>
      <c r="B492" s="572" t="s">
        <v>1661</v>
      </c>
      <c r="C492" s="564" t="s">
        <v>1662</v>
      </c>
      <c r="D492" s="565"/>
      <c r="E492" s="566" t="s">
        <v>163</v>
      </c>
      <c r="F492" s="567"/>
      <c r="G492" s="410">
        <v>27</v>
      </c>
      <c r="H492" s="410">
        <v>7</v>
      </c>
      <c r="I492" s="410">
        <v>0</v>
      </c>
    </row>
    <row r="493" spans="1:9" s="23" customFormat="1" ht="14.45" customHeight="1">
      <c r="A493" s="563"/>
      <c r="B493" s="564"/>
      <c r="C493" s="564"/>
      <c r="D493" s="565"/>
      <c r="E493" s="566" t="s">
        <v>164</v>
      </c>
      <c r="F493" s="567"/>
      <c r="G493" s="410">
        <v>48</v>
      </c>
      <c r="H493" s="410">
        <v>11</v>
      </c>
      <c r="I493" s="410">
        <v>0</v>
      </c>
    </row>
    <row r="494" spans="1:9" s="23" customFormat="1" ht="14.45" customHeight="1">
      <c r="A494" s="563"/>
      <c r="B494" s="564"/>
      <c r="C494" s="564"/>
      <c r="D494" s="565"/>
      <c r="E494" s="566" t="s">
        <v>628</v>
      </c>
      <c r="F494" s="567"/>
      <c r="G494" s="410">
        <v>153</v>
      </c>
      <c r="H494" s="410">
        <v>33</v>
      </c>
      <c r="I494" s="410">
        <v>16</v>
      </c>
    </row>
    <row r="495" spans="1:9" s="23" customFormat="1" ht="14.45" customHeight="1">
      <c r="A495" s="563"/>
      <c r="B495" s="572" t="s">
        <v>1663</v>
      </c>
      <c r="C495" s="564" t="s">
        <v>1664</v>
      </c>
      <c r="D495" s="565"/>
      <c r="E495" s="566" t="s">
        <v>163</v>
      </c>
      <c r="F495" s="567"/>
      <c r="G495" s="410">
        <v>20</v>
      </c>
      <c r="H495" s="410">
        <v>6</v>
      </c>
      <c r="I495" s="410">
        <v>0</v>
      </c>
    </row>
    <row r="496" spans="1:9" s="23" customFormat="1" ht="14.45" customHeight="1">
      <c r="A496" s="563"/>
      <c r="B496" s="564"/>
      <c r="C496" s="564"/>
      <c r="D496" s="565"/>
      <c r="E496" s="566" t="s">
        <v>164</v>
      </c>
      <c r="F496" s="567"/>
      <c r="G496" s="410">
        <v>78</v>
      </c>
      <c r="H496" s="410">
        <v>31</v>
      </c>
      <c r="I496" s="410">
        <v>32</v>
      </c>
    </row>
    <row r="497" spans="1:9" s="23" customFormat="1" ht="14.45" customHeight="1">
      <c r="A497" s="563"/>
      <c r="B497" s="572" t="s">
        <v>1665</v>
      </c>
      <c r="C497" s="564" t="s">
        <v>1464</v>
      </c>
      <c r="D497" s="565"/>
      <c r="E497" s="566" t="s">
        <v>163</v>
      </c>
      <c r="F497" s="567"/>
      <c r="G497" s="410">
        <v>122</v>
      </c>
      <c r="H497" s="410">
        <v>18</v>
      </c>
      <c r="I497" s="410">
        <v>0</v>
      </c>
    </row>
    <row r="498" spans="1:9" s="23" customFormat="1" ht="14.45" customHeight="1">
      <c r="A498" s="563"/>
      <c r="B498" s="564"/>
      <c r="C498" s="564"/>
      <c r="D498" s="565"/>
      <c r="E498" s="566" t="s">
        <v>164</v>
      </c>
      <c r="F498" s="567"/>
      <c r="G498" s="410">
        <v>190</v>
      </c>
      <c r="H498" s="410">
        <v>41</v>
      </c>
      <c r="I498" s="410">
        <v>0</v>
      </c>
    </row>
    <row r="499" spans="1:9" s="23" customFormat="1" ht="14.45" customHeight="1">
      <c r="A499" s="563"/>
      <c r="B499" s="564"/>
      <c r="C499" s="564"/>
      <c r="D499" s="565"/>
      <c r="E499" s="566" t="s">
        <v>628</v>
      </c>
      <c r="F499" s="567"/>
      <c r="G499" s="410">
        <v>292</v>
      </c>
      <c r="H499" s="410">
        <v>61</v>
      </c>
      <c r="I499" s="410">
        <v>31</v>
      </c>
    </row>
    <row r="500" spans="1:9" s="23" customFormat="1" ht="14.45" customHeight="1">
      <c r="A500" s="563"/>
      <c r="B500" s="572" t="s">
        <v>1666</v>
      </c>
      <c r="C500" s="564" t="s">
        <v>1667</v>
      </c>
      <c r="D500" s="565"/>
      <c r="E500" s="566" t="s">
        <v>163</v>
      </c>
      <c r="F500" s="567"/>
      <c r="G500" s="410">
        <v>31</v>
      </c>
      <c r="H500" s="410">
        <v>6</v>
      </c>
      <c r="I500" s="410">
        <v>0</v>
      </c>
    </row>
    <row r="501" spans="1:9" s="23" customFormat="1" ht="14.45" customHeight="1">
      <c r="A501" s="563"/>
      <c r="B501" s="564"/>
      <c r="C501" s="564"/>
      <c r="D501" s="565"/>
      <c r="E501" s="566" t="s">
        <v>164</v>
      </c>
      <c r="F501" s="567"/>
      <c r="G501" s="410">
        <v>51</v>
      </c>
      <c r="H501" s="410">
        <v>8</v>
      </c>
      <c r="I501" s="410">
        <v>8</v>
      </c>
    </row>
    <row r="502" spans="1:9" s="23" customFormat="1" ht="14.45" customHeight="1">
      <c r="A502" s="563"/>
      <c r="B502" s="572" t="s">
        <v>1668</v>
      </c>
      <c r="C502" s="564" t="s">
        <v>1669</v>
      </c>
      <c r="D502" s="565"/>
      <c r="E502" s="566" t="s">
        <v>163</v>
      </c>
      <c r="F502" s="567"/>
      <c r="G502" s="410">
        <v>6</v>
      </c>
      <c r="H502" s="410">
        <v>1</v>
      </c>
      <c r="I502" s="410">
        <v>0</v>
      </c>
    </row>
    <row r="503" spans="1:9" s="23" customFormat="1" ht="14.45" customHeight="1">
      <c r="A503" s="563"/>
      <c r="B503" s="564"/>
      <c r="C503" s="564"/>
      <c r="D503" s="565"/>
      <c r="E503" s="566" t="s">
        <v>164</v>
      </c>
      <c r="F503" s="567"/>
      <c r="G503" s="410">
        <v>17</v>
      </c>
      <c r="H503" s="410">
        <v>4</v>
      </c>
      <c r="I503" s="410">
        <v>7</v>
      </c>
    </row>
    <row r="504" spans="1:9" s="23" customFormat="1" ht="14.45" customHeight="1">
      <c r="A504" s="573"/>
      <c r="B504" s="579" t="s">
        <v>1670</v>
      </c>
      <c r="C504" s="574" t="s">
        <v>1474</v>
      </c>
      <c r="D504" s="575"/>
      <c r="E504" s="576" t="s">
        <v>163</v>
      </c>
      <c r="F504" s="577"/>
      <c r="G504" s="578">
        <v>16</v>
      </c>
      <c r="H504" s="578">
        <v>3</v>
      </c>
      <c r="I504" s="578">
        <v>0</v>
      </c>
    </row>
    <row r="505" spans="1:9" s="23" customFormat="1" ht="14.45" customHeight="1">
      <c r="A505" s="563"/>
      <c r="B505" s="564"/>
      <c r="C505" s="564"/>
      <c r="D505" s="565"/>
      <c r="E505" s="566" t="s">
        <v>164</v>
      </c>
      <c r="F505" s="567"/>
      <c r="G505" s="410">
        <v>44</v>
      </c>
      <c r="H505" s="410">
        <v>14</v>
      </c>
      <c r="I505" s="410">
        <v>0</v>
      </c>
    </row>
    <row r="506" spans="1:9" s="23" customFormat="1" ht="14.45" customHeight="1">
      <c r="A506" s="563"/>
      <c r="B506" s="564"/>
      <c r="C506" s="564"/>
      <c r="D506" s="565"/>
      <c r="E506" s="566" t="s">
        <v>628</v>
      </c>
      <c r="F506" s="567"/>
      <c r="G506" s="410">
        <v>203</v>
      </c>
      <c r="H506" s="410">
        <v>41</v>
      </c>
      <c r="I506" s="410">
        <v>29</v>
      </c>
    </row>
    <row r="507" spans="1:9" s="23" customFormat="1" ht="14.45" customHeight="1">
      <c r="A507" s="563"/>
      <c r="B507" s="572" t="s">
        <v>1671</v>
      </c>
      <c r="C507" s="564" t="s">
        <v>1672</v>
      </c>
      <c r="D507" s="565"/>
      <c r="E507" s="566" t="s">
        <v>164</v>
      </c>
      <c r="F507" s="567"/>
      <c r="G507" s="410">
        <v>37</v>
      </c>
      <c r="H507" s="410">
        <v>14</v>
      </c>
      <c r="I507" s="410">
        <v>2</v>
      </c>
    </row>
    <row r="508" spans="1:9" s="23" customFormat="1" ht="14.45" customHeight="1">
      <c r="A508" s="563"/>
      <c r="B508" s="572" t="s">
        <v>1673</v>
      </c>
      <c r="C508" s="564" t="s">
        <v>1674</v>
      </c>
      <c r="D508" s="565"/>
      <c r="E508" s="566" t="s">
        <v>164</v>
      </c>
      <c r="F508" s="567"/>
      <c r="G508" s="410">
        <v>35</v>
      </c>
      <c r="H508" s="410">
        <v>13</v>
      </c>
      <c r="I508" s="410">
        <v>5</v>
      </c>
    </row>
    <row r="509" spans="1:9" s="23" customFormat="1" ht="14.45" customHeight="1">
      <c r="A509" s="563"/>
      <c r="B509" s="572" t="s">
        <v>1675</v>
      </c>
      <c r="C509" s="564" t="s">
        <v>1676</v>
      </c>
      <c r="D509" s="565"/>
      <c r="E509" s="566" t="s">
        <v>164</v>
      </c>
      <c r="F509" s="567"/>
      <c r="G509" s="410">
        <v>38</v>
      </c>
      <c r="H509" s="410">
        <v>9</v>
      </c>
      <c r="I509" s="410">
        <v>7</v>
      </c>
    </row>
    <row r="510" spans="1:9" s="23" customFormat="1" ht="14.45" customHeight="1">
      <c r="A510" s="563"/>
      <c r="B510" s="572" t="s">
        <v>1677</v>
      </c>
      <c r="C510" s="564" t="s">
        <v>1678</v>
      </c>
      <c r="D510" s="565"/>
      <c r="E510" s="566" t="s">
        <v>164</v>
      </c>
      <c r="F510" s="567"/>
      <c r="G510" s="410">
        <v>21</v>
      </c>
      <c r="H510" s="410">
        <v>5</v>
      </c>
      <c r="I510" s="410">
        <v>8</v>
      </c>
    </row>
    <row r="511" spans="1:9" s="23" customFormat="1" ht="14.45" customHeight="1">
      <c r="A511" s="563"/>
      <c r="B511" s="572" t="s">
        <v>1679</v>
      </c>
      <c r="C511" s="564" t="s">
        <v>1306</v>
      </c>
      <c r="D511" s="565"/>
      <c r="E511" s="566" t="s">
        <v>163</v>
      </c>
      <c r="F511" s="567"/>
      <c r="G511" s="410">
        <v>20</v>
      </c>
      <c r="H511" s="410">
        <v>2</v>
      </c>
      <c r="I511" s="410">
        <v>0</v>
      </c>
    </row>
    <row r="512" spans="1:9" s="23" customFormat="1" ht="14.45" customHeight="1">
      <c r="A512" s="563"/>
      <c r="B512" s="564"/>
      <c r="C512" s="564"/>
      <c r="D512" s="565"/>
      <c r="E512" s="566" t="s">
        <v>164</v>
      </c>
      <c r="F512" s="567"/>
      <c r="G512" s="410">
        <v>127</v>
      </c>
      <c r="H512" s="410">
        <v>68</v>
      </c>
      <c r="I512" s="410">
        <v>0</v>
      </c>
    </row>
    <row r="513" spans="1:9" s="23" customFormat="1" ht="14.45" customHeight="1">
      <c r="A513" s="563"/>
      <c r="B513" s="564"/>
      <c r="C513" s="564"/>
      <c r="D513" s="565"/>
      <c r="E513" s="566" t="s">
        <v>628</v>
      </c>
      <c r="F513" s="567"/>
      <c r="G513" s="410">
        <v>244</v>
      </c>
      <c r="H513" s="410">
        <v>50</v>
      </c>
      <c r="I513" s="410">
        <v>16</v>
      </c>
    </row>
    <row r="514" spans="1:9" s="23" customFormat="1" ht="14.45" customHeight="1">
      <c r="A514" s="563"/>
      <c r="B514" s="572" t="s">
        <v>1680</v>
      </c>
      <c r="C514" s="564" t="s">
        <v>1681</v>
      </c>
      <c r="D514" s="565"/>
      <c r="E514" s="566" t="s">
        <v>163</v>
      </c>
      <c r="F514" s="567"/>
      <c r="G514" s="410">
        <v>49</v>
      </c>
      <c r="H514" s="410">
        <v>3</v>
      </c>
      <c r="I514" s="410">
        <v>0</v>
      </c>
    </row>
    <row r="515" spans="1:9" s="23" customFormat="1" ht="14.45" customHeight="1">
      <c r="A515" s="563"/>
      <c r="B515" s="564"/>
      <c r="C515" s="564"/>
      <c r="D515" s="565"/>
      <c r="E515" s="566" t="s">
        <v>164</v>
      </c>
      <c r="F515" s="567"/>
      <c r="G515" s="410">
        <v>153</v>
      </c>
      <c r="H515" s="410">
        <v>51</v>
      </c>
      <c r="I515" s="410">
        <v>8</v>
      </c>
    </row>
    <row r="516" spans="1:9" s="23" customFormat="1" ht="14.45" customHeight="1">
      <c r="A516" s="563"/>
      <c r="B516" s="572" t="s">
        <v>1682</v>
      </c>
      <c r="C516" s="564" t="s">
        <v>1480</v>
      </c>
      <c r="D516" s="565"/>
      <c r="E516" s="566" t="s">
        <v>163</v>
      </c>
      <c r="F516" s="567"/>
      <c r="G516" s="410">
        <v>127</v>
      </c>
      <c r="H516" s="410">
        <v>10</v>
      </c>
      <c r="I516" s="410">
        <v>0</v>
      </c>
    </row>
    <row r="517" spans="1:9" s="23" customFormat="1" ht="14.45" customHeight="1">
      <c r="A517" s="563"/>
      <c r="B517" s="564"/>
      <c r="C517" s="564"/>
      <c r="D517" s="565"/>
      <c r="E517" s="566" t="s">
        <v>164</v>
      </c>
      <c r="F517" s="567"/>
      <c r="G517" s="410">
        <v>429</v>
      </c>
      <c r="H517" s="410">
        <v>145</v>
      </c>
      <c r="I517" s="410">
        <v>0</v>
      </c>
    </row>
    <row r="518" spans="1:9" s="23" customFormat="1" ht="14.45" customHeight="1">
      <c r="A518" s="563"/>
      <c r="B518" s="564"/>
      <c r="C518" s="564"/>
      <c r="D518" s="565"/>
      <c r="E518" s="566" t="s">
        <v>164</v>
      </c>
      <c r="F518" s="567" t="s">
        <v>1142</v>
      </c>
      <c r="G518" s="410">
        <v>22</v>
      </c>
      <c r="H518" s="410">
        <v>4</v>
      </c>
      <c r="I518" s="410">
        <v>0</v>
      </c>
    </row>
    <row r="519" spans="1:9" s="23" customFormat="1" ht="14.45" customHeight="1">
      <c r="A519" s="563"/>
      <c r="B519" s="564"/>
      <c r="C519" s="564"/>
      <c r="D519" s="565"/>
      <c r="E519" s="566" t="s">
        <v>628</v>
      </c>
      <c r="F519" s="567"/>
      <c r="G519" s="410">
        <v>620</v>
      </c>
      <c r="H519" s="410">
        <v>123</v>
      </c>
      <c r="I519" s="410">
        <v>34</v>
      </c>
    </row>
    <row r="520" spans="1:9" s="23" customFormat="1" ht="14.45" customHeight="1">
      <c r="A520" s="563"/>
      <c r="B520" s="572" t="s">
        <v>1307</v>
      </c>
      <c r="C520" s="564" t="s">
        <v>1683</v>
      </c>
      <c r="D520" s="565"/>
      <c r="E520" s="566" t="s">
        <v>163</v>
      </c>
      <c r="F520" s="567"/>
      <c r="G520" s="410">
        <v>74</v>
      </c>
      <c r="H520" s="410">
        <v>5</v>
      </c>
      <c r="I520" s="410">
        <v>0</v>
      </c>
    </row>
    <row r="521" spans="1:9" s="23" customFormat="1" ht="14.45" customHeight="1">
      <c r="A521" s="563"/>
      <c r="B521" s="564"/>
      <c r="C521" s="564"/>
      <c r="D521" s="565"/>
      <c r="E521" s="566" t="s">
        <v>164</v>
      </c>
      <c r="F521" s="567"/>
      <c r="G521" s="410">
        <v>146</v>
      </c>
      <c r="H521" s="410">
        <v>46</v>
      </c>
      <c r="I521" s="410">
        <v>7</v>
      </c>
    </row>
    <row r="522" spans="1:9" s="23" customFormat="1" ht="14.45" customHeight="1">
      <c r="A522" s="563"/>
      <c r="B522" s="572" t="s">
        <v>1684</v>
      </c>
      <c r="C522" s="564" t="s">
        <v>1685</v>
      </c>
      <c r="D522" s="565"/>
      <c r="E522" s="566" t="s">
        <v>163</v>
      </c>
      <c r="F522" s="567"/>
      <c r="G522" s="410">
        <v>23</v>
      </c>
      <c r="H522" s="410">
        <v>2</v>
      </c>
      <c r="I522" s="410">
        <v>0</v>
      </c>
    </row>
    <row r="523" spans="1:9" s="23" customFormat="1" ht="14.45" customHeight="1">
      <c r="A523" s="563"/>
      <c r="B523" s="564"/>
      <c r="C523" s="564" t="s">
        <v>1686</v>
      </c>
      <c r="D523" s="565"/>
      <c r="E523" s="566" t="s">
        <v>164</v>
      </c>
      <c r="F523" s="567"/>
      <c r="G523" s="410">
        <v>34</v>
      </c>
      <c r="H523" s="410">
        <v>14</v>
      </c>
      <c r="I523" s="410">
        <v>1</v>
      </c>
    </row>
    <row r="524" spans="1:9" s="23" customFormat="1" ht="14.45" customHeight="1">
      <c r="A524" s="563"/>
      <c r="B524" s="572" t="s">
        <v>1687</v>
      </c>
      <c r="C524" s="564" t="s">
        <v>1688</v>
      </c>
      <c r="D524" s="565"/>
      <c r="E524" s="566" t="s">
        <v>163</v>
      </c>
      <c r="F524" s="567"/>
      <c r="G524" s="410">
        <v>21</v>
      </c>
      <c r="H524" s="410">
        <v>0</v>
      </c>
      <c r="I524" s="410">
        <v>0</v>
      </c>
    </row>
    <row r="525" spans="1:9" s="23" customFormat="1" ht="14.45" customHeight="1">
      <c r="A525" s="563"/>
      <c r="B525" s="572" t="s">
        <v>1689</v>
      </c>
      <c r="C525" s="564" t="s">
        <v>1489</v>
      </c>
      <c r="D525" s="565"/>
      <c r="E525" s="566" t="s">
        <v>163</v>
      </c>
      <c r="F525" s="567"/>
      <c r="G525" s="410">
        <v>98</v>
      </c>
      <c r="H525" s="410">
        <v>24</v>
      </c>
      <c r="I525" s="410">
        <v>0</v>
      </c>
    </row>
    <row r="526" spans="1:9" s="23" customFormat="1" ht="14.45" customHeight="1">
      <c r="A526" s="563"/>
      <c r="B526" s="564"/>
      <c r="C526" s="564"/>
      <c r="D526" s="565"/>
      <c r="E526" s="566" t="s">
        <v>164</v>
      </c>
      <c r="F526" s="567"/>
      <c r="G526" s="410">
        <v>281</v>
      </c>
      <c r="H526" s="410">
        <v>107</v>
      </c>
      <c r="I526" s="410">
        <v>0</v>
      </c>
    </row>
    <row r="527" spans="1:9" s="23" customFormat="1" ht="14.45" customHeight="1">
      <c r="A527" s="563"/>
      <c r="B527" s="564"/>
      <c r="C527" s="564"/>
      <c r="D527" s="565"/>
      <c r="E527" s="566" t="s">
        <v>628</v>
      </c>
      <c r="F527" s="567"/>
      <c r="G527" s="410">
        <v>470</v>
      </c>
      <c r="H527" s="410">
        <v>97</v>
      </c>
      <c r="I527" s="410">
        <v>36</v>
      </c>
    </row>
    <row r="528" spans="1:9" s="23" customFormat="1" ht="14.45" customHeight="1">
      <c r="A528" s="563"/>
      <c r="B528" s="572" t="s">
        <v>1690</v>
      </c>
      <c r="C528" s="564" t="s">
        <v>1691</v>
      </c>
      <c r="D528" s="565"/>
      <c r="E528" s="566" t="s">
        <v>163</v>
      </c>
      <c r="F528" s="567"/>
      <c r="G528" s="410">
        <v>33</v>
      </c>
      <c r="H528" s="410">
        <v>8</v>
      </c>
      <c r="I528" s="410">
        <v>0</v>
      </c>
    </row>
    <row r="529" spans="1:9" s="23" customFormat="1" ht="14.45" customHeight="1">
      <c r="A529" s="563"/>
      <c r="B529" s="564"/>
      <c r="C529" s="564"/>
      <c r="D529" s="565"/>
      <c r="E529" s="566" t="s">
        <v>164</v>
      </c>
      <c r="F529" s="567"/>
      <c r="G529" s="410">
        <v>74</v>
      </c>
      <c r="H529" s="410">
        <v>30</v>
      </c>
      <c r="I529" s="410">
        <v>7</v>
      </c>
    </row>
    <row r="530" spans="1:9" s="23" customFormat="1" ht="14.45" customHeight="1">
      <c r="A530" s="563"/>
      <c r="B530" s="572" t="s">
        <v>1692</v>
      </c>
      <c r="C530" s="564" t="s">
        <v>1693</v>
      </c>
      <c r="D530" s="565"/>
      <c r="E530" s="566" t="s">
        <v>163</v>
      </c>
      <c r="F530" s="567"/>
      <c r="G530" s="410">
        <v>23</v>
      </c>
      <c r="H530" s="410">
        <v>1</v>
      </c>
      <c r="I530" s="410">
        <v>0</v>
      </c>
    </row>
    <row r="531" spans="1:9" s="23" customFormat="1" ht="14.45" customHeight="1">
      <c r="A531" s="563"/>
      <c r="B531" s="572" t="s">
        <v>1694</v>
      </c>
      <c r="C531" s="564" t="s">
        <v>1695</v>
      </c>
      <c r="D531" s="565"/>
      <c r="E531" s="566" t="s">
        <v>163</v>
      </c>
      <c r="F531" s="567"/>
      <c r="G531" s="410">
        <v>84</v>
      </c>
      <c r="H531" s="410">
        <v>14</v>
      </c>
      <c r="I531" s="410">
        <v>0</v>
      </c>
    </row>
    <row r="532" spans="1:9" s="23" customFormat="1" ht="14.45" customHeight="1">
      <c r="A532" s="563"/>
      <c r="B532" s="564"/>
      <c r="C532" s="564"/>
      <c r="D532" s="565"/>
      <c r="E532" s="566" t="s">
        <v>164</v>
      </c>
      <c r="F532" s="567"/>
      <c r="G532" s="410">
        <v>212</v>
      </c>
      <c r="H532" s="410">
        <v>88</v>
      </c>
      <c r="I532" s="410">
        <v>0</v>
      </c>
    </row>
    <row r="533" spans="1:9" s="23" customFormat="1" ht="14.45" customHeight="1">
      <c r="A533" s="563"/>
      <c r="B533" s="564"/>
      <c r="C533" s="564"/>
      <c r="D533" s="565"/>
      <c r="E533" s="566" t="s">
        <v>628</v>
      </c>
      <c r="F533" s="567"/>
      <c r="G533" s="410">
        <v>211</v>
      </c>
      <c r="H533" s="410">
        <v>44</v>
      </c>
      <c r="I533" s="410">
        <v>21</v>
      </c>
    </row>
    <row r="534" spans="1:9" s="23" customFormat="1" ht="14.45" customHeight="1">
      <c r="A534" s="563"/>
      <c r="B534" s="572" t="s">
        <v>1696</v>
      </c>
      <c r="C534" s="564" t="s">
        <v>1697</v>
      </c>
      <c r="D534" s="565"/>
      <c r="E534" s="566" t="s">
        <v>163</v>
      </c>
      <c r="F534" s="567"/>
      <c r="G534" s="410">
        <v>0</v>
      </c>
      <c r="H534" s="410">
        <v>3</v>
      </c>
      <c r="I534" s="410">
        <v>0</v>
      </c>
    </row>
    <row r="535" spans="1:9" s="23" customFormat="1" ht="14.45" customHeight="1">
      <c r="A535" s="563"/>
      <c r="B535" s="572" t="s">
        <v>1698</v>
      </c>
      <c r="C535" s="564" t="s">
        <v>1699</v>
      </c>
      <c r="D535" s="565"/>
      <c r="E535" s="566" t="s">
        <v>163</v>
      </c>
      <c r="F535" s="567"/>
      <c r="G535" s="410">
        <v>33</v>
      </c>
      <c r="H535" s="410">
        <v>4</v>
      </c>
      <c r="I535" s="410">
        <v>0</v>
      </c>
    </row>
    <row r="536" spans="1:9" s="23" customFormat="1" ht="14.45" customHeight="1">
      <c r="A536" s="563"/>
      <c r="B536" s="572" t="s">
        <v>1700</v>
      </c>
      <c r="C536" s="564" t="s">
        <v>1701</v>
      </c>
      <c r="D536" s="565"/>
      <c r="E536" s="566" t="s">
        <v>163</v>
      </c>
      <c r="F536" s="567"/>
      <c r="G536" s="410">
        <v>60</v>
      </c>
      <c r="H536" s="410">
        <v>7</v>
      </c>
      <c r="I536" s="410">
        <v>0</v>
      </c>
    </row>
    <row r="537" spans="1:9" s="23" customFormat="1" ht="14.45" customHeight="1">
      <c r="A537" s="563"/>
      <c r="B537" s="564"/>
      <c r="C537" s="564"/>
      <c r="D537" s="565"/>
      <c r="E537" s="566" t="s">
        <v>164</v>
      </c>
      <c r="F537" s="567"/>
      <c r="G537" s="410">
        <v>137</v>
      </c>
      <c r="H537" s="410">
        <v>61</v>
      </c>
      <c r="I537" s="410">
        <v>12</v>
      </c>
    </row>
    <row r="538" spans="1:9" s="23" customFormat="1" ht="14.45" customHeight="1">
      <c r="A538" s="563"/>
      <c r="B538" s="564"/>
      <c r="C538" s="564"/>
      <c r="D538" s="565"/>
      <c r="E538" s="566" t="s">
        <v>164</v>
      </c>
      <c r="F538" s="567" t="s">
        <v>1142</v>
      </c>
      <c r="G538" s="410">
        <v>16</v>
      </c>
      <c r="H538" s="410">
        <v>8</v>
      </c>
      <c r="I538" s="410">
        <v>0</v>
      </c>
    </row>
    <row r="539" spans="1:9" s="23" customFormat="1" ht="14.45" customHeight="1">
      <c r="A539" s="563"/>
      <c r="B539" s="572" t="s">
        <v>1702</v>
      </c>
      <c r="C539" s="564" t="s">
        <v>1499</v>
      </c>
      <c r="D539" s="565"/>
      <c r="E539" s="566" t="s">
        <v>163</v>
      </c>
      <c r="F539" s="567"/>
      <c r="G539" s="410">
        <v>105</v>
      </c>
      <c r="H539" s="410">
        <v>12</v>
      </c>
      <c r="I539" s="410">
        <v>0</v>
      </c>
    </row>
    <row r="540" spans="1:9" s="23" customFormat="1" ht="14.45" customHeight="1">
      <c r="A540" s="563"/>
      <c r="B540" s="564"/>
      <c r="C540" s="564"/>
      <c r="D540" s="565"/>
      <c r="E540" s="566" t="s">
        <v>164</v>
      </c>
      <c r="F540" s="567"/>
      <c r="G540" s="410">
        <v>316</v>
      </c>
      <c r="H540" s="410">
        <v>92</v>
      </c>
      <c r="I540" s="410">
        <v>0</v>
      </c>
    </row>
    <row r="541" spans="1:9" s="23" customFormat="1" ht="14.45" customHeight="1">
      <c r="A541" s="563"/>
      <c r="B541" s="564"/>
      <c r="C541" s="564"/>
      <c r="D541" s="565"/>
      <c r="E541" s="566" t="s">
        <v>628</v>
      </c>
      <c r="F541" s="567"/>
      <c r="G541" s="410">
        <v>851</v>
      </c>
      <c r="H541" s="410">
        <v>192</v>
      </c>
      <c r="I541" s="410">
        <v>63</v>
      </c>
    </row>
    <row r="542" spans="1:9" s="23" customFormat="1" ht="14.45" customHeight="1">
      <c r="A542" s="563"/>
      <c r="B542" s="572" t="s">
        <v>1703</v>
      </c>
      <c r="C542" s="564" t="s">
        <v>1704</v>
      </c>
      <c r="D542" s="565"/>
      <c r="E542" s="566" t="s">
        <v>163</v>
      </c>
      <c r="F542" s="567"/>
      <c r="G542" s="410">
        <v>79</v>
      </c>
      <c r="H542" s="410">
        <v>14</v>
      </c>
      <c r="I542" s="410">
        <v>0</v>
      </c>
    </row>
    <row r="543" spans="1:9" s="23" customFormat="1" ht="14.45" customHeight="1">
      <c r="A543" s="563"/>
      <c r="B543" s="564"/>
      <c r="C543" s="564"/>
      <c r="D543" s="565"/>
      <c r="E543" s="566" t="s">
        <v>164</v>
      </c>
      <c r="F543" s="567"/>
      <c r="G543" s="410">
        <v>442</v>
      </c>
      <c r="H543" s="410">
        <v>138</v>
      </c>
      <c r="I543" s="410">
        <v>14</v>
      </c>
    </row>
    <row r="544" spans="1:9" s="23" customFormat="1" ht="14.45" customHeight="1">
      <c r="A544" s="563"/>
      <c r="B544" s="572" t="s">
        <v>1508</v>
      </c>
      <c r="C544" s="564" t="s">
        <v>1705</v>
      </c>
      <c r="D544" s="565"/>
      <c r="E544" s="566" t="s">
        <v>163</v>
      </c>
      <c r="F544" s="567"/>
      <c r="G544" s="410">
        <v>47</v>
      </c>
      <c r="H544" s="410">
        <v>7</v>
      </c>
      <c r="I544" s="410">
        <v>0</v>
      </c>
    </row>
    <row r="545" spans="1:9" s="23" customFormat="1" ht="14.45" customHeight="1">
      <c r="A545" s="563"/>
      <c r="B545" s="564"/>
      <c r="C545" s="564"/>
      <c r="D545" s="565"/>
      <c r="E545" s="566" t="s">
        <v>164</v>
      </c>
      <c r="F545" s="567"/>
      <c r="G545" s="410">
        <v>308</v>
      </c>
      <c r="H545" s="410">
        <v>109</v>
      </c>
      <c r="I545" s="410">
        <v>20</v>
      </c>
    </row>
    <row r="546" spans="1:9" s="23" customFormat="1" ht="14.45" customHeight="1">
      <c r="A546" s="563"/>
      <c r="B546" s="572" t="s">
        <v>1706</v>
      </c>
      <c r="C546" s="564" t="s">
        <v>1707</v>
      </c>
      <c r="D546" s="565"/>
      <c r="E546" s="566" t="s">
        <v>163</v>
      </c>
      <c r="F546" s="567"/>
      <c r="G546" s="410">
        <v>109</v>
      </c>
      <c r="H546" s="410">
        <v>17</v>
      </c>
      <c r="I546" s="410">
        <v>0</v>
      </c>
    </row>
    <row r="547" spans="1:9" s="23" customFormat="1" ht="14.45" customHeight="1">
      <c r="A547" s="563"/>
      <c r="B547" s="564"/>
      <c r="C547" s="564"/>
      <c r="D547" s="565"/>
      <c r="E547" s="566" t="s">
        <v>164</v>
      </c>
      <c r="F547" s="567"/>
      <c r="G547" s="410">
        <v>367</v>
      </c>
      <c r="H547" s="410">
        <v>132</v>
      </c>
      <c r="I547" s="410">
        <v>14</v>
      </c>
    </row>
    <row r="548" spans="1:9" s="23" customFormat="1" ht="14.45" customHeight="1">
      <c r="A548" s="563"/>
      <c r="B548" s="564"/>
      <c r="C548" s="564" t="s">
        <v>1708</v>
      </c>
      <c r="D548" s="565"/>
      <c r="E548" s="566" t="s">
        <v>164</v>
      </c>
      <c r="F548" s="567" t="s">
        <v>1142</v>
      </c>
      <c r="G548" s="410">
        <v>24</v>
      </c>
      <c r="H548" s="410">
        <v>7</v>
      </c>
      <c r="I548" s="410">
        <v>0</v>
      </c>
    </row>
    <row r="549" spans="1:9" s="23" customFormat="1" ht="14.45" customHeight="1">
      <c r="A549" s="563"/>
      <c r="B549" s="572" t="s">
        <v>1709</v>
      </c>
      <c r="C549" s="564" t="s">
        <v>1710</v>
      </c>
      <c r="D549" s="565"/>
      <c r="E549" s="566" t="s">
        <v>163</v>
      </c>
      <c r="F549" s="567"/>
      <c r="G549" s="410">
        <v>8</v>
      </c>
      <c r="H549" s="410">
        <v>0</v>
      </c>
      <c r="I549" s="410">
        <v>0</v>
      </c>
    </row>
    <row r="550" spans="1:9" s="23" customFormat="1" ht="14.45" customHeight="1">
      <c r="A550" s="563"/>
      <c r="B550" s="564"/>
      <c r="C550" s="564" t="s">
        <v>1711</v>
      </c>
      <c r="D550" s="565"/>
      <c r="E550" s="566" t="s">
        <v>164</v>
      </c>
      <c r="F550" s="567"/>
      <c r="G550" s="410">
        <v>64</v>
      </c>
      <c r="H550" s="410">
        <v>12</v>
      </c>
      <c r="I550" s="410">
        <v>0</v>
      </c>
    </row>
    <row r="551" spans="1:9" s="23" customFormat="1" ht="14.45" customHeight="1">
      <c r="A551" s="563"/>
      <c r="B551" s="572" t="s">
        <v>1712</v>
      </c>
      <c r="C551" s="564" t="s">
        <v>1713</v>
      </c>
      <c r="D551" s="565"/>
      <c r="E551" s="566" t="s">
        <v>163</v>
      </c>
      <c r="F551" s="567"/>
      <c r="G551" s="410">
        <v>41</v>
      </c>
      <c r="H551" s="410">
        <v>1</v>
      </c>
      <c r="I551" s="410">
        <v>0</v>
      </c>
    </row>
    <row r="552" spans="1:9" s="23" customFormat="1" ht="14.45" customHeight="1">
      <c r="A552" s="563"/>
      <c r="B552" s="564"/>
      <c r="C552" s="564" t="s">
        <v>1714</v>
      </c>
      <c r="D552" s="565"/>
      <c r="E552" s="566" t="s">
        <v>164</v>
      </c>
      <c r="F552" s="567"/>
      <c r="G552" s="410">
        <v>59</v>
      </c>
      <c r="H552" s="410">
        <v>20</v>
      </c>
      <c r="I552" s="410">
        <v>0</v>
      </c>
    </row>
    <row r="553" spans="1:9" s="23" customFormat="1" ht="14.45" customHeight="1">
      <c r="A553" s="563"/>
      <c r="B553" s="572" t="s">
        <v>1715</v>
      </c>
      <c r="C553" s="564" t="s">
        <v>1716</v>
      </c>
      <c r="D553" s="565"/>
      <c r="E553" s="566" t="s">
        <v>628</v>
      </c>
      <c r="F553" s="567"/>
      <c r="G553" s="410">
        <v>34</v>
      </c>
      <c r="H553" s="410">
        <v>0</v>
      </c>
      <c r="I553" s="410">
        <v>1</v>
      </c>
    </row>
    <row r="554" spans="1:9" s="23" customFormat="1" ht="14.45" customHeight="1">
      <c r="A554" s="573"/>
      <c r="B554" s="579" t="s">
        <v>1717</v>
      </c>
      <c r="C554" s="574" t="s">
        <v>1718</v>
      </c>
      <c r="D554" s="575"/>
      <c r="E554" s="576" t="s">
        <v>163</v>
      </c>
      <c r="F554" s="577"/>
      <c r="G554" s="578">
        <v>107</v>
      </c>
      <c r="H554" s="578">
        <v>11</v>
      </c>
      <c r="I554" s="578">
        <v>0</v>
      </c>
    </row>
    <row r="555" spans="1:9" s="23" customFormat="1" ht="14.45" customHeight="1">
      <c r="A555" s="563"/>
      <c r="B555" s="564"/>
      <c r="C555" s="564"/>
      <c r="D555" s="565"/>
      <c r="E555" s="566" t="s">
        <v>164</v>
      </c>
      <c r="F555" s="567"/>
      <c r="G555" s="410">
        <v>487</v>
      </c>
      <c r="H555" s="410">
        <v>211</v>
      </c>
      <c r="I555" s="410">
        <v>0</v>
      </c>
    </row>
    <row r="556" spans="1:9" s="23" customFormat="1" ht="14.45" customHeight="1">
      <c r="A556" s="563"/>
      <c r="B556" s="564"/>
      <c r="C556" s="564"/>
      <c r="D556" s="565"/>
      <c r="E556" s="566" t="s">
        <v>628</v>
      </c>
      <c r="F556" s="567"/>
      <c r="G556" s="410">
        <v>655</v>
      </c>
      <c r="H556" s="410">
        <v>122</v>
      </c>
      <c r="I556" s="410">
        <v>55</v>
      </c>
    </row>
    <row r="557" spans="1:9" s="23" customFormat="1" ht="14.45" customHeight="1">
      <c r="A557" s="563"/>
      <c r="B557" s="572" t="s">
        <v>1719</v>
      </c>
      <c r="C557" s="564" t="s">
        <v>1720</v>
      </c>
      <c r="D557" s="565"/>
      <c r="E557" s="566" t="s">
        <v>163</v>
      </c>
      <c r="F557" s="567"/>
      <c r="G557" s="410">
        <v>36</v>
      </c>
      <c r="H557" s="410">
        <v>3</v>
      </c>
      <c r="I557" s="410">
        <v>0</v>
      </c>
    </row>
    <row r="558" spans="1:9" s="23" customFormat="1" ht="14.45" customHeight="1">
      <c r="A558" s="563"/>
      <c r="B558" s="564"/>
      <c r="C558" s="564"/>
      <c r="D558" s="565"/>
      <c r="E558" s="566" t="s">
        <v>164</v>
      </c>
      <c r="F558" s="567"/>
      <c r="G558" s="410">
        <v>224</v>
      </c>
      <c r="H558" s="410">
        <v>89</v>
      </c>
      <c r="I558" s="410">
        <v>26</v>
      </c>
    </row>
    <row r="559" spans="1:9" s="23" customFormat="1" ht="14.45" customHeight="1">
      <c r="A559" s="563"/>
      <c r="B559" s="572" t="s">
        <v>1721</v>
      </c>
      <c r="C559" s="564" t="s">
        <v>1722</v>
      </c>
      <c r="D559" s="565"/>
      <c r="E559" s="566" t="s">
        <v>163</v>
      </c>
      <c r="F559" s="567"/>
      <c r="G559" s="410">
        <v>44</v>
      </c>
      <c r="H559" s="410">
        <v>6</v>
      </c>
      <c r="I559" s="410">
        <v>0</v>
      </c>
    </row>
    <row r="560" spans="1:9" s="23" customFormat="1" ht="14.45" customHeight="1">
      <c r="A560" s="563"/>
      <c r="B560" s="564"/>
      <c r="C560" s="564"/>
      <c r="D560" s="565"/>
      <c r="E560" s="566" t="s">
        <v>164</v>
      </c>
      <c r="F560" s="567"/>
      <c r="G560" s="410">
        <v>255</v>
      </c>
      <c r="H560" s="410">
        <v>87</v>
      </c>
      <c r="I560" s="410">
        <v>0</v>
      </c>
    </row>
    <row r="561" spans="1:9" s="23" customFormat="1" ht="14.45" customHeight="1">
      <c r="A561" s="563"/>
      <c r="B561" s="564"/>
      <c r="C561" s="564"/>
      <c r="D561" s="565"/>
      <c r="E561" s="566" t="s">
        <v>628</v>
      </c>
      <c r="F561" s="567"/>
      <c r="G561" s="410">
        <v>224</v>
      </c>
      <c r="H561" s="410">
        <v>50</v>
      </c>
      <c r="I561" s="410">
        <v>26</v>
      </c>
    </row>
    <row r="562" spans="1:9" s="23" customFormat="1" ht="14.45" customHeight="1">
      <c r="A562" s="563"/>
      <c r="B562" s="572" t="s">
        <v>1723</v>
      </c>
      <c r="C562" s="564" t="s">
        <v>1724</v>
      </c>
      <c r="D562" s="565"/>
      <c r="E562" s="566" t="s">
        <v>163</v>
      </c>
      <c r="F562" s="567"/>
      <c r="G562" s="410">
        <v>39</v>
      </c>
      <c r="H562" s="410">
        <v>1</v>
      </c>
      <c r="I562" s="410">
        <v>0</v>
      </c>
    </row>
    <row r="563" spans="1:9" s="23" customFormat="1" ht="14.45" customHeight="1">
      <c r="A563" s="563"/>
      <c r="B563" s="564"/>
      <c r="C563" s="564"/>
      <c r="D563" s="565"/>
      <c r="E563" s="566" t="s">
        <v>164</v>
      </c>
      <c r="F563" s="567"/>
      <c r="G563" s="410">
        <v>129</v>
      </c>
      <c r="H563" s="410">
        <v>44</v>
      </c>
      <c r="I563" s="410">
        <v>0</v>
      </c>
    </row>
    <row r="564" spans="1:9" s="23" customFormat="1" ht="14.45" customHeight="1">
      <c r="A564" s="563"/>
      <c r="B564" s="564"/>
      <c r="C564" s="564"/>
      <c r="D564" s="565"/>
      <c r="E564" s="566" t="s">
        <v>628</v>
      </c>
      <c r="F564" s="567"/>
      <c r="G564" s="410">
        <v>201</v>
      </c>
      <c r="H564" s="410">
        <v>44</v>
      </c>
      <c r="I564" s="410">
        <v>19</v>
      </c>
    </row>
    <row r="565" spans="1:9" s="23" customFormat="1" ht="14.45" customHeight="1">
      <c r="A565" s="563"/>
      <c r="B565" s="572" t="s">
        <v>1725</v>
      </c>
      <c r="C565" s="564" t="s">
        <v>1726</v>
      </c>
      <c r="D565" s="565"/>
      <c r="E565" s="566" t="s">
        <v>628</v>
      </c>
      <c r="F565" s="567"/>
      <c r="G565" s="410">
        <v>64</v>
      </c>
      <c r="H565" s="410">
        <v>0</v>
      </c>
      <c r="I565" s="410">
        <v>1</v>
      </c>
    </row>
    <row r="566" spans="1:9" s="23" customFormat="1" ht="14.45" customHeight="1">
      <c r="A566" s="563"/>
      <c r="B566" s="572" t="s">
        <v>1727</v>
      </c>
      <c r="C566" s="564" t="s">
        <v>1728</v>
      </c>
      <c r="D566" s="565"/>
      <c r="E566" s="566" t="s">
        <v>163</v>
      </c>
      <c r="F566" s="567"/>
      <c r="G566" s="410">
        <v>17</v>
      </c>
      <c r="H566" s="410">
        <v>0</v>
      </c>
      <c r="I566" s="410">
        <v>0</v>
      </c>
    </row>
    <row r="567" spans="1:9" s="23" customFormat="1" ht="14.45" customHeight="1">
      <c r="A567" s="563"/>
      <c r="B567" s="564"/>
      <c r="C567" s="564"/>
      <c r="D567" s="565"/>
      <c r="E567" s="566" t="s">
        <v>164</v>
      </c>
      <c r="F567" s="567"/>
      <c r="G567" s="410">
        <v>80</v>
      </c>
      <c r="H567" s="410">
        <v>36</v>
      </c>
      <c r="I567" s="410">
        <v>7</v>
      </c>
    </row>
    <row r="568" spans="1:9" s="23" customFormat="1" ht="14.45" customHeight="1">
      <c r="A568" s="563"/>
      <c r="B568" s="564"/>
      <c r="C568" s="564"/>
      <c r="D568" s="565"/>
      <c r="E568" s="566" t="s">
        <v>164</v>
      </c>
      <c r="F568" s="567" t="s">
        <v>1142</v>
      </c>
      <c r="G568" s="410">
        <v>40</v>
      </c>
      <c r="H568" s="410">
        <v>17</v>
      </c>
      <c r="I568" s="410">
        <v>0</v>
      </c>
    </row>
    <row r="569" spans="1:9" s="23" customFormat="1" ht="14.45" customHeight="1">
      <c r="A569" s="563"/>
      <c r="B569" s="572" t="s">
        <v>1729</v>
      </c>
      <c r="C569" s="564" t="s">
        <v>1730</v>
      </c>
      <c r="D569" s="565"/>
      <c r="E569" s="566" t="s">
        <v>163</v>
      </c>
      <c r="F569" s="567"/>
      <c r="G569" s="410">
        <v>110</v>
      </c>
      <c r="H569" s="410">
        <v>7</v>
      </c>
      <c r="I569" s="410">
        <v>0</v>
      </c>
    </row>
    <row r="570" spans="1:9" s="23" customFormat="1" ht="14.45" customHeight="1">
      <c r="A570" s="563"/>
      <c r="B570" s="564"/>
      <c r="C570" s="564"/>
      <c r="D570" s="565"/>
      <c r="E570" s="566" t="s">
        <v>164</v>
      </c>
      <c r="F570" s="567"/>
      <c r="G570" s="410">
        <v>133</v>
      </c>
      <c r="H570" s="410">
        <v>67</v>
      </c>
      <c r="I570" s="410">
        <v>0</v>
      </c>
    </row>
    <row r="571" spans="1:9" s="23" customFormat="1" ht="14.45" customHeight="1">
      <c r="A571" s="563"/>
      <c r="B571" s="564"/>
      <c r="C571" s="564"/>
      <c r="D571" s="565"/>
      <c r="E571" s="566" t="s">
        <v>628</v>
      </c>
      <c r="F571" s="567"/>
      <c r="G571" s="410">
        <v>99</v>
      </c>
      <c r="H571" s="410">
        <v>19</v>
      </c>
      <c r="I571" s="410">
        <v>14</v>
      </c>
    </row>
    <row r="572" spans="1:9" s="23" customFormat="1" ht="14.45" customHeight="1">
      <c r="A572" s="563"/>
      <c r="B572" s="572" t="s">
        <v>1731</v>
      </c>
      <c r="C572" s="564" t="s">
        <v>1732</v>
      </c>
      <c r="D572" s="565"/>
      <c r="E572" s="566" t="s">
        <v>163</v>
      </c>
      <c r="F572" s="567"/>
      <c r="G572" s="410">
        <v>27</v>
      </c>
      <c r="H572" s="410">
        <v>0</v>
      </c>
      <c r="I572" s="410">
        <v>0</v>
      </c>
    </row>
    <row r="573" spans="1:9" s="23" customFormat="1" ht="14.45" customHeight="1">
      <c r="A573" s="563"/>
      <c r="B573" s="564"/>
      <c r="C573" s="564" t="s">
        <v>1733</v>
      </c>
      <c r="D573" s="565"/>
      <c r="E573" s="566" t="s">
        <v>164</v>
      </c>
      <c r="F573" s="567"/>
      <c r="G573" s="410">
        <v>44</v>
      </c>
      <c r="H573" s="410">
        <v>0</v>
      </c>
      <c r="I573" s="410">
        <v>0</v>
      </c>
    </row>
    <row r="574" spans="1:9" s="23" customFormat="1" ht="14.45" customHeight="1">
      <c r="A574" s="563"/>
      <c r="B574" s="572" t="s">
        <v>1734</v>
      </c>
      <c r="C574" s="564" t="s">
        <v>1735</v>
      </c>
      <c r="D574" s="565"/>
      <c r="E574" s="566" t="s">
        <v>163</v>
      </c>
      <c r="F574" s="567"/>
      <c r="G574" s="410">
        <v>16</v>
      </c>
      <c r="H574" s="410">
        <v>1</v>
      </c>
      <c r="I574" s="410">
        <v>0</v>
      </c>
    </row>
    <row r="575" spans="1:9" s="23" customFormat="1" ht="14.45" customHeight="1">
      <c r="A575" s="563"/>
      <c r="B575" s="564"/>
      <c r="C575" s="564" t="s">
        <v>1736</v>
      </c>
      <c r="D575" s="565"/>
      <c r="E575" s="566" t="s">
        <v>164</v>
      </c>
      <c r="F575" s="567"/>
      <c r="G575" s="410">
        <v>60</v>
      </c>
      <c r="H575" s="410">
        <v>12</v>
      </c>
      <c r="I575" s="410">
        <v>0</v>
      </c>
    </row>
    <row r="576" spans="1:9" s="23" customFormat="1" ht="14.45" customHeight="1">
      <c r="A576" s="563"/>
      <c r="B576" s="572" t="s">
        <v>1737</v>
      </c>
      <c r="C576" s="564" t="s">
        <v>1738</v>
      </c>
      <c r="D576" s="565"/>
      <c r="E576" s="566"/>
      <c r="F576" s="567"/>
      <c r="G576" s="410">
        <v>0</v>
      </c>
      <c r="H576" s="410">
        <v>0</v>
      </c>
      <c r="I576" s="410">
        <v>5</v>
      </c>
    </row>
    <row r="577" spans="1:9" s="23" customFormat="1" ht="14.45" customHeight="1">
      <c r="A577" s="563"/>
      <c r="B577" s="572" t="s">
        <v>1739</v>
      </c>
      <c r="C577" s="564" t="s">
        <v>1740</v>
      </c>
      <c r="D577" s="565"/>
      <c r="E577" s="566" t="s">
        <v>628</v>
      </c>
      <c r="F577" s="567"/>
      <c r="G577" s="410">
        <v>0</v>
      </c>
      <c r="H577" s="410">
        <v>1</v>
      </c>
      <c r="I577" s="410">
        <v>0</v>
      </c>
    </row>
    <row r="578" spans="1:9" s="23" customFormat="1" ht="14.45" customHeight="1">
      <c r="A578" s="563"/>
      <c r="B578" s="572" t="s">
        <v>1741</v>
      </c>
      <c r="C578" s="564" t="s">
        <v>1742</v>
      </c>
      <c r="D578" s="565"/>
      <c r="E578" s="566" t="s">
        <v>163</v>
      </c>
      <c r="F578" s="567"/>
      <c r="G578" s="410">
        <v>34</v>
      </c>
      <c r="H578" s="410">
        <v>1</v>
      </c>
      <c r="I578" s="410">
        <v>0</v>
      </c>
    </row>
    <row r="579" spans="1:9" s="23" customFormat="1" ht="14.45" customHeight="1">
      <c r="A579" s="563"/>
      <c r="B579" s="564"/>
      <c r="C579" s="564"/>
      <c r="D579" s="565"/>
      <c r="E579" s="566" t="s">
        <v>164</v>
      </c>
      <c r="F579" s="567"/>
      <c r="G579" s="410">
        <v>91</v>
      </c>
      <c r="H579" s="410">
        <v>44</v>
      </c>
      <c r="I579" s="410">
        <v>11</v>
      </c>
    </row>
    <row r="580" spans="1:9" s="23" customFormat="1" ht="14.45" customHeight="1">
      <c r="A580" s="563"/>
      <c r="B580" s="572" t="s">
        <v>1743</v>
      </c>
      <c r="C580" s="564" t="s">
        <v>1744</v>
      </c>
      <c r="D580" s="565"/>
      <c r="E580" s="566" t="s">
        <v>163</v>
      </c>
      <c r="F580" s="567"/>
      <c r="G580" s="410">
        <v>26</v>
      </c>
      <c r="H580" s="410">
        <v>1</v>
      </c>
      <c r="I580" s="410">
        <v>0</v>
      </c>
    </row>
    <row r="581" spans="1:9" s="23" customFormat="1" ht="14.45" customHeight="1">
      <c r="A581" s="563"/>
      <c r="B581" s="564"/>
      <c r="C581" s="564"/>
      <c r="D581" s="565"/>
      <c r="E581" s="566" t="s">
        <v>164</v>
      </c>
      <c r="F581" s="567"/>
      <c r="G581" s="410">
        <v>137</v>
      </c>
      <c r="H581" s="410">
        <v>22</v>
      </c>
      <c r="I581" s="410">
        <v>9</v>
      </c>
    </row>
    <row r="582" spans="1:9" s="23" customFormat="1" ht="14.45" customHeight="1">
      <c r="A582" s="563"/>
      <c r="B582" s="572" t="s">
        <v>1745</v>
      </c>
      <c r="C582" s="564" t="s">
        <v>1746</v>
      </c>
      <c r="D582" s="565"/>
      <c r="E582" s="566" t="s">
        <v>163</v>
      </c>
      <c r="F582" s="567"/>
      <c r="G582" s="410">
        <v>154</v>
      </c>
      <c r="H582" s="410">
        <v>25</v>
      </c>
      <c r="I582" s="410">
        <v>0</v>
      </c>
    </row>
    <row r="583" spans="1:9" s="23" customFormat="1" ht="14.45" customHeight="1">
      <c r="A583" s="563"/>
      <c r="B583" s="564"/>
      <c r="C583" s="564"/>
      <c r="D583" s="565"/>
      <c r="E583" s="566" t="s">
        <v>164</v>
      </c>
      <c r="F583" s="567"/>
      <c r="G583" s="410">
        <v>454</v>
      </c>
      <c r="H583" s="410">
        <v>179</v>
      </c>
      <c r="I583" s="410">
        <v>0</v>
      </c>
    </row>
    <row r="584" spans="1:9" s="23" customFormat="1" ht="14.45" customHeight="1">
      <c r="A584" s="563"/>
      <c r="B584" s="564"/>
      <c r="C584" s="564"/>
      <c r="D584" s="565"/>
      <c r="E584" s="566" t="s">
        <v>164</v>
      </c>
      <c r="F584" s="567" t="s">
        <v>1142</v>
      </c>
      <c r="G584" s="410">
        <v>69</v>
      </c>
      <c r="H584" s="410">
        <v>21</v>
      </c>
      <c r="I584" s="410">
        <v>0</v>
      </c>
    </row>
    <row r="585" spans="1:9" s="23" customFormat="1" ht="14.45" customHeight="1">
      <c r="A585" s="563"/>
      <c r="B585" s="564"/>
      <c r="C585" s="564"/>
      <c r="D585" s="565"/>
      <c r="E585" s="566" t="s">
        <v>628</v>
      </c>
      <c r="F585" s="567"/>
      <c r="G585" s="410">
        <v>467</v>
      </c>
      <c r="H585" s="410">
        <v>94</v>
      </c>
      <c r="I585" s="410">
        <v>57</v>
      </c>
    </row>
    <row r="586" spans="1:9" s="23" customFormat="1" ht="14.45" customHeight="1">
      <c r="A586" s="563"/>
      <c r="B586" s="572" t="s">
        <v>1747</v>
      </c>
      <c r="C586" s="564" t="s">
        <v>1748</v>
      </c>
      <c r="D586" s="565"/>
      <c r="E586" s="566" t="s">
        <v>163</v>
      </c>
      <c r="F586" s="567"/>
      <c r="G586" s="410">
        <v>41</v>
      </c>
      <c r="H586" s="410">
        <v>6</v>
      </c>
      <c r="I586" s="410">
        <v>0</v>
      </c>
    </row>
    <row r="587" spans="1:9" s="23" customFormat="1" ht="14.45" customHeight="1">
      <c r="A587" s="563"/>
      <c r="B587" s="564"/>
      <c r="C587" s="564"/>
      <c r="D587" s="565"/>
      <c r="E587" s="566" t="s">
        <v>164</v>
      </c>
      <c r="F587" s="567"/>
      <c r="G587" s="410">
        <v>132</v>
      </c>
      <c r="H587" s="410">
        <v>21</v>
      </c>
      <c r="I587" s="410">
        <v>0</v>
      </c>
    </row>
    <row r="588" spans="1:9" s="23" customFormat="1" ht="14.45" customHeight="1">
      <c r="A588" s="563"/>
      <c r="B588" s="564"/>
      <c r="C588" s="564"/>
      <c r="D588" s="565"/>
      <c r="E588" s="566" t="s">
        <v>628</v>
      </c>
      <c r="F588" s="567"/>
      <c r="G588" s="410">
        <v>203</v>
      </c>
      <c r="H588" s="410">
        <v>48</v>
      </c>
      <c r="I588" s="410">
        <v>22</v>
      </c>
    </row>
    <row r="589" spans="1:9" s="23" customFormat="1" ht="14.45" customHeight="1">
      <c r="A589" s="563"/>
      <c r="B589" s="572" t="s">
        <v>1749</v>
      </c>
      <c r="C589" s="564" t="s">
        <v>1750</v>
      </c>
      <c r="D589" s="565"/>
      <c r="E589" s="566" t="s">
        <v>163</v>
      </c>
      <c r="F589" s="567"/>
      <c r="G589" s="410">
        <v>13</v>
      </c>
      <c r="H589" s="410">
        <v>4</v>
      </c>
      <c r="I589" s="410">
        <v>0</v>
      </c>
    </row>
    <row r="590" spans="1:9" s="23" customFormat="1" ht="14.45" customHeight="1">
      <c r="A590" s="563"/>
      <c r="B590" s="564"/>
      <c r="C590" s="564"/>
      <c r="D590" s="565"/>
      <c r="E590" s="566" t="s">
        <v>164</v>
      </c>
      <c r="F590" s="567"/>
      <c r="G590" s="410">
        <v>59</v>
      </c>
      <c r="H590" s="410">
        <v>25</v>
      </c>
      <c r="I590" s="410">
        <v>0</v>
      </c>
    </row>
    <row r="591" spans="1:9" s="23" customFormat="1" ht="14.45" customHeight="1">
      <c r="A591" s="563"/>
      <c r="B591" s="564"/>
      <c r="C591" s="564"/>
      <c r="D591" s="565"/>
      <c r="E591" s="566" t="s">
        <v>628</v>
      </c>
      <c r="F591" s="567"/>
      <c r="G591" s="410">
        <v>134</v>
      </c>
      <c r="H591" s="410">
        <v>28</v>
      </c>
      <c r="I591" s="410">
        <v>19</v>
      </c>
    </row>
    <row r="592" spans="1:9" s="23" customFormat="1" ht="14.45" customHeight="1">
      <c r="A592" s="563"/>
      <c r="B592" s="572" t="s">
        <v>1751</v>
      </c>
      <c r="C592" s="564" t="s">
        <v>1752</v>
      </c>
      <c r="D592" s="565"/>
      <c r="E592" s="566" t="s">
        <v>163</v>
      </c>
      <c r="F592" s="567"/>
      <c r="G592" s="410">
        <v>11</v>
      </c>
      <c r="H592" s="410">
        <v>5</v>
      </c>
      <c r="I592" s="410">
        <v>0</v>
      </c>
    </row>
    <row r="593" spans="1:9" s="23" customFormat="1" ht="14.45" customHeight="1">
      <c r="A593" s="563"/>
      <c r="B593" s="564"/>
      <c r="C593" s="564"/>
      <c r="D593" s="565"/>
      <c r="E593" s="566" t="s">
        <v>164</v>
      </c>
      <c r="F593" s="567"/>
      <c r="G593" s="410">
        <v>62</v>
      </c>
      <c r="H593" s="410">
        <v>17</v>
      </c>
      <c r="I593" s="410">
        <v>0</v>
      </c>
    </row>
    <row r="594" spans="1:9" s="23" customFormat="1" ht="14.45" customHeight="1">
      <c r="A594" s="563"/>
      <c r="B594" s="564"/>
      <c r="C594" s="564"/>
      <c r="D594" s="565"/>
      <c r="E594" s="566" t="s">
        <v>628</v>
      </c>
      <c r="F594" s="567"/>
      <c r="G594" s="410">
        <v>132</v>
      </c>
      <c r="H594" s="410">
        <v>28</v>
      </c>
      <c r="I594" s="410">
        <v>17</v>
      </c>
    </row>
    <row r="595" spans="1:9" s="23" customFormat="1" ht="14.45" customHeight="1">
      <c r="A595" s="563"/>
      <c r="B595" s="572" t="s">
        <v>1753</v>
      </c>
      <c r="C595" s="564" t="s">
        <v>1754</v>
      </c>
      <c r="D595" s="565"/>
      <c r="E595" s="566" t="s">
        <v>163</v>
      </c>
      <c r="F595" s="567"/>
      <c r="G595" s="410">
        <v>26</v>
      </c>
      <c r="H595" s="410">
        <v>8</v>
      </c>
      <c r="I595" s="410">
        <v>0</v>
      </c>
    </row>
    <row r="596" spans="1:9" s="23" customFormat="1" ht="14.45" customHeight="1">
      <c r="A596" s="563"/>
      <c r="B596" s="564"/>
      <c r="C596" s="564"/>
      <c r="D596" s="565"/>
      <c r="E596" s="566" t="s">
        <v>164</v>
      </c>
      <c r="F596" s="567"/>
      <c r="G596" s="410">
        <v>112</v>
      </c>
      <c r="H596" s="410">
        <v>35</v>
      </c>
      <c r="I596" s="410">
        <v>0</v>
      </c>
    </row>
    <row r="597" spans="1:9" s="23" customFormat="1" ht="14.45" customHeight="1">
      <c r="A597" s="563"/>
      <c r="B597" s="564"/>
      <c r="C597" s="564"/>
      <c r="D597" s="565"/>
      <c r="E597" s="566" t="s">
        <v>628</v>
      </c>
      <c r="F597" s="567"/>
      <c r="G597" s="410">
        <v>204</v>
      </c>
      <c r="H597" s="410">
        <v>48</v>
      </c>
      <c r="I597" s="410">
        <v>18</v>
      </c>
    </row>
    <row r="598" spans="1:9" s="23" customFormat="1" ht="14.45" customHeight="1">
      <c r="A598" s="563"/>
      <c r="B598" s="572" t="s">
        <v>1755</v>
      </c>
      <c r="C598" s="564" t="s">
        <v>1756</v>
      </c>
      <c r="D598" s="565"/>
      <c r="E598" s="566" t="s">
        <v>163</v>
      </c>
      <c r="F598" s="567"/>
      <c r="G598" s="410">
        <v>27</v>
      </c>
      <c r="H598" s="410">
        <v>4</v>
      </c>
      <c r="I598" s="410">
        <v>0</v>
      </c>
    </row>
    <row r="599" spans="1:9" s="23" customFormat="1" ht="14.45" customHeight="1">
      <c r="A599" s="563"/>
      <c r="B599" s="564"/>
      <c r="C599" s="564"/>
      <c r="D599" s="565"/>
      <c r="E599" s="566" t="s">
        <v>164</v>
      </c>
      <c r="F599" s="567"/>
      <c r="G599" s="410">
        <v>58</v>
      </c>
      <c r="H599" s="410">
        <v>30</v>
      </c>
      <c r="I599" s="410">
        <v>0</v>
      </c>
    </row>
    <row r="600" spans="1:9" s="23" customFormat="1" ht="14.45" customHeight="1">
      <c r="A600" s="563"/>
      <c r="B600" s="564"/>
      <c r="C600" s="564"/>
      <c r="D600" s="565"/>
      <c r="E600" s="566" t="s">
        <v>628</v>
      </c>
      <c r="F600" s="567"/>
      <c r="G600" s="410">
        <v>169</v>
      </c>
      <c r="H600" s="410">
        <v>42</v>
      </c>
      <c r="I600" s="410">
        <v>15</v>
      </c>
    </row>
    <row r="601" spans="1:9" s="23" customFormat="1" ht="14.45" customHeight="1">
      <c r="A601" s="563"/>
      <c r="B601" s="572" t="s">
        <v>1757</v>
      </c>
      <c r="C601" s="564" t="s">
        <v>1758</v>
      </c>
      <c r="D601" s="565"/>
      <c r="E601" s="566" t="s">
        <v>164</v>
      </c>
      <c r="F601" s="567"/>
      <c r="G601" s="410">
        <v>10</v>
      </c>
      <c r="H601" s="410">
        <v>4</v>
      </c>
      <c r="I601" s="410">
        <v>1</v>
      </c>
    </row>
    <row r="602" spans="1:9" s="23" customFormat="1" ht="14.45" customHeight="1">
      <c r="A602" s="563"/>
      <c r="B602" s="572" t="s">
        <v>1759</v>
      </c>
      <c r="C602" s="564" t="s">
        <v>1760</v>
      </c>
      <c r="D602" s="565"/>
      <c r="E602" s="566" t="s">
        <v>163</v>
      </c>
      <c r="F602" s="567"/>
      <c r="G602" s="410">
        <v>13</v>
      </c>
      <c r="H602" s="410">
        <v>1</v>
      </c>
      <c r="I602" s="410">
        <v>0</v>
      </c>
    </row>
    <row r="603" spans="1:9" s="23" customFormat="1" ht="14.45" customHeight="1">
      <c r="A603" s="563"/>
      <c r="B603" s="564"/>
      <c r="C603" s="564"/>
      <c r="D603" s="565"/>
      <c r="E603" s="566" t="s">
        <v>164</v>
      </c>
      <c r="F603" s="567"/>
      <c r="G603" s="410">
        <v>79</v>
      </c>
      <c r="H603" s="410">
        <v>39</v>
      </c>
      <c r="I603" s="410">
        <v>0</v>
      </c>
    </row>
    <row r="604" spans="1:9" s="23" customFormat="1" ht="14.45" customHeight="1">
      <c r="A604" s="573"/>
      <c r="B604" s="574"/>
      <c r="C604" s="574"/>
      <c r="D604" s="575"/>
      <c r="E604" s="576" t="s">
        <v>164</v>
      </c>
      <c r="F604" s="577" t="s">
        <v>1142</v>
      </c>
      <c r="G604" s="578">
        <v>65</v>
      </c>
      <c r="H604" s="578">
        <v>21</v>
      </c>
      <c r="I604" s="578">
        <v>0</v>
      </c>
    </row>
    <row r="605" spans="1:9" s="23" customFormat="1" ht="14.45" customHeight="1">
      <c r="A605" s="563"/>
      <c r="B605" s="564"/>
      <c r="C605" s="564"/>
      <c r="D605" s="565"/>
      <c r="E605" s="566" t="s">
        <v>628</v>
      </c>
      <c r="F605" s="567"/>
      <c r="G605" s="410">
        <v>209</v>
      </c>
      <c r="H605" s="410">
        <v>27</v>
      </c>
      <c r="I605" s="410">
        <v>12</v>
      </c>
    </row>
    <row r="606" spans="1:9" s="23" customFormat="1" ht="14.45" customHeight="1">
      <c r="A606" s="563"/>
      <c r="B606" s="572" t="s">
        <v>1761</v>
      </c>
      <c r="C606" s="564" t="s">
        <v>1762</v>
      </c>
      <c r="D606" s="565"/>
      <c r="E606" s="566" t="s">
        <v>163</v>
      </c>
      <c r="F606" s="567"/>
      <c r="G606" s="410">
        <v>23</v>
      </c>
      <c r="H606" s="410">
        <v>4</v>
      </c>
      <c r="I606" s="410">
        <v>0</v>
      </c>
    </row>
    <row r="607" spans="1:9" s="23" customFormat="1" ht="14.45" customHeight="1">
      <c r="A607" s="563"/>
      <c r="B607" s="564"/>
      <c r="C607" s="564"/>
      <c r="D607" s="565"/>
      <c r="E607" s="566" t="s">
        <v>164</v>
      </c>
      <c r="F607" s="567"/>
      <c r="G607" s="410">
        <v>29</v>
      </c>
      <c r="H607" s="410">
        <v>11</v>
      </c>
      <c r="I607" s="410">
        <v>0</v>
      </c>
    </row>
    <row r="608" spans="1:9" s="23" customFormat="1" ht="14.45" customHeight="1">
      <c r="A608" s="563"/>
      <c r="B608" s="564"/>
      <c r="C608" s="564"/>
      <c r="D608" s="565"/>
      <c r="E608" s="566" t="s">
        <v>164</v>
      </c>
      <c r="F608" s="567" t="s">
        <v>1142</v>
      </c>
      <c r="G608" s="410">
        <v>52</v>
      </c>
      <c r="H608" s="410">
        <v>15</v>
      </c>
      <c r="I608" s="410">
        <v>0</v>
      </c>
    </row>
    <row r="609" spans="1:9" s="23" customFormat="1" ht="14.45" customHeight="1">
      <c r="A609" s="563"/>
      <c r="B609" s="564"/>
      <c r="C609" s="564"/>
      <c r="D609" s="565"/>
      <c r="E609" s="566" t="s">
        <v>628</v>
      </c>
      <c r="F609" s="567"/>
      <c r="G609" s="410">
        <v>239</v>
      </c>
      <c r="H609" s="410">
        <v>68</v>
      </c>
      <c r="I609" s="410">
        <v>14</v>
      </c>
    </row>
    <row r="610" spans="1:9" s="23" customFormat="1" ht="14.45" customHeight="1">
      <c r="A610" s="563"/>
      <c r="B610" s="572" t="s">
        <v>1763</v>
      </c>
      <c r="C610" s="564" t="s">
        <v>1764</v>
      </c>
      <c r="D610" s="565"/>
      <c r="E610" s="566" t="s">
        <v>163</v>
      </c>
      <c r="F610" s="567"/>
      <c r="G610" s="410">
        <v>8</v>
      </c>
      <c r="H610" s="410">
        <v>0</v>
      </c>
      <c r="I610" s="410">
        <v>0</v>
      </c>
    </row>
    <row r="611" spans="1:9" s="23" customFormat="1" ht="14.45" customHeight="1">
      <c r="A611" s="563"/>
      <c r="B611" s="564"/>
      <c r="C611" s="564"/>
      <c r="D611" s="565"/>
      <c r="E611" s="566" t="s">
        <v>164</v>
      </c>
      <c r="F611" s="567"/>
      <c r="G611" s="410">
        <v>54</v>
      </c>
      <c r="H611" s="410">
        <v>22</v>
      </c>
      <c r="I611" s="410">
        <v>0</v>
      </c>
    </row>
    <row r="612" spans="1:9" s="23" customFormat="1" ht="14.45" customHeight="1">
      <c r="A612" s="563"/>
      <c r="B612" s="564"/>
      <c r="C612" s="564"/>
      <c r="D612" s="565"/>
      <c r="E612" s="566" t="s">
        <v>628</v>
      </c>
      <c r="F612" s="567"/>
      <c r="G612" s="410">
        <v>127</v>
      </c>
      <c r="H612" s="410">
        <v>21</v>
      </c>
      <c r="I612" s="410">
        <v>11</v>
      </c>
    </row>
    <row r="613" spans="1:9" s="23" customFormat="1" ht="14.45" customHeight="1">
      <c r="A613" s="563"/>
      <c r="B613" s="572" t="s">
        <v>1765</v>
      </c>
      <c r="C613" s="564" t="s">
        <v>1766</v>
      </c>
      <c r="D613" s="565"/>
      <c r="E613" s="566" t="s">
        <v>164</v>
      </c>
      <c r="F613" s="567"/>
      <c r="G613" s="410">
        <v>23</v>
      </c>
      <c r="H613" s="410">
        <v>13</v>
      </c>
      <c r="I613" s="410">
        <v>2</v>
      </c>
    </row>
    <row r="614" spans="1:9" s="23" customFormat="1" ht="14.45" customHeight="1">
      <c r="A614" s="563"/>
      <c r="B614" s="572" t="s">
        <v>1767</v>
      </c>
      <c r="C614" s="564" t="s">
        <v>1768</v>
      </c>
      <c r="D614" s="565"/>
      <c r="E614" s="566" t="s">
        <v>163</v>
      </c>
      <c r="F614" s="567"/>
      <c r="G614" s="410">
        <v>29</v>
      </c>
      <c r="H614" s="410">
        <v>1</v>
      </c>
      <c r="I614" s="410">
        <v>0</v>
      </c>
    </row>
    <row r="615" spans="1:9" s="23" customFormat="1" ht="14.45" customHeight="1">
      <c r="A615" s="563"/>
      <c r="B615" s="564"/>
      <c r="C615" s="564"/>
      <c r="D615" s="565"/>
      <c r="E615" s="566" t="s">
        <v>164</v>
      </c>
      <c r="F615" s="567"/>
      <c r="G615" s="410">
        <v>126</v>
      </c>
      <c r="H615" s="410">
        <v>39</v>
      </c>
      <c r="I615" s="410">
        <v>0</v>
      </c>
    </row>
    <row r="616" spans="1:9" s="23" customFormat="1" ht="14.45" customHeight="1">
      <c r="A616" s="563"/>
      <c r="B616" s="564"/>
      <c r="C616" s="564"/>
      <c r="D616" s="565"/>
      <c r="E616" s="566" t="s">
        <v>628</v>
      </c>
      <c r="F616" s="567"/>
      <c r="G616" s="410">
        <v>261</v>
      </c>
      <c r="H616" s="410">
        <v>48</v>
      </c>
      <c r="I616" s="410">
        <v>21</v>
      </c>
    </row>
    <row r="617" spans="1:9" s="23" customFormat="1" ht="14.45" customHeight="1">
      <c r="A617" s="563"/>
      <c r="B617" s="572" t="s">
        <v>1769</v>
      </c>
      <c r="C617" s="564" t="s">
        <v>1770</v>
      </c>
      <c r="D617" s="565"/>
      <c r="E617" s="566" t="s">
        <v>163</v>
      </c>
      <c r="F617" s="567"/>
      <c r="G617" s="410">
        <v>19</v>
      </c>
      <c r="H617" s="410">
        <v>4</v>
      </c>
      <c r="I617" s="410">
        <v>0</v>
      </c>
    </row>
    <row r="618" spans="1:9" s="23" customFormat="1" ht="14.45" customHeight="1">
      <c r="A618" s="563"/>
      <c r="B618" s="564"/>
      <c r="C618" s="564"/>
      <c r="D618" s="565"/>
      <c r="E618" s="566" t="s">
        <v>164</v>
      </c>
      <c r="F618" s="567"/>
      <c r="G618" s="410">
        <v>40</v>
      </c>
      <c r="H618" s="410">
        <v>17</v>
      </c>
      <c r="I618" s="410">
        <v>8</v>
      </c>
    </row>
    <row r="619" spans="1:9" s="23" customFormat="1" ht="14.45" customHeight="1">
      <c r="A619" s="563"/>
      <c r="B619" s="572" t="s">
        <v>1771</v>
      </c>
      <c r="C619" s="564" t="s">
        <v>1772</v>
      </c>
      <c r="D619" s="565"/>
      <c r="E619" s="566" t="s">
        <v>163</v>
      </c>
      <c r="F619" s="567"/>
      <c r="G619" s="410">
        <v>27</v>
      </c>
      <c r="H619" s="410">
        <v>4</v>
      </c>
      <c r="I619" s="410">
        <v>0</v>
      </c>
    </row>
    <row r="620" spans="1:9" s="23" customFormat="1" ht="14.45" customHeight="1">
      <c r="A620" s="563"/>
      <c r="B620" s="564"/>
      <c r="C620" s="564"/>
      <c r="D620" s="565"/>
      <c r="E620" s="566" t="s">
        <v>164</v>
      </c>
      <c r="F620" s="567"/>
      <c r="G620" s="410">
        <v>37</v>
      </c>
      <c r="H620" s="410">
        <v>21</v>
      </c>
      <c r="I620" s="410">
        <v>0</v>
      </c>
    </row>
    <row r="621" spans="1:9" s="23" customFormat="1" ht="14.45" customHeight="1">
      <c r="A621" s="563"/>
      <c r="B621" s="564"/>
      <c r="C621" s="564"/>
      <c r="D621" s="565"/>
      <c r="E621" s="566" t="s">
        <v>628</v>
      </c>
      <c r="F621" s="567"/>
      <c r="G621" s="410">
        <v>348</v>
      </c>
      <c r="H621" s="410">
        <v>68</v>
      </c>
      <c r="I621" s="410">
        <v>18</v>
      </c>
    </row>
    <row r="622" spans="1:9" s="23" customFormat="1" ht="14.45" customHeight="1">
      <c r="A622" s="563"/>
      <c r="B622" s="572" t="s">
        <v>1773</v>
      </c>
      <c r="C622" s="564" t="s">
        <v>1774</v>
      </c>
      <c r="D622" s="565"/>
      <c r="E622" s="566" t="s">
        <v>164</v>
      </c>
      <c r="F622" s="567"/>
      <c r="G622" s="410">
        <v>38</v>
      </c>
      <c r="H622" s="410">
        <v>7</v>
      </c>
      <c r="I622" s="410">
        <v>11</v>
      </c>
    </row>
    <row r="623" spans="1:9" s="23" customFormat="1" ht="14.45" customHeight="1">
      <c r="A623" s="563"/>
      <c r="B623" s="572" t="s">
        <v>1775</v>
      </c>
      <c r="C623" s="564" t="s">
        <v>1776</v>
      </c>
      <c r="D623" s="565"/>
      <c r="E623" s="566" t="s">
        <v>164</v>
      </c>
      <c r="F623" s="567"/>
      <c r="G623" s="410">
        <v>23</v>
      </c>
      <c r="H623" s="410">
        <v>2</v>
      </c>
      <c r="I623" s="410">
        <v>6</v>
      </c>
    </row>
    <row r="624" spans="1:9" s="23" customFormat="1" ht="14.45" customHeight="1">
      <c r="A624" s="563"/>
      <c r="B624" s="572" t="s">
        <v>1777</v>
      </c>
      <c r="C624" s="564" t="s">
        <v>1778</v>
      </c>
      <c r="D624" s="565"/>
      <c r="E624" s="566" t="s">
        <v>628</v>
      </c>
      <c r="F624" s="567"/>
      <c r="G624" s="410">
        <v>208</v>
      </c>
      <c r="H624" s="410">
        <v>43</v>
      </c>
      <c r="I624" s="410">
        <v>18</v>
      </c>
    </row>
    <row r="625" spans="1:9" s="23" customFormat="1" ht="14.45" customHeight="1">
      <c r="A625" s="563"/>
      <c r="B625" s="572" t="s">
        <v>1779</v>
      </c>
      <c r="C625" s="564" t="s">
        <v>1780</v>
      </c>
      <c r="D625" s="565"/>
      <c r="E625" s="566" t="s">
        <v>163</v>
      </c>
      <c r="F625" s="567"/>
      <c r="G625" s="410">
        <v>24</v>
      </c>
      <c r="H625" s="410">
        <v>2</v>
      </c>
      <c r="I625" s="410">
        <v>0</v>
      </c>
    </row>
    <row r="626" spans="1:9" s="23" customFormat="1" ht="14.45" customHeight="1">
      <c r="A626" s="563"/>
      <c r="B626" s="564"/>
      <c r="C626" s="564"/>
      <c r="D626" s="565"/>
      <c r="E626" s="566" t="s">
        <v>164</v>
      </c>
      <c r="F626" s="567"/>
      <c r="G626" s="410">
        <v>43</v>
      </c>
      <c r="H626" s="410">
        <v>21</v>
      </c>
      <c r="I626" s="410">
        <v>7</v>
      </c>
    </row>
    <row r="627" spans="1:9" s="23" customFormat="1" ht="14.45" customHeight="1">
      <c r="A627" s="563"/>
      <c r="B627" s="564"/>
      <c r="C627" s="564"/>
      <c r="D627" s="565"/>
      <c r="E627" s="566" t="s">
        <v>164</v>
      </c>
      <c r="F627" s="567" t="s">
        <v>1142</v>
      </c>
      <c r="G627" s="410">
        <v>6</v>
      </c>
      <c r="H627" s="410">
        <v>1</v>
      </c>
      <c r="I627" s="410">
        <v>0</v>
      </c>
    </row>
    <row r="628" spans="1:9" s="23" customFormat="1" ht="14.45" customHeight="1">
      <c r="A628" s="563"/>
      <c r="B628" s="572" t="s">
        <v>1781</v>
      </c>
      <c r="C628" s="564" t="s">
        <v>1782</v>
      </c>
      <c r="D628" s="565"/>
      <c r="E628" s="566" t="s">
        <v>163</v>
      </c>
      <c r="F628" s="567"/>
      <c r="G628" s="410">
        <v>13</v>
      </c>
      <c r="H628" s="410">
        <v>3</v>
      </c>
      <c r="I628" s="410">
        <v>0</v>
      </c>
    </row>
    <row r="629" spans="1:9" s="23" customFormat="1" ht="14.45" customHeight="1">
      <c r="A629" s="563"/>
      <c r="B629" s="564"/>
      <c r="C629" s="564"/>
      <c r="D629" s="565"/>
      <c r="E629" s="566" t="s">
        <v>164</v>
      </c>
      <c r="F629" s="567"/>
      <c r="G629" s="410">
        <v>28</v>
      </c>
      <c r="H629" s="410">
        <v>10</v>
      </c>
      <c r="I629" s="410">
        <v>7</v>
      </c>
    </row>
    <row r="630" spans="1:9" s="23" customFormat="1" ht="14.45" customHeight="1">
      <c r="A630" s="563"/>
      <c r="B630" s="572" t="s">
        <v>1783</v>
      </c>
      <c r="C630" s="564" t="s">
        <v>1784</v>
      </c>
      <c r="D630" s="565"/>
      <c r="E630" s="566" t="s">
        <v>163</v>
      </c>
      <c r="F630" s="567"/>
      <c r="G630" s="410">
        <v>17</v>
      </c>
      <c r="H630" s="410">
        <v>0</v>
      </c>
      <c r="I630" s="410">
        <v>0</v>
      </c>
    </row>
    <row r="631" spans="1:9" s="23" customFormat="1" ht="14.45" customHeight="1">
      <c r="A631" s="563"/>
      <c r="B631" s="564"/>
      <c r="C631" s="564"/>
      <c r="D631" s="565"/>
      <c r="E631" s="566" t="s">
        <v>164</v>
      </c>
      <c r="F631" s="567"/>
      <c r="G631" s="410">
        <v>69</v>
      </c>
      <c r="H631" s="410">
        <v>26</v>
      </c>
      <c r="I631" s="410">
        <v>11</v>
      </c>
    </row>
    <row r="632" spans="1:9" s="23" customFormat="1" ht="14.45" customHeight="1">
      <c r="A632" s="563"/>
      <c r="B632" s="572" t="s">
        <v>1785</v>
      </c>
      <c r="C632" s="564" t="s">
        <v>1786</v>
      </c>
      <c r="D632" s="565"/>
      <c r="E632" s="566" t="s">
        <v>628</v>
      </c>
      <c r="F632" s="567"/>
      <c r="G632" s="410">
        <v>880</v>
      </c>
      <c r="H632" s="410">
        <v>143</v>
      </c>
      <c r="I632" s="410">
        <v>150</v>
      </c>
    </row>
    <row r="633" spans="1:9" s="23" customFormat="1" ht="14.45" customHeight="1">
      <c r="A633" s="563"/>
      <c r="B633" s="572" t="s">
        <v>1787</v>
      </c>
      <c r="C633" s="564" t="s">
        <v>1788</v>
      </c>
      <c r="D633" s="565"/>
      <c r="E633" s="566" t="s">
        <v>163</v>
      </c>
      <c r="F633" s="567"/>
      <c r="G633" s="410">
        <v>126</v>
      </c>
      <c r="H633" s="410">
        <v>15</v>
      </c>
      <c r="I633" s="410">
        <v>8</v>
      </c>
    </row>
    <row r="634" spans="1:9" s="23" customFormat="1" ht="14.45" customHeight="1">
      <c r="A634" s="563"/>
      <c r="B634" s="564"/>
      <c r="C634" s="564"/>
      <c r="D634" s="565"/>
      <c r="E634" s="566" t="s">
        <v>164</v>
      </c>
      <c r="F634" s="567" t="s">
        <v>1142</v>
      </c>
      <c r="G634" s="410">
        <v>68</v>
      </c>
      <c r="H634" s="410">
        <v>26</v>
      </c>
      <c r="I634" s="410">
        <v>0</v>
      </c>
    </row>
    <row r="635" spans="1:9" s="23" customFormat="1" ht="14.45" customHeight="1">
      <c r="A635" s="563"/>
      <c r="B635" s="572" t="s">
        <v>1789</v>
      </c>
      <c r="C635" s="564" t="s">
        <v>1445</v>
      </c>
      <c r="D635" s="565"/>
      <c r="E635" s="566" t="s">
        <v>163</v>
      </c>
      <c r="F635" s="567"/>
      <c r="G635" s="410">
        <v>11</v>
      </c>
      <c r="H635" s="410">
        <v>4</v>
      </c>
      <c r="I635" s="410">
        <v>0</v>
      </c>
    </row>
    <row r="636" spans="1:9" s="23" customFormat="1" ht="14.45" customHeight="1">
      <c r="A636" s="563"/>
      <c r="B636" s="564"/>
      <c r="C636" s="564"/>
      <c r="D636" s="565"/>
      <c r="E636" s="566" t="s">
        <v>164</v>
      </c>
      <c r="F636" s="567"/>
      <c r="G636" s="410">
        <v>31</v>
      </c>
      <c r="H636" s="410">
        <v>11</v>
      </c>
      <c r="I636" s="410">
        <v>8</v>
      </c>
    </row>
    <row r="637" spans="1:9" s="23" customFormat="1" ht="14.45" customHeight="1">
      <c r="A637" s="563"/>
      <c r="B637" s="564"/>
      <c r="C637" s="564"/>
      <c r="D637" s="565"/>
      <c r="E637" s="566" t="s">
        <v>164</v>
      </c>
      <c r="F637" s="567" t="s">
        <v>1142</v>
      </c>
      <c r="G637" s="410">
        <v>20</v>
      </c>
      <c r="H637" s="410">
        <v>10</v>
      </c>
      <c r="I637" s="410">
        <v>0</v>
      </c>
    </row>
    <row r="638" spans="1:9" s="23" customFormat="1" ht="14.45" customHeight="1">
      <c r="A638" s="563"/>
      <c r="B638" s="572" t="s">
        <v>1790</v>
      </c>
      <c r="C638" s="564" t="s">
        <v>1791</v>
      </c>
      <c r="D638" s="565"/>
      <c r="E638" s="566" t="s">
        <v>163</v>
      </c>
      <c r="F638" s="567"/>
      <c r="G638" s="410">
        <v>12</v>
      </c>
      <c r="H638" s="410">
        <v>1</v>
      </c>
      <c r="I638" s="410">
        <v>0</v>
      </c>
    </row>
    <row r="639" spans="1:9" s="23" customFormat="1" ht="14.45" customHeight="1">
      <c r="A639" s="563"/>
      <c r="B639" s="564"/>
      <c r="C639" s="564"/>
      <c r="D639" s="565"/>
      <c r="E639" s="566" t="s">
        <v>164</v>
      </c>
      <c r="F639" s="567"/>
      <c r="G639" s="410">
        <v>31</v>
      </c>
      <c r="H639" s="410">
        <v>14</v>
      </c>
      <c r="I639" s="410">
        <v>6</v>
      </c>
    </row>
    <row r="640" spans="1:9" s="23" customFormat="1" ht="14.45" customHeight="1">
      <c r="A640" s="563"/>
      <c r="B640" s="572" t="s">
        <v>1792</v>
      </c>
      <c r="C640" s="564" t="s">
        <v>1793</v>
      </c>
      <c r="D640" s="565"/>
      <c r="E640" s="566" t="s">
        <v>163</v>
      </c>
      <c r="F640" s="567"/>
      <c r="G640" s="410">
        <v>23</v>
      </c>
      <c r="H640" s="410">
        <v>3</v>
      </c>
      <c r="I640" s="410">
        <v>0</v>
      </c>
    </row>
    <row r="641" spans="1:9" s="23" customFormat="1" ht="14.45" customHeight="1">
      <c r="A641" s="563"/>
      <c r="B641" s="564"/>
      <c r="C641" s="564"/>
      <c r="D641" s="565"/>
      <c r="E641" s="566" t="s">
        <v>164</v>
      </c>
      <c r="F641" s="567"/>
      <c r="G641" s="410">
        <v>42</v>
      </c>
      <c r="H641" s="410">
        <v>10</v>
      </c>
      <c r="I641" s="410">
        <v>10</v>
      </c>
    </row>
    <row r="642" spans="1:9" s="23" customFormat="1" ht="14.45" customHeight="1">
      <c r="A642" s="563"/>
      <c r="B642" s="572" t="s">
        <v>1794</v>
      </c>
      <c r="C642" s="564" t="s">
        <v>1795</v>
      </c>
      <c r="D642" s="565"/>
      <c r="E642" s="566" t="s">
        <v>163</v>
      </c>
      <c r="F642" s="567"/>
      <c r="G642" s="410">
        <v>14</v>
      </c>
      <c r="H642" s="410">
        <v>0</v>
      </c>
      <c r="I642" s="410">
        <v>0</v>
      </c>
    </row>
    <row r="643" spans="1:9" s="23" customFormat="1" ht="14.45" customHeight="1">
      <c r="A643" s="563"/>
      <c r="B643" s="564"/>
      <c r="C643" s="564"/>
      <c r="D643" s="565"/>
      <c r="E643" s="566" t="s">
        <v>164</v>
      </c>
      <c r="F643" s="567"/>
      <c r="G643" s="410">
        <v>14</v>
      </c>
      <c r="H643" s="410">
        <v>2</v>
      </c>
      <c r="I643" s="410">
        <v>11</v>
      </c>
    </row>
    <row r="644" spans="1:9" s="23" customFormat="1" ht="14.45" customHeight="1">
      <c r="A644" s="563"/>
      <c r="B644" s="572" t="s">
        <v>1796</v>
      </c>
      <c r="C644" s="564" t="s">
        <v>1797</v>
      </c>
      <c r="D644" s="565"/>
      <c r="E644" s="566" t="s">
        <v>163</v>
      </c>
      <c r="F644" s="567"/>
      <c r="G644" s="410">
        <v>20</v>
      </c>
      <c r="H644" s="410">
        <v>2</v>
      </c>
      <c r="I644" s="410">
        <v>0</v>
      </c>
    </row>
    <row r="645" spans="1:9" s="23" customFormat="1" ht="14.45" customHeight="1">
      <c r="A645" s="563"/>
      <c r="B645" s="564"/>
      <c r="C645" s="564"/>
      <c r="D645" s="565"/>
      <c r="E645" s="566" t="s">
        <v>164</v>
      </c>
      <c r="F645" s="567"/>
      <c r="G645" s="410">
        <v>25</v>
      </c>
      <c r="H645" s="410">
        <v>10</v>
      </c>
      <c r="I645" s="410">
        <v>13</v>
      </c>
    </row>
    <row r="646" spans="1:9" s="23" customFormat="1" ht="14.45" customHeight="1">
      <c r="A646" s="563"/>
      <c r="B646" s="572" t="s">
        <v>1798</v>
      </c>
      <c r="C646" s="564" t="s">
        <v>1799</v>
      </c>
      <c r="D646" s="565"/>
      <c r="E646" s="566" t="s">
        <v>163</v>
      </c>
      <c r="F646" s="567"/>
      <c r="G646" s="410">
        <v>18</v>
      </c>
      <c r="H646" s="410">
        <v>1</v>
      </c>
      <c r="I646" s="410">
        <v>8</v>
      </c>
    </row>
    <row r="647" spans="1:9" s="23" customFormat="1" ht="14.45" customHeight="1">
      <c r="A647" s="563"/>
      <c r="B647" s="572" t="s">
        <v>1800</v>
      </c>
      <c r="C647" s="564" t="s">
        <v>1801</v>
      </c>
      <c r="D647" s="565"/>
      <c r="E647" s="566" t="s">
        <v>163</v>
      </c>
      <c r="F647" s="567"/>
      <c r="G647" s="410">
        <v>6</v>
      </c>
      <c r="H647" s="410">
        <v>1</v>
      </c>
      <c r="I647" s="410">
        <v>0</v>
      </c>
    </row>
    <row r="648" spans="1:9" s="23" customFormat="1" ht="14.45" customHeight="1">
      <c r="A648" s="563"/>
      <c r="B648" s="572" t="s">
        <v>1802</v>
      </c>
      <c r="C648" s="564" t="s">
        <v>1803</v>
      </c>
      <c r="D648" s="565"/>
      <c r="E648" s="566" t="s">
        <v>163</v>
      </c>
      <c r="F648" s="567"/>
      <c r="G648" s="410">
        <v>14</v>
      </c>
      <c r="H648" s="410">
        <v>3</v>
      </c>
      <c r="I648" s="410">
        <v>0</v>
      </c>
    </row>
    <row r="649" spans="1:9" s="23" customFormat="1" ht="14.45" customHeight="1">
      <c r="A649" s="563"/>
      <c r="B649" s="564"/>
      <c r="C649" s="564"/>
      <c r="D649" s="565"/>
      <c r="E649" s="566" t="s">
        <v>164</v>
      </c>
      <c r="F649" s="567"/>
      <c r="G649" s="410">
        <v>20</v>
      </c>
      <c r="H649" s="410">
        <v>9</v>
      </c>
      <c r="I649" s="410">
        <v>7</v>
      </c>
    </row>
    <row r="650" spans="1:9" s="23" customFormat="1" ht="14.45" customHeight="1">
      <c r="A650" s="563"/>
      <c r="B650" s="572" t="s">
        <v>1804</v>
      </c>
      <c r="C650" s="564" t="s">
        <v>1805</v>
      </c>
      <c r="D650" s="565"/>
      <c r="E650" s="566" t="s">
        <v>164</v>
      </c>
      <c r="F650" s="567"/>
      <c r="G650" s="410">
        <v>18</v>
      </c>
      <c r="H650" s="410">
        <v>5</v>
      </c>
      <c r="I650" s="410">
        <v>8</v>
      </c>
    </row>
    <row r="651" spans="1:9" s="23" customFormat="1" ht="14.45" customHeight="1">
      <c r="A651" s="563"/>
      <c r="B651" s="572" t="s">
        <v>1806</v>
      </c>
      <c r="C651" s="564" t="s">
        <v>1807</v>
      </c>
      <c r="D651" s="565"/>
      <c r="E651" s="566" t="s">
        <v>163</v>
      </c>
      <c r="F651" s="567"/>
      <c r="G651" s="410">
        <v>39</v>
      </c>
      <c r="H651" s="410">
        <v>1</v>
      </c>
      <c r="I651" s="410">
        <v>0</v>
      </c>
    </row>
    <row r="652" spans="1:9" s="23" customFormat="1" ht="14.45" customHeight="1">
      <c r="A652" s="563"/>
      <c r="B652" s="564"/>
      <c r="C652" s="564"/>
      <c r="D652" s="565"/>
      <c r="E652" s="566" t="s">
        <v>164</v>
      </c>
      <c r="F652" s="567"/>
      <c r="G652" s="410">
        <v>39</v>
      </c>
      <c r="H652" s="410">
        <v>13</v>
      </c>
      <c r="I652" s="410">
        <v>9</v>
      </c>
    </row>
    <row r="653" spans="1:9" s="23" customFormat="1" ht="14.45" customHeight="1">
      <c r="A653" s="563"/>
      <c r="B653" s="572" t="s">
        <v>1547</v>
      </c>
      <c r="C653" s="564" t="s">
        <v>1808</v>
      </c>
      <c r="D653" s="565"/>
      <c r="E653" s="566" t="s">
        <v>164</v>
      </c>
      <c r="F653" s="567"/>
      <c r="G653" s="410">
        <v>16</v>
      </c>
      <c r="H653" s="410">
        <v>4</v>
      </c>
      <c r="I653" s="410">
        <v>7</v>
      </c>
    </row>
    <row r="654" spans="1:9" s="23" customFormat="1" ht="14.45" customHeight="1">
      <c r="A654" s="573"/>
      <c r="B654" s="579" t="s">
        <v>1809</v>
      </c>
      <c r="C654" s="574" t="s">
        <v>1810</v>
      </c>
      <c r="D654" s="575"/>
      <c r="E654" s="576" t="s">
        <v>164</v>
      </c>
      <c r="F654" s="577"/>
      <c r="G654" s="578">
        <v>31</v>
      </c>
      <c r="H654" s="578">
        <v>13</v>
      </c>
      <c r="I654" s="578">
        <v>6</v>
      </c>
    </row>
    <row r="655" spans="1:9" s="23" customFormat="1" ht="14.45" customHeight="1">
      <c r="A655" s="563"/>
      <c r="B655" s="572" t="s">
        <v>1811</v>
      </c>
      <c r="C655" s="564" t="s">
        <v>1812</v>
      </c>
      <c r="D655" s="565"/>
      <c r="E655" s="566" t="s">
        <v>163</v>
      </c>
      <c r="F655" s="567"/>
      <c r="G655" s="410">
        <v>49</v>
      </c>
      <c r="H655" s="410">
        <v>6</v>
      </c>
      <c r="I655" s="410">
        <v>0</v>
      </c>
    </row>
    <row r="656" spans="1:9" s="23" customFormat="1" ht="14.45" customHeight="1">
      <c r="A656" s="563"/>
      <c r="B656" s="564"/>
      <c r="C656" s="564"/>
      <c r="D656" s="565"/>
      <c r="E656" s="566" t="s">
        <v>164</v>
      </c>
      <c r="F656" s="567"/>
      <c r="G656" s="410">
        <v>100</v>
      </c>
      <c r="H656" s="410">
        <v>30</v>
      </c>
      <c r="I656" s="410">
        <v>0</v>
      </c>
    </row>
    <row r="657" spans="1:9" s="23" customFormat="1" ht="14.45" customHeight="1">
      <c r="A657" s="563"/>
      <c r="B657" s="564"/>
      <c r="C657" s="564"/>
      <c r="D657" s="565"/>
      <c r="E657" s="566" t="s">
        <v>628</v>
      </c>
      <c r="F657" s="567"/>
      <c r="G657" s="410">
        <v>240</v>
      </c>
      <c r="H657" s="410">
        <v>66</v>
      </c>
      <c r="I657" s="410">
        <v>30</v>
      </c>
    </row>
    <row r="658" spans="1:9" s="23" customFormat="1" ht="14.45" customHeight="1">
      <c r="A658" s="563"/>
      <c r="B658" s="572" t="s">
        <v>1813</v>
      </c>
      <c r="C658" s="564" t="s">
        <v>1814</v>
      </c>
      <c r="D658" s="565"/>
      <c r="E658" s="566" t="s">
        <v>163</v>
      </c>
      <c r="F658" s="567"/>
      <c r="G658" s="410">
        <v>15</v>
      </c>
      <c r="H658" s="410">
        <v>4</v>
      </c>
      <c r="I658" s="410">
        <v>0</v>
      </c>
    </row>
    <row r="659" spans="1:9" s="23" customFormat="1" ht="14.45" customHeight="1">
      <c r="A659" s="563"/>
      <c r="B659" s="564"/>
      <c r="C659" s="564"/>
      <c r="D659" s="565"/>
      <c r="E659" s="566" t="s">
        <v>164</v>
      </c>
      <c r="F659" s="567"/>
      <c r="G659" s="410">
        <v>56</v>
      </c>
      <c r="H659" s="410">
        <v>16</v>
      </c>
      <c r="I659" s="410">
        <v>0</v>
      </c>
    </row>
    <row r="660" spans="1:9" s="23" customFormat="1" ht="14.45" customHeight="1">
      <c r="A660" s="563"/>
      <c r="B660" s="564"/>
      <c r="C660" s="564"/>
      <c r="D660" s="565"/>
      <c r="E660" s="566" t="s">
        <v>628</v>
      </c>
      <c r="F660" s="567"/>
      <c r="G660" s="410">
        <v>165</v>
      </c>
      <c r="H660" s="410">
        <v>31</v>
      </c>
      <c r="I660" s="410">
        <v>16</v>
      </c>
    </row>
    <row r="661" spans="1:9" s="23" customFormat="1" ht="14.45" customHeight="1">
      <c r="A661" s="563"/>
      <c r="B661" s="572" t="s">
        <v>1815</v>
      </c>
      <c r="C661" s="564" t="s">
        <v>1816</v>
      </c>
      <c r="D661" s="565"/>
      <c r="E661" s="566" t="s">
        <v>163</v>
      </c>
      <c r="F661" s="567"/>
      <c r="G661" s="410">
        <v>8</v>
      </c>
      <c r="H661" s="410">
        <v>0</v>
      </c>
      <c r="I661" s="410">
        <v>0</v>
      </c>
    </row>
    <row r="662" spans="1:9" s="23" customFormat="1" ht="14.45" customHeight="1">
      <c r="A662" s="563"/>
      <c r="B662" s="564"/>
      <c r="C662" s="564"/>
      <c r="D662" s="565"/>
      <c r="E662" s="566" t="s">
        <v>164</v>
      </c>
      <c r="F662" s="567"/>
      <c r="G662" s="410">
        <v>18</v>
      </c>
      <c r="H662" s="410">
        <v>9</v>
      </c>
      <c r="I662" s="410">
        <v>8</v>
      </c>
    </row>
    <row r="663" spans="1:9" s="23" customFormat="1" ht="14.45" customHeight="1">
      <c r="A663" s="563"/>
      <c r="B663" s="572" t="s">
        <v>1817</v>
      </c>
      <c r="C663" s="564" t="s">
        <v>1818</v>
      </c>
      <c r="D663" s="565"/>
      <c r="E663" s="566" t="s">
        <v>163</v>
      </c>
      <c r="F663" s="567"/>
      <c r="G663" s="410">
        <v>12</v>
      </c>
      <c r="H663" s="410">
        <v>5</v>
      </c>
      <c r="I663" s="410">
        <v>0</v>
      </c>
    </row>
    <row r="664" spans="1:9" s="23" customFormat="1" ht="14.45" customHeight="1">
      <c r="A664" s="563"/>
      <c r="B664" s="564"/>
      <c r="C664" s="564"/>
      <c r="D664" s="565"/>
      <c r="E664" s="566" t="s">
        <v>164</v>
      </c>
      <c r="F664" s="567"/>
      <c r="G664" s="410">
        <v>38</v>
      </c>
      <c r="H664" s="410">
        <v>11</v>
      </c>
      <c r="I664" s="410">
        <v>0</v>
      </c>
    </row>
    <row r="665" spans="1:9" s="23" customFormat="1" ht="14.45" customHeight="1">
      <c r="A665" s="563"/>
      <c r="B665" s="564"/>
      <c r="C665" s="564"/>
      <c r="D665" s="565"/>
      <c r="E665" s="566" t="s">
        <v>628</v>
      </c>
      <c r="F665" s="567"/>
      <c r="G665" s="410">
        <v>231</v>
      </c>
      <c r="H665" s="410">
        <v>16</v>
      </c>
      <c r="I665" s="410">
        <v>15</v>
      </c>
    </row>
    <row r="666" spans="1:9" s="23" customFormat="1" ht="14.45" customHeight="1">
      <c r="A666" s="563"/>
      <c r="B666" s="572" t="s">
        <v>1819</v>
      </c>
      <c r="C666" s="564" t="s">
        <v>1820</v>
      </c>
      <c r="D666" s="565"/>
      <c r="E666" s="566" t="s">
        <v>163</v>
      </c>
      <c r="F666" s="567"/>
      <c r="G666" s="410">
        <v>21</v>
      </c>
      <c r="H666" s="410">
        <v>0</v>
      </c>
      <c r="I666" s="410">
        <v>0</v>
      </c>
    </row>
    <row r="667" spans="1:9" s="23" customFormat="1" ht="14.45" customHeight="1">
      <c r="A667" s="563"/>
      <c r="B667" s="564"/>
      <c r="C667" s="564"/>
      <c r="D667" s="565"/>
      <c r="E667" s="566" t="s">
        <v>164</v>
      </c>
      <c r="F667" s="567"/>
      <c r="G667" s="410">
        <v>21</v>
      </c>
      <c r="H667" s="410">
        <v>13</v>
      </c>
      <c r="I667" s="410">
        <v>0</v>
      </c>
    </row>
    <row r="668" spans="1:9" s="23" customFormat="1" ht="14.45" customHeight="1">
      <c r="A668" s="563"/>
      <c r="B668" s="564"/>
      <c r="C668" s="564"/>
      <c r="D668" s="565"/>
      <c r="E668" s="566" t="s">
        <v>628</v>
      </c>
      <c r="F668" s="567"/>
      <c r="G668" s="410">
        <v>134</v>
      </c>
      <c r="H668" s="410">
        <v>34</v>
      </c>
      <c r="I668" s="410">
        <v>12</v>
      </c>
    </row>
    <row r="669" spans="1:9" s="23" customFormat="1" ht="14.45" customHeight="1">
      <c r="A669" s="563"/>
      <c r="B669" s="572" t="s">
        <v>1821</v>
      </c>
      <c r="C669" s="564" t="s">
        <v>1822</v>
      </c>
      <c r="D669" s="565"/>
      <c r="E669" s="566" t="s">
        <v>163</v>
      </c>
      <c r="F669" s="567"/>
      <c r="G669" s="410">
        <v>21</v>
      </c>
      <c r="H669" s="410">
        <v>3</v>
      </c>
      <c r="I669" s="410">
        <v>0</v>
      </c>
    </row>
    <row r="670" spans="1:9" s="23" customFormat="1" ht="14.45" customHeight="1">
      <c r="A670" s="563"/>
      <c r="B670" s="564"/>
      <c r="C670" s="564"/>
      <c r="D670" s="565"/>
      <c r="E670" s="566" t="s">
        <v>164</v>
      </c>
      <c r="F670" s="567"/>
      <c r="G670" s="410">
        <v>56</v>
      </c>
      <c r="H670" s="410">
        <v>18</v>
      </c>
      <c r="I670" s="410">
        <v>0</v>
      </c>
    </row>
    <row r="671" spans="1:9" s="23" customFormat="1" ht="14.45" customHeight="1">
      <c r="A671" s="563"/>
      <c r="B671" s="564"/>
      <c r="C671" s="564"/>
      <c r="D671" s="565"/>
      <c r="E671" s="566" t="s">
        <v>628</v>
      </c>
      <c r="F671" s="567"/>
      <c r="G671" s="410">
        <v>300</v>
      </c>
      <c r="H671" s="410">
        <v>45</v>
      </c>
      <c r="I671" s="410">
        <v>15</v>
      </c>
    </row>
    <row r="672" spans="1:9" s="23" customFormat="1" ht="14.45" customHeight="1">
      <c r="A672" s="563"/>
      <c r="B672" s="572" t="s">
        <v>1823</v>
      </c>
      <c r="C672" s="564" t="s">
        <v>1824</v>
      </c>
      <c r="D672" s="565"/>
      <c r="E672" s="566" t="s">
        <v>163</v>
      </c>
      <c r="F672" s="567"/>
      <c r="G672" s="410">
        <v>11</v>
      </c>
      <c r="H672" s="410">
        <v>2</v>
      </c>
      <c r="I672" s="410">
        <v>0</v>
      </c>
    </row>
    <row r="673" spans="1:9" s="23" customFormat="1" ht="14.45" customHeight="1">
      <c r="A673" s="563"/>
      <c r="B673" s="564"/>
      <c r="C673" s="564"/>
      <c r="D673" s="565"/>
      <c r="E673" s="566" t="s">
        <v>164</v>
      </c>
      <c r="F673" s="567"/>
      <c r="G673" s="410">
        <v>18</v>
      </c>
      <c r="H673" s="410">
        <v>6</v>
      </c>
      <c r="I673" s="410">
        <v>6</v>
      </c>
    </row>
    <row r="674" spans="1:9" s="23" customFormat="1" ht="14.45" customHeight="1">
      <c r="A674" s="563"/>
      <c r="B674" s="572" t="s">
        <v>1825</v>
      </c>
      <c r="C674" s="564" t="s">
        <v>1826</v>
      </c>
      <c r="D674" s="565"/>
      <c r="E674" s="566" t="s">
        <v>164</v>
      </c>
      <c r="F674" s="567"/>
      <c r="G674" s="410">
        <v>96</v>
      </c>
      <c r="H674" s="410">
        <v>16</v>
      </c>
      <c r="I674" s="410">
        <v>0</v>
      </c>
    </row>
    <row r="675" spans="1:9" s="23" customFormat="1" ht="14.45" customHeight="1">
      <c r="A675" s="563"/>
      <c r="B675" s="564"/>
      <c r="C675" s="564" t="s">
        <v>1827</v>
      </c>
      <c r="D675" s="565"/>
      <c r="E675" s="566" t="s">
        <v>628</v>
      </c>
      <c r="F675" s="567"/>
      <c r="G675" s="410">
        <v>147</v>
      </c>
      <c r="H675" s="410">
        <v>41</v>
      </c>
      <c r="I675" s="410">
        <v>9</v>
      </c>
    </row>
    <row r="676" spans="1:9" s="23" customFormat="1" ht="14.45" customHeight="1">
      <c r="A676" s="563"/>
      <c r="B676" s="572" t="s">
        <v>1828</v>
      </c>
      <c r="C676" s="564" t="s">
        <v>1829</v>
      </c>
      <c r="D676" s="565"/>
      <c r="E676" s="566" t="s">
        <v>163</v>
      </c>
      <c r="F676" s="567"/>
      <c r="G676" s="410">
        <v>55</v>
      </c>
      <c r="H676" s="410">
        <v>19</v>
      </c>
      <c r="I676" s="410">
        <v>0</v>
      </c>
    </row>
    <row r="677" spans="1:9" s="23" customFormat="1" ht="14.45" customHeight="1">
      <c r="A677" s="563"/>
      <c r="B677" s="564"/>
      <c r="C677" s="564"/>
      <c r="D677" s="565"/>
      <c r="E677" s="566" t="s">
        <v>164</v>
      </c>
      <c r="F677" s="567"/>
      <c r="G677" s="410">
        <v>61</v>
      </c>
      <c r="H677" s="410">
        <v>29</v>
      </c>
      <c r="I677" s="410">
        <v>12</v>
      </c>
    </row>
    <row r="678" spans="1:9" s="23" customFormat="1" ht="14.45" customHeight="1">
      <c r="A678" s="563"/>
      <c r="B678" s="564"/>
      <c r="C678" s="564"/>
      <c r="D678" s="565"/>
      <c r="E678" s="566" t="s">
        <v>164</v>
      </c>
      <c r="F678" s="567" t="s">
        <v>1142</v>
      </c>
      <c r="G678" s="410">
        <v>19</v>
      </c>
      <c r="H678" s="410">
        <v>4</v>
      </c>
      <c r="I678" s="410">
        <v>0</v>
      </c>
    </row>
    <row r="679" spans="1:9" s="23" customFormat="1" ht="14.45" customHeight="1">
      <c r="A679" s="563"/>
      <c r="B679" s="572" t="s">
        <v>1830</v>
      </c>
      <c r="C679" s="564" t="s">
        <v>1831</v>
      </c>
      <c r="D679" s="565"/>
      <c r="E679" s="566" t="s">
        <v>163</v>
      </c>
      <c r="F679" s="567"/>
      <c r="G679" s="410">
        <v>66</v>
      </c>
      <c r="H679" s="410">
        <v>4</v>
      </c>
      <c r="I679" s="410">
        <v>0</v>
      </c>
    </row>
    <row r="680" spans="1:9" s="23" customFormat="1" ht="14.45" customHeight="1">
      <c r="A680" s="563"/>
      <c r="B680" s="564"/>
      <c r="C680" s="564"/>
      <c r="D680" s="565"/>
      <c r="E680" s="566" t="s">
        <v>164</v>
      </c>
      <c r="F680" s="567"/>
      <c r="G680" s="410">
        <v>54</v>
      </c>
      <c r="H680" s="410">
        <v>17</v>
      </c>
      <c r="I680" s="410">
        <v>11</v>
      </c>
    </row>
    <row r="681" spans="1:9" s="23" customFormat="1" ht="14.45" customHeight="1">
      <c r="A681" s="563"/>
      <c r="B681" s="564"/>
      <c r="C681" s="564" t="s">
        <v>1832</v>
      </c>
      <c r="D681" s="565"/>
      <c r="E681" s="566" t="s">
        <v>164</v>
      </c>
      <c r="F681" s="567" t="s">
        <v>1142</v>
      </c>
      <c r="G681" s="410">
        <v>64</v>
      </c>
      <c r="H681" s="410">
        <v>21</v>
      </c>
      <c r="I681" s="410">
        <v>0</v>
      </c>
    </row>
    <row r="682" spans="1:9" s="23" customFormat="1" ht="14.45" customHeight="1">
      <c r="A682" s="563"/>
      <c r="B682" s="572" t="s">
        <v>1833</v>
      </c>
      <c r="C682" s="564" t="s">
        <v>1834</v>
      </c>
      <c r="D682" s="565"/>
      <c r="E682" s="566" t="s">
        <v>164</v>
      </c>
      <c r="F682" s="567"/>
      <c r="G682" s="410">
        <v>32</v>
      </c>
      <c r="H682" s="410">
        <v>9</v>
      </c>
      <c r="I682" s="410">
        <v>6</v>
      </c>
    </row>
    <row r="683" spans="1:9" s="23" customFormat="1" ht="14.45" customHeight="1">
      <c r="A683" s="563"/>
      <c r="B683" s="572" t="s">
        <v>1835</v>
      </c>
      <c r="C683" s="564" t="s">
        <v>1836</v>
      </c>
      <c r="D683" s="565"/>
      <c r="E683" s="566" t="s">
        <v>164</v>
      </c>
      <c r="F683" s="567"/>
      <c r="G683" s="410">
        <v>30</v>
      </c>
      <c r="H683" s="410">
        <v>8</v>
      </c>
      <c r="I683" s="410">
        <v>5</v>
      </c>
    </row>
    <row r="684" spans="1:9" s="23" customFormat="1" ht="14.45" customHeight="1">
      <c r="A684" s="563"/>
      <c r="B684" s="572" t="s">
        <v>1837</v>
      </c>
      <c r="C684" s="564" t="s">
        <v>1838</v>
      </c>
      <c r="D684" s="565"/>
      <c r="E684" s="566" t="s">
        <v>163</v>
      </c>
      <c r="F684" s="567"/>
      <c r="G684" s="410">
        <v>37</v>
      </c>
      <c r="H684" s="410">
        <v>6</v>
      </c>
      <c r="I684" s="410">
        <v>0</v>
      </c>
    </row>
    <row r="685" spans="1:9" s="23" customFormat="1" ht="14.45" customHeight="1">
      <c r="A685" s="563"/>
      <c r="B685" s="564"/>
      <c r="C685" s="564"/>
      <c r="D685" s="565"/>
      <c r="E685" s="566" t="s">
        <v>164</v>
      </c>
      <c r="F685" s="567"/>
      <c r="G685" s="410">
        <v>73</v>
      </c>
      <c r="H685" s="410">
        <v>36</v>
      </c>
      <c r="I685" s="410">
        <v>11</v>
      </c>
    </row>
    <row r="686" spans="1:9" s="23" customFormat="1" ht="14.45" customHeight="1">
      <c r="A686" s="563"/>
      <c r="B686" s="572" t="s">
        <v>1839</v>
      </c>
      <c r="C686" s="564" t="s">
        <v>1840</v>
      </c>
      <c r="D686" s="565"/>
      <c r="E686" s="566" t="s">
        <v>163</v>
      </c>
      <c r="F686" s="567"/>
      <c r="G686" s="410">
        <v>15</v>
      </c>
      <c r="H686" s="410">
        <v>1</v>
      </c>
      <c r="I686" s="410">
        <v>0</v>
      </c>
    </row>
    <row r="687" spans="1:9" s="23" customFormat="1" ht="14.45" customHeight="1">
      <c r="A687" s="563"/>
      <c r="B687" s="564"/>
      <c r="C687" s="564" t="s">
        <v>1841</v>
      </c>
      <c r="D687" s="565"/>
      <c r="E687" s="566" t="s">
        <v>164</v>
      </c>
      <c r="F687" s="567"/>
      <c r="G687" s="410">
        <v>28</v>
      </c>
      <c r="H687" s="410">
        <v>5</v>
      </c>
      <c r="I687" s="410">
        <v>4</v>
      </c>
    </row>
    <row r="688" spans="1:9" s="23" customFormat="1" ht="14.45" customHeight="1">
      <c r="A688" s="563"/>
      <c r="B688" s="572" t="s">
        <v>1842</v>
      </c>
      <c r="C688" s="564" t="s">
        <v>1843</v>
      </c>
      <c r="D688" s="565"/>
      <c r="E688" s="566" t="s">
        <v>163</v>
      </c>
      <c r="F688" s="567"/>
      <c r="G688" s="410">
        <v>15</v>
      </c>
      <c r="H688" s="410">
        <v>2</v>
      </c>
      <c r="I688" s="410">
        <v>0</v>
      </c>
    </row>
    <row r="689" spans="1:9" s="23" customFormat="1" ht="14.45" customHeight="1">
      <c r="A689" s="563"/>
      <c r="B689" s="564"/>
      <c r="C689" s="564"/>
      <c r="D689" s="565"/>
      <c r="E689" s="566" t="s">
        <v>164</v>
      </c>
      <c r="F689" s="567"/>
      <c r="G689" s="410">
        <v>20</v>
      </c>
      <c r="H689" s="410">
        <v>9</v>
      </c>
      <c r="I689" s="410">
        <v>7</v>
      </c>
    </row>
    <row r="690" spans="1:9" s="23" customFormat="1" ht="14.45" customHeight="1">
      <c r="A690" s="563"/>
      <c r="B690" s="572" t="s">
        <v>1844</v>
      </c>
      <c r="C690" s="564" t="s">
        <v>1845</v>
      </c>
      <c r="D690" s="565"/>
      <c r="E690" s="566" t="s">
        <v>164</v>
      </c>
      <c r="F690" s="567"/>
      <c r="G690" s="410">
        <v>10</v>
      </c>
      <c r="H690" s="410">
        <v>5</v>
      </c>
      <c r="I690" s="410">
        <v>1</v>
      </c>
    </row>
    <row r="691" spans="1:9" s="23" customFormat="1" ht="14.45" customHeight="1">
      <c r="A691" s="563"/>
      <c r="B691" s="572" t="s">
        <v>1846</v>
      </c>
      <c r="C691" s="564" t="s">
        <v>1847</v>
      </c>
      <c r="D691" s="565"/>
      <c r="E691" s="566" t="s">
        <v>164</v>
      </c>
      <c r="F691" s="567"/>
      <c r="G691" s="410">
        <v>35</v>
      </c>
      <c r="H691" s="410">
        <v>4</v>
      </c>
      <c r="I691" s="410">
        <v>1</v>
      </c>
    </row>
    <row r="692" spans="1:9" s="23" customFormat="1" ht="14.45" customHeight="1">
      <c r="A692" s="563"/>
      <c r="B692" s="572" t="s">
        <v>1848</v>
      </c>
      <c r="C692" s="564" t="s">
        <v>1849</v>
      </c>
      <c r="D692" s="565"/>
      <c r="E692" s="566" t="s">
        <v>628</v>
      </c>
      <c r="F692" s="567"/>
      <c r="G692" s="410">
        <v>0</v>
      </c>
      <c r="H692" s="410">
        <v>2</v>
      </c>
      <c r="I692" s="410">
        <v>0</v>
      </c>
    </row>
    <row r="693" spans="1:9" s="23" customFormat="1" ht="14.45" customHeight="1">
      <c r="A693" s="563"/>
      <c r="B693" s="572" t="s">
        <v>1850</v>
      </c>
      <c r="C693" s="564" t="s">
        <v>1851</v>
      </c>
      <c r="D693" s="565"/>
      <c r="E693" s="566" t="s">
        <v>163</v>
      </c>
      <c r="F693" s="567"/>
      <c r="G693" s="410">
        <v>23</v>
      </c>
      <c r="H693" s="410">
        <v>0</v>
      </c>
      <c r="I693" s="410">
        <v>0</v>
      </c>
    </row>
    <row r="694" spans="1:9" s="23" customFormat="1" ht="14.45" customHeight="1">
      <c r="A694" s="563"/>
      <c r="B694" s="564"/>
      <c r="C694" s="564"/>
      <c r="D694" s="565"/>
      <c r="E694" s="566" t="s">
        <v>164</v>
      </c>
      <c r="F694" s="567"/>
      <c r="G694" s="410">
        <v>67</v>
      </c>
      <c r="H694" s="410">
        <v>16</v>
      </c>
      <c r="I694" s="410">
        <v>0</v>
      </c>
    </row>
    <row r="695" spans="1:9" s="23" customFormat="1" ht="14.45" customHeight="1">
      <c r="A695" s="563"/>
      <c r="B695" s="564"/>
      <c r="C695" s="564"/>
      <c r="D695" s="565"/>
      <c r="E695" s="566" t="s">
        <v>628</v>
      </c>
      <c r="F695" s="567"/>
      <c r="G695" s="410">
        <v>217</v>
      </c>
      <c r="H695" s="410">
        <v>42</v>
      </c>
      <c r="I695" s="410">
        <v>15</v>
      </c>
    </row>
    <row r="696" spans="1:9" s="23" customFormat="1" ht="14.45" customHeight="1">
      <c r="A696" s="563"/>
      <c r="B696" s="564">
        <v>10152145</v>
      </c>
      <c r="C696" s="564" t="s">
        <v>1852</v>
      </c>
      <c r="D696" s="565"/>
      <c r="E696" s="566" t="s">
        <v>164</v>
      </c>
      <c r="F696" s="567"/>
      <c r="G696" s="410">
        <v>41</v>
      </c>
      <c r="H696" s="410">
        <v>12</v>
      </c>
      <c r="I696" s="410">
        <v>2</v>
      </c>
    </row>
    <row r="697" spans="1:9" s="23" customFormat="1" ht="14.45" customHeight="1">
      <c r="A697" s="563"/>
      <c r="B697" s="564">
        <v>10152171</v>
      </c>
      <c r="C697" s="564" t="s">
        <v>1853</v>
      </c>
      <c r="D697" s="565"/>
      <c r="E697" s="566" t="s">
        <v>628</v>
      </c>
      <c r="F697" s="567"/>
      <c r="G697" s="410">
        <v>51</v>
      </c>
      <c r="H697" s="410">
        <v>1</v>
      </c>
      <c r="I697" s="410">
        <v>2</v>
      </c>
    </row>
    <row r="698" spans="1:9" s="23" customFormat="1" ht="14.45" customHeight="1">
      <c r="A698" s="563"/>
      <c r="B698" s="564">
        <v>99999172</v>
      </c>
      <c r="C698" s="564" t="s">
        <v>1854</v>
      </c>
      <c r="D698" s="565"/>
      <c r="E698" s="566" t="s">
        <v>628</v>
      </c>
      <c r="F698" s="567"/>
      <c r="G698" s="410">
        <v>21</v>
      </c>
      <c r="H698" s="410">
        <v>4</v>
      </c>
      <c r="I698" s="410">
        <v>4</v>
      </c>
    </row>
    <row r="699" spans="1:9" s="23" customFormat="1" ht="14.45" customHeight="1">
      <c r="A699" s="563"/>
      <c r="B699" s="564" t="s">
        <v>1554</v>
      </c>
      <c r="C699" s="564" t="s">
        <v>1555</v>
      </c>
      <c r="D699" s="565"/>
      <c r="E699" s="566"/>
      <c r="F699" s="567"/>
      <c r="G699" s="410">
        <v>0</v>
      </c>
      <c r="H699" s="410">
        <v>0</v>
      </c>
      <c r="I699" s="410">
        <v>45</v>
      </c>
    </row>
    <row r="700" spans="1:9" s="23" customFormat="1" ht="14.45" customHeight="1">
      <c r="A700" s="563"/>
      <c r="B700" s="564" t="s">
        <v>1328</v>
      </c>
      <c r="C700" s="564" t="s">
        <v>1329</v>
      </c>
      <c r="D700" s="565"/>
      <c r="E700" s="566"/>
      <c r="F700" s="567"/>
      <c r="G700" s="410">
        <v>0</v>
      </c>
      <c r="H700" s="410">
        <v>0</v>
      </c>
      <c r="I700" s="410">
        <v>1</v>
      </c>
    </row>
    <row r="701" spans="1:9" s="23" customFormat="1" ht="14.45" customHeight="1">
      <c r="A701" s="562" t="s">
        <v>1855</v>
      </c>
      <c r="B701" s="563" t="s">
        <v>1856</v>
      </c>
      <c r="C701" s="564"/>
      <c r="D701" s="565" t="s">
        <v>186</v>
      </c>
      <c r="E701" s="566"/>
      <c r="F701" s="567"/>
      <c r="G701" s="410"/>
      <c r="H701" s="410"/>
      <c r="I701" s="410"/>
    </row>
    <row r="702" spans="1:9" s="23" customFormat="1" ht="14.45" customHeight="1">
      <c r="A702" s="563"/>
      <c r="B702" s="564"/>
      <c r="C702" s="563" t="s">
        <v>365</v>
      </c>
      <c r="D702" s="568"/>
      <c r="E702" s="569"/>
      <c r="F702" s="570"/>
      <c r="G702" s="571">
        <v>16808</v>
      </c>
      <c r="H702" s="571">
        <v>3994</v>
      </c>
      <c r="I702" s="571">
        <v>823</v>
      </c>
    </row>
    <row r="703" spans="1:9" s="23" customFormat="1" ht="14.45" customHeight="1">
      <c r="A703" s="563"/>
      <c r="B703" s="572" t="s">
        <v>1136</v>
      </c>
      <c r="C703" s="564" t="s">
        <v>1137</v>
      </c>
      <c r="D703" s="565"/>
      <c r="E703" s="566" t="s">
        <v>163</v>
      </c>
      <c r="F703" s="567"/>
      <c r="G703" s="410">
        <v>71</v>
      </c>
      <c r="H703" s="410">
        <v>13</v>
      </c>
      <c r="I703" s="410">
        <v>0</v>
      </c>
    </row>
    <row r="704" spans="1:9" s="23" customFormat="1" ht="14.45" customHeight="1">
      <c r="A704" s="573"/>
      <c r="B704" s="574"/>
      <c r="C704" s="574"/>
      <c r="D704" s="575"/>
      <c r="E704" s="576" t="s">
        <v>164</v>
      </c>
      <c r="F704" s="577"/>
      <c r="G704" s="578">
        <v>67</v>
      </c>
      <c r="H704" s="578">
        <v>19</v>
      </c>
      <c r="I704" s="578">
        <v>0</v>
      </c>
    </row>
    <row r="705" spans="1:9" s="23" customFormat="1" ht="14.45" customHeight="1">
      <c r="A705" s="563"/>
      <c r="B705" s="564"/>
      <c r="C705" s="564"/>
      <c r="D705" s="565"/>
      <c r="E705" s="566" t="s">
        <v>164</v>
      </c>
      <c r="F705" s="567" t="s">
        <v>1142</v>
      </c>
      <c r="G705" s="410">
        <v>129</v>
      </c>
      <c r="H705" s="410">
        <v>38</v>
      </c>
      <c r="I705" s="410">
        <v>0</v>
      </c>
    </row>
    <row r="706" spans="1:9" s="23" customFormat="1" ht="14.45" customHeight="1">
      <c r="A706" s="563"/>
      <c r="B706" s="564"/>
      <c r="C706" s="564"/>
      <c r="D706" s="565"/>
      <c r="E706" s="566" t="s">
        <v>628</v>
      </c>
      <c r="F706" s="567"/>
      <c r="G706" s="410">
        <v>279</v>
      </c>
      <c r="H706" s="410">
        <v>69</v>
      </c>
      <c r="I706" s="410">
        <v>17</v>
      </c>
    </row>
    <row r="707" spans="1:9" s="23" customFormat="1" ht="14.45" customHeight="1">
      <c r="A707" s="563"/>
      <c r="B707" s="572" t="s">
        <v>1857</v>
      </c>
      <c r="C707" s="564" t="s">
        <v>1858</v>
      </c>
      <c r="D707" s="565"/>
      <c r="E707" s="566" t="s">
        <v>163</v>
      </c>
      <c r="F707" s="567"/>
      <c r="G707" s="410">
        <v>5</v>
      </c>
      <c r="H707" s="410">
        <v>0</v>
      </c>
      <c r="I707" s="410">
        <v>0</v>
      </c>
    </row>
    <row r="708" spans="1:9" s="23" customFormat="1" ht="14.45" customHeight="1">
      <c r="A708" s="563"/>
      <c r="B708" s="572" t="s">
        <v>1859</v>
      </c>
      <c r="C708" s="564" t="s">
        <v>1337</v>
      </c>
      <c r="D708" s="565"/>
      <c r="E708" s="566" t="s">
        <v>163</v>
      </c>
      <c r="F708" s="567"/>
      <c r="G708" s="410">
        <v>43</v>
      </c>
      <c r="H708" s="410">
        <v>5</v>
      </c>
      <c r="I708" s="410">
        <v>0</v>
      </c>
    </row>
    <row r="709" spans="1:9" s="23" customFormat="1" ht="14.45" customHeight="1">
      <c r="A709" s="563"/>
      <c r="B709" s="564"/>
      <c r="C709" s="564"/>
      <c r="D709" s="565"/>
      <c r="E709" s="566" t="s">
        <v>164</v>
      </c>
      <c r="F709" s="567"/>
      <c r="G709" s="410">
        <v>64</v>
      </c>
      <c r="H709" s="410">
        <v>13</v>
      </c>
      <c r="I709" s="410">
        <v>0</v>
      </c>
    </row>
    <row r="710" spans="1:9" s="23" customFormat="1" ht="14.45" customHeight="1">
      <c r="A710" s="563"/>
      <c r="B710" s="564"/>
      <c r="C710" s="564"/>
      <c r="D710" s="565"/>
      <c r="E710" s="566" t="s">
        <v>164</v>
      </c>
      <c r="F710" s="567" t="s">
        <v>1142</v>
      </c>
      <c r="G710" s="410">
        <v>95</v>
      </c>
      <c r="H710" s="410">
        <v>10</v>
      </c>
      <c r="I710" s="410">
        <v>0</v>
      </c>
    </row>
    <row r="711" spans="1:9" s="23" customFormat="1" ht="14.45" customHeight="1">
      <c r="A711" s="563"/>
      <c r="B711" s="564"/>
      <c r="C711" s="564"/>
      <c r="D711" s="565"/>
      <c r="E711" s="566" t="s">
        <v>628</v>
      </c>
      <c r="F711" s="567"/>
      <c r="G711" s="410">
        <v>181</v>
      </c>
      <c r="H711" s="410">
        <v>32</v>
      </c>
      <c r="I711" s="410">
        <v>13</v>
      </c>
    </row>
    <row r="712" spans="1:9" s="23" customFormat="1" ht="14.45" customHeight="1">
      <c r="A712" s="563"/>
      <c r="B712" s="572" t="s">
        <v>1860</v>
      </c>
      <c r="C712" s="564" t="s">
        <v>1861</v>
      </c>
      <c r="D712" s="565"/>
      <c r="E712" s="566" t="s">
        <v>164</v>
      </c>
      <c r="F712" s="567"/>
      <c r="G712" s="410">
        <v>45</v>
      </c>
      <c r="H712" s="410">
        <v>12</v>
      </c>
      <c r="I712" s="410">
        <v>5</v>
      </c>
    </row>
    <row r="713" spans="1:9" s="23" customFormat="1" ht="14.45" customHeight="1">
      <c r="A713" s="563"/>
      <c r="B713" s="572" t="s">
        <v>1862</v>
      </c>
      <c r="C713" s="564" t="s">
        <v>1863</v>
      </c>
      <c r="D713" s="565"/>
      <c r="E713" s="566" t="s">
        <v>163</v>
      </c>
      <c r="F713" s="567"/>
      <c r="G713" s="410">
        <v>40</v>
      </c>
      <c r="H713" s="410">
        <v>3</v>
      </c>
      <c r="I713" s="410">
        <v>0</v>
      </c>
    </row>
    <row r="714" spans="1:9" s="23" customFormat="1" ht="14.45" customHeight="1">
      <c r="A714" s="563"/>
      <c r="B714" s="564"/>
      <c r="C714" s="564"/>
      <c r="D714" s="565"/>
      <c r="E714" s="566" t="s">
        <v>164</v>
      </c>
      <c r="F714" s="567"/>
      <c r="G714" s="410">
        <v>41</v>
      </c>
      <c r="H714" s="410">
        <v>11</v>
      </c>
      <c r="I714" s="410">
        <v>7</v>
      </c>
    </row>
    <row r="715" spans="1:9" s="23" customFormat="1" ht="14.45" customHeight="1">
      <c r="A715" s="563"/>
      <c r="B715" s="572" t="s">
        <v>1864</v>
      </c>
      <c r="C715" s="564" t="s">
        <v>1865</v>
      </c>
      <c r="D715" s="565"/>
      <c r="E715" s="566" t="s">
        <v>163</v>
      </c>
      <c r="F715" s="567"/>
      <c r="G715" s="410">
        <v>28</v>
      </c>
      <c r="H715" s="410">
        <v>2</v>
      </c>
      <c r="I715" s="410">
        <v>0</v>
      </c>
    </row>
    <row r="716" spans="1:9" s="23" customFormat="1" ht="14.45" customHeight="1">
      <c r="A716" s="563"/>
      <c r="B716" s="564"/>
      <c r="C716" s="564"/>
      <c r="D716" s="565"/>
      <c r="E716" s="566" t="s">
        <v>164</v>
      </c>
      <c r="F716" s="567"/>
      <c r="G716" s="410">
        <v>68</v>
      </c>
      <c r="H716" s="410">
        <v>18</v>
      </c>
      <c r="I716" s="410">
        <v>9</v>
      </c>
    </row>
    <row r="717" spans="1:9" s="23" customFormat="1" ht="14.45" customHeight="1">
      <c r="A717" s="563"/>
      <c r="B717" s="572" t="s">
        <v>1866</v>
      </c>
      <c r="C717" s="564" t="s">
        <v>1867</v>
      </c>
      <c r="D717" s="565"/>
      <c r="E717" s="566" t="s">
        <v>163</v>
      </c>
      <c r="F717" s="567"/>
      <c r="G717" s="410">
        <v>21</v>
      </c>
      <c r="H717" s="410">
        <v>1</v>
      </c>
      <c r="I717" s="410">
        <v>0</v>
      </c>
    </row>
    <row r="718" spans="1:9" s="23" customFormat="1" ht="14.45" customHeight="1">
      <c r="A718" s="563"/>
      <c r="B718" s="564"/>
      <c r="C718" s="564"/>
      <c r="D718" s="565"/>
      <c r="E718" s="566" t="s">
        <v>164</v>
      </c>
      <c r="F718" s="567"/>
      <c r="G718" s="410">
        <v>64</v>
      </c>
      <c r="H718" s="410">
        <v>17</v>
      </c>
      <c r="I718" s="410">
        <v>0</v>
      </c>
    </row>
    <row r="719" spans="1:9" s="23" customFormat="1" ht="14.45" customHeight="1">
      <c r="A719" s="563"/>
      <c r="B719" s="572" t="s">
        <v>1868</v>
      </c>
      <c r="C719" s="564" t="s">
        <v>1869</v>
      </c>
      <c r="D719" s="565"/>
      <c r="E719" s="566" t="s">
        <v>628</v>
      </c>
      <c r="F719" s="567"/>
      <c r="G719" s="410">
        <v>71</v>
      </c>
      <c r="H719" s="410">
        <v>16</v>
      </c>
      <c r="I719" s="410">
        <v>8</v>
      </c>
    </row>
    <row r="720" spans="1:9" s="23" customFormat="1" ht="14.45" customHeight="1">
      <c r="A720" s="563"/>
      <c r="B720" s="572" t="s">
        <v>1870</v>
      </c>
      <c r="C720" s="564" t="s">
        <v>1871</v>
      </c>
      <c r="D720" s="565"/>
      <c r="E720" s="566" t="s">
        <v>164</v>
      </c>
      <c r="F720" s="567"/>
      <c r="G720" s="410">
        <v>77</v>
      </c>
      <c r="H720" s="410">
        <v>21</v>
      </c>
      <c r="I720" s="410">
        <v>0</v>
      </c>
    </row>
    <row r="721" spans="1:9" s="23" customFormat="1" ht="14.45" customHeight="1">
      <c r="A721" s="563"/>
      <c r="B721" s="572" t="s">
        <v>1872</v>
      </c>
      <c r="C721" s="564" t="s">
        <v>1873</v>
      </c>
      <c r="D721" s="565"/>
      <c r="E721" s="566" t="s">
        <v>163</v>
      </c>
      <c r="F721" s="567"/>
      <c r="G721" s="410">
        <v>38</v>
      </c>
      <c r="H721" s="410">
        <v>9</v>
      </c>
      <c r="I721" s="410">
        <v>0</v>
      </c>
    </row>
    <row r="722" spans="1:9" s="23" customFormat="1" ht="14.45" customHeight="1">
      <c r="A722" s="563"/>
      <c r="B722" s="564"/>
      <c r="C722" s="564"/>
      <c r="D722" s="565"/>
      <c r="E722" s="566" t="s">
        <v>164</v>
      </c>
      <c r="F722" s="567"/>
      <c r="G722" s="410">
        <v>73</v>
      </c>
      <c r="H722" s="410">
        <v>22</v>
      </c>
      <c r="I722" s="410">
        <v>0</v>
      </c>
    </row>
    <row r="723" spans="1:9" s="23" customFormat="1" ht="14.45" customHeight="1">
      <c r="A723" s="563"/>
      <c r="B723" s="564"/>
      <c r="C723" s="564"/>
      <c r="D723" s="565"/>
      <c r="E723" s="566" t="s">
        <v>164</v>
      </c>
      <c r="F723" s="567" t="s">
        <v>1142</v>
      </c>
      <c r="G723" s="410">
        <v>44</v>
      </c>
      <c r="H723" s="410">
        <v>25</v>
      </c>
      <c r="I723" s="410">
        <v>0</v>
      </c>
    </row>
    <row r="724" spans="1:9" s="23" customFormat="1" ht="14.45" customHeight="1">
      <c r="A724" s="563"/>
      <c r="B724" s="564"/>
      <c r="C724" s="564"/>
      <c r="D724" s="565"/>
      <c r="E724" s="566" t="s">
        <v>628</v>
      </c>
      <c r="F724" s="567"/>
      <c r="G724" s="410">
        <v>381</v>
      </c>
      <c r="H724" s="410">
        <v>76</v>
      </c>
      <c r="I724" s="410">
        <v>18</v>
      </c>
    </row>
    <row r="725" spans="1:9" s="23" customFormat="1" ht="14.45" customHeight="1">
      <c r="A725" s="563"/>
      <c r="B725" s="572" t="s">
        <v>1874</v>
      </c>
      <c r="C725" s="564" t="s">
        <v>1875</v>
      </c>
      <c r="D725" s="565"/>
      <c r="E725" s="566" t="s">
        <v>163</v>
      </c>
      <c r="F725" s="567"/>
      <c r="G725" s="410">
        <v>29</v>
      </c>
      <c r="H725" s="410">
        <v>5</v>
      </c>
      <c r="I725" s="410">
        <v>0</v>
      </c>
    </row>
    <row r="726" spans="1:9" s="23" customFormat="1" ht="14.45" customHeight="1">
      <c r="A726" s="563"/>
      <c r="B726" s="564"/>
      <c r="C726" s="564"/>
      <c r="D726" s="565"/>
      <c r="E726" s="566" t="s">
        <v>164</v>
      </c>
      <c r="F726" s="567"/>
      <c r="G726" s="410">
        <v>82</v>
      </c>
      <c r="H726" s="410">
        <v>14</v>
      </c>
      <c r="I726" s="410">
        <v>0</v>
      </c>
    </row>
    <row r="727" spans="1:9" s="23" customFormat="1" ht="14.45" customHeight="1">
      <c r="A727" s="563"/>
      <c r="B727" s="564"/>
      <c r="C727" s="564" t="s">
        <v>1876</v>
      </c>
      <c r="D727" s="565"/>
      <c r="E727" s="566" t="s">
        <v>164</v>
      </c>
      <c r="F727" s="567" t="s">
        <v>1142</v>
      </c>
      <c r="G727" s="410">
        <v>62</v>
      </c>
      <c r="H727" s="410">
        <v>8</v>
      </c>
      <c r="I727" s="410">
        <v>0</v>
      </c>
    </row>
    <row r="728" spans="1:9" s="23" customFormat="1" ht="14.45" customHeight="1">
      <c r="A728" s="563"/>
      <c r="B728" s="564"/>
      <c r="C728" s="564" t="s">
        <v>1875</v>
      </c>
      <c r="D728" s="565"/>
      <c r="E728" s="566" t="s">
        <v>628</v>
      </c>
      <c r="F728" s="567"/>
      <c r="G728" s="410">
        <v>227</v>
      </c>
      <c r="H728" s="410">
        <v>50</v>
      </c>
      <c r="I728" s="410">
        <v>10</v>
      </c>
    </row>
    <row r="729" spans="1:9" s="23" customFormat="1" ht="14.45" customHeight="1">
      <c r="A729" s="563"/>
      <c r="B729" s="572" t="s">
        <v>1877</v>
      </c>
      <c r="C729" s="564" t="s">
        <v>1878</v>
      </c>
      <c r="D729" s="565"/>
      <c r="E729" s="566" t="s">
        <v>164</v>
      </c>
      <c r="F729" s="567"/>
      <c r="G729" s="410">
        <v>67</v>
      </c>
      <c r="H729" s="410">
        <v>18</v>
      </c>
      <c r="I729" s="410">
        <v>0</v>
      </c>
    </row>
    <row r="730" spans="1:9" s="23" customFormat="1" ht="14.45" customHeight="1">
      <c r="A730" s="563"/>
      <c r="B730" s="564"/>
      <c r="C730" s="564"/>
      <c r="D730" s="565"/>
      <c r="E730" s="566" t="s">
        <v>628</v>
      </c>
      <c r="F730" s="567"/>
      <c r="G730" s="410">
        <v>165</v>
      </c>
      <c r="H730" s="410">
        <v>40</v>
      </c>
      <c r="I730" s="410">
        <v>0</v>
      </c>
    </row>
    <row r="731" spans="1:9" s="23" customFormat="1" ht="14.45" customHeight="1">
      <c r="A731" s="563"/>
      <c r="B731" s="572" t="s">
        <v>1879</v>
      </c>
      <c r="C731" s="564" t="s">
        <v>1871</v>
      </c>
      <c r="D731" s="565"/>
      <c r="E731" s="566" t="s">
        <v>163</v>
      </c>
      <c r="F731" s="567"/>
      <c r="G731" s="410">
        <v>31</v>
      </c>
      <c r="H731" s="410">
        <v>3</v>
      </c>
      <c r="I731" s="410">
        <v>0</v>
      </c>
    </row>
    <row r="732" spans="1:9" s="23" customFormat="1" ht="14.45" customHeight="1">
      <c r="A732" s="563"/>
      <c r="B732" s="564"/>
      <c r="C732" s="564"/>
      <c r="D732" s="565"/>
      <c r="E732" s="566" t="s">
        <v>164</v>
      </c>
      <c r="F732" s="567" t="s">
        <v>1142</v>
      </c>
      <c r="G732" s="410">
        <v>138</v>
      </c>
      <c r="H732" s="410">
        <v>35</v>
      </c>
      <c r="I732" s="410">
        <v>0</v>
      </c>
    </row>
    <row r="733" spans="1:9" s="23" customFormat="1" ht="14.45" customHeight="1">
      <c r="A733" s="563"/>
      <c r="B733" s="564"/>
      <c r="C733" s="564"/>
      <c r="D733" s="565"/>
      <c r="E733" s="566" t="s">
        <v>628</v>
      </c>
      <c r="F733" s="567"/>
      <c r="G733" s="410">
        <v>109</v>
      </c>
      <c r="H733" s="410">
        <v>28</v>
      </c>
      <c r="I733" s="410">
        <v>9</v>
      </c>
    </row>
    <row r="734" spans="1:9" s="23" customFormat="1" ht="14.45" customHeight="1">
      <c r="A734" s="563"/>
      <c r="B734" s="572" t="s">
        <v>1880</v>
      </c>
      <c r="C734" s="564" t="s">
        <v>1867</v>
      </c>
      <c r="D734" s="565"/>
      <c r="E734" s="566"/>
      <c r="F734" s="567"/>
      <c r="G734" s="410">
        <v>0</v>
      </c>
      <c r="H734" s="410">
        <v>0</v>
      </c>
      <c r="I734" s="410">
        <v>7</v>
      </c>
    </row>
    <row r="735" spans="1:9" s="23" customFormat="1" ht="14.45" customHeight="1">
      <c r="A735" s="563"/>
      <c r="B735" s="572" t="s">
        <v>1881</v>
      </c>
      <c r="C735" s="564" t="s">
        <v>1878</v>
      </c>
      <c r="D735" s="565"/>
      <c r="E735" s="566" t="s">
        <v>163</v>
      </c>
      <c r="F735" s="567"/>
      <c r="G735" s="410">
        <v>60</v>
      </c>
      <c r="H735" s="410">
        <v>9</v>
      </c>
      <c r="I735" s="410">
        <v>15</v>
      </c>
    </row>
    <row r="736" spans="1:9" s="23" customFormat="1" ht="14.45" customHeight="1">
      <c r="A736" s="563"/>
      <c r="B736" s="564"/>
      <c r="C736" s="564" t="s">
        <v>1882</v>
      </c>
      <c r="D736" s="565"/>
      <c r="E736" s="566" t="s">
        <v>164</v>
      </c>
      <c r="F736" s="567" t="s">
        <v>1142</v>
      </c>
      <c r="G736" s="410">
        <v>110</v>
      </c>
      <c r="H736" s="410">
        <v>28</v>
      </c>
      <c r="I736" s="410">
        <v>0</v>
      </c>
    </row>
    <row r="737" spans="1:9" s="23" customFormat="1" ht="14.45" customHeight="1">
      <c r="A737" s="563"/>
      <c r="B737" s="572" t="s">
        <v>1883</v>
      </c>
      <c r="C737" s="564" t="s">
        <v>1884</v>
      </c>
      <c r="D737" s="565"/>
      <c r="E737" s="566" t="s">
        <v>163</v>
      </c>
      <c r="F737" s="567"/>
      <c r="G737" s="410">
        <v>108</v>
      </c>
      <c r="H737" s="410">
        <v>12</v>
      </c>
      <c r="I737" s="410">
        <v>0</v>
      </c>
    </row>
    <row r="738" spans="1:9" s="23" customFormat="1" ht="14.45" customHeight="1">
      <c r="A738" s="563"/>
      <c r="B738" s="564"/>
      <c r="C738" s="564"/>
      <c r="D738" s="565"/>
      <c r="E738" s="566" t="s">
        <v>164</v>
      </c>
      <c r="F738" s="567"/>
      <c r="G738" s="410">
        <v>165</v>
      </c>
      <c r="H738" s="410">
        <v>48</v>
      </c>
      <c r="I738" s="410">
        <v>0</v>
      </c>
    </row>
    <row r="739" spans="1:9" s="23" customFormat="1" ht="14.45" customHeight="1">
      <c r="A739" s="563"/>
      <c r="B739" s="564"/>
      <c r="C739" s="564"/>
      <c r="D739" s="565"/>
      <c r="E739" s="566" t="s">
        <v>164</v>
      </c>
      <c r="F739" s="567" t="s">
        <v>1142</v>
      </c>
      <c r="G739" s="410">
        <v>66</v>
      </c>
      <c r="H739" s="410">
        <v>18</v>
      </c>
      <c r="I739" s="410">
        <v>0</v>
      </c>
    </row>
    <row r="740" spans="1:9" s="23" customFormat="1" ht="14.45" customHeight="1">
      <c r="A740" s="563"/>
      <c r="B740" s="564"/>
      <c r="C740" s="564"/>
      <c r="D740" s="565"/>
      <c r="E740" s="566" t="s">
        <v>628</v>
      </c>
      <c r="F740" s="567"/>
      <c r="G740" s="410">
        <v>259</v>
      </c>
      <c r="H740" s="410">
        <v>51</v>
      </c>
      <c r="I740" s="410">
        <v>30</v>
      </c>
    </row>
    <row r="741" spans="1:9" s="23" customFormat="1" ht="14.45" customHeight="1">
      <c r="A741" s="563"/>
      <c r="B741" s="572" t="s">
        <v>1885</v>
      </c>
      <c r="C741" s="564" t="s">
        <v>1886</v>
      </c>
      <c r="D741" s="565"/>
      <c r="E741" s="566" t="s">
        <v>163</v>
      </c>
      <c r="F741" s="567"/>
      <c r="G741" s="410">
        <v>29</v>
      </c>
      <c r="H741" s="410">
        <v>5</v>
      </c>
      <c r="I741" s="410">
        <v>0</v>
      </c>
    </row>
    <row r="742" spans="1:9" s="23" customFormat="1" ht="14.45" customHeight="1">
      <c r="A742" s="563"/>
      <c r="B742" s="564"/>
      <c r="C742" s="564"/>
      <c r="D742" s="565"/>
      <c r="E742" s="566" t="s">
        <v>164</v>
      </c>
      <c r="F742" s="567"/>
      <c r="G742" s="410">
        <v>68</v>
      </c>
      <c r="H742" s="410">
        <v>19</v>
      </c>
      <c r="I742" s="410">
        <v>0</v>
      </c>
    </row>
    <row r="743" spans="1:9" s="23" customFormat="1" ht="14.45" customHeight="1">
      <c r="A743" s="563"/>
      <c r="B743" s="564"/>
      <c r="C743" s="564" t="s">
        <v>1887</v>
      </c>
      <c r="D743" s="565"/>
      <c r="E743" s="566" t="s">
        <v>164</v>
      </c>
      <c r="F743" s="567" t="s">
        <v>1142</v>
      </c>
      <c r="G743" s="410">
        <v>0</v>
      </c>
      <c r="H743" s="410">
        <v>1</v>
      </c>
      <c r="I743" s="410">
        <v>0</v>
      </c>
    </row>
    <row r="744" spans="1:9" s="23" customFormat="1" ht="14.45" customHeight="1">
      <c r="A744" s="563"/>
      <c r="B744" s="564"/>
      <c r="C744" s="564" t="s">
        <v>1886</v>
      </c>
      <c r="D744" s="565"/>
      <c r="E744" s="566" t="s">
        <v>628</v>
      </c>
      <c r="F744" s="567"/>
      <c r="G744" s="410">
        <v>328</v>
      </c>
      <c r="H744" s="410">
        <v>53</v>
      </c>
      <c r="I744" s="410">
        <v>13</v>
      </c>
    </row>
    <row r="745" spans="1:9" s="23" customFormat="1" ht="14.45" customHeight="1">
      <c r="A745" s="563"/>
      <c r="B745" s="572" t="s">
        <v>1888</v>
      </c>
      <c r="C745" s="564" t="s">
        <v>1889</v>
      </c>
      <c r="D745" s="565"/>
      <c r="E745" s="566" t="s">
        <v>163</v>
      </c>
      <c r="F745" s="567"/>
      <c r="G745" s="410">
        <v>20</v>
      </c>
      <c r="H745" s="410">
        <v>2</v>
      </c>
      <c r="I745" s="410">
        <v>0</v>
      </c>
    </row>
    <row r="746" spans="1:9" s="23" customFormat="1" ht="14.45" customHeight="1">
      <c r="A746" s="563"/>
      <c r="B746" s="564"/>
      <c r="C746" s="564"/>
      <c r="D746" s="565"/>
      <c r="E746" s="566" t="s">
        <v>164</v>
      </c>
      <c r="F746" s="567"/>
      <c r="G746" s="410">
        <v>42</v>
      </c>
      <c r="H746" s="410">
        <v>17</v>
      </c>
      <c r="I746" s="410">
        <v>6</v>
      </c>
    </row>
    <row r="747" spans="1:9" s="23" customFormat="1" ht="14.45" customHeight="1">
      <c r="A747" s="563"/>
      <c r="B747" s="572" t="s">
        <v>1890</v>
      </c>
      <c r="C747" s="564" t="s">
        <v>1891</v>
      </c>
      <c r="D747" s="565"/>
      <c r="E747" s="566" t="s">
        <v>164</v>
      </c>
      <c r="F747" s="567" t="s">
        <v>1142</v>
      </c>
      <c r="G747" s="410">
        <v>99</v>
      </c>
      <c r="H747" s="410">
        <v>39</v>
      </c>
      <c r="I747" s="410">
        <v>0</v>
      </c>
    </row>
    <row r="748" spans="1:9" s="23" customFormat="1" ht="14.45" customHeight="1">
      <c r="A748" s="563"/>
      <c r="B748" s="564"/>
      <c r="C748" s="564" t="s">
        <v>1892</v>
      </c>
      <c r="D748" s="565"/>
      <c r="E748" s="566" t="s">
        <v>628</v>
      </c>
      <c r="F748" s="567"/>
      <c r="G748" s="410">
        <v>58</v>
      </c>
      <c r="H748" s="410">
        <v>0</v>
      </c>
      <c r="I748" s="410">
        <v>0</v>
      </c>
    </row>
    <row r="749" spans="1:9" s="23" customFormat="1" ht="14.45" customHeight="1">
      <c r="A749" s="563"/>
      <c r="B749" s="572" t="s">
        <v>1893</v>
      </c>
      <c r="C749" s="564" t="s">
        <v>1894</v>
      </c>
      <c r="D749" s="565"/>
      <c r="E749" s="566" t="s">
        <v>163</v>
      </c>
      <c r="F749" s="567"/>
      <c r="G749" s="410">
        <v>41</v>
      </c>
      <c r="H749" s="410">
        <v>4</v>
      </c>
      <c r="I749" s="410">
        <v>0</v>
      </c>
    </row>
    <row r="750" spans="1:9" s="23" customFormat="1" ht="14.45" customHeight="1">
      <c r="A750" s="563"/>
      <c r="B750" s="564"/>
      <c r="C750" s="564"/>
      <c r="D750" s="565"/>
      <c r="E750" s="566" t="s">
        <v>164</v>
      </c>
      <c r="F750" s="567"/>
      <c r="G750" s="410">
        <v>74</v>
      </c>
      <c r="H750" s="410">
        <v>36</v>
      </c>
      <c r="I750" s="410">
        <v>0</v>
      </c>
    </row>
    <row r="751" spans="1:9" s="23" customFormat="1" ht="14.45" customHeight="1">
      <c r="A751" s="563"/>
      <c r="B751" s="564"/>
      <c r="C751" s="564" t="s">
        <v>1895</v>
      </c>
      <c r="D751" s="565"/>
      <c r="E751" s="566" t="s">
        <v>164</v>
      </c>
      <c r="F751" s="567" t="s">
        <v>1142</v>
      </c>
      <c r="G751" s="410">
        <v>83</v>
      </c>
      <c r="H751" s="410">
        <v>29</v>
      </c>
      <c r="I751" s="410">
        <v>0</v>
      </c>
    </row>
    <row r="752" spans="1:9" s="23" customFormat="1" ht="14.45" customHeight="1">
      <c r="A752" s="563"/>
      <c r="B752" s="564"/>
      <c r="C752" s="564" t="s">
        <v>1894</v>
      </c>
      <c r="D752" s="565"/>
      <c r="E752" s="566" t="s">
        <v>628</v>
      </c>
      <c r="F752" s="567"/>
      <c r="G752" s="410">
        <v>264</v>
      </c>
      <c r="H752" s="410">
        <v>57</v>
      </c>
      <c r="I752" s="410">
        <v>15</v>
      </c>
    </row>
    <row r="753" spans="1:9" s="23" customFormat="1" ht="14.45" customHeight="1">
      <c r="A753" s="563"/>
      <c r="B753" s="572" t="s">
        <v>1145</v>
      </c>
      <c r="C753" s="564" t="s">
        <v>1146</v>
      </c>
      <c r="D753" s="565"/>
      <c r="E753" s="566"/>
      <c r="F753" s="567"/>
      <c r="G753" s="410">
        <v>0</v>
      </c>
      <c r="H753" s="410">
        <v>0</v>
      </c>
      <c r="I753" s="410">
        <v>1</v>
      </c>
    </row>
    <row r="754" spans="1:9" s="23" customFormat="1" ht="14.45" customHeight="1">
      <c r="A754" s="573"/>
      <c r="B754" s="579" t="s">
        <v>1896</v>
      </c>
      <c r="C754" s="574" t="s">
        <v>1897</v>
      </c>
      <c r="D754" s="575"/>
      <c r="E754" s="576" t="s">
        <v>163</v>
      </c>
      <c r="F754" s="577"/>
      <c r="G754" s="578">
        <v>33</v>
      </c>
      <c r="H754" s="578">
        <v>3</v>
      </c>
      <c r="I754" s="578">
        <v>0</v>
      </c>
    </row>
    <row r="755" spans="1:9" s="23" customFormat="1" ht="14.45" customHeight="1">
      <c r="A755" s="563"/>
      <c r="B755" s="564"/>
      <c r="C755" s="564"/>
      <c r="D755" s="565"/>
      <c r="E755" s="566" t="s">
        <v>164</v>
      </c>
      <c r="F755" s="567"/>
      <c r="G755" s="410">
        <v>82</v>
      </c>
      <c r="H755" s="410">
        <v>19</v>
      </c>
      <c r="I755" s="410">
        <v>0</v>
      </c>
    </row>
    <row r="756" spans="1:9" s="23" customFormat="1" ht="14.45" customHeight="1">
      <c r="A756" s="563"/>
      <c r="B756" s="564"/>
      <c r="C756" s="564" t="s">
        <v>1898</v>
      </c>
      <c r="D756" s="565"/>
      <c r="E756" s="566" t="s">
        <v>164</v>
      </c>
      <c r="F756" s="567" t="s">
        <v>1142</v>
      </c>
      <c r="G756" s="410">
        <v>61</v>
      </c>
      <c r="H756" s="410">
        <v>23</v>
      </c>
      <c r="I756" s="410">
        <v>0</v>
      </c>
    </row>
    <row r="757" spans="1:9" s="23" customFormat="1" ht="14.45" customHeight="1">
      <c r="A757" s="563"/>
      <c r="B757" s="564"/>
      <c r="C757" s="564" t="s">
        <v>1897</v>
      </c>
      <c r="D757" s="565"/>
      <c r="E757" s="566" t="s">
        <v>628</v>
      </c>
      <c r="F757" s="567"/>
      <c r="G757" s="410">
        <v>171</v>
      </c>
      <c r="H757" s="410">
        <v>34</v>
      </c>
      <c r="I757" s="410">
        <v>15</v>
      </c>
    </row>
    <row r="758" spans="1:9" s="23" customFormat="1" ht="14.45" customHeight="1">
      <c r="A758" s="563"/>
      <c r="B758" s="572" t="s">
        <v>1899</v>
      </c>
      <c r="C758" s="564" t="s">
        <v>1900</v>
      </c>
      <c r="D758" s="565"/>
      <c r="E758" s="566" t="s">
        <v>163</v>
      </c>
      <c r="F758" s="567"/>
      <c r="G758" s="410">
        <v>89</v>
      </c>
      <c r="H758" s="410">
        <v>11</v>
      </c>
      <c r="I758" s="410">
        <v>0</v>
      </c>
    </row>
    <row r="759" spans="1:9" s="23" customFormat="1" ht="14.45" customHeight="1">
      <c r="A759" s="563"/>
      <c r="B759" s="564"/>
      <c r="C759" s="564"/>
      <c r="D759" s="565"/>
      <c r="E759" s="566" t="s">
        <v>164</v>
      </c>
      <c r="F759" s="567"/>
      <c r="G759" s="410">
        <v>136</v>
      </c>
      <c r="H759" s="410">
        <v>23</v>
      </c>
      <c r="I759" s="410">
        <v>0</v>
      </c>
    </row>
    <row r="760" spans="1:9" s="23" customFormat="1" ht="14.45" customHeight="1">
      <c r="A760" s="563"/>
      <c r="B760" s="564"/>
      <c r="C760" s="564"/>
      <c r="D760" s="565"/>
      <c r="E760" s="566" t="s">
        <v>164</v>
      </c>
      <c r="F760" s="567" t="s">
        <v>1142</v>
      </c>
      <c r="G760" s="410">
        <v>169</v>
      </c>
      <c r="H760" s="410">
        <v>32</v>
      </c>
      <c r="I760" s="410">
        <v>0</v>
      </c>
    </row>
    <row r="761" spans="1:9" s="23" customFormat="1" ht="14.45" customHeight="1">
      <c r="A761" s="563"/>
      <c r="B761" s="564"/>
      <c r="C761" s="564"/>
      <c r="D761" s="565"/>
      <c r="E761" s="566" t="s">
        <v>628</v>
      </c>
      <c r="F761" s="567"/>
      <c r="G761" s="410">
        <v>206</v>
      </c>
      <c r="H761" s="410">
        <v>43</v>
      </c>
      <c r="I761" s="410">
        <v>18</v>
      </c>
    </row>
    <row r="762" spans="1:9" s="23" customFormat="1" ht="14.45" customHeight="1">
      <c r="A762" s="563"/>
      <c r="B762" s="572" t="s">
        <v>1901</v>
      </c>
      <c r="C762" s="564" t="s">
        <v>614</v>
      </c>
      <c r="D762" s="565"/>
      <c r="E762" s="566" t="s">
        <v>163</v>
      </c>
      <c r="F762" s="567"/>
      <c r="G762" s="410">
        <v>39</v>
      </c>
      <c r="H762" s="410">
        <v>2</v>
      </c>
      <c r="I762" s="410">
        <v>0</v>
      </c>
    </row>
    <row r="763" spans="1:9" s="23" customFormat="1" ht="14.45" customHeight="1">
      <c r="A763" s="563"/>
      <c r="B763" s="564"/>
      <c r="C763" s="564"/>
      <c r="D763" s="565"/>
      <c r="E763" s="566" t="s">
        <v>164</v>
      </c>
      <c r="F763" s="567"/>
      <c r="G763" s="410">
        <v>160</v>
      </c>
      <c r="H763" s="410">
        <v>32</v>
      </c>
      <c r="I763" s="410">
        <v>0</v>
      </c>
    </row>
    <row r="764" spans="1:9" s="23" customFormat="1" ht="14.45" customHeight="1">
      <c r="A764" s="563"/>
      <c r="B764" s="564"/>
      <c r="C764" s="564"/>
      <c r="D764" s="565"/>
      <c r="E764" s="566" t="s">
        <v>164</v>
      </c>
      <c r="F764" s="567" t="s">
        <v>1142</v>
      </c>
      <c r="G764" s="410">
        <v>174</v>
      </c>
      <c r="H764" s="410">
        <v>36</v>
      </c>
      <c r="I764" s="410">
        <v>0</v>
      </c>
    </row>
    <row r="765" spans="1:9" s="23" customFormat="1" ht="14.45" customHeight="1">
      <c r="A765" s="563"/>
      <c r="B765" s="564"/>
      <c r="C765" s="564"/>
      <c r="D765" s="565"/>
      <c r="E765" s="566" t="s">
        <v>628</v>
      </c>
      <c r="F765" s="567"/>
      <c r="G765" s="410">
        <v>254</v>
      </c>
      <c r="H765" s="410">
        <v>64</v>
      </c>
      <c r="I765" s="410">
        <v>24</v>
      </c>
    </row>
    <row r="766" spans="1:9" s="23" customFormat="1" ht="14.45" customHeight="1">
      <c r="A766" s="563"/>
      <c r="B766" s="572" t="s">
        <v>1902</v>
      </c>
      <c r="C766" s="564" t="s">
        <v>1903</v>
      </c>
      <c r="D766" s="565"/>
      <c r="E766" s="566" t="s">
        <v>164</v>
      </c>
      <c r="F766" s="567"/>
      <c r="G766" s="410">
        <v>57</v>
      </c>
      <c r="H766" s="410">
        <v>7</v>
      </c>
      <c r="I766" s="410">
        <v>4</v>
      </c>
    </row>
    <row r="767" spans="1:9" s="23" customFormat="1" ht="14.45" customHeight="1">
      <c r="A767" s="563"/>
      <c r="B767" s="572" t="s">
        <v>1904</v>
      </c>
      <c r="C767" s="564" t="s">
        <v>1905</v>
      </c>
      <c r="D767" s="565"/>
      <c r="E767" s="566" t="s">
        <v>164</v>
      </c>
      <c r="F767" s="567"/>
      <c r="G767" s="410">
        <v>99</v>
      </c>
      <c r="H767" s="410">
        <v>26</v>
      </c>
      <c r="I767" s="410">
        <v>0</v>
      </c>
    </row>
    <row r="768" spans="1:9" s="23" customFormat="1" ht="14.45" customHeight="1">
      <c r="A768" s="563"/>
      <c r="B768" s="564"/>
      <c r="C768" s="564" t="s">
        <v>1906</v>
      </c>
      <c r="D768" s="565"/>
      <c r="E768" s="566" t="s">
        <v>628</v>
      </c>
      <c r="F768" s="567"/>
      <c r="G768" s="410">
        <v>81</v>
      </c>
      <c r="H768" s="410">
        <v>31</v>
      </c>
      <c r="I768" s="410">
        <v>8</v>
      </c>
    </row>
    <row r="769" spans="1:9" s="23" customFormat="1" ht="14.45" customHeight="1">
      <c r="A769" s="563"/>
      <c r="B769" s="572" t="s">
        <v>1907</v>
      </c>
      <c r="C769" s="564" t="s">
        <v>1566</v>
      </c>
      <c r="D769" s="565"/>
      <c r="E769" s="566" t="s">
        <v>164</v>
      </c>
      <c r="F769" s="567"/>
      <c r="G769" s="410">
        <v>54</v>
      </c>
      <c r="H769" s="410">
        <v>11</v>
      </c>
      <c r="I769" s="410">
        <v>6</v>
      </c>
    </row>
    <row r="770" spans="1:9" s="23" customFormat="1" ht="14.45" customHeight="1">
      <c r="A770" s="563"/>
      <c r="B770" s="572" t="s">
        <v>1908</v>
      </c>
      <c r="C770" s="564" t="s">
        <v>1909</v>
      </c>
      <c r="D770" s="565"/>
      <c r="E770" s="566" t="s">
        <v>164</v>
      </c>
      <c r="F770" s="567" t="s">
        <v>1142</v>
      </c>
      <c r="G770" s="410">
        <v>30</v>
      </c>
      <c r="H770" s="410">
        <v>0</v>
      </c>
      <c r="I770" s="410">
        <v>2</v>
      </c>
    </row>
    <row r="771" spans="1:9" s="23" customFormat="1" ht="14.45" customHeight="1">
      <c r="A771" s="563"/>
      <c r="B771" s="572" t="s">
        <v>1910</v>
      </c>
      <c r="C771" s="564" t="s">
        <v>1150</v>
      </c>
      <c r="D771" s="565"/>
      <c r="E771" s="566" t="s">
        <v>163</v>
      </c>
      <c r="F771" s="567"/>
      <c r="G771" s="410">
        <v>18</v>
      </c>
      <c r="H771" s="410">
        <v>3</v>
      </c>
      <c r="I771" s="410">
        <v>0</v>
      </c>
    </row>
    <row r="772" spans="1:9" s="23" customFormat="1" ht="14.45" customHeight="1">
      <c r="A772" s="563"/>
      <c r="B772" s="564"/>
      <c r="C772" s="564"/>
      <c r="D772" s="565"/>
      <c r="E772" s="566" t="s">
        <v>164</v>
      </c>
      <c r="F772" s="567"/>
      <c r="G772" s="410">
        <v>71</v>
      </c>
      <c r="H772" s="410">
        <v>13</v>
      </c>
      <c r="I772" s="410">
        <v>0</v>
      </c>
    </row>
    <row r="773" spans="1:9" s="23" customFormat="1" ht="14.45" customHeight="1">
      <c r="A773" s="563"/>
      <c r="B773" s="564"/>
      <c r="C773" s="564" t="s">
        <v>1911</v>
      </c>
      <c r="D773" s="565"/>
      <c r="E773" s="566" t="s">
        <v>164</v>
      </c>
      <c r="F773" s="567" t="s">
        <v>1142</v>
      </c>
      <c r="G773" s="410">
        <v>1</v>
      </c>
      <c r="H773" s="410">
        <v>1</v>
      </c>
      <c r="I773" s="410">
        <v>0</v>
      </c>
    </row>
    <row r="774" spans="1:9" s="23" customFormat="1" ht="14.45" customHeight="1">
      <c r="A774" s="563"/>
      <c r="B774" s="564"/>
      <c r="C774" s="564" t="s">
        <v>1150</v>
      </c>
      <c r="D774" s="565"/>
      <c r="E774" s="566" t="s">
        <v>628</v>
      </c>
      <c r="F774" s="567"/>
      <c r="G774" s="410">
        <v>253</v>
      </c>
      <c r="H774" s="410">
        <v>58</v>
      </c>
      <c r="I774" s="410">
        <v>20</v>
      </c>
    </row>
    <row r="775" spans="1:9" s="23" customFormat="1" ht="14.45" customHeight="1">
      <c r="A775" s="563"/>
      <c r="B775" s="572" t="s">
        <v>1912</v>
      </c>
      <c r="C775" s="564" t="s">
        <v>1913</v>
      </c>
      <c r="D775" s="565"/>
      <c r="E775" s="566" t="s">
        <v>164</v>
      </c>
      <c r="F775" s="567"/>
      <c r="G775" s="410">
        <v>53</v>
      </c>
      <c r="H775" s="410">
        <v>13</v>
      </c>
      <c r="I775" s="410">
        <v>5</v>
      </c>
    </row>
    <row r="776" spans="1:9" s="23" customFormat="1" ht="14.45" customHeight="1">
      <c r="A776" s="563"/>
      <c r="B776" s="572" t="s">
        <v>1914</v>
      </c>
      <c r="C776" s="564" t="s">
        <v>1915</v>
      </c>
      <c r="D776" s="565"/>
      <c r="E776" s="566" t="s">
        <v>164</v>
      </c>
      <c r="F776" s="567"/>
      <c r="G776" s="410">
        <v>44</v>
      </c>
      <c r="H776" s="410">
        <v>11</v>
      </c>
      <c r="I776" s="410">
        <v>6</v>
      </c>
    </row>
    <row r="777" spans="1:9" s="23" customFormat="1" ht="14.45" customHeight="1">
      <c r="A777" s="563"/>
      <c r="B777" s="572" t="s">
        <v>1916</v>
      </c>
      <c r="C777" s="564" t="s">
        <v>1917</v>
      </c>
      <c r="D777" s="565"/>
      <c r="E777" s="566"/>
      <c r="F777" s="567"/>
      <c r="G777" s="410">
        <v>0</v>
      </c>
      <c r="H777" s="410">
        <v>0</v>
      </c>
      <c r="I777" s="410">
        <v>2</v>
      </c>
    </row>
    <row r="778" spans="1:9" s="23" customFormat="1" ht="14.45" customHeight="1">
      <c r="A778" s="563"/>
      <c r="B778" s="572" t="s">
        <v>1918</v>
      </c>
      <c r="C778" s="564" t="s">
        <v>1919</v>
      </c>
      <c r="D778" s="565"/>
      <c r="E778" s="566" t="s">
        <v>163</v>
      </c>
      <c r="F778" s="567"/>
      <c r="G778" s="410">
        <v>41</v>
      </c>
      <c r="H778" s="410">
        <v>0</v>
      </c>
      <c r="I778" s="410">
        <v>0</v>
      </c>
    </row>
    <row r="779" spans="1:9" s="23" customFormat="1" ht="14.45" customHeight="1">
      <c r="A779" s="563"/>
      <c r="B779" s="564"/>
      <c r="C779" s="564"/>
      <c r="D779" s="565"/>
      <c r="E779" s="566" t="s">
        <v>164</v>
      </c>
      <c r="F779" s="567"/>
      <c r="G779" s="410">
        <v>149</v>
      </c>
      <c r="H779" s="410">
        <v>38</v>
      </c>
      <c r="I779" s="410">
        <v>0</v>
      </c>
    </row>
    <row r="780" spans="1:9" s="23" customFormat="1" ht="14.45" customHeight="1">
      <c r="A780" s="563"/>
      <c r="B780" s="564"/>
      <c r="C780" s="564" t="s">
        <v>1920</v>
      </c>
      <c r="D780" s="565"/>
      <c r="E780" s="566" t="s">
        <v>164</v>
      </c>
      <c r="F780" s="567" t="s">
        <v>1142</v>
      </c>
      <c r="G780" s="410">
        <v>44</v>
      </c>
      <c r="H780" s="410">
        <v>6</v>
      </c>
      <c r="I780" s="410">
        <v>0</v>
      </c>
    </row>
    <row r="781" spans="1:9" s="23" customFormat="1" ht="14.45" customHeight="1">
      <c r="A781" s="563"/>
      <c r="B781" s="564"/>
      <c r="C781" s="564" t="s">
        <v>1919</v>
      </c>
      <c r="D781" s="565"/>
      <c r="E781" s="566" t="s">
        <v>628</v>
      </c>
      <c r="F781" s="567"/>
      <c r="G781" s="410">
        <v>341</v>
      </c>
      <c r="H781" s="410">
        <v>89</v>
      </c>
      <c r="I781" s="410">
        <v>44</v>
      </c>
    </row>
    <row r="782" spans="1:9" s="23" customFormat="1" ht="14.45" customHeight="1">
      <c r="A782" s="563"/>
      <c r="B782" s="572" t="s">
        <v>1921</v>
      </c>
      <c r="C782" s="564" t="s">
        <v>1922</v>
      </c>
      <c r="D782" s="565"/>
      <c r="E782" s="566" t="s">
        <v>163</v>
      </c>
      <c r="F782" s="567"/>
      <c r="G782" s="410">
        <v>32</v>
      </c>
      <c r="H782" s="410">
        <v>2</v>
      </c>
      <c r="I782" s="410">
        <v>0</v>
      </c>
    </row>
    <row r="783" spans="1:9" s="23" customFormat="1" ht="14.45" customHeight="1">
      <c r="A783" s="563"/>
      <c r="B783" s="564"/>
      <c r="C783" s="564"/>
      <c r="D783" s="565"/>
      <c r="E783" s="566" t="s">
        <v>164</v>
      </c>
      <c r="F783" s="567"/>
      <c r="G783" s="410">
        <v>90</v>
      </c>
      <c r="H783" s="410">
        <v>22</v>
      </c>
      <c r="I783" s="410">
        <v>9</v>
      </c>
    </row>
    <row r="784" spans="1:9" s="23" customFormat="1" ht="14.45" customHeight="1">
      <c r="A784" s="563"/>
      <c r="B784" s="564"/>
      <c r="C784" s="564" t="s">
        <v>1923</v>
      </c>
      <c r="D784" s="565"/>
      <c r="E784" s="566" t="s">
        <v>164</v>
      </c>
      <c r="F784" s="567" t="s">
        <v>1142</v>
      </c>
      <c r="G784" s="410">
        <v>7</v>
      </c>
      <c r="H784" s="410">
        <v>5</v>
      </c>
      <c r="I784" s="410">
        <v>0</v>
      </c>
    </row>
    <row r="785" spans="1:9" s="23" customFormat="1" ht="14.45" customHeight="1">
      <c r="A785" s="563"/>
      <c r="B785" s="572" t="s">
        <v>1924</v>
      </c>
      <c r="C785" s="564" t="s">
        <v>1925</v>
      </c>
      <c r="D785" s="565"/>
      <c r="E785" s="566" t="s">
        <v>163</v>
      </c>
      <c r="F785" s="567"/>
      <c r="G785" s="410">
        <v>73</v>
      </c>
      <c r="H785" s="410">
        <v>6</v>
      </c>
      <c r="I785" s="410">
        <v>0</v>
      </c>
    </row>
    <row r="786" spans="1:9" s="23" customFormat="1" ht="14.45" customHeight="1">
      <c r="A786" s="563"/>
      <c r="B786" s="564"/>
      <c r="C786" s="564"/>
      <c r="D786" s="565"/>
      <c r="E786" s="566" t="s">
        <v>164</v>
      </c>
      <c r="F786" s="567"/>
      <c r="G786" s="410">
        <v>251</v>
      </c>
      <c r="H786" s="410">
        <v>50</v>
      </c>
      <c r="I786" s="410">
        <v>0</v>
      </c>
    </row>
    <row r="787" spans="1:9" s="23" customFormat="1" ht="14.45" customHeight="1">
      <c r="A787" s="563"/>
      <c r="B787" s="564"/>
      <c r="C787" s="564" t="s">
        <v>1926</v>
      </c>
      <c r="D787" s="565"/>
      <c r="E787" s="566" t="s">
        <v>164</v>
      </c>
      <c r="F787" s="567" t="s">
        <v>1142</v>
      </c>
      <c r="G787" s="410">
        <v>79</v>
      </c>
      <c r="H787" s="410">
        <v>21</v>
      </c>
      <c r="I787" s="410">
        <v>0</v>
      </c>
    </row>
    <row r="788" spans="1:9" s="23" customFormat="1" ht="14.45" customHeight="1">
      <c r="A788" s="563"/>
      <c r="B788" s="564"/>
      <c r="C788" s="564" t="s">
        <v>1925</v>
      </c>
      <c r="D788" s="565"/>
      <c r="E788" s="566" t="s">
        <v>628</v>
      </c>
      <c r="F788" s="567"/>
      <c r="G788" s="410">
        <v>441</v>
      </c>
      <c r="H788" s="410">
        <v>84</v>
      </c>
      <c r="I788" s="410">
        <v>25</v>
      </c>
    </row>
    <row r="789" spans="1:9" s="23" customFormat="1" ht="14.45" customHeight="1">
      <c r="A789" s="563"/>
      <c r="B789" s="572" t="s">
        <v>1927</v>
      </c>
      <c r="C789" s="564" t="s">
        <v>1928</v>
      </c>
      <c r="D789" s="565"/>
      <c r="E789" s="566" t="s">
        <v>163</v>
      </c>
      <c r="F789" s="567"/>
      <c r="G789" s="410">
        <v>28</v>
      </c>
      <c r="H789" s="410">
        <v>2</v>
      </c>
      <c r="I789" s="410">
        <v>0</v>
      </c>
    </row>
    <row r="790" spans="1:9" s="23" customFormat="1" ht="14.45" customHeight="1">
      <c r="A790" s="563"/>
      <c r="B790" s="564"/>
      <c r="C790" s="564"/>
      <c r="D790" s="565"/>
      <c r="E790" s="566" t="s">
        <v>164</v>
      </c>
      <c r="F790" s="567"/>
      <c r="G790" s="410">
        <v>56</v>
      </c>
      <c r="H790" s="410">
        <v>11</v>
      </c>
      <c r="I790" s="410">
        <v>0</v>
      </c>
    </row>
    <row r="791" spans="1:9" s="23" customFormat="1" ht="14.45" customHeight="1">
      <c r="A791" s="563"/>
      <c r="B791" s="564"/>
      <c r="C791" s="564"/>
      <c r="D791" s="565"/>
      <c r="E791" s="566" t="s">
        <v>628</v>
      </c>
      <c r="F791" s="567"/>
      <c r="G791" s="410">
        <v>107</v>
      </c>
      <c r="H791" s="410">
        <v>14</v>
      </c>
      <c r="I791" s="410">
        <v>13</v>
      </c>
    </row>
    <row r="792" spans="1:9" s="23" customFormat="1" ht="14.45" customHeight="1">
      <c r="A792" s="563"/>
      <c r="B792" s="572" t="s">
        <v>1929</v>
      </c>
      <c r="C792" s="564" t="s">
        <v>1930</v>
      </c>
      <c r="D792" s="565"/>
      <c r="E792" s="566" t="s">
        <v>163</v>
      </c>
      <c r="F792" s="567"/>
      <c r="G792" s="410">
        <v>51</v>
      </c>
      <c r="H792" s="410">
        <v>7</v>
      </c>
      <c r="I792" s="410">
        <v>0</v>
      </c>
    </row>
    <row r="793" spans="1:9" s="23" customFormat="1" ht="14.45" customHeight="1">
      <c r="A793" s="563"/>
      <c r="B793" s="564"/>
      <c r="C793" s="564"/>
      <c r="D793" s="565"/>
      <c r="E793" s="566" t="s">
        <v>164</v>
      </c>
      <c r="F793" s="567"/>
      <c r="G793" s="410">
        <v>81</v>
      </c>
      <c r="H793" s="410">
        <v>22</v>
      </c>
      <c r="I793" s="410">
        <v>0</v>
      </c>
    </row>
    <row r="794" spans="1:9" s="23" customFormat="1" ht="14.45" customHeight="1">
      <c r="A794" s="563"/>
      <c r="B794" s="564"/>
      <c r="C794" s="564"/>
      <c r="D794" s="565"/>
      <c r="E794" s="566" t="s">
        <v>164</v>
      </c>
      <c r="F794" s="567" t="s">
        <v>1142</v>
      </c>
      <c r="G794" s="410">
        <v>95</v>
      </c>
      <c r="H794" s="410">
        <v>9</v>
      </c>
      <c r="I794" s="410">
        <v>0</v>
      </c>
    </row>
    <row r="795" spans="1:9" s="23" customFormat="1" ht="14.45" customHeight="1">
      <c r="A795" s="563"/>
      <c r="B795" s="564"/>
      <c r="C795" s="564"/>
      <c r="D795" s="565"/>
      <c r="E795" s="566" t="s">
        <v>628</v>
      </c>
      <c r="F795" s="567"/>
      <c r="G795" s="410">
        <v>428</v>
      </c>
      <c r="H795" s="410">
        <v>100</v>
      </c>
      <c r="I795" s="410">
        <v>39</v>
      </c>
    </row>
    <row r="796" spans="1:9" s="23" customFormat="1" ht="14.45" customHeight="1">
      <c r="A796" s="563"/>
      <c r="B796" s="572" t="s">
        <v>1931</v>
      </c>
      <c r="C796" s="564" t="s">
        <v>1932</v>
      </c>
      <c r="D796" s="565"/>
      <c r="E796" s="566"/>
      <c r="F796" s="567"/>
      <c r="G796" s="410">
        <v>0</v>
      </c>
      <c r="H796" s="410">
        <v>0</v>
      </c>
      <c r="I796" s="410">
        <v>3</v>
      </c>
    </row>
    <row r="797" spans="1:9" s="23" customFormat="1" ht="14.45" customHeight="1">
      <c r="A797" s="563"/>
      <c r="B797" s="564"/>
      <c r="C797" s="564"/>
      <c r="D797" s="565"/>
      <c r="E797" s="566" t="s">
        <v>163</v>
      </c>
      <c r="F797" s="567"/>
      <c r="G797" s="410">
        <v>0</v>
      </c>
      <c r="H797" s="410">
        <v>2</v>
      </c>
      <c r="I797" s="410">
        <v>0</v>
      </c>
    </row>
    <row r="798" spans="1:9" s="23" customFormat="1" ht="14.45" customHeight="1">
      <c r="A798" s="563"/>
      <c r="B798" s="572" t="s">
        <v>1933</v>
      </c>
      <c r="C798" s="564" t="s">
        <v>1934</v>
      </c>
      <c r="D798" s="565"/>
      <c r="E798" s="566" t="s">
        <v>164</v>
      </c>
      <c r="F798" s="567" t="s">
        <v>1142</v>
      </c>
      <c r="G798" s="410">
        <v>46</v>
      </c>
      <c r="H798" s="410">
        <v>4</v>
      </c>
      <c r="I798" s="410">
        <v>0</v>
      </c>
    </row>
    <row r="799" spans="1:9" s="23" customFormat="1" ht="14.45" customHeight="1">
      <c r="A799" s="563"/>
      <c r="B799" s="572" t="s">
        <v>1935</v>
      </c>
      <c r="C799" s="564" t="s">
        <v>1936</v>
      </c>
      <c r="D799" s="565"/>
      <c r="E799" s="566" t="s">
        <v>163</v>
      </c>
      <c r="F799" s="567"/>
      <c r="G799" s="410">
        <v>77</v>
      </c>
      <c r="H799" s="410">
        <v>8</v>
      </c>
      <c r="I799" s="410">
        <v>0</v>
      </c>
    </row>
    <row r="800" spans="1:9" s="23" customFormat="1" ht="14.45" customHeight="1">
      <c r="A800" s="563"/>
      <c r="B800" s="564"/>
      <c r="C800" s="564"/>
      <c r="D800" s="565"/>
      <c r="E800" s="566" t="s">
        <v>164</v>
      </c>
      <c r="F800" s="567"/>
      <c r="G800" s="410">
        <v>113</v>
      </c>
      <c r="H800" s="410">
        <v>33</v>
      </c>
      <c r="I800" s="410">
        <v>0</v>
      </c>
    </row>
    <row r="801" spans="1:9" s="23" customFormat="1" ht="14.45" customHeight="1">
      <c r="A801" s="563"/>
      <c r="B801" s="564"/>
      <c r="C801" s="564"/>
      <c r="D801" s="565"/>
      <c r="E801" s="566" t="s">
        <v>164</v>
      </c>
      <c r="F801" s="567" t="s">
        <v>1142</v>
      </c>
      <c r="G801" s="410">
        <v>92</v>
      </c>
      <c r="H801" s="410">
        <v>17</v>
      </c>
      <c r="I801" s="410">
        <v>0</v>
      </c>
    </row>
    <row r="802" spans="1:9" s="23" customFormat="1" ht="14.45" customHeight="1">
      <c r="A802" s="563"/>
      <c r="B802" s="564"/>
      <c r="C802" s="564"/>
      <c r="D802" s="565"/>
      <c r="E802" s="566" t="s">
        <v>628</v>
      </c>
      <c r="F802" s="567"/>
      <c r="G802" s="410">
        <v>192</v>
      </c>
      <c r="H802" s="410">
        <v>50</v>
      </c>
      <c r="I802" s="410">
        <v>22</v>
      </c>
    </row>
    <row r="803" spans="1:9" s="23" customFormat="1" ht="14.45" customHeight="1">
      <c r="A803" s="563"/>
      <c r="B803" s="572" t="s">
        <v>1937</v>
      </c>
      <c r="C803" s="564" t="s">
        <v>1938</v>
      </c>
      <c r="D803" s="565"/>
      <c r="E803" s="566" t="s">
        <v>164</v>
      </c>
      <c r="F803" s="567" t="s">
        <v>1142</v>
      </c>
      <c r="G803" s="410">
        <v>49</v>
      </c>
      <c r="H803" s="410">
        <v>23</v>
      </c>
      <c r="I803" s="410">
        <v>0</v>
      </c>
    </row>
    <row r="804" spans="1:9" s="23" customFormat="1" ht="14.45" customHeight="1">
      <c r="A804" s="573"/>
      <c r="B804" s="579" t="s">
        <v>1939</v>
      </c>
      <c r="C804" s="574" t="s">
        <v>1940</v>
      </c>
      <c r="D804" s="575"/>
      <c r="E804" s="576" t="s">
        <v>163</v>
      </c>
      <c r="F804" s="577"/>
      <c r="G804" s="578">
        <v>25</v>
      </c>
      <c r="H804" s="578">
        <v>6</v>
      </c>
      <c r="I804" s="578">
        <v>0</v>
      </c>
    </row>
    <row r="805" spans="1:9" s="23" customFormat="1" ht="14.45" customHeight="1">
      <c r="A805" s="563"/>
      <c r="B805" s="564"/>
      <c r="C805" s="564"/>
      <c r="D805" s="565"/>
      <c r="E805" s="566" t="s">
        <v>164</v>
      </c>
      <c r="F805" s="567"/>
      <c r="G805" s="410">
        <v>60</v>
      </c>
      <c r="H805" s="410">
        <v>24</v>
      </c>
      <c r="I805" s="410">
        <v>0</v>
      </c>
    </row>
    <row r="806" spans="1:9" s="23" customFormat="1" ht="14.45" customHeight="1">
      <c r="A806" s="563"/>
      <c r="B806" s="564"/>
      <c r="C806" s="564"/>
      <c r="D806" s="565"/>
      <c r="E806" s="566" t="s">
        <v>164</v>
      </c>
      <c r="F806" s="567" t="s">
        <v>1142</v>
      </c>
      <c r="G806" s="410">
        <v>54</v>
      </c>
      <c r="H806" s="410">
        <v>17</v>
      </c>
      <c r="I806" s="410">
        <v>0</v>
      </c>
    </row>
    <row r="807" spans="1:9" s="23" customFormat="1" ht="14.45" customHeight="1">
      <c r="A807" s="563"/>
      <c r="B807" s="564"/>
      <c r="C807" s="564"/>
      <c r="D807" s="565"/>
      <c r="E807" s="566" t="s">
        <v>628</v>
      </c>
      <c r="F807" s="567"/>
      <c r="G807" s="410">
        <v>341</v>
      </c>
      <c r="H807" s="410">
        <v>91</v>
      </c>
      <c r="I807" s="410">
        <v>24</v>
      </c>
    </row>
    <row r="808" spans="1:9" s="23" customFormat="1" ht="14.45" customHeight="1">
      <c r="A808" s="563"/>
      <c r="B808" s="572" t="s">
        <v>1941</v>
      </c>
      <c r="C808" s="564" t="s">
        <v>1942</v>
      </c>
      <c r="D808" s="565"/>
      <c r="E808" s="566" t="s">
        <v>163</v>
      </c>
      <c r="F808" s="567"/>
      <c r="G808" s="410">
        <v>25</v>
      </c>
      <c r="H808" s="410">
        <v>1</v>
      </c>
      <c r="I808" s="410">
        <v>0</v>
      </c>
    </row>
    <row r="809" spans="1:9" s="23" customFormat="1" ht="14.45" customHeight="1">
      <c r="A809" s="563"/>
      <c r="B809" s="564"/>
      <c r="C809" s="564"/>
      <c r="D809" s="565"/>
      <c r="E809" s="566" t="s">
        <v>164</v>
      </c>
      <c r="F809" s="567"/>
      <c r="G809" s="410">
        <v>87</v>
      </c>
      <c r="H809" s="410">
        <v>15</v>
      </c>
      <c r="I809" s="410">
        <v>0</v>
      </c>
    </row>
    <row r="810" spans="1:9" s="23" customFormat="1" ht="14.45" customHeight="1">
      <c r="A810" s="563"/>
      <c r="B810" s="564"/>
      <c r="C810" s="564"/>
      <c r="D810" s="565"/>
      <c r="E810" s="566" t="s">
        <v>628</v>
      </c>
      <c r="F810" s="567"/>
      <c r="G810" s="410">
        <v>233</v>
      </c>
      <c r="H810" s="410">
        <v>61</v>
      </c>
      <c r="I810" s="410">
        <v>13</v>
      </c>
    </row>
    <row r="811" spans="1:9" s="23" customFormat="1" ht="14.45" customHeight="1">
      <c r="A811" s="563"/>
      <c r="B811" s="572" t="s">
        <v>1943</v>
      </c>
      <c r="C811" s="564" t="s">
        <v>1944</v>
      </c>
      <c r="D811" s="565"/>
      <c r="E811" s="566" t="s">
        <v>628</v>
      </c>
      <c r="F811" s="567"/>
      <c r="G811" s="410">
        <v>34</v>
      </c>
      <c r="H811" s="410">
        <v>0</v>
      </c>
      <c r="I811" s="410">
        <v>2</v>
      </c>
    </row>
    <row r="812" spans="1:9" s="23" customFormat="1" ht="14.45" customHeight="1">
      <c r="A812" s="563"/>
      <c r="B812" s="572" t="s">
        <v>1945</v>
      </c>
      <c r="C812" s="564" t="s">
        <v>1946</v>
      </c>
      <c r="D812" s="565"/>
      <c r="E812" s="566" t="s">
        <v>164</v>
      </c>
      <c r="F812" s="567"/>
      <c r="G812" s="410">
        <v>27</v>
      </c>
      <c r="H812" s="410">
        <v>5</v>
      </c>
      <c r="I812" s="410">
        <v>5</v>
      </c>
    </row>
    <row r="813" spans="1:9" s="23" customFormat="1" ht="14.45" customHeight="1">
      <c r="A813" s="563"/>
      <c r="B813" s="572" t="s">
        <v>1947</v>
      </c>
      <c r="C813" s="564" t="s">
        <v>1948</v>
      </c>
      <c r="D813" s="565"/>
      <c r="E813" s="566" t="s">
        <v>164</v>
      </c>
      <c r="F813" s="567"/>
      <c r="G813" s="410">
        <v>83</v>
      </c>
      <c r="H813" s="410">
        <v>25</v>
      </c>
      <c r="I813" s="410">
        <v>7</v>
      </c>
    </row>
    <row r="814" spans="1:9" s="23" customFormat="1" ht="14.45" customHeight="1">
      <c r="A814" s="563"/>
      <c r="B814" s="572" t="s">
        <v>1949</v>
      </c>
      <c r="C814" s="564" t="s">
        <v>1950</v>
      </c>
      <c r="D814" s="565"/>
      <c r="E814" s="566" t="s">
        <v>164</v>
      </c>
      <c r="F814" s="567"/>
      <c r="G814" s="410">
        <v>67</v>
      </c>
      <c r="H814" s="410">
        <v>18</v>
      </c>
      <c r="I814" s="410">
        <v>0</v>
      </c>
    </row>
    <row r="815" spans="1:9" s="23" customFormat="1" ht="14.45" customHeight="1">
      <c r="A815" s="563"/>
      <c r="B815" s="564"/>
      <c r="C815" s="564"/>
      <c r="D815" s="565"/>
      <c r="E815" s="566" t="s">
        <v>164</v>
      </c>
      <c r="F815" s="567" t="s">
        <v>1142</v>
      </c>
      <c r="G815" s="410">
        <v>97</v>
      </c>
      <c r="H815" s="410">
        <v>21</v>
      </c>
      <c r="I815" s="410">
        <v>0</v>
      </c>
    </row>
    <row r="816" spans="1:9" s="23" customFormat="1" ht="14.45" customHeight="1">
      <c r="A816" s="563"/>
      <c r="B816" s="564"/>
      <c r="C816" s="564"/>
      <c r="D816" s="565"/>
      <c r="E816" s="566" t="s">
        <v>628</v>
      </c>
      <c r="F816" s="567"/>
      <c r="G816" s="410">
        <v>207</v>
      </c>
      <c r="H816" s="410">
        <v>45</v>
      </c>
      <c r="I816" s="410">
        <v>9</v>
      </c>
    </row>
    <row r="817" spans="1:9" s="23" customFormat="1" ht="14.45" customHeight="1">
      <c r="A817" s="563"/>
      <c r="B817" s="572" t="s">
        <v>1951</v>
      </c>
      <c r="C817" s="564" t="s">
        <v>1952</v>
      </c>
      <c r="D817" s="565"/>
      <c r="E817" s="566" t="s">
        <v>163</v>
      </c>
      <c r="F817" s="567"/>
      <c r="G817" s="410">
        <v>10</v>
      </c>
      <c r="H817" s="410">
        <v>1</v>
      </c>
      <c r="I817" s="410">
        <v>0</v>
      </c>
    </row>
    <row r="818" spans="1:9" s="23" customFormat="1" ht="14.45" customHeight="1">
      <c r="A818" s="563"/>
      <c r="B818" s="564"/>
      <c r="C818" s="564"/>
      <c r="D818" s="565"/>
      <c r="E818" s="566" t="s">
        <v>164</v>
      </c>
      <c r="F818" s="567"/>
      <c r="G818" s="410">
        <v>41</v>
      </c>
      <c r="H818" s="410">
        <v>16</v>
      </c>
      <c r="I818" s="410">
        <v>7</v>
      </c>
    </row>
    <row r="819" spans="1:9" s="23" customFormat="1" ht="14.45" customHeight="1">
      <c r="A819" s="563"/>
      <c r="B819" s="564"/>
      <c r="C819" s="564"/>
      <c r="D819" s="565"/>
      <c r="E819" s="566" t="s">
        <v>164</v>
      </c>
      <c r="F819" s="567" t="s">
        <v>1142</v>
      </c>
      <c r="G819" s="410">
        <v>100</v>
      </c>
      <c r="H819" s="410">
        <v>19</v>
      </c>
      <c r="I819" s="410">
        <v>0</v>
      </c>
    </row>
    <row r="820" spans="1:9" s="23" customFormat="1" ht="14.45" customHeight="1">
      <c r="A820" s="563"/>
      <c r="B820" s="572" t="s">
        <v>1953</v>
      </c>
      <c r="C820" s="564" t="s">
        <v>1954</v>
      </c>
      <c r="D820" s="565"/>
      <c r="E820" s="566" t="s">
        <v>164</v>
      </c>
      <c r="F820" s="567"/>
      <c r="G820" s="410">
        <v>75</v>
      </c>
      <c r="H820" s="410">
        <v>26</v>
      </c>
      <c r="I820" s="410">
        <v>4</v>
      </c>
    </row>
    <row r="821" spans="1:9" s="23" customFormat="1" ht="14.45" customHeight="1">
      <c r="A821" s="563"/>
      <c r="B821" s="572" t="s">
        <v>1955</v>
      </c>
      <c r="C821" s="564" t="s">
        <v>1265</v>
      </c>
      <c r="D821" s="565"/>
      <c r="E821" s="566" t="s">
        <v>628</v>
      </c>
      <c r="F821" s="567"/>
      <c r="G821" s="410">
        <v>276</v>
      </c>
      <c r="H821" s="410">
        <v>55</v>
      </c>
      <c r="I821" s="410">
        <v>9</v>
      </c>
    </row>
    <row r="822" spans="1:9" s="23" customFormat="1" ht="14.45" customHeight="1">
      <c r="A822" s="563"/>
      <c r="B822" s="572" t="s">
        <v>1956</v>
      </c>
      <c r="C822" s="564" t="s">
        <v>1957</v>
      </c>
      <c r="D822" s="565"/>
      <c r="E822" s="566" t="s">
        <v>164</v>
      </c>
      <c r="F822" s="567"/>
      <c r="G822" s="410">
        <v>115</v>
      </c>
      <c r="H822" s="410">
        <v>39</v>
      </c>
      <c r="I822" s="410">
        <v>8</v>
      </c>
    </row>
    <row r="823" spans="1:9" s="23" customFormat="1" ht="14.45" customHeight="1">
      <c r="A823" s="563"/>
      <c r="B823" s="572" t="s">
        <v>1958</v>
      </c>
      <c r="C823" s="564" t="s">
        <v>1959</v>
      </c>
      <c r="D823" s="565"/>
      <c r="E823" s="566" t="s">
        <v>164</v>
      </c>
      <c r="F823" s="567" t="s">
        <v>1142</v>
      </c>
      <c r="G823" s="410">
        <v>161</v>
      </c>
      <c r="H823" s="410">
        <v>78</v>
      </c>
      <c r="I823" s="410">
        <v>2</v>
      </c>
    </row>
    <row r="824" spans="1:9" s="23" customFormat="1" ht="14.45" customHeight="1">
      <c r="A824" s="563"/>
      <c r="B824" s="572" t="s">
        <v>1960</v>
      </c>
      <c r="C824" s="564" t="s">
        <v>1961</v>
      </c>
      <c r="D824" s="565"/>
      <c r="E824" s="566" t="s">
        <v>164</v>
      </c>
      <c r="F824" s="567" t="s">
        <v>1142</v>
      </c>
      <c r="G824" s="410">
        <v>82</v>
      </c>
      <c r="H824" s="410">
        <v>32</v>
      </c>
      <c r="I824" s="410">
        <v>2</v>
      </c>
    </row>
    <row r="825" spans="1:9" s="23" customFormat="1" ht="14.45" customHeight="1">
      <c r="A825" s="563"/>
      <c r="B825" s="572" t="s">
        <v>1962</v>
      </c>
      <c r="C825" s="564" t="s">
        <v>1963</v>
      </c>
      <c r="D825" s="565"/>
      <c r="E825" s="566" t="s">
        <v>164</v>
      </c>
      <c r="F825" s="567"/>
      <c r="G825" s="410">
        <v>69</v>
      </c>
      <c r="H825" s="410">
        <v>30</v>
      </c>
      <c r="I825" s="410">
        <v>5</v>
      </c>
    </row>
    <row r="826" spans="1:9" s="23" customFormat="1" ht="14.45" customHeight="1">
      <c r="A826" s="563"/>
      <c r="B826" s="572" t="s">
        <v>1964</v>
      </c>
      <c r="C826" s="564" t="s">
        <v>1435</v>
      </c>
      <c r="D826" s="565"/>
      <c r="E826" s="566" t="s">
        <v>163</v>
      </c>
      <c r="F826" s="567"/>
      <c r="G826" s="410">
        <v>26</v>
      </c>
      <c r="H826" s="410">
        <v>3</v>
      </c>
      <c r="I826" s="410">
        <v>0</v>
      </c>
    </row>
    <row r="827" spans="1:9" s="23" customFormat="1" ht="14.45" customHeight="1">
      <c r="A827" s="563"/>
      <c r="B827" s="564"/>
      <c r="C827" s="564"/>
      <c r="D827" s="565"/>
      <c r="E827" s="566" t="s">
        <v>164</v>
      </c>
      <c r="F827" s="567"/>
      <c r="G827" s="410">
        <v>91</v>
      </c>
      <c r="H827" s="410">
        <v>22</v>
      </c>
      <c r="I827" s="410">
        <v>0</v>
      </c>
    </row>
    <row r="828" spans="1:9" s="23" customFormat="1" ht="14.45" customHeight="1">
      <c r="A828" s="563"/>
      <c r="B828" s="564"/>
      <c r="C828" s="564"/>
      <c r="D828" s="565"/>
      <c r="E828" s="566" t="s">
        <v>628</v>
      </c>
      <c r="F828" s="567"/>
      <c r="G828" s="410">
        <v>229</v>
      </c>
      <c r="H828" s="410">
        <v>65</v>
      </c>
      <c r="I828" s="410">
        <v>27</v>
      </c>
    </row>
    <row r="829" spans="1:9" s="23" customFormat="1" ht="14.45" customHeight="1">
      <c r="A829" s="563"/>
      <c r="B829" s="572" t="s">
        <v>1965</v>
      </c>
      <c r="C829" s="564" t="s">
        <v>1966</v>
      </c>
      <c r="D829" s="565"/>
      <c r="E829" s="566" t="s">
        <v>163</v>
      </c>
      <c r="F829" s="567"/>
      <c r="G829" s="410">
        <v>25</v>
      </c>
      <c r="H829" s="410">
        <v>6</v>
      </c>
      <c r="I829" s="410">
        <v>0</v>
      </c>
    </row>
    <row r="830" spans="1:9" s="23" customFormat="1" ht="14.45" customHeight="1">
      <c r="A830" s="563"/>
      <c r="B830" s="572" t="s">
        <v>1967</v>
      </c>
      <c r="C830" s="564" t="s">
        <v>1968</v>
      </c>
      <c r="D830" s="565"/>
      <c r="E830" s="566" t="s">
        <v>164</v>
      </c>
      <c r="F830" s="567"/>
      <c r="G830" s="410">
        <v>16</v>
      </c>
      <c r="H830" s="410">
        <v>5</v>
      </c>
      <c r="I830" s="410">
        <v>3</v>
      </c>
    </row>
    <row r="831" spans="1:9" s="23" customFormat="1" ht="14.45" customHeight="1">
      <c r="A831" s="563"/>
      <c r="B831" s="572" t="s">
        <v>1969</v>
      </c>
      <c r="C831" s="564" t="s">
        <v>1970</v>
      </c>
      <c r="D831" s="565"/>
      <c r="E831" s="566" t="s">
        <v>164</v>
      </c>
      <c r="F831" s="567"/>
      <c r="G831" s="410">
        <v>28</v>
      </c>
      <c r="H831" s="410">
        <v>14</v>
      </c>
      <c r="I831" s="410">
        <v>0</v>
      </c>
    </row>
    <row r="832" spans="1:9" s="23" customFormat="1" ht="14.45" customHeight="1">
      <c r="A832" s="563"/>
      <c r="B832" s="564"/>
      <c r="C832" s="564" t="s">
        <v>1971</v>
      </c>
      <c r="D832" s="565"/>
      <c r="E832" s="566" t="s">
        <v>628</v>
      </c>
      <c r="F832" s="567"/>
      <c r="G832" s="410">
        <v>142</v>
      </c>
      <c r="H832" s="410">
        <v>25</v>
      </c>
      <c r="I832" s="410">
        <v>8</v>
      </c>
    </row>
    <row r="833" spans="1:9" s="23" customFormat="1" ht="14.45" customHeight="1">
      <c r="A833" s="563"/>
      <c r="B833" s="572" t="s">
        <v>1972</v>
      </c>
      <c r="C833" s="564" t="s">
        <v>1462</v>
      </c>
      <c r="D833" s="565"/>
      <c r="E833" s="566" t="s">
        <v>163</v>
      </c>
      <c r="F833" s="567"/>
      <c r="G833" s="410">
        <v>28</v>
      </c>
      <c r="H833" s="410">
        <v>4</v>
      </c>
      <c r="I833" s="410">
        <v>0</v>
      </c>
    </row>
    <row r="834" spans="1:9" s="23" customFormat="1" ht="14.45" customHeight="1">
      <c r="A834" s="563"/>
      <c r="B834" s="564"/>
      <c r="C834" s="564"/>
      <c r="D834" s="565"/>
      <c r="E834" s="566" t="s">
        <v>164</v>
      </c>
      <c r="F834" s="567"/>
      <c r="G834" s="410">
        <v>160</v>
      </c>
      <c r="H834" s="410">
        <v>82</v>
      </c>
      <c r="I834" s="410">
        <v>0</v>
      </c>
    </row>
    <row r="835" spans="1:9" s="23" customFormat="1" ht="14.45" customHeight="1">
      <c r="A835" s="563"/>
      <c r="B835" s="564"/>
      <c r="C835" s="564"/>
      <c r="D835" s="565"/>
      <c r="E835" s="566" t="s">
        <v>628</v>
      </c>
      <c r="F835" s="567"/>
      <c r="G835" s="410">
        <v>319</v>
      </c>
      <c r="H835" s="410">
        <v>77</v>
      </c>
      <c r="I835" s="410">
        <v>25</v>
      </c>
    </row>
    <row r="836" spans="1:9" s="23" customFormat="1" ht="14.45" customHeight="1">
      <c r="A836" s="563"/>
      <c r="B836" s="572" t="s">
        <v>1973</v>
      </c>
      <c r="C836" s="564" t="s">
        <v>1974</v>
      </c>
      <c r="D836" s="565"/>
      <c r="E836" s="566" t="s">
        <v>163</v>
      </c>
      <c r="F836" s="567"/>
      <c r="G836" s="410">
        <v>16</v>
      </c>
      <c r="H836" s="410">
        <v>2</v>
      </c>
      <c r="I836" s="410">
        <v>0</v>
      </c>
    </row>
    <row r="837" spans="1:9" s="23" customFormat="1" ht="14.45" customHeight="1">
      <c r="A837" s="563"/>
      <c r="B837" s="564"/>
      <c r="C837" s="564"/>
      <c r="D837" s="565"/>
      <c r="E837" s="566" t="s">
        <v>164</v>
      </c>
      <c r="F837" s="567"/>
      <c r="G837" s="410">
        <v>71</v>
      </c>
      <c r="H837" s="410">
        <v>15</v>
      </c>
      <c r="I837" s="410">
        <v>0</v>
      </c>
    </row>
    <row r="838" spans="1:9" s="23" customFormat="1" ht="14.45" customHeight="1">
      <c r="A838" s="563"/>
      <c r="B838" s="564"/>
      <c r="C838" s="564"/>
      <c r="D838" s="565"/>
      <c r="E838" s="566" t="s">
        <v>628</v>
      </c>
      <c r="F838" s="567"/>
      <c r="G838" s="410">
        <v>171</v>
      </c>
      <c r="H838" s="410">
        <v>32</v>
      </c>
      <c r="I838" s="410">
        <v>16</v>
      </c>
    </row>
    <row r="839" spans="1:9" s="23" customFormat="1" ht="14.45" customHeight="1">
      <c r="A839" s="563"/>
      <c r="B839" s="572" t="s">
        <v>1975</v>
      </c>
      <c r="C839" s="564" t="s">
        <v>1976</v>
      </c>
      <c r="D839" s="565"/>
      <c r="E839" s="566"/>
      <c r="F839" s="567"/>
      <c r="G839" s="410">
        <v>0</v>
      </c>
      <c r="H839" s="410">
        <v>0</v>
      </c>
      <c r="I839" s="410">
        <v>5</v>
      </c>
    </row>
    <row r="840" spans="1:9" s="23" customFormat="1" ht="14.45" customHeight="1">
      <c r="A840" s="563"/>
      <c r="B840" s="572" t="s">
        <v>1977</v>
      </c>
      <c r="C840" s="564" t="s">
        <v>1464</v>
      </c>
      <c r="D840" s="565"/>
      <c r="E840" s="566" t="s">
        <v>163</v>
      </c>
      <c r="F840" s="567"/>
      <c r="G840" s="410">
        <v>23</v>
      </c>
      <c r="H840" s="410">
        <v>7</v>
      </c>
      <c r="I840" s="410">
        <v>0</v>
      </c>
    </row>
    <row r="841" spans="1:9" s="23" customFormat="1" ht="14.45" customHeight="1">
      <c r="A841" s="563"/>
      <c r="B841" s="564"/>
      <c r="C841" s="564"/>
      <c r="D841" s="565"/>
      <c r="E841" s="566" t="s">
        <v>164</v>
      </c>
      <c r="F841" s="567"/>
      <c r="G841" s="410">
        <v>96</v>
      </c>
      <c r="H841" s="410">
        <v>32</v>
      </c>
      <c r="I841" s="410">
        <v>0</v>
      </c>
    </row>
    <row r="842" spans="1:9" s="23" customFormat="1" ht="14.45" customHeight="1">
      <c r="A842" s="563"/>
      <c r="B842" s="564"/>
      <c r="C842" s="564"/>
      <c r="D842" s="565"/>
      <c r="E842" s="566" t="s">
        <v>628</v>
      </c>
      <c r="F842" s="567"/>
      <c r="G842" s="410">
        <v>283</v>
      </c>
      <c r="H842" s="410">
        <v>62</v>
      </c>
      <c r="I842" s="410">
        <v>31</v>
      </c>
    </row>
    <row r="843" spans="1:9" s="23" customFormat="1" ht="14.45" customHeight="1">
      <c r="A843" s="563"/>
      <c r="B843" s="572" t="s">
        <v>1978</v>
      </c>
      <c r="C843" s="564" t="s">
        <v>1474</v>
      </c>
      <c r="D843" s="565"/>
      <c r="E843" s="566" t="s">
        <v>163</v>
      </c>
      <c r="F843" s="567"/>
      <c r="G843" s="410">
        <v>22</v>
      </c>
      <c r="H843" s="410">
        <v>5</v>
      </c>
      <c r="I843" s="410">
        <v>0</v>
      </c>
    </row>
    <row r="844" spans="1:9" s="23" customFormat="1" ht="14.45" customHeight="1">
      <c r="A844" s="563"/>
      <c r="B844" s="564"/>
      <c r="C844" s="564"/>
      <c r="D844" s="565"/>
      <c r="E844" s="566" t="s">
        <v>164</v>
      </c>
      <c r="F844" s="567"/>
      <c r="G844" s="410">
        <v>69</v>
      </c>
      <c r="H844" s="410">
        <v>27</v>
      </c>
      <c r="I844" s="410">
        <v>0</v>
      </c>
    </row>
    <row r="845" spans="1:9" s="23" customFormat="1" ht="14.45" customHeight="1">
      <c r="A845" s="563"/>
      <c r="B845" s="564"/>
      <c r="C845" s="564"/>
      <c r="D845" s="565"/>
      <c r="E845" s="566" t="s">
        <v>628</v>
      </c>
      <c r="F845" s="567"/>
      <c r="G845" s="410">
        <v>388</v>
      </c>
      <c r="H845" s="410">
        <v>72</v>
      </c>
      <c r="I845" s="410">
        <v>30</v>
      </c>
    </row>
    <row r="846" spans="1:9" s="23" customFormat="1" ht="14.45" customHeight="1">
      <c r="A846" s="563"/>
      <c r="B846" s="572" t="s">
        <v>1979</v>
      </c>
      <c r="C846" s="564" t="s">
        <v>1480</v>
      </c>
      <c r="D846" s="565"/>
      <c r="E846" s="566" t="s">
        <v>163</v>
      </c>
      <c r="F846" s="567"/>
      <c r="G846" s="410">
        <v>12</v>
      </c>
      <c r="H846" s="410">
        <v>3</v>
      </c>
      <c r="I846" s="410">
        <v>0</v>
      </c>
    </row>
    <row r="847" spans="1:9" s="23" customFormat="1" ht="14.45" customHeight="1">
      <c r="A847" s="563"/>
      <c r="B847" s="564"/>
      <c r="C847" s="564"/>
      <c r="D847" s="565"/>
      <c r="E847" s="566" t="s">
        <v>164</v>
      </c>
      <c r="F847" s="567"/>
      <c r="G847" s="410">
        <v>205</v>
      </c>
      <c r="H847" s="410">
        <v>58</v>
      </c>
      <c r="I847" s="410">
        <v>0</v>
      </c>
    </row>
    <row r="848" spans="1:9" s="23" customFormat="1" ht="14.45" customHeight="1">
      <c r="A848" s="563"/>
      <c r="B848" s="564"/>
      <c r="C848" s="564"/>
      <c r="D848" s="565"/>
      <c r="E848" s="566" t="s">
        <v>628</v>
      </c>
      <c r="F848" s="567"/>
      <c r="G848" s="410">
        <v>264</v>
      </c>
      <c r="H848" s="410">
        <v>51</v>
      </c>
      <c r="I848" s="410">
        <v>19</v>
      </c>
    </row>
    <row r="849" spans="1:9" s="23" customFormat="1" ht="14.45" customHeight="1">
      <c r="A849" s="563"/>
      <c r="B849" s="572" t="s">
        <v>1980</v>
      </c>
      <c r="C849" s="564" t="s">
        <v>1981</v>
      </c>
      <c r="D849" s="565"/>
      <c r="E849" s="566" t="s">
        <v>163</v>
      </c>
      <c r="F849" s="567"/>
      <c r="G849" s="410">
        <v>2</v>
      </c>
      <c r="H849" s="410">
        <v>0</v>
      </c>
      <c r="I849" s="410">
        <v>0</v>
      </c>
    </row>
    <row r="850" spans="1:9" s="23" customFormat="1" ht="14.45" customHeight="1">
      <c r="A850" s="563"/>
      <c r="B850" s="564"/>
      <c r="C850" s="564"/>
      <c r="D850" s="565"/>
      <c r="E850" s="566" t="s">
        <v>164</v>
      </c>
      <c r="F850" s="567"/>
      <c r="G850" s="410">
        <v>33</v>
      </c>
      <c r="H850" s="410">
        <v>13</v>
      </c>
      <c r="I850" s="410">
        <v>0</v>
      </c>
    </row>
    <row r="851" spans="1:9" s="23" customFormat="1" ht="14.45" customHeight="1">
      <c r="A851" s="563"/>
      <c r="B851" s="572" t="s">
        <v>1982</v>
      </c>
      <c r="C851" s="564" t="s">
        <v>1499</v>
      </c>
      <c r="D851" s="565"/>
      <c r="E851" s="566" t="s">
        <v>163</v>
      </c>
      <c r="F851" s="567"/>
      <c r="G851" s="410">
        <v>19</v>
      </c>
      <c r="H851" s="410">
        <v>3</v>
      </c>
      <c r="I851" s="410">
        <v>0</v>
      </c>
    </row>
    <row r="852" spans="1:9" s="23" customFormat="1" ht="14.45" customHeight="1">
      <c r="A852" s="563"/>
      <c r="B852" s="564"/>
      <c r="C852" s="564"/>
      <c r="D852" s="565"/>
      <c r="E852" s="566" t="s">
        <v>164</v>
      </c>
      <c r="F852" s="567"/>
      <c r="G852" s="410">
        <v>151</v>
      </c>
      <c r="H852" s="410">
        <v>47</v>
      </c>
      <c r="I852" s="410">
        <v>0</v>
      </c>
    </row>
    <row r="853" spans="1:9" s="23" customFormat="1" ht="14.45" customHeight="1">
      <c r="A853" s="563"/>
      <c r="B853" s="564"/>
      <c r="C853" s="564"/>
      <c r="D853" s="565"/>
      <c r="E853" s="566" t="s">
        <v>628</v>
      </c>
      <c r="F853" s="567"/>
      <c r="G853" s="410">
        <v>242</v>
      </c>
      <c r="H853" s="410">
        <v>61</v>
      </c>
      <c r="I853" s="410">
        <v>19</v>
      </c>
    </row>
    <row r="854" spans="1:9" s="23" customFormat="1" ht="14.45" customHeight="1">
      <c r="A854" s="573"/>
      <c r="B854" s="579" t="s">
        <v>1983</v>
      </c>
      <c r="C854" s="574" t="s">
        <v>1503</v>
      </c>
      <c r="D854" s="575"/>
      <c r="E854" s="576" t="s">
        <v>163</v>
      </c>
      <c r="F854" s="577"/>
      <c r="G854" s="578">
        <v>10</v>
      </c>
      <c r="H854" s="578">
        <v>3</v>
      </c>
      <c r="I854" s="578">
        <v>0</v>
      </c>
    </row>
    <row r="855" spans="1:9" s="23" customFormat="1" ht="14.45" customHeight="1">
      <c r="A855" s="563"/>
      <c r="B855" s="564"/>
      <c r="C855" s="564"/>
      <c r="D855" s="565"/>
      <c r="E855" s="566" t="s">
        <v>164</v>
      </c>
      <c r="F855" s="567"/>
      <c r="G855" s="410">
        <v>61</v>
      </c>
      <c r="H855" s="410">
        <v>24</v>
      </c>
      <c r="I855" s="410">
        <v>0</v>
      </c>
    </row>
    <row r="856" spans="1:9" s="23" customFormat="1" ht="14.45" customHeight="1">
      <c r="A856" s="563"/>
      <c r="B856" s="564"/>
      <c r="C856" s="564" t="s">
        <v>1984</v>
      </c>
      <c r="D856" s="565"/>
      <c r="E856" s="566" t="s">
        <v>628</v>
      </c>
      <c r="F856" s="567"/>
      <c r="G856" s="410">
        <v>96</v>
      </c>
      <c r="H856" s="410">
        <v>19</v>
      </c>
      <c r="I856" s="410">
        <v>10</v>
      </c>
    </row>
    <row r="857" spans="1:9" s="23" customFormat="1" ht="14.45" customHeight="1">
      <c r="A857" s="563"/>
      <c r="B857" s="572" t="s">
        <v>1985</v>
      </c>
      <c r="C857" s="564" t="s">
        <v>1986</v>
      </c>
      <c r="D857" s="565"/>
      <c r="E857" s="566" t="s">
        <v>163</v>
      </c>
      <c r="F857" s="567"/>
      <c r="G857" s="410">
        <v>4</v>
      </c>
      <c r="H857" s="410">
        <v>0</v>
      </c>
      <c r="I857" s="410">
        <v>0</v>
      </c>
    </row>
    <row r="858" spans="1:9" s="23" customFormat="1" ht="14.45" customHeight="1">
      <c r="A858" s="563"/>
      <c r="B858" s="564"/>
      <c r="C858" s="564"/>
      <c r="D858" s="565"/>
      <c r="E858" s="566" t="s">
        <v>164</v>
      </c>
      <c r="F858" s="567"/>
      <c r="G858" s="410">
        <v>55</v>
      </c>
      <c r="H858" s="410">
        <v>11</v>
      </c>
      <c r="I858" s="410">
        <v>0</v>
      </c>
    </row>
    <row r="859" spans="1:9" s="23" customFormat="1" ht="14.45" customHeight="1">
      <c r="A859" s="563"/>
      <c r="B859" s="572" t="s">
        <v>1987</v>
      </c>
      <c r="C859" s="564" t="s">
        <v>1988</v>
      </c>
      <c r="D859" s="565"/>
      <c r="E859" s="566" t="s">
        <v>163</v>
      </c>
      <c r="F859" s="567"/>
      <c r="G859" s="410">
        <v>12</v>
      </c>
      <c r="H859" s="410">
        <v>2</v>
      </c>
      <c r="I859" s="410">
        <v>0</v>
      </c>
    </row>
    <row r="860" spans="1:9" s="23" customFormat="1" ht="14.45" customHeight="1">
      <c r="A860" s="563"/>
      <c r="B860" s="564"/>
      <c r="C860" s="564"/>
      <c r="D860" s="565"/>
      <c r="E860" s="566" t="s">
        <v>164</v>
      </c>
      <c r="F860" s="567"/>
      <c r="G860" s="410">
        <v>67</v>
      </c>
      <c r="H860" s="410">
        <v>38</v>
      </c>
      <c r="I860" s="410">
        <v>0</v>
      </c>
    </row>
    <row r="861" spans="1:9" s="23" customFormat="1" ht="14.45" customHeight="1">
      <c r="A861" s="563"/>
      <c r="B861" s="564"/>
      <c r="C861" s="564"/>
      <c r="D861" s="565"/>
      <c r="E861" s="566" t="s">
        <v>628</v>
      </c>
      <c r="F861" s="567"/>
      <c r="G861" s="410">
        <v>265</v>
      </c>
      <c r="H861" s="410">
        <v>78</v>
      </c>
      <c r="I861" s="410">
        <v>15</v>
      </c>
    </row>
    <row r="862" spans="1:9" s="23" customFormat="1" ht="14.45" customHeight="1">
      <c r="A862" s="563"/>
      <c r="B862" s="572" t="s">
        <v>1989</v>
      </c>
      <c r="C862" s="564" t="s">
        <v>1990</v>
      </c>
      <c r="D862" s="565"/>
      <c r="E862" s="566" t="s">
        <v>164</v>
      </c>
      <c r="F862" s="567"/>
      <c r="G862" s="410">
        <v>5</v>
      </c>
      <c r="H862" s="410">
        <v>0</v>
      </c>
      <c r="I862" s="410">
        <v>0</v>
      </c>
    </row>
    <row r="863" spans="1:9" s="23" customFormat="1" ht="14.45" customHeight="1">
      <c r="A863" s="563"/>
      <c r="B863" s="564"/>
      <c r="C863" s="564" t="s">
        <v>1991</v>
      </c>
      <c r="D863" s="565"/>
      <c r="E863" s="566" t="s">
        <v>628</v>
      </c>
      <c r="F863" s="567"/>
      <c r="G863" s="410">
        <v>124</v>
      </c>
      <c r="H863" s="410">
        <v>23</v>
      </c>
      <c r="I863" s="410">
        <v>8</v>
      </c>
    </row>
    <row r="864" spans="1:9" s="23" customFormat="1" ht="14.45" customHeight="1">
      <c r="A864" s="563"/>
      <c r="B864" s="572" t="s">
        <v>1992</v>
      </c>
      <c r="C864" s="564" t="s">
        <v>1993</v>
      </c>
      <c r="D864" s="565"/>
      <c r="E864" s="566"/>
      <c r="F864" s="567"/>
      <c r="G864" s="410">
        <v>0</v>
      </c>
      <c r="H864" s="410">
        <v>0</v>
      </c>
      <c r="I864" s="410">
        <v>1</v>
      </c>
    </row>
    <row r="865" spans="1:9" s="23" customFormat="1" ht="14.45" customHeight="1">
      <c r="A865" s="563"/>
      <c r="B865" s="572" t="s">
        <v>1994</v>
      </c>
      <c r="C865" s="564" t="s">
        <v>1995</v>
      </c>
      <c r="D865" s="565"/>
      <c r="E865" s="566" t="s">
        <v>164</v>
      </c>
      <c r="F865" s="567"/>
      <c r="G865" s="410">
        <v>104</v>
      </c>
      <c r="H865" s="410">
        <v>23</v>
      </c>
      <c r="I865" s="410">
        <v>7</v>
      </c>
    </row>
    <row r="866" spans="1:9" s="23" customFormat="1" ht="14.45" customHeight="1">
      <c r="A866" s="563"/>
      <c r="B866" s="564">
        <v>10141074</v>
      </c>
      <c r="C866" s="564" t="s">
        <v>1996</v>
      </c>
      <c r="D866" s="565"/>
      <c r="E866" s="566" t="s">
        <v>164</v>
      </c>
      <c r="F866" s="567"/>
      <c r="G866" s="410">
        <v>64</v>
      </c>
      <c r="H866" s="410">
        <v>19</v>
      </c>
      <c r="I866" s="410">
        <v>0</v>
      </c>
    </row>
    <row r="867" spans="1:9" s="23" customFormat="1" ht="14.45" customHeight="1">
      <c r="A867" s="563"/>
      <c r="B867" s="564"/>
      <c r="C867" s="564"/>
      <c r="D867" s="565"/>
      <c r="E867" s="566" t="s">
        <v>628</v>
      </c>
      <c r="F867" s="567"/>
      <c r="G867" s="410">
        <v>264</v>
      </c>
      <c r="H867" s="410">
        <v>62</v>
      </c>
      <c r="I867" s="410">
        <v>19</v>
      </c>
    </row>
    <row r="868" spans="1:9" s="23" customFormat="1" ht="14.45" customHeight="1">
      <c r="A868" s="563"/>
      <c r="B868" s="564">
        <v>10152077</v>
      </c>
      <c r="C868" s="564" t="s">
        <v>1997</v>
      </c>
      <c r="D868" s="565"/>
      <c r="E868" s="566" t="s">
        <v>163</v>
      </c>
      <c r="F868" s="567"/>
      <c r="G868" s="410">
        <v>30</v>
      </c>
      <c r="H868" s="410">
        <v>5</v>
      </c>
      <c r="I868" s="410">
        <v>0</v>
      </c>
    </row>
    <row r="869" spans="1:9" s="23" customFormat="1" ht="14.45" customHeight="1">
      <c r="A869" s="563"/>
      <c r="B869" s="564"/>
      <c r="C869" s="564"/>
      <c r="D869" s="565"/>
      <c r="E869" s="566" t="s">
        <v>164</v>
      </c>
      <c r="F869" s="567"/>
      <c r="G869" s="410">
        <v>100</v>
      </c>
      <c r="H869" s="410">
        <v>27</v>
      </c>
      <c r="I869" s="410">
        <v>11</v>
      </c>
    </row>
    <row r="870" spans="1:9" s="23" customFormat="1" ht="14.45" customHeight="1">
      <c r="A870" s="563"/>
      <c r="B870" s="564"/>
      <c r="C870" s="564" t="s">
        <v>1998</v>
      </c>
      <c r="D870" s="565"/>
      <c r="E870" s="566" t="s">
        <v>164</v>
      </c>
      <c r="F870" s="567" t="s">
        <v>1142</v>
      </c>
      <c r="G870" s="410">
        <v>68</v>
      </c>
      <c r="H870" s="410">
        <v>31</v>
      </c>
      <c r="I870" s="410">
        <v>0</v>
      </c>
    </row>
    <row r="871" spans="1:9" s="23" customFormat="1" ht="14.45" customHeight="1">
      <c r="A871" s="563"/>
      <c r="B871" s="564">
        <v>99999078</v>
      </c>
      <c r="C871" s="564" t="s">
        <v>1999</v>
      </c>
      <c r="D871" s="565"/>
      <c r="E871" s="566" t="s">
        <v>164</v>
      </c>
      <c r="F871" s="567" t="s">
        <v>1142</v>
      </c>
      <c r="G871" s="410">
        <v>72</v>
      </c>
      <c r="H871" s="410">
        <v>29</v>
      </c>
      <c r="I871" s="410">
        <v>2</v>
      </c>
    </row>
    <row r="872" spans="1:9" s="23" customFormat="1" ht="14.45" customHeight="1">
      <c r="A872" s="563"/>
      <c r="B872" s="564" t="s">
        <v>2000</v>
      </c>
      <c r="C872" s="564" t="s">
        <v>2001</v>
      </c>
      <c r="D872" s="565"/>
      <c r="E872" s="566"/>
      <c r="F872" s="567"/>
      <c r="G872" s="410">
        <v>0</v>
      </c>
      <c r="H872" s="410">
        <v>0</v>
      </c>
      <c r="I872" s="410">
        <v>11</v>
      </c>
    </row>
    <row r="873" spans="1:9" s="23" customFormat="1" ht="14.45" customHeight="1">
      <c r="A873" s="563"/>
      <c r="B873" s="564" t="s">
        <v>1324</v>
      </c>
      <c r="C873" s="564" t="s">
        <v>1325</v>
      </c>
      <c r="D873" s="565"/>
      <c r="E873" s="566"/>
      <c r="F873" s="567"/>
      <c r="G873" s="410">
        <v>0</v>
      </c>
      <c r="H873" s="410">
        <v>0</v>
      </c>
      <c r="I873" s="410">
        <v>4</v>
      </c>
    </row>
    <row r="874" spans="1:9" s="23" customFormat="1" ht="14.45" customHeight="1">
      <c r="A874" s="563"/>
      <c r="B874" s="564" t="s">
        <v>1328</v>
      </c>
      <c r="C874" s="564" t="s">
        <v>1329</v>
      </c>
      <c r="D874" s="565"/>
      <c r="E874" s="566"/>
      <c r="F874" s="567"/>
      <c r="G874" s="410">
        <v>0</v>
      </c>
      <c r="H874" s="410">
        <v>0</v>
      </c>
      <c r="I874" s="410">
        <v>7</v>
      </c>
    </row>
    <row r="875" spans="1:9" s="23" customFormat="1" ht="14.45" customHeight="1">
      <c r="A875" s="562" t="s">
        <v>2002</v>
      </c>
      <c r="B875" s="563" t="s">
        <v>2003</v>
      </c>
      <c r="C875" s="564"/>
      <c r="D875" s="565" t="s">
        <v>186</v>
      </c>
      <c r="E875" s="566"/>
      <c r="F875" s="567"/>
      <c r="G875" s="410"/>
      <c r="H875" s="410"/>
      <c r="I875" s="410"/>
    </row>
    <row r="876" spans="1:9" s="23" customFormat="1" ht="14.45" customHeight="1">
      <c r="A876" s="563"/>
      <c r="B876" s="564"/>
      <c r="C876" s="563" t="s">
        <v>365</v>
      </c>
      <c r="D876" s="568"/>
      <c r="E876" s="569"/>
      <c r="F876" s="570"/>
      <c r="G876" s="571">
        <v>23485</v>
      </c>
      <c r="H876" s="571">
        <v>6270</v>
      </c>
      <c r="I876" s="571">
        <v>1293</v>
      </c>
    </row>
    <row r="877" spans="1:9" s="23" customFormat="1" ht="14.45" customHeight="1">
      <c r="A877" s="563"/>
      <c r="B877" s="572" t="s">
        <v>2004</v>
      </c>
      <c r="C877" s="564" t="s">
        <v>2005</v>
      </c>
      <c r="D877" s="565"/>
      <c r="E877" s="566" t="s">
        <v>163</v>
      </c>
      <c r="F877" s="567"/>
      <c r="G877" s="410">
        <v>29</v>
      </c>
      <c r="H877" s="410">
        <v>3</v>
      </c>
      <c r="I877" s="410">
        <v>0</v>
      </c>
    </row>
    <row r="878" spans="1:9" s="23" customFormat="1" ht="14.45" customHeight="1">
      <c r="A878" s="563"/>
      <c r="B878" s="564"/>
      <c r="C878" s="564"/>
      <c r="D878" s="565"/>
      <c r="E878" s="566" t="s">
        <v>164</v>
      </c>
      <c r="F878" s="567"/>
      <c r="G878" s="410">
        <v>62</v>
      </c>
      <c r="H878" s="410">
        <v>18</v>
      </c>
      <c r="I878" s="410">
        <v>9</v>
      </c>
    </row>
    <row r="879" spans="1:9" s="23" customFormat="1" ht="14.45" customHeight="1">
      <c r="A879" s="563"/>
      <c r="B879" s="572" t="s">
        <v>2006</v>
      </c>
      <c r="C879" s="564" t="s">
        <v>2007</v>
      </c>
      <c r="D879" s="565"/>
      <c r="E879" s="566" t="s">
        <v>164</v>
      </c>
      <c r="F879" s="567"/>
      <c r="G879" s="410">
        <v>17</v>
      </c>
      <c r="H879" s="410">
        <v>7</v>
      </c>
      <c r="I879" s="410">
        <v>3</v>
      </c>
    </row>
    <row r="880" spans="1:9" s="23" customFormat="1" ht="14.45" customHeight="1">
      <c r="A880" s="563"/>
      <c r="B880" s="572" t="s">
        <v>2008</v>
      </c>
      <c r="C880" s="564" t="s">
        <v>2009</v>
      </c>
      <c r="D880" s="565"/>
      <c r="E880" s="566" t="s">
        <v>163</v>
      </c>
      <c r="F880" s="567"/>
      <c r="G880" s="410">
        <v>39</v>
      </c>
      <c r="H880" s="410">
        <v>4</v>
      </c>
      <c r="I880" s="410">
        <v>0</v>
      </c>
    </row>
    <row r="881" spans="1:9" s="23" customFormat="1" ht="14.45" customHeight="1">
      <c r="A881" s="563"/>
      <c r="B881" s="564"/>
      <c r="C881" s="564"/>
      <c r="D881" s="565"/>
      <c r="E881" s="566" t="s">
        <v>164</v>
      </c>
      <c r="F881" s="567"/>
      <c r="G881" s="410">
        <v>67</v>
      </c>
      <c r="H881" s="410">
        <v>15</v>
      </c>
      <c r="I881" s="410">
        <v>4</v>
      </c>
    </row>
    <row r="882" spans="1:9" s="23" customFormat="1" ht="14.45" customHeight="1">
      <c r="A882" s="563"/>
      <c r="B882" s="572" t="s">
        <v>2010</v>
      </c>
      <c r="C882" s="564" t="s">
        <v>2011</v>
      </c>
      <c r="D882" s="565"/>
      <c r="E882" s="566" t="s">
        <v>163</v>
      </c>
      <c r="F882" s="567"/>
      <c r="G882" s="410">
        <v>66</v>
      </c>
      <c r="H882" s="410">
        <v>8</v>
      </c>
      <c r="I882" s="410">
        <v>0</v>
      </c>
    </row>
    <row r="883" spans="1:9" s="23" customFormat="1" ht="14.45" customHeight="1">
      <c r="A883" s="563"/>
      <c r="B883" s="564"/>
      <c r="C883" s="564"/>
      <c r="D883" s="565"/>
      <c r="E883" s="566" t="s">
        <v>164</v>
      </c>
      <c r="F883" s="567"/>
      <c r="G883" s="410">
        <v>90</v>
      </c>
      <c r="H883" s="410">
        <v>35</v>
      </c>
      <c r="I883" s="410">
        <v>0</v>
      </c>
    </row>
    <row r="884" spans="1:9" s="23" customFormat="1" ht="14.45" customHeight="1">
      <c r="A884" s="563"/>
      <c r="B884" s="564"/>
      <c r="C884" s="564"/>
      <c r="D884" s="565"/>
      <c r="E884" s="566" t="s">
        <v>164</v>
      </c>
      <c r="F884" s="567" t="s">
        <v>1142</v>
      </c>
      <c r="G884" s="410">
        <v>41</v>
      </c>
      <c r="H884" s="410">
        <v>5</v>
      </c>
      <c r="I884" s="410">
        <v>0</v>
      </c>
    </row>
    <row r="885" spans="1:9" s="23" customFormat="1" ht="14.45" customHeight="1">
      <c r="A885" s="563"/>
      <c r="B885" s="564"/>
      <c r="C885" s="564"/>
      <c r="D885" s="565"/>
      <c r="E885" s="566" t="s">
        <v>628</v>
      </c>
      <c r="F885" s="567"/>
      <c r="G885" s="410">
        <v>185</v>
      </c>
      <c r="H885" s="410">
        <v>38</v>
      </c>
      <c r="I885" s="410">
        <v>16</v>
      </c>
    </row>
    <row r="886" spans="1:9" s="23" customFormat="1" ht="14.45" customHeight="1">
      <c r="A886" s="563"/>
      <c r="B886" s="572" t="s">
        <v>2012</v>
      </c>
      <c r="C886" s="564" t="s">
        <v>2013</v>
      </c>
      <c r="D886" s="565"/>
      <c r="E886" s="566" t="s">
        <v>164</v>
      </c>
      <c r="F886" s="567"/>
      <c r="G886" s="410">
        <v>12</v>
      </c>
      <c r="H886" s="410">
        <v>8</v>
      </c>
      <c r="I886" s="410">
        <v>0</v>
      </c>
    </row>
    <row r="887" spans="1:9" s="23" customFormat="1" ht="14.45" customHeight="1">
      <c r="A887" s="563"/>
      <c r="B887" s="572" t="s">
        <v>2014</v>
      </c>
      <c r="C887" s="564" t="s">
        <v>2015</v>
      </c>
      <c r="D887" s="565"/>
      <c r="E887" s="566" t="s">
        <v>164</v>
      </c>
      <c r="F887" s="567"/>
      <c r="G887" s="410">
        <v>44</v>
      </c>
      <c r="H887" s="410">
        <v>14</v>
      </c>
      <c r="I887" s="410">
        <v>7</v>
      </c>
    </row>
    <row r="888" spans="1:9" s="23" customFormat="1" ht="14.45" customHeight="1">
      <c r="A888" s="563"/>
      <c r="B888" s="572" t="s">
        <v>2016</v>
      </c>
      <c r="C888" s="564" t="s">
        <v>1150</v>
      </c>
      <c r="D888" s="565"/>
      <c r="E888" s="566" t="s">
        <v>163</v>
      </c>
      <c r="F888" s="567"/>
      <c r="G888" s="410">
        <v>26</v>
      </c>
      <c r="H888" s="410">
        <v>1</v>
      </c>
      <c r="I888" s="410">
        <v>0</v>
      </c>
    </row>
    <row r="889" spans="1:9" s="23" customFormat="1" ht="14.45" customHeight="1">
      <c r="A889" s="563"/>
      <c r="B889" s="564"/>
      <c r="C889" s="564"/>
      <c r="D889" s="565"/>
      <c r="E889" s="566" t="s">
        <v>164</v>
      </c>
      <c r="F889" s="567"/>
      <c r="G889" s="410">
        <v>43</v>
      </c>
      <c r="H889" s="410">
        <v>8</v>
      </c>
      <c r="I889" s="410">
        <v>0</v>
      </c>
    </row>
    <row r="890" spans="1:9" s="23" customFormat="1" ht="14.45" customHeight="1">
      <c r="A890" s="563"/>
      <c r="B890" s="564"/>
      <c r="C890" s="564"/>
      <c r="D890" s="565"/>
      <c r="E890" s="566" t="s">
        <v>628</v>
      </c>
      <c r="F890" s="567"/>
      <c r="G890" s="410">
        <v>230</v>
      </c>
      <c r="H890" s="410">
        <v>45</v>
      </c>
      <c r="I890" s="410">
        <v>21</v>
      </c>
    </row>
    <row r="891" spans="1:9" s="23" customFormat="1" ht="14.45" customHeight="1">
      <c r="A891" s="563"/>
      <c r="B891" s="572" t="s">
        <v>2017</v>
      </c>
      <c r="C891" s="564" t="s">
        <v>2018</v>
      </c>
      <c r="D891" s="565"/>
      <c r="E891" s="566" t="s">
        <v>163</v>
      </c>
      <c r="F891" s="567"/>
      <c r="G891" s="410">
        <v>1</v>
      </c>
      <c r="H891" s="410">
        <v>0</v>
      </c>
      <c r="I891" s="410">
        <v>0</v>
      </c>
    </row>
    <row r="892" spans="1:9" s="23" customFormat="1" ht="14.45" customHeight="1">
      <c r="A892" s="563"/>
      <c r="B892" s="564"/>
      <c r="C892" s="564"/>
      <c r="D892" s="565"/>
      <c r="E892" s="566" t="s">
        <v>164</v>
      </c>
      <c r="F892" s="567"/>
      <c r="G892" s="410">
        <v>46</v>
      </c>
      <c r="H892" s="410">
        <v>12</v>
      </c>
      <c r="I892" s="410">
        <v>6</v>
      </c>
    </row>
    <row r="893" spans="1:9" s="23" customFormat="1" ht="14.45" customHeight="1">
      <c r="A893" s="563"/>
      <c r="B893" s="572" t="s">
        <v>2019</v>
      </c>
      <c r="C893" s="564" t="s">
        <v>1377</v>
      </c>
      <c r="D893" s="565"/>
      <c r="E893" s="566" t="s">
        <v>163</v>
      </c>
      <c r="F893" s="567"/>
      <c r="G893" s="410">
        <v>17</v>
      </c>
      <c r="H893" s="410">
        <v>3</v>
      </c>
      <c r="I893" s="410">
        <v>0</v>
      </c>
    </row>
    <row r="894" spans="1:9" s="23" customFormat="1" ht="14.45" customHeight="1">
      <c r="A894" s="563"/>
      <c r="B894" s="564"/>
      <c r="C894" s="564"/>
      <c r="D894" s="565"/>
      <c r="E894" s="566" t="s">
        <v>164</v>
      </c>
      <c r="F894" s="567"/>
      <c r="G894" s="410">
        <v>52</v>
      </c>
      <c r="H894" s="410">
        <v>11</v>
      </c>
      <c r="I894" s="410">
        <v>0</v>
      </c>
    </row>
    <row r="895" spans="1:9" s="23" customFormat="1" ht="14.45" customHeight="1">
      <c r="A895" s="563"/>
      <c r="B895" s="564"/>
      <c r="C895" s="564"/>
      <c r="D895" s="565"/>
      <c r="E895" s="566" t="s">
        <v>628</v>
      </c>
      <c r="F895" s="567"/>
      <c r="G895" s="410">
        <v>273</v>
      </c>
      <c r="H895" s="410">
        <v>57</v>
      </c>
      <c r="I895" s="410">
        <v>23</v>
      </c>
    </row>
    <row r="896" spans="1:9" s="23" customFormat="1" ht="14.45" customHeight="1">
      <c r="A896" s="563"/>
      <c r="B896" s="572" t="s">
        <v>2020</v>
      </c>
      <c r="C896" s="564" t="s">
        <v>2021</v>
      </c>
      <c r="D896" s="565"/>
      <c r="E896" s="566" t="s">
        <v>163</v>
      </c>
      <c r="F896" s="567"/>
      <c r="G896" s="410">
        <v>22</v>
      </c>
      <c r="H896" s="410">
        <v>1</v>
      </c>
      <c r="I896" s="410">
        <v>0</v>
      </c>
    </row>
    <row r="897" spans="1:9" s="23" customFormat="1" ht="14.45" customHeight="1">
      <c r="A897" s="563"/>
      <c r="B897" s="564"/>
      <c r="C897" s="564"/>
      <c r="D897" s="565"/>
      <c r="E897" s="566" t="s">
        <v>164</v>
      </c>
      <c r="F897" s="567"/>
      <c r="G897" s="410">
        <v>34</v>
      </c>
      <c r="H897" s="410">
        <v>7</v>
      </c>
      <c r="I897" s="410">
        <v>0</v>
      </c>
    </row>
    <row r="898" spans="1:9" s="23" customFormat="1" ht="14.45" customHeight="1">
      <c r="A898" s="563"/>
      <c r="B898" s="564"/>
      <c r="C898" s="564"/>
      <c r="D898" s="565"/>
      <c r="E898" s="566" t="s">
        <v>164</v>
      </c>
      <c r="F898" s="567" t="s">
        <v>1142</v>
      </c>
      <c r="G898" s="410">
        <v>12</v>
      </c>
      <c r="H898" s="410">
        <v>0</v>
      </c>
      <c r="I898" s="410">
        <v>0</v>
      </c>
    </row>
    <row r="899" spans="1:9" s="23" customFormat="1" ht="14.45" customHeight="1">
      <c r="A899" s="563"/>
      <c r="B899" s="564"/>
      <c r="C899" s="564"/>
      <c r="D899" s="565"/>
      <c r="E899" s="566" t="s">
        <v>628</v>
      </c>
      <c r="F899" s="567"/>
      <c r="G899" s="410">
        <v>188</v>
      </c>
      <c r="H899" s="410">
        <v>33</v>
      </c>
      <c r="I899" s="410">
        <v>16</v>
      </c>
    </row>
    <row r="900" spans="1:9" s="23" customFormat="1" ht="14.45" customHeight="1">
      <c r="A900" s="563"/>
      <c r="B900" s="572" t="s">
        <v>2022</v>
      </c>
      <c r="C900" s="564" t="s">
        <v>1179</v>
      </c>
      <c r="D900" s="565"/>
      <c r="E900" s="566" t="s">
        <v>163</v>
      </c>
      <c r="F900" s="567"/>
      <c r="G900" s="410">
        <v>35</v>
      </c>
      <c r="H900" s="410">
        <v>3</v>
      </c>
      <c r="I900" s="410">
        <v>0</v>
      </c>
    </row>
    <row r="901" spans="1:9" s="23" customFormat="1" ht="14.45" customHeight="1">
      <c r="A901" s="563"/>
      <c r="B901" s="564"/>
      <c r="C901" s="564"/>
      <c r="D901" s="565"/>
      <c r="E901" s="566" t="s">
        <v>164</v>
      </c>
      <c r="F901" s="567"/>
      <c r="G901" s="410">
        <v>66</v>
      </c>
      <c r="H901" s="410">
        <v>10</v>
      </c>
      <c r="I901" s="410">
        <v>0</v>
      </c>
    </row>
    <row r="902" spans="1:9" s="23" customFormat="1" ht="14.45" customHeight="1">
      <c r="A902" s="563"/>
      <c r="B902" s="564"/>
      <c r="C902" s="564"/>
      <c r="D902" s="565"/>
      <c r="E902" s="566" t="s">
        <v>628</v>
      </c>
      <c r="F902" s="567"/>
      <c r="G902" s="410">
        <v>234</v>
      </c>
      <c r="H902" s="410">
        <v>47</v>
      </c>
      <c r="I902" s="410">
        <v>28</v>
      </c>
    </row>
    <row r="903" spans="1:9" s="23" customFormat="1" ht="14.45" customHeight="1">
      <c r="A903" s="563"/>
      <c r="B903" s="572" t="s">
        <v>2023</v>
      </c>
      <c r="C903" s="564" t="s">
        <v>1189</v>
      </c>
      <c r="D903" s="565"/>
      <c r="E903" s="566" t="s">
        <v>164</v>
      </c>
      <c r="F903" s="567"/>
      <c r="G903" s="410">
        <v>30</v>
      </c>
      <c r="H903" s="410">
        <v>14</v>
      </c>
      <c r="I903" s="410">
        <v>0</v>
      </c>
    </row>
    <row r="904" spans="1:9" s="23" customFormat="1" ht="14.45" customHeight="1">
      <c r="A904" s="573"/>
      <c r="B904" s="574"/>
      <c r="C904" s="574"/>
      <c r="D904" s="575"/>
      <c r="E904" s="576" t="s">
        <v>628</v>
      </c>
      <c r="F904" s="577"/>
      <c r="G904" s="578">
        <v>281</v>
      </c>
      <c r="H904" s="578">
        <v>62</v>
      </c>
      <c r="I904" s="578">
        <v>14</v>
      </c>
    </row>
    <row r="905" spans="1:9" s="23" customFormat="1" ht="14.45" customHeight="1">
      <c r="A905" s="563"/>
      <c r="B905" s="572" t="s">
        <v>2024</v>
      </c>
      <c r="C905" s="564" t="s">
        <v>2025</v>
      </c>
      <c r="D905" s="565"/>
      <c r="E905" s="566" t="s">
        <v>163</v>
      </c>
      <c r="F905" s="567"/>
      <c r="G905" s="410">
        <v>24</v>
      </c>
      <c r="H905" s="410">
        <v>4</v>
      </c>
      <c r="I905" s="410">
        <v>0</v>
      </c>
    </row>
    <row r="906" spans="1:9" s="23" customFormat="1" ht="14.45" customHeight="1">
      <c r="A906" s="563"/>
      <c r="B906" s="564"/>
      <c r="C906" s="564" t="s">
        <v>2026</v>
      </c>
      <c r="D906" s="565"/>
      <c r="E906" s="566" t="s">
        <v>164</v>
      </c>
      <c r="F906" s="567"/>
      <c r="G906" s="410">
        <v>36</v>
      </c>
      <c r="H906" s="410">
        <v>7</v>
      </c>
      <c r="I906" s="410">
        <v>0</v>
      </c>
    </row>
    <row r="907" spans="1:9" s="23" customFormat="1" ht="14.45" customHeight="1">
      <c r="A907" s="563"/>
      <c r="B907" s="564"/>
      <c r="C907" s="564" t="s">
        <v>2027</v>
      </c>
      <c r="D907" s="565"/>
      <c r="E907" s="566" t="s">
        <v>164</v>
      </c>
      <c r="F907" s="567" t="s">
        <v>1142</v>
      </c>
      <c r="G907" s="410">
        <v>44</v>
      </c>
      <c r="H907" s="410">
        <v>10</v>
      </c>
      <c r="I907" s="410">
        <v>0</v>
      </c>
    </row>
    <row r="908" spans="1:9" s="23" customFormat="1" ht="14.45" customHeight="1">
      <c r="A908" s="563"/>
      <c r="B908" s="564"/>
      <c r="C908" s="564" t="s">
        <v>1193</v>
      </c>
      <c r="D908" s="565"/>
      <c r="E908" s="566" t="s">
        <v>628</v>
      </c>
      <c r="F908" s="567"/>
      <c r="G908" s="410">
        <v>245</v>
      </c>
      <c r="H908" s="410">
        <v>65</v>
      </c>
      <c r="I908" s="410">
        <v>16</v>
      </c>
    </row>
    <row r="909" spans="1:9" s="23" customFormat="1" ht="14.45" customHeight="1">
      <c r="A909" s="563"/>
      <c r="B909" s="572" t="s">
        <v>2028</v>
      </c>
      <c r="C909" s="564" t="s">
        <v>1204</v>
      </c>
      <c r="D909" s="565"/>
      <c r="E909" s="566" t="s">
        <v>163</v>
      </c>
      <c r="F909" s="567"/>
      <c r="G909" s="410">
        <v>16</v>
      </c>
      <c r="H909" s="410">
        <v>0</v>
      </c>
      <c r="I909" s="410">
        <v>0</v>
      </c>
    </row>
    <row r="910" spans="1:9" s="23" customFormat="1" ht="14.45" customHeight="1">
      <c r="A910" s="563"/>
      <c r="B910" s="564"/>
      <c r="C910" s="564"/>
      <c r="D910" s="565"/>
      <c r="E910" s="566" t="s">
        <v>164</v>
      </c>
      <c r="F910" s="567"/>
      <c r="G910" s="410">
        <v>40</v>
      </c>
      <c r="H910" s="410">
        <v>10</v>
      </c>
      <c r="I910" s="410">
        <v>0</v>
      </c>
    </row>
    <row r="911" spans="1:9" s="23" customFormat="1" ht="14.45" customHeight="1">
      <c r="A911" s="563"/>
      <c r="B911" s="564"/>
      <c r="C911" s="564"/>
      <c r="D911" s="565"/>
      <c r="E911" s="566" t="s">
        <v>628</v>
      </c>
      <c r="F911" s="567"/>
      <c r="G911" s="410">
        <v>278</v>
      </c>
      <c r="H911" s="410">
        <v>63</v>
      </c>
      <c r="I911" s="410">
        <v>15</v>
      </c>
    </row>
    <row r="912" spans="1:9" s="23" customFormat="1" ht="14.45" customHeight="1">
      <c r="A912" s="563"/>
      <c r="B912" s="572" t="s">
        <v>2029</v>
      </c>
      <c r="C912" s="564" t="s">
        <v>2030</v>
      </c>
      <c r="D912" s="565"/>
      <c r="E912" s="566" t="s">
        <v>164</v>
      </c>
      <c r="F912" s="567"/>
      <c r="G912" s="410">
        <v>36</v>
      </c>
      <c r="H912" s="410">
        <v>5</v>
      </c>
      <c r="I912" s="410">
        <v>4</v>
      </c>
    </row>
    <row r="913" spans="1:9" s="23" customFormat="1" ht="14.45" customHeight="1">
      <c r="A913" s="563"/>
      <c r="B913" s="572" t="s">
        <v>2031</v>
      </c>
      <c r="C913" s="564" t="s">
        <v>2032</v>
      </c>
      <c r="D913" s="565"/>
      <c r="E913" s="566" t="s">
        <v>163</v>
      </c>
      <c r="F913" s="567"/>
      <c r="G913" s="410">
        <v>2</v>
      </c>
      <c r="H913" s="410">
        <v>1</v>
      </c>
      <c r="I913" s="410">
        <v>0</v>
      </c>
    </row>
    <row r="914" spans="1:9" s="23" customFormat="1" ht="14.45" customHeight="1">
      <c r="A914" s="563"/>
      <c r="B914" s="572" t="s">
        <v>2033</v>
      </c>
      <c r="C914" s="564" t="s">
        <v>1250</v>
      </c>
      <c r="D914" s="565"/>
      <c r="E914" s="566" t="s">
        <v>163</v>
      </c>
      <c r="F914" s="567"/>
      <c r="G914" s="410">
        <v>5</v>
      </c>
      <c r="H914" s="410">
        <v>4</v>
      </c>
      <c r="I914" s="410">
        <v>0</v>
      </c>
    </row>
    <row r="915" spans="1:9" s="23" customFormat="1" ht="14.45" customHeight="1">
      <c r="A915" s="563"/>
      <c r="B915" s="564"/>
      <c r="C915" s="564"/>
      <c r="D915" s="565"/>
      <c r="E915" s="566" t="s">
        <v>164</v>
      </c>
      <c r="F915" s="567"/>
      <c r="G915" s="410">
        <v>76</v>
      </c>
      <c r="H915" s="410">
        <v>43</v>
      </c>
      <c r="I915" s="410">
        <v>0</v>
      </c>
    </row>
    <row r="916" spans="1:9" s="23" customFormat="1" ht="14.45" customHeight="1">
      <c r="A916" s="563"/>
      <c r="B916" s="564"/>
      <c r="C916" s="564"/>
      <c r="D916" s="565"/>
      <c r="E916" s="566" t="s">
        <v>628</v>
      </c>
      <c r="F916" s="567"/>
      <c r="G916" s="410">
        <v>239</v>
      </c>
      <c r="H916" s="410">
        <v>60</v>
      </c>
      <c r="I916" s="410">
        <v>2</v>
      </c>
    </row>
    <row r="917" spans="1:9" s="23" customFormat="1" ht="14.45" customHeight="1">
      <c r="A917" s="563"/>
      <c r="B917" s="572" t="s">
        <v>2034</v>
      </c>
      <c r="C917" s="564" t="s">
        <v>2035</v>
      </c>
      <c r="D917" s="565"/>
      <c r="E917" s="566" t="s">
        <v>163</v>
      </c>
      <c r="F917" s="567"/>
      <c r="G917" s="410">
        <v>6</v>
      </c>
      <c r="H917" s="410">
        <v>0</v>
      </c>
      <c r="I917" s="410">
        <v>0</v>
      </c>
    </row>
    <row r="918" spans="1:9" s="23" customFormat="1" ht="14.45" customHeight="1">
      <c r="A918" s="563"/>
      <c r="B918" s="564"/>
      <c r="C918" s="564"/>
      <c r="D918" s="565"/>
      <c r="E918" s="566" t="s">
        <v>164</v>
      </c>
      <c r="F918" s="567"/>
      <c r="G918" s="410">
        <v>59</v>
      </c>
      <c r="H918" s="410">
        <v>27</v>
      </c>
      <c r="I918" s="410">
        <v>14</v>
      </c>
    </row>
    <row r="919" spans="1:9" s="23" customFormat="1" ht="14.45" customHeight="1">
      <c r="A919" s="563"/>
      <c r="B919" s="564"/>
      <c r="C919" s="564"/>
      <c r="D919" s="565"/>
      <c r="E919" s="566" t="s">
        <v>164</v>
      </c>
      <c r="F919" s="567" t="s">
        <v>1142</v>
      </c>
      <c r="G919" s="410">
        <v>143</v>
      </c>
      <c r="H919" s="410">
        <v>45</v>
      </c>
      <c r="I919" s="410">
        <v>0</v>
      </c>
    </row>
    <row r="920" spans="1:9" s="23" customFormat="1" ht="14.45" customHeight="1">
      <c r="A920" s="563"/>
      <c r="B920" s="572" t="s">
        <v>1958</v>
      </c>
      <c r="C920" s="564" t="s">
        <v>2036</v>
      </c>
      <c r="D920" s="565"/>
      <c r="E920" s="566" t="s">
        <v>164</v>
      </c>
      <c r="F920" s="567" t="s">
        <v>1142</v>
      </c>
      <c r="G920" s="410">
        <v>267</v>
      </c>
      <c r="H920" s="410">
        <v>91</v>
      </c>
      <c r="I920" s="410">
        <v>0</v>
      </c>
    </row>
    <row r="921" spans="1:9" s="23" customFormat="1" ht="14.45" customHeight="1">
      <c r="A921" s="563"/>
      <c r="B921" s="572" t="s">
        <v>2037</v>
      </c>
      <c r="C921" s="564" t="s">
        <v>2038</v>
      </c>
      <c r="D921" s="565"/>
      <c r="E921" s="566" t="s">
        <v>164</v>
      </c>
      <c r="F921" s="567"/>
      <c r="G921" s="410">
        <v>30</v>
      </c>
      <c r="H921" s="410">
        <v>20</v>
      </c>
      <c r="I921" s="410">
        <v>5</v>
      </c>
    </row>
    <row r="922" spans="1:9" s="23" customFormat="1" ht="14.45" customHeight="1">
      <c r="A922" s="563"/>
      <c r="B922" s="572" t="s">
        <v>2039</v>
      </c>
      <c r="C922" s="564" t="s">
        <v>1265</v>
      </c>
      <c r="D922" s="565"/>
      <c r="E922" s="566" t="s">
        <v>163</v>
      </c>
      <c r="F922" s="567"/>
      <c r="G922" s="410">
        <v>8</v>
      </c>
      <c r="H922" s="410">
        <v>1</v>
      </c>
      <c r="I922" s="410">
        <v>0</v>
      </c>
    </row>
    <row r="923" spans="1:9" s="23" customFormat="1" ht="14.45" customHeight="1">
      <c r="A923" s="563"/>
      <c r="B923" s="564"/>
      <c r="C923" s="564"/>
      <c r="D923" s="565"/>
      <c r="E923" s="566" t="s">
        <v>164</v>
      </c>
      <c r="F923" s="567"/>
      <c r="G923" s="410">
        <v>99</v>
      </c>
      <c r="H923" s="410">
        <v>47</v>
      </c>
      <c r="I923" s="410">
        <v>0</v>
      </c>
    </row>
    <row r="924" spans="1:9" s="23" customFormat="1" ht="14.45" customHeight="1">
      <c r="A924" s="563"/>
      <c r="B924" s="564"/>
      <c r="C924" s="564"/>
      <c r="D924" s="565"/>
      <c r="E924" s="566" t="s">
        <v>164</v>
      </c>
      <c r="F924" s="567" t="s">
        <v>1142</v>
      </c>
      <c r="G924" s="410">
        <v>83</v>
      </c>
      <c r="H924" s="410">
        <v>41</v>
      </c>
      <c r="I924" s="410">
        <v>0</v>
      </c>
    </row>
    <row r="925" spans="1:9" s="23" customFormat="1" ht="14.45" customHeight="1">
      <c r="A925" s="563"/>
      <c r="B925" s="564"/>
      <c r="C925" s="564"/>
      <c r="D925" s="565"/>
      <c r="E925" s="566" t="s">
        <v>628</v>
      </c>
      <c r="F925" s="567"/>
      <c r="G925" s="410">
        <v>221</v>
      </c>
      <c r="H925" s="410">
        <v>47</v>
      </c>
      <c r="I925" s="410">
        <v>14</v>
      </c>
    </row>
    <row r="926" spans="1:9" s="23" customFormat="1" ht="14.45" customHeight="1">
      <c r="A926" s="563"/>
      <c r="B926" s="572" t="s">
        <v>2040</v>
      </c>
      <c r="C926" s="564" t="s">
        <v>2041</v>
      </c>
      <c r="D926" s="565"/>
      <c r="E926" s="566" t="s">
        <v>164</v>
      </c>
      <c r="F926" s="567"/>
      <c r="G926" s="410">
        <v>7</v>
      </c>
      <c r="H926" s="410">
        <v>21</v>
      </c>
      <c r="I926" s="410">
        <v>0</v>
      </c>
    </row>
    <row r="927" spans="1:9" s="23" customFormat="1" ht="14.45" customHeight="1">
      <c r="A927" s="563"/>
      <c r="B927" s="572" t="s">
        <v>2042</v>
      </c>
      <c r="C927" s="564" t="s">
        <v>2043</v>
      </c>
      <c r="D927" s="565"/>
      <c r="E927" s="566" t="s">
        <v>163</v>
      </c>
      <c r="F927" s="567"/>
      <c r="G927" s="410">
        <v>10</v>
      </c>
      <c r="H927" s="410">
        <v>0</v>
      </c>
      <c r="I927" s="410">
        <v>0</v>
      </c>
    </row>
    <row r="928" spans="1:9" s="23" customFormat="1" ht="14.45" customHeight="1">
      <c r="A928" s="563"/>
      <c r="B928" s="564"/>
      <c r="C928" s="564"/>
      <c r="D928" s="565"/>
      <c r="E928" s="566" t="s">
        <v>164</v>
      </c>
      <c r="F928" s="567"/>
      <c r="G928" s="410">
        <v>72</v>
      </c>
      <c r="H928" s="410">
        <v>34</v>
      </c>
      <c r="I928" s="410">
        <v>7</v>
      </c>
    </row>
    <row r="929" spans="1:9" s="23" customFormat="1" ht="14.45" customHeight="1">
      <c r="A929" s="563"/>
      <c r="B929" s="572" t="s">
        <v>2044</v>
      </c>
      <c r="C929" s="564" t="s">
        <v>2045</v>
      </c>
      <c r="D929" s="565"/>
      <c r="E929" s="566" t="s">
        <v>163</v>
      </c>
      <c r="F929" s="567"/>
      <c r="G929" s="410">
        <v>17</v>
      </c>
      <c r="H929" s="410">
        <v>2</v>
      </c>
      <c r="I929" s="410">
        <v>0</v>
      </c>
    </row>
    <row r="930" spans="1:9" s="23" customFormat="1" ht="14.45" customHeight="1">
      <c r="A930" s="563"/>
      <c r="B930" s="564"/>
      <c r="C930" s="564"/>
      <c r="D930" s="565"/>
      <c r="E930" s="566" t="s">
        <v>164</v>
      </c>
      <c r="F930" s="567"/>
      <c r="G930" s="410">
        <v>72</v>
      </c>
      <c r="H930" s="410">
        <v>31</v>
      </c>
      <c r="I930" s="410">
        <v>7</v>
      </c>
    </row>
    <row r="931" spans="1:9" s="23" customFormat="1" ht="14.45" customHeight="1">
      <c r="A931" s="563"/>
      <c r="B931" s="564"/>
      <c r="C931" s="564"/>
      <c r="D931" s="565"/>
      <c r="E931" s="566" t="s">
        <v>164</v>
      </c>
      <c r="F931" s="567" t="s">
        <v>1142</v>
      </c>
      <c r="G931" s="410">
        <v>53</v>
      </c>
      <c r="H931" s="410">
        <v>16</v>
      </c>
      <c r="I931" s="410">
        <v>0</v>
      </c>
    </row>
    <row r="932" spans="1:9" s="23" customFormat="1" ht="14.45" customHeight="1">
      <c r="A932" s="563"/>
      <c r="B932" s="572" t="s">
        <v>2046</v>
      </c>
      <c r="C932" s="564" t="s">
        <v>2047</v>
      </c>
      <c r="D932" s="565"/>
      <c r="E932" s="566" t="s">
        <v>163</v>
      </c>
      <c r="F932" s="567"/>
      <c r="G932" s="410">
        <v>16</v>
      </c>
      <c r="H932" s="410">
        <v>0</v>
      </c>
      <c r="I932" s="410">
        <v>2</v>
      </c>
    </row>
    <row r="933" spans="1:9" s="23" customFormat="1" ht="14.45" customHeight="1">
      <c r="A933" s="563"/>
      <c r="B933" s="572" t="s">
        <v>2048</v>
      </c>
      <c r="C933" s="564" t="s">
        <v>2049</v>
      </c>
      <c r="D933" s="565"/>
      <c r="E933" s="566" t="s">
        <v>163</v>
      </c>
      <c r="F933" s="567"/>
      <c r="G933" s="410">
        <v>15</v>
      </c>
      <c r="H933" s="410">
        <v>0</v>
      </c>
      <c r="I933" s="410">
        <v>0</v>
      </c>
    </row>
    <row r="934" spans="1:9" s="23" customFormat="1" ht="14.45" customHeight="1">
      <c r="A934" s="563"/>
      <c r="B934" s="564"/>
      <c r="C934" s="564"/>
      <c r="D934" s="565"/>
      <c r="E934" s="566" t="s">
        <v>164</v>
      </c>
      <c r="F934" s="567"/>
      <c r="G934" s="410">
        <v>16</v>
      </c>
      <c r="H934" s="410">
        <v>7</v>
      </c>
      <c r="I934" s="410">
        <v>9</v>
      </c>
    </row>
    <row r="935" spans="1:9" s="23" customFormat="1" ht="14.45" customHeight="1">
      <c r="A935" s="563"/>
      <c r="B935" s="572" t="s">
        <v>2050</v>
      </c>
      <c r="C935" s="564" t="s">
        <v>2051</v>
      </c>
      <c r="D935" s="565"/>
      <c r="E935" s="566" t="s">
        <v>163</v>
      </c>
      <c r="F935" s="567"/>
      <c r="G935" s="410">
        <v>10</v>
      </c>
      <c r="H935" s="410">
        <v>1</v>
      </c>
      <c r="I935" s="410">
        <v>0</v>
      </c>
    </row>
    <row r="936" spans="1:9" s="23" customFormat="1" ht="14.45" customHeight="1">
      <c r="A936" s="563"/>
      <c r="B936" s="564"/>
      <c r="C936" s="564"/>
      <c r="D936" s="565"/>
      <c r="E936" s="566" t="s">
        <v>164</v>
      </c>
      <c r="F936" s="567"/>
      <c r="G936" s="410">
        <v>90</v>
      </c>
      <c r="H936" s="410">
        <v>40</v>
      </c>
      <c r="I936" s="410">
        <v>0</v>
      </c>
    </row>
    <row r="937" spans="1:9" s="23" customFormat="1" ht="14.45" customHeight="1">
      <c r="A937" s="563"/>
      <c r="B937" s="564"/>
      <c r="C937" s="564"/>
      <c r="D937" s="565"/>
      <c r="E937" s="566" t="s">
        <v>164</v>
      </c>
      <c r="F937" s="567" t="s">
        <v>1142</v>
      </c>
      <c r="G937" s="410">
        <v>111</v>
      </c>
      <c r="H937" s="410">
        <v>36</v>
      </c>
      <c r="I937" s="410">
        <v>0</v>
      </c>
    </row>
    <row r="938" spans="1:9" s="23" customFormat="1" ht="14.45" customHeight="1">
      <c r="A938" s="563"/>
      <c r="B938" s="564"/>
      <c r="C938" s="564"/>
      <c r="D938" s="565"/>
      <c r="E938" s="566" t="s">
        <v>628</v>
      </c>
      <c r="F938" s="567"/>
      <c r="G938" s="410">
        <v>255</v>
      </c>
      <c r="H938" s="410">
        <v>51</v>
      </c>
      <c r="I938" s="410">
        <v>17</v>
      </c>
    </row>
    <row r="939" spans="1:9" s="23" customFormat="1" ht="14.45" customHeight="1">
      <c r="A939" s="563"/>
      <c r="B939" s="572" t="s">
        <v>2052</v>
      </c>
      <c r="C939" s="564" t="s">
        <v>1286</v>
      </c>
      <c r="D939" s="565"/>
      <c r="E939" s="566" t="s">
        <v>163</v>
      </c>
      <c r="F939" s="567"/>
      <c r="G939" s="410">
        <v>26</v>
      </c>
      <c r="H939" s="410">
        <v>4</v>
      </c>
      <c r="I939" s="410">
        <v>0</v>
      </c>
    </row>
    <row r="940" spans="1:9" s="23" customFormat="1" ht="14.45" customHeight="1">
      <c r="A940" s="563"/>
      <c r="B940" s="564"/>
      <c r="C940" s="564"/>
      <c r="D940" s="565"/>
      <c r="E940" s="566" t="s">
        <v>164</v>
      </c>
      <c r="F940" s="567"/>
      <c r="G940" s="410">
        <v>140</v>
      </c>
      <c r="H940" s="410">
        <v>40</v>
      </c>
      <c r="I940" s="410">
        <v>0</v>
      </c>
    </row>
    <row r="941" spans="1:9" s="23" customFormat="1" ht="14.45" customHeight="1">
      <c r="A941" s="563"/>
      <c r="B941" s="564"/>
      <c r="C941" s="564"/>
      <c r="D941" s="565"/>
      <c r="E941" s="566" t="s">
        <v>164</v>
      </c>
      <c r="F941" s="567" t="s">
        <v>1142</v>
      </c>
      <c r="G941" s="410">
        <v>96</v>
      </c>
      <c r="H941" s="410">
        <v>3</v>
      </c>
      <c r="I941" s="410">
        <v>0</v>
      </c>
    </row>
    <row r="942" spans="1:9" s="23" customFormat="1" ht="14.45" customHeight="1">
      <c r="A942" s="563"/>
      <c r="B942" s="564"/>
      <c r="C942" s="564"/>
      <c r="D942" s="565"/>
      <c r="E942" s="566" t="s">
        <v>628</v>
      </c>
      <c r="F942" s="567"/>
      <c r="G942" s="410">
        <v>303</v>
      </c>
      <c r="H942" s="410">
        <v>74</v>
      </c>
      <c r="I942" s="410">
        <v>23</v>
      </c>
    </row>
    <row r="943" spans="1:9" s="23" customFormat="1" ht="14.45" customHeight="1">
      <c r="A943" s="563"/>
      <c r="B943" s="572" t="s">
        <v>2053</v>
      </c>
      <c r="C943" s="564" t="s">
        <v>1435</v>
      </c>
      <c r="D943" s="565"/>
      <c r="E943" s="566" t="s">
        <v>163</v>
      </c>
      <c r="F943" s="567"/>
      <c r="G943" s="410">
        <v>21</v>
      </c>
      <c r="H943" s="410">
        <v>3</v>
      </c>
      <c r="I943" s="410">
        <v>0</v>
      </c>
    </row>
    <row r="944" spans="1:9" s="23" customFormat="1" ht="14.45" customHeight="1">
      <c r="A944" s="563"/>
      <c r="B944" s="564"/>
      <c r="C944" s="564"/>
      <c r="D944" s="565"/>
      <c r="E944" s="566" t="s">
        <v>164</v>
      </c>
      <c r="F944" s="567"/>
      <c r="G944" s="410">
        <v>60</v>
      </c>
      <c r="H944" s="410">
        <v>24</v>
      </c>
      <c r="I944" s="410">
        <v>0</v>
      </c>
    </row>
    <row r="945" spans="1:9" s="23" customFormat="1" ht="14.45" customHeight="1">
      <c r="A945" s="563"/>
      <c r="B945" s="564"/>
      <c r="C945" s="564"/>
      <c r="D945" s="565"/>
      <c r="E945" s="566" t="s">
        <v>628</v>
      </c>
      <c r="F945" s="567"/>
      <c r="G945" s="410">
        <v>198</v>
      </c>
      <c r="H945" s="410">
        <v>44</v>
      </c>
      <c r="I945" s="410">
        <v>19</v>
      </c>
    </row>
    <row r="946" spans="1:9" s="23" customFormat="1" ht="14.45" customHeight="1">
      <c r="A946" s="563"/>
      <c r="B946" s="572" t="s">
        <v>2054</v>
      </c>
      <c r="C946" s="564" t="s">
        <v>2055</v>
      </c>
      <c r="D946" s="565"/>
      <c r="E946" s="566" t="s">
        <v>164</v>
      </c>
      <c r="F946" s="567"/>
      <c r="G946" s="410">
        <v>22</v>
      </c>
      <c r="H946" s="410">
        <v>6</v>
      </c>
      <c r="I946" s="410">
        <v>5</v>
      </c>
    </row>
    <row r="947" spans="1:9" s="23" customFormat="1" ht="14.45" customHeight="1">
      <c r="A947" s="563"/>
      <c r="B947" s="572" t="s">
        <v>2056</v>
      </c>
      <c r="C947" s="564" t="s">
        <v>2057</v>
      </c>
      <c r="D947" s="565"/>
      <c r="E947" s="566" t="s">
        <v>163</v>
      </c>
      <c r="F947" s="567"/>
      <c r="G947" s="410">
        <v>35</v>
      </c>
      <c r="H947" s="410">
        <v>2</v>
      </c>
      <c r="I947" s="410">
        <v>0</v>
      </c>
    </row>
    <row r="948" spans="1:9" s="23" customFormat="1" ht="14.45" customHeight="1">
      <c r="A948" s="563"/>
      <c r="B948" s="564"/>
      <c r="C948" s="564"/>
      <c r="D948" s="565"/>
      <c r="E948" s="566" t="s">
        <v>164</v>
      </c>
      <c r="F948" s="567"/>
      <c r="G948" s="410">
        <v>64</v>
      </c>
      <c r="H948" s="410">
        <v>40</v>
      </c>
      <c r="I948" s="410">
        <v>0</v>
      </c>
    </row>
    <row r="949" spans="1:9" s="23" customFormat="1" ht="14.45" customHeight="1">
      <c r="A949" s="563"/>
      <c r="B949" s="564"/>
      <c r="C949" s="564"/>
      <c r="D949" s="565"/>
      <c r="E949" s="566" t="s">
        <v>628</v>
      </c>
      <c r="F949" s="567"/>
      <c r="G949" s="410">
        <v>208</v>
      </c>
      <c r="H949" s="410">
        <v>41</v>
      </c>
      <c r="I949" s="410">
        <v>20</v>
      </c>
    </row>
    <row r="950" spans="1:9" s="23" customFormat="1" ht="14.45" customHeight="1">
      <c r="A950" s="563"/>
      <c r="B950" s="572" t="s">
        <v>2058</v>
      </c>
      <c r="C950" s="564" t="s">
        <v>2059</v>
      </c>
      <c r="D950" s="565"/>
      <c r="E950" s="566" t="s">
        <v>164</v>
      </c>
      <c r="F950" s="567"/>
      <c r="G950" s="410">
        <v>52</v>
      </c>
      <c r="H950" s="410">
        <v>17</v>
      </c>
      <c r="I950" s="410">
        <v>8</v>
      </c>
    </row>
    <row r="951" spans="1:9" s="23" customFormat="1" ht="14.45" customHeight="1">
      <c r="A951" s="563"/>
      <c r="B951" s="572" t="s">
        <v>2060</v>
      </c>
      <c r="C951" s="564" t="s">
        <v>1642</v>
      </c>
      <c r="D951" s="565"/>
      <c r="E951" s="566" t="s">
        <v>164</v>
      </c>
      <c r="F951" s="567"/>
      <c r="G951" s="410">
        <v>59</v>
      </c>
      <c r="H951" s="410">
        <v>24</v>
      </c>
      <c r="I951" s="410">
        <v>10</v>
      </c>
    </row>
    <row r="952" spans="1:9" s="23" customFormat="1" ht="14.45" customHeight="1">
      <c r="A952" s="563"/>
      <c r="B952" s="572" t="s">
        <v>2061</v>
      </c>
      <c r="C952" s="580" t="s">
        <v>2062</v>
      </c>
      <c r="D952" s="565"/>
      <c r="E952" s="566" t="s">
        <v>163</v>
      </c>
      <c r="F952" s="567"/>
      <c r="G952" s="410">
        <v>15</v>
      </c>
      <c r="H952" s="410">
        <v>1</v>
      </c>
      <c r="I952" s="410">
        <v>0</v>
      </c>
    </row>
    <row r="953" spans="1:9" s="23" customFormat="1" ht="14.45" customHeight="1">
      <c r="A953" s="563"/>
      <c r="B953" s="572" t="s">
        <v>2063</v>
      </c>
      <c r="C953" s="564" t="s">
        <v>2064</v>
      </c>
      <c r="D953" s="565"/>
      <c r="E953" s="566" t="s">
        <v>164</v>
      </c>
      <c r="F953" s="567"/>
      <c r="G953" s="410">
        <v>26</v>
      </c>
      <c r="H953" s="410">
        <v>8</v>
      </c>
      <c r="I953" s="410">
        <v>2</v>
      </c>
    </row>
    <row r="954" spans="1:9" s="23" customFormat="1" ht="14.45" customHeight="1">
      <c r="A954" s="573"/>
      <c r="B954" s="579" t="s">
        <v>2065</v>
      </c>
      <c r="C954" s="574" t="s">
        <v>1462</v>
      </c>
      <c r="D954" s="575"/>
      <c r="E954" s="576" t="s">
        <v>163</v>
      </c>
      <c r="F954" s="577"/>
      <c r="G954" s="578">
        <v>11</v>
      </c>
      <c r="H954" s="578">
        <v>2</v>
      </c>
      <c r="I954" s="578">
        <v>0</v>
      </c>
    </row>
    <row r="955" spans="1:9" s="23" customFormat="1" ht="14.45" customHeight="1">
      <c r="A955" s="563"/>
      <c r="B955" s="564"/>
      <c r="C955" s="564"/>
      <c r="D955" s="565"/>
      <c r="E955" s="566" t="s">
        <v>164</v>
      </c>
      <c r="F955" s="567"/>
      <c r="G955" s="410">
        <v>159</v>
      </c>
      <c r="H955" s="410">
        <v>67</v>
      </c>
      <c r="I955" s="410">
        <v>0</v>
      </c>
    </row>
    <row r="956" spans="1:9" s="23" customFormat="1" ht="14.45" customHeight="1">
      <c r="A956" s="563"/>
      <c r="B956" s="564"/>
      <c r="C956" s="564"/>
      <c r="D956" s="565"/>
      <c r="E956" s="566" t="s">
        <v>628</v>
      </c>
      <c r="F956" s="567"/>
      <c r="G956" s="410">
        <v>255</v>
      </c>
      <c r="H956" s="410">
        <v>61</v>
      </c>
      <c r="I956" s="410">
        <v>21</v>
      </c>
    </row>
    <row r="957" spans="1:9" s="23" customFormat="1" ht="14.45" customHeight="1">
      <c r="A957" s="563"/>
      <c r="B957" s="572" t="s">
        <v>2066</v>
      </c>
      <c r="C957" s="564" t="s">
        <v>1974</v>
      </c>
      <c r="D957" s="565"/>
      <c r="E957" s="566" t="s">
        <v>163</v>
      </c>
      <c r="F957" s="567"/>
      <c r="G957" s="410">
        <v>10</v>
      </c>
      <c r="H957" s="410">
        <v>2</v>
      </c>
      <c r="I957" s="410">
        <v>0</v>
      </c>
    </row>
    <row r="958" spans="1:9" s="23" customFormat="1" ht="14.45" customHeight="1">
      <c r="A958" s="563"/>
      <c r="B958" s="564"/>
      <c r="C958" s="564"/>
      <c r="D958" s="565"/>
      <c r="E958" s="566" t="s">
        <v>164</v>
      </c>
      <c r="F958" s="567"/>
      <c r="G958" s="410">
        <v>47</v>
      </c>
      <c r="H958" s="410">
        <v>17</v>
      </c>
      <c r="I958" s="410">
        <v>0</v>
      </c>
    </row>
    <row r="959" spans="1:9" s="23" customFormat="1" ht="14.45" customHeight="1">
      <c r="A959" s="563"/>
      <c r="B959" s="564"/>
      <c r="C959" s="564"/>
      <c r="D959" s="565"/>
      <c r="E959" s="566" t="s">
        <v>164</v>
      </c>
      <c r="F959" s="567" t="s">
        <v>1142</v>
      </c>
      <c r="G959" s="410">
        <v>11</v>
      </c>
      <c r="H959" s="410">
        <v>2</v>
      </c>
      <c r="I959" s="410">
        <v>0</v>
      </c>
    </row>
    <row r="960" spans="1:9" s="23" customFormat="1" ht="14.45" customHeight="1">
      <c r="A960" s="563"/>
      <c r="B960" s="564"/>
      <c r="C960" s="564"/>
      <c r="D960" s="565"/>
      <c r="E960" s="566" t="s">
        <v>628</v>
      </c>
      <c r="F960" s="567"/>
      <c r="G960" s="410">
        <v>174</v>
      </c>
      <c r="H960" s="410">
        <v>24</v>
      </c>
      <c r="I960" s="410">
        <v>16</v>
      </c>
    </row>
    <row r="961" spans="1:9" s="23" customFormat="1" ht="14.45" customHeight="1">
      <c r="A961" s="563"/>
      <c r="B961" s="572" t="s">
        <v>2067</v>
      </c>
      <c r="C961" s="564" t="s">
        <v>1464</v>
      </c>
      <c r="D961" s="565"/>
      <c r="E961" s="566" t="s">
        <v>163</v>
      </c>
      <c r="F961" s="567"/>
      <c r="G961" s="410">
        <v>52</v>
      </c>
      <c r="H961" s="410">
        <v>7</v>
      </c>
      <c r="I961" s="410">
        <v>0</v>
      </c>
    </row>
    <row r="962" spans="1:9" s="23" customFormat="1" ht="14.45" customHeight="1">
      <c r="A962" s="563"/>
      <c r="B962" s="564"/>
      <c r="C962" s="564"/>
      <c r="D962" s="565"/>
      <c r="E962" s="566" t="s">
        <v>164</v>
      </c>
      <c r="F962" s="567"/>
      <c r="G962" s="410">
        <v>131</v>
      </c>
      <c r="H962" s="410">
        <v>41</v>
      </c>
      <c r="I962" s="410">
        <v>0</v>
      </c>
    </row>
    <row r="963" spans="1:9" s="23" customFormat="1" ht="14.45" customHeight="1">
      <c r="A963" s="563"/>
      <c r="B963" s="564"/>
      <c r="C963" s="564"/>
      <c r="D963" s="565"/>
      <c r="E963" s="566" t="s">
        <v>628</v>
      </c>
      <c r="F963" s="567"/>
      <c r="G963" s="410">
        <v>242</v>
      </c>
      <c r="H963" s="410">
        <v>54</v>
      </c>
      <c r="I963" s="410">
        <v>34</v>
      </c>
    </row>
    <row r="964" spans="1:9" s="23" customFormat="1" ht="14.45" customHeight="1">
      <c r="A964" s="563"/>
      <c r="B964" s="572" t="s">
        <v>2068</v>
      </c>
      <c r="C964" s="564" t="s">
        <v>2069</v>
      </c>
      <c r="D964" s="565"/>
      <c r="E964" s="566" t="s">
        <v>164</v>
      </c>
      <c r="F964" s="567"/>
      <c r="G964" s="410">
        <v>14</v>
      </c>
      <c r="H964" s="410">
        <v>5</v>
      </c>
      <c r="I964" s="410">
        <v>6</v>
      </c>
    </row>
    <row r="965" spans="1:9" s="23" customFormat="1" ht="14.45" customHeight="1">
      <c r="A965" s="563"/>
      <c r="B965" s="572" t="s">
        <v>2070</v>
      </c>
      <c r="C965" s="564" t="s">
        <v>1474</v>
      </c>
      <c r="D965" s="565"/>
      <c r="E965" s="566" t="s">
        <v>163</v>
      </c>
      <c r="F965" s="567"/>
      <c r="G965" s="410">
        <v>15</v>
      </c>
      <c r="H965" s="410">
        <v>1</v>
      </c>
      <c r="I965" s="410">
        <v>0</v>
      </c>
    </row>
    <row r="966" spans="1:9" s="23" customFormat="1" ht="14.45" customHeight="1">
      <c r="A966" s="563"/>
      <c r="B966" s="564"/>
      <c r="C966" s="564"/>
      <c r="D966" s="565"/>
      <c r="E966" s="566" t="s">
        <v>164</v>
      </c>
      <c r="F966" s="567"/>
      <c r="G966" s="410">
        <v>53</v>
      </c>
      <c r="H966" s="410">
        <v>18</v>
      </c>
      <c r="I966" s="410">
        <v>0</v>
      </c>
    </row>
    <row r="967" spans="1:9" s="23" customFormat="1" ht="14.45" customHeight="1">
      <c r="A967" s="563"/>
      <c r="B967" s="564"/>
      <c r="C967" s="564"/>
      <c r="D967" s="565"/>
      <c r="E967" s="566" t="s">
        <v>628</v>
      </c>
      <c r="F967" s="567"/>
      <c r="G967" s="410">
        <v>230</v>
      </c>
      <c r="H967" s="410">
        <v>53</v>
      </c>
      <c r="I967" s="410">
        <v>32</v>
      </c>
    </row>
    <row r="968" spans="1:9" s="23" customFormat="1" ht="14.45" customHeight="1">
      <c r="A968" s="563"/>
      <c r="B968" s="572" t="s">
        <v>2071</v>
      </c>
      <c r="C968" s="564" t="s">
        <v>1304</v>
      </c>
      <c r="D968" s="565"/>
      <c r="E968" s="566" t="s">
        <v>163</v>
      </c>
      <c r="F968" s="567"/>
      <c r="G968" s="410">
        <v>6</v>
      </c>
      <c r="H968" s="410">
        <v>2</v>
      </c>
      <c r="I968" s="410">
        <v>0</v>
      </c>
    </row>
    <row r="969" spans="1:9" s="23" customFormat="1" ht="14.45" customHeight="1">
      <c r="A969" s="563"/>
      <c r="B969" s="564"/>
      <c r="C969" s="564"/>
      <c r="D969" s="565"/>
      <c r="E969" s="566" t="s">
        <v>164</v>
      </c>
      <c r="F969" s="567"/>
      <c r="G969" s="410">
        <v>50</v>
      </c>
      <c r="H969" s="410">
        <v>12</v>
      </c>
      <c r="I969" s="410">
        <v>0</v>
      </c>
    </row>
    <row r="970" spans="1:9" s="23" customFormat="1" ht="14.45" customHeight="1">
      <c r="A970" s="563"/>
      <c r="B970" s="564"/>
      <c r="C970" s="564"/>
      <c r="D970" s="565"/>
      <c r="E970" s="566" t="s">
        <v>628</v>
      </c>
      <c r="F970" s="567"/>
      <c r="G970" s="410">
        <v>255</v>
      </c>
      <c r="H970" s="410">
        <v>53</v>
      </c>
      <c r="I970" s="410">
        <v>11</v>
      </c>
    </row>
    <row r="971" spans="1:9" s="23" customFormat="1" ht="14.45" customHeight="1">
      <c r="A971" s="563"/>
      <c r="B971" s="572" t="s">
        <v>2072</v>
      </c>
      <c r="C971" s="564" t="s">
        <v>2073</v>
      </c>
      <c r="D971" s="565"/>
      <c r="E971" s="566" t="s">
        <v>164</v>
      </c>
      <c r="F971" s="567"/>
      <c r="G971" s="410">
        <v>25</v>
      </c>
      <c r="H971" s="410">
        <v>11</v>
      </c>
      <c r="I971" s="410">
        <v>2</v>
      </c>
    </row>
    <row r="972" spans="1:9" s="23" customFormat="1" ht="14.45" customHeight="1">
      <c r="A972" s="563"/>
      <c r="B972" s="572" t="s">
        <v>2074</v>
      </c>
      <c r="C972" s="564" t="s">
        <v>2075</v>
      </c>
      <c r="D972" s="565"/>
      <c r="E972" s="566" t="s">
        <v>163</v>
      </c>
      <c r="F972" s="567"/>
      <c r="G972" s="410">
        <v>17</v>
      </c>
      <c r="H972" s="410">
        <v>6</v>
      </c>
      <c r="I972" s="410">
        <v>0</v>
      </c>
    </row>
    <row r="973" spans="1:9" s="23" customFormat="1" ht="14.45" customHeight="1">
      <c r="A973" s="563"/>
      <c r="B973" s="564"/>
      <c r="C973" s="564"/>
      <c r="D973" s="565"/>
      <c r="E973" s="566" t="s">
        <v>164</v>
      </c>
      <c r="F973" s="567"/>
      <c r="G973" s="410">
        <v>64</v>
      </c>
      <c r="H973" s="410">
        <v>32</v>
      </c>
      <c r="I973" s="410">
        <v>2</v>
      </c>
    </row>
    <row r="974" spans="1:9" s="23" customFormat="1" ht="14.45" customHeight="1">
      <c r="A974" s="563"/>
      <c r="B974" s="572" t="s">
        <v>2076</v>
      </c>
      <c r="C974" s="564" t="s">
        <v>2077</v>
      </c>
      <c r="D974" s="565"/>
      <c r="E974" s="566" t="s">
        <v>163</v>
      </c>
      <c r="F974" s="567"/>
      <c r="G974" s="410">
        <v>1</v>
      </c>
      <c r="H974" s="410">
        <v>0</v>
      </c>
      <c r="I974" s="410">
        <v>0</v>
      </c>
    </row>
    <row r="975" spans="1:9" s="23" customFormat="1" ht="14.45" customHeight="1">
      <c r="A975" s="563"/>
      <c r="B975" s="572" t="s">
        <v>2078</v>
      </c>
      <c r="C975" s="564" t="s">
        <v>1480</v>
      </c>
      <c r="D975" s="565"/>
      <c r="E975" s="566" t="s">
        <v>163</v>
      </c>
      <c r="F975" s="567"/>
      <c r="G975" s="410">
        <v>75</v>
      </c>
      <c r="H975" s="410">
        <v>6</v>
      </c>
      <c r="I975" s="410">
        <v>0</v>
      </c>
    </row>
    <row r="976" spans="1:9" s="23" customFormat="1" ht="14.45" customHeight="1">
      <c r="A976" s="563"/>
      <c r="B976" s="564"/>
      <c r="C976" s="564"/>
      <c r="D976" s="565"/>
      <c r="E976" s="566" t="s">
        <v>164</v>
      </c>
      <c r="F976" s="567"/>
      <c r="G976" s="410">
        <v>354</v>
      </c>
      <c r="H976" s="410">
        <v>139</v>
      </c>
      <c r="I976" s="410">
        <v>0</v>
      </c>
    </row>
    <row r="977" spans="1:9" s="23" customFormat="1" ht="14.45" customHeight="1">
      <c r="A977" s="563"/>
      <c r="B977" s="564"/>
      <c r="C977" s="564" t="s">
        <v>2079</v>
      </c>
      <c r="D977" s="565"/>
      <c r="E977" s="566" t="s">
        <v>164</v>
      </c>
      <c r="F977" s="567" t="s">
        <v>1142</v>
      </c>
      <c r="G977" s="410">
        <v>43</v>
      </c>
      <c r="H977" s="410">
        <v>7</v>
      </c>
      <c r="I977" s="410">
        <v>0</v>
      </c>
    </row>
    <row r="978" spans="1:9" s="23" customFormat="1" ht="14.45" customHeight="1">
      <c r="A978" s="563"/>
      <c r="B978" s="564"/>
      <c r="C978" s="564" t="s">
        <v>1480</v>
      </c>
      <c r="D978" s="565"/>
      <c r="E978" s="566" t="s">
        <v>628</v>
      </c>
      <c r="F978" s="567"/>
      <c r="G978" s="410">
        <v>557</v>
      </c>
      <c r="H978" s="410">
        <v>122</v>
      </c>
      <c r="I978" s="410">
        <v>26</v>
      </c>
    </row>
    <row r="979" spans="1:9" s="23" customFormat="1" ht="14.45" customHeight="1">
      <c r="A979" s="563"/>
      <c r="B979" s="572" t="s">
        <v>2080</v>
      </c>
      <c r="C979" s="564" t="s">
        <v>2081</v>
      </c>
      <c r="D979" s="565"/>
      <c r="E979" s="566" t="s">
        <v>163</v>
      </c>
      <c r="F979" s="567"/>
      <c r="G979" s="410">
        <v>15</v>
      </c>
      <c r="H979" s="410">
        <v>3</v>
      </c>
      <c r="I979" s="410">
        <v>0</v>
      </c>
    </row>
    <row r="980" spans="1:9" s="23" customFormat="1" ht="14.45" customHeight="1">
      <c r="A980" s="563"/>
      <c r="B980" s="564"/>
      <c r="C980" s="564"/>
      <c r="D980" s="565"/>
      <c r="E980" s="566" t="s">
        <v>164</v>
      </c>
      <c r="F980" s="567"/>
      <c r="G980" s="410">
        <v>155</v>
      </c>
      <c r="H980" s="410">
        <v>56</v>
      </c>
      <c r="I980" s="410">
        <v>13</v>
      </c>
    </row>
    <row r="981" spans="1:9" s="23" customFormat="1" ht="14.45" customHeight="1">
      <c r="A981" s="563"/>
      <c r="B981" s="572" t="s">
        <v>1313</v>
      </c>
      <c r="C981" s="564" t="s">
        <v>2082</v>
      </c>
      <c r="D981" s="565"/>
      <c r="E981" s="566" t="s">
        <v>164</v>
      </c>
      <c r="F981" s="567"/>
      <c r="G981" s="410">
        <v>36</v>
      </c>
      <c r="H981" s="410">
        <v>12</v>
      </c>
      <c r="I981" s="410">
        <v>5</v>
      </c>
    </row>
    <row r="982" spans="1:9" s="23" customFormat="1" ht="14.45" customHeight="1">
      <c r="A982" s="563"/>
      <c r="B982" s="572" t="s">
        <v>2083</v>
      </c>
      <c r="C982" s="564" t="s">
        <v>2084</v>
      </c>
      <c r="D982" s="565"/>
      <c r="E982" s="566" t="s">
        <v>164</v>
      </c>
      <c r="F982" s="567"/>
      <c r="G982" s="410">
        <v>40</v>
      </c>
      <c r="H982" s="410">
        <v>14</v>
      </c>
      <c r="I982" s="410">
        <v>2</v>
      </c>
    </row>
    <row r="983" spans="1:9" s="23" customFormat="1" ht="14.45" customHeight="1">
      <c r="A983" s="563"/>
      <c r="B983" s="572" t="s">
        <v>2085</v>
      </c>
      <c r="C983" s="564" t="s">
        <v>2086</v>
      </c>
      <c r="D983" s="565"/>
      <c r="E983" s="566" t="s">
        <v>163</v>
      </c>
      <c r="F983" s="567"/>
      <c r="G983" s="410">
        <v>11</v>
      </c>
      <c r="H983" s="410">
        <v>0</v>
      </c>
      <c r="I983" s="410">
        <v>0</v>
      </c>
    </row>
    <row r="984" spans="1:9" s="23" customFormat="1" ht="14.45" customHeight="1">
      <c r="A984" s="563"/>
      <c r="B984" s="572" t="s">
        <v>2087</v>
      </c>
      <c r="C984" s="564" t="s">
        <v>2088</v>
      </c>
      <c r="D984" s="565"/>
      <c r="E984" s="566" t="s">
        <v>164</v>
      </c>
      <c r="F984" s="567"/>
      <c r="G984" s="410">
        <v>24</v>
      </c>
      <c r="H984" s="410">
        <v>2</v>
      </c>
      <c r="I984" s="410">
        <v>2</v>
      </c>
    </row>
    <row r="985" spans="1:9" s="23" customFormat="1" ht="14.45" customHeight="1">
      <c r="A985" s="563"/>
      <c r="B985" s="572" t="s">
        <v>2089</v>
      </c>
      <c r="C985" s="564" t="s">
        <v>2090</v>
      </c>
      <c r="D985" s="565"/>
      <c r="E985" s="566" t="s">
        <v>164</v>
      </c>
      <c r="F985" s="567"/>
      <c r="G985" s="410">
        <v>26</v>
      </c>
      <c r="H985" s="410">
        <v>8</v>
      </c>
      <c r="I985" s="410">
        <v>2</v>
      </c>
    </row>
    <row r="986" spans="1:9" s="23" customFormat="1" ht="14.45" customHeight="1">
      <c r="A986" s="563"/>
      <c r="B986" s="572" t="s">
        <v>2091</v>
      </c>
      <c r="C986" s="564" t="s">
        <v>1489</v>
      </c>
      <c r="D986" s="565"/>
      <c r="E986" s="566" t="s">
        <v>163</v>
      </c>
      <c r="F986" s="567"/>
      <c r="G986" s="410">
        <v>52</v>
      </c>
      <c r="H986" s="410">
        <v>4</v>
      </c>
      <c r="I986" s="410">
        <v>0</v>
      </c>
    </row>
    <row r="987" spans="1:9" s="23" customFormat="1" ht="14.45" customHeight="1">
      <c r="A987" s="563"/>
      <c r="B987" s="564"/>
      <c r="C987" s="564"/>
      <c r="D987" s="565"/>
      <c r="E987" s="566" t="s">
        <v>164</v>
      </c>
      <c r="F987" s="567"/>
      <c r="G987" s="410">
        <v>266</v>
      </c>
      <c r="H987" s="410">
        <v>131</v>
      </c>
      <c r="I987" s="410">
        <v>0</v>
      </c>
    </row>
    <row r="988" spans="1:9" s="23" customFormat="1" ht="14.45" customHeight="1">
      <c r="A988" s="563"/>
      <c r="B988" s="564"/>
      <c r="C988" s="564"/>
      <c r="D988" s="565"/>
      <c r="E988" s="566" t="s">
        <v>628</v>
      </c>
      <c r="F988" s="567"/>
      <c r="G988" s="410">
        <v>560</v>
      </c>
      <c r="H988" s="410">
        <v>133</v>
      </c>
      <c r="I988" s="410">
        <v>32</v>
      </c>
    </row>
    <row r="989" spans="1:9" s="23" customFormat="1" ht="14.45" customHeight="1">
      <c r="A989" s="563"/>
      <c r="B989" s="572" t="s">
        <v>2092</v>
      </c>
      <c r="C989" s="564" t="s">
        <v>2093</v>
      </c>
      <c r="D989" s="565"/>
      <c r="E989" s="566" t="s">
        <v>163</v>
      </c>
      <c r="F989" s="567"/>
      <c r="G989" s="410">
        <v>57</v>
      </c>
      <c r="H989" s="410">
        <v>9</v>
      </c>
      <c r="I989" s="410">
        <v>0</v>
      </c>
    </row>
    <row r="990" spans="1:9" s="23" customFormat="1" ht="14.45" customHeight="1">
      <c r="A990" s="563"/>
      <c r="B990" s="564"/>
      <c r="C990" s="564"/>
      <c r="D990" s="565"/>
      <c r="E990" s="566" t="s">
        <v>164</v>
      </c>
      <c r="F990" s="567"/>
      <c r="G990" s="410">
        <v>298</v>
      </c>
      <c r="H990" s="410">
        <v>131</v>
      </c>
      <c r="I990" s="410">
        <v>0</v>
      </c>
    </row>
    <row r="991" spans="1:9" s="23" customFormat="1" ht="14.45" customHeight="1">
      <c r="A991" s="563"/>
      <c r="B991" s="564"/>
      <c r="C991" s="564"/>
      <c r="D991" s="565"/>
      <c r="E991" s="566" t="s">
        <v>628</v>
      </c>
      <c r="F991" s="567"/>
      <c r="G991" s="410">
        <v>438</v>
      </c>
      <c r="H991" s="410">
        <v>101</v>
      </c>
      <c r="I991" s="410">
        <v>27</v>
      </c>
    </row>
    <row r="992" spans="1:9" s="23" customFormat="1" ht="14.45" customHeight="1">
      <c r="A992" s="563"/>
      <c r="B992" s="572" t="s">
        <v>2094</v>
      </c>
      <c r="C992" s="564" t="s">
        <v>2095</v>
      </c>
      <c r="D992" s="565"/>
      <c r="E992" s="566" t="s">
        <v>164</v>
      </c>
      <c r="F992" s="567"/>
      <c r="G992" s="410">
        <v>0</v>
      </c>
      <c r="H992" s="410">
        <v>2</v>
      </c>
      <c r="I992" s="410">
        <v>0</v>
      </c>
    </row>
    <row r="993" spans="1:9" s="23" customFormat="1" ht="14.45" customHeight="1">
      <c r="A993" s="563"/>
      <c r="B993" s="572" t="s">
        <v>2096</v>
      </c>
      <c r="C993" s="564" t="s">
        <v>2097</v>
      </c>
      <c r="D993" s="565"/>
      <c r="E993" s="566" t="s">
        <v>163</v>
      </c>
      <c r="F993" s="567"/>
      <c r="G993" s="410">
        <v>19</v>
      </c>
      <c r="H993" s="410">
        <v>0</v>
      </c>
      <c r="I993" s="410">
        <v>0</v>
      </c>
    </row>
    <row r="994" spans="1:9" s="23" customFormat="1" ht="14.45" customHeight="1">
      <c r="A994" s="563"/>
      <c r="B994" s="564"/>
      <c r="C994" s="564"/>
      <c r="D994" s="565"/>
      <c r="E994" s="566" t="s">
        <v>164</v>
      </c>
      <c r="F994" s="567"/>
      <c r="G994" s="410">
        <v>35</v>
      </c>
      <c r="H994" s="410">
        <v>13</v>
      </c>
      <c r="I994" s="410">
        <v>0</v>
      </c>
    </row>
    <row r="995" spans="1:9" s="23" customFormat="1" ht="14.45" customHeight="1">
      <c r="A995" s="563"/>
      <c r="B995" s="572" t="s">
        <v>2098</v>
      </c>
      <c r="C995" s="564" t="s">
        <v>2099</v>
      </c>
      <c r="D995" s="565"/>
      <c r="E995" s="566" t="s">
        <v>163</v>
      </c>
      <c r="F995" s="567"/>
      <c r="G995" s="410">
        <v>16</v>
      </c>
      <c r="H995" s="410">
        <v>0</v>
      </c>
      <c r="I995" s="410">
        <v>0</v>
      </c>
    </row>
    <row r="996" spans="1:9" s="23" customFormat="1" ht="14.45" customHeight="1">
      <c r="A996" s="563"/>
      <c r="B996" s="564"/>
      <c r="C996" s="564"/>
      <c r="D996" s="565"/>
      <c r="E996" s="566" t="s">
        <v>164</v>
      </c>
      <c r="F996" s="567"/>
      <c r="G996" s="410">
        <v>25</v>
      </c>
      <c r="H996" s="410">
        <v>8</v>
      </c>
      <c r="I996" s="410">
        <v>0</v>
      </c>
    </row>
    <row r="997" spans="1:9" s="23" customFormat="1" ht="14.45" customHeight="1">
      <c r="A997" s="563"/>
      <c r="B997" s="572" t="s">
        <v>2100</v>
      </c>
      <c r="C997" s="564" t="s">
        <v>2101</v>
      </c>
      <c r="D997" s="565"/>
      <c r="E997" s="566" t="s">
        <v>163</v>
      </c>
      <c r="F997" s="567"/>
      <c r="G997" s="410">
        <v>17</v>
      </c>
      <c r="H997" s="410">
        <v>1</v>
      </c>
      <c r="I997" s="410">
        <v>0</v>
      </c>
    </row>
    <row r="998" spans="1:9" s="23" customFormat="1" ht="14.45" customHeight="1">
      <c r="A998" s="563"/>
      <c r="B998" s="564"/>
      <c r="C998" s="564"/>
      <c r="D998" s="565"/>
      <c r="E998" s="566" t="s">
        <v>164</v>
      </c>
      <c r="F998" s="567"/>
      <c r="G998" s="410">
        <v>98</v>
      </c>
      <c r="H998" s="410">
        <v>39</v>
      </c>
      <c r="I998" s="410">
        <v>0</v>
      </c>
    </row>
    <row r="999" spans="1:9" s="23" customFormat="1" ht="14.45" customHeight="1">
      <c r="A999" s="563"/>
      <c r="B999" s="564"/>
      <c r="C999" s="564"/>
      <c r="D999" s="565"/>
      <c r="E999" s="566" t="s">
        <v>628</v>
      </c>
      <c r="F999" s="567"/>
      <c r="G999" s="410">
        <v>210</v>
      </c>
      <c r="H999" s="410">
        <v>51</v>
      </c>
      <c r="I999" s="410">
        <v>14</v>
      </c>
    </row>
    <row r="1000" spans="1:9" s="23" customFormat="1" ht="14.45" customHeight="1">
      <c r="A1000" s="563"/>
      <c r="B1000" s="572" t="s">
        <v>2102</v>
      </c>
      <c r="C1000" s="564" t="s">
        <v>2103</v>
      </c>
      <c r="D1000" s="565"/>
      <c r="E1000" s="566" t="s">
        <v>163</v>
      </c>
      <c r="F1000" s="567"/>
      <c r="G1000" s="410">
        <v>36</v>
      </c>
      <c r="H1000" s="410">
        <v>5</v>
      </c>
      <c r="I1000" s="410">
        <v>0</v>
      </c>
    </row>
    <row r="1001" spans="1:9" s="23" customFormat="1" ht="14.45" customHeight="1">
      <c r="A1001" s="563"/>
      <c r="B1001" s="564"/>
      <c r="C1001" s="564"/>
      <c r="D1001" s="565"/>
      <c r="E1001" s="566" t="s">
        <v>164</v>
      </c>
      <c r="F1001" s="567"/>
      <c r="G1001" s="410">
        <v>95</v>
      </c>
      <c r="H1001" s="410">
        <v>36</v>
      </c>
      <c r="I1001" s="410">
        <v>0</v>
      </c>
    </row>
    <row r="1002" spans="1:9" s="23" customFormat="1" ht="14.45" customHeight="1">
      <c r="A1002" s="563"/>
      <c r="B1002" s="564"/>
      <c r="C1002" s="564"/>
      <c r="D1002" s="565"/>
      <c r="E1002" s="566" t="s">
        <v>164</v>
      </c>
      <c r="F1002" s="567" t="s">
        <v>1142</v>
      </c>
      <c r="G1002" s="410">
        <v>29</v>
      </c>
      <c r="H1002" s="410">
        <v>7</v>
      </c>
      <c r="I1002" s="410">
        <v>0</v>
      </c>
    </row>
    <row r="1003" spans="1:9" s="23" customFormat="1" ht="14.45" customHeight="1">
      <c r="A1003" s="563"/>
      <c r="B1003" s="564"/>
      <c r="C1003" s="564"/>
      <c r="D1003" s="565"/>
      <c r="E1003" s="566" t="s">
        <v>628</v>
      </c>
      <c r="F1003" s="567"/>
      <c r="G1003" s="410">
        <v>208</v>
      </c>
      <c r="H1003" s="410">
        <v>42</v>
      </c>
      <c r="I1003" s="410">
        <v>11</v>
      </c>
    </row>
    <row r="1004" spans="1:9" s="23" customFormat="1" ht="14.45" customHeight="1">
      <c r="A1004" s="573"/>
      <c r="B1004" s="579" t="s">
        <v>2104</v>
      </c>
      <c r="C1004" s="574" t="s">
        <v>2105</v>
      </c>
      <c r="D1004" s="575"/>
      <c r="E1004" s="576" t="s">
        <v>163</v>
      </c>
      <c r="F1004" s="577"/>
      <c r="G1004" s="578">
        <v>8</v>
      </c>
      <c r="H1004" s="578">
        <v>2</v>
      </c>
      <c r="I1004" s="578">
        <v>0</v>
      </c>
    </row>
    <row r="1005" spans="1:9" s="23" customFormat="1" ht="14.45" customHeight="1">
      <c r="A1005" s="563"/>
      <c r="B1005" s="564"/>
      <c r="C1005" s="564" t="s">
        <v>2106</v>
      </c>
      <c r="D1005" s="565"/>
      <c r="E1005" s="566" t="s">
        <v>164</v>
      </c>
      <c r="F1005" s="567"/>
      <c r="G1005" s="410">
        <v>25</v>
      </c>
      <c r="H1005" s="410">
        <v>12</v>
      </c>
      <c r="I1005" s="410">
        <v>0</v>
      </c>
    </row>
    <row r="1006" spans="1:9" s="23" customFormat="1" ht="14.45" customHeight="1">
      <c r="A1006" s="563"/>
      <c r="B1006" s="564"/>
      <c r="C1006" s="564" t="s">
        <v>2107</v>
      </c>
      <c r="D1006" s="565"/>
      <c r="E1006" s="566" t="s">
        <v>628</v>
      </c>
      <c r="F1006" s="567"/>
      <c r="G1006" s="410">
        <v>113</v>
      </c>
      <c r="H1006" s="410">
        <v>24</v>
      </c>
      <c r="I1006" s="410">
        <v>6</v>
      </c>
    </row>
    <row r="1007" spans="1:9" s="23" customFormat="1" ht="14.45" customHeight="1">
      <c r="A1007" s="563"/>
      <c r="B1007" s="572" t="s">
        <v>2108</v>
      </c>
      <c r="C1007" s="564" t="s">
        <v>1499</v>
      </c>
      <c r="D1007" s="565"/>
      <c r="E1007" s="566" t="s">
        <v>163</v>
      </c>
      <c r="F1007" s="567"/>
      <c r="G1007" s="410">
        <v>108</v>
      </c>
      <c r="H1007" s="410">
        <v>13</v>
      </c>
      <c r="I1007" s="410">
        <v>0</v>
      </c>
    </row>
    <row r="1008" spans="1:9" s="23" customFormat="1" ht="14.45" customHeight="1">
      <c r="A1008" s="563"/>
      <c r="B1008" s="564"/>
      <c r="C1008" s="564"/>
      <c r="D1008" s="565"/>
      <c r="E1008" s="566" t="s">
        <v>164</v>
      </c>
      <c r="F1008" s="567"/>
      <c r="G1008" s="410">
        <v>842</v>
      </c>
      <c r="H1008" s="410">
        <v>306</v>
      </c>
      <c r="I1008" s="410">
        <v>0</v>
      </c>
    </row>
    <row r="1009" spans="1:9" s="23" customFormat="1" ht="14.45" customHeight="1">
      <c r="A1009" s="563"/>
      <c r="B1009" s="564"/>
      <c r="C1009" s="564"/>
      <c r="D1009" s="565"/>
      <c r="E1009" s="566" t="s">
        <v>164</v>
      </c>
      <c r="F1009" s="567" t="s">
        <v>1142</v>
      </c>
      <c r="G1009" s="410">
        <v>47</v>
      </c>
      <c r="H1009" s="410">
        <v>14</v>
      </c>
      <c r="I1009" s="410">
        <v>0</v>
      </c>
    </row>
    <row r="1010" spans="1:9" s="23" customFormat="1" ht="14.45" customHeight="1">
      <c r="A1010" s="563"/>
      <c r="B1010" s="564"/>
      <c r="C1010" s="564"/>
      <c r="D1010" s="565"/>
      <c r="E1010" s="566" t="s">
        <v>628</v>
      </c>
      <c r="F1010" s="567"/>
      <c r="G1010" s="410">
        <v>738</v>
      </c>
      <c r="H1010" s="410">
        <v>171</v>
      </c>
      <c r="I1010" s="410">
        <v>45</v>
      </c>
    </row>
    <row r="1011" spans="1:9" s="23" customFormat="1" ht="14.45" customHeight="1">
      <c r="A1011" s="563"/>
      <c r="B1011" s="572" t="s">
        <v>2109</v>
      </c>
      <c r="C1011" s="564" t="s">
        <v>2110</v>
      </c>
      <c r="D1011" s="565"/>
      <c r="E1011" s="566" t="s">
        <v>163</v>
      </c>
      <c r="F1011" s="567"/>
      <c r="G1011" s="410">
        <v>43</v>
      </c>
      <c r="H1011" s="410">
        <v>2</v>
      </c>
      <c r="I1011" s="410">
        <v>0</v>
      </c>
    </row>
    <row r="1012" spans="1:9" s="23" customFormat="1" ht="14.45" customHeight="1">
      <c r="A1012" s="563"/>
      <c r="B1012" s="564"/>
      <c r="C1012" s="564"/>
      <c r="D1012" s="565"/>
      <c r="E1012" s="566" t="s">
        <v>164</v>
      </c>
      <c r="F1012" s="567"/>
      <c r="G1012" s="410">
        <v>136</v>
      </c>
      <c r="H1012" s="410">
        <v>65</v>
      </c>
      <c r="I1012" s="410">
        <v>12</v>
      </c>
    </row>
    <row r="1013" spans="1:9" s="23" customFormat="1" ht="14.45" customHeight="1">
      <c r="A1013" s="563"/>
      <c r="B1013" s="572" t="s">
        <v>2111</v>
      </c>
      <c r="C1013" s="564" t="s">
        <v>2112</v>
      </c>
      <c r="D1013" s="565"/>
      <c r="E1013" s="566" t="s">
        <v>163</v>
      </c>
      <c r="F1013" s="567"/>
      <c r="G1013" s="410">
        <v>32</v>
      </c>
      <c r="H1013" s="410">
        <v>3</v>
      </c>
      <c r="I1013" s="410">
        <v>0</v>
      </c>
    </row>
    <row r="1014" spans="1:9" s="23" customFormat="1" ht="14.45" customHeight="1">
      <c r="A1014" s="563"/>
      <c r="B1014" s="564"/>
      <c r="C1014" s="564"/>
      <c r="D1014" s="565"/>
      <c r="E1014" s="566" t="s">
        <v>164</v>
      </c>
      <c r="F1014" s="567"/>
      <c r="G1014" s="410">
        <v>205</v>
      </c>
      <c r="H1014" s="410">
        <v>66</v>
      </c>
      <c r="I1014" s="410">
        <v>0</v>
      </c>
    </row>
    <row r="1015" spans="1:9" s="23" customFormat="1" ht="14.45" customHeight="1">
      <c r="A1015" s="563"/>
      <c r="B1015" s="564"/>
      <c r="C1015" s="564"/>
      <c r="D1015" s="565"/>
      <c r="E1015" s="566" t="s">
        <v>628</v>
      </c>
      <c r="F1015" s="567"/>
      <c r="G1015" s="410">
        <v>240</v>
      </c>
      <c r="H1015" s="410">
        <v>61</v>
      </c>
      <c r="I1015" s="410">
        <v>23</v>
      </c>
    </row>
    <row r="1016" spans="1:9" s="23" customFormat="1" ht="14.45" customHeight="1">
      <c r="A1016" s="563"/>
      <c r="B1016" s="572" t="s">
        <v>2113</v>
      </c>
      <c r="C1016" s="564" t="s">
        <v>2114</v>
      </c>
      <c r="D1016" s="565"/>
      <c r="E1016" s="566" t="s">
        <v>163</v>
      </c>
      <c r="F1016" s="567"/>
      <c r="G1016" s="410">
        <v>3</v>
      </c>
      <c r="H1016" s="410">
        <v>2</v>
      </c>
      <c r="I1016" s="410">
        <v>0</v>
      </c>
    </row>
    <row r="1017" spans="1:9" s="23" customFormat="1" ht="14.45" customHeight="1">
      <c r="A1017" s="563"/>
      <c r="B1017" s="564"/>
      <c r="C1017" s="564" t="s">
        <v>2115</v>
      </c>
      <c r="D1017" s="565"/>
      <c r="E1017" s="566" t="s">
        <v>164</v>
      </c>
      <c r="F1017" s="567"/>
      <c r="G1017" s="410">
        <v>38</v>
      </c>
      <c r="H1017" s="410">
        <v>20</v>
      </c>
      <c r="I1017" s="410">
        <v>4</v>
      </c>
    </row>
    <row r="1018" spans="1:9" s="23" customFormat="1" ht="14.45" customHeight="1">
      <c r="A1018" s="563"/>
      <c r="B1018" s="572" t="s">
        <v>2116</v>
      </c>
      <c r="C1018" s="564" t="s">
        <v>2117</v>
      </c>
      <c r="D1018" s="565"/>
      <c r="E1018" s="566" t="s">
        <v>163</v>
      </c>
      <c r="F1018" s="567"/>
      <c r="G1018" s="410">
        <v>23</v>
      </c>
      <c r="H1018" s="410">
        <v>2</v>
      </c>
      <c r="I1018" s="410">
        <v>0</v>
      </c>
    </row>
    <row r="1019" spans="1:9" s="23" customFormat="1" ht="14.45" customHeight="1">
      <c r="A1019" s="563"/>
      <c r="B1019" s="564"/>
      <c r="C1019" s="564"/>
      <c r="D1019" s="565"/>
      <c r="E1019" s="566" t="s">
        <v>164</v>
      </c>
      <c r="F1019" s="567"/>
      <c r="G1019" s="410">
        <v>71</v>
      </c>
      <c r="H1019" s="410">
        <v>37</v>
      </c>
      <c r="I1019" s="410">
        <v>6</v>
      </c>
    </row>
    <row r="1020" spans="1:9" s="23" customFormat="1" ht="14.45" customHeight="1">
      <c r="A1020" s="563"/>
      <c r="B1020" s="572" t="s">
        <v>2118</v>
      </c>
      <c r="C1020" s="564" t="s">
        <v>2119</v>
      </c>
      <c r="D1020" s="565"/>
      <c r="E1020" s="566" t="s">
        <v>163</v>
      </c>
      <c r="F1020" s="567"/>
      <c r="G1020" s="410">
        <v>58</v>
      </c>
      <c r="H1020" s="410">
        <v>8</v>
      </c>
      <c r="I1020" s="410">
        <v>0</v>
      </c>
    </row>
    <row r="1021" spans="1:9" s="23" customFormat="1" ht="14.45" customHeight="1">
      <c r="A1021" s="563"/>
      <c r="B1021" s="564"/>
      <c r="C1021" s="564"/>
      <c r="D1021" s="565"/>
      <c r="E1021" s="566" t="s">
        <v>164</v>
      </c>
      <c r="F1021" s="567"/>
      <c r="G1021" s="410">
        <v>247</v>
      </c>
      <c r="H1021" s="410">
        <v>80</v>
      </c>
      <c r="I1021" s="410">
        <v>0</v>
      </c>
    </row>
    <row r="1022" spans="1:9" s="23" customFormat="1" ht="14.45" customHeight="1">
      <c r="A1022" s="563"/>
      <c r="B1022" s="564"/>
      <c r="C1022" s="564"/>
      <c r="D1022" s="565"/>
      <c r="E1022" s="566" t="s">
        <v>164</v>
      </c>
      <c r="F1022" s="567" t="s">
        <v>1142</v>
      </c>
      <c r="G1022" s="410">
        <v>160</v>
      </c>
      <c r="H1022" s="410">
        <v>37</v>
      </c>
      <c r="I1022" s="410">
        <v>0</v>
      </c>
    </row>
    <row r="1023" spans="1:9" s="23" customFormat="1" ht="14.45" customHeight="1">
      <c r="A1023" s="563"/>
      <c r="B1023" s="564"/>
      <c r="C1023" s="564"/>
      <c r="D1023" s="565"/>
      <c r="E1023" s="566" t="s">
        <v>628</v>
      </c>
      <c r="F1023" s="567"/>
      <c r="G1023" s="410">
        <v>284</v>
      </c>
      <c r="H1023" s="410">
        <v>72</v>
      </c>
      <c r="I1023" s="410">
        <v>25</v>
      </c>
    </row>
    <row r="1024" spans="1:9" s="23" customFormat="1" ht="14.45" customHeight="1">
      <c r="A1024" s="563"/>
      <c r="B1024" s="572" t="s">
        <v>2120</v>
      </c>
      <c r="C1024" s="564" t="s">
        <v>2121</v>
      </c>
      <c r="D1024" s="565"/>
      <c r="E1024" s="566" t="s">
        <v>163</v>
      </c>
      <c r="F1024" s="567"/>
      <c r="G1024" s="410">
        <v>7</v>
      </c>
      <c r="H1024" s="410">
        <v>0</v>
      </c>
      <c r="I1024" s="410">
        <v>0</v>
      </c>
    </row>
    <row r="1025" spans="1:9" s="23" customFormat="1" ht="14.45" customHeight="1">
      <c r="A1025" s="563"/>
      <c r="B1025" s="564"/>
      <c r="C1025" s="564"/>
      <c r="D1025" s="565"/>
      <c r="E1025" s="566" t="s">
        <v>164</v>
      </c>
      <c r="F1025" s="567"/>
      <c r="G1025" s="410">
        <v>75</v>
      </c>
      <c r="H1025" s="410">
        <v>12</v>
      </c>
      <c r="I1025" s="410">
        <v>0</v>
      </c>
    </row>
    <row r="1026" spans="1:9" s="23" customFormat="1" ht="14.45" customHeight="1">
      <c r="A1026" s="563"/>
      <c r="B1026" s="572" t="s">
        <v>2122</v>
      </c>
      <c r="C1026" s="564" t="s">
        <v>2123</v>
      </c>
      <c r="D1026" s="565"/>
      <c r="E1026" s="566" t="s">
        <v>163</v>
      </c>
      <c r="F1026" s="567"/>
      <c r="G1026" s="410">
        <v>21</v>
      </c>
      <c r="H1026" s="410">
        <v>0</v>
      </c>
      <c r="I1026" s="410">
        <v>0</v>
      </c>
    </row>
    <row r="1027" spans="1:9" s="23" customFormat="1" ht="14.45" customHeight="1">
      <c r="A1027" s="563"/>
      <c r="B1027" s="564"/>
      <c r="C1027" s="564"/>
      <c r="D1027" s="565"/>
      <c r="E1027" s="566" t="s">
        <v>164</v>
      </c>
      <c r="F1027" s="567"/>
      <c r="G1027" s="410">
        <v>50</v>
      </c>
      <c r="H1027" s="410">
        <v>17</v>
      </c>
      <c r="I1027" s="410">
        <v>0</v>
      </c>
    </row>
    <row r="1028" spans="1:9" s="23" customFormat="1" ht="14.45" customHeight="1">
      <c r="A1028" s="563"/>
      <c r="B1028" s="572" t="s">
        <v>2124</v>
      </c>
      <c r="C1028" s="564" t="s">
        <v>2125</v>
      </c>
      <c r="D1028" s="565"/>
      <c r="E1028" s="566" t="s">
        <v>163</v>
      </c>
      <c r="F1028" s="567"/>
      <c r="G1028" s="410">
        <v>15</v>
      </c>
      <c r="H1028" s="410">
        <v>0</v>
      </c>
      <c r="I1028" s="410">
        <v>0</v>
      </c>
    </row>
    <row r="1029" spans="1:9" s="23" customFormat="1" ht="14.45" customHeight="1">
      <c r="A1029" s="563"/>
      <c r="B1029" s="564"/>
      <c r="C1029" s="564"/>
      <c r="D1029" s="565"/>
      <c r="E1029" s="566" t="s">
        <v>164</v>
      </c>
      <c r="F1029" s="567"/>
      <c r="G1029" s="410">
        <v>26</v>
      </c>
      <c r="H1029" s="410">
        <v>15</v>
      </c>
      <c r="I1029" s="410">
        <v>0</v>
      </c>
    </row>
    <row r="1030" spans="1:9" s="23" customFormat="1" ht="14.45" customHeight="1">
      <c r="A1030" s="563"/>
      <c r="B1030" s="572" t="s">
        <v>1510</v>
      </c>
      <c r="C1030" s="564" t="s">
        <v>2126</v>
      </c>
      <c r="D1030" s="565"/>
      <c r="E1030" s="566" t="s">
        <v>164</v>
      </c>
      <c r="F1030" s="567"/>
      <c r="G1030" s="410">
        <v>29</v>
      </c>
      <c r="H1030" s="410">
        <v>4</v>
      </c>
      <c r="I1030" s="410">
        <v>2</v>
      </c>
    </row>
    <row r="1031" spans="1:9" s="23" customFormat="1" ht="14.45" customHeight="1">
      <c r="A1031" s="563"/>
      <c r="B1031" s="572" t="s">
        <v>2127</v>
      </c>
      <c r="C1031" s="564" t="s">
        <v>2128</v>
      </c>
      <c r="D1031" s="565"/>
      <c r="E1031" s="566" t="s">
        <v>164</v>
      </c>
      <c r="F1031" s="567" t="s">
        <v>1142</v>
      </c>
      <c r="G1031" s="410">
        <v>21</v>
      </c>
      <c r="H1031" s="410">
        <v>0</v>
      </c>
      <c r="I1031" s="410">
        <v>0</v>
      </c>
    </row>
    <row r="1032" spans="1:9" s="23" customFormat="1" ht="14.45" customHeight="1">
      <c r="A1032" s="563"/>
      <c r="B1032" s="572" t="s">
        <v>2129</v>
      </c>
      <c r="C1032" s="564" t="s">
        <v>1718</v>
      </c>
      <c r="D1032" s="565"/>
      <c r="E1032" s="566" t="s">
        <v>163</v>
      </c>
      <c r="F1032" s="567"/>
      <c r="G1032" s="410">
        <v>52</v>
      </c>
      <c r="H1032" s="410">
        <v>8</v>
      </c>
      <c r="I1032" s="410">
        <v>0</v>
      </c>
    </row>
    <row r="1033" spans="1:9" s="23" customFormat="1" ht="14.45" customHeight="1">
      <c r="A1033" s="563"/>
      <c r="B1033" s="564"/>
      <c r="C1033" s="564"/>
      <c r="D1033" s="565"/>
      <c r="E1033" s="566" t="s">
        <v>164</v>
      </c>
      <c r="F1033" s="567"/>
      <c r="G1033" s="410">
        <v>481</v>
      </c>
      <c r="H1033" s="410">
        <v>181</v>
      </c>
      <c r="I1033" s="410">
        <v>0</v>
      </c>
    </row>
    <row r="1034" spans="1:9" s="23" customFormat="1" ht="14.45" customHeight="1">
      <c r="A1034" s="563"/>
      <c r="B1034" s="564"/>
      <c r="C1034" s="564"/>
      <c r="D1034" s="565"/>
      <c r="E1034" s="566" t="s">
        <v>628</v>
      </c>
      <c r="F1034" s="567"/>
      <c r="G1034" s="410">
        <v>694</v>
      </c>
      <c r="H1034" s="410">
        <v>161</v>
      </c>
      <c r="I1034" s="410">
        <v>43</v>
      </c>
    </row>
    <row r="1035" spans="1:9" s="23" customFormat="1" ht="14.45" customHeight="1">
      <c r="A1035" s="563"/>
      <c r="B1035" s="572" t="s">
        <v>2130</v>
      </c>
      <c r="C1035" s="564" t="s">
        <v>2131</v>
      </c>
      <c r="D1035" s="565"/>
      <c r="E1035" s="566" t="s">
        <v>164</v>
      </c>
      <c r="F1035" s="567"/>
      <c r="G1035" s="410">
        <v>5</v>
      </c>
      <c r="H1035" s="410">
        <v>3</v>
      </c>
      <c r="I1035" s="410">
        <v>0</v>
      </c>
    </row>
    <row r="1036" spans="1:9" s="23" customFormat="1" ht="14.45" customHeight="1">
      <c r="A1036" s="563"/>
      <c r="B1036" s="572" t="s">
        <v>2132</v>
      </c>
      <c r="C1036" s="564" t="s">
        <v>2133</v>
      </c>
      <c r="D1036" s="565"/>
      <c r="E1036" s="566" t="s">
        <v>163</v>
      </c>
      <c r="F1036" s="567"/>
      <c r="G1036" s="410">
        <v>49</v>
      </c>
      <c r="H1036" s="410">
        <v>6</v>
      </c>
      <c r="I1036" s="410">
        <v>0</v>
      </c>
    </row>
    <row r="1037" spans="1:9" s="23" customFormat="1" ht="14.45" customHeight="1">
      <c r="A1037" s="563"/>
      <c r="B1037" s="564"/>
      <c r="C1037" s="564"/>
      <c r="D1037" s="565"/>
      <c r="E1037" s="566" t="s">
        <v>164</v>
      </c>
      <c r="F1037" s="567"/>
      <c r="G1037" s="410">
        <v>198</v>
      </c>
      <c r="H1037" s="410">
        <v>80</v>
      </c>
      <c r="I1037" s="410">
        <v>0</v>
      </c>
    </row>
    <row r="1038" spans="1:9" s="23" customFormat="1" ht="14.45" customHeight="1">
      <c r="A1038" s="563"/>
      <c r="B1038" s="564"/>
      <c r="C1038" s="564"/>
      <c r="D1038" s="565"/>
      <c r="E1038" s="566" t="s">
        <v>164</v>
      </c>
      <c r="F1038" s="567" t="s">
        <v>1142</v>
      </c>
      <c r="G1038" s="410">
        <v>40</v>
      </c>
      <c r="H1038" s="410">
        <v>11</v>
      </c>
      <c r="I1038" s="410">
        <v>0</v>
      </c>
    </row>
    <row r="1039" spans="1:9" s="23" customFormat="1" ht="14.45" customHeight="1">
      <c r="A1039" s="563"/>
      <c r="B1039" s="564"/>
      <c r="C1039" s="564"/>
      <c r="D1039" s="565"/>
      <c r="E1039" s="566" t="s">
        <v>628</v>
      </c>
      <c r="F1039" s="567"/>
      <c r="G1039" s="410">
        <v>280</v>
      </c>
      <c r="H1039" s="410">
        <v>61</v>
      </c>
      <c r="I1039" s="410">
        <v>17</v>
      </c>
    </row>
    <row r="1040" spans="1:9" s="23" customFormat="1" ht="14.45" customHeight="1">
      <c r="A1040" s="563"/>
      <c r="B1040" s="572" t="s">
        <v>2134</v>
      </c>
      <c r="C1040" s="564" t="s">
        <v>2135</v>
      </c>
      <c r="D1040" s="565"/>
      <c r="E1040" s="566" t="s">
        <v>164</v>
      </c>
      <c r="F1040" s="567"/>
      <c r="G1040" s="410">
        <v>16</v>
      </c>
      <c r="H1040" s="410">
        <v>7</v>
      </c>
      <c r="I1040" s="410">
        <v>1</v>
      </c>
    </row>
    <row r="1041" spans="1:9" s="23" customFormat="1" ht="14.45" customHeight="1">
      <c r="A1041" s="563"/>
      <c r="B1041" s="572" t="s">
        <v>2136</v>
      </c>
      <c r="C1041" s="564" t="s">
        <v>2137</v>
      </c>
      <c r="D1041" s="565"/>
      <c r="E1041" s="566" t="s">
        <v>164</v>
      </c>
      <c r="F1041" s="567"/>
      <c r="G1041" s="410">
        <v>32</v>
      </c>
      <c r="H1041" s="410">
        <v>9</v>
      </c>
      <c r="I1041" s="410">
        <v>3</v>
      </c>
    </row>
    <row r="1042" spans="1:9" s="23" customFormat="1" ht="14.45" customHeight="1">
      <c r="A1042" s="563"/>
      <c r="B1042" s="572" t="s">
        <v>2138</v>
      </c>
      <c r="C1042" s="564" t="s">
        <v>2139</v>
      </c>
      <c r="D1042" s="565"/>
      <c r="E1042" s="566" t="s">
        <v>163</v>
      </c>
      <c r="F1042" s="567"/>
      <c r="G1042" s="410">
        <v>13</v>
      </c>
      <c r="H1042" s="410">
        <v>1</v>
      </c>
      <c r="I1042" s="410">
        <v>0</v>
      </c>
    </row>
    <row r="1043" spans="1:9" s="23" customFormat="1" ht="14.45" customHeight="1">
      <c r="A1043" s="563"/>
      <c r="B1043" s="564"/>
      <c r="C1043" s="564"/>
      <c r="D1043" s="565"/>
      <c r="E1043" s="566" t="s">
        <v>164</v>
      </c>
      <c r="F1043" s="567"/>
      <c r="G1043" s="410">
        <v>100</v>
      </c>
      <c r="H1043" s="410">
        <v>43</v>
      </c>
      <c r="I1043" s="410">
        <v>0</v>
      </c>
    </row>
    <row r="1044" spans="1:9" s="23" customFormat="1" ht="14.45" customHeight="1">
      <c r="A1044" s="563"/>
      <c r="B1044" s="564"/>
      <c r="C1044" s="564"/>
      <c r="D1044" s="565"/>
      <c r="E1044" s="566" t="s">
        <v>628</v>
      </c>
      <c r="F1044" s="567"/>
      <c r="G1044" s="410">
        <v>235</v>
      </c>
      <c r="H1044" s="410">
        <v>49</v>
      </c>
      <c r="I1044" s="410">
        <v>17</v>
      </c>
    </row>
    <row r="1045" spans="1:9" s="23" customFormat="1" ht="14.45" customHeight="1">
      <c r="A1045" s="563"/>
      <c r="B1045" s="572" t="s">
        <v>2140</v>
      </c>
      <c r="C1045" s="564" t="s">
        <v>2141</v>
      </c>
      <c r="D1045" s="565"/>
      <c r="E1045" s="566" t="s">
        <v>164</v>
      </c>
      <c r="F1045" s="567" t="s">
        <v>1142</v>
      </c>
      <c r="G1045" s="410">
        <v>131</v>
      </c>
      <c r="H1045" s="410">
        <v>31</v>
      </c>
      <c r="I1045" s="410">
        <v>3</v>
      </c>
    </row>
    <row r="1046" spans="1:9" s="23" customFormat="1" ht="14.45" customHeight="1">
      <c r="A1046" s="563"/>
      <c r="B1046" s="572" t="s">
        <v>2142</v>
      </c>
      <c r="C1046" s="564" t="s">
        <v>2143</v>
      </c>
      <c r="D1046" s="565"/>
      <c r="E1046" s="566" t="s">
        <v>163</v>
      </c>
      <c r="F1046" s="567"/>
      <c r="G1046" s="410">
        <v>89</v>
      </c>
      <c r="H1046" s="410">
        <v>8</v>
      </c>
      <c r="I1046" s="410">
        <v>0</v>
      </c>
    </row>
    <row r="1047" spans="1:9" s="23" customFormat="1" ht="14.45" customHeight="1">
      <c r="A1047" s="563"/>
      <c r="B1047" s="564"/>
      <c r="C1047" s="564"/>
      <c r="D1047" s="565"/>
      <c r="E1047" s="566" t="s">
        <v>164</v>
      </c>
      <c r="F1047" s="567"/>
      <c r="G1047" s="410">
        <v>124</v>
      </c>
      <c r="H1047" s="410">
        <v>45</v>
      </c>
      <c r="I1047" s="410">
        <v>0</v>
      </c>
    </row>
    <row r="1048" spans="1:9" s="23" customFormat="1" ht="14.45" customHeight="1">
      <c r="A1048" s="563"/>
      <c r="B1048" s="564"/>
      <c r="C1048" s="564"/>
      <c r="D1048" s="565"/>
      <c r="E1048" s="566" t="s">
        <v>628</v>
      </c>
      <c r="F1048" s="567"/>
      <c r="G1048" s="410">
        <v>164</v>
      </c>
      <c r="H1048" s="410">
        <v>46</v>
      </c>
      <c r="I1048" s="410">
        <v>18</v>
      </c>
    </row>
    <row r="1049" spans="1:9" s="23" customFormat="1" ht="14.45" customHeight="1">
      <c r="A1049" s="563"/>
      <c r="B1049" s="572" t="s">
        <v>2144</v>
      </c>
      <c r="C1049" s="564" t="s">
        <v>2145</v>
      </c>
      <c r="D1049" s="565"/>
      <c r="E1049" s="566"/>
      <c r="F1049" s="567"/>
      <c r="G1049" s="410">
        <v>0</v>
      </c>
      <c r="H1049" s="410">
        <v>0</v>
      </c>
      <c r="I1049" s="410">
        <v>8</v>
      </c>
    </row>
    <row r="1050" spans="1:9" s="23" customFormat="1" ht="14.45" customHeight="1">
      <c r="A1050" s="563"/>
      <c r="B1050" s="572" t="s">
        <v>2146</v>
      </c>
      <c r="C1050" s="564" t="s">
        <v>2147</v>
      </c>
      <c r="D1050" s="565"/>
      <c r="E1050" s="566" t="s">
        <v>163</v>
      </c>
      <c r="F1050" s="567"/>
      <c r="G1050" s="410">
        <v>28</v>
      </c>
      <c r="H1050" s="410">
        <v>5</v>
      </c>
      <c r="I1050" s="410">
        <v>0</v>
      </c>
    </row>
    <row r="1051" spans="1:9" s="23" customFormat="1" ht="14.45" customHeight="1">
      <c r="A1051" s="563"/>
      <c r="B1051" s="564"/>
      <c r="C1051" s="564"/>
      <c r="D1051" s="565"/>
      <c r="E1051" s="566" t="s">
        <v>164</v>
      </c>
      <c r="F1051" s="567"/>
      <c r="G1051" s="410">
        <v>91</v>
      </c>
      <c r="H1051" s="410">
        <v>44</v>
      </c>
      <c r="I1051" s="410">
        <v>0</v>
      </c>
    </row>
    <row r="1052" spans="1:9" s="23" customFormat="1" ht="14.45" customHeight="1">
      <c r="A1052" s="563"/>
      <c r="B1052" s="564"/>
      <c r="C1052" s="564"/>
      <c r="D1052" s="565"/>
      <c r="E1052" s="566" t="s">
        <v>628</v>
      </c>
      <c r="F1052" s="567"/>
      <c r="G1052" s="410">
        <v>190</v>
      </c>
      <c r="H1052" s="410">
        <v>45</v>
      </c>
      <c r="I1052" s="410">
        <v>22</v>
      </c>
    </row>
    <row r="1053" spans="1:9" s="23" customFormat="1" ht="14.45" customHeight="1">
      <c r="A1053" s="563"/>
      <c r="B1053" s="572" t="s">
        <v>2148</v>
      </c>
      <c r="C1053" s="564" t="s">
        <v>2149</v>
      </c>
      <c r="D1053" s="565"/>
      <c r="E1053" s="566" t="s">
        <v>163</v>
      </c>
      <c r="F1053" s="567"/>
      <c r="G1053" s="410">
        <v>43</v>
      </c>
      <c r="H1053" s="410">
        <v>8</v>
      </c>
      <c r="I1053" s="410">
        <v>0</v>
      </c>
    </row>
    <row r="1054" spans="1:9" s="23" customFormat="1" ht="14.45" customHeight="1">
      <c r="A1054" s="573"/>
      <c r="B1054" s="574"/>
      <c r="C1054" s="574"/>
      <c r="D1054" s="575"/>
      <c r="E1054" s="576" t="s">
        <v>164</v>
      </c>
      <c r="F1054" s="577"/>
      <c r="G1054" s="578">
        <v>183</v>
      </c>
      <c r="H1054" s="578">
        <v>64</v>
      </c>
      <c r="I1054" s="578">
        <v>0</v>
      </c>
    </row>
    <row r="1055" spans="1:9" s="23" customFormat="1" ht="14.45" customHeight="1">
      <c r="A1055" s="563"/>
      <c r="B1055" s="564"/>
      <c r="C1055" s="564"/>
      <c r="D1055" s="565"/>
      <c r="E1055" s="566" t="s">
        <v>164</v>
      </c>
      <c r="F1055" s="567" t="s">
        <v>1142</v>
      </c>
      <c r="G1055" s="410">
        <v>41</v>
      </c>
      <c r="H1055" s="410">
        <v>15</v>
      </c>
      <c r="I1055" s="410">
        <v>0</v>
      </c>
    </row>
    <row r="1056" spans="1:9" s="23" customFormat="1" ht="14.45" customHeight="1">
      <c r="A1056" s="563"/>
      <c r="B1056" s="564"/>
      <c r="C1056" s="564"/>
      <c r="D1056" s="565"/>
      <c r="E1056" s="566" t="s">
        <v>628</v>
      </c>
      <c r="F1056" s="567"/>
      <c r="G1056" s="410">
        <v>308</v>
      </c>
      <c r="H1056" s="410">
        <v>55</v>
      </c>
      <c r="I1056" s="410">
        <v>25</v>
      </c>
    </row>
    <row r="1057" spans="1:9" s="23" customFormat="1" ht="14.45" customHeight="1">
      <c r="A1057" s="563"/>
      <c r="B1057" s="572" t="s">
        <v>2150</v>
      </c>
      <c r="C1057" s="564" t="s">
        <v>2151</v>
      </c>
      <c r="D1057" s="565"/>
      <c r="E1057" s="566" t="s">
        <v>163</v>
      </c>
      <c r="F1057" s="567"/>
      <c r="G1057" s="410">
        <v>26</v>
      </c>
      <c r="H1057" s="410">
        <v>4</v>
      </c>
      <c r="I1057" s="410">
        <v>0</v>
      </c>
    </row>
    <row r="1058" spans="1:9" s="23" customFormat="1" ht="14.45" customHeight="1">
      <c r="A1058" s="563"/>
      <c r="B1058" s="564"/>
      <c r="C1058" s="564"/>
      <c r="D1058" s="565"/>
      <c r="E1058" s="566" t="s">
        <v>164</v>
      </c>
      <c r="F1058" s="567"/>
      <c r="G1058" s="410">
        <v>110</v>
      </c>
      <c r="H1058" s="410">
        <v>37</v>
      </c>
      <c r="I1058" s="410">
        <v>0</v>
      </c>
    </row>
    <row r="1059" spans="1:9" s="23" customFormat="1" ht="14.45" customHeight="1">
      <c r="A1059" s="563"/>
      <c r="B1059" s="564"/>
      <c r="C1059" s="564"/>
      <c r="D1059" s="565"/>
      <c r="E1059" s="566" t="s">
        <v>628</v>
      </c>
      <c r="F1059" s="567"/>
      <c r="G1059" s="410">
        <v>178</v>
      </c>
      <c r="H1059" s="410">
        <v>34</v>
      </c>
      <c r="I1059" s="410">
        <v>18</v>
      </c>
    </row>
    <row r="1060" spans="1:9" s="23" customFormat="1" ht="14.45" customHeight="1">
      <c r="A1060" s="563"/>
      <c r="B1060" s="572" t="s">
        <v>2152</v>
      </c>
      <c r="C1060" s="564" t="s">
        <v>1746</v>
      </c>
      <c r="D1060" s="565"/>
      <c r="E1060" s="566" t="s">
        <v>163</v>
      </c>
      <c r="F1060" s="567"/>
      <c r="G1060" s="410">
        <v>30</v>
      </c>
      <c r="H1060" s="410">
        <v>8</v>
      </c>
      <c r="I1060" s="410">
        <v>0</v>
      </c>
    </row>
    <row r="1061" spans="1:9" s="23" customFormat="1" ht="14.45" customHeight="1">
      <c r="A1061" s="563"/>
      <c r="B1061" s="564"/>
      <c r="C1061" s="564"/>
      <c r="D1061" s="565"/>
      <c r="E1061" s="566" t="s">
        <v>164</v>
      </c>
      <c r="F1061" s="567"/>
      <c r="G1061" s="410">
        <v>240</v>
      </c>
      <c r="H1061" s="410">
        <v>117</v>
      </c>
      <c r="I1061" s="410">
        <v>0</v>
      </c>
    </row>
    <row r="1062" spans="1:9" s="23" customFormat="1" ht="14.45" customHeight="1">
      <c r="A1062" s="563"/>
      <c r="B1062" s="564"/>
      <c r="C1062" s="564"/>
      <c r="D1062" s="565"/>
      <c r="E1062" s="566" t="s">
        <v>164</v>
      </c>
      <c r="F1062" s="567" t="s">
        <v>1142</v>
      </c>
      <c r="G1062" s="410">
        <v>57</v>
      </c>
      <c r="H1062" s="410">
        <v>15</v>
      </c>
      <c r="I1062" s="410">
        <v>0</v>
      </c>
    </row>
    <row r="1063" spans="1:9" s="23" customFormat="1" ht="14.45" customHeight="1">
      <c r="A1063" s="563"/>
      <c r="B1063" s="564"/>
      <c r="C1063" s="564"/>
      <c r="D1063" s="565"/>
      <c r="E1063" s="566" t="s">
        <v>628</v>
      </c>
      <c r="F1063" s="567"/>
      <c r="G1063" s="410">
        <v>459</v>
      </c>
      <c r="H1063" s="410">
        <v>110</v>
      </c>
      <c r="I1063" s="410">
        <v>31</v>
      </c>
    </row>
    <row r="1064" spans="1:9" s="23" customFormat="1" ht="14.45" customHeight="1">
      <c r="A1064" s="563"/>
      <c r="B1064" s="572" t="s">
        <v>2153</v>
      </c>
      <c r="C1064" s="564" t="s">
        <v>2154</v>
      </c>
      <c r="D1064" s="565"/>
      <c r="E1064" s="566" t="s">
        <v>163</v>
      </c>
      <c r="F1064" s="567"/>
      <c r="G1064" s="410">
        <v>34</v>
      </c>
      <c r="H1064" s="410">
        <v>8</v>
      </c>
      <c r="I1064" s="410">
        <v>0</v>
      </c>
    </row>
    <row r="1065" spans="1:9" s="23" customFormat="1" ht="14.45" customHeight="1">
      <c r="A1065" s="563"/>
      <c r="B1065" s="564"/>
      <c r="C1065" s="564"/>
      <c r="D1065" s="565"/>
      <c r="E1065" s="566" t="s">
        <v>164</v>
      </c>
      <c r="F1065" s="567"/>
      <c r="G1065" s="410">
        <v>66</v>
      </c>
      <c r="H1065" s="410">
        <v>21</v>
      </c>
      <c r="I1065" s="410">
        <v>0</v>
      </c>
    </row>
    <row r="1066" spans="1:9" s="23" customFormat="1" ht="14.45" customHeight="1">
      <c r="A1066" s="563"/>
      <c r="B1066" s="564"/>
      <c r="C1066" s="564"/>
      <c r="D1066" s="565"/>
      <c r="E1066" s="566" t="s">
        <v>628</v>
      </c>
      <c r="F1066" s="567"/>
      <c r="G1066" s="410">
        <v>206</v>
      </c>
      <c r="H1066" s="410">
        <v>38</v>
      </c>
      <c r="I1066" s="410">
        <v>15</v>
      </c>
    </row>
    <row r="1067" spans="1:9" s="23" customFormat="1" ht="14.45" customHeight="1">
      <c r="A1067" s="563"/>
      <c r="B1067" s="572" t="s">
        <v>2155</v>
      </c>
      <c r="C1067" s="564" t="s">
        <v>2156</v>
      </c>
      <c r="D1067" s="565"/>
      <c r="E1067" s="566" t="s">
        <v>163</v>
      </c>
      <c r="F1067" s="567"/>
      <c r="G1067" s="410">
        <v>15</v>
      </c>
      <c r="H1067" s="410">
        <v>0</v>
      </c>
      <c r="I1067" s="410">
        <v>2</v>
      </c>
    </row>
    <row r="1068" spans="1:9" s="23" customFormat="1" ht="14.45" customHeight="1">
      <c r="A1068" s="563"/>
      <c r="B1068" s="572" t="s">
        <v>2157</v>
      </c>
      <c r="C1068" s="564" t="s">
        <v>2158</v>
      </c>
      <c r="D1068" s="565"/>
      <c r="E1068" s="566" t="s">
        <v>164</v>
      </c>
      <c r="F1068" s="567"/>
      <c r="G1068" s="410">
        <v>27</v>
      </c>
      <c r="H1068" s="410">
        <v>9</v>
      </c>
      <c r="I1068" s="410">
        <v>6</v>
      </c>
    </row>
    <row r="1069" spans="1:9" s="23" customFormat="1" ht="14.45" customHeight="1">
      <c r="A1069" s="563"/>
      <c r="B1069" s="572" t="s">
        <v>2159</v>
      </c>
      <c r="C1069" s="564" t="s">
        <v>1778</v>
      </c>
      <c r="D1069" s="565"/>
      <c r="E1069" s="566" t="s">
        <v>628</v>
      </c>
      <c r="F1069" s="567"/>
      <c r="G1069" s="410">
        <v>156</v>
      </c>
      <c r="H1069" s="410">
        <v>19</v>
      </c>
      <c r="I1069" s="410">
        <v>7</v>
      </c>
    </row>
    <row r="1070" spans="1:9" s="23" customFormat="1" ht="14.45" customHeight="1">
      <c r="A1070" s="563"/>
      <c r="B1070" s="572" t="s">
        <v>2160</v>
      </c>
      <c r="C1070" s="564" t="s">
        <v>2161</v>
      </c>
      <c r="D1070" s="565"/>
      <c r="E1070" s="566" t="s">
        <v>163</v>
      </c>
      <c r="F1070" s="567"/>
      <c r="G1070" s="410">
        <v>97</v>
      </c>
      <c r="H1070" s="410">
        <v>17</v>
      </c>
      <c r="I1070" s="410">
        <v>3</v>
      </c>
    </row>
    <row r="1071" spans="1:9" s="23" customFormat="1" ht="14.45" customHeight="1">
      <c r="A1071" s="563"/>
      <c r="B1071" s="572" t="s">
        <v>2162</v>
      </c>
      <c r="C1071" s="564" t="s">
        <v>1445</v>
      </c>
      <c r="D1071" s="565"/>
      <c r="E1071" s="566" t="s">
        <v>164</v>
      </c>
      <c r="F1071" s="567"/>
      <c r="G1071" s="410">
        <v>39</v>
      </c>
      <c r="H1071" s="410">
        <v>12</v>
      </c>
      <c r="I1071" s="410">
        <v>8</v>
      </c>
    </row>
    <row r="1072" spans="1:9" s="23" customFormat="1" ht="14.45" customHeight="1">
      <c r="A1072" s="563"/>
      <c r="B1072" s="572" t="s">
        <v>2163</v>
      </c>
      <c r="C1072" s="564" t="s">
        <v>1786</v>
      </c>
      <c r="D1072" s="565"/>
      <c r="E1072" s="566" t="s">
        <v>628</v>
      </c>
      <c r="F1072" s="567"/>
      <c r="G1072" s="410">
        <v>506</v>
      </c>
      <c r="H1072" s="410">
        <v>82</v>
      </c>
      <c r="I1072" s="410">
        <v>117</v>
      </c>
    </row>
    <row r="1073" spans="1:9" s="23" customFormat="1" ht="14.45" customHeight="1">
      <c r="A1073" s="563"/>
      <c r="B1073" s="572" t="s">
        <v>2164</v>
      </c>
      <c r="C1073" s="564" t="s">
        <v>1788</v>
      </c>
      <c r="D1073" s="565"/>
      <c r="E1073" s="566" t="s">
        <v>163</v>
      </c>
      <c r="F1073" s="567"/>
      <c r="G1073" s="410">
        <v>71</v>
      </c>
      <c r="H1073" s="410">
        <v>11</v>
      </c>
      <c r="I1073" s="410">
        <v>0</v>
      </c>
    </row>
    <row r="1074" spans="1:9" s="23" customFormat="1" ht="14.45" customHeight="1">
      <c r="A1074" s="563"/>
      <c r="B1074" s="564"/>
      <c r="C1074" s="564"/>
      <c r="D1074" s="565"/>
      <c r="E1074" s="566" t="s">
        <v>164</v>
      </c>
      <c r="F1074" s="567"/>
      <c r="G1074" s="410">
        <v>31</v>
      </c>
      <c r="H1074" s="410">
        <v>9</v>
      </c>
      <c r="I1074" s="410">
        <v>13</v>
      </c>
    </row>
    <row r="1075" spans="1:9" s="23" customFormat="1" ht="14.45" customHeight="1">
      <c r="A1075" s="563"/>
      <c r="B1075" s="564"/>
      <c r="C1075" s="564"/>
      <c r="D1075" s="565"/>
      <c r="E1075" s="566" t="s">
        <v>164</v>
      </c>
      <c r="F1075" s="567" t="s">
        <v>1142</v>
      </c>
      <c r="G1075" s="410">
        <v>15</v>
      </c>
      <c r="H1075" s="410">
        <v>5</v>
      </c>
      <c r="I1075" s="410">
        <v>0</v>
      </c>
    </row>
    <row r="1076" spans="1:9" s="23" customFormat="1" ht="14.45" customHeight="1">
      <c r="A1076" s="563"/>
      <c r="B1076" s="572" t="s">
        <v>2165</v>
      </c>
      <c r="C1076" s="564" t="s">
        <v>1793</v>
      </c>
      <c r="D1076" s="565"/>
      <c r="E1076" s="566" t="s">
        <v>164</v>
      </c>
      <c r="F1076" s="567"/>
      <c r="G1076" s="410">
        <v>30</v>
      </c>
      <c r="H1076" s="410">
        <v>14</v>
      </c>
      <c r="I1076" s="410">
        <v>11</v>
      </c>
    </row>
    <row r="1077" spans="1:9" s="23" customFormat="1" ht="14.45" customHeight="1">
      <c r="A1077" s="563"/>
      <c r="B1077" s="572" t="s">
        <v>2166</v>
      </c>
      <c r="C1077" s="564" t="s">
        <v>2167</v>
      </c>
      <c r="D1077" s="565"/>
      <c r="E1077" s="566" t="s">
        <v>164</v>
      </c>
      <c r="F1077" s="567"/>
      <c r="G1077" s="410">
        <v>17</v>
      </c>
      <c r="H1077" s="410">
        <v>7</v>
      </c>
      <c r="I1077" s="410">
        <v>9</v>
      </c>
    </row>
    <row r="1078" spans="1:9" s="23" customFormat="1" ht="14.45" customHeight="1">
      <c r="A1078" s="563"/>
      <c r="B1078" s="572" t="s">
        <v>2168</v>
      </c>
      <c r="C1078" s="564" t="s">
        <v>2169</v>
      </c>
      <c r="D1078" s="565"/>
      <c r="E1078" s="566" t="s">
        <v>163</v>
      </c>
      <c r="F1078" s="567"/>
      <c r="G1078" s="410">
        <v>51</v>
      </c>
      <c r="H1078" s="410">
        <v>14</v>
      </c>
      <c r="I1078" s="410">
        <v>0</v>
      </c>
    </row>
    <row r="1079" spans="1:9" s="23" customFormat="1" ht="14.45" customHeight="1">
      <c r="A1079" s="563"/>
      <c r="B1079" s="564"/>
      <c r="C1079" s="564" t="s">
        <v>1812</v>
      </c>
      <c r="D1079" s="565"/>
      <c r="E1079" s="566" t="s">
        <v>164</v>
      </c>
      <c r="F1079" s="567"/>
      <c r="G1079" s="410">
        <v>49</v>
      </c>
      <c r="H1079" s="410">
        <v>27</v>
      </c>
      <c r="I1079" s="410">
        <v>0</v>
      </c>
    </row>
    <row r="1080" spans="1:9" s="23" customFormat="1" ht="14.45" customHeight="1">
      <c r="A1080" s="563"/>
      <c r="B1080" s="564"/>
      <c r="C1080" s="564" t="s">
        <v>2170</v>
      </c>
      <c r="D1080" s="565"/>
      <c r="E1080" s="566" t="s">
        <v>164</v>
      </c>
      <c r="F1080" s="567" t="s">
        <v>1142</v>
      </c>
      <c r="G1080" s="410">
        <v>40</v>
      </c>
      <c r="H1080" s="410">
        <v>1</v>
      </c>
      <c r="I1080" s="410">
        <v>0</v>
      </c>
    </row>
    <row r="1081" spans="1:9" s="23" customFormat="1" ht="14.45" customHeight="1">
      <c r="A1081" s="563"/>
      <c r="B1081" s="564"/>
      <c r="C1081" s="564" t="s">
        <v>1812</v>
      </c>
      <c r="D1081" s="565"/>
      <c r="E1081" s="566" t="s">
        <v>628</v>
      </c>
      <c r="F1081" s="567"/>
      <c r="G1081" s="410">
        <v>135</v>
      </c>
      <c r="H1081" s="410">
        <v>24</v>
      </c>
      <c r="I1081" s="410">
        <v>17</v>
      </c>
    </row>
    <row r="1082" spans="1:9" s="23" customFormat="1" ht="14.45" customHeight="1">
      <c r="A1082" s="563"/>
      <c r="B1082" s="572" t="s">
        <v>2171</v>
      </c>
      <c r="C1082" s="564" t="s">
        <v>2172</v>
      </c>
      <c r="D1082" s="565"/>
      <c r="E1082" s="566" t="s">
        <v>164</v>
      </c>
      <c r="F1082" s="567"/>
      <c r="G1082" s="410">
        <v>39</v>
      </c>
      <c r="H1082" s="410">
        <v>15</v>
      </c>
      <c r="I1082" s="410">
        <v>0</v>
      </c>
    </row>
    <row r="1083" spans="1:9" s="23" customFormat="1" ht="14.45" customHeight="1">
      <c r="A1083" s="563"/>
      <c r="B1083" s="564"/>
      <c r="C1083" s="564"/>
      <c r="D1083" s="565"/>
      <c r="E1083" s="566" t="s">
        <v>628</v>
      </c>
      <c r="F1083" s="567"/>
      <c r="G1083" s="410">
        <v>133</v>
      </c>
      <c r="H1083" s="410">
        <v>32</v>
      </c>
      <c r="I1083" s="410">
        <v>12</v>
      </c>
    </row>
    <row r="1084" spans="1:9" s="23" customFormat="1" ht="14.45" customHeight="1">
      <c r="A1084" s="563"/>
      <c r="B1084" s="572" t="s">
        <v>2173</v>
      </c>
      <c r="C1084" s="564" t="s">
        <v>1818</v>
      </c>
      <c r="D1084" s="565"/>
      <c r="E1084" s="566" t="s">
        <v>164</v>
      </c>
      <c r="F1084" s="567"/>
      <c r="G1084" s="410">
        <v>21</v>
      </c>
      <c r="H1084" s="410">
        <v>10</v>
      </c>
      <c r="I1084" s="410">
        <v>0</v>
      </c>
    </row>
    <row r="1085" spans="1:9" s="23" customFormat="1" ht="14.45" customHeight="1">
      <c r="A1085" s="563"/>
      <c r="B1085" s="564"/>
      <c r="C1085" s="564"/>
      <c r="D1085" s="565"/>
      <c r="E1085" s="566" t="s">
        <v>628</v>
      </c>
      <c r="F1085" s="567"/>
      <c r="G1085" s="410">
        <v>154</v>
      </c>
      <c r="H1085" s="410">
        <v>37</v>
      </c>
      <c r="I1085" s="410">
        <v>12</v>
      </c>
    </row>
    <row r="1086" spans="1:9" s="23" customFormat="1" ht="14.45" customHeight="1">
      <c r="A1086" s="563"/>
      <c r="B1086" s="572" t="s">
        <v>2174</v>
      </c>
      <c r="C1086" s="564" t="s">
        <v>1820</v>
      </c>
      <c r="D1086" s="565"/>
      <c r="E1086" s="566" t="s">
        <v>164</v>
      </c>
      <c r="F1086" s="567"/>
      <c r="G1086" s="410">
        <v>22</v>
      </c>
      <c r="H1086" s="410">
        <v>8</v>
      </c>
      <c r="I1086" s="410">
        <v>0</v>
      </c>
    </row>
    <row r="1087" spans="1:9" s="23" customFormat="1" ht="14.45" customHeight="1">
      <c r="A1087" s="563"/>
      <c r="B1087" s="564"/>
      <c r="C1087" s="564"/>
      <c r="D1087" s="565"/>
      <c r="E1087" s="566" t="s">
        <v>628</v>
      </c>
      <c r="F1087" s="567"/>
      <c r="G1087" s="410">
        <v>120</v>
      </c>
      <c r="H1087" s="410">
        <v>26</v>
      </c>
      <c r="I1087" s="410">
        <v>11</v>
      </c>
    </row>
    <row r="1088" spans="1:9" s="23" customFormat="1" ht="14.45" customHeight="1">
      <c r="A1088" s="563"/>
      <c r="B1088" s="572" t="s">
        <v>2175</v>
      </c>
      <c r="C1088" s="564" t="s">
        <v>2176</v>
      </c>
      <c r="D1088" s="565"/>
      <c r="E1088" s="566" t="s">
        <v>163</v>
      </c>
      <c r="F1088" s="567"/>
      <c r="G1088" s="410">
        <v>44</v>
      </c>
      <c r="H1088" s="410">
        <v>3</v>
      </c>
      <c r="I1088" s="410">
        <v>4</v>
      </c>
    </row>
    <row r="1089" spans="1:9" s="23" customFormat="1" ht="14.45" customHeight="1">
      <c r="A1089" s="563"/>
      <c r="B1089" s="572" t="s">
        <v>2177</v>
      </c>
      <c r="C1089" s="564" t="s">
        <v>1822</v>
      </c>
      <c r="D1089" s="565"/>
      <c r="E1089" s="566" t="s">
        <v>628</v>
      </c>
      <c r="F1089" s="567"/>
      <c r="G1089" s="410">
        <v>188</v>
      </c>
      <c r="H1089" s="410">
        <v>34</v>
      </c>
      <c r="I1089" s="410">
        <v>4</v>
      </c>
    </row>
    <row r="1090" spans="1:9" s="23" customFormat="1" ht="14.45" customHeight="1">
      <c r="A1090" s="563"/>
      <c r="B1090" s="572" t="s">
        <v>2178</v>
      </c>
      <c r="C1090" s="564" t="s">
        <v>1807</v>
      </c>
      <c r="D1090" s="565"/>
      <c r="E1090" s="566" t="s">
        <v>164</v>
      </c>
      <c r="F1090" s="567"/>
      <c r="G1090" s="410">
        <v>39</v>
      </c>
      <c r="H1090" s="410">
        <v>21</v>
      </c>
      <c r="I1090" s="410">
        <v>11</v>
      </c>
    </row>
    <row r="1091" spans="1:9" s="23" customFormat="1" ht="14.45" customHeight="1">
      <c r="A1091" s="563"/>
      <c r="B1091" s="572" t="s">
        <v>2179</v>
      </c>
      <c r="C1091" s="564" t="s">
        <v>2180</v>
      </c>
      <c r="D1091" s="565"/>
      <c r="E1091" s="566" t="s">
        <v>163</v>
      </c>
      <c r="F1091" s="567"/>
      <c r="G1091" s="410">
        <v>40</v>
      </c>
      <c r="H1091" s="410">
        <v>4</v>
      </c>
      <c r="I1091" s="410">
        <v>0</v>
      </c>
    </row>
    <row r="1092" spans="1:9" s="23" customFormat="1" ht="14.45" customHeight="1">
      <c r="A1092" s="563"/>
      <c r="B1092" s="564"/>
      <c r="C1092" s="564"/>
      <c r="D1092" s="565"/>
      <c r="E1092" s="566" t="s">
        <v>164</v>
      </c>
      <c r="F1092" s="567"/>
      <c r="G1092" s="410">
        <v>37</v>
      </c>
      <c r="H1092" s="410">
        <v>9</v>
      </c>
      <c r="I1092" s="410">
        <v>7</v>
      </c>
    </row>
    <row r="1093" spans="1:9" s="23" customFormat="1" ht="14.45" customHeight="1">
      <c r="A1093" s="563"/>
      <c r="B1093" s="572" t="s">
        <v>2181</v>
      </c>
      <c r="C1093" s="564" t="s">
        <v>1827</v>
      </c>
      <c r="D1093" s="565"/>
      <c r="E1093" s="566" t="s">
        <v>163</v>
      </c>
      <c r="F1093" s="567"/>
      <c r="G1093" s="410">
        <v>34</v>
      </c>
      <c r="H1093" s="410">
        <v>7</v>
      </c>
      <c r="I1093" s="410">
        <v>0</v>
      </c>
    </row>
    <row r="1094" spans="1:9" s="23" customFormat="1" ht="14.45" customHeight="1">
      <c r="A1094" s="563"/>
      <c r="B1094" s="564"/>
      <c r="C1094" s="564"/>
      <c r="D1094" s="565"/>
      <c r="E1094" s="566" t="s">
        <v>164</v>
      </c>
      <c r="F1094" s="567"/>
      <c r="G1094" s="410">
        <v>29</v>
      </c>
      <c r="H1094" s="410">
        <v>18</v>
      </c>
      <c r="I1094" s="410">
        <v>0</v>
      </c>
    </row>
    <row r="1095" spans="1:9" s="23" customFormat="1" ht="14.45" customHeight="1">
      <c r="A1095" s="563"/>
      <c r="B1095" s="564"/>
      <c r="C1095" s="564"/>
      <c r="D1095" s="565"/>
      <c r="E1095" s="566" t="s">
        <v>164</v>
      </c>
      <c r="F1095" s="567" t="s">
        <v>1142</v>
      </c>
      <c r="G1095" s="410">
        <v>34</v>
      </c>
      <c r="H1095" s="410">
        <v>4</v>
      </c>
      <c r="I1095" s="410">
        <v>0</v>
      </c>
    </row>
    <row r="1096" spans="1:9" s="23" customFormat="1" ht="14.45" customHeight="1">
      <c r="A1096" s="563"/>
      <c r="B1096" s="564"/>
      <c r="C1096" s="564"/>
      <c r="D1096" s="565"/>
      <c r="E1096" s="566" t="s">
        <v>628</v>
      </c>
      <c r="F1096" s="567"/>
      <c r="G1096" s="410">
        <v>14</v>
      </c>
      <c r="H1096" s="410">
        <v>0</v>
      </c>
      <c r="I1096" s="410">
        <v>11</v>
      </c>
    </row>
    <row r="1097" spans="1:9" s="23" customFormat="1" ht="14.45" customHeight="1">
      <c r="A1097" s="563"/>
      <c r="B1097" s="572" t="s">
        <v>2182</v>
      </c>
      <c r="C1097" s="564" t="s">
        <v>2183</v>
      </c>
      <c r="D1097" s="565"/>
      <c r="E1097" s="566" t="s">
        <v>163</v>
      </c>
      <c r="F1097" s="567"/>
      <c r="G1097" s="410">
        <v>22</v>
      </c>
      <c r="H1097" s="410">
        <v>5</v>
      </c>
      <c r="I1097" s="410">
        <v>0</v>
      </c>
    </row>
    <row r="1098" spans="1:9" s="23" customFormat="1" ht="14.45" customHeight="1">
      <c r="A1098" s="563"/>
      <c r="B1098" s="564"/>
      <c r="C1098" s="564"/>
      <c r="D1098" s="565"/>
      <c r="E1098" s="566" t="s">
        <v>164</v>
      </c>
      <c r="F1098" s="567"/>
      <c r="G1098" s="410">
        <v>48</v>
      </c>
      <c r="H1098" s="410">
        <v>22</v>
      </c>
      <c r="I1098" s="410">
        <v>7</v>
      </c>
    </row>
    <row r="1099" spans="1:9" s="23" customFormat="1" ht="14.45" customHeight="1">
      <c r="A1099" s="563"/>
      <c r="B1099" s="572" t="s">
        <v>2184</v>
      </c>
      <c r="C1099" s="564" t="s">
        <v>2185</v>
      </c>
      <c r="D1099" s="565"/>
      <c r="E1099" s="566" t="s">
        <v>164</v>
      </c>
      <c r="F1099" s="567"/>
      <c r="G1099" s="410">
        <v>32</v>
      </c>
      <c r="H1099" s="410">
        <v>13</v>
      </c>
      <c r="I1099" s="410">
        <v>5</v>
      </c>
    </row>
    <row r="1100" spans="1:9" s="23" customFormat="1" ht="14.45" customHeight="1">
      <c r="A1100" s="563"/>
      <c r="B1100" s="572" t="s">
        <v>2186</v>
      </c>
      <c r="C1100" s="564" t="s">
        <v>2187</v>
      </c>
      <c r="D1100" s="565"/>
      <c r="E1100" s="566" t="s">
        <v>164</v>
      </c>
      <c r="F1100" s="567"/>
      <c r="G1100" s="410">
        <v>35</v>
      </c>
      <c r="H1100" s="410">
        <v>11</v>
      </c>
      <c r="I1100" s="410">
        <v>6</v>
      </c>
    </row>
    <row r="1101" spans="1:9" s="23" customFormat="1" ht="14.45" customHeight="1">
      <c r="A1101" s="563"/>
      <c r="B1101" s="564">
        <v>10152097</v>
      </c>
      <c r="C1101" s="564" t="s">
        <v>2188</v>
      </c>
      <c r="D1101" s="565"/>
      <c r="E1101" s="566" t="s">
        <v>164</v>
      </c>
      <c r="F1101" s="567"/>
      <c r="G1101" s="410">
        <v>36</v>
      </c>
      <c r="H1101" s="410">
        <v>17</v>
      </c>
      <c r="I1101" s="410">
        <v>7</v>
      </c>
    </row>
    <row r="1102" spans="1:9" s="23" customFormat="1" ht="14.45" customHeight="1">
      <c r="A1102" s="563"/>
      <c r="B1102" s="564"/>
      <c r="C1102" s="564" t="s">
        <v>2189</v>
      </c>
      <c r="D1102" s="565"/>
      <c r="E1102" s="566" t="s">
        <v>164</v>
      </c>
      <c r="F1102" s="567" t="s">
        <v>1142</v>
      </c>
      <c r="G1102" s="410">
        <v>62</v>
      </c>
      <c r="H1102" s="410">
        <v>13</v>
      </c>
      <c r="I1102" s="410">
        <v>0</v>
      </c>
    </row>
    <row r="1103" spans="1:9" s="23" customFormat="1" ht="14.45" customHeight="1">
      <c r="A1103" s="563"/>
      <c r="B1103" s="564">
        <v>10411098</v>
      </c>
      <c r="C1103" s="564" t="s">
        <v>2190</v>
      </c>
      <c r="D1103" s="565"/>
      <c r="E1103" s="566" t="s">
        <v>163</v>
      </c>
      <c r="F1103" s="567"/>
      <c r="G1103" s="410">
        <v>9</v>
      </c>
      <c r="H1103" s="410">
        <v>0</v>
      </c>
      <c r="I1103" s="410">
        <v>0</v>
      </c>
    </row>
    <row r="1104" spans="1:9" s="23" customFormat="1" ht="14.45" customHeight="1">
      <c r="A1104" s="573"/>
      <c r="B1104" s="574"/>
      <c r="C1104" s="574"/>
      <c r="D1104" s="575"/>
      <c r="E1104" s="576" t="s">
        <v>164</v>
      </c>
      <c r="F1104" s="577"/>
      <c r="G1104" s="578">
        <v>84</v>
      </c>
      <c r="H1104" s="578">
        <v>28</v>
      </c>
      <c r="I1104" s="578">
        <v>0</v>
      </c>
    </row>
    <row r="1105" spans="1:9" s="23" customFormat="1" ht="14.45" customHeight="1">
      <c r="A1105" s="563"/>
      <c r="B1105" s="564"/>
      <c r="C1105" s="564"/>
      <c r="D1105" s="565"/>
      <c r="E1105" s="566" t="s">
        <v>164</v>
      </c>
      <c r="F1105" s="567" t="s">
        <v>1142</v>
      </c>
      <c r="G1105" s="410">
        <v>81</v>
      </c>
      <c r="H1105" s="410">
        <v>14</v>
      </c>
      <c r="I1105" s="410">
        <v>0</v>
      </c>
    </row>
    <row r="1106" spans="1:9" s="23" customFormat="1" ht="14.45" customHeight="1">
      <c r="A1106" s="563"/>
      <c r="B1106" s="564"/>
      <c r="C1106" s="564"/>
      <c r="D1106" s="565"/>
      <c r="E1106" s="566" t="s">
        <v>628</v>
      </c>
      <c r="F1106" s="567"/>
      <c r="G1106" s="410">
        <v>201</v>
      </c>
      <c r="H1106" s="410">
        <v>41</v>
      </c>
      <c r="I1106" s="410">
        <v>11</v>
      </c>
    </row>
    <row r="1107" spans="1:9" s="23" customFormat="1" ht="14.45" customHeight="1">
      <c r="A1107" s="563"/>
      <c r="B1107" s="564">
        <v>99999102</v>
      </c>
      <c r="C1107" s="564" t="s">
        <v>2191</v>
      </c>
      <c r="D1107" s="565"/>
      <c r="E1107" s="566" t="s">
        <v>628</v>
      </c>
      <c r="F1107" s="567"/>
      <c r="G1107" s="410">
        <v>90</v>
      </c>
      <c r="H1107" s="410">
        <v>17</v>
      </c>
      <c r="I1107" s="410">
        <v>7</v>
      </c>
    </row>
    <row r="1108" spans="1:9" s="23" customFormat="1" ht="14.45" customHeight="1">
      <c r="A1108" s="563"/>
      <c r="B1108" s="564">
        <v>99999137</v>
      </c>
      <c r="C1108" s="564" t="s">
        <v>2192</v>
      </c>
      <c r="D1108" s="565"/>
      <c r="E1108" s="566" t="s">
        <v>164</v>
      </c>
      <c r="F1108" s="567"/>
      <c r="G1108" s="410">
        <v>15</v>
      </c>
      <c r="H1108" s="410">
        <v>5</v>
      </c>
      <c r="I1108" s="410">
        <v>2</v>
      </c>
    </row>
    <row r="1109" spans="1:9" s="23" customFormat="1" ht="14.45" customHeight="1">
      <c r="A1109" s="563"/>
      <c r="B1109" s="564" t="s">
        <v>1320</v>
      </c>
      <c r="C1109" s="564" t="s">
        <v>1321</v>
      </c>
      <c r="D1109" s="565"/>
      <c r="E1109" s="566"/>
      <c r="F1109" s="567"/>
      <c r="G1109" s="410">
        <v>0</v>
      </c>
      <c r="H1109" s="410">
        <v>0</v>
      </c>
      <c r="I1109" s="410">
        <v>6</v>
      </c>
    </row>
    <row r="1110" spans="1:9" s="23" customFormat="1" ht="14.45" customHeight="1">
      <c r="A1110" s="563"/>
      <c r="B1110" s="564" t="s">
        <v>1556</v>
      </c>
      <c r="C1110" s="564" t="s">
        <v>1557</v>
      </c>
      <c r="D1110" s="565"/>
      <c r="E1110" s="566"/>
      <c r="F1110" s="567"/>
      <c r="G1110" s="410">
        <v>0</v>
      </c>
      <c r="H1110" s="410">
        <v>0</v>
      </c>
      <c r="I1110" s="410">
        <v>6</v>
      </c>
    </row>
    <row r="1111" spans="1:9" s="23" customFormat="1" ht="14.45" customHeight="1">
      <c r="A1111" s="563"/>
      <c r="B1111" s="564" t="s">
        <v>1322</v>
      </c>
      <c r="C1111" s="564" t="s">
        <v>1323</v>
      </c>
      <c r="D1111" s="565"/>
      <c r="E1111" s="566"/>
      <c r="F1111" s="567"/>
      <c r="G1111" s="410">
        <v>0</v>
      </c>
      <c r="H1111" s="410">
        <v>0</v>
      </c>
      <c r="I1111" s="410">
        <v>5</v>
      </c>
    </row>
    <row r="1112" spans="1:9" s="23" customFormat="1" ht="14.45" customHeight="1">
      <c r="A1112" s="563"/>
      <c r="B1112" s="564" t="s">
        <v>1324</v>
      </c>
      <c r="C1112" s="564" t="s">
        <v>1325</v>
      </c>
      <c r="D1112" s="565"/>
      <c r="E1112" s="566"/>
      <c r="F1112" s="567"/>
      <c r="G1112" s="410">
        <v>0</v>
      </c>
      <c r="H1112" s="410">
        <v>0</v>
      </c>
      <c r="I1112" s="410">
        <v>10</v>
      </c>
    </row>
    <row r="1113" spans="1:9" s="23" customFormat="1" ht="14.45" customHeight="1">
      <c r="A1113" s="563"/>
      <c r="B1113" s="564" t="s">
        <v>1326</v>
      </c>
      <c r="C1113" s="564" t="s">
        <v>1327</v>
      </c>
      <c r="D1113" s="565"/>
      <c r="E1113" s="566"/>
      <c r="F1113" s="567"/>
      <c r="G1113" s="410">
        <v>0</v>
      </c>
      <c r="H1113" s="410">
        <v>0</v>
      </c>
      <c r="I1113" s="410">
        <v>7</v>
      </c>
    </row>
    <row r="1114" spans="1:9" s="23" customFormat="1" ht="14.45" customHeight="1">
      <c r="A1114" s="563"/>
      <c r="B1114" s="564" t="s">
        <v>1328</v>
      </c>
      <c r="C1114" s="564" t="s">
        <v>1329</v>
      </c>
      <c r="D1114" s="565"/>
      <c r="E1114" s="566"/>
      <c r="F1114" s="567"/>
      <c r="G1114" s="410">
        <v>0</v>
      </c>
      <c r="H1114" s="410">
        <v>0</v>
      </c>
      <c r="I1114" s="410">
        <v>1</v>
      </c>
    </row>
    <row r="1115" spans="1:9" s="23" customFormat="1" ht="14.45" customHeight="1">
      <c r="A1115" s="562" t="s">
        <v>2193</v>
      </c>
      <c r="B1115" s="563" t="s">
        <v>2194</v>
      </c>
      <c r="C1115" s="564"/>
      <c r="D1115" s="565" t="s">
        <v>186</v>
      </c>
      <c r="E1115" s="566"/>
      <c r="F1115" s="567"/>
      <c r="G1115" s="410"/>
      <c r="H1115" s="410"/>
      <c r="I1115" s="410"/>
    </row>
    <row r="1116" spans="1:9" s="23" customFormat="1" ht="14.45" customHeight="1">
      <c r="A1116" s="563"/>
      <c r="B1116" s="564"/>
      <c r="C1116" s="563" t="s">
        <v>365</v>
      </c>
      <c r="D1116" s="568"/>
      <c r="E1116" s="569"/>
      <c r="F1116" s="570"/>
      <c r="G1116" s="571">
        <v>15899</v>
      </c>
      <c r="H1116" s="571">
        <v>4218</v>
      </c>
      <c r="I1116" s="571">
        <v>873</v>
      </c>
    </row>
    <row r="1117" spans="1:9" s="23" customFormat="1" ht="14.45" customHeight="1">
      <c r="A1117" s="563"/>
      <c r="B1117" s="572" t="s">
        <v>1136</v>
      </c>
      <c r="C1117" s="564" t="s">
        <v>2195</v>
      </c>
      <c r="D1117" s="565"/>
      <c r="E1117" s="566" t="s">
        <v>164</v>
      </c>
      <c r="F1117" s="567"/>
      <c r="G1117" s="410">
        <v>30</v>
      </c>
      <c r="H1117" s="410">
        <v>9</v>
      </c>
      <c r="I1117" s="410">
        <v>8</v>
      </c>
    </row>
    <row r="1118" spans="1:9" s="23" customFormat="1" ht="14.45" customHeight="1">
      <c r="A1118" s="563"/>
      <c r="B1118" s="572" t="s">
        <v>2196</v>
      </c>
      <c r="C1118" s="564" t="s">
        <v>1150</v>
      </c>
      <c r="D1118" s="565"/>
      <c r="E1118" s="566" t="s">
        <v>163</v>
      </c>
      <c r="F1118" s="567"/>
      <c r="G1118" s="410">
        <v>42</v>
      </c>
      <c r="H1118" s="410">
        <v>8</v>
      </c>
      <c r="I1118" s="410">
        <v>0</v>
      </c>
    </row>
    <row r="1119" spans="1:9" s="23" customFormat="1" ht="14.45" customHeight="1">
      <c r="A1119" s="563"/>
      <c r="B1119" s="564"/>
      <c r="C1119" s="564"/>
      <c r="D1119" s="565"/>
      <c r="E1119" s="566" t="s">
        <v>164</v>
      </c>
      <c r="F1119" s="567"/>
      <c r="G1119" s="410">
        <v>34</v>
      </c>
      <c r="H1119" s="410">
        <v>4</v>
      </c>
      <c r="I1119" s="410">
        <v>0</v>
      </c>
    </row>
    <row r="1120" spans="1:9" s="23" customFormat="1" ht="14.45" customHeight="1">
      <c r="A1120" s="563"/>
      <c r="B1120" s="564"/>
      <c r="C1120" s="564"/>
      <c r="D1120" s="565"/>
      <c r="E1120" s="566" t="s">
        <v>164</v>
      </c>
      <c r="F1120" s="567" t="s">
        <v>1142</v>
      </c>
      <c r="G1120" s="410">
        <v>18</v>
      </c>
      <c r="H1120" s="410">
        <v>1</v>
      </c>
      <c r="I1120" s="410">
        <v>0</v>
      </c>
    </row>
    <row r="1121" spans="1:9" s="23" customFormat="1" ht="14.45" customHeight="1">
      <c r="A1121" s="563"/>
      <c r="B1121" s="564"/>
      <c r="C1121" s="564"/>
      <c r="D1121" s="565"/>
      <c r="E1121" s="566" t="s">
        <v>628</v>
      </c>
      <c r="F1121" s="567"/>
      <c r="G1121" s="410">
        <v>235</v>
      </c>
      <c r="H1121" s="410">
        <v>65</v>
      </c>
      <c r="I1121" s="410">
        <v>14</v>
      </c>
    </row>
    <row r="1122" spans="1:9" s="23" customFormat="1" ht="14.45" customHeight="1">
      <c r="A1122" s="563"/>
      <c r="B1122" s="572" t="s">
        <v>2197</v>
      </c>
      <c r="C1122" s="564" t="s">
        <v>2198</v>
      </c>
      <c r="D1122" s="565"/>
      <c r="E1122" s="566" t="s">
        <v>628</v>
      </c>
      <c r="F1122" s="567" t="s">
        <v>2199</v>
      </c>
      <c r="G1122" s="410">
        <v>125</v>
      </c>
      <c r="H1122" s="410">
        <v>25</v>
      </c>
      <c r="I1122" s="410">
        <v>2</v>
      </c>
    </row>
    <row r="1123" spans="1:9" s="23" customFormat="1" ht="14.45" customHeight="1">
      <c r="A1123" s="563"/>
      <c r="B1123" s="572" t="s">
        <v>1916</v>
      </c>
      <c r="C1123" s="564" t="s">
        <v>1917</v>
      </c>
      <c r="D1123" s="565"/>
      <c r="E1123" s="566"/>
      <c r="F1123" s="567"/>
      <c r="G1123" s="410">
        <v>0</v>
      </c>
      <c r="H1123" s="410">
        <v>0</v>
      </c>
      <c r="I1123" s="410">
        <v>1</v>
      </c>
    </row>
    <row r="1124" spans="1:9" s="23" customFormat="1" ht="14.45" customHeight="1">
      <c r="A1124" s="563"/>
      <c r="B1124" s="572" t="s">
        <v>2200</v>
      </c>
      <c r="C1124" s="564" t="s">
        <v>1377</v>
      </c>
      <c r="D1124" s="565"/>
      <c r="E1124" s="566" t="s">
        <v>164</v>
      </c>
      <c r="F1124" s="567"/>
      <c r="G1124" s="410">
        <v>24</v>
      </c>
      <c r="H1124" s="410">
        <v>7</v>
      </c>
      <c r="I1124" s="410">
        <v>0</v>
      </c>
    </row>
    <row r="1125" spans="1:9" s="23" customFormat="1" ht="14.45" customHeight="1">
      <c r="A1125" s="563"/>
      <c r="B1125" s="564"/>
      <c r="C1125" s="564"/>
      <c r="D1125" s="565"/>
      <c r="E1125" s="566" t="s">
        <v>628</v>
      </c>
      <c r="F1125" s="567"/>
      <c r="G1125" s="410">
        <v>232</v>
      </c>
      <c r="H1125" s="410">
        <v>61</v>
      </c>
      <c r="I1125" s="410">
        <v>17</v>
      </c>
    </row>
    <row r="1126" spans="1:9" s="23" customFormat="1" ht="14.45" customHeight="1">
      <c r="A1126" s="563"/>
      <c r="B1126" s="564"/>
      <c r="C1126" s="564"/>
      <c r="D1126" s="565"/>
      <c r="E1126" s="566" t="s">
        <v>628</v>
      </c>
      <c r="F1126" s="567" t="s">
        <v>2199</v>
      </c>
      <c r="G1126" s="410">
        <v>143</v>
      </c>
      <c r="H1126" s="410">
        <v>40</v>
      </c>
      <c r="I1126" s="410">
        <v>0</v>
      </c>
    </row>
    <row r="1127" spans="1:9" s="23" customFormat="1" ht="14.45" customHeight="1">
      <c r="A1127" s="563"/>
      <c r="B1127" s="572" t="s">
        <v>2201</v>
      </c>
      <c r="C1127" s="564" t="s">
        <v>2202</v>
      </c>
      <c r="D1127" s="565"/>
      <c r="E1127" s="566" t="s">
        <v>164</v>
      </c>
      <c r="F1127" s="567"/>
      <c r="G1127" s="410">
        <v>27</v>
      </c>
      <c r="H1127" s="410">
        <v>9</v>
      </c>
      <c r="I1127" s="410">
        <v>8</v>
      </c>
    </row>
    <row r="1128" spans="1:9" s="23" customFormat="1" ht="14.45" customHeight="1">
      <c r="A1128" s="563"/>
      <c r="B1128" s="564"/>
      <c r="C1128" s="564"/>
      <c r="D1128" s="565"/>
      <c r="E1128" s="566" t="s">
        <v>164</v>
      </c>
      <c r="F1128" s="567" t="s">
        <v>1142</v>
      </c>
      <c r="G1128" s="410">
        <v>24</v>
      </c>
      <c r="H1128" s="410">
        <v>10</v>
      </c>
      <c r="I1128" s="410">
        <v>0</v>
      </c>
    </row>
    <row r="1129" spans="1:9" s="23" customFormat="1" ht="14.45" customHeight="1">
      <c r="A1129" s="563"/>
      <c r="B1129" s="572" t="s">
        <v>2203</v>
      </c>
      <c r="C1129" s="564" t="s">
        <v>2204</v>
      </c>
      <c r="D1129" s="565"/>
      <c r="E1129" s="566" t="s">
        <v>163</v>
      </c>
      <c r="F1129" s="567"/>
      <c r="G1129" s="410">
        <v>14</v>
      </c>
      <c r="H1129" s="410">
        <v>1</v>
      </c>
      <c r="I1129" s="410">
        <v>2</v>
      </c>
    </row>
    <row r="1130" spans="1:9" s="23" customFormat="1" ht="14.45" customHeight="1">
      <c r="A1130" s="563"/>
      <c r="B1130" s="572" t="s">
        <v>2205</v>
      </c>
      <c r="C1130" s="564" t="s">
        <v>2206</v>
      </c>
      <c r="D1130" s="565"/>
      <c r="E1130" s="566" t="s">
        <v>628</v>
      </c>
      <c r="F1130" s="567"/>
      <c r="G1130" s="410">
        <v>74</v>
      </c>
      <c r="H1130" s="410">
        <v>15</v>
      </c>
      <c r="I1130" s="410">
        <v>2</v>
      </c>
    </row>
    <row r="1131" spans="1:9" s="23" customFormat="1" ht="14.45" customHeight="1">
      <c r="A1131" s="563"/>
      <c r="B1131" s="572" t="s">
        <v>2207</v>
      </c>
      <c r="C1131" s="564" t="s">
        <v>1179</v>
      </c>
      <c r="D1131" s="565"/>
      <c r="E1131" s="566" t="s">
        <v>163</v>
      </c>
      <c r="F1131" s="567"/>
      <c r="G1131" s="410">
        <v>22</v>
      </c>
      <c r="H1131" s="410">
        <v>9</v>
      </c>
      <c r="I1131" s="410">
        <v>0</v>
      </c>
    </row>
    <row r="1132" spans="1:9" s="23" customFormat="1" ht="14.45" customHeight="1">
      <c r="A1132" s="563"/>
      <c r="B1132" s="564"/>
      <c r="C1132" s="564"/>
      <c r="D1132" s="565"/>
      <c r="E1132" s="566" t="s">
        <v>164</v>
      </c>
      <c r="F1132" s="567"/>
      <c r="G1132" s="410">
        <v>58</v>
      </c>
      <c r="H1132" s="410">
        <v>17</v>
      </c>
      <c r="I1132" s="410">
        <v>0</v>
      </c>
    </row>
    <row r="1133" spans="1:9" s="23" customFormat="1" ht="14.45" customHeight="1">
      <c r="A1133" s="563"/>
      <c r="B1133" s="564"/>
      <c r="C1133" s="564"/>
      <c r="D1133" s="565"/>
      <c r="E1133" s="566" t="s">
        <v>164</v>
      </c>
      <c r="F1133" s="567" t="s">
        <v>1142</v>
      </c>
      <c r="G1133" s="410">
        <v>20</v>
      </c>
      <c r="H1133" s="410">
        <v>4</v>
      </c>
      <c r="I1133" s="410">
        <v>0</v>
      </c>
    </row>
    <row r="1134" spans="1:9" s="23" customFormat="1" ht="14.45" customHeight="1">
      <c r="A1134" s="563"/>
      <c r="B1134" s="564"/>
      <c r="C1134" s="564"/>
      <c r="D1134" s="565"/>
      <c r="E1134" s="566" t="s">
        <v>628</v>
      </c>
      <c r="F1134" s="567"/>
      <c r="G1134" s="410">
        <v>221</v>
      </c>
      <c r="H1134" s="410">
        <v>55</v>
      </c>
      <c r="I1134" s="410">
        <v>20</v>
      </c>
    </row>
    <row r="1135" spans="1:9" s="23" customFormat="1" ht="14.45" customHeight="1">
      <c r="A1135" s="563"/>
      <c r="B1135" s="564"/>
      <c r="C1135" s="564"/>
      <c r="D1135" s="565"/>
      <c r="E1135" s="566" t="s">
        <v>628</v>
      </c>
      <c r="F1135" s="567" t="s">
        <v>2199</v>
      </c>
      <c r="G1135" s="410">
        <v>127</v>
      </c>
      <c r="H1135" s="410">
        <v>37</v>
      </c>
      <c r="I1135" s="410">
        <v>0</v>
      </c>
    </row>
    <row r="1136" spans="1:9" s="23" customFormat="1" ht="14.45" customHeight="1">
      <c r="A1136" s="563"/>
      <c r="B1136" s="572" t="s">
        <v>2208</v>
      </c>
      <c r="C1136" s="564" t="s">
        <v>2209</v>
      </c>
      <c r="D1136" s="565"/>
      <c r="E1136" s="566" t="s">
        <v>163</v>
      </c>
      <c r="F1136" s="567"/>
      <c r="G1136" s="410">
        <v>24</v>
      </c>
      <c r="H1136" s="410">
        <v>1</v>
      </c>
      <c r="I1136" s="410">
        <v>0</v>
      </c>
    </row>
    <row r="1137" spans="1:9" s="23" customFormat="1" ht="14.45" customHeight="1">
      <c r="A1137" s="563"/>
      <c r="B1137" s="564"/>
      <c r="C1137" s="564"/>
      <c r="D1137" s="565"/>
      <c r="E1137" s="566" t="s">
        <v>164</v>
      </c>
      <c r="F1137" s="567"/>
      <c r="G1137" s="410">
        <v>32</v>
      </c>
      <c r="H1137" s="410">
        <v>12</v>
      </c>
      <c r="I1137" s="410">
        <v>0</v>
      </c>
    </row>
    <row r="1138" spans="1:9" s="23" customFormat="1" ht="14.45" customHeight="1">
      <c r="A1138" s="563"/>
      <c r="B1138" s="564"/>
      <c r="C1138" s="564"/>
      <c r="D1138" s="565"/>
      <c r="E1138" s="566" t="s">
        <v>164</v>
      </c>
      <c r="F1138" s="567" t="s">
        <v>1142</v>
      </c>
      <c r="G1138" s="410">
        <v>33</v>
      </c>
      <c r="H1138" s="410">
        <v>14</v>
      </c>
      <c r="I1138" s="410">
        <v>0</v>
      </c>
    </row>
    <row r="1139" spans="1:9" s="23" customFormat="1" ht="14.45" customHeight="1">
      <c r="A1139" s="563"/>
      <c r="B1139" s="564"/>
      <c r="C1139" s="564"/>
      <c r="D1139" s="565"/>
      <c r="E1139" s="566" t="s">
        <v>628</v>
      </c>
      <c r="F1139" s="567"/>
      <c r="G1139" s="410">
        <v>211</v>
      </c>
      <c r="H1139" s="410">
        <v>46</v>
      </c>
      <c r="I1139" s="410">
        <v>11</v>
      </c>
    </row>
    <row r="1140" spans="1:9" s="23" customFormat="1" ht="14.45" customHeight="1">
      <c r="A1140" s="563"/>
      <c r="B1140" s="572" t="s">
        <v>2210</v>
      </c>
      <c r="C1140" s="564" t="s">
        <v>2211</v>
      </c>
      <c r="D1140" s="565"/>
      <c r="E1140" s="566" t="s">
        <v>163</v>
      </c>
      <c r="F1140" s="567"/>
      <c r="G1140" s="410">
        <v>31</v>
      </c>
      <c r="H1140" s="410">
        <v>2</v>
      </c>
      <c r="I1140" s="410">
        <v>0</v>
      </c>
    </row>
    <row r="1141" spans="1:9" s="23" customFormat="1" ht="14.45" customHeight="1">
      <c r="A1141" s="563"/>
      <c r="B1141" s="564"/>
      <c r="C1141" s="564"/>
      <c r="D1141" s="565"/>
      <c r="E1141" s="566" t="s">
        <v>164</v>
      </c>
      <c r="F1141" s="567"/>
      <c r="G1141" s="410">
        <v>41</v>
      </c>
      <c r="H1141" s="410">
        <v>14</v>
      </c>
      <c r="I1141" s="410">
        <v>7</v>
      </c>
    </row>
    <row r="1142" spans="1:9" s="23" customFormat="1" ht="14.45" customHeight="1">
      <c r="A1142" s="563"/>
      <c r="B1142" s="564"/>
      <c r="C1142" s="564"/>
      <c r="D1142" s="565"/>
      <c r="E1142" s="566" t="s">
        <v>164</v>
      </c>
      <c r="F1142" s="567" t="s">
        <v>1142</v>
      </c>
      <c r="G1142" s="410">
        <v>49</v>
      </c>
      <c r="H1142" s="410">
        <v>13</v>
      </c>
      <c r="I1142" s="410">
        <v>0</v>
      </c>
    </row>
    <row r="1143" spans="1:9" s="23" customFormat="1" ht="14.45" customHeight="1">
      <c r="A1143" s="563"/>
      <c r="B1143" s="572" t="s">
        <v>2212</v>
      </c>
      <c r="C1143" s="564" t="s">
        <v>2213</v>
      </c>
      <c r="D1143" s="565"/>
      <c r="E1143" s="566" t="s">
        <v>164</v>
      </c>
      <c r="F1143" s="567"/>
      <c r="G1143" s="410">
        <v>14</v>
      </c>
      <c r="H1143" s="410">
        <v>4</v>
      </c>
      <c r="I1143" s="410">
        <v>0</v>
      </c>
    </row>
    <row r="1144" spans="1:9" s="23" customFormat="1" ht="14.45" customHeight="1">
      <c r="A1144" s="563"/>
      <c r="B1144" s="572" t="s">
        <v>2214</v>
      </c>
      <c r="C1144" s="564" t="s">
        <v>1952</v>
      </c>
      <c r="D1144" s="565"/>
      <c r="E1144" s="566" t="s">
        <v>164</v>
      </c>
      <c r="F1144" s="567"/>
      <c r="G1144" s="410">
        <v>34</v>
      </c>
      <c r="H1144" s="410">
        <v>7</v>
      </c>
      <c r="I1144" s="410">
        <v>5</v>
      </c>
    </row>
    <row r="1145" spans="1:9" s="23" customFormat="1" ht="14.45" customHeight="1">
      <c r="A1145" s="563"/>
      <c r="B1145" s="572" t="s">
        <v>2215</v>
      </c>
      <c r="C1145" s="564" t="s">
        <v>1250</v>
      </c>
      <c r="D1145" s="565"/>
      <c r="E1145" s="566" t="s">
        <v>164</v>
      </c>
      <c r="F1145" s="567"/>
      <c r="G1145" s="410">
        <v>51</v>
      </c>
      <c r="H1145" s="410">
        <v>21</v>
      </c>
      <c r="I1145" s="410">
        <v>0</v>
      </c>
    </row>
    <row r="1146" spans="1:9" s="23" customFormat="1" ht="14.45" customHeight="1">
      <c r="A1146" s="563"/>
      <c r="B1146" s="564"/>
      <c r="C1146" s="564"/>
      <c r="D1146" s="565"/>
      <c r="E1146" s="566" t="s">
        <v>628</v>
      </c>
      <c r="F1146" s="567"/>
      <c r="G1146" s="410">
        <v>179</v>
      </c>
      <c r="H1146" s="410">
        <v>41</v>
      </c>
      <c r="I1146" s="410">
        <v>8</v>
      </c>
    </row>
    <row r="1147" spans="1:9" s="23" customFormat="1" ht="14.45" customHeight="1">
      <c r="A1147" s="563"/>
      <c r="B1147" s="572" t="s">
        <v>1408</v>
      </c>
      <c r="C1147" s="564" t="s">
        <v>1593</v>
      </c>
      <c r="D1147" s="565"/>
      <c r="E1147" s="566" t="s">
        <v>163</v>
      </c>
      <c r="F1147" s="567"/>
      <c r="G1147" s="410">
        <v>15</v>
      </c>
      <c r="H1147" s="410">
        <v>3</v>
      </c>
      <c r="I1147" s="410">
        <v>0</v>
      </c>
    </row>
    <row r="1148" spans="1:9" s="23" customFormat="1" ht="14.45" customHeight="1">
      <c r="A1148" s="563"/>
      <c r="B1148" s="564"/>
      <c r="C1148" s="564"/>
      <c r="D1148" s="565"/>
      <c r="E1148" s="566" t="s">
        <v>164</v>
      </c>
      <c r="F1148" s="567"/>
      <c r="G1148" s="410">
        <v>70</v>
      </c>
      <c r="H1148" s="410">
        <v>27</v>
      </c>
      <c r="I1148" s="410">
        <v>0</v>
      </c>
    </row>
    <row r="1149" spans="1:9" s="23" customFormat="1" ht="14.45" customHeight="1">
      <c r="A1149" s="563"/>
      <c r="B1149" s="564"/>
      <c r="C1149" s="564"/>
      <c r="D1149" s="565"/>
      <c r="E1149" s="566" t="s">
        <v>628</v>
      </c>
      <c r="F1149" s="567"/>
      <c r="G1149" s="410">
        <v>212</v>
      </c>
      <c r="H1149" s="410">
        <v>56</v>
      </c>
      <c r="I1149" s="410">
        <v>13</v>
      </c>
    </row>
    <row r="1150" spans="1:9" s="23" customFormat="1" ht="14.45" customHeight="1">
      <c r="A1150" s="563"/>
      <c r="B1150" s="572" t="s">
        <v>1412</v>
      </c>
      <c r="C1150" s="564" t="s">
        <v>1265</v>
      </c>
      <c r="D1150" s="565"/>
      <c r="E1150" s="566" t="s">
        <v>163</v>
      </c>
      <c r="F1150" s="567"/>
      <c r="G1150" s="410">
        <v>35</v>
      </c>
      <c r="H1150" s="410">
        <v>0</v>
      </c>
      <c r="I1150" s="410">
        <v>0</v>
      </c>
    </row>
    <row r="1151" spans="1:9" s="23" customFormat="1" ht="14.45" customHeight="1">
      <c r="A1151" s="563"/>
      <c r="B1151" s="564"/>
      <c r="C1151" s="564"/>
      <c r="D1151" s="565"/>
      <c r="E1151" s="566" t="s">
        <v>164</v>
      </c>
      <c r="F1151" s="567"/>
      <c r="G1151" s="410">
        <v>81</v>
      </c>
      <c r="H1151" s="410">
        <v>30</v>
      </c>
      <c r="I1151" s="410">
        <v>0</v>
      </c>
    </row>
    <row r="1152" spans="1:9" s="23" customFormat="1" ht="14.45" customHeight="1">
      <c r="A1152" s="563"/>
      <c r="B1152" s="564"/>
      <c r="C1152" s="564"/>
      <c r="D1152" s="565"/>
      <c r="E1152" s="566" t="s">
        <v>628</v>
      </c>
      <c r="F1152" s="567"/>
      <c r="G1152" s="410">
        <v>245</v>
      </c>
      <c r="H1152" s="410">
        <v>51</v>
      </c>
      <c r="I1152" s="410">
        <v>16</v>
      </c>
    </row>
    <row r="1153" spans="1:9" s="23" customFormat="1" ht="14.45" customHeight="1">
      <c r="A1153" s="563"/>
      <c r="B1153" s="572" t="s">
        <v>1414</v>
      </c>
      <c r="C1153" s="564" t="s">
        <v>2216</v>
      </c>
      <c r="D1153" s="565"/>
      <c r="E1153" s="566" t="s">
        <v>628</v>
      </c>
      <c r="F1153" s="567" t="s">
        <v>2199</v>
      </c>
      <c r="G1153" s="410">
        <v>183</v>
      </c>
      <c r="H1153" s="410">
        <v>30</v>
      </c>
      <c r="I1153" s="410">
        <v>2</v>
      </c>
    </row>
    <row r="1154" spans="1:9" s="23" customFormat="1" ht="14.45" customHeight="1">
      <c r="A1154" s="573"/>
      <c r="B1154" s="579" t="s">
        <v>2217</v>
      </c>
      <c r="C1154" s="574" t="s">
        <v>2218</v>
      </c>
      <c r="D1154" s="575"/>
      <c r="E1154" s="576" t="s">
        <v>164</v>
      </c>
      <c r="F1154" s="577"/>
      <c r="G1154" s="578">
        <v>31</v>
      </c>
      <c r="H1154" s="578">
        <v>5</v>
      </c>
      <c r="I1154" s="578">
        <v>6</v>
      </c>
    </row>
    <row r="1155" spans="1:9" s="23" customFormat="1" ht="14.45" customHeight="1">
      <c r="A1155" s="563"/>
      <c r="B1155" s="572" t="s">
        <v>2219</v>
      </c>
      <c r="C1155" s="564" t="s">
        <v>2220</v>
      </c>
      <c r="D1155" s="565"/>
      <c r="E1155" s="566" t="s">
        <v>164</v>
      </c>
      <c r="F1155" s="567"/>
      <c r="G1155" s="410">
        <v>28</v>
      </c>
      <c r="H1155" s="410">
        <v>6</v>
      </c>
      <c r="I1155" s="410">
        <v>4</v>
      </c>
    </row>
    <row r="1156" spans="1:9" s="23" customFormat="1" ht="14.45" customHeight="1">
      <c r="A1156" s="563"/>
      <c r="B1156" s="564"/>
      <c r="C1156" s="564"/>
      <c r="D1156" s="565"/>
      <c r="E1156" s="566" t="s">
        <v>164</v>
      </c>
      <c r="F1156" s="567" t="s">
        <v>1142</v>
      </c>
      <c r="G1156" s="410">
        <v>65</v>
      </c>
      <c r="H1156" s="410">
        <v>17</v>
      </c>
      <c r="I1156" s="410">
        <v>0</v>
      </c>
    </row>
    <row r="1157" spans="1:9" s="23" customFormat="1" ht="14.45" customHeight="1">
      <c r="A1157" s="563"/>
      <c r="B1157" s="572" t="s">
        <v>2221</v>
      </c>
      <c r="C1157" s="564" t="s">
        <v>2222</v>
      </c>
      <c r="D1157" s="565"/>
      <c r="E1157" s="566" t="s">
        <v>164</v>
      </c>
      <c r="F1157" s="567"/>
      <c r="G1157" s="410">
        <v>64</v>
      </c>
      <c r="H1157" s="410">
        <v>24</v>
      </c>
      <c r="I1157" s="410">
        <v>0</v>
      </c>
    </row>
    <row r="1158" spans="1:9" s="23" customFormat="1" ht="14.45" customHeight="1">
      <c r="A1158" s="563"/>
      <c r="B1158" s="564"/>
      <c r="C1158" s="564"/>
      <c r="D1158" s="565"/>
      <c r="E1158" s="566" t="s">
        <v>628</v>
      </c>
      <c r="F1158" s="567"/>
      <c r="G1158" s="410">
        <v>219</v>
      </c>
      <c r="H1158" s="410">
        <v>54</v>
      </c>
      <c r="I1158" s="410">
        <v>14</v>
      </c>
    </row>
    <row r="1159" spans="1:9" s="23" customFormat="1" ht="14.45" customHeight="1">
      <c r="A1159" s="563"/>
      <c r="B1159" s="572" t="s">
        <v>2223</v>
      </c>
      <c r="C1159" s="564" t="s">
        <v>2224</v>
      </c>
      <c r="D1159" s="565"/>
      <c r="E1159" s="566" t="s">
        <v>164</v>
      </c>
      <c r="F1159" s="567"/>
      <c r="G1159" s="410">
        <v>17</v>
      </c>
      <c r="H1159" s="410">
        <v>13</v>
      </c>
      <c r="I1159" s="410">
        <v>0</v>
      </c>
    </row>
    <row r="1160" spans="1:9" s="23" customFormat="1" ht="14.45" customHeight="1">
      <c r="A1160" s="563"/>
      <c r="B1160" s="572" t="s">
        <v>1420</v>
      </c>
      <c r="C1160" s="564" t="s">
        <v>1419</v>
      </c>
      <c r="D1160" s="565"/>
      <c r="E1160" s="566" t="s">
        <v>163</v>
      </c>
      <c r="F1160" s="567"/>
      <c r="G1160" s="410">
        <v>52</v>
      </c>
      <c r="H1160" s="410">
        <v>2</v>
      </c>
      <c r="I1160" s="410">
        <v>0</v>
      </c>
    </row>
    <row r="1161" spans="1:9" s="23" customFormat="1" ht="14.45" customHeight="1">
      <c r="A1161" s="563"/>
      <c r="B1161" s="564"/>
      <c r="C1161" s="564"/>
      <c r="D1161" s="565"/>
      <c r="E1161" s="566" t="s">
        <v>164</v>
      </c>
      <c r="F1161" s="567"/>
      <c r="G1161" s="410">
        <v>87</v>
      </c>
      <c r="H1161" s="410">
        <v>24</v>
      </c>
      <c r="I1161" s="410">
        <v>9</v>
      </c>
    </row>
    <row r="1162" spans="1:9" s="23" customFormat="1" ht="14.45" customHeight="1">
      <c r="A1162" s="563"/>
      <c r="B1162" s="564"/>
      <c r="C1162" s="564"/>
      <c r="D1162" s="565"/>
      <c r="E1162" s="566" t="s">
        <v>164</v>
      </c>
      <c r="F1162" s="567" t="s">
        <v>1142</v>
      </c>
      <c r="G1162" s="410">
        <v>26</v>
      </c>
      <c r="H1162" s="410">
        <v>9</v>
      </c>
      <c r="I1162" s="410">
        <v>0</v>
      </c>
    </row>
    <row r="1163" spans="1:9" s="23" customFormat="1" ht="14.45" customHeight="1">
      <c r="A1163" s="563"/>
      <c r="B1163" s="572" t="s">
        <v>1422</v>
      </c>
      <c r="C1163" s="564" t="s">
        <v>2225</v>
      </c>
      <c r="D1163" s="565"/>
      <c r="E1163" s="566" t="s">
        <v>164</v>
      </c>
      <c r="F1163" s="567" t="s">
        <v>1142</v>
      </c>
      <c r="G1163" s="410">
        <v>326</v>
      </c>
      <c r="H1163" s="410">
        <v>131</v>
      </c>
      <c r="I1163" s="410">
        <v>2</v>
      </c>
    </row>
    <row r="1164" spans="1:9" s="23" customFormat="1" ht="14.45" customHeight="1">
      <c r="A1164" s="563"/>
      <c r="B1164" s="572" t="s">
        <v>2226</v>
      </c>
      <c r="C1164" s="564" t="s">
        <v>1286</v>
      </c>
      <c r="D1164" s="565"/>
      <c r="E1164" s="566" t="s">
        <v>164</v>
      </c>
      <c r="F1164" s="567"/>
      <c r="G1164" s="410">
        <v>95</v>
      </c>
      <c r="H1164" s="410">
        <v>7</v>
      </c>
      <c r="I1164" s="410">
        <v>0</v>
      </c>
    </row>
    <row r="1165" spans="1:9" s="23" customFormat="1" ht="14.45" customHeight="1">
      <c r="A1165" s="563"/>
      <c r="B1165" s="564"/>
      <c r="C1165" s="564"/>
      <c r="D1165" s="565"/>
      <c r="E1165" s="566" t="s">
        <v>164</v>
      </c>
      <c r="F1165" s="567" t="s">
        <v>1142</v>
      </c>
      <c r="G1165" s="410">
        <v>110</v>
      </c>
      <c r="H1165" s="410">
        <v>13</v>
      </c>
      <c r="I1165" s="410">
        <v>0</v>
      </c>
    </row>
    <row r="1166" spans="1:9" s="23" customFormat="1" ht="14.45" customHeight="1">
      <c r="A1166" s="563"/>
      <c r="B1166" s="564"/>
      <c r="C1166" s="564"/>
      <c r="D1166" s="565"/>
      <c r="E1166" s="566" t="s">
        <v>628</v>
      </c>
      <c r="F1166" s="567"/>
      <c r="G1166" s="410">
        <v>185</v>
      </c>
      <c r="H1166" s="410">
        <v>44</v>
      </c>
      <c r="I1166" s="410">
        <v>14</v>
      </c>
    </row>
    <row r="1167" spans="1:9" s="23" customFormat="1" ht="14.45" customHeight="1">
      <c r="A1167" s="563"/>
      <c r="B1167" s="572" t="s">
        <v>2227</v>
      </c>
      <c r="C1167" s="564" t="s">
        <v>1435</v>
      </c>
      <c r="D1167" s="565"/>
      <c r="E1167" s="566" t="s">
        <v>163</v>
      </c>
      <c r="F1167" s="567"/>
      <c r="G1167" s="410">
        <v>43</v>
      </c>
      <c r="H1167" s="410">
        <v>4</v>
      </c>
      <c r="I1167" s="410">
        <v>0</v>
      </c>
    </row>
    <row r="1168" spans="1:9" s="23" customFormat="1" ht="14.45" customHeight="1">
      <c r="A1168" s="563"/>
      <c r="B1168" s="564"/>
      <c r="C1168" s="564"/>
      <c r="D1168" s="565"/>
      <c r="E1168" s="566" t="s">
        <v>164</v>
      </c>
      <c r="F1168" s="567"/>
      <c r="G1168" s="410">
        <v>105</v>
      </c>
      <c r="H1168" s="410">
        <v>21</v>
      </c>
      <c r="I1168" s="410">
        <v>0</v>
      </c>
    </row>
    <row r="1169" spans="1:9" s="23" customFormat="1" ht="14.45" customHeight="1">
      <c r="A1169" s="563"/>
      <c r="B1169" s="564"/>
      <c r="C1169" s="564" t="s">
        <v>2228</v>
      </c>
      <c r="D1169" s="565"/>
      <c r="E1169" s="566" t="s">
        <v>164</v>
      </c>
      <c r="F1169" s="567" t="s">
        <v>1142</v>
      </c>
      <c r="G1169" s="410">
        <v>42</v>
      </c>
      <c r="H1169" s="410">
        <v>12</v>
      </c>
      <c r="I1169" s="410">
        <v>0</v>
      </c>
    </row>
    <row r="1170" spans="1:9" s="23" customFormat="1" ht="14.45" customHeight="1">
      <c r="A1170" s="563"/>
      <c r="B1170" s="564"/>
      <c r="C1170" s="564" t="s">
        <v>1435</v>
      </c>
      <c r="D1170" s="565"/>
      <c r="E1170" s="566" t="s">
        <v>628</v>
      </c>
      <c r="F1170" s="567"/>
      <c r="G1170" s="410">
        <v>352</v>
      </c>
      <c r="H1170" s="410">
        <v>90</v>
      </c>
      <c r="I1170" s="410">
        <v>27</v>
      </c>
    </row>
    <row r="1171" spans="1:9" s="23" customFormat="1" ht="14.45" customHeight="1">
      <c r="A1171" s="563"/>
      <c r="B1171" s="572" t="s">
        <v>2229</v>
      </c>
      <c r="C1171" s="564" t="s">
        <v>1625</v>
      </c>
      <c r="D1171" s="565"/>
      <c r="E1171" s="566" t="s">
        <v>163</v>
      </c>
      <c r="F1171" s="567"/>
      <c r="G1171" s="410">
        <v>17</v>
      </c>
      <c r="H1171" s="410">
        <v>3</v>
      </c>
      <c r="I1171" s="410">
        <v>0</v>
      </c>
    </row>
    <row r="1172" spans="1:9" s="23" customFormat="1" ht="14.45" customHeight="1">
      <c r="A1172" s="563"/>
      <c r="B1172" s="564"/>
      <c r="C1172" s="564"/>
      <c r="D1172" s="565"/>
      <c r="E1172" s="566" t="s">
        <v>164</v>
      </c>
      <c r="F1172" s="567"/>
      <c r="G1172" s="410">
        <v>45</v>
      </c>
      <c r="H1172" s="410">
        <v>13</v>
      </c>
      <c r="I1172" s="410">
        <v>0</v>
      </c>
    </row>
    <row r="1173" spans="1:9" s="23" customFormat="1" ht="14.45" customHeight="1">
      <c r="A1173" s="563"/>
      <c r="B1173" s="564"/>
      <c r="C1173" s="564"/>
      <c r="D1173" s="565"/>
      <c r="E1173" s="566" t="s">
        <v>628</v>
      </c>
      <c r="F1173" s="567"/>
      <c r="G1173" s="410">
        <v>206</v>
      </c>
      <c r="H1173" s="410">
        <v>41</v>
      </c>
      <c r="I1173" s="410">
        <v>12</v>
      </c>
    </row>
    <row r="1174" spans="1:9" s="23" customFormat="1" ht="14.45" customHeight="1">
      <c r="A1174" s="563"/>
      <c r="B1174" s="572" t="s">
        <v>2230</v>
      </c>
      <c r="C1174" s="564" t="s">
        <v>2231</v>
      </c>
      <c r="D1174" s="565"/>
      <c r="E1174" s="566" t="s">
        <v>163</v>
      </c>
      <c r="F1174" s="567"/>
      <c r="G1174" s="410">
        <v>2</v>
      </c>
      <c r="H1174" s="410">
        <v>0</v>
      </c>
      <c r="I1174" s="410">
        <v>1</v>
      </c>
    </row>
    <row r="1175" spans="1:9" s="23" customFormat="1" ht="14.45" customHeight="1">
      <c r="A1175" s="563"/>
      <c r="B1175" s="572" t="s">
        <v>2232</v>
      </c>
      <c r="C1175" s="564" t="s">
        <v>2233</v>
      </c>
      <c r="D1175" s="565"/>
      <c r="E1175" s="566" t="s">
        <v>163</v>
      </c>
      <c r="F1175" s="567"/>
      <c r="G1175" s="410">
        <v>18</v>
      </c>
      <c r="H1175" s="410">
        <v>4</v>
      </c>
      <c r="I1175" s="410">
        <v>0</v>
      </c>
    </row>
    <row r="1176" spans="1:9" s="23" customFormat="1" ht="14.45" customHeight="1">
      <c r="A1176" s="563"/>
      <c r="B1176" s="564"/>
      <c r="C1176" s="564"/>
      <c r="D1176" s="565"/>
      <c r="E1176" s="566" t="s">
        <v>164</v>
      </c>
      <c r="F1176" s="567"/>
      <c r="G1176" s="410">
        <v>54</v>
      </c>
      <c r="H1176" s="410">
        <v>23</v>
      </c>
      <c r="I1176" s="410">
        <v>9</v>
      </c>
    </row>
    <row r="1177" spans="1:9" s="23" customFormat="1" ht="14.45" customHeight="1">
      <c r="A1177" s="563"/>
      <c r="B1177" s="572" t="s">
        <v>2234</v>
      </c>
      <c r="C1177" s="564" t="s">
        <v>2235</v>
      </c>
      <c r="D1177" s="565"/>
      <c r="E1177" s="566" t="s">
        <v>628</v>
      </c>
      <c r="F1177" s="567"/>
      <c r="G1177" s="410">
        <v>133</v>
      </c>
      <c r="H1177" s="410">
        <v>35</v>
      </c>
      <c r="I1177" s="410">
        <v>2</v>
      </c>
    </row>
    <row r="1178" spans="1:9" s="23" customFormat="1" ht="14.45" customHeight="1">
      <c r="A1178" s="563"/>
      <c r="B1178" s="572" t="s">
        <v>2236</v>
      </c>
      <c r="C1178" s="564" t="s">
        <v>2237</v>
      </c>
      <c r="D1178" s="565"/>
      <c r="E1178" s="566" t="s">
        <v>163</v>
      </c>
      <c r="F1178" s="567"/>
      <c r="G1178" s="410">
        <v>7</v>
      </c>
      <c r="H1178" s="410">
        <v>4</v>
      </c>
      <c r="I1178" s="410">
        <v>0</v>
      </c>
    </row>
    <row r="1179" spans="1:9" s="23" customFormat="1" ht="14.45" customHeight="1">
      <c r="A1179" s="563"/>
      <c r="B1179" s="564"/>
      <c r="C1179" s="564"/>
      <c r="D1179" s="565"/>
      <c r="E1179" s="566" t="s">
        <v>164</v>
      </c>
      <c r="F1179" s="567"/>
      <c r="G1179" s="410">
        <v>46</v>
      </c>
      <c r="H1179" s="410">
        <v>16</v>
      </c>
      <c r="I1179" s="410">
        <v>9</v>
      </c>
    </row>
    <row r="1180" spans="1:9" s="23" customFormat="1" ht="14.45" customHeight="1">
      <c r="A1180" s="563"/>
      <c r="B1180" s="572" t="s">
        <v>2238</v>
      </c>
      <c r="C1180" s="564" t="s">
        <v>2239</v>
      </c>
      <c r="D1180" s="565"/>
      <c r="E1180" s="566" t="s">
        <v>163</v>
      </c>
      <c r="F1180" s="567"/>
      <c r="G1180" s="410">
        <v>25</v>
      </c>
      <c r="H1180" s="410">
        <v>4</v>
      </c>
      <c r="I1180" s="410">
        <v>0</v>
      </c>
    </row>
    <row r="1181" spans="1:9" s="23" customFormat="1" ht="14.45" customHeight="1">
      <c r="A1181" s="563"/>
      <c r="B1181" s="564"/>
      <c r="C1181" s="564"/>
      <c r="D1181" s="565"/>
      <c r="E1181" s="566" t="s">
        <v>164</v>
      </c>
      <c r="F1181" s="567"/>
      <c r="G1181" s="410">
        <v>38</v>
      </c>
      <c r="H1181" s="410">
        <v>14</v>
      </c>
      <c r="I1181" s="410">
        <v>7</v>
      </c>
    </row>
    <row r="1182" spans="1:9" s="23" customFormat="1" ht="14.45" customHeight="1">
      <c r="A1182" s="563"/>
      <c r="B1182" s="572" t="s">
        <v>2240</v>
      </c>
      <c r="C1182" s="564" t="s">
        <v>2241</v>
      </c>
      <c r="D1182" s="565"/>
      <c r="E1182" s="566" t="s">
        <v>164</v>
      </c>
      <c r="F1182" s="567"/>
      <c r="G1182" s="410">
        <v>24</v>
      </c>
      <c r="H1182" s="410">
        <v>13</v>
      </c>
      <c r="I1182" s="410">
        <v>5</v>
      </c>
    </row>
    <row r="1183" spans="1:9" s="23" customFormat="1" ht="14.45" customHeight="1">
      <c r="A1183" s="563"/>
      <c r="B1183" s="572" t="s">
        <v>2242</v>
      </c>
      <c r="C1183" s="564" t="s">
        <v>2243</v>
      </c>
      <c r="D1183" s="565"/>
      <c r="E1183" s="566" t="s">
        <v>163</v>
      </c>
      <c r="F1183" s="567"/>
      <c r="G1183" s="410">
        <v>6</v>
      </c>
      <c r="H1183" s="410">
        <v>0</v>
      </c>
      <c r="I1183" s="410">
        <v>0</v>
      </c>
    </row>
    <row r="1184" spans="1:9" s="23" customFormat="1" ht="14.45" customHeight="1">
      <c r="A1184" s="563"/>
      <c r="B1184" s="564"/>
      <c r="C1184" s="564" t="s">
        <v>2244</v>
      </c>
      <c r="D1184" s="565"/>
      <c r="E1184" s="566" t="s">
        <v>164</v>
      </c>
      <c r="F1184" s="567"/>
      <c r="G1184" s="410">
        <v>9</v>
      </c>
      <c r="H1184" s="410">
        <v>2</v>
      </c>
      <c r="I1184" s="410">
        <v>0</v>
      </c>
    </row>
    <row r="1185" spans="1:9" s="23" customFormat="1" ht="14.45" customHeight="1">
      <c r="A1185" s="563"/>
      <c r="B1185" s="572" t="s">
        <v>2245</v>
      </c>
      <c r="C1185" s="564" t="s">
        <v>2246</v>
      </c>
      <c r="D1185" s="565"/>
      <c r="E1185" s="566" t="s">
        <v>163</v>
      </c>
      <c r="F1185" s="567"/>
      <c r="G1185" s="410">
        <v>41</v>
      </c>
      <c r="H1185" s="410">
        <v>11</v>
      </c>
      <c r="I1185" s="410">
        <v>0</v>
      </c>
    </row>
    <row r="1186" spans="1:9" s="23" customFormat="1" ht="14.45" customHeight="1">
      <c r="A1186" s="563"/>
      <c r="B1186" s="572" t="s">
        <v>2247</v>
      </c>
      <c r="C1186" s="564" t="s">
        <v>2248</v>
      </c>
      <c r="D1186" s="565"/>
      <c r="E1186" s="566" t="s">
        <v>163</v>
      </c>
      <c r="F1186" s="567"/>
      <c r="G1186" s="410">
        <v>10</v>
      </c>
      <c r="H1186" s="410">
        <v>0</v>
      </c>
      <c r="I1186" s="410">
        <v>0</v>
      </c>
    </row>
    <row r="1187" spans="1:9" s="23" customFormat="1" ht="14.45" customHeight="1">
      <c r="A1187" s="563"/>
      <c r="B1187" s="572" t="s">
        <v>2249</v>
      </c>
      <c r="C1187" s="564" t="s">
        <v>1733</v>
      </c>
      <c r="D1187" s="565"/>
      <c r="E1187" s="566" t="s">
        <v>164</v>
      </c>
      <c r="F1187" s="567"/>
      <c r="G1187" s="410">
        <v>3</v>
      </c>
      <c r="H1187" s="410">
        <v>0</v>
      </c>
      <c r="I1187" s="410">
        <v>1</v>
      </c>
    </row>
    <row r="1188" spans="1:9" s="23" customFormat="1" ht="14.45" customHeight="1">
      <c r="A1188" s="563"/>
      <c r="B1188" s="572" t="s">
        <v>2250</v>
      </c>
      <c r="C1188" s="564" t="s">
        <v>2251</v>
      </c>
      <c r="D1188" s="565"/>
      <c r="E1188" s="566" t="s">
        <v>164</v>
      </c>
      <c r="F1188" s="567"/>
      <c r="G1188" s="410">
        <v>3</v>
      </c>
      <c r="H1188" s="410">
        <v>0</v>
      </c>
      <c r="I1188" s="410">
        <v>1</v>
      </c>
    </row>
    <row r="1189" spans="1:9" s="23" customFormat="1" ht="14.45" customHeight="1">
      <c r="A1189" s="563"/>
      <c r="B1189" s="572" t="s">
        <v>2252</v>
      </c>
      <c r="C1189" s="564" t="s">
        <v>2253</v>
      </c>
      <c r="D1189" s="565"/>
      <c r="E1189" s="566" t="s">
        <v>163</v>
      </c>
      <c r="F1189" s="567"/>
      <c r="G1189" s="410">
        <v>6</v>
      </c>
      <c r="H1189" s="410">
        <v>1</v>
      </c>
      <c r="I1189" s="410">
        <v>0</v>
      </c>
    </row>
    <row r="1190" spans="1:9" s="23" customFormat="1" ht="14.45" customHeight="1">
      <c r="A1190" s="563"/>
      <c r="B1190" s="564"/>
      <c r="C1190" s="564"/>
      <c r="D1190" s="565"/>
      <c r="E1190" s="566" t="s">
        <v>164</v>
      </c>
      <c r="F1190" s="567"/>
      <c r="G1190" s="410">
        <v>26</v>
      </c>
      <c r="H1190" s="410">
        <v>15</v>
      </c>
      <c r="I1190" s="410">
        <v>8</v>
      </c>
    </row>
    <row r="1191" spans="1:9" s="23" customFormat="1" ht="14.45" customHeight="1">
      <c r="A1191" s="563"/>
      <c r="B1191" s="572" t="s">
        <v>2254</v>
      </c>
      <c r="C1191" s="564" t="s">
        <v>2255</v>
      </c>
      <c r="D1191" s="565"/>
      <c r="E1191" s="566" t="s">
        <v>163</v>
      </c>
      <c r="F1191" s="567"/>
      <c r="G1191" s="410">
        <v>21</v>
      </c>
      <c r="H1191" s="410">
        <v>5</v>
      </c>
      <c r="I1191" s="410">
        <v>0</v>
      </c>
    </row>
    <row r="1192" spans="1:9" s="23" customFormat="1" ht="14.45" customHeight="1">
      <c r="A1192" s="563"/>
      <c r="B1192" s="572" t="s">
        <v>2256</v>
      </c>
      <c r="C1192" s="564" t="s">
        <v>2257</v>
      </c>
      <c r="D1192" s="565"/>
      <c r="E1192" s="566" t="s">
        <v>163</v>
      </c>
      <c r="F1192" s="567"/>
      <c r="G1192" s="410">
        <v>23</v>
      </c>
      <c r="H1192" s="410">
        <v>4</v>
      </c>
      <c r="I1192" s="410">
        <v>0</v>
      </c>
    </row>
    <row r="1193" spans="1:9" s="23" customFormat="1" ht="14.45" customHeight="1">
      <c r="A1193" s="563"/>
      <c r="B1193" s="564"/>
      <c r="C1193" s="564"/>
      <c r="D1193" s="565"/>
      <c r="E1193" s="566" t="s">
        <v>164</v>
      </c>
      <c r="F1193" s="567"/>
      <c r="G1193" s="410">
        <v>50</v>
      </c>
      <c r="H1193" s="410">
        <v>31</v>
      </c>
      <c r="I1193" s="410">
        <v>0</v>
      </c>
    </row>
    <row r="1194" spans="1:9" s="23" customFormat="1" ht="14.45" customHeight="1">
      <c r="A1194" s="563"/>
      <c r="B1194" s="564"/>
      <c r="C1194" s="564"/>
      <c r="D1194" s="565"/>
      <c r="E1194" s="566" t="s">
        <v>164</v>
      </c>
      <c r="F1194" s="567" t="s">
        <v>1142</v>
      </c>
      <c r="G1194" s="410">
        <v>51</v>
      </c>
      <c r="H1194" s="410">
        <v>20</v>
      </c>
      <c r="I1194" s="410">
        <v>0</v>
      </c>
    </row>
    <row r="1195" spans="1:9" s="23" customFormat="1" ht="14.45" customHeight="1">
      <c r="A1195" s="563"/>
      <c r="B1195" s="564"/>
      <c r="C1195" s="564"/>
      <c r="D1195" s="565"/>
      <c r="E1195" s="566" t="s">
        <v>628</v>
      </c>
      <c r="F1195" s="567"/>
      <c r="G1195" s="410">
        <v>232</v>
      </c>
      <c r="H1195" s="410">
        <v>48</v>
      </c>
      <c r="I1195" s="410">
        <v>14</v>
      </c>
    </row>
    <row r="1196" spans="1:9" s="23" customFormat="1" ht="14.45" customHeight="1">
      <c r="A1196" s="563"/>
      <c r="B1196" s="572" t="s">
        <v>2258</v>
      </c>
      <c r="C1196" s="564" t="s">
        <v>1462</v>
      </c>
      <c r="D1196" s="565"/>
      <c r="E1196" s="566" t="s">
        <v>163</v>
      </c>
      <c r="F1196" s="567"/>
      <c r="G1196" s="410">
        <v>9</v>
      </c>
      <c r="H1196" s="410">
        <v>0</v>
      </c>
      <c r="I1196" s="410">
        <v>0</v>
      </c>
    </row>
    <row r="1197" spans="1:9" s="23" customFormat="1" ht="14.45" customHeight="1">
      <c r="A1197" s="563"/>
      <c r="B1197" s="564"/>
      <c r="C1197" s="564"/>
      <c r="D1197" s="565"/>
      <c r="E1197" s="566" t="s">
        <v>164</v>
      </c>
      <c r="F1197" s="567"/>
      <c r="G1197" s="410">
        <v>176</v>
      </c>
      <c r="H1197" s="410">
        <v>72</v>
      </c>
      <c r="I1197" s="410">
        <v>0</v>
      </c>
    </row>
    <row r="1198" spans="1:9" s="23" customFormat="1" ht="14.45" customHeight="1">
      <c r="A1198" s="563"/>
      <c r="B1198" s="564"/>
      <c r="C1198" s="564"/>
      <c r="D1198" s="565"/>
      <c r="E1198" s="566" t="s">
        <v>628</v>
      </c>
      <c r="F1198" s="567"/>
      <c r="G1198" s="410">
        <v>243</v>
      </c>
      <c r="H1198" s="410">
        <v>58</v>
      </c>
      <c r="I1198" s="410">
        <v>29</v>
      </c>
    </row>
    <row r="1199" spans="1:9" s="23" customFormat="1" ht="14.45" customHeight="1">
      <c r="A1199" s="563"/>
      <c r="B1199" s="572" t="s">
        <v>2259</v>
      </c>
      <c r="C1199" s="564" t="s">
        <v>1464</v>
      </c>
      <c r="D1199" s="565"/>
      <c r="E1199" s="566" t="s">
        <v>163</v>
      </c>
      <c r="F1199" s="567"/>
      <c r="G1199" s="410">
        <v>20</v>
      </c>
      <c r="H1199" s="410">
        <v>0</v>
      </c>
      <c r="I1199" s="410">
        <v>0</v>
      </c>
    </row>
    <row r="1200" spans="1:9" s="23" customFormat="1" ht="14.45" customHeight="1">
      <c r="A1200" s="563"/>
      <c r="B1200" s="564"/>
      <c r="C1200" s="564"/>
      <c r="D1200" s="565"/>
      <c r="E1200" s="566" t="s">
        <v>164</v>
      </c>
      <c r="F1200" s="567"/>
      <c r="G1200" s="410">
        <v>50</v>
      </c>
      <c r="H1200" s="410">
        <v>16</v>
      </c>
      <c r="I1200" s="410">
        <v>0</v>
      </c>
    </row>
    <row r="1201" spans="1:9" s="23" customFormat="1" ht="14.45" customHeight="1">
      <c r="A1201" s="563"/>
      <c r="B1201" s="564"/>
      <c r="C1201" s="564"/>
      <c r="D1201" s="565"/>
      <c r="E1201" s="566" t="s">
        <v>628</v>
      </c>
      <c r="F1201" s="567"/>
      <c r="G1201" s="410">
        <v>248</v>
      </c>
      <c r="H1201" s="410">
        <v>63</v>
      </c>
      <c r="I1201" s="410">
        <v>16</v>
      </c>
    </row>
    <row r="1202" spans="1:9" s="23" customFormat="1" ht="14.45" customHeight="1">
      <c r="A1202" s="563"/>
      <c r="B1202" s="572" t="s">
        <v>2260</v>
      </c>
      <c r="C1202" s="564" t="s">
        <v>2261</v>
      </c>
      <c r="D1202" s="565"/>
      <c r="E1202" s="566" t="s">
        <v>164</v>
      </c>
      <c r="F1202" s="567"/>
      <c r="G1202" s="410">
        <v>60</v>
      </c>
      <c r="H1202" s="410">
        <v>20</v>
      </c>
      <c r="I1202" s="410">
        <v>7</v>
      </c>
    </row>
    <row r="1203" spans="1:9" s="23" customFormat="1" ht="14.45" customHeight="1">
      <c r="A1203" s="563"/>
      <c r="B1203" s="572" t="s">
        <v>2262</v>
      </c>
      <c r="C1203" s="564" t="s">
        <v>1302</v>
      </c>
      <c r="D1203" s="565"/>
      <c r="E1203" s="566" t="s">
        <v>163</v>
      </c>
      <c r="F1203" s="567"/>
      <c r="G1203" s="410">
        <v>14</v>
      </c>
      <c r="H1203" s="410">
        <v>6</v>
      </c>
      <c r="I1203" s="410">
        <v>0</v>
      </c>
    </row>
    <row r="1204" spans="1:9" s="23" customFormat="1" ht="14.45" customHeight="1">
      <c r="A1204" s="573"/>
      <c r="B1204" s="574"/>
      <c r="C1204" s="574"/>
      <c r="D1204" s="575"/>
      <c r="E1204" s="576" t="s">
        <v>164</v>
      </c>
      <c r="F1204" s="577"/>
      <c r="G1204" s="578">
        <v>15</v>
      </c>
      <c r="H1204" s="578">
        <v>4</v>
      </c>
      <c r="I1204" s="578">
        <v>0</v>
      </c>
    </row>
    <row r="1205" spans="1:9" s="23" customFormat="1" ht="14.45" customHeight="1">
      <c r="A1205" s="563"/>
      <c r="B1205" s="564"/>
      <c r="C1205" s="564" t="s">
        <v>2263</v>
      </c>
      <c r="D1205" s="565"/>
      <c r="E1205" s="566" t="s">
        <v>164</v>
      </c>
      <c r="F1205" s="567" t="s">
        <v>1142</v>
      </c>
      <c r="G1205" s="410">
        <v>44</v>
      </c>
      <c r="H1205" s="410">
        <v>16</v>
      </c>
      <c r="I1205" s="410">
        <v>0</v>
      </c>
    </row>
    <row r="1206" spans="1:9" s="23" customFormat="1" ht="14.45" customHeight="1">
      <c r="A1206" s="563"/>
      <c r="B1206" s="564"/>
      <c r="C1206" s="564" t="s">
        <v>1302</v>
      </c>
      <c r="D1206" s="565"/>
      <c r="E1206" s="566" t="s">
        <v>628</v>
      </c>
      <c r="F1206" s="567"/>
      <c r="G1206" s="410">
        <v>354</v>
      </c>
      <c r="H1206" s="410">
        <v>78</v>
      </c>
      <c r="I1206" s="410">
        <v>15</v>
      </c>
    </row>
    <row r="1207" spans="1:9" s="23" customFormat="1" ht="14.45" customHeight="1">
      <c r="A1207" s="563"/>
      <c r="B1207" s="572" t="s">
        <v>2264</v>
      </c>
      <c r="C1207" s="564" t="s">
        <v>2265</v>
      </c>
      <c r="D1207" s="565"/>
      <c r="E1207" s="566" t="s">
        <v>164</v>
      </c>
      <c r="F1207" s="567"/>
      <c r="G1207" s="410">
        <v>34</v>
      </c>
      <c r="H1207" s="410">
        <v>20</v>
      </c>
      <c r="I1207" s="410">
        <v>7</v>
      </c>
    </row>
    <row r="1208" spans="1:9" s="23" customFormat="1" ht="14.45" customHeight="1">
      <c r="A1208" s="563"/>
      <c r="B1208" s="572" t="s">
        <v>2266</v>
      </c>
      <c r="C1208" s="564" t="s">
        <v>1306</v>
      </c>
      <c r="D1208" s="565"/>
      <c r="E1208" s="566" t="s">
        <v>164</v>
      </c>
      <c r="F1208" s="567"/>
      <c r="G1208" s="410">
        <v>97</v>
      </c>
      <c r="H1208" s="410">
        <v>44</v>
      </c>
      <c r="I1208" s="410">
        <v>0</v>
      </c>
    </row>
    <row r="1209" spans="1:9" s="23" customFormat="1" ht="14.45" customHeight="1">
      <c r="A1209" s="563"/>
      <c r="B1209" s="564"/>
      <c r="C1209" s="564"/>
      <c r="D1209" s="565"/>
      <c r="E1209" s="566" t="s">
        <v>164</v>
      </c>
      <c r="F1209" s="567" t="s">
        <v>1142</v>
      </c>
      <c r="G1209" s="410">
        <v>75</v>
      </c>
      <c r="H1209" s="410">
        <v>35</v>
      </c>
      <c r="I1209" s="410">
        <v>0</v>
      </c>
    </row>
    <row r="1210" spans="1:9" s="23" customFormat="1" ht="14.45" customHeight="1">
      <c r="A1210" s="563"/>
      <c r="B1210" s="564"/>
      <c r="C1210" s="564"/>
      <c r="D1210" s="565"/>
      <c r="E1210" s="566" t="s">
        <v>628</v>
      </c>
      <c r="F1210" s="567"/>
      <c r="G1210" s="410">
        <v>121</v>
      </c>
      <c r="H1210" s="410">
        <v>32</v>
      </c>
      <c r="I1210" s="410">
        <v>13</v>
      </c>
    </row>
    <row r="1211" spans="1:9" s="23" customFormat="1" ht="14.45" customHeight="1">
      <c r="A1211" s="563"/>
      <c r="B1211" s="572" t="s">
        <v>2267</v>
      </c>
      <c r="C1211" s="564" t="s">
        <v>2268</v>
      </c>
      <c r="D1211" s="565"/>
      <c r="E1211" s="566" t="s">
        <v>163</v>
      </c>
      <c r="F1211" s="567"/>
      <c r="G1211" s="410">
        <v>13</v>
      </c>
      <c r="H1211" s="410">
        <v>0</v>
      </c>
      <c r="I1211" s="410">
        <v>0</v>
      </c>
    </row>
    <row r="1212" spans="1:9" s="23" customFormat="1" ht="14.45" customHeight="1">
      <c r="A1212" s="563"/>
      <c r="B1212" s="572" t="s">
        <v>2269</v>
      </c>
      <c r="C1212" s="564" t="s">
        <v>2270</v>
      </c>
      <c r="D1212" s="565"/>
      <c r="E1212" s="566" t="s">
        <v>164</v>
      </c>
      <c r="F1212" s="567"/>
      <c r="G1212" s="410">
        <v>48</v>
      </c>
      <c r="H1212" s="410">
        <v>17</v>
      </c>
      <c r="I1212" s="410">
        <v>6</v>
      </c>
    </row>
    <row r="1213" spans="1:9" s="23" customFormat="1" ht="14.45" customHeight="1">
      <c r="A1213" s="563"/>
      <c r="B1213" s="572" t="s">
        <v>2271</v>
      </c>
      <c r="C1213" s="564" t="s">
        <v>1480</v>
      </c>
      <c r="D1213" s="565"/>
      <c r="E1213" s="566" t="s">
        <v>163</v>
      </c>
      <c r="F1213" s="567"/>
      <c r="G1213" s="410">
        <v>24</v>
      </c>
      <c r="H1213" s="410">
        <v>6</v>
      </c>
      <c r="I1213" s="410">
        <v>0</v>
      </c>
    </row>
    <row r="1214" spans="1:9" s="23" customFormat="1" ht="14.45" customHeight="1">
      <c r="A1214" s="563"/>
      <c r="B1214" s="564"/>
      <c r="C1214" s="564"/>
      <c r="D1214" s="565"/>
      <c r="E1214" s="566" t="s">
        <v>164</v>
      </c>
      <c r="F1214" s="567"/>
      <c r="G1214" s="410">
        <v>164</v>
      </c>
      <c r="H1214" s="410">
        <v>70</v>
      </c>
      <c r="I1214" s="410">
        <v>0</v>
      </c>
    </row>
    <row r="1215" spans="1:9" s="23" customFormat="1" ht="14.45" customHeight="1">
      <c r="A1215" s="563"/>
      <c r="B1215" s="564"/>
      <c r="C1215" s="564"/>
      <c r="D1215" s="565"/>
      <c r="E1215" s="566" t="s">
        <v>164</v>
      </c>
      <c r="F1215" s="567" t="s">
        <v>1142</v>
      </c>
      <c r="G1215" s="410">
        <v>121</v>
      </c>
      <c r="H1215" s="410">
        <v>16</v>
      </c>
      <c r="I1215" s="410">
        <v>0</v>
      </c>
    </row>
    <row r="1216" spans="1:9" s="23" customFormat="1" ht="14.45" customHeight="1">
      <c r="A1216" s="563"/>
      <c r="B1216" s="564"/>
      <c r="C1216" s="564"/>
      <c r="D1216" s="565"/>
      <c r="E1216" s="566" t="s">
        <v>628</v>
      </c>
      <c r="F1216" s="567"/>
      <c r="G1216" s="410">
        <v>160</v>
      </c>
      <c r="H1216" s="410">
        <v>32</v>
      </c>
      <c r="I1216" s="410">
        <v>12</v>
      </c>
    </row>
    <row r="1217" spans="1:9" s="23" customFormat="1" ht="14.45" customHeight="1">
      <c r="A1217" s="563"/>
      <c r="B1217" s="572" t="s">
        <v>2272</v>
      </c>
      <c r="C1217" s="564" t="s">
        <v>2273</v>
      </c>
      <c r="D1217" s="565"/>
      <c r="E1217" s="566" t="s">
        <v>164</v>
      </c>
      <c r="F1217" s="567" t="s">
        <v>1142</v>
      </c>
      <c r="G1217" s="410">
        <v>89</v>
      </c>
      <c r="H1217" s="410">
        <v>16</v>
      </c>
      <c r="I1217" s="410">
        <v>2</v>
      </c>
    </row>
    <row r="1218" spans="1:9" s="23" customFormat="1" ht="14.45" customHeight="1">
      <c r="A1218" s="563"/>
      <c r="B1218" s="572" t="s">
        <v>2274</v>
      </c>
      <c r="C1218" s="564" t="s">
        <v>1489</v>
      </c>
      <c r="D1218" s="565"/>
      <c r="E1218" s="566" t="s">
        <v>163</v>
      </c>
      <c r="F1218" s="567"/>
      <c r="G1218" s="410">
        <v>10</v>
      </c>
      <c r="H1218" s="410">
        <v>0</v>
      </c>
      <c r="I1218" s="410">
        <v>0</v>
      </c>
    </row>
    <row r="1219" spans="1:9" s="23" customFormat="1" ht="14.45" customHeight="1">
      <c r="A1219" s="563"/>
      <c r="B1219" s="564"/>
      <c r="C1219" s="564"/>
      <c r="D1219" s="565"/>
      <c r="E1219" s="566" t="s">
        <v>164</v>
      </c>
      <c r="F1219" s="567"/>
      <c r="G1219" s="410">
        <v>151</v>
      </c>
      <c r="H1219" s="410">
        <v>76</v>
      </c>
      <c r="I1219" s="410">
        <v>0</v>
      </c>
    </row>
    <row r="1220" spans="1:9" s="23" customFormat="1" ht="14.45" customHeight="1">
      <c r="A1220" s="563"/>
      <c r="B1220" s="564"/>
      <c r="C1220" s="564"/>
      <c r="D1220" s="565"/>
      <c r="E1220" s="566" t="s">
        <v>164</v>
      </c>
      <c r="F1220" s="567" t="s">
        <v>1142</v>
      </c>
      <c r="G1220" s="410">
        <v>56</v>
      </c>
      <c r="H1220" s="410">
        <v>17</v>
      </c>
      <c r="I1220" s="410">
        <v>0</v>
      </c>
    </row>
    <row r="1221" spans="1:9" s="23" customFormat="1" ht="14.45" customHeight="1">
      <c r="A1221" s="563"/>
      <c r="B1221" s="564"/>
      <c r="C1221" s="564"/>
      <c r="D1221" s="565"/>
      <c r="E1221" s="566" t="s">
        <v>628</v>
      </c>
      <c r="F1221" s="567"/>
      <c r="G1221" s="410">
        <v>206</v>
      </c>
      <c r="H1221" s="410">
        <v>56</v>
      </c>
      <c r="I1221" s="410">
        <v>16</v>
      </c>
    </row>
    <row r="1222" spans="1:9" s="23" customFormat="1" ht="14.45" customHeight="1">
      <c r="A1222" s="563"/>
      <c r="B1222" s="572" t="s">
        <v>2275</v>
      </c>
      <c r="C1222" s="564" t="s">
        <v>2276</v>
      </c>
      <c r="D1222" s="565"/>
      <c r="E1222" s="566" t="s">
        <v>164</v>
      </c>
      <c r="F1222" s="567"/>
      <c r="G1222" s="410">
        <v>5</v>
      </c>
      <c r="H1222" s="410">
        <v>0</v>
      </c>
      <c r="I1222" s="410">
        <v>0</v>
      </c>
    </row>
    <row r="1223" spans="1:9" s="23" customFormat="1" ht="14.45" customHeight="1">
      <c r="A1223" s="563"/>
      <c r="B1223" s="572" t="s">
        <v>2277</v>
      </c>
      <c r="C1223" s="564" t="s">
        <v>1695</v>
      </c>
      <c r="D1223" s="565"/>
      <c r="E1223" s="566" t="s">
        <v>163</v>
      </c>
      <c r="F1223" s="567"/>
      <c r="G1223" s="410">
        <v>29</v>
      </c>
      <c r="H1223" s="410">
        <v>7</v>
      </c>
      <c r="I1223" s="410">
        <v>0</v>
      </c>
    </row>
    <row r="1224" spans="1:9" s="23" customFormat="1" ht="14.45" customHeight="1">
      <c r="A1224" s="563"/>
      <c r="B1224" s="564"/>
      <c r="C1224" s="564"/>
      <c r="D1224" s="565"/>
      <c r="E1224" s="566" t="s">
        <v>164</v>
      </c>
      <c r="F1224" s="567"/>
      <c r="G1224" s="410">
        <v>149</v>
      </c>
      <c r="H1224" s="410">
        <v>59</v>
      </c>
      <c r="I1224" s="410">
        <v>0</v>
      </c>
    </row>
    <row r="1225" spans="1:9" s="23" customFormat="1" ht="14.45" customHeight="1">
      <c r="A1225" s="563"/>
      <c r="B1225" s="564"/>
      <c r="C1225" s="564"/>
      <c r="D1225" s="565"/>
      <c r="E1225" s="566" t="s">
        <v>164</v>
      </c>
      <c r="F1225" s="567" t="s">
        <v>1142</v>
      </c>
      <c r="G1225" s="410">
        <v>103</v>
      </c>
      <c r="H1225" s="410">
        <v>18</v>
      </c>
      <c r="I1225" s="410">
        <v>0</v>
      </c>
    </row>
    <row r="1226" spans="1:9" s="23" customFormat="1" ht="14.45" customHeight="1">
      <c r="A1226" s="563"/>
      <c r="B1226" s="564"/>
      <c r="C1226" s="564"/>
      <c r="D1226" s="565"/>
      <c r="E1226" s="566" t="s">
        <v>628</v>
      </c>
      <c r="F1226" s="567"/>
      <c r="G1226" s="410">
        <v>218</v>
      </c>
      <c r="H1226" s="410">
        <v>56</v>
      </c>
      <c r="I1226" s="410">
        <v>18</v>
      </c>
    </row>
    <row r="1227" spans="1:9" s="23" customFormat="1" ht="14.45" customHeight="1">
      <c r="A1227" s="563"/>
      <c r="B1227" s="572" t="s">
        <v>2278</v>
      </c>
      <c r="C1227" s="564" t="s">
        <v>2279</v>
      </c>
      <c r="D1227" s="565"/>
      <c r="E1227" s="566" t="s">
        <v>163</v>
      </c>
      <c r="F1227" s="567"/>
      <c r="G1227" s="410">
        <v>6</v>
      </c>
      <c r="H1227" s="410">
        <v>0</v>
      </c>
      <c r="I1227" s="410">
        <v>0</v>
      </c>
    </row>
    <row r="1228" spans="1:9" s="23" customFormat="1" ht="14.45" customHeight="1">
      <c r="A1228" s="563"/>
      <c r="B1228" s="564"/>
      <c r="C1228" s="564" t="s">
        <v>2280</v>
      </c>
      <c r="D1228" s="565"/>
      <c r="E1228" s="566" t="s">
        <v>164</v>
      </c>
      <c r="F1228" s="567"/>
      <c r="G1228" s="410">
        <v>6</v>
      </c>
      <c r="H1228" s="410">
        <v>4</v>
      </c>
      <c r="I1228" s="410">
        <v>0</v>
      </c>
    </row>
    <row r="1229" spans="1:9" s="23" customFormat="1" ht="14.45" customHeight="1">
      <c r="A1229" s="563"/>
      <c r="B1229" s="572" t="s">
        <v>2281</v>
      </c>
      <c r="C1229" s="564" t="s">
        <v>2282</v>
      </c>
      <c r="D1229" s="565"/>
      <c r="E1229" s="566" t="s">
        <v>164</v>
      </c>
      <c r="F1229" s="567"/>
      <c r="G1229" s="410">
        <v>3</v>
      </c>
      <c r="H1229" s="410">
        <v>0</v>
      </c>
      <c r="I1229" s="410">
        <v>0</v>
      </c>
    </row>
    <row r="1230" spans="1:9" s="23" customFormat="1" ht="14.45" customHeight="1">
      <c r="A1230" s="563"/>
      <c r="B1230" s="572" t="s">
        <v>2283</v>
      </c>
      <c r="C1230" s="564" t="s">
        <v>2101</v>
      </c>
      <c r="D1230" s="565"/>
      <c r="E1230" s="566" t="s">
        <v>163</v>
      </c>
      <c r="F1230" s="567"/>
      <c r="G1230" s="410">
        <v>20</v>
      </c>
      <c r="H1230" s="410">
        <v>2</v>
      </c>
      <c r="I1230" s="410">
        <v>0</v>
      </c>
    </row>
    <row r="1231" spans="1:9" s="23" customFormat="1" ht="14.45" customHeight="1">
      <c r="A1231" s="563"/>
      <c r="B1231" s="564"/>
      <c r="C1231" s="564"/>
      <c r="D1231" s="565"/>
      <c r="E1231" s="566" t="s">
        <v>164</v>
      </c>
      <c r="F1231" s="567"/>
      <c r="G1231" s="410">
        <v>96</v>
      </c>
      <c r="H1231" s="410">
        <v>43</v>
      </c>
      <c r="I1231" s="410">
        <v>0</v>
      </c>
    </row>
    <row r="1232" spans="1:9" s="23" customFormat="1" ht="14.45" customHeight="1">
      <c r="A1232" s="563"/>
      <c r="B1232" s="564"/>
      <c r="C1232" s="564"/>
      <c r="D1232" s="565"/>
      <c r="E1232" s="566" t="s">
        <v>164</v>
      </c>
      <c r="F1232" s="567" t="s">
        <v>1142</v>
      </c>
      <c r="G1232" s="410">
        <v>86</v>
      </c>
      <c r="H1232" s="410">
        <v>14</v>
      </c>
      <c r="I1232" s="410">
        <v>0</v>
      </c>
    </row>
    <row r="1233" spans="1:9" s="23" customFormat="1" ht="14.45" customHeight="1">
      <c r="A1233" s="563"/>
      <c r="B1233" s="564"/>
      <c r="C1233" s="564"/>
      <c r="D1233" s="565"/>
      <c r="E1233" s="566" t="s">
        <v>628</v>
      </c>
      <c r="F1233" s="567"/>
      <c r="G1233" s="410">
        <v>199</v>
      </c>
      <c r="H1233" s="410">
        <v>47</v>
      </c>
      <c r="I1233" s="410">
        <v>17</v>
      </c>
    </row>
    <row r="1234" spans="1:9" s="23" customFormat="1" ht="14.45" customHeight="1">
      <c r="A1234" s="563"/>
      <c r="B1234" s="572" t="s">
        <v>2284</v>
      </c>
      <c r="C1234" s="564" t="s">
        <v>1499</v>
      </c>
      <c r="D1234" s="565"/>
      <c r="E1234" s="566" t="s">
        <v>163</v>
      </c>
      <c r="F1234" s="567"/>
      <c r="G1234" s="410">
        <v>38</v>
      </c>
      <c r="H1234" s="410">
        <v>2</v>
      </c>
      <c r="I1234" s="410">
        <v>0</v>
      </c>
    </row>
    <row r="1235" spans="1:9" s="23" customFormat="1" ht="14.45" customHeight="1">
      <c r="A1235" s="563"/>
      <c r="B1235" s="564"/>
      <c r="C1235" s="564"/>
      <c r="D1235" s="565"/>
      <c r="E1235" s="566" t="s">
        <v>164</v>
      </c>
      <c r="F1235" s="567"/>
      <c r="G1235" s="410">
        <v>337</v>
      </c>
      <c r="H1235" s="410">
        <v>130</v>
      </c>
      <c r="I1235" s="410">
        <v>0</v>
      </c>
    </row>
    <row r="1236" spans="1:9" s="23" customFormat="1" ht="14.45" customHeight="1">
      <c r="A1236" s="563"/>
      <c r="B1236" s="564"/>
      <c r="C1236" s="564"/>
      <c r="D1236" s="565"/>
      <c r="E1236" s="566" t="s">
        <v>164</v>
      </c>
      <c r="F1236" s="567" t="s">
        <v>1142</v>
      </c>
      <c r="G1236" s="410">
        <v>104</v>
      </c>
      <c r="H1236" s="410">
        <v>30</v>
      </c>
      <c r="I1236" s="410">
        <v>0</v>
      </c>
    </row>
    <row r="1237" spans="1:9" s="23" customFormat="1" ht="14.45" customHeight="1">
      <c r="A1237" s="563"/>
      <c r="B1237" s="564"/>
      <c r="C1237" s="564"/>
      <c r="D1237" s="565"/>
      <c r="E1237" s="566" t="s">
        <v>628</v>
      </c>
      <c r="F1237" s="567"/>
      <c r="G1237" s="410">
        <v>271</v>
      </c>
      <c r="H1237" s="410">
        <v>68</v>
      </c>
      <c r="I1237" s="410">
        <v>28</v>
      </c>
    </row>
    <row r="1238" spans="1:9" s="23" customFormat="1" ht="14.45" customHeight="1">
      <c r="A1238" s="563"/>
      <c r="B1238" s="572" t="s">
        <v>2285</v>
      </c>
      <c r="C1238" s="564" t="s">
        <v>1503</v>
      </c>
      <c r="D1238" s="565"/>
      <c r="E1238" s="566" t="s">
        <v>164</v>
      </c>
      <c r="F1238" s="567"/>
      <c r="G1238" s="410">
        <v>33</v>
      </c>
      <c r="H1238" s="410">
        <v>11</v>
      </c>
      <c r="I1238" s="410">
        <v>5</v>
      </c>
    </row>
    <row r="1239" spans="1:9" s="23" customFormat="1" ht="14.45" customHeight="1">
      <c r="A1239" s="563"/>
      <c r="B1239" s="572" t="s">
        <v>1498</v>
      </c>
      <c r="C1239" s="564" t="s">
        <v>1505</v>
      </c>
      <c r="D1239" s="565"/>
      <c r="E1239" s="566" t="s">
        <v>164</v>
      </c>
      <c r="F1239" s="567"/>
      <c r="G1239" s="410">
        <v>32</v>
      </c>
      <c r="H1239" s="410">
        <v>11</v>
      </c>
      <c r="I1239" s="410">
        <v>5</v>
      </c>
    </row>
    <row r="1240" spans="1:9" s="23" customFormat="1" ht="14.45" customHeight="1">
      <c r="A1240" s="563"/>
      <c r="B1240" s="572" t="s">
        <v>2286</v>
      </c>
      <c r="C1240" s="564" t="s">
        <v>1507</v>
      </c>
      <c r="D1240" s="565"/>
      <c r="E1240" s="566" t="s">
        <v>628</v>
      </c>
      <c r="F1240" s="567"/>
      <c r="G1240" s="410">
        <v>121</v>
      </c>
      <c r="H1240" s="410">
        <v>36</v>
      </c>
      <c r="I1240" s="410">
        <v>2</v>
      </c>
    </row>
    <row r="1241" spans="1:9" s="23" customFormat="1" ht="14.45" customHeight="1">
      <c r="A1241" s="563"/>
      <c r="B1241" s="572" t="s">
        <v>2287</v>
      </c>
      <c r="C1241" s="564" t="s">
        <v>2288</v>
      </c>
      <c r="D1241" s="565"/>
      <c r="E1241" s="566" t="s">
        <v>164</v>
      </c>
      <c r="F1241" s="567"/>
      <c r="G1241" s="410">
        <v>9</v>
      </c>
      <c r="H1241" s="410">
        <v>2</v>
      </c>
      <c r="I1241" s="410">
        <v>0</v>
      </c>
    </row>
    <row r="1242" spans="1:9" s="23" customFormat="1" ht="14.45" customHeight="1">
      <c r="A1242" s="563"/>
      <c r="B1242" s="572" t="s">
        <v>2289</v>
      </c>
      <c r="C1242" s="564" t="s">
        <v>2290</v>
      </c>
      <c r="D1242" s="565"/>
      <c r="E1242" s="566" t="s">
        <v>164</v>
      </c>
      <c r="F1242" s="567"/>
      <c r="G1242" s="410">
        <v>1</v>
      </c>
      <c r="H1242" s="410">
        <v>0</v>
      </c>
      <c r="I1242" s="410">
        <v>0</v>
      </c>
    </row>
    <row r="1243" spans="1:9" s="23" customFormat="1" ht="14.45" customHeight="1">
      <c r="A1243" s="563"/>
      <c r="B1243" s="572" t="s">
        <v>2291</v>
      </c>
      <c r="C1243" s="564" t="s">
        <v>2292</v>
      </c>
      <c r="D1243" s="565"/>
      <c r="E1243" s="566" t="s">
        <v>163</v>
      </c>
      <c r="F1243" s="567"/>
      <c r="G1243" s="410">
        <v>15</v>
      </c>
      <c r="H1243" s="410">
        <v>0</v>
      </c>
      <c r="I1243" s="410">
        <v>0</v>
      </c>
    </row>
    <row r="1244" spans="1:9" s="23" customFormat="1" ht="14.45" customHeight="1">
      <c r="A1244" s="563"/>
      <c r="B1244" s="564"/>
      <c r="C1244" s="564" t="s">
        <v>2293</v>
      </c>
      <c r="D1244" s="565"/>
      <c r="E1244" s="566" t="s">
        <v>164</v>
      </c>
      <c r="F1244" s="567"/>
      <c r="G1244" s="410">
        <v>47</v>
      </c>
      <c r="H1244" s="410">
        <v>18</v>
      </c>
      <c r="I1244" s="410">
        <v>0</v>
      </c>
    </row>
    <row r="1245" spans="1:9" s="23" customFormat="1" ht="14.45" customHeight="1">
      <c r="A1245" s="563"/>
      <c r="B1245" s="572" t="s">
        <v>2294</v>
      </c>
      <c r="C1245" s="564" t="s">
        <v>2295</v>
      </c>
      <c r="D1245" s="565"/>
      <c r="E1245" s="566" t="s">
        <v>164</v>
      </c>
      <c r="F1245" s="567"/>
      <c r="G1245" s="410">
        <v>32</v>
      </c>
      <c r="H1245" s="410">
        <v>0</v>
      </c>
      <c r="I1245" s="410">
        <v>0</v>
      </c>
    </row>
    <row r="1246" spans="1:9" s="23" customFormat="1" ht="14.45" customHeight="1">
      <c r="A1246" s="563"/>
      <c r="B1246" s="572" t="s">
        <v>2296</v>
      </c>
      <c r="C1246" s="564" t="s">
        <v>1718</v>
      </c>
      <c r="D1246" s="565"/>
      <c r="E1246" s="566" t="s">
        <v>163</v>
      </c>
      <c r="F1246" s="567"/>
      <c r="G1246" s="410">
        <v>17</v>
      </c>
      <c r="H1246" s="410">
        <v>1</v>
      </c>
      <c r="I1246" s="410">
        <v>0</v>
      </c>
    </row>
    <row r="1247" spans="1:9" s="23" customFormat="1" ht="14.45" customHeight="1">
      <c r="A1247" s="563"/>
      <c r="B1247" s="564"/>
      <c r="C1247" s="564"/>
      <c r="D1247" s="565"/>
      <c r="E1247" s="566" t="s">
        <v>164</v>
      </c>
      <c r="F1247" s="567"/>
      <c r="G1247" s="410">
        <v>260</v>
      </c>
      <c r="H1247" s="410">
        <v>97</v>
      </c>
      <c r="I1247" s="410">
        <v>0</v>
      </c>
    </row>
    <row r="1248" spans="1:9" s="23" customFormat="1" ht="14.45" customHeight="1">
      <c r="A1248" s="563"/>
      <c r="B1248" s="564"/>
      <c r="C1248" s="564"/>
      <c r="D1248" s="565"/>
      <c r="E1248" s="566" t="s">
        <v>164</v>
      </c>
      <c r="F1248" s="567" t="s">
        <v>1142</v>
      </c>
      <c r="G1248" s="410">
        <v>91</v>
      </c>
      <c r="H1248" s="410">
        <v>19</v>
      </c>
      <c r="I1248" s="410">
        <v>0</v>
      </c>
    </row>
    <row r="1249" spans="1:9" s="23" customFormat="1" ht="14.45" customHeight="1">
      <c r="A1249" s="563"/>
      <c r="B1249" s="564"/>
      <c r="C1249" s="564"/>
      <c r="D1249" s="565"/>
      <c r="E1249" s="566" t="s">
        <v>628</v>
      </c>
      <c r="F1249" s="567"/>
      <c r="G1249" s="410">
        <v>402</v>
      </c>
      <c r="H1249" s="410">
        <v>87</v>
      </c>
      <c r="I1249" s="410">
        <v>26</v>
      </c>
    </row>
    <row r="1250" spans="1:9" s="23" customFormat="1" ht="14.45" customHeight="1">
      <c r="A1250" s="563"/>
      <c r="B1250" s="572" t="s">
        <v>2297</v>
      </c>
      <c r="C1250" s="564" t="s">
        <v>2298</v>
      </c>
      <c r="D1250" s="565"/>
      <c r="E1250" s="566" t="s">
        <v>163</v>
      </c>
      <c r="F1250" s="567"/>
      <c r="G1250" s="410">
        <v>11</v>
      </c>
      <c r="H1250" s="410">
        <v>2</v>
      </c>
      <c r="I1250" s="410">
        <v>0</v>
      </c>
    </row>
    <row r="1251" spans="1:9" s="23" customFormat="1" ht="14.45" customHeight="1">
      <c r="A1251" s="563"/>
      <c r="B1251" s="564"/>
      <c r="C1251" s="564"/>
      <c r="D1251" s="565"/>
      <c r="E1251" s="566" t="s">
        <v>164</v>
      </c>
      <c r="F1251" s="567"/>
      <c r="G1251" s="410">
        <v>83</v>
      </c>
      <c r="H1251" s="410">
        <v>35</v>
      </c>
      <c r="I1251" s="410">
        <v>7</v>
      </c>
    </row>
    <row r="1252" spans="1:9" s="23" customFormat="1" ht="14.45" customHeight="1">
      <c r="A1252" s="563"/>
      <c r="B1252" s="564"/>
      <c r="C1252" s="564"/>
      <c r="D1252" s="565"/>
      <c r="E1252" s="566" t="s">
        <v>164</v>
      </c>
      <c r="F1252" s="567" t="s">
        <v>1142</v>
      </c>
      <c r="G1252" s="410">
        <v>44</v>
      </c>
      <c r="H1252" s="410">
        <v>3</v>
      </c>
      <c r="I1252" s="410">
        <v>0</v>
      </c>
    </row>
    <row r="1253" spans="1:9" s="23" customFormat="1" ht="14.45" customHeight="1">
      <c r="A1253" s="563"/>
      <c r="B1253" s="572" t="s">
        <v>2299</v>
      </c>
      <c r="C1253" s="564" t="s">
        <v>2300</v>
      </c>
      <c r="D1253" s="565"/>
      <c r="E1253" s="566" t="s">
        <v>163</v>
      </c>
      <c r="F1253" s="567"/>
      <c r="G1253" s="410">
        <v>24</v>
      </c>
      <c r="H1253" s="410">
        <v>0</v>
      </c>
      <c r="I1253" s="410">
        <v>0</v>
      </c>
    </row>
    <row r="1254" spans="1:9" s="23" customFormat="1" ht="14.45" customHeight="1">
      <c r="A1254" s="573"/>
      <c r="B1254" s="574"/>
      <c r="C1254" s="574"/>
      <c r="D1254" s="575"/>
      <c r="E1254" s="576" t="s">
        <v>164</v>
      </c>
      <c r="F1254" s="577"/>
      <c r="G1254" s="578">
        <v>61</v>
      </c>
      <c r="H1254" s="578">
        <v>21</v>
      </c>
      <c r="I1254" s="578">
        <v>0</v>
      </c>
    </row>
    <row r="1255" spans="1:9" s="23" customFormat="1" ht="14.45" customHeight="1">
      <c r="A1255" s="563"/>
      <c r="B1255" s="564"/>
      <c r="C1255" s="564"/>
      <c r="D1255" s="565"/>
      <c r="E1255" s="566" t="s">
        <v>628</v>
      </c>
      <c r="F1255" s="567"/>
      <c r="G1255" s="410">
        <v>241</v>
      </c>
      <c r="H1255" s="410">
        <v>51</v>
      </c>
      <c r="I1255" s="410">
        <v>9</v>
      </c>
    </row>
    <row r="1256" spans="1:9" s="23" customFormat="1" ht="14.45" customHeight="1">
      <c r="A1256" s="563"/>
      <c r="B1256" s="572" t="s">
        <v>2301</v>
      </c>
      <c r="C1256" s="564" t="s">
        <v>2302</v>
      </c>
      <c r="D1256" s="565"/>
      <c r="E1256" s="566" t="s">
        <v>163</v>
      </c>
      <c r="F1256" s="567"/>
      <c r="G1256" s="410">
        <v>18</v>
      </c>
      <c r="H1256" s="410">
        <v>0</v>
      </c>
      <c r="I1256" s="410">
        <v>0</v>
      </c>
    </row>
    <row r="1257" spans="1:9" s="23" customFormat="1" ht="14.45" customHeight="1">
      <c r="A1257" s="563"/>
      <c r="B1257" s="564"/>
      <c r="C1257" s="564" t="s">
        <v>2303</v>
      </c>
      <c r="D1257" s="565"/>
      <c r="E1257" s="566" t="s">
        <v>164</v>
      </c>
      <c r="F1257" s="567"/>
      <c r="G1257" s="410">
        <v>50</v>
      </c>
      <c r="H1257" s="410">
        <v>18</v>
      </c>
      <c r="I1257" s="410">
        <v>0</v>
      </c>
    </row>
    <row r="1258" spans="1:9" s="23" customFormat="1" ht="14.45" customHeight="1">
      <c r="A1258" s="563"/>
      <c r="B1258" s="572" t="s">
        <v>2304</v>
      </c>
      <c r="C1258" s="564" t="s">
        <v>2305</v>
      </c>
      <c r="D1258" s="565"/>
      <c r="E1258" s="566" t="s">
        <v>163</v>
      </c>
      <c r="F1258" s="567"/>
      <c r="G1258" s="410">
        <v>16</v>
      </c>
      <c r="H1258" s="410">
        <v>2</v>
      </c>
      <c r="I1258" s="410">
        <v>0</v>
      </c>
    </row>
    <row r="1259" spans="1:9" s="23" customFormat="1" ht="14.45" customHeight="1">
      <c r="A1259" s="563"/>
      <c r="B1259" s="564"/>
      <c r="C1259" s="564"/>
      <c r="D1259" s="565"/>
      <c r="E1259" s="566" t="s">
        <v>164</v>
      </c>
      <c r="F1259" s="567"/>
      <c r="G1259" s="410">
        <v>37</v>
      </c>
      <c r="H1259" s="410">
        <v>15</v>
      </c>
      <c r="I1259" s="410">
        <v>7</v>
      </c>
    </row>
    <row r="1260" spans="1:9" s="23" customFormat="1" ht="14.45" customHeight="1">
      <c r="A1260" s="563"/>
      <c r="B1260" s="572" t="s">
        <v>2306</v>
      </c>
      <c r="C1260" s="564" t="s">
        <v>2307</v>
      </c>
      <c r="D1260" s="565"/>
      <c r="E1260" s="566" t="s">
        <v>628</v>
      </c>
      <c r="F1260" s="567"/>
      <c r="G1260" s="410">
        <v>56</v>
      </c>
      <c r="H1260" s="410">
        <v>13</v>
      </c>
      <c r="I1260" s="410">
        <v>2</v>
      </c>
    </row>
    <row r="1261" spans="1:9" s="23" customFormat="1" ht="14.45" customHeight="1">
      <c r="A1261" s="563"/>
      <c r="B1261" s="572" t="s">
        <v>2308</v>
      </c>
      <c r="C1261" s="564" t="s">
        <v>2309</v>
      </c>
      <c r="D1261" s="565"/>
      <c r="E1261" s="566"/>
      <c r="F1261" s="567"/>
      <c r="G1261" s="410">
        <v>0</v>
      </c>
      <c r="H1261" s="410">
        <v>0</v>
      </c>
      <c r="I1261" s="410">
        <v>6</v>
      </c>
    </row>
    <row r="1262" spans="1:9" s="23" customFormat="1" ht="14.45" customHeight="1">
      <c r="A1262" s="563"/>
      <c r="B1262" s="572" t="s">
        <v>2310</v>
      </c>
      <c r="C1262" s="564" t="s">
        <v>2311</v>
      </c>
      <c r="D1262" s="565"/>
      <c r="E1262" s="566" t="s">
        <v>163</v>
      </c>
      <c r="F1262" s="567"/>
      <c r="G1262" s="410">
        <v>17</v>
      </c>
      <c r="H1262" s="410">
        <v>4</v>
      </c>
      <c r="I1262" s="410">
        <v>0</v>
      </c>
    </row>
    <row r="1263" spans="1:9" s="23" customFormat="1" ht="14.45" customHeight="1">
      <c r="A1263" s="563"/>
      <c r="B1263" s="564"/>
      <c r="C1263" s="564"/>
      <c r="D1263" s="565"/>
      <c r="E1263" s="566" t="s">
        <v>164</v>
      </c>
      <c r="F1263" s="567"/>
      <c r="G1263" s="410">
        <v>96</v>
      </c>
      <c r="H1263" s="410">
        <v>40</v>
      </c>
      <c r="I1263" s="410">
        <v>0</v>
      </c>
    </row>
    <row r="1264" spans="1:9" s="23" customFormat="1" ht="14.45" customHeight="1">
      <c r="A1264" s="563"/>
      <c r="B1264" s="564"/>
      <c r="C1264" s="564"/>
      <c r="D1264" s="565"/>
      <c r="E1264" s="566" t="s">
        <v>164</v>
      </c>
      <c r="F1264" s="567" t="s">
        <v>1142</v>
      </c>
      <c r="G1264" s="410">
        <v>57</v>
      </c>
      <c r="H1264" s="410">
        <v>16</v>
      </c>
      <c r="I1264" s="410">
        <v>0</v>
      </c>
    </row>
    <row r="1265" spans="1:9" s="23" customFormat="1" ht="14.45" customHeight="1">
      <c r="A1265" s="563"/>
      <c r="B1265" s="564"/>
      <c r="C1265" s="564"/>
      <c r="D1265" s="565"/>
      <c r="E1265" s="566" t="s">
        <v>628</v>
      </c>
      <c r="F1265" s="567"/>
      <c r="G1265" s="410">
        <v>214</v>
      </c>
      <c r="H1265" s="410">
        <v>57</v>
      </c>
      <c r="I1265" s="410">
        <v>12</v>
      </c>
    </row>
    <row r="1266" spans="1:9" s="23" customFormat="1" ht="14.45" customHeight="1">
      <c r="A1266" s="563"/>
      <c r="B1266" s="572" t="s">
        <v>2312</v>
      </c>
      <c r="C1266" s="564" t="s">
        <v>2313</v>
      </c>
      <c r="D1266" s="565"/>
      <c r="E1266" s="566" t="s">
        <v>164</v>
      </c>
      <c r="F1266" s="567"/>
      <c r="G1266" s="410">
        <v>36</v>
      </c>
      <c r="H1266" s="410">
        <v>12</v>
      </c>
      <c r="I1266" s="410">
        <v>5</v>
      </c>
    </row>
    <row r="1267" spans="1:9" s="23" customFormat="1" ht="14.45" customHeight="1">
      <c r="A1267" s="563"/>
      <c r="B1267" s="572" t="s">
        <v>2314</v>
      </c>
      <c r="C1267" s="564" t="s">
        <v>2315</v>
      </c>
      <c r="D1267" s="565"/>
      <c r="E1267" s="566" t="s">
        <v>164</v>
      </c>
      <c r="F1267" s="567"/>
      <c r="G1267" s="410">
        <v>13</v>
      </c>
      <c r="H1267" s="410">
        <v>10</v>
      </c>
      <c r="I1267" s="410">
        <v>0</v>
      </c>
    </row>
    <row r="1268" spans="1:9" s="23" customFormat="1" ht="14.45" customHeight="1">
      <c r="A1268" s="563"/>
      <c r="B1268" s="564"/>
      <c r="C1268" s="564" t="s">
        <v>2316</v>
      </c>
      <c r="D1268" s="565"/>
      <c r="E1268" s="566" t="s">
        <v>628</v>
      </c>
      <c r="F1268" s="567"/>
      <c r="G1268" s="410">
        <v>77</v>
      </c>
      <c r="H1268" s="410">
        <v>15</v>
      </c>
      <c r="I1268" s="410">
        <v>4</v>
      </c>
    </row>
    <row r="1269" spans="1:9" s="23" customFormat="1" ht="14.45" customHeight="1">
      <c r="A1269" s="563"/>
      <c r="B1269" s="572" t="s">
        <v>2317</v>
      </c>
      <c r="C1269" s="564" t="s">
        <v>1746</v>
      </c>
      <c r="D1269" s="565"/>
      <c r="E1269" s="566" t="s">
        <v>163</v>
      </c>
      <c r="F1269" s="567"/>
      <c r="G1269" s="410">
        <v>19</v>
      </c>
      <c r="H1269" s="410">
        <v>1</v>
      </c>
      <c r="I1269" s="410">
        <v>0</v>
      </c>
    </row>
    <row r="1270" spans="1:9" s="23" customFormat="1" ht="14.45" customHeight="1">
      <c r="A1270" s="563"/>
      <c r="B1270" s="564"/>
      <c r="C1270" s="564"/>
      <c r="D1270" s="565"/>
      <c r="E1270" s="566" t="s">
        <v>164</v>
      </c>
      <c r="F1270" s="567"/>
      <c r="G1270" s="410">
        <v>118</v>
      </c>
      <c r="H1270" s="410">
        <v>56</v>
      </c>
      <c r="I1270" s="410">
        <v>0</v>
      </c>
    </row>
    <row r="1271" spans="1:9" s="23" customFormat="1" ht="14.45" customHeight="1">
      <c r="A1271" s="563"/>
      <c r="B1271" s="564"/>
      <c r="C1271" s="564"/>
      <c r="D1271" s="565"/>
      <c r="E1271" s="566" t="s">
        <v>164</v>
      </c>
      <c r="F1271" s="567" t="s">
        <v>1142</v>
      </c>
      <c r="G1271" s="410">
        <v>87</v>
      </c>
      <c r="H1271" s="410">
        <v>26</v>
      </c>
      <c r="I1271" s="410">
        <v>0</v>
      </c>
    </row>
    <row r="1272" spans="1:9" s="23" customFormat="1" ht="14.45" customHeight="1">
      <c r="A1272" s="563"/>
      <c r="B1272" s="564"/>
      <c r="C1272" s="564"/>
      <c r="D1272" s="565"/>
      <c r="E1272" s="566" t="s">
        <v>628</v>
      </c>
      <c r="F1272" s="567"/>
      <c r="G1272" s="410">
        <v>384</v>
      </c>
      <c r="H1272" s="410">
        <v>93</v>
      </c>
      <c r="I1272" s="410">
        <v>24</v>
      </c>
    </row>
    <row r="1273" spans="1:9" s="23" customFormat="1" ht="14.45" customHeight="1">
      <c r="A1273" s="563"/>
      <c r="B1273" s="572" t="s">
        <v>2318</v>
      </c>
      <c r="C1273" s="564" t="s">
        <v>1750</v>
      </c>
      <c r="D1273" s="565"/>
      <c r="E1273" s="566" t="s">
        <v>163</v>
      </c>
      <c r="F1273" s="567"/>
      <c r="G1273" s="410">
        <v>10</v>
      </c>
      <c r="H1273" s="410">
        <v>0</v>
      </c>
      <c r="I1273" s="410">
        <v>0</v>
      </c>
    </row>
    <row r="1274" spans="1:9" s="23" customFormat="1" ht="14.45" customHeight="1">
      <c r="A1274" s="563"/>
      <c r="B1274" s="564"/>
      <c r="C1274" s="564"/>
      <c r="D1274" s="565"/>
      <c r="E1274" s="566" t="s">
        <v>164</v>
      </c>
      <c r="F1274" s="567"/>
      <c r="G1274" s="410">
        <v>51</v>
      </c>
      <c r="H1274" s="410">
        <v>15</v>
      </c>
      <c r="I1274" s="410">
        <v>0</v>
      </c>
    </row>
    <row r="1275" spans="1:9" s="23" customFormat="1" ht="14.45" customHeight="1">
      <c r="A1275" s="563"/>
      <c r="B1275" s="564"/>
      <c r="C1275" s="564"/>
      <c r="D1275" s="565"/>
      <c r="E1275" s="566" t="s">
        <v>628</v>
      </c>
      <c r="F1275" s="567"/>
      <c r="G1275" s="410">
        <v>195</v>
      </c>
      <c r="H1275" s="410">
        <v>44</v>
      </c>
      <c r="I1275" s="410">
        <v>14</v>
      </c>
    </row>
    <row r="1276" spans="1:9" s="23" customFormat="1" ht="14.45" customHeight="1">
      <c r="A1276" s="563"/>
      <c r="B1276" s="572" t="s">
        <v>2319</v>
      </c>
      <c r="C1276" s="564" t="s">
        <v>2320</v>
      </c>
      <c r="D1276" s="565"/>
      <c r="E1276" s="566" t="s">
        <v>163</v>
      </c>
      <c r="F1276" s="567"/>
      <c r="G1276" s="410">
        <v>41</v>
      </c>
      <c r="H1276" s="410">
        <v>0</v>
      </c>
      <c r="I1276" s="410">
        <v>0</v>
      </c>
    </row>
    <row r="1277" spans="1:9" s="23" customFormat="1" ht="14.45" customHeight="1">
      <c r="A1277" s="563"/>
      <c r="B1277" s="564"/>
      <c r="C1277" s="564" t="s">
        <v>2321</v>
      </c>
      <c r="D1277" s="565"/>
      <c r="E1277" s="566" t="s">
        <v>164</v>
      </c>
      <c r="F1277" s="567"/>
      <c r="G1277" s="410">
        <v>45</v>
      </c>
      <c r="H1277" s="410">
        <v>8</v>
      </c>
      <c r="I1277" s="410">
        <v>4</v>
      </c>
    </row>
    <row r="1278" spans="1:9" s="23" customFormat="1" ht="14.45" customHeight="1">
      <c r="A1278" s="563"/>
      <c r="B1278" s="572" t="s">
        <v>2322</v>
      </c>
      <c r="C1278" s="564" t="s">
        <v>2323</v>
      </c>
      <c r="D1278" s="565"/>
      <c r="E1278" s="566" t="s">
        <v>163</v>
      </c>
      <c r="F1278" s="567"/>
      <c r="G1278" s="410">
        <v>25</v>
      </c>
      <c r="H1278" s="410">
        <v>5</v>
      </c>
      <c r="I1278" s="410">
        <v>0</v>
      </c>
    </row>
    <row r="1279" spans="1:9" s="23" customFormat="1" ht="14.45" customHeight="1">
      <c r="A1279" s="563"/>
      <c r="B1279" s="564"/>
      <c r="C1279" s="564"/>
      <c r="D1279" s="565"/>
      <c r="E1279" s="566" t="s">
        <v>164</v>
      </c>
      <c r="F1279" s="567"/>
      <c r="G1279" s="410">
        <v>60</v>
      </c>
      <c r="H1279" s="410">
        <v>23</v>
      </c>
      <c r="I1279" s="410">
        <v>0</v>
      </c>
    </row>
    <row r="1280" spans="1:9" s="23" customFormat="1" ht="14.45" customHeight="1">
      <c r="A1280" s="563"/>
      <c r="B1280" s="564"/>
      <c r="C1280" s="564"/>
      <c r="D1280" s="565"/>
      <c r="E1280" s="566" t="s">
        <v>628</v>
      </c>
      <c r="F1280" s="567"/>
      <c r="G1280" s="410">
        <v>207</v>
      </c>
      <c r="H1280" s="410">
        <v>47</v>
      </c>
      <c r="I1280" s="410">
        <v>13</v>
      </c>
    </row>
    <row r="1281" spans="1:9" s="23" customFormat="1" ht="14.45" customHeight="1">
      <c r="A1281" s="563"/>
      <c r="B1281" s="572" t="s">
        <v>2324</v>
      </c>
      <c r="C1281" s="564" t="s">
        <v>2325</v>
      </c>
      <c r="D1281" s="565"/>
      <c r="E1281" s="566" t="s">
        <v>163</v>
      </c>
      <c r="F1281" s="567"/>
      <c r="G1281" s="410">
        <v>26</v>
      </c>
      <c r="H1281" s="410">
        <v>4</v>
      </c>
      <c r="I1281" s="410">
        <v>0</v>
      </c>
    </row>
    <row r="1282" spans="1:9" s="23" customFormat="1" ht="14.45" customHeight="1">
      <c r="A1282" s="563"/>
      <c r="B1282" s="564"/>
      <c r="C1282" s="564"/>
      <c r="D1282" s="565"/>
      <c r="E1282" s="566" t="s">
        <v>164</v>
      </c>
      <c r="F1282" s="567"/>
      <c r="G1282" s="410">
        <v>55</v>
      </c>
      <c r="H1282" s="410">
        <v>26</v>
      </c>
      <c r="I1282" s="410">
        <v>0</v>
      </c>
    </row>
    <row r="1283" spans="1:9" s="23" customFormat="1" ht="14.45" customHeight="1">
      <c r="A1283" s="563"/>
      <c r="B1283" s="564"/>
      <c r="C1283" s="564"/>
      <c r="D1283" s="565"/>
      <c r="E1283" s="566" t="s">
        <v>628</v>
      </c>
      <c r="F1283" s="567"/>
      <c r="G1283" s="410">
        <v>169</v>
      </c>
      <c r="H1283" s="410">
        <v>36</v>
      </c>
      <c r="I1283" s="410">
        <v>12</v>
      </c>
    </row>
    <row r="1284" spans="1:9" s="23" customFormat="1" ht="14.45" customHeight="1">
      <c r="A1284" s="563"/>
      <c r="B1284" s="572" t="s">
        <v>2326</v>
      </c>
      <c r="C1284" s="564" t="s">
        <v>2327</v>
      </c>
      <c r="D1284" s="565"/>
      <c r="E1284" s="566" t="s">
        <v>163</v>
      </c>
      <c r="F1284" s="567"/>
      <c r="G1284" s="410">
        <v>15</v>
      </c>
      <c r="H1284" s="410">
        <v>2</v>
      </c>
      <c r="I1284" s="410">
        <v>0</v>
      </c>
    </row>
    <row r="1285" spans="1:9" s="23" customFormat="1" ht="14.45" customHeight="1">
      <c r="A1285" s="563"/>
      <c r="B1285" s="564"/>
      <c r="C1285" s="564"/>
      <c r="D1285" s="565"/>
      <c r="E1285" s="566" t="s">
        <v>164</v>
      </c>
      <c r="F1285" s="567"/>
      <c r="G1285" s="410">
        <v>33</v>
      </c>
      <c r="H1285" s="410">
        <v>13</v>
      </c>
      <c r="I1285" s="410">
        <v>0</v>
      </c>
    </row>
    <row r="1286" spans="1:9" s="23" customFormat="1" ht="14.45" customHeight="1">
      <c r="A1286" s="563"/>
      <c r="B1286" s="564"/>
      <c r="C1286" s="564"/>
      <c r="D1286" s="565"/>
      <c r="E1286" s="566" t="s">
        <v>628</v>
      </c>
      <c r="F1286" s="567"/>
      <c r="G1286" s="410">
        <v>168</v>
      </c>
      <c r="H1286" s="410">
        <v>45</v>
      </c>
      <c r="I1286" s="410">
        <v>13</v>
      </c>
    </row>
    <row r="1287" spans="1:9" s="23" customFormat="1" ht="14.45" customHeight="1">
      <c r="A1287" s="563"/>
      <c r="B1287" s="572" t="s">
        <v>2328</v>
      </c>
      <c r="C1287" s="564" t="s">
        <v>2329</v>
      </c>
      <c r="D1287" s="565"/>
      <c r="E1287" s="566" t="s">
        <v>164</v>
      </c>
      <c r="F1287" s="567"/>
      <c r="G1287" s="410">
        <v>43</v>
      </c>
      <c r="H1287" s="410">
        <v>9</v>
      </c>
      <c r="I1287" s="410">
        <v>8</v>
      </c>
    </row>
    <row r="1288" spans="1:9" s="23" customFormat="1" ht="14.45" customHeight="1">
      <c r="A1288" s="563"/>
      <c r="B1288" s="564"/>
      <c r="C1288" s="564" t="s">
        <v>2330</v>
      </c>
      <c r="D1288" s="565"/>
      <c r="E1288" s="566" t="s">
        <v>628</v>
      </c>
      <c r="F1288" s="567" t="s">
        <v>2199</v>
      </c>
      <c r="G1288" s="410">
        <v>163</v>
      </c>
      <c r="H1288" s="410">
        <v>36</v>
      </c>
      <c r="I1288" s="410">
        <v>0</v>
      </c>
    </row>
    <row r="1289" spans="1:9" s="23" customFormat="1" ht="14.45" customHeight="1">
      <c r="A1289" s="563"/>
      <c r="B1289" s="572" t="s">
        <v>2331</v>
      </c>
      <c r="C1289" s="564" t="s">
        <v>2332</v>
      </c>
      <c r="D1289" s="565"/>
      <c r="E1289" s="566" t="s">
        <v>164</v>
      </c>
      <c r="F1289" s="567" t="s">
        <v>1142</v>
      </c>
      <c r="G1289" s="410">
        <v>68</v>
      </c>
      <c r="H1289" s="410">
        <v>23</v>
      </c>
      <c r="I1289" s="410">
        <v>2</v>
      </c>
    </row>
    <row r="1290" spans="1:9" s="23" customFormat="1" ht="14.45" customHeight="1">
      <c r="A1290" s="563"/>
      <c r="B1290" s="572" t="s">
        <v>2333</v>
      </c>
      <c r="C1290" s="564" t="s">
        <v>2334</v>
      </c>
      <c r="D1290" s="565"/>
      <c r="E1290" s="566" t="s">
        <v>628</v>
      </c>
      <c r="F1290" s="567"/>
      <c r="G1290" s="410">
        <v>82</v>
      </c>
      <c r="H1290" s="410">
        <v>22</v>
      </c>
      <c r="I1290" s="410">
        <v>2</v>
      </c>
    </row>
    <row r="1291" spans="1:9" s="23" customFormat="1" ht="14.45" customHeight="1">
      <c r="A1291" s="563"/>
      <c r="B1291" s="572" t="s">
        <v>2335</v>
      </c>
      <c r="C1291" s="564" t="s">
        <v>2336</v>
      </c>
      <c r="D1291" s="565"/>
      <c r="E1291" s="566" t="s">
        <v>164</v>
      </c>
      <c r="F1291" s="567"/>
      <c r="G1291" s="410">
        <v>18</v>
      </c>
      <c r="H1291" s="410">
        <v>11</v>
      </c>
      <c r="I1291" s="410">
        <v>2</v>
      </c>
    </row>
    <row r="1292" spans="1:9" s="23" customFormat="1" ht="14.45" customHeight="1">
      <c r="A1292" s="563"/>
      <c r="B1292" s="572" t="s">
        <v>2337</v>
      </c>
      <c r="C1292" s="564" t="s">
        <v>2338</v>
      </c>
      <c r="D1292" s="565"/>
      <c r="E1292" s="566" t="s">
        <v>163</v>
      </c>
      <c r="F1292" s="567"/>
      <c r="G1292" s="410">
        <v>7</v>
      </c>
      <c r="H1292" s="410">
        <v>0</v>
      </c>
      <c r="I1292" s="410">
        <v>0</v>
      </c>
    </row>
    <row r="1293" spans="1:9" s="23" customFormat="1" ht="14.45" customHeight="1">
      <c r="A1293" s="563"/>
      <c r="B1293" s="564"/>
      <c r="C1293" s="564" t="s">
        <v>2339</v>
      </c>
      <c r="D1293" s="565"/>
      <c r="E1293" s="566" t="s">
        <v>164</v>
      </c>
      <c r="F1293" s="567"/>
      <c r="G1293" s="410">
        <v>7</v>
      </c>
      <c r="H1293" s="410">
        <v>4</v>
      </c>
      <c r="I1293" s="410">
        <v>0</v>
      </c>
    </row>
    <row r="1294" spans="1:9" s="23" customFormat="1" ht="14.45" customHeight="1">
      <c r="A1294" s="563"/>
      <c r="B1294" s="572" t="s">
        <v>2340</v>
      </c>
      <c r="C1294" s="564" t="s">
        <v>2341</v>
      </c>
      <c r="D1294" s="565"/>
      <c r="E1294" s="566" t="s">
        <v>163</v>
      </c>
      <c r="F1294" s="567"/>
      <c r="G1294" s="410">
        <v>14</v>
      </c>
      <c r="H1294" s="410">
        <v>2</v>
      </c>
      <c r="I1294" s="410">
        <v>0</v>
      </c>
    </row>
    <row r="1295" spans="1:9" s="23" customFormat="1" ht="14.45" customHeight="1">
      <c r="A1295" s="563"/>
      <c r="B1295" s="564"/>
      <c r="C1295" s="564"/>
      <c r="D1295" s="565"/>
      <c r="E1295" s="566" t="s">
        <v>164</v>
      </c>
      <c r="F1295" s="567"/>
      <c r="G1295" s="410">
        <v>29</v>
      </c>
      <c r="H1295" s="410">
        <v>13</v>
      </c>
      <c r="I1295" s="410">
        <v>0</v>
      </c>
    </row>
    <row r="1296" spans="1:9" s="23" customFormat="1" ht="14.45" customHeight="1">
      <c r="A1296" s="563"/>
      <c r="B1296" s="564"/>
      <c r="C1296" s="564"/>
      <c r="D1296" s="565"/>
      <c r="E1296" s="566" t="s">
        <v>628</v>
      </c>
      <c r="F1296" s="567"/>
      <c r="G1296" s="410">
        <v>190</v>
      </c>
      <c r="H1296" s="410">
        <v>46</v>
      </c>
      <c r="I1296" s="410">
        <v>13</v>
      </c>
    </row>
    <row r="1297" spans="1:9" s="23" customFormat="1" ht="14.45" customHeight="1">
      <c r="A1297" s="563"/>
      <c r="B1297" s="572" t="s">
        <v>2342</v>
      </c>
      <c r="C1297" s="564" t="s">
        <v>2343</v>
      </c>
      <c r="D1297" s="565"/>
      <c r="E1297" s="566" t="s">
        <v>164</v>
      </c>
      <c r="F1297" s="567"/>
      <c r="G1297" s="410">
        <v>32</v>
      </c>
      <c r="H1297" s="410">
        <v>11</v>
      </c>
      <c r="I1297" s="410">
        <v>2</v>
      </c>
    </row>
    <row r="1298" spans="1:9" s="23" customFormat="1" ht="14.45" customHeight="1">
      <c r="A1298" s="563"/>
      <c r="B1298" s="572" t="s">
        <v>2344</v>
      </c>
      <c r="C1298" s="564" t="s">
        <v>2345</v>
      </c>
      <c r="D1298" s="565"/>
      <c r="E1298" s="566" t="s">
        <v>163</v>
      </c>
      <c r="F1298" s="567"/>
      <c r="G1298" s="410">
        <v>6</v>
      </c>
      <c r="H1298" s="410">
        <v>0</v>
      </c>
      <c r="I1298" s="410">
        <v>0</v>
      </c>
    </row>
    <row r="1299" spans="1:9" s="23" customFormat="1" ht="14.45" customHeight="1">
      <c r="A1299" s="563"/>
      <c r="B1299" s="564"/>
      <c r="C1299" s="564" t="s">
        <v>2346</v>
      </c>
      <c r="D1299" s="565"/>
      <c r="E1299" s="566" t="s">
        <v>164</v>
      </c>
      <c r="F1299" s="567"/>
      <c r="G1299" s="410">
        <v>10</v>
      </c>
      <c r="H1299" s="410">
        <v>1</v>
      </c>
      <c r="I1299" s="410">
        <v>0</v>
      </c>
    </row>
    <row r="1300" spans="1:9" s="23" customFormat="1" ht="14.45" customHeight="1">
      <c r="A1300" s="563"/>
      <c r="B1300" s="572" t="s">
        <v>2347</v>
      </c>
      <c r="C1300" s="564" t="s">
        <v>2348</v>
      </c>
      <c r="D1300" s="565"/>
      <c r="E1300" s="566" t="s">
        <v>163</v>
      </c>
      <c r="F1300" s="567"/>
      <c r="G1300" s="410">
        <v>24</v>
      </c>
      <c r="H1300" s="410">
        <v>5</v>
      </c>
      <c r="I1300" s="410">
        <v>0</v>
      </c>
    </row>
    <row r="1301" spans="1:9" s="23" customFormat="1" ht="14.45" customHeight="1">
      <c r="A1301" s="563"/>
      <c r="B1301" s="564"/>
      <c r="C1301" s="564"/>
      <c r="D1301" s="565"/>
      <c r="E1301" s="566" t="s">
        <v>164</v>
      </c>
      <c r="F1301" s="567"/>
      <c r="G1301" s="410">
        <v>50</v>
      </c>
      <c r="H1301" s="410">
        <v>20</v>
      </c>
      <c r="I1301" s="410">
        <v>0</v>
      </c>
    </row>
    <row r="1302" spans="1:9" s="23" customFormat="1" ht="14.45" customHeight="1">
      <c r="A1302" s="563"/>
      <c r="B1302" s="564"/>
      <c r="C1302" s="564"/>
      <c r="D1302" s="565"/>
      <c r="E1302" s="566" t="s">
        <v>628</v>
      </c>
      <c r="F1302" s="567"/>
      <c r="G1302" s="410">
        <v>257</v>
      </c>
      <c r="H1302" s="410">
        <v>62</v>
      </c>
      <c r="I1302" s="410">
        <v>13</v>
      </c>
    </row>
    <row r="1303" spans="1:9" s="23" customFormat="1" ht="14.45" customHeight="1">
      <c r="A1303" s="563"/>
      <c r="B1303" s="572" t="s">
        <v>2349</v>
      </c>
      <c r="C1303" s="564" t="s">
        <v>1772</v>
      </c>
      <c r="D1303" s="565"/>
      <c r="E1303" s="566" t="s">
        <v>163</v>
      </c>
      <c r="F1303" s="567"/>
      <c r="G1303" s="410">
        <v>30</v>
      </c>
      <c r="H1303" s="410">
        <v>3</v>
      </c>
      <c r="I1303" s="410">
        <v>0</v>
      </c>
    </row>
    <row r="1304" spans="1:9" s="23" customFormat="1" ht="14.45" customHeight="1">
      <c r="A1304" s="573"/>
      <c r="B1304" s="574"/>
      <c r="C1304" s="574"/>
      <c r="D1304" s="575"/>
      <c r="E1304" s="576" t="s">
        <v>164</v>
      </c>
      <c r="F1304" s="577"/>
      <c r="G1304" s="578">
        <v>65</v>
      </c>
      <c r="H1304" s="578">
        <v>31</v>
      </c>
      <c r="I1304" s="578">
        <v>0</v>
      </c>
    </row>
    <row r="1305" spans="1:9" s="23" customFormat="1" ht="14.45" customHeight="1">
      <c r="A1305" s="563"/>
      <c r="B1305" s="564"/>
      <c r="C1305" s="564"/>
      <c r="D1305" s="565"/>
      <c r="E1305" s="566" t="s">
        <v>628</v>
      </c>
      <c r="F1305" s="567"/>
      <c r="G1305" s="410">
        <v>399</v>
      </c>
      <c r="H1305" s="410">
        <v>70</v>
      </c>
      <c r="I1305" s="410">
        <v>30</v>
      </c>
    </row>
    <row r="1306" spans="1:9" s="23" customFormat="1" ht="14.45" customHeight="1">
      <c r="A1306" s="563"/>
      <c r="B1306" s="572" t="s">
        <v>2350</v>
      </c>
      <c r="C1306" s="564" t="s">
        <v>2351</v>
      </c>
      <c r="D1306" s="565"/>
      <c r="E1306" s="566" t="s">
        <v>163</v>
      </c>
      <c r="F1306" s="567"/>
      <c r="G1306" s="410">
        <v>10</v>
      </c>
      <c r="H1306" s="410">
        <v>0</v>
      </c>
      <c r="I1306" s="410">
        <v>0</v>
      </c>
    </row>
    <row r="1307" spans="1:9" s="23" customFormat="1" ht="14.45" customHeight="1">
      <c r="A1307" s="563"/>
      <c r="B1307" s="564"/>
      <c r="C1307" s="564"/>
      <c r="D1307" s="565"/>
      <c r="E1307" s="566" t="s">
        <v>164</v>
      </c>
      <c r="F1307" s="567"/>
      <c r="G1307" s="410">
        <v>9</v>
      </c>
      <c r="H1307" s="410">
        <v>7</v>
      </c>
      <c r="I1307" s="410">
        <v>9</v>
      </c>
    </row>
    <row r="1308" spans="1:9" s="23" customFormat="1" ht="14.45" customHeight="1">
      <c r="A1308" s="563"/>
      <c r="B1308" s="572" t="s">
        <v>2352</v>
      </c>
      <c r="C1308" s="564" t="s">
        <v>2353</v>
      </c>
      <c r="D1308" s="565"/>
      <c r="E1308" s="566" t="s">
        <v>163</v>
      </c>
      <c r="F1308" s="567"/>
      <c r="G1308" s="410">
        <v>6</v>
      </c>
      <c r="H1308" s="410">
        <v>0</v>
      </c>
      <c r="I1308" s="410">
        <v>0</v>
      </c>
    </row>
    <row r="1309" spans="1:9" s="23" customFormat="1" ht="14.45" customHeight="1">
      <c r="A1309" s="563"/>
      <c r="B1309" s="564"/>
      <c r="C1309" s="564"/>
      <c r="D1309" s="565"/>
      <c r="E1309" s="566" t="s">
        <v>164</v>
      </c>
      <c r="F1309" s="567"/>
      <c r="G1309" s="410">
        <v>19</v>
      </c>
      <c r="H1309" s="410">
        <v>8</v>
      </c>
      <c r="I1309" s="410">
        <v>9</v>
      </c>
    </row>
    <row r="1310" spans="1:9" s="23" customFormat="1" ht="14.45" customHeight="1">
      <c r="A1310" s="563"/>
      <c r="B1310" s="572" t="s">
        <v>2354</v>
      </c>
      <c r="C1310" s="564" t="s">
        <v>1801</v>
      </c>
      <c r="D1310" s="565"/>
      <c r="E1310" s="566" t="s">
        <v>163</v>
      </c>
      <c r="F1310" s="567"/>
      <c r="G1310" s="410">
        <v>44</v>
      </c>
      <c r="H1310" s="410">
        <v>3</v>
      </c>
      <c r="I1310" s="410">
        <v>2</v>
      </c>
    </row>
    <row r="1311" spans="1:9" s="23" customFormat="1" ht="14.45" customHeight="1">
      <c r="A1311" s="563"/>
      <c r="B1311" s="572" t="s">
        <v>1790</v>
      </c>
      <c r="C1311" s="564" t="s">
        <v>1548</v>
      </c>
      <c r="D1311" s="565"/>
      <c r="E1311" s="566" t="s">
        <v>628</v>
      </c>
      <c r="F1311" s="567"/>
      <c r="G1311" s="410">
        <v>90</v>
      </c>
      <c r="H1311" s="410">
        <v>0</v>
      </c>
      <c r="I1311" s="410">
        <v>105</v>
      </c>
    </row>
    <row r="1312" spans="1:9" s="23" customFormat="1" ht="14.45" customHeight="1">
      <c r="A1312" s="563"/>
      <c r="B1312" s="572" t="s">
        <v>1804</v>
      </c>
      <c r="C1312" s="564" t="s">
        <v>1788</v>
      </c>
      <c r="D1312" s="565"/>
      <c r="E1312" s="566" t="s">
        <v>164</v>
      </c>
      <c r="F1312" s="567"/>
      <c r="G1312" s="410">
        <v>10</v>
      </c>
      <c r="H1312" s="410">
        <v>0</v>
      </c>
      <c r="I1312" s="410">
        <v>5</v>
      </c>
    </row>
    <row r="1313" spans="1:9" s="23" customFormat="1" ht="14.45" customHeight="1">
      <c r="A1313" s="563"/>
      <c r="B1313" s="572" t="s">
        <v>2355</v>
      </c>
      <c r="C1313" s="564" t="s">
        <v>2356</v>
      </c>
      <c r="D1313" s="565"/>
      <c r="E1313" s="566" t="s">
        <v>164</v>
      </c>
      <c r="F1313" s="567"/>
      <c r="G1313" s="410">
        <v>26</v>
      </c>
      <c r="H1313" s="410">
        <v>0</v>
      </c>
      <c r="I1313" s="410">
        <v>4</v>
      </c>
    </row>
    <row r="1314" spans="1:9" s="23" customFormat="1" ht="14.45" customHeight="1">
      <c r="A1314" s="563"/>
      <c r="B1314" s="572" t="s">
        <v>2171</v>
      </c>
      <c r="C1314" s="564" t="s">
        <v>2357</v>
      </c>
      <c r="D1314" s="565"/>
      <c r="E1314" s="566" t="s">
        <v>163</v>
      </c>
      <c r="F1314" s="567"/>
      <c r="G1314" s="410">
        <v>20</v>
      </c>
      <c r="H1314" s="410">
        <v>2</v>
      </c>
      <c r="I1314" s="410">
        <v>0</v>
      </c>
    </row>
    <row r="1315" spans="1:9" s="23" customFormat="1" ht="14.45" customHeight="1">
      <c r="A1315" s="563"/>
      <c r="B1315" s="572" t="s">
        <v>2358</v>
      </c>
      <c r="C1315" s="564" t="s">
        <v>2359</v>
      </c>
      <c r="D1315" s="565"/>
      <c r="E1315" s="566" t="s">
        <v>164</v>
      </c>
      <c r="F1315" s="567"/>
      <c r="G1315" s="410">
        <v>4</v>
      </c>
      <c r="H1315" s="410">
        <v>0</v>
      </c>
      <c r="I1315" s="410">
        <v>3</v>
      </c>
    </row>
    <row r="1316" spans="1:9" s="23" customFormat="1" ht="14.45" customHeight="1">
      <c r="A1316" s="563"/>
      <c r="B1316" s="572" t="s">
        <v>2360</v>
      </c>
      <c r="C1316" s="564" t="s">
        <v>2361</v>
      </c>
      <c r="D1316" s="565"/>
      <c r="E1316" s="566" t="s">
        <v>163</v>
      </c>
      <c r="F1316" s="567"/>
      <c r="G1316" s="410">
        <v>23</v>
      </c>
      <c r="H1316" s="410">
        <v>7</v>
      </c>
      <c r="I1316" s="410">
        <v>2</v>
      </c>
    </row>
    <row r="1317" spans="1:9" s="23" customFormat="1" ht="14.45" customHeight="1">
      <c r="A1317" s="563"/>
      <c r="B1317" s="564" t="s">
        <v>1554</v>
      </c>
      <c r="C1317" s="564" t="s">
        <v>1555</v>
      </c>
      <c r="D1317" s="565"/>
      <c r="E1317" s="566"/>
      <c r="F1317" s="567"/>
      <c r="G1317" s="410">
        <v>0</v>
      </c>
      <c r="H1317" s="410">
        <v>0</v>
      </c>
      <c r="I1317" s="410">
        <v>3</v>
      </c>
    </row>
    <row r="1318" spans="1:9" s="23" customFormat="1" ht="14.45" customHeight="1">
      <c r="A1318" s="563"/>
      <c r="B1318" s="564" t="s">
        <v>1556</v>
      </c>
      <c r="C1318" s="564" t="s">
        <v>1557</v>
      </c>
      <c r="D1318" s="565"/>
      <c r="E1318" s="566"/>
      <c r="F1318" s="567"/>
      <c r="G1318" s="410">
        <v>0</v>
      </c>
      <c r="H1318" s="410">
        <v>0</v>
      </c>
      <c r="I1318" s="410">
        <v>2</v>
      </c>
    </row>
    <row r="1319" spans="1:9" s="23" customFormat="1" ht="14.45" customHeight="1">
      <c r="A1319" s="563"/>
      <c r="B1319" s="564" t="s">
        <v>1322</v>
      </c>
      <c r="C1319" s="564" t="s">
        <v>1323</v>
      </c>
      <c r="D1319" s="565"/>
      <c r="E1319" s="566"/>
      <c r="F1319" s="567"/>
      <c r="G1319" s="410">
        <v>0</v>
      </c>
      <c r="H1319" s="410">
        <v>0</v>
      </c>
      <c r="I1319" s="410">
        <v>1</v>
      </c>
    </row>
    <row r="1320" spans="1:9" s="23" customFormat="1" ht="14.45" customHeight="1">
      <c r="A1320" s="563"/>
      <c r="B1320" s="564" t="s">
        <v>1324</v>
      </c>
      <c r="C1320" s="564" t="s">
        <v>1325</v>
      </c>
      <c r="D1320" s="565"/>
      <c r="E1320" s="566"/>
      <c r="F1320" s="567"/>
      <c r="G1320" s="410">
        <v>0</v>
      </c>
      <c r="H1320" s="410">
        <v>0</v>
      </c>
      <c r="I1320" s="410">
        <v>11</v>
      </c>
    </row>
    <row r="1321" spans="1:9" s="23" customFormat="1" ht="14.45" customHeight="1">
      <c r="A1321" s="563"/>
      <c r="B1321" s="564" t="s">
        <v>1326</v>
      </c>
      <c r="C1321" s="564" t="s">
        <v>1327</v>
      </c>
      <c r="D1321" s="565"/>
      <c r="E1321" s="566"/>
      <c r="F1321" s="567"/>
      <c r="G1321" s="410">
        <v>0</v>
      </c>
      <c r="H1321" s="410">
        <v>0</v>
      </c>
      <c r="I1321" s="410">
        <v>6</v>
      </c>
    </row>
    <row r="1322" spans="1:9" s="23" customFormat="1" ht="14.45" customHeight="1">
      <c r="A1322" s="563"/>
      <c r="B1322" s="564" t="s">
        <v>1328</v>
      </c>
      <c r="C1322" s="564" t="s">
        <v>1329</v>
      </c>
      <c r="D1322" s="565"/>
      <c r="E1322" s="566"/>
      <c r="F1322" s="567"/>
      <c r="G1322" s="410">
        <v>0</v>
      </c>
      <c r="H1322" s="410">
        <v>0</v>
      </c>
      <c r="I1322" s="410">
        <v>2</v>
      </c>
    </row>
    <row r="1323" spans="1:9" s="23" customFormat="1" ht="14.45" customHeight="1">
      <c r="A1323" s="562" t="s">
        <v>2362</v>
      </c>
      <c r="B1323" s="563" t="s">
        <v>2363</v>
      </c>
      <c r="C1323" s="564"/>
      <c r="D1323" s="565" t="s">
        <v>186</v>
      </c>
      <c r="E1323" s="566"/>
      <c r="F1323" s="567"/>
      <c r="G1323" s="410"/>
      <c r="H1323" s="410"/>
      <c r="I1323" s="410"/>
    </row>
    <row r="1324" spans="1:9" s="23" customFormat="1" ht="14.45" customHeight="1">
      <c r="A1324" s="563"/>
      <c r="B1324" s="564"/>
      <c r="C1324" s="563" t="s">
        <v>365</v>
      </c>
      <c r="D1324" s="568"/>
      <c r="E1324" s="569"/>
      <c r="F1324" s="570"/>
      <c r="G1324" s="571">
        <v>22521</v>
      </c>
      <c r="H1324" s="571">
        <v>5514</v>
      </c>
      <c r="I1324" s="571">
        <v>1173</v>
      </c>
    </row>
    <row r="1325" spans="1:9" s="23" customFormat="1" ht="14.45" customHeight="1">
      <c r="A1325" s="563"/>
      <c r="B1325" s="572" t="s">
        <v>1136</v>
      </c>
      <c r="C1325" s="564" t="s">
        <v>2005</v>
      </c>
      <c r="D1325" s="565"/>
      <c r="E1325" s="566" t="s">
        <v>163</v>
      </c>
      <c r="F1325" s="567"/>
      <c r="G1325" s="410">
        <v>44</v>
      </c>
      <c r="H1325" s="410">
        <v>3</v>
      </c>
      <c r="I1325" s="410">
        <v>0</v>
      </c>
    </row>
    <row r="1326" spans="1:9" s="23" customFormat="1" ht="14.45" customHeight="1">
      <c r="A1326" s="563"/>
      <c r="B1326" s="564"/>
      <c r="C1326" s="564"/>
      <c r="D1326" s="565"/>
      <c r="E1326" s="566" t="s">
        <v>164</v>
      </c>
      <c r="F1326" s="567"/>
      <c r="G1326" s="410">
        <v>98</v>
      </c>
      <c r="H1326" s="410">
        <v>15</v>
      </c>
      <c r="I1326" s="410">
        <v>13</v>
      </c>
    </row>
    <row r="1327" spans="1:9" s="23" customFormat="1" ht="14.45" customHeight="1">
      <c r="A1327" s="563"/>
      <c r="B1327" s="572" t="s">
        <v>2364</v>
      </c>
      <c r="C1327" s="564" t="s">
        <v>2365</v>
      </c>
      <c r="D1327" s="565"/>
      <c r="E1327" s="566" t="s">
        <v>164</v>
      </c>
      <c r="F1327" s="567"/>
      <c r="G1327" s="410">
        <v>41</v>
      </c>
      <c r="H1327" s="410">
        <v>5</v>
      </c>
      <c r="I1327" s="410">
        <v>6</v>
      </c>
    </row>
    <row r="1328" spans="1:9" s="23" customFormat="1" ht="14.45" customHeight="1">
      <c r="A1328" s="563"/>
      <c r="B1328" s="572" t="s">
        <v>2366</v>
      </c>
      <c r="C1328" s="564" t="s">
        <v>2367</v>
      </c>
      <c r="D1328" s="565"/>
      <c r="E1328" s="566" t="s">
        <v>163</v>
      </c>
      <c r="F1328" s="567"/>
      <c r="G1328" s="410">
        <v>34</v>
      </c>
      <c r="H1328" s="410">
        <v>0</v>
      </c>
      <c r="I1328" s="410">
        <v>0</v>
      </c>
    </row>
    <row r="1329" spans="1:9" s="23" customFormat="1" ht="14.45" customHeight="1">
      <c r="A1329" s="563"/>
      <c r="B1329" s="564"/>
      <c r="C1329" s="564"/>
      <c r="D1329" s="565"/>
      <c r="E1329" s="566" t="s">
        <v>164</v>
      </c>
      <c r="F1329" s="567"/>
      <c r="G1329" s="410">
        <v>77</v>
      </c>
      <c r="H1329" s="410">
        <v>19</v>
      </c>
      <c r="I1329" s="410">
        <v>7</v>
      </c>
    </row>
    <row r="1330" spans="1:9" s="23" customFormat="1" ht="14.45" customHeight="1">
      <c r="A1330" s="563"/>
      <c r="B1330" s="572" t="s">
        <v>609</v>
      </c>
      <c r="C1330" s="564" t="s">
        <v>2368</v>
      </c>
      <c r="D1330" s="565"/>
      <c r="E1330" s="566" t="s">
        <v>164</v>
      </c>
      <c r="F1330" s="567"/>
      <c r="G1330" s="410">
        <v>64</v>
      </c>
      <c r="H1330" s="410">
        <v>15</v>
      </c>
      <c r="I1330" s="410">
        <v>6</v>
      </c>
    </row>
    <row r="1331" spans="1:9" s="23" customFormat="1" ht="14.45" customHeight="1">
      <c r="A1331" s="563"/>
      <c r="B1331" s="572" t="s">
        <v>2369</v>
      </c>
      <c r="C1331" s="564" t="s">
        <v>2370</v>
      </c>
      <c r="D1331" s="565"/>
      <c r="E1331" s="566" t="s">
        <v>164</v>
      </c>
      <c r="F1331" s="567"/>
      <c r="G1331" s="410">
        <v>19</v>
      </c>
      <c r="H1331" s="410">
        <v>3</v>
      </c>
      <c r="I1331" s="410">
        <v>5</v>
      </c>
    </row>
    <row r="1332" spans="1:9" s="23" customFormat="1" ht="14.45" customHeight="1">
      <c r="A1332" s="563"/>
      <c r="B1332" s="572" t="s">
        <v>2371</v>
      </c>
      <c r="C1332" s="564" t="s">
        <v>2372</v>
      </c>
      <c r="D1332" s="565"/>
      <c r="E1332" s="566" t="s">
        <v>163</v>
      </c>
      <c r="F1332" s="567"/>
      <c r="G1332" s="410">
        <v>10</v>
      </c>
      <c r="H1332" s="410">
        <v>0</v>
      </c>
      <c r="I1332" s="410">
        <v>2</v>
      </c>
    </row>
    <row r="1333" spans="1:9" s="23" customFormat="1" ht="14.45" customHeight="1">
      <c r="A1333" s="563"/>
      <c r="B1333" s="572" t="s">
        <v>2373</v>
      </c>
      <c r="C1333" s="564" t="s">
        <v>2374</v>
      </c>
      <c r="D1333" s="565"/>
      <c r="E1333" s="566" t="s">
        <v>164</v>
      </c>
      <c r="F1333" s="567"/>
      <c r="G1333" s="410">
        <v>17</v>
      </c>
      <c r="H1333" s="410">
        <v>3</v>
      </c>
      <c r="I1333" s="410">
        <v>8</v>
      </c>
    </row>
    <row r="1334" spans="1:9" s="23" customFormat="1" ht="14.45" customHeight="1">
      <c r="A1334" s="563"/>
      <c r="B1334" s="572" t="s">
        <v>2375</v>
      </c>
      <c r="C1334" s="564" t="s">
        <v>2376</v>
      </c>
      <c r="D1334" s="565"/>
      <c r="E1334" s="566" t="s">
        <v>164</v>
      </c>
      <c r="F1334" s="567"/>
      <c r="G1334" s="410">
        <v>28</v>
      </c>
      <c r="H1334" s="410">
        <v>7</v>
      </c>
      <c r="I1334" s="410">
        <v>0</v>
      </c>
    </row>
    <row r="1335" spans="1:9" s="23" customFormat="1" ht="14.45" customHeight="1">
      <c r="A1335" s="563"/>
      <c r="B1335" s="564"/>
      <c r="C1335" s="564" t="s">
        <v>2377</v>
      </c>
      <c r="D1335" s="565"/>
      <c r="E1335" s="566" t="s">
        <v>628</v>
      </c>
      <c r="F1335" s="567"/>
      <c r="G1335" s="410">
        <v>220</v>
      </c>
      <c r="H1335" s="410">
        <v>39</v>
      </c>
      <c r="I1335" s="410">
        <v>15</v>
      </c>
    </row>
    <row r="1336" spans="1:9" s="23" customFormat="1" ht="14.45" customHeight="1">
      <c r="A1336" s="563"/>
      <c r="B1336" s="572" t="s">
        <v>1372</v>
      </c>
      <c r="C1336" s="564" t="s">
        <v>1373</v>
      </c>
      <c r="D1336" s="565"/>
      <c r="E1336" s="566" t="s">
        <v>164</v>
      </c>
      <c r="F1336" s="567"/>
      <c r="G1336" s="410">
        <v>14</v>
      </c>
      <c r="H1336" s="410">
        <v>8</v>
      </c>
      <c r="I1336" s="410">
        <v>0</v>
      </c>
    </row>
    <row r="1337" spans="1:9" s="23" customFormat="1" ht="14.45" customHeight="1">
      <c r="A1337" s="563"/>
      <c r="B1337" s="572" t="s">
        <v>1374</v>
      </c>
      <c r="C1337" s="564" t="s">
        <v>2378</v>
      </c>
      <c r="D1337" s="565"/>
      <c r="E1337" s="566" t="s">
        <v>163</v>
      </c>
      <c r="F1337" s="567"/>
      <c r="G1337" s="410">
        <v>35</v>
      </c>
      <c r="H1337" s="410">
        <v>5</v>
      </c>
      <c r="I1337" s="410">
        <v>0</v>
      </c>
    </row>
    <row r="1338" spans="1:9" s="23" customFormat="1" ht="14.45" customHeight="1">
      <c r="A1338" s="563"/>
      <c r="B1338" s="564"/>
      <c r="C1338" s="564"/>
      <c r="D1338" s="565"/>
      <c r="E1338" s="566" t="s">
        <v>164</v>
      </c>
      <c r="F1338" s="567"/>
      <c r="G1338" s="410">
        <v>28</v>
      </c>
      <c r="H1338" s="410">
        <v>9</v>
      </c>
      <c r="I1338" s="410">
        <v>7</v>
      </c>
    </row>
    <row r="1339" spans="1:9" s="23" customFormat="1" ht="14.45" customHeight="1">
      <c r="A1339" s="563"/>
      <c r="B1339" s="572" t="s">
        <v>2379</v>
      </c>
      <c r="C1339" s="564" t="s">
        <v>2380</v>
      </c>
      <c r="D1339" s="565"/>
      <c r="E1339" s="566"/>
      <c r="F1339" s="567"/>
      <c r="G1339" s="410">
        <v>0</v>
      </c>
      <c r="H1339" s="410">
        <v>0</v>
      </c>
      <c r="I1339" s="410">
        <v>2</v>
      </c>
    </row>
    <row r="1340" spans="1:9" s="23" customFormat="1" ht="14.45" customHeight="1">
      <c r="A1340" s="563"/>
      <c r="B1340" s="572" t="s">
        <v>2381</v>
      </c>
      <c r="C1340" s="564" t="s">
        <v>2382</v>
      </c>
      <c r="D1340" s="565"/>
      <c r="E1340" s="566" t="s">
        <v>164</v>
      </c>
      <c r="F1340" s="567"/>
      <c r="G1340" s="410">
        <v>43</v>
      </c>
      <c r="H1340" s="410">
        <v>8</v>
      </c>
      <c r="I1340" s="410">
        <v>0</v>
      </c>
    </row>
    <row r="1341" spans="1:9" s="23" customFormat="1" ht="14.45" customHeight="1">
      <c r="A1341" s="563"/>
      <c r="B1341" s="564"/>
      <c r="C1341" s="564" t="s">
        <v>1377</v>
      </c>
      <c r="D1341" s="565"/>
      <c r="E1341" s="566" t="s">
        <v>628</v>
      </c>
      <c r="F1341" s="567"/>
      <c r="G1341" s="410">
        <v>201</v>
      </c>
      <c r="H1341" s="410">
        <v>51</v>
      </c>
      <c r="I1341" s="410">
        <v>15</v>
      </c>
    </row>
    <row r="1342" spans="1:9" s="23" customFormat="1" ht="14.45" customHeight="1">
      <c r="A1342" s="563"/>
      <c r="B1342" s="572" t="s">
        <v>1402</v>
      </c>
      <c r="C1342" s="564" t="s">
        <v>2383</v>
      </c>
      <c r="D1342" s="565"/>
      <c r="E1342" s="566" t="s">
        <v>164</v>
      </c>
      <c r="F1342" s="567" t="s">
        <v>1142</v>
      </c>
      <c r="G1342" s="410">
        <v>62</v>
      </c>
      <c r="H1342" s="410">
        <v>19</v>
      </c>
      <c r="I1342" s="410">
        <v>2</v>
      </c>
    </row>
    <row r="1343" spans="1:9" s="23" customFormat="1" ht="14.45" customHeight="1">
      <c r="A1343" s="563"/>
      <c r="B1343" s="572" t="s">
        <v>2384</v>
      </c>
      <c r="C1343" s="564" t="s">
        <v>2385</v>
      </c>
      <c r="D1343" s="565"/>
      <c r="E1343" s="566" t="s">
        <v>164</v>
      </c>
      <c r="F1343" s="567"/>
      <c r="G1343" s="410">
        <v>23</v>
      </c>
      <c r="H1343" s="410">
        <v>7</v>
      </c>
      <c r="I1343" s="410">
        <v>7</v>
      </c>
    </row>
    <row r="1344" spans="1:9" s="23" customFormat="1" ht="14.45" customHeight="1">
      <c r="A1344" s="563"/>
      <c r="B1344" s="572" t="s">
        <v>2386</v>
      </c>
      <c r="C1344" s="564" t="s">
        <v>2387</v>
      </c>
      <c r="D1344" s="565"/>
      <c r="E1344" s="566" t="s">
        <v>164</v>
      </c>
      <c r="F1344" s="567"/>
      <c r="G1344" s="410">
        <v>68</v>
      </c>
      <c r="H1344" s="410">
        <v>16</v>
      </c>
      <c r="I1344" s="410">
        <v>6</v>
      </c>
    </row>
    <row r="1345" spans="1:9" s="23" customFormat="1" ht="14.45" customHeight="1">
      <c r="A1345" s="563"/>
      <c r="B1345" s="572" t="s">
        <v>2388</v>
      </c>
      <c r="C1345" s="564" t="s">
        <v>2389</v>
      </c>
      <c r="D1345" s="565"/>
      <c r="E1345" s="566" t="s">
        <v>164</v>
      </c>
      <c r="F1345" s="567"/>
      <c r="G1345" s="410">
        <v>46</v>
      </c>
      <c r="H1345" s="410">
        <v>16</v>
      </c>
      <c r="I1345" s="410">
        <v>0</v>
      </c>
    </row>
    <row r="1346" spans="1:9" s="23" customFormat="1" ht="14.45" customHeight="1">
      <c r="A1346" s="563"/>
      <c r="B1346" s="564"/>
      <c r="C1346" s="564"/>
      <c r="D1346" s="565"/>
      <c r="E1346" s="566" t="s">
        <v>628</v>
      </c>
      <c r="F1346" s="567"/>
      <c r="G1346" s="410">
        <v>166</v>
      </c>
      <c r="H1346" s="410">
        <v>36</v>
      </c>
      <c r="I1346" s="410">
        <v>13</v>
      </c>
    </row>
    <row r="1347" spans="1:9" s="23" customFormat="1" ht="14.45" customHeight="1">
      <c r="A1347" s="563"/>
      <c r="B1347" s="572" t="s">
        <v>1410</v>
      </c>
      <c r="C1347" s="564" t="s">
        <v>2390</v>
      </c>
      <c r="D1347" s="565"/>
      <c r="E1347" s="566" t="s">
        <v>163</v>
      </c>
      <c r="F1347" s="567"/>
      <c r="G1347" s="410">
        <v>34</v>
      </c>
      <c r="H1347" s="410">
        <v>2</v>
      </c>
      <c r="I1347" s="410">
        <v>0</v>
      </c>
    </row>
    <row r="1348" spans="1:9" s="23" customFormat="1" ht="14.45" customHeight="1">
      <c r="A1348" s="563"/>
      <c r="B1348" s="564"/>
      <c r="C1348" s="564" t="s">
        <v>2391</v>
      </c>
      <c r="D1348" s="565"/>
      <c r="E1348" s="566" t="s">
        <v>164</v>
      </c>
      <c r="F1348" s="567"/>
      <c r="G1348" s="410">
        <v>107</v>
      </c>
      <c r="H1348" s="410">
        <v>51</v>
      </c>
      <c r="I1348" s="410">
        <v>0</v>
      </c>
    </row>
    <row r="1349" spans="1:9" s="23" customFormat="1" ht="14.45" customHeight="1">
      <c r="A1349" s="563"/>
      <c r="B1349" s="564"/>
      <c r="C1349" s="564" t="s">
        <v>2392</v>
      </c>
      <c r="D1349" s="565"/>
      <c r="E1349" s="566" t="s">
        <v>628</v>
      </c>
      <c r="F1349" s="567"/>
      <c r="G1349" s="410">
        <v>194</v>
      </c>
      <c r="H1349" s="410">
        <v>38</v>
      </c>
      <c r="I1349" s="410">
        <v>13</v>
      </c>
    </row>
    <row r="1350" spans="1:9" s="23" customFormat="1" ht="14.45" customHeight="1">
      <c r="A1350" s="563"/>
      <c r="B1350" s="572" t="s">
        <v>1412</v>
      </c>
      <c r="C1350" s="564" t="s">
        <v>2393</v>
      </c>
      <c r="D1350" s="565"/>
      <c r="E1350" s="566" t="s">
        <v>164</v>
      </c>
      <c r="F1350" s="567"/>
      <c r="G1350" s="410">
        <v>67</v>
      </c>
      <c r="H1350" s="410">
        <v>30</v>
      </c>
      <c r="I1350" s="410">
        <v>2</v>
      </c>
    </row>
    <row r="1351" spans="1:9" s="23" customFormat="1" ht="14.45" customHeight="1">
      <c r="A1351" s="563"/>
      <c r="B1351" s="572" t="s">
        <v>2394</v>
      </c>
      <c r="C1351" s="564" t="s">
        <v>2395</v>
      </c>
      <c r="D1351" s="565"/>
      <c r="E1351" s="566" t="s">
        <v>163</v>
      </c>
      <c r="F1351" s="567"/>
      <c r="G1351" s="410">
        <v>28</v>
      </c>
      <c r="H1351" s="410">
        <v>3</v>
      </c>
      <c r="I1351" s="410">
        <v>0</v>
      </c>
    </row>
    <row r="1352" spans="1:9" s="23" customFormat="1" ht="14.45" customHeight="1">
      <c r="A1352" s="563"/>
      <c r="B1352" s="564"/>
      <c r="C1352" s="564"/>
      <c r="D1352" s="565"/>
      <c r="E1352" s="566" t="s">
        <v>164</v>
      </c>
      <c r="F1352" s="567"/>
      <c r="G1352" s="410">
        <v>94</v>
      </c>
      <c r="H1352" s="410">
        <v>47</v>
      </c>
      <c r="I1352" s="410">
        <v>8</v>
      </c>
    </row>
    <row r="1353" spans="1:9" s="23" customFormat="1" ht="14.45" customHeight="1">
      <c r="A1353" s="563"/>
      <c r="B1353" s="572" t="s">
        <v>1414</v>
      </c>
      <c r="C1353" s="564" t="s">
        <v>2396</v>
      </c>
      <c r="D1353" s="565"/>
      <c r="E1353" s="566" t="s">
        <v>163</v>
      </c>
      <c r="F1353" s="567"/>
      <c r="G1353" s="410">
        <v>23</v>
      </c>
      <c r="H1353" s="410">
        <v>2</v>
      </c>
      <c r="I1353" s="410">
        <v>0</v>
      </c>
    </row>
    <row r="1354" spans="1:9" s="23" customFormat="1" ht="14.45" customHeight="1">
      <c r="A1354" s="573"/>
      <c r="B1354" s="574"/>
      <c r="C1354" s="574"/>
      <c r="D1354" s="575"/>
      <c r="E1354" s="576" t="s">
        <v>164</v>
      </c>
      <c r="F1354" s="577"/>
      <c r="G1354" s="578">
        <v>81</v>
      </c>
      <c r="H1354" s="578">
        <v>36</v>
      </c>
      <c r="I1354" s="578">
        <v>0</v>
      </c>
    </row>
    <row r="1355" spans="1:9" s="23" customFormat="1" ht="14.45" customHeight="1">
      <c r="A1355" s="563"/>
      <c r="B1355" s="564"/>
      <c r="C1355" s="564"/>
      <c r="D1355" s="565"/>
      <c r="E1355" s="566" t="s">
        <v>628</v>
      </c>
      <c r="F1355" s="567"/>
      <c r="G1355" s="410">
        <v>209</v>
      </c>
      <c r="H1355" s="410">
        <v>60</v>
      </c>
      <c r="I1355" s="410">
        <v>11</v>
      </c>
    </row>
    <row r="1356" spans="1:9" s="23" customFormat="1" ht="14.45" customHeight="1">
      <c r="A1356" s="563"/>
      <c r="B1356" s="572" t="s">
        <v>1596</v>
      </c>
      <c r="C1356" s="564" t="s">
        <v>1611</v>
      </c>
      <c r="D1356" s="565"/>
      <c r="E1356" s="566" t="s">
        <v>164</v>
      </c>
      <c r="F1356" s="567" t="s">
        <v>1142</v>
      </c>
      <c r="G1356" s="410">
        <v>469</v>
      </c>
      <c r="H1356" s="410">
        <v>158</v>
      </c>
      <c r="I1356" s="410">
        <v>2</v>
      </c>
    </row>
    <row r="1357" spans="1:9" s="23" customFormat="1" ht="14.45" customHeight="1">
      <c r="A1357" s="563"/>
      <c r="B1357" s="572" t="s">
        <v>2397</v>
      </c>
      <c r="C1357" s="564" t="s">
        <v>2398</v>
      </c>
      <c r="D1357" s="565"/>
      <c r="E1357" s="566" t="s">
        <v>164</v>
      </c>
      <c r="F1357" s="567" t="s">
        <v>1142</v>
      </c>
      <c r="G1357" s="410">
        <v>38</v>
      </c>
      <c r="H1357" s="410">
        <v>16</v>
      </c>
      <c r="I1357" s="410">
        <v>2</v>
      </c>
    </row>
    <row r="1358" spans="1:9" s="23" customFormat="1" ht="14.45" customHeight="1">
      <c r="A1358" s="563"/>
      <c r="B1358" s="572" t="s">
        <v>2399</v>
      </c>
      <c r="C1358" s="564" t="s">
        <v>2400</v>
      </c>
      <c r="D1358" s="565"/>
      <c r="E1358" s="566" t="s">
        <v>164</v>
      </c>
      <c r="F1358" s="567"/>
      <c r="G1358" s="410">
        <v>27</v>
      </c>
      <c r="H1358" s="410">
        <v>10</v>
      </c>
      <c r="I1358" s="410">
        <v>8</v>
      </c>
    </row>
    <row r="1359" spans="1:9" s="23" customFormat="1" ht="14.45" customHeight="1">
      <c r="A1359" s="563"/>
      <c r="B1359" s="564"/>
      <c r="C1359" s="564"/>
      <c r="D1359" s="565"/>
      <c r="E1359" s="566" t="s">
        <v>164</v>
      </c>
      <c r="F1359" s="567" t="s">
        <v>1142</v>
      </c>
      <c r="G1359" s="410">
        <v>74</v>
      </c>
      <c r="H1359" s="410">
        <v>23</v>
      </c>
      <c r="I1359" s="410">
        <v>0</v>
      </c>
    </row>
    <row r="1360" spans="1:9" s="23" customFormat="1" ht="14.45" customHeight="1">
      <c r="A1360" s="563"/>
      <c r="B1360" s="572" t="s">
        <v>1424</v>
      </c>
      <c r="C1360" s="564" t="s">
        <v>1419</v>
      </c>
      <c r="D1360" s="565"/>
      <c r="E1360" s="566" t="s">
        <v>163</v>
      </c>
      <c r="F1360" s="567"/>
      <c r="G1360" s="410">
        <v>36</v>
      </c>
      <c r="H1360" s="410">
        <v>1</v>
      </c>
      <c r="I1360" s="410">
        <v>0</v>
      </c>
    </row>
    <row r="1361" spans="1:9" s="23" customFormat="1" ht="14.45" customHeight="1">
      <c r="A1361" s="563"/>
      <c r="B1361" s="564"/>
      <c r="C1361" s="564"/>
      <c r="D1361" s="565"/>
      <c r="E1361" s="566" t="s">
        <v>164</v>
      </c>
      <c r="F1361" s="567"/>
      <c r="G1361" s="410">
        <v>46</v>
      </c>
      <c r="H1361" s="410">
        <v>23</v>
      </c>
      <c r="I1361" s="410">
        <v>7</v>
      </c>
    </row>
    <row r="1362" spans="1:9" s="23" customFormat="1" ht="14.45" customHeight="1">
      <c r="A1362" s="563"/>
      <c r="B1362" s="572" t="s">
        <v>2048</v>
      </c>
      <c r="C1362" s="564" t="s">
        <v>2401</v>
      </c>
      <c r="D1362" s="565"/>
      <c r="E1362" s="566" t="s">
        <v>164</v>
      </c>
      <c r="F1362" s="567" t="s">
        <v>1142</v>
      </c>
      <c r="G1362" s="410">
        <v>124</v>
      </c>
      <c r="H1362" s="410">
        <v>54</v>
      </c>
      <c r="I1362" s="410">
        <v>2</v>
      </c>
    </row>
    <row r="1363" spans="1:9" s="23" customFormat="1" ht="14.45" customHeight="1">
      <c r="A1363" s="563"/>
      <c r="B1363" s="572" t="s">
        <v>2402</v>
      </c>
      <c r="C1363" s="564" t="s">
        <v>1431</v>
      </c>
      <c r="D1363" s="565"/>
      <c r="E1363" s="566" t="s">
        <v>163</v>
      </c>
      <c r="F1363" s="567"/>
      <c r="G1363" s="410">
        <v>27</v>
      </c>
      <c r="H1363" s="410">
        <v>4</v>
      </c>
      <c r="I1363" s="410">
        <v>0</v>
      </c>
    </row>
    <row r="1364" spans="1:9" s="23" customFormat="1" ht="14.45" customHeight="1">
      <c r="A1364" s="563"/>
      <c r="B1364" s="564"/>
      <c r="C1364" s="564"/>
      <c r="D1364" s="565"/>
      <c r="E1364" s="566" t="s">
        <v>164</v>
      </c>
      <c r="F1364" s="567"/>
      <c r="G1364" s="410">
        <v>119</v>
      </c>
      <c r="H1364" s="410">
        <v>26</v>
      </c>
      <c r="I1364" s="410">
        <v>11</v>
      </c>
    </row>
    <row r="1365" spans="1:9" s="23" customFormat="1" ht="14.45" customHeight="1">
      <c r="A1365" s="563"/>
      <c r="B1365" s="564"/>
      <c r="C1365" s="564"/>
      <c r="D1365" s="565"/>
      <c r="E1365" s="566" t="s">
        <v>164</v>
      </c>
      <c r="F1365" s="567" t="s">
        <v>1142</v>
      </c>
      <c r="G1365" s="410">
        <v>107</v>
      </c>
      <c r="H1365" s="410">
        <v>12</v>
      </c>
      <c r="I1365" s="410">
        <v>0</v>
      </c>
    </row>
    <row r="1366" spans="1:9" s="23" customFormat="1" ht="14.45" customHeight="1">
      <c r="A1366" s="563"/>
      <c r="B1366" s="572" t="s">
        <v>1438</v>
      </c>
      <c r="C1366" s="564" t="s">
        <v>2403</v>
      </c>
      <c r="D1366" s="565"/>
      <c r="E1366" s="566" t="s">
        <v>163</v>
      </c>
      <c r="F1366" s="567"/>
      <c r="G1366" s="410">
        <v>54</v>
      </c>
      <c r="H1366" s="410">
        <v>2</v>
      </c>
      <c r="I1366" s="410">
        <v>0</v>
      </c>
    </row>
    <row r="1367" spans="1:9" s="23" customFormat="1" ht="14.45" customHeight="1">
      <c r="A1367" s="563"/>
      <c r="B1367" s="564"/>
      <c r="C1367" s="564"/>
      <c r="D1367" s="565"/>
      <c r="E1367" s="566" t="s">
        <v>164</v>
      </c>
      <c r="F1367" s="567"/>
      <c r="G1367" s="410">
        <v>107</v>
      </c>
      <c r="H1367" s="410">
        <v>35</v>
      </c>
      <c r="I1367" s="410">
        <v>0</v>
      </c>
    </row>
    <row r="1368" spans="1:9" s="23" customFormat="1" ht="14.45" customHeight="1">
      <c r="A1368" s="563"/>
      <c r="B1368" s="564"/>
      <c r="C1368" s="564"/>
      <c r="D1368" s="565"/>
      <c r="E1368" s="566" t="s">
        <v>628</v>
      </c>
      <c r="F1368" s="567"/>
      <c r="G1368" s="410">
        <v>300</v>
      </c>
      <c r="H1368" s="410">
        <v>58</v>
      </c>
      <c r="I1368" s="410">
        <v>23</v>
      </c>
    </row>
    <row r="1369" spans="1:9" s="23" customFormat="1" ht="14.45" customHeight="1">
      <c r="A1369" s="563"/>
      <c r="B1369" s="572" t="s">
        <v>1442</v>
      </c>
      <c r="C1369" s="564" t="s">
        <v>2404</v>
      </c>
      <c r="D1369" s="565"/>
      <c r="E1369" s="566" t="s">
        <v>163</v>
      </c>
      <c r="F1369" s="567"/>
      <c r="G1369" s="410">
        <v>18</v>
      </c>
      <c r="H1369" s="410">
        <v>3</v>
      </c>
      <c r="I1369" s="410">
        <v>0</v>
      </c>
    </row>
    <row r="1370" spans="1:9" s="23" customFormat="1" ht="14.45" customHeight="1">
      <c r="A1370" s="563"/>
      <c r="B1370" s="564"/>
      <c r="C1370" s="564"/>
      <c r="D1370" s="565"/>
      <c r="E1370" s="566" t="s">
        <v>164</v>
      </c>
      <c r="F1370" s="567"/>
      <c r="G1370" s="410">
        <v>65</v>
      </c>
      <c r="H1370" s="410">
        <v>15</v>
      </c>
      <c r="I1370" s="410">
        <v>8</v>
      </c>
    </row>
    <row r="1371" spans="1:9" s="23" customFormat="1" ht="14.45" customHeight="1">
      <c r="A1371" s="563"/>
      <c r="B1371" s="572" t="s">
        <v>2242</v>
      </c>
      <c r="C1371" s="564" t="s">
        <v>2405</v>
      </c>
      <c r="D1371" s="565"/>
      <c r="E1371" s="566" t="s">
        <v>163</v>
      </c>
      <c r="F1371" s="567"/>
      <c r="G1371" s="410">
        <v>11</v>
      </c>
      <c r="H1371" s="410">
        <v>1</v>
      </c>
      <c r="I1371" s="410">
        <v>0</v>
      </c>
    </row>
    <row r="1372" spans="1:9" s="23" customFormat="1" ht="14.45" customHeight="1">
      <c r="A1372" s="563"/>
      <c r="B1372" s="564"/>
      <c r="C1372" s="564"/>
      <c r="D1372" s="565"/>
      <c r="E1372" s="566" t="s">
        <v>164</v>
      </c>
      <c r="F1372" s="567"/>
      <c r="G1372" s="410">
        <v>50</v>
      </c>
      <c r="H1372" s="410">
        <v>30</v>
      </c>
      <c r="I1372" s="410">
        <v>0</v>
      </c>
    </row>
    <row r="1373" spans="1:9" s="23" customFormat="1" ht="14.45" customHeight="1">
      <c r="A1373" s="563"/>
      <c r="B1373" s="564"/>
      <c r="C1373" s="564"/>
      <c r="D1373" s="565"/>
      <c r="E1373" s="566" t="s">
        <v>628</v>
      </c>
      <c r="F1373" s="567"/>
      <c r="G1373" s="410">
        <v>122</v>
      </c>
      <c r="H1373" s="410">
        <v>20</v>
      </c>
      <c r="I1373" s="410">
        <v>16</v>
      </c>
    </row>
    <row r="1374" spans="1:9" s="23" customFormat="1" ht="14.45" customHeight="1">
      <c r="A1374" s="563"/>
      <c r="B1374" s="572" t="s">
        <v>2406</v>
      </c>
      <c r="C1374" s="564" t="s">
        <v>2407</v>
      </c>
      <c r="D1374" s="565"/>
      <c r="E1374" s="566" t="s">
        <v>163</v>
      </c>
      <c r="F1374" s="567"/>
      <c r="G1374" s="410">
        <v>26</v>
      </c>
      <c r="H1374" s="410">
        <v>1</v>
      </c>
      <c r="I1374" s="410">
        <v>0</v>
      </c>
    </row>
    <row r="1375" spans="1:9" s="23" customFormat="1" ht="14.45" customHeight="1">
      <c r="A1375" s="563"/>
      <c r="B1375" s="572" t="s">
        <v>2408</v>
      </c>
      <c r="C1375" s="564" t="s">
        <v>2409</v>
      </c>
      <c r="D1375" s="565"/>
      <c r="E1375" s="566" t="s">
        <v>164</v>
      </c>
      <c r="F1375" s="567"/>
      <c r="G1375" s="410">
        <v>1</v>
      </c>
      <c r="H1375" s="410">
        <v>1</v>
      </c>
      <c r="I1375" s="410">
        <v>0</v>
      </c>
    </row>
    <row r="1376" spans="1:9" s="23" customFormat="1" ht="14.45" customHeight="1">
      <c r="A1376" s="563"/>
      <c r="B1376" s="572" t="s">
        <v>2410</v>
      </c>
      <c r="C1376" s="564" t="s">
        <v>2411</v>
      </c>
      <c r="D1376" s="565"/>
      <c r="E1376" s="566" t="s">
        <v>163</v>
      </c>
      <c r="F1376" s="567"/>
      <c r="G1376" s="410">
        <v>15</v>
      </c>
      <c r="H1376" s="410">
        <v>0</v>
      </c>
      <c r="I1376" s="410">
        <v>0</v>
      </c>
    </row>
    <row r="1377" spans="1:9" s="23" customFormat="1" ht="14.45" customHeight="1">
      <c r="A1377" s="563"/>
      <c r="B1377" s="572" t="s">
        <v>2412</v>
      </c>
      <c r="C1377" s="564" t="s">
        <v>2059</v>
      </c>
      <c r="D1377" s="565"/>
      <c r="E1377" s="566" t="s">
        <v>163</v>
      </c>
      <c r="F1377" s="567"/>
      <c r="G1377" s="410">
        <v>21</v>
      </c>
      <c r="H1377" s="410">
        <v>3</v>
      </c>
      <c r="I1377" s="410">
        <v>0</v>
      </c>
    </row>
    <row r="1378" spans="1:9" s="23" customFormat="1" ht="14.45" customHeight="1">
      <c r="A1378" s="563"/>
      <c r="B1378" s="564"/>
      <c r="C1378" s="564"/>
      <c r="D1378" s="565"/>
      <c r="E1378" s="566" t="s">
        <v>164</v>
      </c>
      <c r="F1378" s="567"/>
      <c r="G1378" s="410">
        <v>60</v>
      </c>
      <c r="H1378" s="410">
        <v>17</v>
      </c>
      <c r="I1378" s="410">
        <v>8</v>
      </c>
    </row>
    <row r="1379" spans="1:9" s="23" customFormat="1" ht="14.45" customHeight="1">
      <c r="A1379" s="563"/>
      <c r="B1379" s="572" t="s">
        <v>2413</v>
      </c>
      <c r="C1379" s="564" t="s">
        <v>2414</v>
      </c>
      <c r="D1379" s="565"/>
      <c r="E1379" s="566" t="s">
        <v>163</v>
      </c>
      <c r="F1379" s="567"/>
      <c r="G1379" s="410">
        <v>17</v>
      </c>
      <c r="H1379" s="410">
        <v>2</v>
      </c>
      <c r="I1379" s="410">
        <v>0</v>
      </c>
    </row>
    <row r="1380" spans="1:9" s="23" customFormat="1" ht="14.45" customHeight="1">
      <c r="A1380" s="563"/>
      <c r="B1380" s="564"/>
      <c r="C1380" s="564"/>
      <c r="D1380" s="565"/>
      <c r="E1380" s="566" t="s">
        <v>164</v>
      </c>
      <c r="F1380" s="567"/>
      <c r="G1380" s="410">
        <v>44</v>
      </c>
      <c r="H1380" s="410">
        <v>18</v>
      </c>
      <c r="I1380" s="410">
        <v>12</v>
      </c>
    </row>
    <row r="1381" spans="1:9" s="23" customFormat="1" ht="14.45" customHeight="1">
      <c r="A1381" s="563"/>
      <c r="B1381" s="572" t="s">
        <v>2415</v>
      </c>
      <c r="C1381" s="564" t="s">
        <v>2416</v>
      </c>
      <c r="D1381" s="565"/>
      <c r="E1381" s="566" t="s">
        <v>163</v>
      </c>
      <c r="F1381" s="567"/>
      <c r="G1381" s="410">
        <v>27</v>
      </c>
      <c r="H1381" s="410">
        <v>2</v>
      </c>
      <c r="I1381" s="410">
        <v>0</v>
      </c>
    </row>
    <row r="1382" spans="1:9" s="23" customFormat="1" ht="14.45" customHeight="1">
      <c r="A1382" s="563"/>
      <c r="B1382" s="564"/>
      <c r="C1382" s="564"/>
      <c r="D1382" s="565"/>
      <c r="E1382" s="566" t="s">
        <v>164</v>
      </c>
      <c r="F1382" s="567"/>
      <c r="G1382" s="410">
        <v>50</v>
      </c>
      <c r="H1382" s="410">
        <v>22</v>
      </c>
      <c r="I1382" s="410">
        <v>8</v>
      </c>
    </row>
    <row r="1383" spans="1:9" s="23" customFormat="1" ht="14.45" customHeight="1">
      <c r="A1383" s="563"/>
      <c r="B1383" s="572" t="s">
        <v>2417</v>
      </c>
      <c r="C1383" s="564" t="s">
        <v>2418</v>
      </c>
      <c r="D1383" s="565"/>
      <c r="E1383" s="566" t="s">
        <v>163</v>
      </c>
      <c r="F1383" s="567"/>
      <c r="G1383" s="410">
        <v>35</v>
      </c>
      <c r="H1383" s="410">
        <v>2</v>
      </c>
      <c r="I1383" s="410">
        <v>0</v>
      </c>
    </row>
    <row r="1384" spans="1:9" s="23" customFormat="1" ht="14.45" customHeight="1">
      <c r="A1384" s="563"/>
      <c r="B1384" s="564"/>
      <c r="C1384" s="564"/>
      <c r="D1384" s="565"/>
      <c r="E1384" s="566" t="s">
        <v>164</v>
      </c>
      <c r="F1384" s="567"/>
      <c r="G1384" s="410">
        <v>64</v>
      </c>
      <c r="H1384" s="410">
        <v>29</v>
      </c>
      <c r="I1384" s="410">
        <v>10</v>
      </c>
    </row>
    <row r="1385" spans="1:9" s="23" customFormat="1" ht="14.45" customHeight="1">
      <c r="A1385" s="563"/>
      <c r="B1385" s="572" t="s">
        <v>2419</v>
      </c>
      <c r="C1385" s="564" t="s">
        <v>2420</v>
      </c>
      <c r="D1385" s="565"/>
      <c r="E1385" s="566" t="s">
        <v>163</v>
      </c>
      <c r="F1385" s="567"/>
      <c r="G1385" s="410">
        <v>29</v>
      </c>
      <c r="H1385" s="410">
        <v>3</v>
      </c>
      <c r="I1385" s="410">
        <v>0</v>
      </c>
    </row>
    <row r="1386" spans="1:9" s="23" customFormat="1" ht="14.45" customHeight="1">
      <c r="A1386" s="563"/>
      <c r="B1386" s="572" t="s">
        <v>2421</v>
      </c>
      <c r="C1386" s="564" t="s">
        <v>2422</v>
      </c>
      <c r="D1386" s="565"/>
      <c r="E1386" s="566" t="s">
        <v>628</v>
      </c>
      <c r="F1386" s="567"/>
      <c r="G1386" s="410">
        <v>20</v>
      </c>
      <c r="H1386" s="410">
        <v>0</v>
      </c>
      <c r="I1386" s="410">
        <v>2</v>
      </c>
    </row>
    <row r="1387" spans="1:9" s="23" customFormat="1" ht="14.45" customHeight="1">
      <c r="A1387" s="563"/>
      <c r="B1387" s="572" t="s">
        <v>2423</v>
      </c>
      <c r="C1387" s="564" t="s">
        <v>1453</v>
      </c>
      <c r="D1387" s="565"/>
      <c r="E1387" s="566" t="s">
        <v>163</v>
      </c>
      <c r="F1387" s="567"/>
      <c r="G1387" s="410">
        <v>10</v>
      </c>
      <c r="H1387" s="410">
        <v>1</v>
      </c>
      <c r="I1387" s="410">
        <v>0</v>
      </c>
    </row>
    <row r="1388" spans="1:9" s="23" customFormat="1" ht="14.45" customHeight="1">
      <c r="A1388" s="563"/>
      <c r="B1388" s="572" t="s">
        <v>2424</v>
      </c>
      <c r="C1388" s="564" t="s">
        <v>2425</v>
      </c>
      <c r="D1388" s="565"/>
      <c r="E1388" s="566" t="s">
        <v>163</v>
      </c>
      <c r="F1388" s="567"/>
      <c r="G1388" s="410">
        <v>65</v>
      </c>
      <c r="H1388" s="410">
        <v>11</v>
      </c>
      <c r="I1388" s="410">
        <v>0</v>
      </c>
    </row>
    <row r="1389" spans="1:9" s="23" customFormat="1" ht="14.45" customHeight="1">
      <c r="A1389" s="563"/>
      <c r="B1389" s="564"/>
      <c r="C1389" s="564"/>
      <c r="D1389" s="565"/>
      <c r="E1389" s="566" t="s">
        <v>164</v>
      </c>
      <c r="F1389" s="567"/>
      <c r="G1389" s="410">
        <v>273</v>
      </c>
      <c r="H1389" s="410">
        <v>95</v>
      </c>
      <c r="I1389" s="410">
        <v>0</v>
      </c>
    </row>
    <row r="1390" spans="1:9" s="23" customFormat="1" ht="14.45" customHeight="1">
      <c r="A1390" s="563"/>
      <c r="B1390" s="564"/>
      <c r="C1390" s="564"/>
      <c r="D1390" s="565"/>
      <c r="E1390" s="566" t="s">
        <v>628</v>
      </c>
      <c r="F1390" s="567"/>
      <c r="G1390" s="410">
        <v>205</v>
      </c>
      <c r="H1390" s="410">
        <v>46</v>
      </c>
      <c r="I1390" s="410">
        <v>28</v>
      </c>
    </row>
    <row r="1391" spans="1:9" s="23" customFormat="1" ht="14.45" customHeight="1">
      <c r="A1391" s="563"/>
      <c r="B1391" s="572" t="s">
        <v>2258</v>
      </c>
      <c r="C1391" s="564" t="s">
        <v>1693</v>
      </c>
      <c r="D1391" s="565"/>
      <c r="E1391" s="566" t="s">
        <v>163</v>
      </c>
      <c r="F1391" s="567"/>
      <c r="G1391" s="410">
        <v>25</v>
      </c>
      <c r="H1391" s="410">
        <v>6</v>
      </c>
      <c r="I1391" s="410">
        <v>0</v>
      </c>
    </row>
    <row r="1392" spans="1:9" s="23" customFormat="1" ht="14.45" customHeight="1">
      <c r="A1392" s="563"/>
      <c r="B1392" s="572" t="s">
        <v>2426</v>
      </c>
      <c r="C1392" s="564" t="s">
        <v>2137</v>
      </c>
      <c r="D1392" s="565"/>
      <c r="E1392" s="566" t="s">
        <v>164</v>
      </c>
      <c r="F1392" s="567"/>
      <c r="G1392" s="410">
        <v>37</v>
      </c>
      <c r="H1392" s="410">
        <v>4</v>
      </c>
      <c r="I1392" s="410">
        <v>6</v>
      </c>
    </row>
    <row r="1393" spans="1:9" s="23" customFormat="1" ht="14.45" customHeight="1">
      <c r="A1393" s="563"/>
      <c r="B1393" s="572" t="s">
        <v>2259</v>
      </c>
      <c r="C1393" s="564" t="s">
        <v>2427</v>
      </c>
      <c r="D1393" s="565"/>
      <c r="E1393" s="566" t="s">
        <v>163</v>
      </c>
      <c r="F1393" s="567"/>
      <c r="G1393" s="410">
        <v>9</v>
      </c>
      <c r="H1393" s="410">
        <v>0</v>
      </c>
      <c r="I1393" s="410">
        <v>0</v>
      </c>
    </row>
    <row r="1394" spans="1:9" s="23" customFormat="1" ht="14.45" customHeight="1">
      <c r="A1394" s="563"/>
      <c r="B1394" s="564"/>
      <c r="C1394" s="564"/>
      <c r="D1394" s="565"/>
      <c r="E1394" s="566" t="s">
        <v>164</v>
      </c>
      <c r="F1394" s="567"/>
      <c r="G1394" s="410">
        <v>76</v>
      </c>
      <c r="H1394" s="410">
        <v>20</v>
      </c>
      <c r="I1394" s="410">
        <v>10</v>
      </c>
    </row>
    <row r="1395" spans="1:9" s="23" customFormat="1" ht="14.45" customHeight="1">
      <c r="A1395" s="563"/>
      <c r="B1395" s="572" t="s">
        <v>2428</v>
      </c>
      <c r="C1395" s="564" t="s">
        <v>2429</v>
      </c>
      <c r="D1395" s="565"/>
      <c r="E1395" s="566" t="s">
        <v>163</v>
      </c>
      <c r="F1395" s="567"/>
      <c r="G1395" s="410">
        <v>83</v>
      </c>
      <c r="H1395" s="410">
        <v>13</v>
      </c>
      <c r="I1395" s="410">
        <v>0</v>
      </c>
    </row>
    <row r="1396" spans="1:9" s="23" customFormat="1" ht="14.45" customHeight="1">
      <c r="A1396" s="563"/>
      <c r="B1396" s="564"/>
      <c r="C1396" s="564"/>
      <c r="D1396" s="565"/>
      <c r="E1396" s="566" t="s">
        <v>164</v>
      </c>
      <c r="F1396" s="567"/>
      <c r="G1396" s="410">
        <v>227</v>
      </c>
      <c r="H1396" s="410">
        <v>74</v>
      </c>
      <c r="I1396" s="410">
        <v>0</v>
      </c>
    </row>
    <row r="1397" spans="1:9" s="23" customFormat="1" ht="14.45" customHeight="1">
      <c r="A1397" s="563"/>
      <c r="B1397" s="564"/>
      <c r="C1397" s="564"/>
      <c r="D1397" s="565"/>
      <c r="E1397" s="566" t="s">
        <v>628</v>
      </c>
      <c r="F1397" s="567"/>
      <c r="G1397" s="410">
        <v>242</v>
      </c>
      <c r="H1397" s="410">
        <v>59</v>
      </c>
      <c r="I1397" s="410">
        <v>23</v>
      </c>
    </row>
    <row r="1398" spans="1:9" s="23" customFormat="1" ht="14.45" customHeight="1">
      <c r="A1398" s="563"/>
      <c r="B1398" s="572" t="s">
        <v>1471</v>
      </c>
      <c r="C1398" s="564" t="s">
        <v>2430</v>
      </c>
      <c r="D1398" s="565"/>
      <c r="E1398" s="566" t="s">
        <v>164</v>
      </c>
      <c r="F1398" s="567"/>
      <c r="G1398" s="410">
        <v>0</v>
      </c>
      <c r="H1398" s="410">
        <v>1</v>
      </c>
      <c r="I1398" s="410">
        <v>0</v>
      </c>
    </row>
    <row r="1399" spans="1:9" s="23" customFormat="1" ht="14.45" customHeight="1">
      <c r="A1399" s="563"/>
      <c r="B1399" s="572" t="s">
        <v>2431</v>
      </c>
      <c r="C1399" s="564" t="s">
        <v>2432</v>
      </c>
      <c r="D1399" s="565"/>
      <c r="E1399" s="566" t="s">
        <v>164</v>
      </c>
      <c r="F1399" s="567" t="s">
        <v>1142</v>
      </c>
      <c r="G1399" s="410">
        <v>156</v>
      </c>
      <c r="H1399" s="410">
        <v>26</v>
      </c>
      <c r="I1399" s="410">
        <v>0</v>
      </c>
    </row>
    <row r="1400" spans="1:9" s="23" customFormat="1" ht="14.45" customHeight="1">
      <c r="A1400" s="563"/>
      <c r="B1400" s="564"/>
      <c r="C1400" s="564" t="s">
        <v>2433</v>
      </c>
      <c r="D1400" s="565"/>
      <c r="E1400" s="566" t="s">
        <v>628</v>
      </c>
      <c r="F1400" s="567"/>
      <c r="G1400" s="410">
        <v>1</v>
      </c>
      <c r="H1400" s="410">
        <v>1</v>
      </c>
      <c r="I1400" s="410">
        <v>4</v>
      </c>
    </row>
    <row r="1401" spans="1:9" s="23" customFormat="1" ht="14.45" customHeight="1">
      <c r="A1401" s="563"/>
      <c r="B1401" s="572" t="s">
        <v>2434</v>
      </c>
      <c r="C1401" s="564" t="s">
        <v>1302</v>
      </c>
      <c r="D1401" s="565"/>
      <c r="E1401" s="566" t="s">
        <v>163</v>
      </c>
      <c r="F1401" s="567"/>
      <c r="G1401" s="410">
        <v>20</v>
      </c>
      <c r="H1401" s="410">
        <v>0</v>
      </c>
      <c r="I1401" s="410">
        <v>0</v>
      </c>
    </row>
    <row r="1402" spans="1:9" s="23" customFormat="1" ht="14.45" customHeight="1">
      <c r="A1402" s="563"/>
      <c r="B1402" s="564"/>
      <c r="C1402" s="564"/>
      <c r="D1402" s="565"/>
      <c r="E1402" s="566" t="s">
        <v>164</v>
      </c>
      <c r="F1402" s="567"/>
      <c r="G1402" s="410">
        <v>68</v>
      </c>
      <c r="H1402" s="410">
        <v>25</v>
      </c>
      <c r="I1402" s="410">
        <v>0</v>
      </c>
    </row>
    <row r="1403" spans="1:9" s="23" customFormat="1" ht="14.45" customHeight="1">
      <c r="A1403" s="563"/>
      <c r="B1403" s="564"/>
      <c r="C1403" s="564"/>
      <c r="D1403" s="565"/>
      <c r="E1403" s="566" t="s">
        <v>628</v>
      </c>
      <c r="F1403" s="567"/>
      <c r="G1403" s="410">
        <v>225</v>
      </c>
      <c r="H1403" s="410">
        <v>39</v>
      </c>
      <c r="I1403" s="410">
        <v>27</v>
      </c>
    </row>
    <row r="1404" spans="1:9" s="23" customFormat="1" ht="14.45" customHeight="1">
      <c r="A1404" s="573"/>
      <c r="B1404" s="579" t="s">
        <v>2435</v>
      </c>
      <c r="C1404" s="574" t="s">
        <v>2265</v>
      </c>
      <c r="D1404" s="575"/>
      <c r="E1404" s="576" t="s">
        <v>163</v>
      </c>
      <c r="F1404" s="577"/>
      <c r="G1404" s="578">
        <v>10</v>
      </c>
      <c r="H1404" s="578">
        <v>2</v>
      </c>
      <c r="I1404" s="578">
        <v>0</v>
      </c>
    </row>
    <row r="1405" spans="1:9" s="23" customFormat="1" ht="14.45" customHeight="1">
      <c r="A1405" s="563"/>
      <c r="B1405" s="564"/>
      <c r="C1405" s="564"/>
      <c r="D1405" s="565"/>
      <c r="E1405" s="566" t="s">
        <v>164</v>
      </c>
      <c r="F1405" s="567"/>
      <c r="G1405" s="410">
        <v>45</v>
      </c>
      <c r="H1405" s="410">
        <v>18</v>
      </c>
      <c r="I1405" s="410">
        <v>7</v>
      </c>
    </row>
    <row r="1406" spans="1:9" s="23" customFormat="1" ht="14.45" customHeight="1">
      <c r="A1406" s="563"/>
      <c r="B1406" s="572" t="s">
        <v>2436</v>
      </c>
      <c r="C1406" s="564" t="s">
        <v>2437</v>
      </c>
      <c r="D1406" s="565"/>
      <c r="E1406" s="566" t="s">
        <v>163</v>
      </c>
      <c r="F1406" s="567"/>
      <c r="G1406" s="410">
        <v>0</v>
      </c>
      <c r="H1406" s="410">
        <v>1</v>
      </c>
      <c r="I1406" s="410">
        <v>0</v>
      </c>
    </row>
    <row r="1407" spans="1:9" s="23" customFormat="1" ht="14.45" customHeight="1">
      <c r="A1407" s="563"/>
      <c r="B1407" s="572" t="s">
        <v>2438</v>
      </c>
      <c r="C1407" s="564" t="s">
        <v>2439</v>
      </c>
      <c r="D1407" s="565"/>
      <c r="E1407" s="566" t="s">
        <v>164</v>
      </c>
      <c r="F1407" s="567"/>
      <c r="G1407" s="410">
        <v>133</v>
      </c>
      <c r="H1407" s="410">
        <v>50</v>
      </c>
      <c r="I1407" s="410">
        <v>3</v>
      </c>
    </row>
    <row r="1408" spans="1:9" s="23" customFormat="1" ht="14.45" customHeight="1">
      <c r="A1408" s="563"/>
      <c r="B1408" s="572" t="s">
        <v>2440</v>
      </c>
      <c r="C1408" s="564" t="s">
        <v>2075</v>
      </c>
      <c r="D1408" s="565"/>
      <c r="E1408" s="566" t="s">
        <v>163</v>
      </c>
      <c r="F1408" s="567"/>
      <c r="G1408" s="410">
        <v>18</v>
      </c>
      <c r="H1408" s="410">
        <v>5</v>
      </c>
      <c r="I1408" s="410">
        <v>0</v>
      </c>
    </row>
    <row r="1409" spans="1:9" s="23" customFormat="1" ht="14.45" customHeight="1">
      <c r="A1409" s="563"/>
      <c r="B1409" s="564"/>
      <c r="C1409" s="564"/>
      <c r="D1409" s="565"/>
      <c r="E1409" s="566" t="s">
        <v>164</v>
      </c>
      <c r="F1409" s="567"/>
      <c r="G1409" s="410">
        <v>87</v>
      </c>
      <c r="H1409" s="410">
        <v>34</v>
      </c>
      <c r="I1409" s="410">
        <v>7</v>
      </c>
    </row>
    <row r="1410" spans="1:9" s="23" customFormat="1" ht="14.45" customHeight="1">
      <c r="A1410" s="563"/>
      <c r="B1410" s="572" t="s">
        <v>2441</v>
      </c>
      <c r="C1410" s="564" t="s">
        <v>1480</v>
      </c>
      <c r="D1410" s="565"/>
      <c r="E1410" s="566" t="s">
        <v>628</v>
      </c>
      <c r="F1410" s="567"/>
      <c r="G1410" s="410">
        <v>830</v>
      </c>
      <c r="H1410" s="410">
        <v>167</v>
      </c>
      <c r="I1410" s="410">
        <v>10</v>
      </c>
    </row>
    <row r="1411" spans="1:9" s="23" customFormat="1" ht="14.45" customHeight="1">
      <c r="A1411" s="563"/>
      <c r="B1411" s="572" t="s">
        <v>2442</v>
      </c>
      <c r="C1411" s="564" t="s">
        <v>2443</v>
      </c>
      <c r="D1411" s="565"/>
      <c r="E1411" s="566" t="s">
        <v>163</v>
      </c>
      <c r="F1411" s="567"/>
      <c r="G1411" s="410">
        <v>146</v>
      </c>
      <c r="H1411" s="410">
        <v>15</v>
      </c>
      <c r="I1411" s="410">
        <v>0</v>
      </c>
    </row>
    <row r="1412" spans="1:9" s="23" customFormat="1" ht="14.45" customHeight="1">
      <c r="A1412" s="563"/>
      <c r="B1412" s="564"/>
      <c r="C1412" s="564"/>
      <c r="D1412" s="565"/>
      <c r="E1412" s="566" t="s">
        <v>164</v>
      </c>
      <c r="F1412" s="567"/>
      <c r="G1412" s="410">
        <v>486</v>
      </c>
      <c r="H1412" s="410">
        <v>141</v>
      </c>
      <c r="I1412" s="410">
        <v>29</v>
      </c>
    </row>
    <row r="1413" spans="1:9" s="23" customFormat="1" ht="14.45" customHeight="1">
      <c r="A1413" s="563"/>
      <c r="B1413" s="572" t="s">
        <v>2444</v>
      </c>
      <c r="C1413" s="564" t="s">
        <v>2445</v>
      </c>
      <c r="D1413" s="565"/>
      <c r="E1413" s="566"/>
      <c r="F1413" s="567"/>
      <c r="G1413" s="410">
        <v>0</v>
      </c>
      <c r="H1413" s="410">
        <v>0</v>
      </c>
      <c r="I1413" s="410">
        <v>2</v>
      </c>
    </row>
    <row r="1414" spans="1:9" s="23" customFormat="1" ht="14.45" customHeight="1">
      <c r="A1414" s="563"/>
      <c r="B1414" s="564"/>
      <c r="C1414" s="564" t="s">
        <v>2446</v>
      </c>
      <c r="D1414" s="565"/>
      <c r="E1414" s="566" t="s">
        <v>163</v>
      </c>
      <c r="F1414" s="567"/>
      <c r="G1414" s="410">
        <v>1</v>
      </c>
      <c r="H1414" s="410">
        <v>1</v>
      </c>
      <c r="I1414" s="410">
        <v>0</v>
      </c>
    </row>
    <row r="1415" spans="1:9" s="23" customFormat="1" ht="14.45" customHeight="1">
      <c r="A1415" s="563"/>
      <c r="B1415" s="572" t="s">
        <v>2447</v>
      </c>
      <c r="C1415" s="564" t="s">
        <v>2448</v>
      </c>
      <c r="D1415" s="565"/>
      <c r="E1415" s="566" t="s">
        <v>164</v>
      </c>
      <c r="F1415" s="567"/>
      <c r="G1415" s="410">
        <v>161</v>
      </c>
      <c r="H1415" s="410">
        <v>33</v>
      </c>
      <c r="I1415" s="410">
        <v>7</v>
      </c>
    </row>
    <row r="1416" spans="1:9" s="23" customFormat="1" ht="14.45" customHeight="1">
      <c r="A1416" s="563"/>
      <c r="B1416" s="572" t="s">
        <v>2449</v>
      </c>
      <c r="C1416" s="564" t="s">
        <v>2450</v>
      </c>
      <c r="D1416" s="565"/>
      <c r="E1416" s="566" t="s">
        <v>164</v>
      </c>
      <c r="F1416" s="567" t="s">
        <v>1142</v>
      </c>
      <c r="G1416" s="410">
        <v>51</v>
      </c>
      <c r="H1416" s="410">
        <v>7</v>
      </c>
      <c r="I1416" s="410">
        <v>0</v>
      </c>
    </row>
    <row r="1417" spans="1:9" s="23" customFormat="1" ht="14.45" customHeight="1">
      <c r="A1417" s="563"/>
      <c r="B1417" s="572" t="s">
        <v>2451</v>
      </c>
      <c r="C1417" s="564" t="s">
        <v>2452</v>
      </c>
      <c r="D1417" s="565"/>
      <c r="E1417" s="566" t="s">
        <v>164</v>
      </c>
      <c r="F1417" s="567"/>
      <c r="G1417" s="410">
        <v>106</v>
      </c>
      <c r="H1417" s="410">
        <v>17</v>
      </c>
      <c r="I1417" s="410">
        <v>8</v>
      </c>
    </row>
    <row r="1418" spans="1:9" s="23" customFormat="1" ht="14.45" customHeight="1">
      <c r="A1418" s="563"/>
      <c r="B1418" s="572" t="s">
        <v>2269</v>
      </c>
      <c r="C1418" s="564" t="s">
        <v>2453</v>
      </c>
      <c r="D1418" s="565"/>
      <c r="E1418" s="566" t="s">
        <v>163</v>
      </c>
      <c r="F1418" s="567"/>
      <c r="G1418" s="410">
        <v>22</v>
      </c>
      <c r="H1418" s="410">
        <v>0</v>
      </c>
      <c r="I1418" s="410">
        <v>0</v>
      </c>
    </row>
    <row r="1419" spans="1:9" s="23" customFormat="1" ht="14.45" customHeight="1">
      <c r="A1419" s="563"/>
      <c r="B1419" s="572" t="s">
        <v>2454</v>
      </c>
      <c r="C1419" s="564" t="s">
        <v>2455</v>
      </c>
      <c r="D1419" s="565"/>
      <c r="E1419" s="566" t="s">
        <v>164</v>
      </c>
      <c r="F1419" s="567" t="s">
        <v>1142</v>
      </c>
      <c r="G1419" s="410">
        <v>97</v>
      </c>
      <c r="H1419" s="410">
        <v>9</v>
      </c>
      <c r="I1419" s="410">
        <v>2</v>
      </c>
    </row>
    <row r="1420" spans="1:9" s="23" customFormat="1" ht="14.45" customHeight="1">
      <c r="A1420" s="563"/>
      <c r="B1420" s="572" t="s">
        <v>2456</v>
      </c>
      <c r="C1420" s="564" t="s">
        <v>1482</v>
      </c>
      <c r="D1420" s="565"/>
      <c r="E1420" s="566" t="s">
        <v>164</v>
      </c>
      <c r="F1420" s="567"/>
      <c r="G1420" s="410">
        <v>44</v>
      </c>
      <c r="H1420" s="410">
        <v>16</v>
      </c>
      <c r="I1420" s="410">
        <v>5</v>
      </c>
    </row>
    <row r="1421" spans="1:9" s="23" customFormat="1" ht="14.45" customHeight="1">
      <c r="A1421" s="563"/>
      <c r="B1421" s="572" t="s">
        <v>2457</v>
      </c>
      <c r="C1421" s="564" t="s">
        <v>2458</v>
      </c>
      <c r="D1421" s="565"/>
      <c r="E1421" s="566" t="s">
        <v>164</v>
      </c>
      <c r="F1421" s="567"/>
      <c r="G1421" s="410">
        <v>8</v>
      </c>
      <c r="H1421" s="410">
        <v>0</v>
      </c>
      <c r="I1421" s="410">
        <v>0</v>
      </c>
    </row>
    <row r="1422" spans="1:9" s="23" customFormat="1" ht="14.45" customHeight="1">
      <c r="A1422" s="563"/>
      <c r="B1422" s="572" t="s">
        <v>2459</v>
      </c>
      <c r="C1422" s="564" t="s">
        <v>2460</v>
      </c>
      <c r="D1422" s="565"/>
      <c r="E1422" s="566" t="s">
        <v>164</v>
      </c>
      <c r="F1422" s="567"/>
      <c r="G1422" s="410">
        <v>137</v>
      </c>
      <c r="H1422" s="410">
        <v>44</v>
      </c>
      <c r="I1422" s="410">
        <v>7</v>
      </c>
    </row>
    <row r="1423" spans="1:9" s="23" customFormat="1" ht="14.45" customHeight="1">
      <c r="A1423" s="563"/>
      <c r="B1423" s="572" t="s">
        <v>2461</v>
      </c>
      <c r="C1423" s="564" t="s">
        <v>2462</v>
      </c>
      <c r="D1423" s="565"/>
      <c r="E1423" s="566" t="s">
        <v>164</v>
      </c>
      <c r="F1423" s="567"/>
      <c r="G1423" s="410">
        <v>49</v>
      </c>
      <c r="H1423" s="410">
        <v>12</v>
      </c>
      <c r="I1423" s="410">
        <v>4</v>
      </c>
    </row>
    <row r="1424" spans="1:9" s="23" customFormat="1" ht="14.45" customHeight="1">
      <c r="A1424" s="563"/>
      <c r="B1424" s="572" t="s">
        <v>2463</v>
      </c>
      <c r="C1424" s="564" t="s">
        <v>2464</v>
      </c>
      <c r="D1424" s="565"/>
      <c r="E1424" s="566" t="s">
        <v>164</v>
      </c>
      <c r="F1424" s="567"/>
      <c r="G1424" s="410">
        <v>40</v>
      </c>
      <c r="H1424" s="410">
        <v>10</v>
      </c>
      <c r="I1424" s="410">
        <v>2</v>
      </c>
    </row>
    <row r="1425" spans="1:9" s="23" customFormat="1" ht="14.45" customHeight="1">
      <c r="A1425" s="563"/>
      <c r="B1425" s="572" t="s">
        <v>2465</v>
      </c>
      <c r="C1425" s="564" t="s">
        <v>2466</v>
      </c>
      <c r="D1425" s="565"/>
      <c r="E1425" s="566" t="s">
        <v>163</v>
      </c>
      <c r="F1425" s="567"/>
      <c r="G1425" s="410">
        <v>23</v>
      </c>
      <c r="H1425" s="410">
        <v>0</v>
      </c>
      <c r="I1425" s="410">
        <v>0</v>
      </c>
    </row>
    <row r="1426" spans="1:9" s="23" customFormat="1" ht="14.45" customHeight="1">
      <c r="A1426" s="563"/>
      <c r="B1426" s="564"/>
      <c r="C1426" s="564"/>
      <c r="D1426" s="565"/>
      <c r="E1426" s="566" t="s">
        <v>164</v>
      </c>
      <c r="F1426" s="567"/>
      <c r="G1426" s="410">
        <v>131</v>
      </c>
      <c r="H1426" s="410">
        <v>46</v>
      </c>
      <c r="I1426" s="410">
        <v>0</v>
      </c>
    </row>
    <row r="1427" spans="1:9" s="23" customFormat="1" ht="14.45" customHeight="1">
      <c r="A1427" s="563"/>
      <c r="B1427" s="572" t="s">
        <v>2467</v>
      </c>
      <c r="C1427" s="564" t="s">
        <v>2468</v>
      </c>
      <c r="D1427" s="565"/>
      <c r="E1427" s="566"/>
      <c r="F1427" s="567"/>
      <c r="G1427" s="410">
        <v>0</v>
      </c>
      <c r="H1427" s="410">
        <v>0</v>
      </c>
      <c r="I1427" s="410">
        <v>2</v>
      </c>
    </row>
    <row r="1428" spans="1:9" s="23" customFormat="1" ht="14.45" customHeight="1">
      <c r="A1428" s="563"/>
      <c r="B1428" s="572" t="s">
        <v>2469</v>
      </c>
      <c r="C1428" s="564" t="s">
        <v>1695</v>
      </c>
      <c r="D1428" s="565"/>
      <c r="E1428" s="566" t="s">
        <v>163</v>
      </c>
      <c r="F1428" s="567"/>
      <c r="G1428" s="410">
        <v>125</v>
      </c>
      <c r="H1428" s="410">
        <v>14</v>
      </c>
      <c r="I1428" s="410">
        <v>0</v>
      </c>
    </row>
    <row r="1429" spans="1:9" s="23" customFormat="1" ht="14.45" customHeight="1">
      <c r="A1429" s="563"/>
      <c r="B1429" s="564"/>
      <c r="C1429" s="564"/>
      <c r="D1429" s="565"/>
      <c r="E1429" s="566" t="s">
        <v>164</v>
      </c>
      <c r="F1429" s="567"/>
      <c r="G1429" s="410">
        <v>240</v>
      </c>
      <c r="H1429" s="410">
        <v>86</v>
      </c>
      <c r="I1429" s="410">
        <v>0</v>
      </c>
    </row>
    <row r="1430" spans="1:9" s="23" customFormat="1" ht="14.45" customHeight="1">
      <c r="A1430" s="563"/>
      <c r="B1430" s="564"/>
      <c r="C1430" s="564"/>
      <c r="D1430" s="565"/>
      <c r="E1430" s="566" t="s">
        <v>628</v>
      </c>
      <c r="F1430" s="567"/>
      <c r="G1430" s="410">
        <v>215</v>
      </c>
      <c r="H1430" s="410">
        <v>51</v>
      </c>
      <c r="I1430" s="410">
        <v>24</v>
      </c>
    </row>
    <row r="1431" spans="1:9" s="23" customFormat="1" ht="14.45" customHeight="1">
      <c r="A1431" s="563"/>
      <c r="B1431" s="572" t="s">
        <v>2470</v>
      </c>
      <c r="C1431" s="564" t="s">
        <v>2471</v>
      </c>
      <c r="D1431" s="565"/>
      <c r="E1431" s="566" t="s">
        <v>163</v>
      </c>
      <c r="F1431" s="567"/>
      <c r="G1431" s="410">
        <v>12</v>
      </c>
      <c r="H1431" s="410">
        <v>6</v>
      </c>
      <c r="I1431" s="410">
        <v>0</v>
      </c>
    </row>
    <row r="1432" spans="1:9" s="23" customFormat="1" ht="14.45" customHeight="1">
      <c r="A1432" s="563"/>
      <c r="B1432" s="564"/>
      <c r="C1432" s="564"/>
      <c r="D1432" s="565"/>
      <c r="E1432" s="566" t="s">
        <v>164</v>
      </c>
      <c r="F1432" s="567"/>
      <c r="G1432" s="410">
        <v>66</v>
      </c>
      <c r="H1432" s="410">
        <v>14</v>
      </c>
      <c r="I1432" s="410">
        <v>6</v>
      </c>
    </row>
    <row r="1433" spans="1:9" s="23" customFormat="1" ht="14.45" customHeight="1">
      <c r="A1433" s="563"/>
      <c r="B1433" s="572" t="s">
        <v>2472</v>
      </c>
      <c r="C1433" s="564" t="s">
        <v>2473</v>
      </c>
      <c r="D1433" s="565"/>
      <c r="E1433" s="566" t="s">
        <v>164</v>
      </c>
      <c r="F1433" s="567"/>
      <c r="G1433" s="410">
        <v>96</v>
      </c>
      <c r="H1433" s="410">
        <v>17</v>
      </c>
      <c r="I1433" s="410">
        <v>7</v>
      </c>
    </row>
    <row r="1434" spans="1:9" s="23" customFormat="1" ht="14.45" customHeight="1">
      <c r="A1434" s="563"/>
      <c r="B1434" s="572" t="s">
        <v>1500</v>
      </c>
      <c r="C1434" s="564" t="s">
        <v>1499</v>
      </c>
      <c r="D1434" s="565"/>
      <c r="E1434" s="566" t="s">
        <v>163</v>
      </c>
      <c r="F1434" s="567"/>
      <c r="G1434" s="410">
        <v>58</v>
      </c>
      <c r="H1434" s="410">
        <v>9</v>
      </c>
      <c r="I1434" s="410">
        <v>0</v>
      </c>
    </row>
    <row r="1435" spans="1:9" s="23" customFormat="1" ht="14.45" customHeight="1">
      <c r="A1435" s="563"/>
      <c r="B1435" s="564"/>
      <c r="C1435" s="564"/>
      <c r="D1435" s="565"/>
      <c r="E1435" s="566" t="s">
        <v>164</v>
      </c>
      <c r="F1435" s="567"/>
      <c r="G1435" s="410">
        <v>232</v>
      </c>
      <c r="H1435" s="410">
        <v>75</v>
      </c>
      <c r="I1435" s="410">
        <v>0</v>
      </c>
    </row>
    <row r="1436" spans="1:9" s="23" customFormat="1" ht="14.45" customHeight="1">
      <c r="A1436" s="563"/>
      <c r="B1436" s="564"/>
      <c r="C1436" s="564"/>
      <c r="D1436" s="565"/>
      <c r="E1436" s="566" t="s">
        <v>628</v>
      </c>
      <c r="F1436" s="567"/>
      <c r="G1436" s="410">
        <v>1070</v>
      </c>
      <c r="H1436" s="410">
        <v>245</v>
      </c>
      <c r="I1436" s="410">
        <v>43</v>
      </c>
    </row>
    <row r="1437" spans="1:9" s="23" customFormat="1" ht="14.45" customHeight="1">
      <c r="A1437" s="563"/>
      <c r="B1437" s="572" t="s">
        <v>2474</v>
      </c>
      <c r="C1437" s="564" t="s">
        <v>2475</v>
      </c>
      <c r="D1437" s="565"/>
      <c r="E1437" s="566" t="s">
        <v>163</v>
      </c>
      <c r="F1437" s="567"/>
      <c r="G1437" s="410">
        <v>109</v>
      </c>
      <c r="H1437" s="410">
        <v>13</v>
      </c>
      <c r="I1437" s="410">
        <v>0</v>
      </c>
    </row>
    <row r="1438" spans="1:9" s="23" customFormat="1" ht="14.45" customHeight="1">
      <c r="A1438" s="563"/>
      <c r="B1438" s="564"/>
      <c r="C1438" s="564"/>
      <c r="D1438" s="565"/>
      <c r="E1438" s="566" t="s">
        <v>164</v>
      </c>
      <c r="F1438" s="567"/>
      <c r="G1438" s="410">
        <v>673</v>
      </c>
      <c r="H1438" s="410">
        <v>199</v>
      </c>
      <c r="I1438" s="410">
        <v>39</v>
      </c>
    </row>
    <row r="1439" spans="1:9" s="23" customFormat="1" ht="14.45" customHeight="1">
      <c r="A1439" s="563"/>
      <c r="B1439" s="572" t="s">
        <v>1504</v>
      </c>
      <c r="C1439" s="564" t="s">
        <v>2476</v>
      </c>
      <c r="D1439" s="565"/>
      <c r="E1439" s="566" t="s">
        <v>163</v>
      </c>
      <c r="F1439" s="567"/>
      <c r="G1439" s="410">
        <v>6</v>
      </c>
      <c r="H1439" s="410">
        <v>4</v>
      </c>
      <c r="I1439" s="410">
        <v>0</v>
      </c>
    </row>
    <row r="1440" spans="1:9" s="23" customFormat="1" ht="14.45" customHeight="1">
      <c r="A1440" s="563"/>
      <c r="B1440" s="572" t="s">
        <v>1506</v>
      </c>
      <c r="C1440" s="564" t="s">
        <v>2477</v>
      </c>
      <c r="D1440" s="565"/>
      <c r="E1440" s="566" t="s">
        <v>163</v>
      </c>
      <c r="F1440" s="567"/>
      <c r="G1440" s="410">
        <v>66</v>
      </c>
      <c r="H1440" s="410">
        <v>8</v>
      </c>
      <c r="I1440" s="410">
        <v>0</v>
      </c>
    </row>
    <row r="1441" spans="1:9" s="23" customFormat="1" ht="14.45" customHeight="1">
      <c r="A1441" s="563"/>
      <c r="B1441" s="564"/>
      <c r="C1441" s="564"/>
      <c r="D1441" s="565"/>
      <c r="E1441" s="566" t="s">
        <v>164</v>
      </c>
      <c r="F1441" s="567"/>
      <c r="G1441" s="410">
        <v>296</v>
      </c>
      <c r="H1441" s="410">
        <v>84</v>
      </c>
      <c r="I1441" s="410">
        <v>0</v>
      </c>
    </row>
    <row r="1442" spans="1:9" s="23" customFormat="1" ht="14.45" customHeight="1">
      <c r="A1442" s="563"/>
      <c r="B1442" s="564"/>
      <c r="C1442" s="564"/>
      <c r="D1442" s="565"/>
      <c r="E1442" s="566" t="s">
        <v>628</v>
      </c>
      <c r="F1442" s="567"/>
      <c r="G1442" s="410">
        <v>152</v>
      </c>
      <c r="H1442" s="410">
        <v>36</v>
      </c>
      <c r="I1442" s="410">
        <v>22</v>
      </c>
    </row>
    <row r="1443" spans="1:9" s="23" customFormat="1" ht="14.45" customHeight="1">
      <c r="A1443" s="563"/>
      <c r="B1443" s="572" t="s">
        <v>2478</v>
      </c>
      <c r="C1443" s="564" t="s">
        <v>2479</v>
      </c>
      <c r="D1443" s="565"/>
      <c r="E1443" s="566" t="s">
        <v>163</v>
      </c>
      <c r="F1443" s="567"/>
      <c r="G1443" s="410">
        <v>37</v>
      </c>
      <c r="H1443" s="410">
        <v>3</v>
      </c>
      <c r="I1443" s="410">
        <v>0</v>
      </c>
    </row>
    <row r="1444" spans="1:9" s="23" customFormat="1" ht="14.45" customHeight="1">
      <c r="A1444" s="563"/>
      <c r="B1444" s="564"/>
      <c r="C1444" s="564"/>
      <c r="D1444" s="565"/>
      <c r="E1444" s="566" t="s">
        <v>164</v>
      </c>
      <c r="F1444" s="567"/>
      <c r="G1444" s="410">
        <v>379</v>
      </c>
      <c r="H1444" s="410">
        <v>119</v>
      </c>
      <c r="I1444" s="410">
        <v>21</v>
      </c>
    </row>
    <row r="1445" spans="1:9" s="23" customFormat="1" ht="14.45" customHeight="1">
      <c r="A1445" s="563"/>
      <c r="B1445" s="572" t="s">
        <v>1702</v>
      </c>
      <c r="C1445" s="564" t="s">
        <v>2480</v>
      </c>
      <c r="D1445" s="565"/>
      <c r="E1445" s="566" t="s">
        <v>163</v>
      </c>
      <c r="F1445" s="567"/>
      <c r="G1445" s="410">
        <v>49</v>
      </c>
      <c r="H1445" s="410">
        <v>4</v>
      </c>
      <c r="I1445" s="410">
        <v>0</v>
      </c>
    </row>
    <row r="1446" spans="1:9" s="23" customFormat="1" ht="14.45" customHeight="1">
      <c r="A1446" s="563"/>
      <c r="B1446" s="564"/>
      <c r="C1446" s="564"/>
      <c r="D1446" s="565"/>
      <c r="E1446" s="566" t="s">
        <v>164</v>
      </c>
      <c r="F1446" s="567"/>
      <c r="G1446" s="410">
        <v>254</v>
      </c>
      <c r="H1446" s="410">
        <v>65</v>
      </c>
      <c r="I1446" s="410">
        <v>15</v>
      </c>
    </row>
    <row r="1447" spans="1:9" s="23" customFormat="1" ht="14.45" customHeight="1">
      <c r="A1447" s="563"/>
      <c r="B1447" s="572" t="s">
        <v>1703</v>
      </c>
      <c r="C1447" s="564" t="s">
        <v>2481</v>
      </c>
      <c r="D1447" s="565"/>
      <c r="E1447" s="566" t="s">
        <v>164</v>
      </c>
      <c r="F1447" s="567"/>
      <c r="G1447" s="410">
        <v>90</v>
      </c>
      <c r="H1447" s="410">
        <v>30</v>
      </c>
      <c r="I1447" s="410">
        <v>6</v>
      </c>
    </row>
    <row r="1448" spans="1:9" s="23" customFormat="1" ht="14.45" customHeight="1">
      <c r="A1448" s="563"/>
      <c r="B1448" s="564"/>
      <c r="C1448" s="564"/>
      <c r="D1448" s="565"/>
      <c r="E1448" s="566" t="s">
        <v>164</v>
      </c>
      <c r="F1448" s="567" t="s">
        <v>1142</v>
      </c>
      <c r="G1448" s="410">
        <v>45</v>
      </c>
      <c r="H1448" s="410">
        <v>8</v>
      </c>
      <c r="I1448" s="410">
        <v>0</v>
      </c>
    </row>
    <row r="1449" spans="1:9" s="23" customFormat="1" ht="14.45" customHeight="1">
      <c r="A1449" s="563"/>
      <c r="B1449" s="572" t="s">
        <v>1508</v>
      </c>
      <c r="C1449" s="564" t="s">
        <v>2482</v>
      </c>
      <c r="D1449" s="565"/>
      <c r="E1449" s="566" t="s">
        <v>163</v>
      </c>
      <c r="F1449" s="567"/>
      <c r="G1449" s="410">
        <v>79</v>
      </c>
      <c r="H1449" s="410">
        <v>14</v>
      </c>
      <c r="I1449" s="410">
        <v>0</v>
      </c>
    </row>
    <row r="1450" spans="1:9" s="23" customFormat="1" ht="14.45" customHeight="1">
      <c r="A1450" s="563"/>
      <c r="B1450" s="564"/>
      <c r="C1450" s="564" t="s">
        <v>2483</v>
      </c>
      <c r="D1450" s="565"/>
      <c r="E1450" s="566" t="s">
        <v>164</v>
      </c>
      <c r="F1450" s="567"/>
      <c r="G1450" s="410">
        <v>210</v>
      </c>
      <c r="H1450" s="410">
        <v>53</v>
      </c>
      <c r="I1450" s="410">
        <v>0</v>
      </c>
    </row>
    <row r="1451" spans="1:9" s="23" customFormat="1" ht="14.45" customHeight="1">
      <c r="A1451" s="563"/>
      <c r="B1451" s="572" t="s">
        <v>2484</v>
      </c>
      <c r="C1451" s="564" t="s">
        <v>2485</v>
      </c>
      <c r="D1451" s="565"/>
      <c r="E1451" s="566" t="s">
        <v>163</v>
      </c>
      <c r="F1451" s="567"/>
      <c r="G1451" s="410">
        <v>48</v>
      </c>
      <c r="H1451" s="410">
        <v>7</v>
      </c>
      <c r="I1451" s="410">
        <v>0</v>
      </c>
    </row>
    <row r="1452" spans="1:9" s="23" customFormat="1" ht="14.45" customHeight="1">
      <c r="A1452" s="563"/>
      <c r="B1452" s="564"/>
      <c r="C1452" s="564" t="s">
        <v>2486</v>
      </c>
      <c r="D1452" s="565"/>
      <c r="E1452" s="566" t="s">
        <v>164</v>
      </c>
      <c r="F1452" s="567" t="s">
        <v>1142</v>
      </c>
      <c r="G1452" s="410">
        <v>188</v>
      </c>
      <c r="H1452" s="410">
        <v>33</v>
      </c>
      <c r="I1452" s="410">
        <v>0</v>
      </c>
    </row>
    <row r="1453" spans="1:9" s="23" customFormat="1" ht="14.45" customHeight="1">
      <c r="A1453" s="563"/>
      <c r="B1453" s="572" t="s">
        <v>1706</v>
      </c>
      <c r="C1453" s="564" t="s">
        <v>2487</v>
      </c>
      <c r="D1453" s="565"/>
      <c r="E1453" s="566" t="s">
        <v>163</v>
      </c>
      <c r="F1453" s="567"/>
      <c r="G1453" s="410">
        <v>63</v>
      </c>
      <c r="H1453" s="410">
        <v>5</v>
      </c>
      <c r="I1453" s="410">
        <v>0</v>
      </c>
    </row>
    <row r="1454" spans="1:9" s="23" customFormat="1" ht="14.45" customHeight="1">
      <c r="A1454" s="573"/>
      <c r="B1454" s="574"/>
      <c r="C1454" s="574" t="s">
        <v>2488</v>
      </c>
      <c r="D1454" s="575"/>
      <c r="E1454" s="576" t="s">
        <v>164</v>
      </c>
      <c r="F1454" s="577"/>
      <c r="G1454" s="578">
        <v>90</v>
      </c>
      <c r="H1454" s="578">
        <v>23</v>
      </c>
      <c r="I1454" s="578">
        <v>4</v>
      </c>
    </row>
    <row r="1455" spans="1:9" s="23" customFormat="1" ht="14.45" customHeight="1">
      <c r="A1455" s="563"/>
      <c r="B1455" s="572" t="s">
        <v>2489</v>
      </c>
      <c r="C1455" s="564" t="s">
        <v>2445</v>
      </c>
      <c r="D1455" s="565"/>
      <c r="E1455" s="566" t="s">
        <v>164</v>
      </c>
      <c r="F1455" s="567" t="s">
        <v>1142</v>
      </c>
      <c r="G1455" s="410">
        <v>118</v>
      </c>
      <c r="H1455" s="410">
        <v>23</v>
      </c>
      <c r="I1455" s="410">
        <v>0</v>
      </c>
    </row>
    <row r="1456" spans="1:9" s="23" customFormat="1" ht="14.45" customHeight="1">
      <c r="A1456" s="563"/>
      <c r="B1456" s="572" t="s">
        <v>2490</v>
      </c>
      <c r="C1456" s="564" t="s">
        <v>2491</v>
      </c>
      <c r="D1456" s="565"/>
      <c r="E1456" s="566" t="s">
        <v>164</v>
      </c>
      <c r="F1456" s="567"/>
      <c r="G1456" s="410">
        <v>54</v>
      </c>
      <c r="H1456" s="410">
        <v>19</v>
      </c>
      <c r="I1456" s="410">
        <v>0</v>
      </c>
    </row>
    <row r="1457" spans="1:9" s="23" customFormat="1" ht="14.45" customHeight="1">
      <c r="A1457" s="563"/>
      <c r="B1457" s="572" t="s">
        <v>2492</v>
      </c>
      <c r="C1457" s="564" t="s">
        <v>2493</v>
      </c>
      <c r="D1457" s="565"/>
      <c r="E1457" s="566" t="s">
        <v>163</v>
      </c>
      <c r="F1457" s="567"/>
      <c r="G1457" s="410">
        <v>22</v>
      </c>
      <c r="H1457" s="410">
        <v>6</v>
      </c>
      <c r="I1457" s="410">
        <v>0</v>
      </c>
    </row>
    <row r="1458" spans="1:9" s="23" customFormat="1" ht="14.45" customHeight="1">
      <c r="A1458" s="563"/>
      <c r="B1458" s="572" t="s">
        <v>2494</v>
      </c>
      <c r="C1458" s="564" t="s">
        <v>2495</v>
      </c>
      <c r="D1458" s="565"/>
      <c r="E1458" s="566" t="s">
        <v>628</v>
      </c>
      <c r="F1458" s="567"/>
      <c r="G1458" s="410">
        <v>261</v>
      </c>
      <c r="H1458" s="410">
        <v>41</v>
      </c>
      <c r="I1458" s="410">
        <v>8</v>
      </c>
    </row>
    <row r="1459" spans="1:9" s="23" customFormat="1" ht="14.45" customHeight="1">
      <c r="A1459" s="563"/>
      <c r="B1459" s="572" t="s">
        <v>2496</v>
      </c>
      <c r="C1459" s="564" t="s">
        <v>2497</v>
      </c>
      <c r="D1459" s="565"/>
      <c r="E1459" s="566" t="s">
        <v>163</v>
      </c>
      <c r="F1459" s="567"/>
      <c r="G1459" s="410">
        <v>43</v>
      </c>
      <c r="H1459" s="410">
        <v>1</v>
      </c>
      <c r="I1459" s="410">
        <v>0</v>
      </c>
    </row>
    <row r="1460" spans="1:9" s="23" customFormat="1" ht="14.45" customHeight="1">
      <c r="A1460" s="563"/>
      <c r="B1460" s="564"/>
      <c r="C1460" s="564"/>
      <c r="D1460" s="565"/>
      <c r="E1460" s="566" t="s">
        <v>164</v>
      </c>
      <c r="F1460" s="567"/>
      <c r="G1460" s="410">
        <v>188</v>
      </c>
      <c r="H1460" s="410">
        <v>48</v>
      </c>
      <c r="I1460" s="410">
        <v>0</v>
      </c>
    </row>
    <row r="1461" spans="1:9" s="23" customFormat="1" ht="14.45" customHeight="1">
      <c r="A1461" s="563"/>
      <c r="B1461" s="572" t="s">
        <v>2498</v>
      </c>
      <c r="C1461" s="564" t="s">
        <v>2499</v>
      </c>
      <c r="D1461" s="565"/>
      <c r="E1461" s="566" t="s">
        <v>628</v>
      </c>
      <c r="F1461" s="567"/>
      <c r="G1461" s="410">
        <v>247</v>
      </c>
      <c r="H1461" s="410">
        <v>24</v>
      </c>
      <c r="I1461" s="410">
        <v>7</v>
      </c>
    </row>
    <row r="1462" spans="1:9" s="23" customFormat="1" ht="14.45" customHeight="1">
      <c r="A1462" s="563"/>
      <c r="B1462" s="572" t="s">
        <v>2500</v>
      </c>
      <c r="C1462" s="564" t="s">
        <v>2501</v>
      </c>
      <c r="D1462" s="565"/>
      <c r="E1462" s="566" t="s">
        <v>164</v>
      </c>
      <c r="F1462" s="567"/>
      <c r="G1462" s="410">
        <v>39</v>
      </c>
      <c r="H1462" s="410">
        <v>0</v>
      </c>
      <c r="I1462" s="410">
        <v>0</v>
      </c>
    </row>
    <row r="1463" spans="1:9" s="23" customFormat="1" ht="14.45" customHeight="1">
      <c r="A1463" s="563"/>
      <c r="B1463" s="572" t="s">
        <v>2502</v>
      </c>
      <c r="C1463" s="564" t="s">
        <v>2503</v>
      </c>
      <c r="D1463" s="565"/>
      <c r="E1463" s="566" t="s">
        <v>164</v>
      </c>
      <c r="F1463" s="567"/>
      <c r="G1463" s="410">
        <v>119</v>
      </c>
      <c r="H1463" s="410">
        <v>0</v>
      </c>
      <c r="I1463" s="410">
        <v>6</v>
      </c>
    </row>
    <row r="1464" spans="1:9" s="23" customFormat="1" ht="14.45" customHeight="1">
      <c r="A1464" s="563"/>
      <c r="B1464" s="572" t="s">
        <v>2504</v>
      </c>
      <c r="C1464" s="564" t="s">
        <v>1718</v>
      </c>
      <c r="D1464" s="565"/>
      <c r="E1464" s="566" t="s">
        <v>163</v>
      </c>
      <c r="F1464" s="567"/>
      <c r="G1464" s="410">
        <v>67</v>
      </c>
      <c r="H1464" s="410">
        <v>8</v>
      </c>
      <c r="I1464" s="410">
        <v>0</v>
      </c>
    </row>
    <row r="1465" spans="1:9" s="23" customFormat="1" ht="14.45" customHeight="1">
      <c r="A1465" s="563"/>
      <c r="B1465" s="564"/>
      <c r="C1465" s="564"/>
      <c r="D1465" s="565"/>
      <c r="E1465" s="566" t="s">
        <v>164</v>
      </c>
      <c r="F1465" s="567"/>
      <c r="G1465" s="410">
        <v>355</v>
      </c>
      <c r="H1465" s="410">
        <v>120</v>
      </c>
      <c r="I1465" s="410">
        <v>0</v>
      </c>
    </row>
    <row r="1466" spans="1:9" s="23" customFormat="1" ht="14.45" customHeight="1">
      <c r="A1466" s="563"/>
      <c r="B1466" s="564"/>
      <c r="C1466" s="564"/>
      <c r="D1466" s="565"/>
      <c r="E1466" s="566" t="s">
        <v>628</v>
      </c>
      <c r="F1466" s="567"/>
      <c r="G1466" s="410">
        <v>430</v>
      </c>
      <c r="H1466" s="410">
        <v>94</v>
      </c>
      <c r="I1466" s="410">
        <v>24</v>
      </c>
    </row>
    <row r="1467" spans="1:9" s="23" customFormat="1" ht="14.45" customHeight="1">
      <c r="A1467" s="563"/>
      <c r="B1467" s="572" t="s">
        <v>2505</v>
      </c>
      <c r="C1467" s="564" t="s">
        <v>2506</v>
      </c>
      <c r="D1467" s="565"/>
      <c r="E1467" s="566" t="s">
        <v>164</v>
      </c>
      <c r="F1467" s="567"/>
      <c r="G1467" s="410">
        <v>67</v>
      </c>
      <c r="H1467" s="410">
        <v>15</v>
      </c>
      <c r="I1467" s="410">
        <v>2</v>
      </c>
    </row>
    <row r="1468" spans="1:9" s="23" customFormat="1" ht="14.45" customHeight="1">
      <c r="A1468" s="563"/>
      <c r="B1468" s="572" t="s">
        <v>2507</v>
      </c>
      <c r="C1468" s="564" t="s">
        <v>2508</v>
      </c>
      <c r="D1468" s="565"/>
      <c r="E1468" s="566" t="s">
        <v>163</v>
      </c>
      <c r="F1468" s="567"/>
      <c r="G1468" s="410">
        <v>28</v>
      </c>
      <c r="H1468" s="410">
        <v>4</v>
      </c>
      <c r="I1468" s="410">
        <v>0</v>
      </c>
    </row>
    <row r="1469" spans="1:9" s="23" customFormat="1" ht="14.45" customHeight="1">
      <c r="A1469" s="563"/>
      <c r="B1469" s="564"/>
      <c r="C1469" s="564"/>
      <c r="D1469" s="565"/>
      <c r="E1469" s="566" t="s">
        <v>164</v>
      </c>
      <c r="F1469" s="567"/>
      <c r="G1469" s="410">
        <v>170</v>
      </c>
      <c r="H1469" s="410">
        <v>46</v>
      </c>
      <c r="I1469" s="410">
        <v>0</v>
      </c>
    </row>
    <row r="1470" spans="1:9" s="23" customFormat="1" ht="14.45" customHeight="1">
      <c r="A1470" s="563"/>
      <c r="B1470" s="564"/>
      <c r="C1470" s="564"/>
      <c r="D1470" s="565"/>
      <c r="E1470" s="566" t="s">
        <v>628</v>
      </c>
      <c r="F1470" s="567"/>
      <c r="G1470" s="410">
        <v>253</v>
      </c>
      <c r="H1470" s="410">
        <v>60</v>
      </c>
      <c r="I1470" s="410">
        <v>15</v>
      </c>
    </row>
    <row r="1471" spans="1:9" s="23" customFormat="1" ht="14.45" customHeight="1">
      <c r="A1471" s="563"/>
      <c r="B1471" s="572" t="s">
        <v>2509</v>
      </c>
      <c r="C1471" s="564" t="s">
        <v>2305</v>
      </c>
      <c r="D1471" s="565"/>
      <c r="E1471" s="566" t="s">
        <v>164</v>
      </c>
      <c r="F1471" s="567"/>
      <c r="G1471" s="410">
        <v>0</v>
      </c>
      <c r="H1471" s="410">
        <v>36</v>
      </c>
      <c r="I1471" s="410">
        <v>0</v>
      </c>
    </row>
    <row r="1472" spans="1:9" s="23" customFormat="1" ht="14.45" customHeight="1">
      <c r="A1472" s="563"/>
      <c r="B1472" s="572" t="s">
        <v>2510</v>
      </c>
      <c r="C1472" s="564" t="s">
        <v>2511</v>
      </c>
      <c r="D1472" s="565"/>
      <c r="E1472" s="566" t="s">
        <v>164</v>
      </c>
      <c r="F1472" s="567"/>
      <c r="G1472" s="410">
        <v>78</v>
      </c>
      <c r="H1472" s="410">
        <v>21</v>
      </c>
      <c r="I1472" s="410">
        <v>6</v>
      </c>
    </row>
    <row r="1473" spans="1:9" s="23" customFormat="1" ht="14.45" customHeight="1">
      <c r="A1473" s="563"/>
      <c r="B1473" s="572" t="s">
        <v>2512</v>
      </c>
      <c r="C1473" s="564" t="s">
        <v>2513</v>
      </c>
      <c r="D1473" s="565"/>
      <c r="E1473" s="566" t="s">
        <v>163</v>
      </c>
      <c r="F1473" s="567"/>
      <c r="G1473" s="410">
        <v>10</v>
      </c>
      <c r="H1473" s="410">
        <v>3</v>
      </c>
      <c r="I1473" s="410">
        <v>2</v>
      </c>
    </row>
    <row r="1474" spans="1:9" s="23" customFormat="1" ht="14.45" customHeight="1">
      <c r="A1474" s="563"/>
      <c r="B1474" s="572" t="s">
        <v>2514</v>
      </c>
      <c r="C1474" s="564" t="s">
        <v>2515</v>
      </c>
      <c r="D1474" s="565"/>
      <c r="E1474" s="566" t="s">
        <v>163</v>
      </c>
      <c r="F1474" s="567"/>
      <c r="G1474" s="410">
        <v>25</v>
      </c>
      <c r="H1474" s="410">
        <v>2</v>
      </c>
      <c r="I1474" s="410">
        <v>0</v>
      </c>
    </row>
    <row r="1475" spans="1:9" s="23" customFormat="1" ht="14.45" customHeight="1">
      <c r="A1475" s="563"/>
      <c r="B1475" s="564"/>
      <c r="C1475" s="564"/>
      <c r="D1475" s="565"/>
      <c r="E1475" s="566" t="s">
        <v>164</v>
      </c>
      <c r="F1475" s="567"/>
      <c r="G1475" s="410">
        <v>77</v>
      </c>
      <c r="H1475" s="410">
        <v>26</v>
      </c>
      <c r="I1475" s="410">
        <v>8</v>
      </c>
    </row>
    <row r="1476" spans="1:9" s="23" customFormat="1" ht="14.45" customHeight="1">
      <c r="A1476" s="563"/>
      <c r="B1476" s="572" t="s">
        <v>2516</v>
      </c>
      <c r="C1476" s="564" t="s">
        <v>2143</v>
      </c>
      <c r="D1476" s="565"/>
      <c r="E1476" s="566" t="s">
        <v>163</v>
      </c>
      <c r="F1476" s="567"/>
      <c r="G1476" s="410">
        <v>50</v>
      </c>
      <c r="H1476" s="410">
        <v>8</v>
      </c>
      <c r="I1476" s="410">
        <v>0</v>
      </c>
    </row>
    <row r="1477" spans="1:9" s="23" customFormat="1" ht="14.45" customHeight="1">
      <c r="A1477" s="563"/>
      <c r="B1477" s="564"/>
      <c r="C1477" s="564"/>
      <c r="D1477" s="565"/>
      <c r="E1477" s="566" t="s">
        <v>164</v>
      </c>
      <c r="F1477" s="567"/>
      <c r="G1477" s="410">
        <v>100</v>
      </c>
      <c r="H1477" s="410">
        <v>50</v>
      </c>
      <c r="I1477" s="410">
        <v>0</v>
      </c>
    </row>
    <row r="1478" spans="1:9" s="23" customFormat="1" ht="14.45" customHeight="1">
      <c r="A1478" s="563"/>
      <c r="B1478" s="564"/>
      <c r="C1478" s="564"/>
      <c r="D1478" s="565"/>
      <c r="E1478" s="566" t="s">
        <v>628</v>
      </c>
      <c r="F1478" s="567"/>
      <c r="G1478" s="410">
        <v>123</v>
      </c>
      <c r="H1478" s="410">
        <v>25</v>
      </c>
      <c r="I1478" s="410">
        <v>15</v>
      </c>
    </row>
    <row r="1479" spans="1:9" s="23" customFormat="1" ht="14.45" customHeight="1">
      <c r="A1479" s="563"/>
      <c r="B1479" s="572" t="s">
        <v>2517</v>
      </c>
      <c r="C1479" s="564" t="s">
        <v>2518</v>
      </c>
      <c r="D1479" s="565"/>
      <c r="E1479" s="566" t="s">
        <v>628</v>
      </c>
      <c r="F1479" s="567"/>
      <c r="G1479" s="410">
        <v>2</v>
      </c>
      <c r="H1479" s="410">
        <v>1</v>
      </c>
      <c r="I1479" s="410">
        <v>2</v>
      </c>
    </row>
    <row r="1480" spans="1:9" s="23" customFormat="1" ht="14.45" customHeight="1">
      <c r="A1480" s="563"/>
      <c r="B1480" s="572" t="s">
        <v>2519</v>
      </c>
      <c r="C1480" s="564" t="s">
        <v>2520</v>
      </c>
      <c r="D1480" s="565"/>
      <c r="E1480" s="566" t="s">
        <v>164</v>
      </c>
      <c r="F1480" s="567" t="s">
        <v>1142</v>
      </c>
      <c r="G1480" s="410">
        <v>384</v>
      </c>
      <c r="H1480" s="410">
        <v>76</v>
      </c>
      <c r="I1480" s="410">
        <v>0</v>
      </c>
    </row>
    <row r="1481" spans="1:9" s="23" customFormat="1" ht="14.45" customHeight="1">
      <c r="A1481" s="563"/>
      <c r="B1481" s="572" t="s">
        <v>2521</v>
      </c>
      <c r="C1481" s="564" t="s">
        <v>2522</v>
      </c>
      <c r="D1481" s="565"/>
      <c r="E1481" s="566" t="s">
        <v>628</v>
      </c>
      <c r="F1481" s="567"/>
      <c r="G1481" s="410">
        <v>531</v>
      </c>
      <c r="H1481" s="410">
        <v>188</v>
      </c>
      <c r="I1481" s="410">
        <v>0</v>
      </c>
    </row>
    <row r="1482" spans="1:9" s="23" customFormat="1" ht="14.45" customHeight="1">
      <c r="A1482" s="563"/>
      <c r="B1482" s="572" t="s">
        <v>2523</v>
      </c>
      <c r="C1482" s="564" t="s">
        <v>2524</v>
      </c>
      <c r="D1482" s="565"/>
      <c r="E1482" s="566"/>
      <c r="F1482" s="567"/>
      <c r="G1482" s="410">
        <v>0</v>
      </c>
      <c r="H1482" s="410">
        <v>0</v>
      </c>
      <c r="I1482" s="410">
        <v>10</v>
      </c>
    </row>
    <row r="1483" spans="1:9" s="23" customFormat="1" ht="14.45" customHeight="1">
      <c r="A1483" s="563"/>
      <c r="B1483" s="572" t="s">
        <v>2525</v>
      </c>
      <c r="C1483" s="564" t="s">
        <v>2526</v>
      </c>
      <c r="D1483" s="565"/>
      <c r="E1483" s="566" t="s">
        <v>164</v>
      </c>
      <c r="F1483" s="567"/>
      <c r="G1483" s="410">
        <v>68</v>
      </c>
      <c r="H1483" s="410">
        <v>16</v>
      </c>
      <c r="I1483" s="410">
        <v>7</v>
      </c>
    </row>
    <row r="1484" spans="1:9" s="23" customFormat="1" ht="14.45" customHeight="1">
      <c r="A1484" s="563"/>
      <c r="B1484" s="572" t="s">
        <v>2527</v>
      </c>
      <c r="C1484" s="564" t="s">
        <v>1746</v>
      </c>
      <c r="D1484" s="565"/>
      <c r="E1484" s="566" t="s">
        <v>163</v>
      </c>
      <c r="F1484" s="567"/>
      <c r="G1484" s="410">
        <v>58</v>
      </c>
      <c r="H1484" s="410">
        <v>8</v>
      </c>
      <c r="I1484" s="410">
        <v>0</v>
      </c>
    </row>
    <row r="1485" spans="1:9" s="23" customFormat="1" ht="14.45" customHeight="1">
      <c r="A1485" s="563"/>
      <c r="B1485" s="564"/>
      <c r="C1485" s="564"/>
      <c r="D1485" s="565"/>
      <c r="E1485" s="566" t="s">
        <v>164</v>
      </c>
      <c r="F1485" s="567"/>
      <c r="G1485" s="410">
        <v>216</v>
      </c>
      <c r="H1485" s="410">
        <v>73</v>
      </c>
      <c r="I1485" s="410">
        <v>0</v>
      </c>
    </row>
    <row r="1486" spans="1:9" s="23" customFormat="1" ht="14.45" customHeight="1">
      <c r="A1486" s="563"/>
      <c r="B1486" s="564"/>
      <c r="C1486" s="564"/>
      <c r="D1486" s="565"/>
      <c r="E1486" s="566" t="s">
        <v>628</v>
      </c>
      <c r="F1486" s="567"/>
      <c r="G1486" s="410">
        <v>348</v>
      </c>
      <c r="H1486" s="410">
        <v>67</v>
      </c>
      <c r="I1486" s="410">
        <v>28</v>
      </c>
    </row>
    <row r="1487" spans="1:9" s="23" customFormat="1" ht="14.45" customHeight="1">
      <c r="A1487" s="563"/>
      <c r="B1487" s="572" t="s">
        <v>2528</v>
      </c>
      <c r="C1487" s="564" t="s">
        <v>1778</v>
      </c>
      <c r="D1487" s="565"/>
      <c r="E1487" s="566" t="s">
        <v>163</v>
      </c>
      <c r="F1487" s="567"/>
      <c r="G1487" s="410">
        <v>17</v>
      </c>
      <c r="H1487" s="410">
        <v>1</v>
      </c>
      <c r="I1487" s="410">
        <v>0</v>
      </c>
    </row>
    <row r="1488" spans="1:9" s="23" customFormat="1" ht="14.45" customHeight="1">
      <c r="A1488" s="563"/>
      <c r="B1488" s="564"/>
      <c r="C1488" s="564"/>
      <c r="D1488" s="565"/>
      <c r="E1488" s="566" t="s">
        <v>164</v>
      </c>
      <c r="F1488" s="567"/>
      <c r="G1488" s="410">
        <v>13</v>
      </c>
      <c r="H1488" s="410">
        <v>3</v>
      </c>
      <c r="I1488" s="410">
        <v>0</v>
      </c>
    </row>
    <row r="1489" spans="1:9" s="23" customFormat="1" ht="14.45" customHeight="1">
      <c r="A1489" s="563"/>
      <c r="B1489" s="564"/>
      <c r="C1489" s="564"/>
      <c r="D1489" s="565"/>
      <c r="E1489" s="566" t="s">
        <v>628</v>
      </c>
      <c r="F1489" s="567"/>
      <c r="G1489" s="410">
        <v>247</v>
      </c>
      <c r="H1489" s="410">
        <v>43</v>
      </c>
      <c r="I1489" s="410">
        <v>10</v>
      </c>
    </row>
    <row r="1490" spans="1:9" s="23" customFormat="1" ht="14.45" customHeight="1">
      <c r="A1490" s="563"/>
      <c r="B1490" s="572" t="s">
        <v>2529</v>
      </c>
      <c r="C1490" s="564" t="s">
        <v>2530</v>
      </c>
      <c r="D1490" s="565"/>
      <c r="E1490" s="566" t="s">
        <v>163</v>
      </c>
      <c r="F1490" s="567"/>
      <c r="G1490" s="410">
        <v>13</v>
      </c>
      <c r="H1490" s="410">
        <v>2</v>
      </c>
      <c r="I1490" s="410">
        <v>0</v>
      </c>
    </row>
    <row r="1491" spans="1:9" s="23" customFormat="1" ht="14.45" customHeight="1">
      <c r="A1491" s="563"/>
      <c r="B1491" s="564"/>
      <c r="C1491" s="564"/>
      <c r="D1491" s="565"/>
      <c r="E1491" s="566" t="s">
        <v>164</v>
      </c>
      <c r="F1491" s="567"/>
      <c r="G1491" s="410">
        <v>14</v>
      </c>
      <c r="H1491" s="410">
        <v>10</v>
      </c>
      <c r="I1491" s="410">
        <v>7</v>
      </c>
    </row>
    <row r="1492" spans="1:9" s="23" customFormat="1" ht="14.45" customHeight="1">
      <c r="A1492" s="563"/>
      <c r="B1492" s="572" t="s">
        <v>2531</v>
      </c>
      <c r="C1492" s="564" t="s">
        <v>2532</v>
      </c>
      <c r="D1492" s="565"/>
      <c r="E1492" s="566" t="s">
        <v>164</v>
      </c>
      <c r="F1492" s="567"/>
      <c r="G1492" s="410">
        <v>7</v>
      </c>
      <c r="H1492" s="410">
        <v>4</v>
      </c>
      <c r="I1492" s="410">
        <v>5</v>
      </c>
    </row>
    <row r="1493" spans="1:9" s="23" customFormat="1" ht="14.45" customHeight="1">
      <c r="A1493" s="563"/>
      <c r="B1493" s="572" t="s">
        <v>2533</v>
      </c>
      <c r="C1493" s="564" t="s">
        <v>1786</v>
      </c>
      <c r="D1493" s="565"/>
      <c r="E1493" s="566" t="s">
        <v>628</v>
      </c>
      <c r="F1493" s="567"/>
      <c r="G1493" s="410">
        <v>863</v>
      </c>
      <c r="H1493" s="410">
        <v>148</v>
      </c>
      <c r="I1493" s="410">
        <v>83</v>
      </c>
    </row>
    <row r="1494" spans="1:9" s="23" customFormat="1" ht="14.45" customHeight="1">
      <c r="A1494" s="563"/>
      <c r="B1494" s="572" t="s">
        <v>2534</v>
      </c>
      <c r="C1494" s="564" t="s">
        <v>1788</v>
      </c>
      <c r="D1494" s="565"/>
      <c r="E1494" s="566" t="s">
        <v>163</v>
      </c>
      <c r="F1494" s="567"/>
      <c r="G1494" s="410">
        <v>100</v>
      </c>
      <c r="H1494" s="410">
        <v>14</v>
      </c>
      <c r="I1494" s="410">
        <v>0</v>
      </c>
    </row>
    <row r="1495" spans="1:9" s="23" customFormat="1" ht="14.45" customHeight="1">
      <c r="A1495" s="563"/>
      <c r="B1495" s="564"/>
      <c r="C1495" s="564"/>
      <c r="D1495" s="565"/>
      <c r="E1495" s="566" t="s">
        <v>164</v>
      </c>
      <c r="F1495" s="567"/>
      <c r="G1495" s="410">
        <v>23</v>
      </c>
      <c r="H1495" s="410">
        <v>8</v>
      </c>
      <c r="I1495" s="410">
        <v>7</v>
      </c>
    </row>
    <row r="1496" spans="1:9" s="23" customFormat="1" ht="14.45" customHeight="1">
      <c r="A1496" s="563"/>
      <c r="B1496" s="564"/>
      <c r="C1496" s="564"/>
      <c r="D1496" s="565"/>
      <c r="E1496" s="566" t="s">
        <v>164</v>
      </c>
      <c r="F1496" s="567" t="s">
        <v>1142</v>
      </c>
      <c r="G1496" s="410">
        <v>7</v>
      </c>
      <c r="H1496" s="410">
        <v>3</v>
      </c>
      <c r="I1496" s="410">
        <v>0</v>
      </c>
    </row>
    <row r="1497" spans="1:9" s="23" customFormat="1" ht="14.45" customHeight="1">
      <c r="A1497" s="563"/>
      <c r="B1497" s="572" t="s">
        <v>2535</v>
      </c>
      <c r="C1497" s="564" t="s">
        <v>2536</v>
      </c>
      <c r="D1497" s="565"/>
      <c r="E1497" s="566" t="s">
        <v>163</v>
      </c>
      <c r="F1497" s="567"/>
      <c r="G1497" s="410">
        <v>98</v>
      </c>
      <c r="H1497" s="410">
        <v>22</v>
      </c>
      <c r="I1497" s="410">
        <v>2</v>
      </c>
    </row>
    <row r="1498" spans="1:9" s="23" customFormat="1" ht="14.45" customHeight="1">
      <c r="A1498" s="563"/>
      <c r="B1498" s="572" t="s">
        <v>2537</v>
      </c>
      <c r="C1498" s="564" t="s">
        <v>1793</v>
      </c>
      <c r="D1498" s="565"/>
      <c r="E1498" s="566" t="s">
        <v>163</v>
      </c>
      <c r="F1498" s="567"/>
      <c r="G1498" s="410">
        <v>11</v>
      </c>
      <c r="H1498" s="410">
        <v>0</v>
      </c>
      <c r="I1498" s="410">
        <v>0</v>
      </c>
    </row>
    <row r="1499" spans="1:9" s="23" customFormat="1" ht="14.45" customHeight="1">
      <c r="A1499" s="563"/>
      <c r="B1499" s="564"/>
      <c r="C1499" s="564"/>
      <c r="D1499" s="565"/>
      <c r="E1499" s="566" t="s">
        <v>164</v>
      </c>
      <c r="F1499" s="567"/>
      <c r="G1499" s="410">
        <v>29</v>
      </c>
      <c r="H1499" s="410">
        <v>17</v>
      </c>
      <c r="I1499" s="410">
        <v>6</v>
      </c>
    </row>
    <row r="1500" spans="1:9" s="23" customFormat="1" ht="14.45" customHeight="1">
      <c r="A1500" s="563"/>
      <c r="B1500" s="572" t="s">
        <v>1806</v>
      </c>
      <c r="C1500" s="564" t="s">
        <v>1296</v>
      </c>
      <c r="D1500" s="565"/>
      <c r="E1500" s="566" t="s">
        <v>163</v>
      </c>
      <c r="F1500" s="567"/>
      <c r="G1500" s="410">
        <v>33</v>
      </c>
      <c r="H1500" s="410">
        <v>2</v>
      </c>
      <c r="I1500" s="410">
        <v>0</v>
      </c>
    </row>
    <row r="1501" spans="1:9" s="23" customFormat="1" ht="14.45" customHeight="1">
      <c r="A1501" s="563"/>
      <c r="B1501" s="564"/>
      <c r="C1501" s="564"/>
      <c r="D1501" s="565"/>
      <c r="E1501" s="566" t="s">
        <v>164</v>
      </c>
      <c r="F1501" s="567"/>
      <c r="G1501" s="410">
        <v>48</v>
      </c>
      <c r="H1501" s="410">
        <v>12</v>
      </c>
      <c r="I1501" s="410">
        <v>10</v>
      </c>
    </row>
    <row r="1502" spans="1:9" s="23" customFormat="1" ht="14.45" customHeight="1">
      <c r="A1502" s="563"/>
      <c r="B1502" s="572" t="s">
        <v>2538</v>
      </c>
      <c r="C1502" s="564" t="s">
        <v>2539</v>
      </c>
      <c r="D1502" s="565"/>
      <c r="E1502" s="566" t="s">
        <v>164</v>
      </c>
      <c r="F1502" s="567"/>
      <c r="G1502" s="410">
        <v>47</v>
      </c>
      <c r="H1502" s="410">
        <v>15</v>
      </c>
      <c r="I1502" s="410">
        <v>8</v>
      </c>
    </row>
    <row r="1503" spans="1:9" s="23" customFormat="1" ht="14.45" customHeight="1">
      <c r="A1503" s="563"/>
      <c r="B1503" s="572" t="s">
        <v>1545</v>
      </c>
      <c r="C1503" s="564" t="s">
        <v>2540</v>
      </c>
      <c r="D1503" s="565"/>
      <c r="E1503" s="566" t="s">
        <v>163</v>
      </c>
      <c r="F1503" s="567"/>
      <c r="G1503" s="410">
        <v>38</v>
      </c>
      <c r="H1503" s="410">
        <v>1</v>
      </c>
      <c r="I1503" s="410">
        <v>0</v>
      </c>
    </row>
    <row r="1504" spans="1:9" s="23" customFormat="1" ht="14.45" customHeight="1">
      <c r="A1504" s="573"/>
      <c r="B1504" s="574"/>
      <c r="C1504" s="574"/>
      <c r="D1504" s="575"/>
      <c r="E1504" s="576" t="s">
        <v>164</v>
      </c>
      <c r="F1504" s="577"/>
      <c r="G1504" s="578">
        <v>17</v>
      </c>
      <c r="H1504" s="578">
        <v>6</v>
      </c>
      <c r="I1504" s="578">
        <v>9</v>
      </c>
    </row>
    <row r="1505" spans="1:9" s="23" customFormat="1" ht="14.45" customHeight="1">
      <c r="A1505" s="563"/>
      <c r="B1505" s="572" t="s">
        <v>2541</v>
      </c>
      <c r="C1505" s="564" t="s">
        <v>2542</v>
      </c>
      <c r="D1505" s="565"/>
      <c r="E1505" s="566" t="s">
        <v>163</v>
      </c>
      <c r="F1505" s="567"/>
      <c r="G1505" s="410">
        <v>64</v>
      </c>
      <c r="H1505" s="410">
        <v>9</v>
      </c>
      <c r="I1505" s="410">
        <v>0</v>
      </c>
    </row>
    <row r="1506" spans="1:9" s="23" customFormat="1" ht="14.45" customHeight="1">
      <c r="A1506" s="563"/>
      <c r="B1506" s="564"/>
      <c r="C1506" s="564"/>
      <c r="D1506" s="565"/>
      <c r="E1506" s="566" t="s">
        <v>164</v>
      </c>
      <c r="F1506" s="567"/>
      <c r="G1506" s="410">
        <v>49</v>
      </c>
      <c r="H1506" s="410">
        <v>21</v>
      </c>
      <c r="I1506" s="410">
        <v>9</v>
      </c>
    </row>
    <row r="1507" spans="1:9" s="23" customFormat="1" ht="14.45" customHeight="1">
      <c r="A1507" s="563"/>
      <c r="B1507" s="572" t="s">
        <v>2543</v>
      </c>
      <c r="C1507" s="564" t="s">
        <v>1801</v>
      </c>
      <c r="D1507" s="565"/>
      <c r="E1507" s="566" t="s">
        <v>163</v>
      </c>
      <c r="F1507" s="567"/>
      <c r="G1507" s="410">
        <v>5</v>
      </c>
      <c r="H1507" s="410">
        <v>1</v>
      </c>
      <c r="I1507" s="410">
        <v>2</v>
      </c>
    </row>
    <row r="1508" spans="1:9" s="23" customFormat="1" ht="14.45" customHeight="1">
      <c r="A1508" s="563"/>
      <c r="B1508" s="572" t="s">
        <v>2544</v>
      </c>
      <c r="C1508" s="564" t="s">
        <v>1807</v>
      </c>
      <c r="D1508" s="565"/>
      <c r="E1508" s="566" t="s">
        <v>163</v>
      </c>
      <c r="F1508" s="567"/>
      <c r="G1508" s="410">
        <v>27</v>
      </c>
      <c r="H1508" s="410">
        <v>1</v>
      </c>
      <c r="I1508" s="410">
        <v>0</v>
      </c>
    </row>
    <row r="1509" spans="1:9" s="23" customFormat="1" ht="14.45" customHeight="1">
      <c r="A1509" s="563"/>
      <c r="B1509" s="564"/>
      <c r="C1509" s="564"/>
      <c r="D1509" s="565"/>
      <c r="E1509" s="566" t="s">
        <v>164</v>
      </c>
      <c r="F1509" s="567"/>
      <c r="G1509" s="410">
        <v>30</v>
      </c>
      <c r="H1509" s="410">
        <v>13</v>
      </c>
      <c r="I1509" s="410">
        <v>8</v>
      </c>
    </row>
    <row r="1510" spans="1:9" s="23" customFormat="1" ht="14.45" customHeight="1">
      <c r="A1510" s="563"/>
      <c r="B1510" s="572" t="s">
        <v>2545</v>
      </c>
      <c r="C1510" s="564" t="s">
        <v>2546</v>
      </c>
      <c r="D1510" s="565"/>
      <c r="E1510" s="566" t="s">
        <v>163</v>
      </c>
      <c r="F1510" s="567"/>
      <c r="G1510" s="410">
        <v>44</v>
      </c>
      <c r="H1510" s="410">
        <v>0</v>
      </c>
      <c r="I1510" s="410">
        <v>2</v>
      </c>
    </row>
    <row r="1511" spans="1:9" s="23" customFormat="1" ht="14.45" customHeight="1">
      <c r="A1511" s="563"/>
      <c r="B1511" s="572" t="s">
        <v>2547</v>
      </c>
      <c r="C1511" s="564" t="s">
        <v>2548</v>
      </c>
      <c r="D1511" s="565"/>
      <c r="E1511" s="566" t="s">
        <v>164</v>
      </c>
      <c r="F1511" s="567"/>
      <c r="G1511" s="410">
        <v>19</v>
      </c>
      <c r="H1511" s="410">
        <v>6</v>
      </c>
      <c r="I1511" s="410">
        <v>3</v>
      </c>
    </row>
    <row r="1512" spans="1:9" s="23" customFormat="1" ht="14.45" customHeight="1">
      <c r="A1512" s="563"/>
      <c r="B1512" s="572" t="s">
        <v>2549</v>
      </c>
      <c r="C1512" s="564" t="s">
        <v>2550</v>
      </c>
      <c r="D1512" s="565"/>
      <c r="E1512" s="566" t="s">
        <v>628</v>
      </c>
      <c r="F1512" s="567"/>
      <c r="G1512" s="410">
        <v>52</v>
      </c>
      <c r="H1512" s="410">
        <v>0</v>
      </c>
      <c r="I1512" s="410">
        <v>8</v>
      </c>
    </row>
    <row r="1513" spans="1:9" s="23" customFormat="1" ht="14.45" customHeight="1">
      <c r="A1513" s="563"/>
      <c r="B1513" s="572" t="s">
        <v>2551</v>
      </c>
      <c r="C1513" s="564" t="s">
        <v>1812</v>
      </c>
      <c r="D1513" s="565"/>
      <c r="E1513" s="566" t="s">
        <v>163</v>
      </c>
      <c r="F1513" s="567"/>
      <c r="G1513" s="410">
        <v>60</v>
      </c>
      <c r="H1513" s="410">
        <v>8</v>
      </c>
      <c r="I1513" s="410">
        <v>0</v>
      </c>
    </row>
    <row r="1514" spans="1:9" s="23" customFormat="1" ht="14.45" customHeight="1">
      <c r="A1514" s="563"/>
      <c r="B1514" s="564"/>
      <c r="C1514" s="564"/>
      <c r="D1514" s="565"/>
      <c r="E1514" s="566" t="s">
        <v>164</v>
      </c>
      <c r="F1514" s="567" t="s">
        <v>1142</v>
      </c>
      <c r="G1514" s="410">
        <v>92</v>
      </c>
      <c r="H1514" s="410">
        <v>13</v>
      </c>
      <c r="I1514" s="410">
        <v>0</v>
      </c>
    </row>
    <row r="1515" spans="1:9" s="23" customFormat="1" ht="14.45" customHeight="1">
      <c r="A1515" s="563"/>
      <c r="B1515" s="564"/>
      <c r="C1515" s="564"/>
      <c r="D1515" s="565"/>
      <c r="E1515" s="566" t="s">
        <v>628</v>
      </c>
      <c r="F1515" s="567"/>
      <c r="G1515" s="410">
        <v>147</v>
      </c>
      <c r="H1515" s="410">
        <v>45</v>
      </c>
      <c r="I1515" s="410">
        <v>13</v>
      </c>
    </row>
    <row r="1516" spans="1:9" s="23" customFormat="1" ht="14.45" customHeight="1">
      <c r="A1516" s="563"/>
      <c r="B1516" s="572" t="s">
        <v>2552</v>
      </c>
      <c r="C1516" s="564" t="s">
        <v>2356</v>
      </c>
      <c r="D1516" s="565"/>
      <c r="E1516" s="566" t="s">
        <v>163</v>
      </c>
      <c r="F1516" s="567"/>
      <c r="G1516" s="410">
        <v>16</v>
      </c>
      <c r="H1516" s="410">
        <v>4</v>
      </c>
      <c r="I1516" s="410">
        <v>0</v>
      </c>
    </row>
    <row r="1517" spans="1:9" s="23" customFormat="1" ht="14.45" customHeight="1">
      <c r="A1517" s="563"/>
      <c r="B1517" s="564"/>
      <c r="C1517" s="564"/>
      <c r="D1517" s="565"/>
      <c r="E1517" s="566" t="s">
        <v>164</v>
      </c>
      <c r="F1517" s="567"/>
      <c r="G1517" s="410">
        <v>63</v>
      </c>
      <c r="H1517" s="410">
        <v>19</v>
      </c>
      <c r="I1517" s="410">
        <v>8</v>
      </c>
    </row>
    <row r="1518" spans="1:9" s="23" customFormat="1" ht="14.45" customHeight="1">
      <c r="A1518" s="563"/>
      <c r="B1518" s="572" t="s">
        <v>2553</v>
      </c>
      <c r="C1518" s="564" t="s">
        <v>2554</v>
      </c>
      <c r="D1518" s="565"/>
      <c r="E1518" s="566" t="s">
        <v>164</v>
      </c>
      <c r="F1518" s="567"/>
      <c r="G1518" s="410">
        <v>40</v>
      </c>
      <c r="H1518" s="410">
        <v>13</v>
      </c>
      <c r="I1518" s="410">
        <v>7</v>
      </c>
    </row>
    <row r="1519" spans="1:9" s="23" customFormat="1" ht="14.45" customHeight="1">
      <c r="A1519" s="563"/>
      <c r="B1519" s="572" t="s">
        <v>2555</v>
      </c>
      <c r="C1519" s="564" t="s">
        <v>2556</v>
      </c>
      <c r="D1519" s="565"/>
      <c r="E1519" s="566" t="s">
        <v>163</v>
      </c>
      <c r="F1519" s="567"/>
      <c r="G1519" s="410">
        <v>11</v>
      </c>
      <c r="H1519" s="410">
        <v>2</v>
      </c>
      <c r="I1519" s="410">
        <v>0</v>
      </c>
    </row>
    <row r="1520" spans="1:9" s="23" customFormat="1" ht="14.45" customHeight="1">
      <c r="A1520" s="563"/>
      <c r="B1520" s="564"/>
      <c r="C1520" s="564"/>
      <c r="D1520" s="565"/>
      <c r="E1520" s="566" t="s">
        <v>164</v>
      </c>
      <c r="F1520" s="567"/>
      <c r="G1520" s="410">
        <v>42</v>
      </c>
      <c r="H1520" s="410">
        <v>22</v>
      </c>
      <c r="I1520" s="410">
        <v>0</v>
      </c>
    </row>
    <row r="1521" spans="1:9" s="23" customFormat="1" ht="14.45" customHeight="1">
      <c r="A1521" s="563"/>
      <c r="B1521" s="564"/>
      <c r="C1521" s="564"/>
      <c r="D1521" s="565"/>
      <c r="E1521" s="566" t="s">
        <v>628</v>
      </c>
      <c r="F1521" s="567"/>
      <c r="G1521" s="410">
        <v>161</v>
      </c>
      <c r="H1521" s="410">
        <v>31</v>
      </c>
      <c r="I1521" s="410">
        <v>12</v>
      </c>
    </row>
    <row r="1522" spans="1:9" s="23" customFormat="1" ht="14.45" customHeight="1">
      <c r="A1522" s="563"/>
      <c r="B1522" s="572" t="s">
        <v>2557</v>
      </c>
      <c r="C1522" s="564" t="s">
        <v>2558</v>
      </c>
      <c r="D1522" s="565"/>
      <c r="E1522" s="566" t="s">
        <v>163</v>
      </c>
      <c r="F1522" s="567"/>
      <c r="G1522" s="410">
        <v>46</v>
      </c>
      <c r="H1522" s="410">
        <v>8</v>
      </c>
      <c r="I1522" s="410">
        <v>0</v>
      </c>
    </row>
    <row r="1523" spans="1:9" s="23" customFormat="1" ht="14.45" customHeight="1">
      <c r="A1523" s="563"/>
      <c r="B1523" s="564"/>
      <c r="C1523" s="564"/>
      <c r="D1523" s="565"/>
      <c r="E1523" s="566" t="s">
        <v>164</v>
      </c>
      <c r="F1523" s="567"/>
      <c r="G1523" s="410">
        <v>55</v>
      </c>
      <c r="H1523" s="410">
        <v>20</v>
      </c>
      <c r="I1523" s="410">
        <v>0</v>
      </c>
    </row>
    <row r="1524" spans="1:9" s="23" customFormat="1" ht="14.45" customHeight="1">
      <c r="A1524" s="563"/>
      <c r="B1524" s="564"/>
      <c r="C1524" s="564"/>
      <c r="D1524" s="565"/>
      <c r="E1524" s="566" t="s">
        <v>628</v>
      </c>
      <c r="F1524" s="567"/>
      <c r="G1524" s="410">
        <v>138</v>
      </c>
      <c r="H1524" s="410">
        <v>33</v>
      </c>
      <c r="I1524" s="410">
        <v>13</v>
      </c>
    </row>
    <row r="1525" spans="1:9" s="23" customFormat="1" ht="14.45" customHeight="1">
      <c r="A1525" s="563"/>
      <c r="B1525" s="572" t="s">
        <v>2559</v>
      </c>
      <c r="C1525" s="564" t="s">
        <v>2560</v>
      </c>
      <c r="D1525" s="565"/>
      <c r="E1525" s="566" t="s">
        <v>163</v>
      </c>
      <c r="F1525" s="567"/>
      <c r="G1525" s="410">
        <v>10</v>
      </c>
      <c r="H1525" s="410">
        <v>1</v>
      </c>
      <c r="I1525" s="410">
        <v>0</v>
      </c>
    </row>
    <row r="1526" spans="1:9" s="23" customFormat="1" ht="14.45" customHeight="1">
      <c r="A1526" s="563"/>
      <c r="B1526" s="572" t="s">
        <v>2561</v>
      </c>
      <c r="C1526" s="564" t="s">
        <v>2562</v>
      </c>
      <c r="D1526" s="565"/>
      <c r="E1526" s="566" t="s">
        <v>163</v>
      </c>
      <c r="F1526" s="567"/>
      <c r="G1526" s="410">
        <v>26</v>
      </c>
      <c r="H1526" s="410">
        <v>2</v>
      </c>
      <c r="I1526" s="410">
        <v>0</v>
      </c>
    </row>
    <row r="1527" spans="1:9" s="23" customFormat="1" ht="14.45" customHeight="1">
      <c r="A1527" s="563"/>
      <c r="B1527" s="564"/>
      <c r="C1527" s="564"/>
      <c r="D1527" s="565"/>
      <c r="E1527" s="566" t="s">
        <v>164</v>
      </c>
      <c r="F1527" s="567"/>
      <c r="G1527" s="410">
        <v>83</v>
      </c>
      <c r="H1527" s="410">
        <v>20</v>
      </c>
      <c r="I1527" s="410">
        <v>0</v>
      </c>
    </row>
    <row r="1528" spans="1:9" s="23" customFormat="1" ht="14.45" customHeight="1">
      <c r="A1528" s="563"/>
      <c r="B1528" s="564"/>
      <c r="C1528" s="564"/>
      <c r="D1528" s="565"/>
      <c r="E1528" s="566" t="s">
        <v>628</v>
      </c>
      <c r="F1528" s="567"/>
      <c r="G1528" s="410">
        <v>225</v>
      </c>
      <c r="H1528" s="410">
        <v>42</v>
      </c>
      <c r="I1528" s="410">
        <v>17</v>
      </c>
    </row>
    <row r="1529" spans="1:9" s="23" customFormat="1" ht="14.45" customHeight="1">
      <c r="A1529" s="563"/>
      <c r="B1529" s="572" t="s">
        <v>2563</v>
      </c>
      <c r="C1529" s="564" t="s">
        <v>1822</v>
      </c>
      <c r="D1529" s="565"/>
      <c r="E1529" s="566" t="s">
        <v>164</v>
      </c>
      <c r="F1529" s="567"/>
      <c r="G1529" s="410">
        <v>30</v>
      </c>
      <c r="H1529" s="410">
        <v>19</v>
      </c>
      <c r="I1529" s="410">
        <v>0</v>
      </c>
    </row>
    <row r="1530" spans="1:9" s="23" customFormat="1" ht="14.45" customHeight="1">
      <c r="A1530" s="563"/>
      <c r="B1530" s="564"/>
      <c r="C1530" s="564"/>
      <c r="D1530" s="565"/>
      <c r="E1530" s="566" t="s">
        <v>628</v>
      </c>
      <c r="F1530" s="567"/>
      <c r="G1530" s="410">
        <v>180</v>
      </c>
      <c r="H1530" s="410">
        <v>30</v>
      </c>
      <c r="I1530" s="410">
        <v>11</v>
      </c>
    </row>
    <row r="1531" spans="1:9" s="23" customFormat="1" ht="14.45" customHeight="1">
      <c r="A1531" s="563"/>
      <c r="B1531" s="572" t="s">
        <v>2564</v>
      </c>
      <c r="C1531" s="564" t="s">
        <v>2565</v>
      </c>
      <c r="D1531" s="565"/>
      <c r="E1531" s="566" t="s">
        <v>163</v>
      </c>
      <c r="F1531" s="567"/>
      <c r="G1531" s="410">
        <v>11</v>
      </c>
      <c r="H1531" s="410">
        <v>2</v>
      </c>
      <c r="I1531" s="410">
        <v>0</v>
      </c>
    </row>
    <row r="1532" spans="1:9" s="23" customFormat="1" ht="14.45" customHeight="1">
      <c r="A1532" s="563"/>
      <c r="B1532" s="564"/>
      <c r="C1532" s="564"/>
      <c r="D1532" s="565"/>
      <c r="E1532" s="566" t="s">
        <v>164</v>
      </c>
      <c r="F1532" s="567"/>
      <c r="G1532" s="410">
        <v>47</v>
      </c>
      <c r="H1532" s="410">
        <v>19</v>
      </c>
      <c r="I1532" s="410">
        <v>7</v>
      </c>
    </row>
    <row r="1533" spans="1:9" s="23" customFormat="1" ht="14.45" customHeight="1">
      <c r="A1533" s="563"/>
      <c r="B1533" s="572" t="s">
        <v>2566</v>
      </c>
      <c r="C1533" s="564" t="s">
        <v>2567</v>
      </c>
      <c r="D1533" s="565"/>
      <c r="E1533" s="566" t="s">
        <v>163</v>
      </c>
      <c r="F1533" s="567"/>
      <c r="G1533" s="410">
        <v>15</v>
      </c>
      <c r="H1533" s="410">
        <v>0</v>
      </c>
      <c r="I1533" s="410">
        <v>2</v>
      </c>
    </row>
    <row r="1534" spans="1:9" s="23" customFormat="1" ht="14.45" customHeight="1">
      <c r="A1534" s="563"/>
      <c r="B1534" s="572" t="s">
        <v>2568</v>
      </c>
      <c r="C1534" s="564" t="s">
        <v>2569</v>
      </c>
      <c r="D1534" s="565"/>
      <c r="E1534" s="566" t="s">
        <v>163</v>
      </c>
      <c r="F1534" s="567"/>
      <c r="G1534" s="410">
        <v>33</v>
      </c>
      <c r="H1534" s="410">
        <v>10</v>
      </c>
      <c r="I1534" s="410">
        <v>0</v>
      </c>
    </row>
    <row r="1535" spans="1:9" s="23" customFormat="1" ht="14.45" customHeight="1">
      <c r="A1535" s="563"/>
      <c r="B1535" s="564"/>
      <c r="C1535" s="564"/>
      <c r="D1535" s="565"/>
      <c r="E1535" s="566" t="s">
        <v>164</v>
      </c>
      <c r="F1535" s="567"/>
      <c r="G1535" s="410">
        <v>20</v>
      </c>
      <c r="H1535" s="410">
        <v>12</v>
      </c>
      <c r="I1535" s="410">
        <v>4</v>
      </c>
    </row>
    <row r="1536" spans="1:9" s="23" customFormat="1" ht="14.45" customHeight="1">
      <c r="A1536" s="563"/>
      <c r="B1536" s="572" t="s">
        <v>2570</v>
      </c>
      <c r="C1536" s="564" t="s">
        <v>2571</v>
      </c>
      <c r="D1536" s="565"/>
      <c r="E1536" s="566" t="s">
        <v>163</v>
      </c>
      <c r="F1536" s="567"/>
      <c r="G1536" s="410">
        <v>76</v>
      </c>
      <c r="H1536" s="410">
        <v>10</v>
      </c>
      <c r="I1536" s="410">
        <v>0</v>
      </c>
    </row>
    <row r="1537" spans="1:9" s="23" customFormat="1" ht="14.45" customHeight="1">
      <c r="A1537" s="563"/>
      <c r="B1537" s="564"/>
      <c r="C1537" s="564"/>
      <c r="D1537" s="565"/>
      <c r="E1537" s="566" t="s">
        <v>164</v>
      </c>
      <c r="F1537" s="567"/>
      <c r="G1537" s="410">
        <v>72</v>
      </c>
      <c r="H1537" s="410">
        <v>37</v>
      </c>
      <c r="I1537" s="410">
        <v>10</v>
      </c>
    </row>
    <row r="1538" spans="1:9" s="23" customFormat="1" ht="14.45" customHeight="1">
      <c r="A1538" s="563"/>
      <c r="B1538" s="572" t="s">
        <v>2572</v>
      </c>
      <c r="C1538" s="564" t="s">
        <v>2573</v>
      </c>
      <c r="D1538" s="565"/>
      <c r="E1538" s="566" t="s">
        <v>163</v>
      </c>
      <c r="F1538" s="567"/>
      <c r="G1538" s="410">
        <v>16</v>
      </c>
      <c r="H1538" s="410">
        <v>1</v>
      </c>
      <c r="I1538" s="410">
        <v>0</v>
      </c>
    </row>
    <row r="1539" spans="1:9" s="23" customFormat="1" ht="14.45" customHeight="1">
      <c r="A1539" s="563"/>
      <c r="B1539" s="564"/>
      <c r="C1539" s="564"/>
      <c r="D1539" s="565"/>
      <c r="E1539" s="566" t="s">
        <v>164</v>
      </c>
      <c r="F1539" s="567"/>
      <c r="G1539" s="410">
        <v>37</v>
      </c>
      <c r="H1539" s="410">
        <v>17</v>
      </c>
      <c r="I1539" s="410">
        <v>7</v>
      </c>
    </row>
    <row r="1540" spans="1:9" s="23" customFormat="1" ht="14.45" customHeight="1">
      <c r="A1540" s="563"/>
      <c r="B1540" s="572" t="s">
        <v>2574</v>
      </c>
      <c r="C1540" s="564" t="s">
        <v>2575</v>
      </c>
      <c r="D1540" s="565"/>
      <c r="E1540" s="566" t="s">
        <v>163</v>
      </c>
      <c r="F1540" s="567"/>
      <c r="G1540" s="410">
        <v>11</v>
      </c>
      <c r="H1540" s="410">
        <v>1</v>
      </c>
      <c r="I1540" s="410">
        <v>0</v>
      </c>
    </row>
    <row r="1541" spans="1:9" s="23" customFormat="1" ht="14.45" customHeight="1">
      <c r="A1541" s="563"/>
      <c r="B1541" s="564"/>
      <c r="C1541" s="564"/>
      <c r="D1541" s="565"/>
      <c r="E1541" s="566" t="s">
        <v>164</v>
      </c>
      <c r="F1541" s="567"/>
      <c r="G1541" s="410">
        <v>36</v>
      </c>
      <c r="H1541" s="410">
        <v>20</v>
      </c>
      <c r="I1541" s="410">
        <v>7</v>
      </c>
    </row>
    <row r="1542" spans="1:9" s="23" customFormat="1" ht="14.45" customHeight="1">
      <c r="A1542" s="563"/>
      <c r="B1542" s="572" t="s">
        <v>2576</v>
      </c>
      <c r="C1542" s="564" t="s">
        <v>2577</v>
      </c>
      <c r="D1542" s="565"/>
      <c r="E1542" s="566" t="s">
        <v>164</v>
      </c>
      <c r="F1542" s="567"/>
      <c r="G1542" s="410">
        <v>23</v>
      </c>
      <c r="H1542" s="410">
        <v>17</v>
      </c>
      <c r="I1542" s="410">
        <v>2</v>
      </c>
    </row>
    <row r="1543" spans="1:9" s="23" customFormat="1" ht="14.45" customHeight="1">
      <c r="A1543" s="563"/>
      <c r="B1543" s="572" t="s">
        <v>2578</v>
      </c>
      <c r="C1543" s="564" t="s">
        <v>2579</v>
      </c>
      <c r="D1543" s="565"/>
      <c r="E1543" s="566" t="s">
        <v>163</v>
      </c>
      <c r="F1543" s="567"/>
      <c r="G1543" s="410">
        <v>2</v>
      </c>
      <c r="H1543" s="410">
        <v>1</v>
      </c>
      <c r="I1543" s="410">
        <v>0</v>
      </c>
    </row>
    <row r="1544" spans="1:9" s="23" customFormat="1" ht="14.45" customHeight="1">
      <c r="A1544" s="563"/>
      <c r="B1544" s="572" t="s">
        <v>2580</v>
      </c>
      <c r="C1544" s="564" t="s">
        <v>2581</v>
      </c>
      <c r="D1544" s="565"/>
      <c r="E1544" s="566" t="s">
        <v>164</v>
      </c>
      <c r="F1544" s="567"/>
      <c r="G1544" s="410">
        <v>26</v>
      </c>
      <c r="H1544" s="410">
        <v>13</v>
      </c>
      <c r="I1544" s="410">
        <v>5</v>
      </c>
    </row>
    <row r="1545" spans="1:9" s="23" customFormat="1" ht="14.45" customHeight="1">
      <c r="A1545" s="563"/>
      <c r="B1545" s="572" t="s">
        <v>2582</v>
      </c>
      <c r="C1545" s="564" t="s">
        <v>2583</v>
      </c>
      <c r="D1545" s="565"/>
      <c r="E1545" s="566" t="s">
        <v>164</v>
      </c>
      <c r="F1545" s="567"/>
      <c r="G1545" s="410">
        <v>49</v>
      </c>
      <c r="H1545" s="410">
        <v>12</v>
      </c>
      <c r="I1545" s="410">
        <v>3</v>
      </c>
    </row>
    <row r="1546" spans="1:9" s="23" customFormat="1" ht="14.45" customHeight="1">
      <c r="A1546" s="563"/>
      <c r="B1546" s="564">
        <v>10411086</v>
      </c>
      <c r="C1546" s="564" t="s">
        <v>2584</v>
      </c>
      <c r="D1546" s="565"/>
      <c r="E1546" s="566" t="s">
        <v>163</v>
      </c>
      <c r="F1546" s="567"/>
      <c r="G1546" s="410">
        <v>27</v>
      </c>
      <c r="H1546" s="410">
        <v>2</v>
      </c>
      <c r="I1546" s="410">
        <v>0</v>
      </c>
    </row>
    <row r="1547" spans="1:9" s="23" customFormat="1" ht="14.45" customHeight="1">
      <c r="A1547" s="563"/>
      <c r="B1547" s="564"/>
      <c r="C1547" s="564"/>
      <c r="D1547" s="565"/>
      <c r="E1547" s="566" t="s">
        <v>164</v>
      </c>
      <c r="F1547" s="567"/>
      <c r="G1547" s="410">
        <v>142</v>
      </c>
      <c r="H1547" s="410">
        <v>56</v>
      </c>
      <c r="I1547" s="410">
        <v>0</v>
      </c>
    </row>
    <row r="1548" spans="1:9" s="23" customFormat="1" ht="14.45" customHeight="1">
      <c r="A1548" s="563"/>
      <c r="B1548" s="564"/>
      <c r="C1548" s="564"/>
      <c r="D1548" s="565"/>
      <c r="E1548" s="566" t="s">
        <v>628</v>
      </c>
      <c r="F1548" s="567"/>
      <c r="G1548" s="410">
        <v>200</v>
      </c>
      <c r="H1548" s="410">
        <v>36</v>
      </c>
      <c r="I1548" s="410">
        <v>14</v>
      </c>
    </row>
    <row r="1549" spans="1:9" s="23" customFormat="1" ht="14.45" customHeight="1">
      <c r="A1549" s="563"/>
      <c r="B1549" s="564">
        <v>99999096</v>
      </c>
      <c r="C1549" s="564" t="s">
        <v>2585</v>
      </c>
      <c r="D1549" s="565"/>
      <c r="E1549" s="566" t="s">
        <v>628</v>
      </c>
      <c r="F1549" s="567"/>
      <c r="G1549" s="410">
        <v>134</v>
      </c>
      <c r="H1549" s="410">
        <v>26</v>
      </c>
      <c r="I1549" s="410">
        <v>2</v>
      </c>
    </row>
    <row r="1550" spans="1:9" s="23" customFormat="1" ht="14.45" customHeight="1">
      <c r="A1550" s="563"/>
      <c r="B1550" s="564" t="s">
        <v>2586</v>
      </c>
      <c r="C1550" s="564" t="s">
        <v>2587</v>
      </c>
      <c r="D1550" s="565"/>
      <c r="E1550" s="566" t="s">
        <v>628</v>
      </c>
      <c r="F1550" s="567"/>
      <c r="G1550" s="410">
        <v>0</v>
      </c>
      <c r="H1550" s="410">
        <v>1</v>
      </c>
      <c r="I1550" s="410">
        <v>0</v>
      </c>
    </row>
    <row r="1551" spans="1:9" s="23" customFormat="1" ht="14.45" customHeight="1">
      <c r="A1551" s="563"/>
      <c r="B1551" s="564" t="s">
        <v>1554</v>
      </c>
      <c r="C1551" s="564" t="s">
        <v>1555</v>
      </c>
      <c r="D1551" s="565"/>
      <c r="E1551" s="566"/>
      <c r="F1551" s="567"/>
      <c r="G1551" s="410">
        <v>0</v>
      </c>
      <c r="H1551" s="410">
        <v>0</v>
      </c>
      <c r="I1551" s="410">
        <v>8</v>
      </c>
    </row>
    <row r="1552" spans="1:9" s="23" customFormat="1" ht="14.45" customHeight="1">
      <c r="A1552" s="563"/>
      <c r="B1552" s="564" t="s">
        <v>1320</v>
      </c>
      <c r="C1552" s="564" t="s">
        <v>1321</v>
      </c>
      <c r="D1552" s="565"/>
      <c r="E1552" s="566"/>
      <c r="F1552" s="567"/>
      <c r="G1552" s="410">
        <v>0</v>
      </c>
      <c r="H1552" s="410">
        <v>0</v>
      </c>
      <c r="I1552" s="410">
        <v>4</v>
      </c>
    </row>
    <row r="1553" spans="1:9" s="23" customFormat="1" ht="14.45" customHeight="1">
      <c r="A1553" s="563"/>
      <c r="B1553" s="564" t="s">
        <v>1556</v>
      </c>
      <c r="C1553" s="564" t="s">
        <v>1557</v>
      </c>
      <c r="D1553" s="565"/>
      <c r="E1553" s="566"/>
      <c r="F1553" s="567"/>
      <c r="G1553" s="410">
        <v>0</v>
      </c>
      <c r="H1553" s="410">
        <v>0</v>
      </c>
      <c r="I1553" s="410">
        <v>6</v>
      </c>
    </row>
    <row r="1554" spans="1:9" s="23" customFormat="1" ht="14.45" customHeight="1">
      <c r="A1554" s="573"/>
      <c r="B1554" s="574" t="s">
        <v>1324</v>
      </c>
      <c r="C1554" s="574" t="s">
        <v>1325</v>
      </c>
      <c r="D1554" s="575"/>
      <c r="E1554" s="576"/>
      <c r="F1554" s="577"/>
      <c r="G1554" s="578">
        <v>0</v>
      </c>
      <c r="H1554" s="578">
        <v>0</v>
      </c>
      <c r="I1554" s="578">
        <v>19</v>
      </c>
    </row>
    <row r="1555" spans="1:9" s="23" customFormat="1" ht="14.45" customHeight="1">
      <c r="A1555" s="563"/>
      <c r="B1555" s="564" t="s">
        <v>1326</v>
      </c>
      <c r="C1555" s="564" t="s">
        <v>1327</v>
      </c>
      <c r="D1555" s="565"/>
      <c r="E1555" s="566"/>
      <c r="F1555" s="567"/>
      <c r="G1555" s="410">
        <v>0</v>
      </c>
      <c r="H1555" s="410">
        <v>0</v>
      </c>
      <c r="I1555" s="410">
        <v>8</v>
      </c>
    </row>
    <row r="1556" spans="1:9" s="23" customFormat="1" ht="14.45" customHeight="1">
      <c r="A1556" s="563"/>
      <c r="B1556" s="564" t="s">
        <v>1328</v>
      </c>
      <c r="C1556" s="564" t="s">
        <v>1329</v>
      </c>
      <c r="D1556" s="565"/>
      <c r="E1556" s="566"/>
      <c r="F1556" s="567"/>
      <c r="G1556" s="410">
        <v>0</v>
      </c>
      <c r="H1556" s="410">
        <v>0</v>
      </c>
      <c r="I1556" s="410">
        <v>18</v>
      </c>
    </row>
    <row r="1557" spans="1:9" s="23" customFormat="1" ht="14.45" customHeight="1">
      <c r="A1557" s="562" t="s">
        <v>2588</v>
      </c>
      <c r="B1557" s="563" t="s">
        <v>2589</v>
      </c>
      <c r="C1557" s="564"/>
      <c r="D1557" s="565" t="s">
        <v>186</v>
      </c>
      <c r="E1557" s="566"/>
      <c r="F1557" s="567"/>
      <c r="G1557" s="410"/>
      <c r="H1557" s="410"/>
      <c r="I1557" s="410"/>
    </row>
    <row r="1558" spans="1:9" s="23" customFormat="1" ht="14.45" customHeight="1">
      <c r="A1558" s="563"/>
      <c r="B1558" s="564"/>
      <c r="C1558" s="563" t="s">
        <v>365</v>
      </c>
      <c r="D1558" s="568"/>
      <c r="E1558" s="569"/>
      <c r="F1558" s="570"/>
      <c r="G1558" s="571">
        <v>12586</v>
      </c>
      <c r="H1558" s="571">
        <v>3513</v>
      </c>
      <c r="I1558" s="571">
        <v>631</v>
      </c>
    </row>
    <row r="1559" spans="1:9" s="23" customFormat="1" ht="14.45" customHeight="1">
      <c r="A1559" s="563"/>
      <c r="B1559" s="572" t="s">
        <v>2590</v>
      </c>
      <c r="C1559" s="564" t="s">
        <v>2591</v>
      </c>
      <c r="D1559" s="565"/>
      <c r="E1559" s="566" t="s">
        <v>163</v>
      </c>
      <c r="F1559" s="567"/>
      <c r="G1559" s="410">
        <v>28</v>
      </c>
      <c r="H1559" s="410">
        <v>4</v>
      </c>
      <c r="I1559" s="410">
        <v>0</v>
      </c>
    </row>
    <row r="1560" spans="1:9" s="23" customFormat="1" ht="14.45" customHeight="1">
      <c r="A1560" s="563"/>
      <c r="B1560" s="564"/>
      <c r="C1560" s="564"/>
      <c r="D1560" s="565"/>
      <c r="E1560" s="566" t="s">
        <v>164</v>
      </c>
      <c r="F1560" s="567"/>
      <c r="G1560" s="410">
        <v>34</v>
      </c>
      <c r="H1560" s="410">
        <v>9</v>
      </c>
      <c r="I1560" s="410">
        <v>7</v>
      </c>
    </row>
    <row r="1561" spans="1:9" s="23" customFormat="1" ht="14.45" customHeight="1">
      <c r="A1561" s="563"/>
      <c r="B1561" s="572" t="s">
        <v>1565</v>
      </c>
      <c r="C1561" s="564" t="s">
        <v>2592</v>
      </c>
      <c r="D1561" s="565"/>
      <c r="E1561" s="566" t="s">
        <v>164</v>
      </c>
      <c r="F1561" s="567"/>
      <c r="G1561" s="410">
        <v>32</v>
      </c>
      <c r="H1561" s="410">
        <v>6</v>
      </c>
      <c r="I1561" s="410">
        <v>5</v>
      </c>
    </row>
    <row r="1562" spans="1:9" s="23" customFormat="1" ht="14.45" customHeight="1">
      <c r="A1562" s="563"/>
      <c r="B1562" s="572" t="s">
        <v>2593</v>
      </c>
      <c r="C1562" s="564" t="s">
        <v>1367</v>
      </c>
      <c r="D1562" s="565"/>
      <c r="E1562" s="566" t="s">
        <v>164</v>
      </c>
      <c r="F1562" s="567"/>
      <c r="G1562" s="410">
        <v>35</v>
      </c>
      <c r="H1562" s="410">
        <v>9</v>
      </c>
      <c r="I1562" s="410">
        <v>7</v>
      </c>
    </row>
    <row r="1563" spans="1:9" s="23" customFormat="1" ht="14.45" customHeight="1">
      <c r="A1563" s="563"/>
      <c r="B1563" s="564"/>
      <c r="C1563" s="564"/>
      <c r="D1563" s="565"/>
      <c r="E1563" s="566" t="s">
        <v>164</v>
      </c>
      <c r="F1563" s="567" t="s">
        <v>1142</v>
      </c>
      <c r="G1563" s="410">
        <v>48</v>
      </c>
      <c r="H1563" s="410">
        <v>8</v>
      </c>
      <c r="I1563" s="410">
        <v>0</v>
      </c>
    </row>
    <row r="1564" spans="1:9" s="23" customFormat="1" ht="14.45" customHeight="1">
      <c r="A1564" s="563"/>
      <c r="B1564" s="572" t="s">
        <v>2594</v>
      </c>
      <c r="C1564" s="564" t="s">
        <v>1371</v>
      </c>
      <c r="D1564" s="565"/>
      <c r="E1564" s="566" t="s">
        <v>163</v>
      </c>
      <c r="F1564" s="567"/>
      <c r="G1564" s="410">
        <v>32</v>
      </c>
      <c r="H1564" s="410">
        <v>2</v>
      </c>
      <c r="I1564" s="410">
        <v>0</v>
      </c>
    </row>
    <row r="1565" spans="1:9" s="23" customFormat="1" ht="14.45" customHeight="1">
      <c r="A1565" s="563"/>
      <c r="B1565" s="564"/>
      <c r="C1565" s="564"/>
      <c r="D1565" s="565"/>
      <c r="E1565" s="566" t="s">
        <v>164</v>
      </c>
      <c r="F1565" s="567"/>
      <c r="G1565" s="410">
        <v>19</v>
      </c>
      <c r="H1565" s="410">
        <v>2</v>
      </c>
      <c r="I1565" s="410">
        <v>7</v>
      </c>
    </row>
    <row r="1566" spans="1:9" s="23" customFormat="1" ht="14.45" customHeight="1">
      <c r="A1566" s="563"/>
      <c r="B1566" s="564"/>
      <c r="C1566" s="564"/>
      <c r="D1566" s="565"/>
      <c r="E1566" s="566" t="s">
        <v>164</v>
      </c>
      <c r="F1566" s="567" t="s">
        <v>1142</v>
      </c>
      <c r="G1566" s="410">
        <v>57</v>
      </c>
      <c r="H1566" s="410">
        <v>7</v>
      </c>
      <c r="I1566" s="410">
        <v>0</v>
      </c>
    </row>
    <row r="1567" spans="1:9" s="23" customFormat="1" ht="14.45" customHeight="1">
      <c r="A1567" s="563"/>
      <c r="B1567" s="572" t="s">
        <v>2595</v>
      </c>
      <c r="C1567" s="564" t="s">
        <v>1373</v>
      </c>
      <c r="D1567" s="565"/>
      <c r="E1567" s="566" t="s">
        <v>164</v>
      </c>
      <c r="F1567" s="567"/>
      <c r="G1567" s="410">
        <v>10</v>
      </c>
      <c r="H1567" s="410">
        <v>6</v>
      </c>
      <c r="I1567" s="410">
        <v>0</v>
      </c>
    </row>
    <row r="1568" spans="1:9" s="23" customFormat="1" ht="14.45" customHeight="1">
      <c r="A1568" s="563"/>
      <c r="B1568" s="572" t="s">
        <v>2596</v>
      </c>
      <c r="C1568" s="564" t="s">
        <v>2597</v>
      </c>
      <c r="D1568" s="565"/>
      <c r="E1568" s="566" t="s">
        <v>628</v>
      </c>
      <c r="F1568" s="567"/>
      <c r="G1568" s="410">
        <v>73</v>
      </c>
      <c r="H1568" s="410">
        <v>18</v>
      </c>
      <c r="I1568" s="410">
        <v>4</v>
      </c>
    </row>
    <row r="1569" spans="1:9" s="23" customFormat="1" ht="14.45" customHeight="1">
      <c r="A1569" s="563"/>
      <c r="B1569" s="572" t="s">
        <v>1571</v>
      </c>
      <c r="C1569" s="564" t="s">
        <v>2598</v>
      </c>
      <c r="D1569" s="565"/>
      <c r="E1569" s="566" t="s">
        <v>164</v>
      </c>
      <c r="F1569" s="567"/>
      <c r="G1569" s="410">
        <v>28</v>
      </c>
      <c r="H1569" s="410">
        <v>8</v>
      </c>
      <c r="I1569" s="410">
        <v>0</v>
      </c>
    </row>
    <row r="1570" spans="1:9" s="23" customFormat="1" ht="14.45" customHeight="1">
      <c r="A1570" s="563"/>
      <c r="B1570" s="564"/>
      <c r="C1570" s="564"/>
      <c r="D1570" s="565"/>
      <c r="E1570" s="566" t="s">
        <v>628</v>
      </c>
      <c r="F1570" s="567"/>
      <c r="G1570" s="410">
        <v>197</v>
      </c>
      <c r="H1570" s="410">
        <v>40</v>
      </c>
      <c r="I1570" s="410">
        <v>14</v>
      </c>
    </row>
    <row r="1571" spans="1:9" s="23" customFormat="1" ht="14.45" customHeight="1">
      <c r="A1571" s="563"/>
      <c r="B1571" s="572" t="s">
        <v>2599</v>
      </c>
      <c r="C1571" s="564" t="s">
        <v>2600</v>
      </c>
      <c r="D1571" s="565"/>
      <c r="E1571" s="566" t="s">
        <v>164</v>
      </c>
      <c r="F1571" s="567"/>
      <c r="G1571" s="410">
        <v>10</v>
      </c>
      <c r="H1571" s="410">
        <v>5</v>
      </c>
      <c r="I1571" s="410">
        <v>0</v>
      </c>
    </row>
    <row r="1572" spans="1:9" s="23" customFormat="1" ht="14.45" customHeight="1">
      <c r="A1572" s="563"/>
      <c r="B1572" s="564"/>
      <c r="C1572" s="564"/>
      <c r="D1572" s="565"/>
      <c r="E1572" s="566" t="s">
        <v>628</v>
      </c>
      <c r="F1572" s="567"/>
      <c r="G1572" s="410">
        <v>187</v>
      </c>
      <c r="H1572" s="410">
        <v>49</v>
      </c>
      <c r="I1572" s="410">
        <v>12</v>
      </c>
    </row>
    <row r="1573" spans="1:9" s="23" customFormat="1" ht="14.45" customHeight="1">
      <c r="A1573" s="563"/>
      <c r="B1573" s="572" t="s">
        <v>1576</v>
      </c>
      <c r="C1573" s="564" t="s">
        <v>1179</v>
      </c>
      <c r="D1573" s="565"/>
      <c r="E1573" s="566" t="s">
        <v>163</v>
      </c>
      <c r="F1573" s="567"/>
      <c r="G1573" s="410">
        <v>25</v>
      </c>
      <c r="H1573" s="410">
        <v>3</v>
      </c>
      <c r="I1573" s="410">
        <v>0</v>
      </c>
    </row>
    <row r="1574" spans="1:9" s="23" customFormat="1" ht="14.45" customHeight="1">
      <c r="A1574" s="563"/>
      <c r="B1574" s="564"/>
      <c r="C1574" s="564"/>
      <c r="D1574" s="565"/>
      <c r="E1574" s="566" t="s">
        <v>164</v>
      </c>
      <c r="F1574" s="567"/>
      <c r="G1574" s="410">
        <v>62</v>
      </c>
      <c r="H1574" s="410">
        <v>8</v>
      </c>
      <c r="I1574" s="410">
        <v>0</v>
      </c>
    </row>
    <row r="1575" spans="1:9" s="23" customFormat="1" ht="14.45" customHeight="1">
      <c r="A1575" s="563"/>
      <c r="B1575" s="564"/>
      <c r="C1575" s="564"/>
      <c r="D1575" s="565"/>
      <c r="E1575" s="566" t="s">
        <v>164</v>
      </c>
      <c r="F1575" s="567" t="s">
        <v>1142</v>
      </c>
      <c r="G1575" s="410">
        <v>1</v>
      </c>
      <c r="H1575" s="410">
        <v>0</v>
      </c>
      <c r="I1575" s="410">
        <v>0</v>
      </c>
    </row>
    <row r="1576" spans="1:9" s="23" customFormat="1" ht="14.45" customHeight="1">
      <c r="A1576" s="563"/>
      <c r="B1576" s="564"/>
      <c r="C1576" s="564"/>
      <c r="D1576" s="565"/>
      <c r="E1576" s="566" t="s">
        <v>628</v>
      </c>
      <c r="F1576" s="567"/>
      <c r="G1576" s="410">
        <v>186</v>
      </c>
      <c r="H1576" s="410">
        <v>40</v>
      </c>
      <c r="I1576" s="410">
        <v>19</v>
      </c>
    </row>
    <row r="1577" spans="1:9" s="23" customFormat="1" ht="14.45" customHeight="1">
      <c r="A1577" s="563"/>
      <c r="B1577" s="572" t="s">
        <v>2601</v>
      </c>
      <c r="C1577" s="564" t="s">
        <v>1189</v>
      </c>
      <c r="D1577" s="565"/>
      <c r="E1577" s="566" t="s">
        <v>163</v>
      </c>
      <c r="F1577" s="567"/>
      <c r="G1577" s="410">
        <v>3</v>
      </c>
      <c r="H1577" s="410">
        <v>0</v>
      </c>
      <c r="I1577" s="410">
        <v>0</v>
      </c>
    </row>
    <row r="1578" spans="1:9" s="23" customFormat="1" ht="14.45" customHeight="1">
      <c r="A1578" s="563"/>
      <c r="B1578" s="564"/>
      <c r="C1578" s="564"/>
      <c r="D1578" s="565"/>
      <c r="E1578" s="566" t="s">
        <v>164</v>
      </c>
      <c r="F1578" s="567"/>
      <c r="G1578" s="410">
        <v>33</v>
      </c>
      <c r="H1578" s="410">
        <v>13</v>
      </c>
      <c r="I1578" s="410">
        <v>0</v>
      </c>
    </row>
    <row r="1579" spans="1:9" s="23" customFormat="1" ht="14.45" customHeight="1">
      <c r="A1579" s="563"/>
      <c r="B1579" s="564"/>
      <c r="C1579" s="564"/>
      <c r="D1579" s="565"/>
      <c r="E1579" s="566" t="s">
        <v>628</v>
      </c>
      <c r="F1579" s="567"/>
      <c r="G1579" s="410">
        <v>267</v>
      </c>
      <c r="H1579" s="410">
        <v>63</v>
      </c>
      <c r="I1579" s="410">
        <v>11</v>
      </c>
    </row>
    <row r="1580" spans="1:9" s="23" customFormat="1" ht="14.45" customHeight="1">
      <c r="A1580" s="563"/>
      <c r="B1580" s="572" t="s">
        <v>2602</v>
      </c>
      <c r="C1580" s="564" t="s">
        <v>2603</v>
      </c>
      <c r="D1580" s="565"/>
      <c r="E1580" s="566" t="s">
        <v>163</v>
      </c>
      <c r="F1580" s="567"/>
      <c r="G1580" s="410">
        <v>0</v>
      </c>
      <c r="H1580" s="410">
        <v>1</v>
      </c>
      <c r="I1580" s="410">
        <v>0</v>
      </c>
    </row>
    <row r="1581" spans="1:9" s="23" customFormat="1" ht="14.45" customHeight="1">
      <c r="A1581" s="563"/>
      <c r="B1581" s="564"/>
      <c r="C1581" s="564"/>
      <c r="D1581" s="565"/>
      <c r="E1581" s="566" t="s">
        <v>164</v>
      </c>
      <c r="F1581" s="567"/>
      <c r="G1581" s="410">
        <v>58</v>
      </c>
      <c r="H1581" s="410">
        <v>26</v>
      </c>
      <c r="I1581" s="410">
        <v>3</v>
      </c>
    </row>
    <row r="1582" spans="1:9" s="23" customFormat="1" ht="14.45" customHeight="1">
      <c r="A1582" s="563"/>
      <c r="B1582" s="564"/>
      <c r="C1582" s="564"/>
      <c r="D1582" s="565"/>
      <c r="E1582" s="566" t="s">
        <v>164</v>
      </c>
      <c r="F1582" s="567" t="s">
        <v>1142</v>
      </c>
      <c r="G1582" s="410">
        <v>46</v>
      </c>
      <c r="H1582" s="410">
        <v>27</v>
      </c>
      <c r="I1582" s="410">
        <v>0</v>
      </c>
    </row>
    <row r="1583" spans="1:9" s="23" customFormat="1" ht="14.45" customHeight="1">
      <c r="A1583" s="563"/>
      <c r="B1583" s="572" t="s">
        <v>2604</v>
      </c>
      <c r="C1583" s="564" t="s">
        <v>2605</v>
      </c>
      <c r="D1583" s="565"/>
      <c r="E1583" s="566" t="s">
        <v>163</v>
      </c>
      <c r="F1583" s="567"/>
      <c r="G1583" s="410">
        <v>13</v>
      </c>
      <c r="H1583" s="410">
        <v>3</v>
      </c>
      <c r="I1583" s="410">
        <v>0</v>
      </c>
    </row>
    <row r="1584" spans="1:9" s="23" customFormat="1" ht="14.45" customHeight="1">
      <c r="A1584" s="563"/>
      <c r="B1584" s="564"/>
      <c r="C1584" s="564"/>
      <c r="D1584" s="565"/>
      <c r="E1584" s="566" t="s">
        <v>164</v>
      </c>
      <c r="F1584" s="567"/>
      <c r="G1584" s="410">
        <v>19</v>
      </c>
      <c r="H1584" s="410">
        <v>12</v>
      </c>
      <c r="I1584" s="410">
        <v>9</v>
      </c>
    </row>
    <row r="1585" spans="1:9" s="23" customFormat="1" ht="14.45" customHeight="1">
      <c r="A1585" s="563"/>
      <c r="B1585" s="572" t="s">
        <v>2606</v>
      </c>
      <c r="C1585" s="564" t="s">
        <v>2420</v>
      </c>
      <c r="D1585" s="565"/>
      <c r="E1585" s="566" t="s">
        <v>163</v>
      </c>
      <c r="F1585" s="567"/>
      <c r="G1585" s="410">
        <v>6</v>
      </c>
      <c r="H1585" s="410">
        <v>2</v>
      </c>
      <c r="I1585" s="410">
        <v>0</v>
      </c>
    </row>
    <row r="1586" spans="1:9" s="23" customFormat="1" ht="14.45" customHeight="1">
      <c r="A1586" s="563"/>
      <c r="B1586" s="572" t="s">
        <v>2607</v>
      </c>
      <c r="C1586" s="564" t="s">
        <v>2608</v>
      </c>
      <c r="D1586" s="565"/>
      <c r="E1586" s="566" t="s">
        <v>163</v>
      </c>
      <c r="F1586" s="567"/>
      <c r="G1586" s="410">
        <v>24</v>
      </c>
      <c r="H1586" s="410">
        <v>1</v>
      </c>
      <c r="I1586" s="410">
        <v>0</v>
      </c>
    </row>
    <row r="1587" spans="1:9" s="23" customFormat="1" ht="14.45" customHeight="1">
      <c r="A1587" s="563"/>
      <c r="B1587" s="564"/>
      <c r="C1587" s="564" t="s">
        <v>2609</v>
      </c>
      <c r="D1587" s="565"/>
      <c r="E1587" s="566" t="s">
        <v>164</v>
      </c>
      <c r="F1587" s="567"/>
      <c r="G1587" s="410">
        <v>47</v>
      </c>
      <c r="H1587" s="410">
        <v>8</v>
      </c>
      <c r="I1587" s="410">
        <v>0</v>
      </c>
    </row>
    <row r="1588" spans="1:9" s="23" customFormat="1" ht="14.45" customHeight="1">
      <c r="A1588" s="563"/>
      <c r="B1588" s="564"/>
      <c r="C1588" s="564" t="s">
        <v>2610</v>
      </c>
      <c r="D1588" s="565"/>
      <c r="E1588" s="566" t="s">
        <v>164</v>
      </c>
      <c r="F1588" s="567" t="s">
        <v>1142</v>
      </c>
      <c r="G1588" s="410">
        <v>69</v>
      </c>
      <c r="H1588" s="410">
        <v>16</v>
      </c>
      <c r="I1588" s="410">
        <v>0</v>
      </c>
    </row>
    <row r="1589" spans="1:9" s="23" customFormat="1" ht="14.45" customHeight="1">
      <c r="A1589" s="563"/>
      <c r="B1589" s="564"/>
      <c r="C1589" s="564" t="s">
        <v>2611</v>
      </c>
      <c r="D1589" s="565"/>
      <c r="E1589" s="566" t="s">
        <v>628</v>
      </c>
      <c r="F1589" s="567"/>
      <c r="G1589" s="410">
        <v>140</v>
      </c>
      <c r="H1589" s="410">
        <v>30</v>
      </c>
      <c r="I1589" s="410">
        <v>13</v>
      </c>
    </row>
    <row r="1590" spans="1:9" s="23" customFormat="1" ht="14.45" customHeight="1">
      <c r="A1590" s="563"/>
      <c r="B1590" s="572" t="s">
        <v>2612</v>
      </c>
      <c r="C1590" s="564" t="s">
        <v>2613</v>
      </c>
      <c r="D1590" s="565"/>
      <c r="E1590" s="566" t="s">
        <v>164</v>
      </c>
      <c r="F1590" s="567"/>
      <c r="G1590" s="410">
        <v>30</v>
      </c>
      <c r="H1590" s="410">
        <v>12</v>
      </c>
      <c r="I1590" s="410">
        <v>7</v>
      </c>
    </row>
    <row r="1591" spans="1:9" s="23" customFormat="1" ht="14.45" customHeight="1">
      <c r="A1591" s="563"/>
      <c r="B1591" s="564"/>
      <c r="C1591" s="564" t="s">
        <v>2614</v>
      </c>
      <c r="D1591" s="565"/>
      <c r="E1591" s="566" t="s">
        <v>164</v>
      </c>
      <c r="F1591" s="567" t="s">
        <v>1142</v>
      </c>
      <c r="G1591" s="410">
        <v>43</v>
      </c>
      <c r="H1591" s="410">
        <v>24</v>
      </c>
      <c r="I1591" s="410">
        <v>0</v>
      </c>
    </row>
    <row r="1592" spans="1:9" s="23" customFormat="1" ht="14.45" customHeight="1">
      <c r="A1592" s="563"/>
      <c r="B1592" s="572" t="s">
        <v>2615</v>
      </c>
      <c r="C1592" s="564" t="s">
        <v>1593</v>
      </c>
      <c r="D1592" s="565"/>
      <c r="E1592" s="566" t="s">
        <v>163</v>
      </c>
      <c r="F1592" s="567"/>
      <c r="G1592" s="410">
        <v>13</v>
      </c>
      <c r="H1592" s="410">
        <v>1</v>
      </c>
      <c r="I1592" s="410">
        <v>0</v>
      </c>
    </row>
    <row r="1593" spans="1:9" s="23" customFormat="1" ht="14.45" customHeight="1">
      <c r="A1593" s="563"/>
      <c r="B1593" s="564"/>
      <c r="C1593" s="564"/>
      <c r="D1593" s="565"/>
      <c r="E1593" s="566" t="s">
        <v>164</v>
      </c>
      <c r="F1593" s="567"/>
      <c r="G1593" s="410">
        <v>61</v>
      </c>
      <c r="H1593" s="410">
        <v>25</v>
      </c>
      <c r="I1593" s="410">
        <v>0</v>
      </c>
    </row>
    <row r="1594" spans="1:9" s="23" customFormat="1" ht="14.45" customHeight="1">
      <c r="A1594" s="563"/>
      <c r="B1594" s="564"/>
      <c r="C1594" s="564"/>
      <c r="D1594" s="565"/>
      <c r="E1594" s="566" t="s">
        <v>164</v>
      </c>
      <c r="F1594" s="567" t="s">
        <v>1142</v>
      </c>
      <c r="G1594" s="410">
        <v>66</v>
      </c>
      <c r="H1594" s="410">
        <v>35</v>
      </c>
      <c r="I1594" s="410">
        <v>0</v>
      </c>
    </row>
    <row r="1595" spans="1:9" s="23" customFormat="1" ht="14.45" customHeight="1">
      <c r="A1595" s="563"/>
      <c r="B1595" s="564"/>
      <c r="C1595" s="564"/>
      <c r="D1595" s="565"/>
      <c r="E1595" s="566" t="s">
        <v>628</v>
      </c>
      <c r="F1595" s="567"/>
      <c r="G1595" s="410">
        <v>269</v>
      </c>
      <c r="H1595" s="410">
        <v>72</v>
      </c>
      <c r="I1595" s="410">
        <v>12</v>
      </c>
    </row>
    <row r="1596" spans="1:9" s="23" customFormat="1" ht="14.45" customHeight="1">
      <c r="A1596" s="563"/>
      <c r="B1596" s="572" t="s">
        <v>2616</v>
      </c>
      <c r="C1596" s="564" t="s">
        <v>1265</v>
      </c>
      <c r="D1596" s="565"/>
      <c r="E1596" s="566" t="s">
        <v>163</v>
      </c>
      <c r="F1596" s="567"/>
      <c r="G1596" s="410">
        <v>63</v>
      </c>
      <c r="H1596" s="410">
        <v>3</v>
      </c>
      <c r="I1596" s="410">
        <v>0</v>
      </c>
    </row>
    <row r="1597" spans="1:9" s="23" customFormat="1" ht="14.45" customHeight="1">
      <c r="A1597" s="563"/>
      <c r="B1597" s="564"/>
      <c r="C1597" s="564"/>
      <c r="D1597" s="565"/>
      <c r="E1597" s="566" t="s">
        <v>164</v>
      </c>
      <c r="F1597" s="567"/>
      <c r="G1597" s="410">
        <v>132</v>
      </c>
      <c r="H1597" s="410">
        <v>48</v>
      </c>
      <c r="I1597" s="410">
        <v>0</v>
      </c>
    </row>
    <row r="1598" spans="1:9" s="23" customFormat="1" ht="14.45" customHeight="1">
      <c r="A1598" s="563"/>
      <c r="B1598" s="564"/>
      <c r="C1598" s="564"/>
      <c r="D1598" s="565"/>
      <c r="E1598" s="566" t="s">
        <v>164</v>
      </c>
      <c r="F1598" s="567" t="s">
        <v>1142</v>
      </c>
      <c r="G1598" s="410">
        <v>66</v>
      </c>
      <c r="H1598" s="410">
        <v>30</v>
      </c>
      <c r="I1598" s="410">
        <v>0</v>
      </c>
    </row>
    <row r="1599" spans="1:9" s="23" customFormat="1" ht="14.45" customHeight="1">
      <c r="A1599" s="563"/>
      <c r="B1599" s="564"/>
      <c r="C1599" s="564"/>
      <c r="D1599" s="565"/>
      <c r="E1599" s="566" t="s">
        <v>628</v>
      </c>
      <c r="F1599" s="567"/>
      <c r="G1599" s="410">
        <v>418</v>
      </c>
      <c r="H1599" s="410">
        <v>86</v>
      </c>
      <c r="I1599" s="410">
        <v>20</v>
      </c>
    </row>
    <row r="1600" spans="1:9" s="23" customFormat="1" ht="14.45" customHeight="1">
      <c r="A1600" s="563"/>
      <c r="B1600" s="572" t="s">
        <v>2617</v>
      </c>
      <c r="C1600" s="564" t="s">
        <v>2618</v>
      </c>
      <c r="D1600" s="565"/>
      <c r="E1600" s="566" t="s">
        <v>164</v>
      </c>
      <c r="F1600" s="567"/>
      <c r="G1600" s="410">
        <v>40</v>
      </c>
      <c r="H1600" s="410">
        <v>15</v>
      </c>
      <c r="I1600" s="410">
        <v>2</v>
      </c>
    </row>
    <row r="1601" spans="1:9" s="23" customFormat="1" ht="14.45" customHeight="1">
      <c r="A1601" s="563"/>
      <c r="B1601" s="572" t="s">
        <v>2619</v>
      </c>
      <c r="C1601" s="564" t="s">
        <v>2620</v>
      </c>
      <c r="D1601" s="565"/>
      <c r="E1601" s="566" t="s">
        <v>163</v>
      </c>
      <c r="F1601" s="567"/>
      <c r="G1601" s="410">
        <v>8</v>
      </c>
      <c r="H1601" s="410">
        <v>0</v>
      </c>
      <c r="I1601" s="410">
        <v>0</v>
      </c>
    </row>
    <row r="1602" spans="1:9" s="23" customFormat="1" ht="14.45" customHeight="1">
      <c r="A1602" s="563"/>
      <c r="B1602" s="564"/>
      <c r="C1602" s="564" t="s">
        <v>2621</v>
      </c>
      <c r="D1602" s="565"/>
      <c r="E1602" s="566" t="s">
        <v>164</v>
      </c>
      <c r="F1602" s="567"/>
      <c r="G1602" s="410">
        <v>34</v>
      </c>
      <c r="H1602" s="410">
        <v>0</v>
      </c>
      <c r="I1602" s="410">
        <v>0</v>
      </c>
    </row>
    <row r="1603" spans="1:9" s="23" customFormat="1" ht="14.45" customHeight="1">
      <c r="A1603" s="563"/>
      <c r="B1603" s="572" t="s">
        <v>2622</v>
      </c>
      <c r="C1603" s="564" t="s">
        <v>2623</v>
      </c>
      <c r="D1603" s="565"/>
      <c r="E1603" s="566" t="s">
        <v>164</v>
      </c>
      <c r="F1603" s="567" t="s">
        <v>1142</v>
      </c>
      <c r="G1603" s="410">
        <v>1</v>
      </c>
      <c r="H1603" s="410">
        <v>1</v>
      </c>
      <c r="I1603" s="410">
        <v>0</v>
      </c>
    </row>
    <row r="1604" spans="1:9" s="23" customFormat="1" ht="14.45" customHeight="1">
      <c r="A1604" s="573"/>
      <c r="B1604" s="579" t="s">
        <v>2624</v>
      </c>
      <c r="C1604" s="574" t="s">
        <v>2625</v>
      </c>
      <c r="D1604" s="575"/>
      <c r="E1604" s="576" t="s">
        <v>163</v>
      </c>
      <c r="F1604" s="577"/>
      <c r="G1604" s="578">
        <v>2</v>
      </c>
      <c r="H1604" s="578">
        <v>1</v>
      </c>
      <c r="I1604" s="578">
        <v>0</v>
      </c>
    </row>
    <row r="1605" spans="1:9" s="23" customFormat="1" ht="14.45" customHeight="1">
      <c r="A1605" s="563"/>
      <c r="B1605" s="564"/>
      <c r="C1605" s="564"/>
      <c r="D1605" s="565"/>
      <c r="E1605" s="566" t="s">
        <v>164</v>
      </c>
      <c r="F1605" s="567"/>
      <c r="G1605" s="410">
        <v>55</v>
      </c>
      <c r="H1605" s="410">
        <v>24</v>
      </c>
      <c r="I1605" s="410">
        <v>7</v>
      </c>
    </row>
    <row r="1606" spans="1:9" s="23" customFormat="1" ht="14.45" customHeight="1">
      <c r="A1606" s="563"/>
      <c r="B1606" s="564"/>
      <c r="C1606" s="564"/>
      <c r="D1606" s="565"/>
      <c r="E1606" s="566" t="s">
        <v>164</v>
      </c>
      <c r="F1606" s="567" t="s">
        <v>1142</v>
      </c>
      <c r="G1606" s="410">
        <v>59</v>
      </c>
      <c r="H1606" s="410">
        <v>20</v>
      </c>
      <c r="I1606" s="410">
        <v>0</v>
      </c>
    </row>
    <row r="1607" spans="1:9" s="23" customFormat="1" ht="14.45" customHeight="1">
      <c r="A1607" s="563"/>
      <c r="B1607" s="572" t="s">
        <v>2626</v>
      </c>
      <c r="C1607" s="564" t="s">
        <v>2627</v>
      </c>
      <c r="D1607" s="565"/>
      <c r="E1607" s="566" t="s">
        <v>164</v>
      </c>
      <c r="F1607" s="567" t="s">
        <v>1142</v>
      </c>
      <c r="G1607" s="410">
        <v>156</v>
      </c>
      <c r="H1607" s="410">
        <v>71</v>
      </c>
      <c r="I1607" s="410">
        <v>0</v>
      </c>
    </row>
    <row r="1608" spans="1:9" s="23" customFormat="1" ht="14.45" customHeight="1">
      <c r="A1608" s="563"/>
      <c r="B1608" s="572" t="s">
        <v>2628</v>
      </c>
      <c r="C1608" s="564" t="s">
        <v>2629</v>
      </c>
      <c r="D1608" s="565"/>
      <c r="E1608" s="566" t="s">
        <v>164</v>
      </c>
      <c r="F1608" s="567"/>
      <c r="G1608" s="410">
        <v>57</v>
      </c>
      <c r="H1608" s="410">
        <v>10</v>
      </c>
      <c r="I1608" s="410">
        <v>8</v>
      </c>
    </row>
    <row r="1609" spans="1:9" s="23" customFormat="1" ht="14.45" customHeight="1">
      <c r="A1609" s="563"/>
      <c r="B1609" s="564"/>
      <c r="C1609" s="564"/>
      <c r="D1609" s="565"/>
      <c r="E1609" s="566" t="s">
        <v>164</v>
      </c>
      <c r="F1609" s="567" t="s">
        <v>1142</v>
      </c>
      <c r="G1609" s="410">
        <v>82</v>
      </c>
      <c r="H1609" s="410">
        <v>11</v>
      </c>
      <c r="I1609" s="410">
        <v>0</v>
      </c>
    </row>
    <row r="1610" spans="1:9" s="23" customFormat="1" ht="14.45" customHeight="1">
      <c r="A1610" s="563"/>
      <c r="B1610" s="572" t="s">
        <v>2234</v>
      </c>
      <c r="C1610" s="564" t="s">
        <v>1435</v>
      </c>
      <c r="D1610" s="565"/>
      <c r="E1610" s="566" t="s">
        <v>163</v>
      </c>
      <c r="F1610" s="567"/>
      <c r="G1610" s="410">
        <v>20</v>
      </c>
      <c r="H1610" s="410">
        <v>2</v>
      </c>
      <c r="I1610" s="410">
        <v>0</v>
      </c>
    </row>
    <row r="1611" spans="1:9" s="23" customFormat="1" ht="14.45" customHeight="1">
      <c r="A1611" s="563"/>
      <c r="B1611" s="564"/>
      <c r="C1611" s="564"/>
      <c r="D1611" s="565"/>
      <c r="E1611" s="566" t="s">
        <v>164</v>
      </c>
      <c r="F1611" s="567"/>
      <c r="G1611" s="410">
        <v>74</v>
      </c>
      <c r="H1611" s="410">
        <v>19</v>
      </c>
      <c r="I1611" s="410">
        <v>0</v>
      </c>
    </row>
    <row r="1612" spans="1:9" s="23" customFormat="1" ht="14.45" customHeight="1">
      <c r="A1612" s="563"/>
      <c r="B1612" s="564"/>
      <c r="C1612" s="564"/>
      <c r="D1612" s="565"/>
      <c r="E1612" s="566" t="s">
        <v>628</v>
      </c>
      <c r="F1612" s="567"/>
      <c r="G1612" s="410">
        <v>158</v>
      </c>
      <c r="H1612" s="410">
        <v>35</v>
      </c>
      <c r="I1612" s="410">
        <v>15</v>
      </c>
    </row>
    <row r="1613" spans="1:9" s="23" customFormat="1" ht="14.45" customHeight="1">
      <c r="A1613" s="563"/>
      <c r="B1613" s="572" t="s">
        <v>2630</v>
      </c>
      <c r="C1613" s="564" t="s">
        <v>2631</v>
      </c>
      <c r="D1613" s="565"/>
      <c r="E1613" s="566" t="s">
        <v>164</v>
      </c>
      <c r="F1613" s="567"/>
      <c r="G1613" s="410">
        <v>27</v>
      </c>
      <c r="H1613" s="410">
        <v>11</v>
      </c>
      <c r="I1613" s="410">
        <v>2</v>
      </c>
    </row>
    <row r="1614" spans="1:9" s="23" customFormat="1" ht="14.45" customHeight="1">
      <c r="A1614" s="563"/>
      <c r="B1614" s="572" t="s">
        <v>2632</v>
      </c>
      <c r="C1614" s="564" t="s">
        <v>2633</v>
      </c>
      <c r="D1614" s="565"/>
      <c r="E1614" s="566" t="s">
        <v>163</v>
      </c>
      <c r="F1614" s="567"/>
      <c r="G1614" s="410">
        <v>13</v>
      </c>
      <c r="H1614" s="410">
        <v>0</v>
      </c>
      <c r="I1614" s="410">
        <v>0</v>
      </c>
    </row>
    <row r="1615" spans="1:9" s="23" customFormat="1" ht="14.45" customHeight="1">
      <c r="A1615" s="563"/>
      <c r="B1615" s="572" t="s">
        <v>2634</v>
      </c>
      <c r="C1615" s="564" t="s">
        <v>2635</v>
      </c>
      <c r="D1615" s="565"/>
      <c r="E1615" s="566"/>
      <c r="F1615" s="567"/>
      <c r="G1615" s="410">
        <v>0</v>
      </c>
      <c r="H1615" s="410">
        <v>0</v>
      </c>
      <c r="I1615" s="410">
        <v>5</v>
      </c>
    </row>
    <row r="1616" spans="1:9" s="23" customFormat="1" ht="14.45" customHeight="1">
      <c r="A1616" s="563"/>
      <c r="B1616" s="572" t="s">
        <v>2636</v>
      </c>
      <c r="C1616" s="564" t="s">
        <v>2637</v>
      </c>
      <c r="D1616" s="565"/>
      <c r="E1616" s="566" t="s">
        <v>163</v>
      </c>
      <c r="F1616" s="567"/>
      <c r="G1616" s="410">
        <v>7</v>
      </c>
      <c r="H1616" s="410">
        <v>0</v>
      </c>
      <c r="I1616" s="410">
        <v>0</v>
      </c>
    </row>
    <row r="1617" spans="1:9" s="23" customFormat="1" ht="14.45" customHeight="1">
      <c r="A1617" s="563"/>
      <c r="B1617" s="564"/>
      <c r="C1617" s="564"/>
      <c r="D1617" s="565"/>
      <c r="E1617" s="566" t="s">
        <v>164</v>
      </c>
      <c r="F1617" s="567"/>
      <c r="G1617" s="410">
        <v>153</v>
      </c>
      <c r="H1617" s="410">
        <v>71</v>
      </c>
      <c r="I1617" s="410">
        <v>0</v>
      </c>
    </row>
    <row r="1618" spans="1:9" s="23" customFormat="1" ht="14.45" customHeight="1">
      <c r="A1618" s="563"/>
      <c r="B1618" s="564"/>
      <c r="C1618" s="564"/>
      <c r="D1618" s="565"/>
      <c r="E1618" s="566" t="s">
        <v>628</v>
      </c>
      <c r="F1618" s="567"/>
      <c r="G1618" s="410">
        <v>145</v>
      </c>
      <c r="H1618" s="410">
        <v>40</v>
      </c>
      <c r="I1618" s="410">
        <v>16</v>
      </c>
    </row>
    <row r="1619" spans="1:9" s="23" customFormat="1" ht="14.45" customHeight="1">
      <c r="A1619" s="563"/>
      <c r="B1619" s="572" t="s">
        <v>2638</v>
      </c>
      <c r="C1619" s="564" t="s">
        <v>2639</v>
      </c>
      <c r="D1619" s="565"/>
      <c r="E1619" s="566" t="s">
        <v>163</v>
      </c>
      <c r="F1619" s="567"/>
      <c r="G1619" s="410">
        <v>21</v>
      </c>
      <c r="H1619" s="410">
        <v>4</v>
      </c>
      <c r="I1619" s="410">
        <v>0</v>
      </c>
    </row>
    <row r="1620" spans="1:9" s="23" customFormat="1" ht="14.45" customHeight="1">
      <c r="A1620" s="563"/>
      <c r="B1620" s="564"/>
      <c r="C1620" s="564" t="s">
        <v>2640</v>
      </c>
      <c r="D1620" s="565"/>
      <c r="E1620" s="566" t="s">
        <v>164</v>
      </c>
      <c r="F1620" s="567"/>
      <c r="G1620" s="410">
        <v>51</v>
      </c>
      <c r="H1620" s="410">
        <v>17</v>
      </c>
      <c r="I1620" s="410">
        <v>0</v>
      </c>
    </row>
    <row r="1621" spans="1:9" s="23" customFormat="1" ht="14.45" customHeight="1">
      <c r="A1621" s="563"/>
      <c r="B1621" s="564"/>
      <c r="C1621" s="564" t="s">
        <v>2641</v>
      </c>
      <c r="D1621" s="565"/>
      <c r="E1621" s="566" t="s">
        <v>628</v>
      </c>
      <c r="F1621" s="567"/>
      <c r="G1621" s="410">
        <v>179</v>
      </c>
      <c r="H1621" s="410">
        <v>40</v>
      </c>
      <c r="I1621" s="410">
        <v>18</v>
      </c>
    </row>
    <row r="1622" spans="1:9" s="23" customFormat="1" ht="14.45" customHeight="1">
      <c r="A1622" s="563"/>
      <c r="B1622" s="572" t="s">
        <v>2642</v>
      </c>
      <c r="C1622" s="564" t="s">
        <v>2643</v>
      </c>
      <c r="D1622" s="565"/>
      <c r="E1622" s="566" t="s">
        <v>163</v>
      </c>
      <c r="F1622" s="567"/>
      <c r="G1622" s="410">
        <v>21</v>
      </c>
      <c r="H1622" s="410">
        <v>3</v>
      </c>
      <c r="I1622" s="410">
        <v>0</v>
      </c>
    </row>
    <row r="1623" spans="1:9" s="23" customFormat="1" ht="14.45" customHeight="1">
      <c r="A1623" s="563"/>
      <c r="B1623" s="564"/>
      <c r="C1623" s="564"/>
      <c r="D1623" s="565"/>
      <c r="E1623" s="566" t="s">
        <v>164</v>
      </c>
      <c r="F1623" s="567"/>
      <c r="G1623" s="410">
        <v>37</v>
      </c>
      <c r="H1623" s="410">
        <v>6</v>
      </c>
      <c r="I1623" s="410">
        <v>8</v>
      </c>
    </row>
    <row r="1624" spans="1:9" s="23" customFormat="1" ht="14.45" customHeight="1">
      <c r="A1624" s="563"/>
      <c r="B1624" s="572" t="s">
        <v>2644</v>
      </c>
      <c r="C1624" s="564" t="s">
        <v>1660</v>
      </c>
      <c r="D1624" s="565"/>
      <c r="E1624" s="566" t="s">
        <v>163</v>
      </c>
      <c r="F1624" s="567"/>
      <c r="G1624" s="410">
        <v>32</v>
      </c>
      <c r="H1624" s="410">
        <v>6</v>
      </c>
      <c r="I1624" s="410">
        <v>0</v>
      </c>
    </row>
    <row r="1625" spans="1:9" s="23" customFormat="1" ht="14.45" customHeight="1">
      <c r="A1625" s="563"/>
      <c r="B1625" s="572" t="s">
        <v>2645</v>
      </c>
      <c r="C1625" s="564" t="s">
        <v>2646</v>
      </c>
      <c r="D1625" s="565"/>
      <c r="E1625" s="566" t="s">
        <v>628</v>
      </c>
      <c r="F1625" s="567"/>
      <c r="G1625" s="410">
        <v>70</v>
      </c>
      <c r="H1625" s="410">
        <v>13</v>
      </c>
      <c r="I1625" s="410">
        <v>0</v>
      </c>
    </row>
    <row r="1626" spans="1:9" s="23" customFormat="1" ht="14.45" customHeight="1">
      <c r="A1626" s="563"/>
      <c r="B1626" s="572" t="s">
        <v>2647</v>
      </c>
      <c r="C1626" s="564" t="s">
        <v>2648</v>
      </c>
      <c r="D1626" s="565"/>
      <c r="E1626" s="566" t="s">
        <v>163</v>
      </c>
      <c r="F1626" s="567"/>
      <c r="G1626" s="410">
        <v>16</v>
      </c>
      <c r="H1626" s="410">
        <v>2</v>
      </c>
      <c r="I1626" s="410">
        <v>0</v>
      </c>
    </row>
    <row r="1627" spans="1:9" s="23" customFormat="1" ht="14.45" customHeight="1">
      <c r="A1627" s="563"/>
      <c r="B1627" s="564"/>
      <c r="C1627" s="564" t="s">
        <v>2649</v>
      </c>
      <c r="D1627" s="565"/>
      <c r="E1627" s="566" t="s">
        <v>164</v>
      </c>
      <c r="F1627" s="567"/>
      <c r="G1627" s="410">
        <v>47</v>
      </c>
      <c r="H1627" s="410">
        <v>20</v>
      </c>
      <c r="I1627" s="410">
        <v>0</v>
      </c>
    </row>
    <row r="1628" spans="1:9" s="23" customFormat="1" ht="14.45" customHeight="1">
      <c r="A1628" s="563"/>
      <c r="B1628" s="564"/>
      <c r="C1628" s="564" t="s">
        <v>2650</v>
      </c>
      <c r="D1628" s="565"/>
      <c r="E1628" s="566" t="s">
        <v>628</v>
      </c>
      <c r="F1628" s="567"/>
      <c r="G1628" s="410">
        <v>127</v>
      </c>
      <c r="H1628" s="410">
        <v>30</v>
      </c>
      <c r="I1628" s="410">
        <v>14</v>
      </c>
    </row>
    <row r="1629" spans="1:9" s="23" customFormat="1" ht="14.45" customHeight="1">
      <c r="A1629" s="563"/>
      <c r="B1629" s="572" t="s">
        <v>2651</v>
      </c>
      <c r="C1629" s="564" t="s">
        <v>2652</v>
      </c>
      <c r="D1629" s="565"/>
      <c r="E1629" s="566" t="s">
        <v>163</v>
      </c>
      <c r="F1629" s="567"/>
      <c r="G1629" s="410">
        <v>16</v>
      </c>
      <c r="H1629" s="410">
        <v>4</v>
      </c>
      <c r="I1629" s="410">
        <v>0</v>
      </c>
    </row>
    <row r="1630" spans="1:9" s="23" customFormat="1" ht="14.45" customHeight="1">
      <c r="A1630" s="563"/>
      <c r="B1630" s="564"/>
      <c r="C1630" s="564"/>
      <c r="D1630" s="565"/>
      <c r="E1630" s="566" t="s">
        <v>164</v>
      </c>
      <c r="F1630" s="567"/>
      <c r="G1630" s="410">
        <v>42</v>
      </c>
      <c r="H1630" s="410">
        <v>17</v>
      </c>
      <c r="I1630" s="410">
        <v>0</v>
      </c>
    </row>
    <row r="1631" spans="1:9" s="23" customFormat="1" ht="14.45" customHeight="1">
      <c r="A1631" s="563"/>
      <c r="B1631" s="564"/>
      <c r="C1631" s="564"/>
      <c r="D1631" s="565"/>
      <c r="E1631" s="566" t="s">
        <v>628</v>
      </c>
      <c r="F1631" s="567"/>
      <c r="G1631" s="410">
        <v>135</v>
      </c>
      <c r="H1631" s="410">
        <v>30</v>
      </c>
      <c r="I1631" s="410">
        <v>10</v>
      </c>
    </row>
    <row r="1632" spans="1:9" s="23" customFormat="1" ht="14.45" customHeight="1">
      <c r="A1632" s="563"/>
      <c r="B1632" s="572" t="s">
        <v>2653</v>
      </c>
      <c r="C1632" s="564" t="s">
        <v>2654</v>
      </c>
      <c r="D1632" s="565"/>
      <c r="E1632" s="566" t="s">
        <v>163</v>
      </c>
      <c r="F1632" s="567"/>
      <c r="G1632" s="410">
        <v>16</v>
      </c>
      <c r="H1632" s="410">
        <v>0</v>
      </c>
      <c r="I1632" s="410">
        <v>0</v>
      </c>
    </row>
    <row r="1633" spans="1:9" s="23" customFormat="1" ht="14.45" customHeight="1">
      <c r="A1633" s="563"/>
      <c r="B1633" s="564"/>
      <c r="C1633" s="564"/>
      <c r="D1633" s="565"/>
      <c r="E1633" s="566" t="s">
        <v>164</v>
      </c>
      <c r="F1633" s="567"/>
      <c r="G1633" s="410">
        <v>21</v>
      </c>
      <c r="H1633" s="410">
        <v>9</v>
      </c>
      <c r="I1633" s="410">
        <v>6</v>
      </c>
    </row>
    <row r="1634" spans="1:9" s="23" customFormat="1" ht="14.45" customHeight="1">
      <c r="A1634" s="563"/>
      <c r="B1634" s="572" t="s">
        <v>2655</v>
      </c>
      <c r="C1634" s="564" t="s">
        <v>1464</v>
      </c>
      <c r="D1634" s="565"/>
      <c r="E1634" s="566" t="s">
        <v>163</v>
      </c>
      <c r="F1634" s="567"/>
      <c r="G1634" s="410">
        <v>48</v>
      </c>
      <c r="H1634" s="410">
        <v>9</v>
      </c>
      <c r="I1634" s="410">
        <v>0</v>
      </c>
    </row>
    <row r="1635" spans="1:9" s="23" customFormat="1" ht="14.45" customHeight="1">
      <c r="A1635" s="563"/>
      <c r="B1635" s="564"/>
      <c r="C1635" s="564"/>
      <c r="D1635" s="565"/>
      <c r="E1635" s="566" t="s">
        <v>164</v>
      </c>
      <c r="F1635" s="567"/>
      <c r="G1635" s="410">
        <v>83</v>
      </c>
      <c r="H1635" s="410">
        <v>36</v>
      </c>
      <c r="I1635" s="410">
        <v>0</v>
      </c>
    </row>
    <row r="1636" spans="1:9" s="23" customFormat="1" ht="14.45" customHeight="1">
      <c r="A1636" s="563"/>
      <c r="B1636" s="564"/>
      <c r="C1636" s="564"/>
      <c r="D1636" s="565"/>
      <c r="E1636" s="566" t="s">
        <v>628</v>
      </c>
      <c r="F1636" s="567"/>
      <c r="G1636" s="410">
        <v>184</v>
      </c>
      <c r="H1636" s="410">
        <v>40</v>
      </c>
      <c r="I1636" s="410">
        <v>30</v>
      </c>
    </row>
    <row r="1637" spans="1:9" s="23" customFormat="1" ht="14.45" customHeight="1">
      <c r="A1637" s="563"/>
      <c r="B1637" s="572" t="s">
        <v>2656</v>
      </c>
      <c r="C1637" s="564" t="s">
        <v>1468</v>
      </c>
      <c r="D1637" s="565"/>
      <c r="E1637" s="566" t="s">
        <v>163</v>
      </c>
      <c r="F1637" s="567"/>
      <c r="G1637" s="410">
        <v>7</v>
      </c>
      <c r="H1637" s="410">
        <v>2</v>
      </c>
      <c r="I1637" s="410">
        <v>0</v>
      </c>
    </row>
    <row r="1638" spans="1:9" s="23" customFormat="1" ht="14.45" customHeight="1">
      <c r="A1638" s="563"/>
      <c r="B1638" s="564"/>
      <c r="C1638" s="564"/>
      <c r="D1638" s="565"/>
      <c r="E1638" s="566" t="s">
        <v>164</v>
      </c>
      <c r="F1638" s="567"/>
      <c r="G1638" s="410">
        <v>21</v>
      </c>
      <c r="H1638" s="410">
        <v>5</v>
      </c>
      <c r="I1638" s="410">
        <v>8</v>
      </c>
    </row>
    <row r="1639" spans="1:9" s="23" customFormat="1" ht="14.45" customHeight="1">
      <c r="A1639" s="563"/>
      <c r="B1639" s="572" t="s">
        <v>2657</v>
      </c>
      <c r="C1639" s="564" t="s">
        <v>1472</v>
      </c>
      <c r="D1639" s="565"/>
      <c r="E1639" s="566" t="s">
        <v>628</v>
      </c>
      <c r="F1639" s="567"/>
      <c r="G1639" s="410">
        <v>73</v>
      </c>
      <c r="H1639" s="410">
        <v>17</v>
      </c>
      <c r="I1639" s="410">
        <v>2</v>
      </c>
    </row>
    <row r="1640" spans="1:9" s="23" customFormat="1" ht="14.45" customHeight="1">
      <c r="A1640" s="563"/>
      <c r="B1640" s="572" t="s">
        <v>2658</v>
      </c>
      <c r="C1640" s="564" t="s">
        <v>1474</v>
      </c>
      <c r="D1640" s="565"/>
      <c r="E1640" s="566" t="s">
        <v>163</v>
      </c>
      <c r="F1640" s="567"/>
      <c r="G1640" s="410">
        <v>7</v>
      </c>
      <c r="H1640" s="410">
        <v>1</v>
      </c>
      <c r="I1640" s="410">
        <v>0</v>
      </c>
    </row>
    <row r="1641" spans="1:9" s="23" customFormat="1" ht="14.45" customHeight="1">
      <c r="A1641" s="563"/>
      <c r="B1641" s="564"/>
      <c r="C1641" s="564"/>
      <c r="D1641" s="565"/>
      <c r="E1641" s="566" t="s">
        <v>164</v>
      </c>
      <c r="F1641" s="567"/>
      <c r="G1641" s="410">
        <v>61</v>
      </c>
      <c r="H1641" s="410">
        <v>22</v>
      </c>
      <c r="I1641" s="410">
        <v>0</v>
      </c>
    </row>
    <row r="1642" spans="1:9" s="23" customFormat="1" ht="14.45" customHeight="1">
      <c r="A1642" s="563"/>
      <c r="B1642" s="564"/>
      <c r="C1642" s="564"/>
      <c r="D1642" s="565"/>
      <c r="E1642" s="566" t="s">
        <v>628</v>
      </c>
      <c r="F1642" s="567"/>
      <c r="G1642" s="410">
        <v>313</v>
      </c>
      <c r="H1642" s="410">
        <v>64</v>
      </c>
      <c r="I1642" s="410">
        <v>25</v>
      </c>
    </row>
    <row r="1643" spans="1:9" s="23" customFormat="1" ht="14.45" customHeight="1">
      <c r="A1643" s="563"/>
      <c r="B1643" s="572" t="s">
        <v>2659</v>
      </c>
      <c r="C1643" s="564" t="s">
        <v>2660</v>
      </c>
      <c r="D1643" s="565"/>
      <c r="E1643" s="566" t="s">
        <v>163</v>
      </c>
      <c r="F1643" s="567"/>
      <c r="G1643" s="410">
        <v>8</v>
      </c>
      <c r="H1643" s="410">
        <v>1</v>
      </c>
      <c r="I1643" s="410">
        <v>0</v>
      </c>
    </row>
    <row r="1644" spans="1:9" s="23" customFormat="1" ht="14.45" customHeight="1">
      <c r="A1644" s="563"/>
      <c r="B1644" s="564"/>
      <c r="C1644" s="564"/>
      <c r="D1644" s="565"/>
      <c r="E1644" s="566" t="s">
        <v>164</v>
      </c>
      <c r="F1644" s="567"/>
      <c r="G1644" s="410">
        <v>55</v>
      </c>
      <c r="H1644" s="410">
        <v>27</v>
      </c>
      <c r="I1644" s="410">
        <v>8</v>
      </c>
    </row>
    <row r="1645" spans="1:9" s="23" customFormat="1" ht="14.45" customHeight="1">
      <c r="A1645" s="563"/>
      <c r="B1645" s="572" t="s">
        <v>1479</v>
      </c>
      <c r="C1645" s="564" t="s">
        <v>1306</v>
      </c>
      <c r="D1645" s="565"/>
      <c r="E1645" s="566" t="s">
        <v>163</v>
      </c>
      <c r="F1645" s="567"/>
      <c r="G1645" s="410">
        <v>19</v>
      </c>
      <c r="H1645" s="410">
        <v>1</v>
      </c>
      <c r="I1645" s="410">
        <v>0</v>
      </c>
    </row>
    <row r="1646" spans="1:9" s="23" customFormat="1" ht="14.45" customHeight="1">
      <c r="A1646" s="563"/>
      <c r="B1646" s="564"/>
      <c r="C1646" s="564"/>
      <c r="D1646" s="565"/>
      <c r="E1646" s="566" t="s">
        <v>164</v>
      </c>
      <c r="F1646" s="567"/>
      <c r="G1646" s="410">
        <v>152</v>
      </c>
      <c r="H1646" s="410">
        <v>63</v>
      </c>
      <c r="I1646" s="410">
        <v>0</v>
      </c>
    </row>
    <row r="1647" spans="1:9" s="23" customFormat="1" ht="14.45" customHeight="1">
      <c r="A1647" s="563"/>
      <c r="B1647" s="564"/>
      <c r="C1647" s="564"/>
      <c r="D1647" s="565"/>
      <c r="E1647" s="566" t="s">
        <v>164</v>
      </c>
      <c r="F1647" s="567" t="s">
        <v>1142</v>
      </c>
      <c r="G1647" s="410">
        <v>85</v>
      </c>
      <c r="H1647" s="410">
        <v>42</v>
      </c>
      <c r="I1647" s="410">
        <v>0</v>
      </c>
    </row>
    <row r="1648" spans="1:9" s="23" customFormat="1" ht="14.45" customHeight="1">
      <c r="A1648" s="563"/>
      <c r="B1648" s="564"/>
      <c r="C1648" s="564"/>
      <c r="D1648" s="565"/>
      <c r="E1648" s="566" t="s">
        <v>628</v>
      </c>
      <c r="F1648" s="567"/>
      <c r="G1648" s="410">
        <v>412</v>
      </c>
      <c r="H1648" s="410">
        <v>105</v>
      </c>
      <c r="I1648" s="410">
        <v>24</v>
      </c>
    </row>
    <row r="1649" spans="1:9" s="23" customFormat="1" ht="14.45" customHeight="1">
      <c r="A1649" s="563"/>
      <c r="B1649" s="572" t="s">
        <v>2661</v>
      </c>
      <c r="C1649" s="564" t="s">
        <v>1480</v>
      </c>
      <c r="D1649" s="565"/>
      <c r="E1649" s="566" t="s">
        <v>163</v>
      </c>
      <c r="F1649" s="567"/>
      <c r="G1649" s="410">
        <v>67</v>
      </c>
      <c r="H1649" s="410">
        <v>12</v>
      </c>
      <c r="I1649" s="410">
        <v>0</v>
      </c>
    </row>
    <row r="1650" spans="1:9" s="23" customFormat="1" ht="14.45" customHeight="1">
      <c r="A1650" s="563"/>
      <c r="B1650" s="564"/>
      <c r="C1650" s="564"/>
      <c r="D1650" s="565"/>
      <c r="E1650" s="566" t="s">
        <v>164</v>
      </c>
      <c r="F1650" s="567"/>
      <c r="G1650" s="410">
        <v>344</v>
      </c>
      <c r="H1650" s="410">
        <v>162</v>
      </c>
      <c r="I1650" s="410">
        <v>0</v>
      </c>
    </row>
    <row r="1651" spans="1:9" s="23" customFormat="1" ht="14.45" customHeight="1">
      <c r="A1651" s="563"/>
      <c r="B1651" s="564"/>
      <c r="C1651" s="564"/>
      <c r="D1651" s="565"/>
      <c r="E1651" s="566" t="s">
        <v>164</v>
      </c>
      <c r="F1651" s="567" t="s">
        <v>1142</v>
      </c>
      <c r="G1651" s="410">
        <v>83</v>
      </c>
      <c r="H1651" s="410">
        <v>22</v>
      </c>
      <c r="I1651" s="410">
        <v>0</v>
      </c>
    </row>
    <row r="1652" spans="1:9" s="23" customFormat="1" ht="14.45" customHeight="1">
      <c r="A1652" s="563"/>
      <c r="B1652" s="564"/>
      <c r="C1652" s="564"/>
      <c r="D1652" s="565"/>
      <c r="E1652" s="566" t="s">
        <v>628</v>
      </c>
      <c r="F1652" s="567"/>
      <c r="G1652" s="410">
        <v>425</v>
      </c>
      <c r="H1652" s="410">
        <v>109</v>
      </c>
      <c r="I1652" s="410">
        <v>33</v>
      </c>
    </row>
    <row r="1653" spans="1:9" s="23" customFormat="1" ht="14.45" customHeight="1">
      <c r="A1653" s="563"/>
      <c r="B1653" s="572" t="s">
        <v>2662</v>
      </c>
      <c r="C1653" s="564" t="s">
        <v>2663</v>
      </c>
      <c r="D1653" s="565"/>
      <c r="E1653" s="566" t="s">
        <v>163</v>
      </c>
      <c r="F1653" s="567"/>
      <c r="G1653" s="410">
        <v>36</v>
      </c>
      <c r="H1653" s="410">
        <v>3</v>
      </c>
      <c r="I1653" s="410">
        <v>0</v>
      </c>
    </row>
    <row r="1654" spans="1:9" s="23" customFormat="1" ht="14.45" customHeight="1">
      <c r="A1654" s="573"/>
      <c r="B1654" s="574"/>
      <c r="C1654" s="574"/>
      <c r="D1654" s="575"/>
      <c r="E1654" s="576" t="s">
        <v>164</v>
      </c>
      <c r="F1654" s="577"/>
      <c r="G1654" s="578">
        <v>52</v>
      </c>
      <c r="H1654" s="578">
        <v>21</v>
      </c>
      <c r="I1654" s="578">
        <v>7</v>
      </c>
    </row>
    <row r="1655" spans="1:9" s="23" customFormat="1" ht="14.45" customHeight="1">
      <c r="A1655" s="563"/>
      <c r="B1655" s="564"/>
      <c r="C1655" s="564"/>
      <c r="D1655" s="565"/>
      <c r="E1655" s="566" t="s">
        <v>164</v>
      </c>
      <c r="F1655" s="567" t="s">
        <v>1142</v>
      </c>
      <c r="G1655" s="410">
        <v>53</v>
      </c>
      <c r="H1655" s="410">
        <v>11</v>
      </c>
      <c r="I1655" s="410">
        <v>0</v>
      </c>
    </row>
    <row r="1656" spans="1:9" s="23" customFormat="1" ht="14.45" customHeight="1">
      <c r="A1656" s="563"/>
      <c r="B1656" s="572" t="s">
        <v>2664</v>
      </c>
      <c r="C1656" s="564" t="s">
        <v>2665</v>
      </c>
      <c r="D1656" s="565"/>
      <c r="E1656" s="566" t="s">
        <v>164</v>
      </c>
      <c r="F1656" s="567"/>
      <c r="G1656" s="410">
        <v>43</v>
      </c>
      <c r="H1656" s="410">
        <v>10</v>
      </c>
      <c r="I1656" s="410">
        <v>2</v>
      </c>
    </row>
    <row r="1657" spans="1:9" s="23" customFormat="1" ht="14.45" customHeight="1">
      <c r="A1657" s="563"/>
      <c r="B1657" s="572" t="s">
        <v>2666</v>
      </c>
      <c r="C1657" s="564" t="s">
        <v>2667</v>
      </c>
      <c r="D1657" s="565"/>
      <c r="E1657" s="566" t="s">
        <v>163</v>
      </c>
      <c r="F1657" s="567"/>
      <c r="G1657" s="410">
        <v>30</v>
      </c>
      <c r="H1657" s="410">
        <v>6</v>
      </c>
      <c r="I1657" s="410">
        <v>0</v>
      </c>
    </row>
    <row r="1658" spans="1:9" s="23" customFormat="1" ht="14.45" customHeight="1">
      <c r="A1658" s="563"/>
      <c r="B1658" s="564"/>
      <c r="C1658" s="564"/>
      <c r="D1658" s="565"/>
      <c r="E1658" s="566" t="s">
        <v>164</v>
      </c>
      <c r="F1658" s="567"/>
      <c r="G1658" s="410">
        <v>166</v>
      </c>
      <c r="H1658" s="410">
        <v>76</v>
      </c>
      <c r="I1658" s="410">
        <v>0</v>
      </c>
    </row>
    <row r="1659" spans="1:9" s="23" customFormat="1" ht="14.45" customHeight="1">
      <c r="A1659" s="563"/>
      <c r="B1659" s="564"/>
      <c r="C1659" s="564"/>
      <c r="D1659" s="565"/>
      <c r="E1659" s="566" t="s">
        <v>628</v>
      </c>
      <c r="F1659" s="567"/>
      <c r="G1659" s="410">
        <v>208</v>
      </c>
      <c r="H1659" s="410">
        <v>59</v>
      </c>
      <c r="I1659" s="410">
        <v>19</v>
      </c>
    </row>
    <row r="1660" spans="1:9" s="23" customFormat="1" ht="14.45" customHeight="1">
      <c r="A1660" s="563"/>
      <c r="B1660" s="572" t="s">
        <v>2668</v>
      </c>
      <c r="C1660" s="564" t="s">
        <v>2669</v>
      </c>
      <c r="D1660" s="565"/>
      <c r="E1660" s="566" t="s">
        <v>163</v>
      </c>
      <c r="F1660" s="567"/>
      <c r="G1660" s="410">
        <v>11</v>
      </c>
      <c r="H1660" s="410">
        <v>1</v>
      </c>
      <c r="I1660" s="410">
        <v>0</v>
      </c>
    </row>
    <row r="1661" spans="1:9" s="23" customFormat="1" ht="14.45" customHeight="1">
      <c r="A1661" s="563"/>
      <c r="B1661" s="564"/>
      <c r="C1661" s="564"/>
      <c r="D1661" s="565"/>
      <c r="E1661" s="566" t="s">
        <v>164</v>
      </c>
      <c r="F1661" s="567"/>
      <c r="G1661" s="410">
        <v>49</v>
      </c>
      <c r="H1661" s="410">
        <v>28</v>
      </c>
      <c r="I1661" s="410">
        <v>7</v>
      </c>
    </row>
    <row r="1662" spans="1:9" s="23" customFormat="1" ht="14.45" customHeight="1">
      <c r="A1662" s="563"/>
      <c r="B1662" s="572" t="s">
        <v>2670</v>
      </c>
      <c r="C1662" s="564" t="s">
        <v>2671</v>
      </c>
      <c r="D1662" s="565"/>
      <c r="E1662" s="566" t="s">
        <v>163</v>
      </c>
      <c r="F1662" s="567"/>
      <c r="G1662" s="410">
        <v>10</v>
      </c>
      <c r="H1662" s="410">
        <v>0</v>
      </c>
      <c r="I1662" s="410">
        <v>0</v>
      </c>
    </row>
    <row r="1663" spans="1:9" s="23" customFormat="1" ht="14.45" customHeight="1">
      <c r="A1663" s="563"/>
      <c r="B1663" s="564"/>
      <c r="C1663" s="564" t="s">
        <v>2672</v>
      </c>
      <c r="D1663" s="565"/>
      <c r="E1663" s="566" t="s">
        <v>164</v>
      </c>
      <c r="F1663" s="567"/>
      <c r="G1663" s="410">
        <v>34</v>
      </c>
      <c r="H1663" s="410">
        <v>0</v>
      </c>
      <c r="I1663" s="410">
        <v>0</v>
      </c>
    </row>
    <row r="1664" spans="1:9" s="23" customFormat="1" ht="14.45" customHeight="1">
      <c r="A1664" s="563"/>
      <c r="B1664" s="572" t="s">
        <v>2673</v>
      </c>
      <c r="C1664" s="564" t="s">
        <v>2471</v>
      </c>
      <c r="D1664" s="565"/>
      <c r="E1664" s="566" t="s">
        <v>163</v>
      </c>
      <c r="F1664" s="567"/>
      <c r="G1664" s="410">
        <v>14</v>
      </c>
      <c r="H1664" s="410">
        <v>3</v>
      </c>
      <c r="I1664" s="410">
        <v>0</v>
      </c>
    </row>
    <row r="1665" spans="1:9" s="23" customFormat="1" ht="14.45" customHeight="1">
      <c r="A1665" s="563"/>
      <c r="B1665" s="564"/>
      <c r="C1665" s="564"/>
      <c r="D1665" s="565"/>
      <c r="E1665" s="566" t="s">
        <v>164</v>
      </c>
      <c r="F1665" s="567"/>
      <c r="G1665" s="410">
        <v>68</v>
      </c>
      <c r="H1665" s="410">
        <v>34</v>
      </c>
      <c r="I1665" s="410">
        <v>6</v>
      </c>
    </row>
    <row r="1666" spans="1:9" s="23" customFormat="1" ht="14.45" customHeight="1">
      <c r="A1666" s="563"/>
      <c r="B1666" s="564"/>
      <c r="C1666" s="564"/>
      <c r="D1666" s="565"/>
      <c r="E1666" s="566" t="s">
        <v>164</v>
      </c>
      <c r="F1666" s="567" t="s">
        <v>1142</v>
      </c>
      <c r="G1666" s="410">
        <v>63</v>
      </c>
      <c r="H1666" s="410">
        <v>17</v>
      </c>
      <c r="I1666" s="410">
        <v>0</v>
      </c>
    </row>
    <row r="1667" spans="1:9" s="23" customFormat="1" ht="14.45" customHeight="1">
      <c r="A1667" s="563"/>
      <c r="B1667" s="572" t="s">
        <v>2674</v>
      </c>
      <c r="C1667" s="564" t="s">
        <v>2675</v>
      </c>
      <c r="D1667" s="565"/>
      <c r="E1667" s="566" t="s">
        <v>163</v>
      </c>
      <c r="F1667" s="567"/>
      <c r="G1667" s="410">
        <v>2</v>
      </c>
      <c r="H1667" s="410">
        <v>1</v>
      </c>
      <c r="I1667" s="410">
        <v>0</v>
      </c>
    </row>
    <row r="1668" spans="1:9" s="23" customFormat="1" ht="14.45" customHeight="1">
      <c r="A1668" s="563"/>
      <c r="B1668" s="564"/>
      <c r="C1668" s="564"/>
      <c r="D1668" s="565"/>
      <c r="E1668" s="566" t="s">
        <v>164</v>
      </c>
      <c r="F1668" s="567"/>
      <c r="G1668" s="410">
        <v>40</v>
      </c>
      <c r="H1668" s="410">
        <v>13</v>
      </c>
      <c r="I1668" s="410">
        <v>7</v>
      </c>
    </row>
    <row r="1669" spans="1:9" s="23" customFormat="1" ht="14.45" customHeight="1">
      <c r="A1669" s="563"/>
      <c r="B1669" s="572" t="s">
        <v>1506</v>
      </c>
      <c r="C1669" s="564" t="s">
        <v>1499</v>
      </c>
      <c r="D1669" s="565"/>
      <c r="E1669" s="566" t="s">
        <v>163</v>
      </c>
      <c r="F1669" s="567"/>
      <c r="G1669" s="410">
        <v>42</v>
      </c>
      <c r="H1669" s="410">
        <v>5</v>
      </c>
      <c r="I1669" s="410">
        <v>0</v>
      </c>
    </row>
    <row r="1670" spans="1:9" s="23" customFormat="1" ht="14.45" customHeight="1">
      <c r="A1670" s="563"/>
      <c r="B1670" s="564"/>
      <c r="C1670" s="564"/>
      <c r="D1670" s="565"/>
      <c r="E1670" s="566" t="s">
        <v>164</v>
      </c>
      <c r="F1670" s="567"/>
      <c r="G1670" s="410">
        <v>400</v>
      </c>
      <c r="H1670" s="410">
        <v>138</v>
      </c>
      <c r="I1670" s="410">
        <v>0</v>
      </c>
    </row>
    <row r="1671" spans="1:9" s="23" customFormat="1" ht="14.45" customHeight="1">
      <c r="A1671" s="563"/>
      <c r="B1671" s="564"/>
      <c r="C1671" s="564"/>
      <c r="D1671" s="565"/>
      <c r="E1671" s="566" t="s">
        <v>628</v>
      </c>
      <c r="F1671" s="567"/>
      <c r="G1671" s="410">
        <v>441</v>
      </c>
      <c r="H1671" s="410">
        <v>110</v>
      </c>
      <c r="I1671" s="410">
        <v>29</v>
      </c>
    </row>
    <row r="1672" spans="1:9" s="23" customFormat="1" ht="14.45" customHeight="1">
      <c r="A1672" s="563"/>
      <c r="B1672" s="572" t="s">
        <v>2676</v>
      </c>
      <c r="C1672" s="564" t="s">
        <v>2476</v>
      </c>
      <c r="D1672" s="565"/>
      <c r="E1672" s="566" t="s">
        <v>163</v>
      </c>
      <c r="F1672" s="567"/>
      <c r="G1672" s="410">
        <v>2</v>
      </c>
      <c r="H1672" s="410">
        <v>0</v>
      </c>
      <c r="I1672" s="410">
        <v>0</v>
      </c>
    </row>
    <row r="1673" spans="1:9" s="23" customFormat="1" ht="14.45" customHeight="1">
      <c r="A1673" s="563"/>
      <c r="B1673" s="572" t="s">
        <v>2677</v>
      </c>
      <c r="C1673" s="564" t="s">
        <v>2112</v>
      </c>
      <c r="D1673" s="565"/>
      <c r="E1673" s="566" t="s">
        <v>163</v>
      </c>
      <c r="F1673" s="567"/>
      <c r="G1673" s="410">
        <v>33</v>
      </c>
      <c r="H1673" s="410">
        <v>5</v>
      </c>
      <c r="I1673" s="410">
        <v>0</v>
      </c>
    </row>
    <row r="1674" spans="1:9" s="23" customFormat="1" ht="14.45" customHeight="1">
      <c r="A1674" s="563"/>
      <c r="B1674" s="564"/>
      <c r="C1674" s="564"/>
      <c r="D1674" s="565"/>
      <c r="E1674" s="566" t="s">
        <v>164</v>
      </c>
      <c r="F1674" s="567"/>
      <c r="G1674" s="410">
        <v>213</v>
      </c>
      <c r="H1674" s="410">
        <v>102</v>
      </c>
      <c r="I1674" s="410">
        <v>0</v>
      </c>
    </row>
    <row r="1675" spans="1:9" s="23" customFormat="1" ht="14.45" customHeight="1">
      <c r="A1675" s="563"/>
      <c r="B1675" s="564"/>
      <c r="C1675" s="564"/>
      <c r="D1675" s="565"/>
      <c r="E1675" s="566" t="s">
        <v>164</v>
      </c>
      <c r="F1675" s="567" t="s">
        <v>1142</v>
      </c>
      <c r="G1675" s="410">
        <v>47</v>
      </c>
      <c r="H1675" s="410">
        <v>9</v>
      </c>
      <c r="I1675" s="410">
        <v>0</v>
      </c>
    </row>
    <row r="1676" spans="1:9" s="23" customFormat="1" ht="14.45" customHeight="1">
      <c r="A1676" s="563"/>
      <c r="B1676" s="564"/>
      <c r="C1676" s="564"/>
      <c r="D1676" s="565"/>
      <c r="E1676" s="566" t="s">
        <v>628</v>
      </c>
      <c r="F1676" s="567"/>
      <c r="G1676" s="410">
        <v>204</v>
      </c>
      <c r="H1676" s="410">
        <v>48</v>
      </c>
      <c r="I1676" s="410">
        <v>20</v>
      </c>
    </row>
    <row r="1677" spans="1:9" s="23" customFormat="1" ht="14.45" customHeight="1">
      <c r="A1677" s="563"/>
      <c r="B1677" s="572" t="s">
        <v>2678</v>
      </c>
      <c r="C1677" s="564" t="s">
        <v>2679</v>
      </c>
      <c r="D1677" s="565"/>
      <c r="E1677" s="566" t="s">
        <v>163</v>
      </c>
      <c r="F1677" s="567"/>
      <c r="G1677" s="410">
        <v>10</v>
      </c>
      <c r="H1677" s="410">
        <v>2</v>
      </c>
      <c r="I1677" s="410">
        <v>0</v>
      </c>
    </row>
    <row r="1678" spans="1:9" s="23" customFormat="1" ht="14.45" customHeight="1">
      <c r="A1678" s="563"/>
      <c r="B1678" s="564"/>
      <c r="C1678" s="564"/>
      <c r="D1678" s="565"/>
      <c r="E1678" s="566" t="s">
        <v>164</v>
      </c>
      <c r="F1678" s="567"/>
      <c r="G1678" s="410">
        <v>148</v>
      </c>
      <c r="H1678" s="410">
        <v>54</v>
      </c>
      <c r="I1678" s="410">
        <v>0</v>
      </c>
    </row>
    <row r="1679" spans="1:9" s="23" customFormat="1" ht="14.45" customHeight="1">
      <c r="A1679" s="563"/>
      <c r="B1679" s="564"/>
      <c r="C1679" s="564"/>
      <c r="D1679" s="565"/>
      <c r="E1679" s="566" t="s">
        <v>164</v>
      </c>
      <c r="F1679" s="567" t="s">
        <v>1142</v>
      </c>
      <c r="G1679" s="410">
        <v>101</v>
      </c>
      <c r="H1679" s="410">
        <v>14</v>
      </c>
      <c r="I1679" s="410">
        <v>0</v>
      </c>
    </row>
    <row r="1680" spans="1:9" s="23" customFormat="1" ht="14.45" customHeight="1">
      <c r="A1680" s="563"/>
      <c r="B1680" s="564"/>
      <c r="C1680" s="564"/>
      <c r="D1680" s="565"/>
      <c r="E1680" s="566" t="s">
        <v>628</v>
      </c>
      <c r="F1680" s="567"/>
      <c r="G1680" s="410">
        <v>184</v>
      </c>
      <c r="H1680" s="410">
        <v>47</v>
      </c>
      <c r="I1680" s="410">
        <v>16</v>
      </c>
    </row>
    <row r="1681" spans="1:9" s="23" customFormat="1" ht="14.45" customHeight="1">
      <c r="A1681" s="563"/>
      <c r="B1681" s="572" t="s">
        <v>2680</v>
      </c>
      <c r="C1681" s="564" t="s">
        <v>2681</v>
      </c>
      <c r="D1681" s="565"/>
      <c r="E1681" s="566" t="s">
        <v>628</v>
      </c>
      <c r="F1681" s="567"/>
      <c r="G1681" s="410">
        <v>93</v>
      </c>
      <c r="H1681" s="410">
        <v>22</v>
      </c>
      <c r="I1681" s="410">
        <v>2</v>
      </c>
    </row>
    <row r="1682" spans="1:9" s="23" customFormat="1" ht="14.45" customHeight="1">
      <c r="A1682" s="563"/>
      <c r="B1682" s="572" t="s">
        <v>2682</v>
      </c>
      <c r="C1682" s="564" t="s">
        <v>2683</v>
      </c>
      <c r="D1682" s="565"/>
      <c r="E1682" s="566" t="s">
        <v>163</v>
      </c>
      <c r="F1682" s="567"/>
      <c r="G1682" s="410">
        <v>6</v>
      </c>
      <c r="H1682" s="410">
        <v>0</v>
      </c>
      <c r="I1682" s="410">
        <v>0</v>
      </c>
    </row>
    <row r="1683" spans="1:9" s="23" customFormat="1" ht="14.45" customHeight="1">
      <c r="A1683" s="563"/>
      <c r="B1683" s="564"/>
      <c r="C1683" s="564" t="s">
        <v>2684</v>
      </c>
      <c r="D1683" s="565"/>
      <c r="E1683" s="566" t="s">
        <v>164</v>
      </c>
      <c r="F1683" s="567"/>
      <c r="G1683" s="410">
        <v>35</v>
      </c>
      <c r="H1683" s="410">
        <v>0</v>
      </c>
      <c r="I1683" s="410">
        <v>0</v>
      </c>
    </row>
    <row r="1684" spans="1:9" s="23" customFormat="1" ht="14.45" customHeight="1">
      <c r="A1684" s="563"/>
      <c r="B1684" s="572" t="s">
        <v>2685</v>
      </c>
      <c r="C1684" s="564" t="s">
        <v>1718</v>
      </c>
      <c r="D1684" s="565"/>
      <c r="E1684" s="566" t="s">
        <v>163</v>
      </c>
      <c r="F1684" s="567"/>
      <c r="G1684" s="410">
        <v>67</v>
      </c>
      <c r="H1684" s="410">
        <v>7</v>
      </c>
      <c r="I1684" s="410">
        <v>0</v>
      </c>
    </row>
    <row r="1685" spans="1:9" s="23" customFormat="1" ht="14.45" customHeight="1">
      <c r="A1685" s="563"/>
      <c r="B1685" s="564"/>
      <c r="C1685" s="564"/>
      <c r="D1685" s="565"/>
      <c r="E1685" s="566" t="s">
        <v>164</v>
      </c>
      <c r="F1685" s="567"/>
      <c r="G1685" s="410">
        <v>403</v>
      </c>
      <c r="H1685" s="410">
        <v>148</v>
      </c>
      <c r="I1685" s="410">
        <v>0</v>
      </c>
    </row>
    <row r="1686" spans="1:9" s="23" customFormat="1" ht="14.45" customHeight="1">
      <c r="A1686" s="563"/>
      <c r="B1686" s="564"/>
      <c r="C1686" s="564"/>
      <c r="D1686" s="565"/>
      <c r="E1686" s="566" t="s">
        <v>164</v>
      </c>
      <c r="F1686" s="567" t="s">
        <v>1142</v>
      </c>
      <c r="G1686" s="410">
        <v>113</v>
      </c>
      <c r="H1686" s="410">
        <v>19</v>
      </c>
      <c r="I1686" s="410">
        <v>0</v>
      </c>
    </row>
    <row r="1687" spans="1:9" s="23" customFormat="1" ht="14.45" customHeight="1">
      <c r="A1687" s="563"/>
      <c r="B1687" s="564"/>
      <c r="C1687" s="564"/>
      <c r="D1687" s="565"/>
      <c r="E1687" s="566" t="s">
        <v>628</v>
      </c>
      <c r="F1687" s="567"/>
      <c r="G1687" s="410">
        <v>542</v>
      </c>
      <c r="H1687" s="410">
        <v>129</v>
      </c>
      <c r="I1687" s="410">
        <v>35</v>
      </c>
    </row>
    <row r="1688" spans="1:9" s="23" customFormat="1" ht="14.45" customHeight="1">
      <c r="A1688" s="563"/>
      <c r="B1688" s="572" t="s">
        <v>2686</v>
      </c>
      <c r="C1688" s="564" t="s">
        <v>2687</v>
      </c>
      <c r="D1688" s="565"/>
      <c r="E1688" s="566" t="s">
        <v>163</v>
      </c>
      <c r="F1688" s="567"/>
      <c r="G1688" s="410">
        <v>2</v>
      </c>
      <c r="H1688" s="410">
        <v>0</v>
      </c>
      <c r="I1688" s="410">
        <v>0</v>
      </c>
    </row>
    <row r="1689" spans="1:9" s="23" customFormat="1" ht="14.45" customHeight="1">
      <c r="A1689" s="563"/>
      <c r="B1689" s="564"/>
      <c r="C1689" s="564"/>
      <c r="D1689" s="565"/>
      <c r="E1689" s="566" t="s">
        <v>164</v>
      </c>
      <c r="F1689" s="567"/>
      <c r="G1689" s="410">
        <v>65</v>
      </c>
      <c r="H1689" s="410">
        <v>23</v>
      </c>
      <c r="I1689" s="410">
        <v>8</v>
      </c>
    </row>
    <row r="1690" spans="1:9" s="23" customFormat="1" ht="14.45" customHeight="1">
      <c r="A1690" s="563"/>
      <c r="B1690" s="564"/>
      <c r="C1690" s="564"/>
      <c r="D1690" s="565"/>
      <c r="E1690" s="566" t="s">
        <v>164</v>
      </c>
      <c r="F1690" s="567" t="s">
        <v>1142</v>
      </c>
      <c r="G1690" s="410">
        <v>49</v>
      </c>
      <c r="H1690" s="410">
        <v>24</v>
      </c>
      <c r="I1690" s="410">
        <v>0</v>
      </c>
    </row>
    <row r="1691" spans="1:9" s="23" customFormat="1" ht="14.45" customHeight="1">
      <c r="A1691" s="563"/>
      <c r="B1691" s="572" t="s">
        <v>2688</v>
      </c>
      <c r="C1691" s="564" t="s">
        <v>2689</v>
      </c>
      <c r="D1691" s="565"/>
      <c r="E1691" s="566" t="s">
        <v>163</v>
      </c>
      <c r="F1691" s="567"/>
      <c r="G1691" s="410">
        <v>51</v>
      </c>
      <c r="H1691" s="410">
        <v>11</v>
      </c>
      <c r="I1691" s="410">
        <v>0</v>
      </c>
    </row>
    <row r="1692" spans="1:9" s="23" customFormat="1" ht="14.45" customHeight="1">
      <c r="A1692" s="563"/>
      <c r="B1692" s="564"/>
      <c r="C1692" s="564" t="s">
        <v>2690</v>
      </c>
      <c r="D1692" s="565"/>
      <c r="E1692" s="566" t="s">
        <v>164</v>
      </c>
      <c r="F1692" s="567"/>
      <c r="G1692" s="410">
        <v>101</v>
      </c>
      <c r="H1692" s="410">
        <v>24</v>
      </c>
      <c r="I1692" s="410">
        <v>0</v>
      </c>
    </row>
    <row r="1693" spans="1:9" s="23" customFormat="1" ht="14.45" customHeight="1">
      <c r="A1693" s="563"/>
      <c r="B1693" s="564"/>
      <c r="C1693" s="564" t="s">
        <v>2691</v>
      </c>
      <c r="D1693" s="565"/>
      <c r="E1693" s="566" t="s">
        <v>164</v>
      </c>
      <c r="F1693" s="567" t="s">
        <v>1142</v>
      </c>
      <c r="G1693" s="410">
        <v>53</v>
      </c>
      <c r="H1693" s="410">
        <v>10</v>
      </c>
      <c r="I1693" s="410">
        <v>0</v>
      </c>
    </row>
    <row r="1694" spans="1:9" s="23" customFormat="1" ht="14.45" customHeight="1">
      <c r="A1694" s="563"/>
      <c r="B1694" s="564"/>
      <c r="C1694" s="564" t="s">
        <v>2692</v>
      </c>
      <c r="D1694" s="565"/>
      <c r="E1694" s="566" t="s">
        <v>628</v>
      </c>
      <c r="F1694" s="567"/>
      <c r="G1694" s="410">
        <v>135</v>
      </c>
      <c r="H1694" s="410">
        <v>20</v>
      </c>
      <c r="I1694" s="410">
        <v>16</v>
      </c>
    </row>
    <row r="1695" spans="1:9" s="23" customFormat="1" ht="14.45" customHeight="1">
      <c r="A1695" s="563"/>
      <c r="B1695" s="572" t="s">
        <v>2693</v>
      </c>
      <c r="C1695" s="564" t="s">
        <v>1493</v>
      </c>
      <c r="D1695" s="565"/>
      <c r="E1695" s="566" t="s">
        <v>628</v>
      </c>
      <c r="F1695" s="567"/>
      <c r="G1695" s="410">
        <v>106</v>
      </c>
      <c r="H1695" s="410">
        <v>15</v>
      </c>
      <c r="I1695" s="410">
        <v>2</v>
      </c>
    </row>
    <row r="1696" spans="1:9" s="23" customFormat="1" ht="14.45" customHeight="1">
      <c r="A1696" s="563"/>
      <c r="B1696" s="572" t="s">
        <v>2694</v>
      </c>
      <c r="C1696" s="564" t="s">
        <v>1746</v>
      </c>
      <c r="D1696" s="565"/>
      <c r="E1696" s="566" t="s">
        <v>163</v>
      </c>
      <c r="F1696" s="567"/>
      <c r="G1696" s="410">
        <v>72</v>
      </c>
      <c r="H1696" s="410">
        <v>13</v>
      </c>
      <c r="I1696" s="410">
        <v>0</v>
      </c>
    </row>
    <row r="1697" spans="1:9" s="23" customFormat="1" ht="14.45" customHeight="1">
      <c r="A1697" s="563"/>
      <c r="B1697" s="564"/>
      <c r="C1697" s="564"/>
      <c r="D1697" s="565"/>
      <c r="E1697" s="566" t="s">
        <v>164</v>
      </c>
      <c r="F1697" s="567"/>
      <c r="G1697" s="410">
        <v>215</v>
      </c>
      <c r="H1697" s="410">
        <v>81</v>
      </c>
      <c r="I1697" s="410">
        <v>0</v>
      </c>
    </row>
    <row r="1698" spans="1:9" s="23" customFormat="1" ht="14.45" customHeight="1">
      <c r="A1698" s="563"/>
      <c r="B1698" s="564"/>
      <c r="C1698" s="564"/>
      <c r="D1698" s="565"/>
      <c r="E1698" s="566" t="s">
        <v>164</v>
      </c>
      <c r="F1698" s="567" t="s">
        <v>1142</v>
      </c>
      <c r="G1698" s="410">
        <v>112</v>
      </c>
      <c r="H1698" s="410">
        <v>35</v>
      </c>
      <c r="I1698" s="410">
        <v>0</v>
      </c>
    </row>
    <row r="1699" spans="1:9" s="23" customFormat="1" ht="14.45" customHeight="1">
      <c r="A1699" s="563"/>
      <c r="B1699" s="564"/>
      <c r="C1699" s="564"/>
      <c r="D1699" s="565"/>
      <c r="E1699" s="566" t="s">
        <v>628</v>
      </c>
      <c r="F1699" s="567"/>
      <c r="G1699" s="410">
        <v>343</v>
      </c>
      <c r="H1699" s="410">
        <v>81</v>
      </c>
      <c r="I1699" s="410">
        <v>33</v>
      </c>
    </row>
    <row r="1700" spans="1:9" s="23" customFormat="1" ht="14.45" customHeight="1">
      <c r="A1700" s="563"/>
      <c r="B1700" s="564" t="s">
        <v>1554</v>
      </c>
      <c r="C1700" s="564" t="s">
        <v>1555</v>
      </c>
      <c r="D1700" s="565"/>
      <c r="E1700" s="566"/>
      <c r="F1700" s="567"/>
      <c r="G1700" s="410">
        <v>0</v>
      </c>
      <c r="H1700" s="410">
        <v>0</v>
      </c>
      <c r="I1700" s="410">
        <v>2</v>
      </c>
    </row>
    <row r="1701" spans="1:9" s="23" customFormat="1" ht="14.45" customHeight="1">
      <c r="A1701" s="563"/>
      <c r="B1701" s="564" t="s">
        <v>1322</v>
      </c>
      <c r="C1701" s="564" t="s">
        <v>1323</v>
      </c>
      <c r="D1701" s="565"/>
      <c r="E1701" s="566"/>
      <c r="F1701" s="567"/>
      <c r="G1701" s="410">
        <v>0</v>
      </c>
      <c r="H1701" s="410">
        <v>0</v>
      </c>
      <c r="I1701" s="410">
        <v>3</v>
      </c>
    </row>
    <row r="1702" spans="1:9" s="23" customFormat="1" ht="14.45" customHeight="1">
      <c r="A1702" s="563"/>
      <c r="B1702" s="564" t="s">
        <v>1324</v>
      </c>
      <c r="C1702" s="564" t="s">
        <v>1325</v>
      </c>
      <c r="D1702" s="565"/>
      <c r="E1702" s="566"/>
      <c r="F1702" s="567"/>
      <c r="G1702" s="410">
        <v>0</v>
      </c>
      <c r="H1702" s="410">
        <v>0</v>
      </c>
      <c r="I1702" s="410">
        <v>11</v>
      </c>
    </row>
    <row r="1703" spans="1:9" s="23" customFormat="1" ht="14.45" customHeight="1">
      <c r="A1703" s="563"/>
      <c r="B1703" s="564" t="s">
        <v>1326</v>
      </c>
      <c r="C1703" s="564" t="s">
        <v>1327</v>
      </c>
      <c r="D1703" s="565"/>
      <c r="E1703" s="566"/>
      <c r="F1703" s="567"/>
      <c r="G1703" s="410">
        <v>0</v>
      </c>
      <c r="H1703" s="410">
        <v>0</v>
      </c>
      <c r="I1703" s="410">
        <v>14</v>
      </c>
    </row>
    <row r="1704" spans="1:9" s="23" customFormat="1" ht="14.45" customHeight="1">
      <c r="A1704" s="573"/>
      <c r="B1704" s="574" t="s">
        <v>1328</v>
      </c>
      <c r="C1704" s="574" t="s">
        <v>1329</v>
      </c>
      <c r="D1704" s="575"/>
      <c r="E1704" s="576"/>
      <c r="F1704" s="577"/>
      <c r="G1704" s="578">
        <v>0</v>
      </c>
      <c r="H1704" s="578">
        <v>0</v>
      </c>
      <c r="I1704" s="578">
        <v>1</v>
      </c>
    </row>
    <row r="1705" spans="1:9" s="23" customFormat="1" ht="14.45" customHeight="1">
      <c r="A1705" s="562" t="s">
        <v>2695</v>
      </c>
      <c r="B1705" s="563" t="s">
        <v>2696</v>
      </c>
      <c r="C1705" s="564"/>
      <c r="D1705" s="565" t="s">
        <v>186</v>
      </c>
      <c r="E1705" s="566"/>
      <c r="F1705" s="567"/>
      <c r="G1705" s="410"/>
      <c r="H1705" s="410"/>
      <c r="I1705" s="410"/>
    </row>
    <row r="1706" spans="1:9" s="23" customFormat="1" ht="14.45" customHeight="1">
      <c r="A1706" s="563"/>
      <c r="B1706" s="564"/>
      <c r="C1706" s="563" t="s">
        <v>365</v>
      </c>
      <c r="D1706" s="568"/>
      <c r="E1706" s="569"/>
      <c r="F1706" s="570"/>
      <c r="G1706" s="571">
        <v>11204</v>
      </c>
      <c r="H1706" s="571">
        <v>2833</v>
      </c>
      <c r="I1706" s="571">
        <v>618</v>
      </c>
    </row>
    <row r="1707" spans="1:9" s="23" customFormat="1" ht="14.45" customHeight="1">
      <c r="A1707" s="563"/>
      <c r="B1707" s="572" t="s">
        <v>1136</v>
      </c>
      <c r="C1707" s="564" t="s">
        <v>2005</v>
      </c>
      <c r="D1707" s="565"/>
      <c r="E1707" s="566" t="s">
        <v>163</v>
      </c>
      <c r="F1707" s="567"/>
      <c r="G1707" s="410">
        <v>56</v>
      </c>
      <c r="H1707" s="410">
        <v>5</v>
      </c>
      <c r="I1707" s="410">
        <v>0</v>
      </c>
    </row>
    <row r="1708" spans="1:9" s="23" customFormat="1" ht="14.45" customHeight="1">
      <c r="A1708" s="563"/>
      <c r="B1708" s="564"/>
      <c r="C1708" s="564"/>
      <c r="D1708" s="565"/>
      <c r="E1708" s="566" t="s">
        <v>164</v>
      </c>
      <c r="F1708" s="567"/>
      <c r="G1708" s="410">
        <v>38</v>
      </c>
      <c r="H1708" s="410">
        <v>5</v>
      </c>
      <c r="I1708" s="410">
        <v>12</v>
      </c>
    </row>
    <row r="1709" spans="1:9" s="23" customFormat="1" ht="14.45" customHeight="1">
      <c r="A1709" s="563"/>
      <c r="B1709" s="564"/>
      <c r="C1709" s="564"/>
      <c r="D1709" s="565"/>
      <c r="E1709" s="566" t="s">
        <v>164</v>
      </c>
      <c r="F1709" s="567" t="s">
        <v>1142</v>
      </c>
      <c r="G1709" s="410">
        <v>46</v>
      </c>
      <c r="H1709" s="410">
        <v>11</v>
      </c>
      <c r="I1709" s="410">
        <v>0</v>
      </c>
    </row>
    <row r="1710" spans="1:9" s="23" customFormat="1" ht="14.45" customHeight="1">
      <c r="A1710" s="563"/>
      <c r="B1710" s="572" t="s">
        <v>2697</v>
      </c>
      <c r="C1710" s="564" t="s">
        <v>2698</v>
      </c>
      <c r="D1710" s="565"/>
      <c r="E1710" s="566" t="s">
        <v>163</v>
      </c>
      <c r="F1710" s="567"/>
      <c r="G1710" s="410">
        <v>22</v>
      </c>
      <c r="H1710" s="410">
        <v>1</v>
      </c>
      <c r="I1710" s="410">
        <v>0</v>
      </c>
    </row>
    <row r="1711" spans="1:9" s="23" customFormat="1" ht="14.45" customHeight="1">
      <c r="A1711" s="563"/>
      <c r="B1711" s="564"/>
      <c r="C1711" s="564" t="s">
        <v>2699</v>
      </c>
      <c r="D1711" s="565"/>
      <c r="E1711" s="566" t="s">
        <v>164</v>
      </c>
      <c r="F1711" s="567"/>
      <c r="G1711" s="410">
        <v>15</v>
      </c>
      <c r="H1711" s="410">
        <v>3</v>
      </c>
      <c r="I1711" s="410">
        <v>2</v>
      </c>
    </row>
    <row r="1712" spans="1:9" s="23" customFormat="1" ht="14.45" customHeight="1">
      <c r="A1712" s="563"/>
      <c r="B1712" s="572" t="s">
        <v>608</v>
      </c>
      <c r="C1712" s="564" t="s">
        <v>614</v>
      </c>
      <c r="D1712" s="565"/>
      <c r="E1712" s="566" t="s">
        <v>164</v>
      </c>
      <c r="F1712" s="567"/>
      <c r="G1712" s="410">
        <v>38</v>
      </c>
      <c r="H1712" s="410">
        <v>6</v>
      </c>
      <c r="I1712" s="410">
        <v>0</v>
      </c>
    </row>
    <row r="1713" spans="1:9" s="23" customFormat="1" ht="14.45" customHeight="1">
      <c r="A1713" s="563"/>
      <c r="B1713" s="564"/>
      <c r="C1713" s="564"/>
      <c r="D1713" s="565"/>
      <c r="E1713" s="566" t="s">
        <v>628</v>
      </c>
      <c r="F1713" s="567"/>
      <c r="G1713" s="410">
        <v>142</v>
      </c>
      <c r="H1713" s="410">
        <v>32</v>
      </c>
      <c r="I1713" s="410">
        <v>11</v>
      </c>
    </row>
    <row r="1714" spans="1:9" s="23" customFormat="1" ht="14.45" customHeight="1">
      <c r="A1714" s="563"/>
      <c r="B1714" s="572" t="s">
        <v>1563</v>
      </c>
      <c r="C1714" s="564" t="s">
        <v>2700</v>
      </c>
      <c r="D1714" s="565"/>
      <c r="E1714" s="566" t="s">
        <v>628</v>
      </c>
      <c r="F1714" s="567"/>
      <c r="G1714" s="410">
        <v>195</v>
      </c>
      <c r="H1714" s="410">
        <v>50</v>
      </c>
      <c r="I1714" s="410">
        <v>12</v>
      </c>
    </row>
    <row r="1715" spans="1:9" s="23" customFormat="1" ht="14.45" customHeight="1">
      <c r="A1715" s="563"/>
      <c r="B1715" s="572" t="s">
        <v>2701</v>
      </c>
      <c r="C1715" s="564" t="s">
        <v>2700</v>
      </c>
      <c r="D1715" s="565"/>
      <c r="E1715" s="566" t="s">
        <v>164</v>
      </c>
      <c r="F1715" s="567"/>
      <c r="G1715" s="410">
        <v>18</v>
      </c>
      <c r="H1715" s="410">
        <v>2</v>
      </c>
      <c r="I1715" s="410">
        <v>0</v>
      </c>
    </row>
    <row r="1716" spans="1:9" s="23" customFormat="1" ht="14.45" customHeight="1">
      <c r="A1716" s="563"/>
      <c r="B1716" s="572" t="s">
        <v>2702</v>
      </c>
      <c r="C1716" s="564" t="s">
        <v>2703</v>
      </c>
      <c r="D1716" s="565"/>
      <c r="E1716" s="566" t="s">
        <v>164</v>
      </c>
      <c r="F1716" s="567"/>
      <c r="G1716" s="410">
        <v>47</v>
      </c>
      <c r="H1716" s="410">
        <v>3</v>
      </c>
      <c r="I1716" s="410">
        <v>4</v>
      </c>
    </row>
    <row r="1717" spans="1:9" s="23" customFormat="1" ht="14.45" customHeight="1">
      <c r="A1717" s="563"/>
      <c r="B1717" s="572" t="s">
        <v>1370</v>
      </c>
      <c r="C1717" s="564" t="s">
        <v>1371</v>
      </c>
      <c r="D1717" s="565"/>
      <c r="E1717" s="566" t="s">
        <v>163</v>
      </c>
      <c r="F1717" s="567"/>
      <c r="G1717" s="410">
        <v>4</v>
      </c>
      <c r="H1717" s="410">
        <v>0</v>
      </c>
      <c r="I1717" s="410">
        <v>0</v>
      </c>
    </row>
    <row r="1718" spans="1:9" s="23" customFormat="1" ht="14.45" customHeight="1">
      <c r="A1718" s="563"/>
      <c r="B1718" s="564"/>
      <c r="C1718" s="564"/>
      <c r="D1718" s="565"/>
      <c r="E1718" s="566" t="s">
        <v>164</v>
      </c>
      <c r="F1718" s="567"/>
      <c r="G1718" s="410">
        <v>33</v>
      </c>
      <c r="H1718" s="410">
        <v>5</v>
      </c>
      <c r="I1718" s="410">
        <v>7</v>
      </c>
    </row>
    <row r="1719" spans="1:9" s="23" customFormat="1" ht="14.45" customHeight="1">
      <c r="A1719" s="563"/>
      <c r="B1719" s="572" t="s">
        <v>2200</v>
      </c>
      <c r="C1719" s="564" t="s">
        <v>1377</v>
      </c>
      <c r="D1719" s="565"/>
      <c r="E1719" s="566" t="s">
        <v>163</v>
      </c>
      <c r="F1719" s="567"/>
      <c r="G1719" s="410">
        <v>10</v>
      </c>
      <c r="H1719" s="410">
        <v>1</v>
      </c>
      <c r="I1719" s="410">
        <v>0</v>
      </c>
    </row>
    <row r="1720" spans="1:9" s="23" customFormat="1" ht="14.45" customHeight="1">
      <c r="A1720" s="563"/>
      <c r="B1720" s="564"/>
      <c r="C1720" s="564"/>
      <c r="D1720" s="565"/>
      <c r="E1720" s="566" t="s">
        <v>164</v>
      </c>
      <c r="F1720" s="567"/>
      <c r="G1720" s="410">
        <v>45</v>
      </c>
      <c r="H1720" s="410">
        <v>7</v>
      </c>
      <c r="I1720" s="410">
        <v>0</v>
      </c>
    </row>
    <row r="1721" spans="1:9" s="23" customFormat="1" ht="14.45" customHeight="1">
      <c r="A1721" s="563"/>
      <c r="B1721" s="564"/>
      <c r="C1721" s="564"/>
      <c r="D1721" s="565"/>
      <c r="E1721" s="566" t="s">
        <v>628</v>
      </c>
      <c r="F1721" s="567"/>
      <c r="G1721" s="410">
        <v>206</v>
      </c>
      <c r="H1721" s="410">
        <v>45</v>
      </c>
      <c r="I1721" s="410">
        <v>18</v>
      </c>
    </row>
    <row r="1722" spans="1:9" s="23" customFormat="1" ht="14.45" customHeight="1">
      <c r="A1722" s="563"/>
      <c r="B1722" s="572" t="s">
        <v>2207</v>
      </c>
      <c r="C1722" s="564" t="s">
        <v>1179</v>
      </c>
      <c r="D1722" s="565"/>
      <c r="E1722" s="566" t="s">
        <v>163</v>
      </c>
      <c r="F1722" s="567"/>
      <c r="G1722" s="410">
        <v>21</v>
      </c>
      <c r="H1722" s="410">
        <v>2</v>
      </c>
      <c r="I1722" s="410">
        <v>0</v>
      </c>
    </row>
    <row r="1723" spans="1:9" s="23" customFormat="1" ht="14.45" customHeight="1">
      <c r="A1723" s="563"/>
      <c r="B1723" s="564"/>
      <c r="C1723" s="564"/>
      <c r="D1723" s="565"/>
      <c r="E1723" s="566" t="s">
        <v>164</v>
      </c>
      <c r="F1723" s="567"/>
      <c r="G1723" s="410">
        <v>40</v>
      </c>
      <c r="H1723" s="410">
        <v>8</v>
      </c>
      <c r="I1723" s="410">
        <v>0</v>
      </c>
    </row>
    <row r="1724" spans="1:9" s="23" customFormat="1" ht="14.45" customHeight="1">
      <c r="A1724" s="563"/>
      <c r="B1724" s="564"/>
      <c r="C1724" s="564"/>
      <c r="D1724" s="565"/>
      <c r="E1724" s="566" t="s">
        <v>628</v>
      </c>
      <c r="F1724" s="567"/>
      <c r="G1724" s="410">
        <v>198</v>
      </c>
      <c r="H1724" s="410">
        <v>45</v>
      </c>
      <c r="I1724" s="410">
        <v>17</v>
      </c>
    </row>
    <row r="1725" spans="1:9" s="23" customFormat="1" ht="14.45" customHeight="1">
      <c r="A1725" s="563"/>
      <c r="B1725" s="572" t="s">
        <v>2208</v>
      </c>
      <c r="C1725" s="564" t="s">
        <v>2704</v>
      </c>
      <c r="D1725" s="565"/>
      <c r="E1725" s="566" t="s">
        <v>164</v>
      </c>
      <c r="F1725" s="567"/>
      <c r="G1725" s="410">
        <v>55</v>
      </c>
      <c r="H1725" s="410">
        <v>24</v>
      </c>
      <c r="I1725" s="410">
        <v>7</v>
      </c>
    </row>
    <row r="1726" spans="1:9" s="23" customFormat="1" ht="14.45" customHeight="1">
      <c r="A1726" s="563"/>
      <c r="B1726" s="564"/>
      <c r="C1726" s="564"/>
      <c r="D1726" s="565"/>
      <c r="E1726" s="566" t="s">
        <v>164</v>
      </c>
      <c r="F1726" s="567" t="s">
        <v>1142</v>
      </c>
      <c r="G1726" s="410">
        <v>26</v>
      </c>
      <c r="H1726" s="410">
        <v>7</v>
      </c>
      <c r="I1726" s="410">
        <v>0</v>
      </c>
    </row>
    <row r="1727" spans="1:9" s="23" customFormat="1" ht="14.45" customHeight="1">
      <c r="A1727" s="563"/>
      <c r="B1727" s="572" t="s">
        <v>2705</v>
      </c>
      <c r="C1727" s="564" t="s">
        <v>1932</v>
      </c>
      <c r="D1727" s="565"/>
      <c r="E1727" s="566" t="s">
        <v>163</v>
      </c>
      <c r="F1727" s="567"/>
      <c r="G1727" s="410">
        <v>18</v>
      </c>
      <c r="H1727" s="410">
        <v>1</v>
      </c>
      <c r="I1727" s="410">
        <v>0</v>
      </c>
    </row>
    <row r="1728" spans="1:9" s="23" customFormat="1" ht="14.45" customHeight="1">
      <c r="A1728" s="563"/>
      <c r="B1728" s="564"/>
      <c r="C1728" s="564"/>
      <c r="D1728" s="565"/>
      <c r="E1728" s="566" t="s">
        <v>164</v>
      </c>
      <c r="F1728" s="567"/>
      <c r="G1728" s="410">
        <v>52</v>
      </c>
      <c r="H1728" s="410">
        <v>13</v>
      </c>
      <c r="I1728" s="410">
        <v>6</v>
      </c>
    </row>
    <row r="1729" spans="1:9" s="23" customFormat="1" ht="14.45" customHeight="1">
      <c r="A1729" s="563"/>
      <c r="B1729" s="564"/>
      <c r="C1729" s="564"/>
      <c r="D1729" s="565"/>
      <c r="E1729" s="566" t="s">
        <v>164</v>
      </c>
      <c r="F1729" s="567" t="s">
        <v>1142</v>
      </c>
      <c r="G1729" s="410">
        <v>16</v>
      </c>
      <c r="H1729" s="410">
        <v>8</v>
      </c>
      <c r="I1729" s="410">
        <v>0</v>
      </c>
    </row>
    <row r="1730" spans="1:9" s="23" customFormat="1" ht="14.45" customHeight="1">
      <c r="A1730" s="563"/>
      <c r="B1730" s="572" t="s">
        <v>2706</v>
      </c>
      <c r="C1730" s="564" t="s">
        <v>2707</v>
      </c>
      <c r="D1730" s="565"/>
      <c r="E1730" s="566" t="s">
        <v>164</v>
      </c>
      <c r="F1730" s="567"/>
      <c r="G1730" s="410">
        <v>11</v>
      </c>
      <c r="H1730" s="410">
        <v>5</v>
      </c>
      <c r="I1730" s="410">
        <v>2</v>
      </c>
    </row>
    <row r="1731" spans="1:9" s="23" customFormat="1" ht="14.45" customHeight="1">
      <c r="A1731" s="563"/>
      <c r="B1731" s="572" t="s">
        <v>2708</v>
      </c>
      <c r="C1731" s="564" t="s">
        <v>2709</v>
      </c>
      <c r="D1731" s="565"/>
      <c r="E1731" s="566" t="s">
        <v>164</v>
      </c>
      <c r="F1731" s="567"/>
      <c r="G1731" s="410">
        <v>16</v>
      </c>
      <c r="H1731" s="410">
        <v>2</v>
      </c>
      <c r="I1731" s="410">
        <v>5</v>
      </c>
    </row>
    <row r="1732" spans="1:9" s="23" customFormat="1" ht="14.45" customHeight="1">
      <c r="A1732" s="563"/>
      <c r="B1732" s="572" t="s">
        <v>2710</v>
      </c>
      <c r="C1732" s="564" t="s">
        <v>1208</v>
      </c>
      <c r="D1732" s="565"/>
      <c r="E1732" s="566" t="s">
        <v>164</v>
      </c>
      <c r="F1732" s="567"/>
      <c r="G1732" s="410">
        <v>32</v>
      </c>
      <c r="H1732" s="410">
        <v>10</v>
      </c>
      <c r="I1732" s="410">
        <v>0</v>
      </c>
    </row>
    <row r="1733" spans="1:9" s="23" customFormat="1" ht="14.45" customHeight="1">
      <c r="A1733" s="563"/>
      <c r="B1733" s="564"/>
      <c r="C1733" s="564" t="s">
        <v>2711</v>
      </c>
      <c r="D1733" s="565"/>
      <c r="E1733" s="566" t="s">
        <v>164</v>
      </c>
      <c r="F1733" s="567" t="s">
        <v>1142</v>
      </c>
      <c r="G1733" s="410">
        <v>43</v>
      </c>
      <c r="H1733" s="410">
        <v>7</v>
      </c>
      <c r="I1733" s="410">
        <v>0</v>
      </c>
    </row>
    <row r="1734" spans="1:9" s="23" customFormat="1" ht="14.45" customHeight="1">
      <c r="A1734" s="563"/>
      <c r="B1734" s="564"/>
      <c r="C1734" s="564" t="s">
        <v>1208</v>
      </c>
      <c r="D1734" s="565"/>
      <c r="E1734" s="566" t="s">
        <v>628</v>
      </c>
      <c r="F1734" s="567"/>
      <c r="G1734" s="410">
        <v>178</v>
      </c>
      <c r="H1734" s="410">
        <v>26</v>
      </c>
      <c r="I1734" s="410">
        <v>13</v>
      </c>
    </row>
    <row r="1735" spans="1:9" s="23" customFormat="1" ht="14.45" customHeight="1">
      <c r="A1735" s="563"/>
      <c r="B1735" s="572" t="s">
        <v>2712</v>
      </c>
      <c r="C1735" s="564" t="s">
        <v>2713</v>
      </c>
      <c r="D1735" s="565"/>
      <c r="E1735" s="566" t="s">
        <v>163</v>
      </c>
      <c r="F1735" s="567"/>
      <c r="G1735" s="410">
        <v>59</v>
      </c>
      <c r="H1735" s="410">
        <v>4</v>
      </c>
      <c r="I1735" s="410">
        <v>0</v>
      </c>
    </row>
    <row r="1736" spans="1:9" s="23" customFormat="1" ht="14.45" customHeight="1">
      <c r="A1736" s="563"/>
      <c r="B1736" s="564"/>
      <c r="C1736" s="564"/>
      <c r="D1736" s="565"/>
      <c r="E1736" s="566" t="s">
        <v>164</v>
      </c>
      <c r="F1736" s="567"/>
      <c r="G1736" s="410">
        <v>58</v>
      </c>
      <c r="H1736" s="410">
        <v>17</v>
      </c>
      <c r="I1736" s="410">
        <v>8</v>
      </c>
    </row>
    <row r="1737" spans="1:9" s="23" customFormat="1" ht="14.45" customHeight="1">
      <c r="A1737" s="563"/>
      <c r="B1737" s="564"/>
      <c r="C1737" s="564"/>
      <c r="D1737" s="565"/>
      <c r="E1737" s="566" t="s">
        <v>164</v>
      </c>
      <c r="F1737" s="567" t="s">
        <v>1142</v>
      </c>
      <c r="G1737" s="410">
        <v>31</v>
      </c>
      <c r="H1737" s="410">
        <v>1</v>
      </c>
      <c r="I1737" s="410">
        <v>0</v>
      </c>
    </row>
    <row r="1738" spans="1:9" s="23" customFormat="1" ht="14.45" customHeight="1">
      <c r="A1738" s="563"/>
      <c r="B1738" s="572" t="s">
        <v>2615</v>
      </c>
      <c r="C1738" s="564" t="s">
        <v>1252</v>
      </c>
      <c r="D1738" s="565"/>
      <c r="E1738" s="566" t="s">
        <v>163</v>
      </c>
      <c r="F1738" s="567"/>
      <c r="G1738" s="410">
        <v>13</v>
      </c>
      <c r="H1738" s="410">
        <v>3</v>
      </c>
      <c r="I1738" s="410">
        <v>0</v>
      </c>
    </row>
    <row r="1739" spans="1:9" s="23" customFormat="1" ht="14.45" customHeight="1">
      <c r="A1739" s="563"/>
      <c r="B1739" s="564"/>
      <c r="C1739" s="564"/>
      <c r="D1739" s="565"/>
      <c r="E1739" s="566" t="s">
        <v>164</v>
      </c>
      <c r="F1739" s="567"/>
      <c r="G1739" s="410">
        <v>82</v>
      </c>
      <c r="H1739" s="410">
        <v>39</v>
      </c>
      <c r="I1739" s="410">
        <v>0</v>
      </c>
    </row>
    <row r="1740" spans="1:9" s="23" customFormat="1" ht="14.45" customHeight="1">
      <c r="A1740" s="563"/>
      <c r="B1740" s="564"/>
      <c r="C1740" s="564"/>
      <c r="D1740" s="565"/>
      <c r="E1740" s="566" t="s">
        <v>164</v>
      </c>
      <c r="F1740" s="567" t="s">
        <v>1142</v>
      </c>
      <c r="G1740" s="410">
        <v>80</v>
      </c>
      <c r="H1740" s="410">
        <v>26</v>
      </c>
      <c r="I1740" s="410">
        <v>0</v>
      </c>
    </row>
    <row r="1741" spans="1:9" s="23" customFormat="1" ht="14.45" customHeight="1">
      <c r="A1741" s="563"/>
      <c r="B1741" s="564"/>
      <c r="C1741" s="564"/>
      <c r="D1741" s="565"/>
      <c r="E1741" s="566" t="s">
        <v>628</v>
      </c>
      <c r="F1741" s="567"/>
      <c r="G1741" s="410">
        <v>216</v>
      </c>
      <c r="H1741" s="410">
        <v>46</v>
      </c>
      <c r="I1741" s="410">
        <v>15</v>
      </c>
    </row>
    <row r="1742" spans="1:9" s="23" customFormat="1" ht="14.45" customHeight="1">
      <c r="A1742" s="563"/>
      <c r="B1742" s="572" t="s">
        <v>2714</v>
      </c>
      <c r="C1742" s="564" t="s">
        <v>2715</v>
      </c>
      <c r="D1742" s="565"/>
      <c r="E1742" s="566" t="s">
        <v>164</v>
      </c>
      <c r="F1742" s="567"/>
      <c r="G1742" s="410">
        <v>101</v>
      </c>
      <c r="H1742" s="410">
        <v>22</v>
      </c>
      <c r="I1742" s="410">
        <v>0</v>
      </c>
    </row>
    <row r="1743" spans="1:9" s="23" customFormat="1" ht="14.45" customHeight="1">
      <c r="A1743" s="563"/>
      <c r="B1743" s="572" t="s">
        <v>2716</v>
      </c>
      <c r="C1743" s="564" t="s">
        <v>2717</v>
      </c>
      <c r="D1743" s="565"/>
      <c r="E1743" s="566" t="s">
        <v>164</v>
      </c>
      <c r="F1743" s="567"/>
      <c r="G1743" s="410">
        <v>80</v>
      </c>
      <c r="H1743" s="410">
        <v>0</v>
      </c>
      <c r="I1743" s="410">
        <v>0</v>
      </c>
    </row>
    <row r="1744" spans="1:9" s="23" customFormat="1" ht="14.45" customHeight="1">
      <c r="A1744" s="563"/>
      <c r="B1744" s="572" t="s">
        <v>2718</v>
      </c>
      <c r="C1744" s="564" t="s">
        <v>2719</v>
      </c>
      <c r="D1744" s="565"/>
      <c r="E1744" s="566" t="s">
        <v>164</v>
      </c>
      <c r="F1744" s="567"/>
      <c r="G1744" s="410">
        <v>36</v>
      </c>
      <c r="H1744" s="410">
        <v>15</v>
      </c>
      <c r="I1744" s="410">
        <v>0</v>
      </c>
    </row>
    <row r="1745" spans="1:9" s="23" customFormat="1" ht="14.45" customHeight="1">
      <c r="A1745" s="563"/>
      <c r="B1745" s="572" t="s">
        <v>2720</v>
      </c>
      <c r="C1745" s="564" t="s">
        <v>1265</v>
      </c>
      <c r="D1745" s="565"/>
      <c r="E1745" s="566" t="s">
        <v>163</v>
      </c>
      <c r="F1745" s="567"/>
      <c r="G1745" s="410">
        <v>100</v>
      </c>
      <c r="H1745" s="410">
        <v>17</v>
      </c>
      <c r="I1745" s="410">
        <v>0</v>
      </c>
    </row>
    <row r="1746" spans="1:9" s="23" customFormat="1" ht="14.45" customHeight="1">
      <c r="A1746" s="563"/>
      <c r="B1746" s="564"/>
      <c r="C1746" s="564" t="s">
        <v>2721</v>
      </c>
      <c r="D1746" s="565"/>
      <c r="E1746" s="566" t="s">
        <v>164</v>
      </c>
      <c r="F1746" s="567"/>
      <c r="G1746" s="410">
        <v>283</v>
      </c>
      <c r="H1746" s="410">
        <v>86</v>
      </c>
      <c r="I1746" s="410">
        <v>0</v>
      </c>
    </row>
    <row r="1747" spans="1:9" s="23" customFormat="1" ht="14.45" customHeight="1">
      <c r="A1747" s="563"/>
      <c r="B1747" s="564"/>
      <c r="C1747" s="564" t="s">
        <v>1265</v>
      </c>
      <c r="D1747" s="565"/>
      <c r="E1747" s="566" t="s">
        <v>628</v>
      </c>
      <c r="F1747" s="567"/>
      <c r="G1747" s="410">
        <v>333</v>
      </c>
      <c r="H1747" s="410">
        <v>97</v>
      </c>
      <c r="I1747" s="410">
        <v>19</v>
      </c>
    </row>
    <row r="1748" spans="1:9" s="23" customFormat="1" ht="14.45" customHeight="1">
      <c r="A1748" s="563"/>
      <c r="B1748" s="572" t="s">
        <v>2722</v>
      </c>
      <c r="C1748" s="564" t="s">
        <v>2723</v>
      </c>
      <c r="D1748" s="565"/>
      <c r="E1748" s="566" t="s">
        <v>164</v>
      </c>
      <c r="F1748" s="567"/>
      <c r="G1748" s="410">
        <v>121</v>
      </c>
      <c r="H1748" s="410">
        <v>44</v>
      </c>
      <c r="I1748" s="410">
        <v>0</v>
      </c>
    </row>
    <row r="1749" spans="1:9" s="23" customFormat="1" ht="14.45" customHeight="1">
      <c r="A1749" s="563"/>
      <c r="B1749" s="564"/>
      <c r="C1749" s="564" t="s">
        <v>2724</v>
      </c>
      <c r="D1749" s="565"/>
      <c r="E1749" s="566" t="s">
        <v>628</v>
      </c>
      <c r="F1749" s="567"/>
      <c r="G1749" s="410">
        <v>137</v>
      </c>
      <c r="H1749" s="410">
        <v>0</v>
      </c>
      <c r="I1749" s="410">
        <v>4</v>
      </c>
    </row>
    <row r="1750" spans="1:9" s="23" customFormat="1" ht="14.45" customHeight="1">
      <c r="A1750" s="563"/>
      <c r="B1750" s="572" t="s">
        <v>1598</v>
      </c>
      <c r="C1750" s="564" t="s">
        <v>2625</v>
      </c>
      <c r="D1750" s="565"/>
      <c r="E1750" s="566" t="s">
        <v>163</v>
      </c>
      <c r="F1750" s="567"/>
      <c r="G1750" s="410">
        <v>19</v>
      </c>
      <c r="H1750" s="410">
        <v>3</v>
      </c>
      <c r="I1750" s="410">
        <v>0</v>
      </c>
    </row>
    <row r="1751" spans="1:9" s="23" customFormat="1" ht="14.45" customHeight="1">
      <c r="A1751" s="563"/>
      <c r="B1751" s="564"/>
      <c r="C1751" s="564"/>
      <c r="D1751" s="565"/>
      <c r="E1751" s="566" t="s">
        <v>164</v>
      </c>
      <c r="F1751" s="567"/>
      <c r="G1751" s="410">
        <v>96</v>
      </c>
      <c r="H1751" s="410">
        <v>46</v>
      </c>
      <c r="I1751" s="410">
        <v>11</v>
      </c>
    </row>
    <row r="1752" spans="1:9" s="23" customFormat="1" ht="14.45" customHeight="1">
      <c r="A1752" s="563"/>
      <c r="B1752" s="564"/>
      <c r="C1752" s="564"/>
      <c r="D1752" s="565"/>
      <c r="E1752" s="566" t="s">
        <v>164</v>
      </c>
      <c r="F1752" s="567" t="s">
        <v>1142</v>
      </c>
      <c r="G1752" s="410">
        <v>108</v>
      </c>
      <c r="H1752" s="410">
        <v>52</v>
      </c>
      <c r="I1752" s="410">
        <v>0</v>
      </c>
    </row>
    <row r="1753" spans="1:9" s="23" customFormat="1" ht="14.45" customHeight="1">
      <c r="A1753" s="563"/>
      <c r="B1753" s="572" t="s">
        <v>2725</v>
      </c>
      <c r="C1753" s="564" t="s">
        <v>2726</v>
      </c>
      <c r="D1753" s="565"/>
      <c r="E1753" s="566" t="s">
        <v>164</v>
      </c>
      <c r="F1753" s="567"/>
      <c r="G1753" s="410">
        <v>43</v>
      </c>
      <c r="H1753" s="410">
        <v>5</v>
      </c>
      <c r="I1753" s="410">
        <v>5</v>
      </c>
    </row>
    <row r="1754" spans="1:9" s="23" customFormat="1" ht="14.45" customHeight="1">
      <c r="A1754" s="573"/>
      <c r="B1754" s="579" t="s">
        <v>2727</v>
      </c>
      <c r="C1754" s="574" t="s">
        <v>2728</v>
      </c>
      <c r="D1754" s="575"/>
      <c r="E1754" s="576" t="s">
        <v>628</v>
      </c>
      <c r="F1754" s="577"/>
      <c r="G1754" s="578">
        <v>212</v>
      </c>
      <c r="H1754" s="578">
        <v>49</v>
      </c>
      <c r="I1754" s="578">
        <v>8</v>
      </c>
    </row>
    <row r="1755" spans="1:9" s="23" customFormat="1" ht="14.45" customHeight="1">
      <c r="A1755" s="563"/>
      <c r="B1755" s="572" t="s">
        <v>2729</v>
      </c>
      <c r="C1755" s="564" t="s">
        <v>2730</v>
      </c>
      <c r="D1755" s="565"/>
      <c r="E1755" s="566" t="s">
        <v>163</v>
      </c>
      <c r="F1755" s="567"/>
      <c r="G1755" s="410">
        <v>26</v>
      </c>
      <c r="H1755" s="410">
        <v>1</v>
      </c>
      <c r="I1755" s="410">
        <v>0</v>
      </c>
    </row>
    <row r="1756" spans="1:9" s="23" customFormat="1" ht="14.45" customHeight="1">
      <c r="A1756" s="563"/>
      <c r="B1756" s="564"/>
      <c r="C1756" s="564"/>
      <c r="D1756" s="565"/>
      <c r="E1756" s="566" t="s">
        <v>164</v>
      </c>
      <c r="F1756" s="567"/>
      <c r="G1756" s="410">
        <v>54</v>
      </c>
      <c r="H1756" s="410">
        <v>10</v>
      </c>
      <c r="I1756" s="410">
        <v>8</v>
      </c>
    </row>
    <row r="1757" spans="1:9" s="23" customFormat="1" ht="14.45" customHeight="1">
      <c r="A1757" s="563"/>
      <c r="B1757" s="564"/>
      <c r="C1757" s="564"/>
      <c r="D1757" s="565"/>
      <c r="E1757" s="566" t="s">
        <v>164</v>
      </c>
      <c r="F1757" s="567" t="s">
        <v>1142</v>
      </c>
      <c r="G1757" s="410">
        <v>95</v>
      </c>
      <c r="H1757" s="410">
        <v>13</v>
      </c>
      <c r="I1757" s="410">
        <v>0</v>
      </c>
    </row>
    <row r="1758" spans="1:9" s="23" customFormat="1" ht="14.45" customHeight="1">
      <c r="A1758" s="563"/>
      <c r="B1758" s="572" t="s">
        <v>2731</v>
      </c>
      <c r="C1758" s="564" t="s">
        <v>2732</v>
      </c>
      <c r="D1758" s="565"/>
      <c r="E1758" s="566" t="s">
        <v>164</v>
      </c>
      <c r="F1758" s="567" t="s">
        <v>1142</v>
      </c>
      <c r="G1758" s="410">
        <v>13</v>
      </c>
      <c r="H1758" s="410">
        <v>11</v>
      </c>
      <c r="I1758" s="410">
        <v>1</v>
      </c>
    </row>
    <row r="1759" spans="1:9" s="23" customFormat="1" ht="14.45" customHeight="1">
      <c r="A1759" s="563"/>
      <c r="B1759" s="572" t="s">
        <v>2733</v>
      </c>
      <c r="C1759" s="564" t="s">
        <v>2734</v>
      </c>
      <c r="D1759" s="565"/>
      <c r="E1759" s="566" t="s">
        <v>164</v>
      </c>
      <c r="F1759" s="567" t="s">
        <v>1142</v>
      </c>
      <c r="G1759" s="410">
        <v>4</v>
      </c>
      <c r="H1759" s="410">
        <v>0</v>
      </c>
      <c r="I1759" s="410">
        <v>0</v>
      </c>
    </row>
    <row r="1760" spans="1:9" s="23" customFormat="1" ht="14.45" customHeight="1">
      <c r="A1760" s="563"/>
      <c r="B1760" s="572" t="s">
        <v>2735</v>
      </c>
      <c r="C1760" s="564" t="s">
        <v>2736</v>
      </c>
      <c r="D1760" s="565"/>
      <c r="E1760" s="566" t="s">
        <v>164</v>
      </c>
      <c r="F1760" s="567"/>
      <c r="G1760" s="410">
        <v>59</v>
      </c>
      <c r="H1760" s="410">
        <v>21</v>
      </c>
      <c r="I1760" s="410">
        <v>7</v>
      </c>
    </row>
    <row r="1761" spans="1:9" s="23" customFormat="1" ht="14.45" customHeight="1">
      <c r="A1761" s="563"/>
      <c r="B1761" s="564"/>
      <c r="C1761" s="564"/>
      <c r="D1761" s="565"/>
      <c r="E1761" s="566" t="s">
        <v>164</v>
      </c>
      <c r="F1761" s="567" t="s">
        <v>1142</v>
      </c>
      <c r="G1761" s="410">
        <v>55</v>
      </c>
      <c r="H1761" s="410">
        <v>16</v>
      </c>
      <c r="I1761" s="410">
        <v>0</v>
      </c>
    </row>
    <row r="1762" spans="1:9" s="23" customFormat="1" ht="14.45" customHeight="1">
      <c r="A1762" s="563"/>
      <c r="B1762" s="572" t="s">
        <v>2737</v>
      </c>
      <c r="C1762" s="564" t="s">
        <v>2738</v>
      </c>
      <c r="D1762" s="565"/>
      <c r="E1762" s="566" t="s">
        <v>164</v>
      </c>
      <c r="F1762" s="567" t="s">
        <v>1142</v>
      </c>
      <c r="G1762" s="410">
        <v>23</v>
      </c>
      <c r="H1762" s="410">
        <v>4</v>
      </c>
      <c r="I1762" s="410">
        <v>0</v>
      </c>
    </row>
    <row r="1763" spans="1:9" s="23" customFormat="1" ht="14.45" customHeight="1">
      <c r="A1763" s="563"/>
      <c r="B1763" s="572" t="s">
        <v>2739</v>
      </c>
      <c r="C1763" s="564" t="s">
        <v>2740</v>
      </c>
      <c r="D1763" s="565"/>
      <c r="E1763" s="566" t="s">
        <v>164</v>
      </c>
      <c r="F1763" s="567" t="s">
        <v>1142</v>
      </c>
      <c r="G1763" s="410">
        <v>210</v>
      </c>
      <c r="H1763" s="410">
        <v>104</v>
      </c>
      <c r="I1763" s="410">
        <v>2</v>
      </c>
    </row>
    <row r="1764" spans="1:9" s="23" customFormat="1" ht="14.45" customHeight="1">
      <c r="A1764" s="563"/>
      <c r="B1764" s="572" t="s">
        <v>2741</v>
      </c>
      <c r="C1764" s="564" t="s">
        <v>2742</v>
      </c>
      <c r="D1764" s="565"/>
      <c r="E1764" s="566"/>
      <c r="F1764" s="567"/>
      <c r="G1764" s="410">
        <v>0</v>
      </c>
      <c r="H1764" s="410">
        <v>0</v>
      </c>
      <c r="I1764" s="410">
        <v>1</v>
      </c>
    </row>
    <row r="1765" spans="1:9" s="23" customFormat="1" ht="14.45" customHeight="1">
      <c r="A1765" s="563"/>
      <c r="B1765" s="572" t="s">
        <v>2743</v>
      </c>
      <c r="C1765" s="564" t="s">
        <v>2744</v>
      </c>
      <c r="D1765" s="565"/>
      <c r="E1765" s="566" t="s">
        <v>163</v>
      </c>
      <c r="F1765" s="567"/>
      <c r="G1765" s="410">
        <v>23</v>
      </c>
      <c r="H1765" s="410">
        <v>3</v>
      </c>
      <c r="I1765" s="410">
        <v>0</v>
      </c>
    </row>
    <row r="1766" spans="1:9" s="23" customFormat="1" ht="14.45" customHeight="1">
      <c r="A1766" s="563"/>
      <c r="B1766" s="564"/>
      <c r="C1766" s="564"/>
      <c r="D1766" s="565"/>
      <c r="E1766" s="566" t="s">
        <v>164</v>
      </c>
      <c r="F1766" s="567"/>
      <c r="G1766" s="410">
        <v>30</v>
      </c>
      <c r="H1766" s="410">
        <v>11</v>
      </c>
      <c r="I1766" s="410">
        <v>0</v>
      </c>
    </row>
    <row r="1767" spans="1:9" s="23" customFormat="1" ht="14.45" customHeight="1">
      <c r="A1767" s="563"/>
      <c r="B1767" s="564"/>
      <c r="C1767" s="564"/>
      <c r="D1767" s="565"/>
      <c r="E1767" s="566" t="s">
        <v>164</v>
      </c>
      <c r="F1767" s="567" t="s">
        <v>1142</v>
      </c>
      <c r="G1767" s="410">
        <v>17</v>
      </c>
      <c r="H1767" s="410">
        <v>0</v>
      </c>
      <c r="I1767" s="410">
        <v>0</v>
      </c>
    </row>
    <row r="1768" spans="1:9" s="23" customFormat="1" ht="14.45" customHeight="1">
      <c r="A1768" s="563"/>
      <c r="B1768" s="564"/>
      <c r="C1768" s="564"/>
      <c r="D1768" s="565"/>
      <c r="E1768" s="566" t="s">
        <v>628</v>
      </c>
      <c r="F1768" s="567"/>
      <c r="G1768" s="410">
        <v>183</v>
      </c>
      <c r="H1768" s="410">
        <v>44</v>
      </c>
      <c r="I1768" s="410">
        <v>18</v>
      </c>
    </row>
    <row r="1769" spans="1:9" s="23" customFormat="1" ht="14.45" customHeight="1">
      <c r="A1769" s="563"/>
      <c r="B1769" s="572" t="s">
        <v>2238</v>
      </c>
      <c r="C1769" s="564" t="s">
        <v>2239</v>
      </c>
      <c r="D1769" s="565"/>
      <c r="E1769" s="566" t="s">
        <v>163</v>
      </c>
      <c r="F1769" s="567"/>
      <c r="G1769" s="410">
        <v>49</v>
      </c>
      <c r="H1769" s="410">
        <v>7</v>
      </c>
      <c r="I1769" s="410">
        <v>0</v>
      </c>
    </row>
    <row r="1770" spans="1:9" s="23" customFormat="1" ht="14.45" customHeight="1">
      <c r="A1770" s="563"/>
      <c r="B1770" s="564"/>
      <c r="C1770" s="564"/>
      <c r="D1770" s="565"/>
      <c r="E1770" s="566" t="s">
        <v>164</v>
      </c>
      <c r="F1770" s="567"/>
      <c r="G1770" s="410">
        <v>24</v>
      </c>
      <c r="H1770" s="410">
        <v>12</v>
      </c>
      <c r="I1770" s="410">
        <v>6</v>
      </c>
    </row>
    <row r="1771" spans="1:9" s="23" customFormat="1" ht="14.45" customHeight="1">
      <c r="A1771" s="563"/>
      <c r="B1771" s="572" t="s">
        <v>1626</v>
      </c>
      <c r="C1771" s="564" t="s">
        <v>2745</v>
      </c>
      <c r="D1771" s="565"/>
      <c r="E1771" s="566" t="s">
        <v>163</v>
      </c>
      <c r="F1771" s="567"/>
      <c r="G1771" s="410">
        <v>38</v>
      </c>
      <c r="H1771" s="410">
        <v>6</v>
      </c>
      <c r="I1771" s="410">
        <v>0</v>
      </c>
    </row>
    <row r="1772" spans="1:9" s="23" customFormat="1" ht="14.45" customHeight="1">
      <c r="A1772" s="563"/>
      <c r="B1772" s="564"/>
      <c r="C1772" s="564"/>
      <c r="D1772" s="565"/>
      <c r="E1772" s="566" t="s">
        <v>164</v>
      </c>
      <c r="F1772" s="567"/>
      <c r="G1772" s="410">
        <v>56</v>
      </c>
      <c r="H1772" s="410">
        <v>12</v>
      </c>
      <c r="I1772" s="410">
        <v>0</v>
      </c>
    </row>
    <row r="1773" spans="1:9" s="23" customFormat="1" ht="14.45" customHeight="1">
      <c r="A1773" s="563"/>
      <c r="B1773" s="564"/>
      <c r="C1773" s="564"/>
      <c r="D1773" s="565"/>
      <c r="E1773" s="566" t="s">
        <v>628</v>
      </c>
      <c r="F1773" s="567"/>
      <c r="G1773" s="410">
        <v>137</v>
      </c>
      <c r="H1773" s="410">
        <v>29</v>
      </c>
      <c r="I1773" s="410">
        <v>15</v>
      </c>
    </row>
    <row r="1774" spans="1:9" s="23" customFormat="1" ht="14.45" customHeight="1">
      <c r="A1774" s="563"/>
      <c r="B1774" s="572" t="s">
        <v>2746</v>
      </c>
      <c r="C1774" s="564" t="s">
        <v>2747</v>
      </c>
      <c r="D1774" s="565"/>
      <c r="E1774" s="566" t="s">
        <v>628</v>
      </c>
      <c r="F1774" s="567"/>
      <c r="G1774" s="410">
        <v>61</v>
      </c>
      <c r="H1774" s="410">
        <v>0</v>
      </c>
      <c r="I1774" s="410">
        <v>4</v>
      </c>
    </row>
    <row r="1775" spans="1:9" s="23" customFormat="1" ht="14.45" customHeight="1">
      <c r="A1775" s="563"/>
      <c r="B1775" s="572" t="s">
        <v>2748</v>
      </c>
      <c r="C1775" s="564" t="s">
        <v>2749</v>
      </c>
      <c r="D1775" s="565"/>
      <c r="E1775" s="566" t="s">
        <v>163</v>
      </c>
      <c r="F1775" s="567"/>
      <c r="G1775" s="410">
        <v>7</v>
      </c>
      <c r="H1775" s="410">
        <v>0</v>
      </c>
      <c r="I1775" s="410">
        <v>0</v>
      </c>
    </row>
    <row r="1776" spans="1:9" s="23" customFormat="1" ht="14.45" customHeight="1">
      <c r="A1776" s="563"/>
      <c r="B1776" s="564"/>
      <c r="C1776" s="564"/>
      <c r="D1776" s="565"/>
      <c r="E1776" s="566" t="s">
        <v>164</v>
      </c>
      <c r="F1776" s="567"/>
      <c r="G1776" s="410">
        <v>29</v>
      </c>
      <c r="H1776" s="410">
        <v>6</v>
      </c>
      <c r="I1776" s="410">
        <v>7</v>
      </c>
    </row>
    <row r="1777" spans="1:9" s="23" customFormat="1" ht="14.45" customHeight="1">
      <c r="A1777" s="563"/>
      <c r="B1777" s="572" t="s">
        <v>2750</v>
      </c>
      <c r="C1777" s="564" t="s">
        <v>2751</v>
      </c>
      <c r="D1777" s="565"/>
      <c r="E1777" s="566" t="s">
        <v>163</v>
      </c>
      <c r="F1777" s="567"/>
      <c r="G1777" s="410">
        <v>22</v>
      </c>
      <c r="H1777" s="410">
        <v>0</v>
      </c>
      <c r="I1777" s="410">
        <v>2</v>
      </c>
    </row>
    <row r="1778" spans="1:9" s="23" customFormat="1" ht="14.45" customHeight="1">
      <c r="A1778" s="563"/>
      <c r="B1778" s="572" t="s">
        <v>1461</v>
      </c>
      <c r="C1778" s="564" t="s">
        <v>1462</v>
      </c>
      <c r="D1778" s="565"/>
      <c r="E1778" s="566" t="s">
        <v>163</v>
      </c>
      <c r="F1778" s="567"/>
      <c r="G1778" s="410">
        <v>36</v>
      </c>
      <c r="H1778" s="410">
        <v>4</v>
      </c>
      <c r="I1778" s="410">
        <v>0</v>
      </c>
    </row>
    <row r="1779" spans="1:9" s="23" customFormat="1" ht="14.45" customHeight="1">
      <c r="A1779" s="563"/>
      <c r="B1779" s="564"/>
      <c r="C1779" s="564"/>
      <c r="D1779" s="565"/>
      <c r="E1779" s="566" t="s">
        <v>164</v>
      </c>
      <c r="F1779" s="567"/>
      <c r="G1779" s="410">
        <v>185</v>
      </c>
      <c r="H1779" s="410">
        <v>43</v>
      </c>
      <c r="I1779" s="410">
        <v>0</v>
      </c>
    </row>
    <row r="1780" spans="1:9" s="23" customFormat="1" ht="14.45" customHeight="1">
      <c r="A1780" s="563"/>
      <c r="B1780" s="564"/>
      <c r="C1780" s="564"/>
      <c r="D1780" s="565"/>
      <c r="E1780" s="566" t="s">
        <v>628</v>
      </c>
      <c r="F1780" s="567"/>
      <c r="G1780" s="410">
        <v>217</v>
      </c>
      <c r="H1780" s="410">
        <v>57</v>
      </c>
      <c r="I1780" s="410">
        <v>20</v>
      </c>
    </row>
    <row r="1781" spans="1:9" s="23" customFormat="1" ht="14.45" customHeight="1">
      <c r="A1781" s="563"/>
      <c r="B1781" s="572" t="s">
        <v>2752</v>
      </c>
      <c r="C1781" s="564" t="s">
        <v>2753</v>
      </c>
      <c r="D1781" s="565"/>
      <c r="E1781" s="566" t="s">
        <v>163</v>
      </c>
      <c r="F1781" s="567"/>
      <c r="G1781" s="410">
        <v>4</v>
      </c>
      <c r="H1781" s="410">
        <v>0</v>
      </c>
      <c r="I1781" s="410">
        <v>0</v>
      </c>
    </row>
    <row r="1782" spans="1:9" s="23" customFormat="1" ht="14.45" customHeight="1">
      <c r="A1782" s="563"/>
      <c r="B1782" s="572" t="s">
        <v>2754</v>
      </c>
      <c r="C1782" s="564" t="s">
        <v>2755</v>
      </c>
      <c r="D1782" s="565"/>
      <c r="E1782" s="566" t="s">
        <v>163</v>
      </c>
      <c r="F1782" s="567"/>
      <c r="G1782" s="410">
        <v>15</v>
      </c>
      <c r="H1782" s="410">
        <v>1</v>
      </c>
      <c r="I1782" s="410">
        <v>0</v>
      </c>
    </row>
    <row r="1783" spans="1:9" s="23" customFormat="1" ht="14.45" customHeight="1">
      <c r="A1783" s="563"/>
      <c r="B1783" s="564"/>
      <c r="C1783" s="564"/>
      <c r="D1783" s="565"/>
      <c r="E1783" s="566" t="s">
        <v>164</v>
      </c>
      <c r="F1783" s="567"/>
      <c r="G1783" s="410">
        <v>37</v>
      </c>
      <c r="H1783" s="410">
        <v>9</v>
      </c>
      <c r="I1783" s="410">
        <v>0</v>
      </c>
    </row>
    <row r="1784" spans="1:9" s="23" customFormat="1" ht="14.45" customHeight="1">
      <c r="A1784" s="563"/>
      <c r="B1784" s="564"/>
      <c r="C1784" s="564"/>
      <c r="D1784" s="565"/>
      <c r="E1784" s="566" t="s">
        <v>628</v>
      </c>
      <c r="F1784" s="567"/>
      <c r="G1784" s="410">
        <v>117</v>
      </c>
      <c r="H1784" s="410">
        <v>28</v>
      </c>
      <c r="I1784" s="410">
        <v>15</v>
      </c>
    </row>
    <row r="1785" spans="1:9" s="23" customFormat="1" ht="14.45" customHeight="1">
      <c r="A1785" s="563"/>
      <c r="B1785" s="572" t="s">
        <v>2756</v>
      </c>
      <c r="C1785" s="564" t="s">
        <v>2757</v>
      </c>
      <c r="D1785" s="565"/>
      <c r="E1785" s="566" t="s">
        <v>164</v>
      </c>
      <c r="F1785" s="567"/>
      <c r="G1785" s="410">
        <v>19</v>
      </c>
      <c r="H1785" s="410">
        <v>6</v>
      </c>
      <c r="I1785" s="410">
        <v>5</v>
      </c>
    </row>
    <row r="1786" spans="1:9" s="23" customFormat="1" ht="14.45" customHeight="1">
      <c r="A1786" s="563"/>
      <c r="B1786" s="572" t="s">
        <v>1463</v>
      </c>
      <c r="C1786" s="564" t="s">
        <v>1464</v>
      </c>
      <c r="D1786" s="565"/>
      <c r="E1786" s="566" t="s">
        <v>163</v>
      </c>
      <c r="F1786" s="567"/>
      <c r="G1786" s="410">
        <v>42</v>
      </c>
      <c r="H1786" s="410">
        <v>6</v>
      </c>
      <c r="I1786" s="410">
        <v>0</v>
      </c>
    </row>
    <row r="1787" spans="1:9" s="23" customFormat="1" ht="14.45" customHeight="1">
      <c r="A1787" s="563"/>
      <c r="B1787" s="564"/>
      <c r="C1787" s="564"/>
      <c r="D1787" s="565"/>
      <c r="E1787" s="566" t="s">
        <v>164</v>
      </c>
      <c r="F1787" s="567"/>
      <c r="G1787" s="410">
        <v>78</v>
      </c>
      <c r="H1787" s="410">
        <v>23</v>
      </c>
      <c r="I1787" s="410">
        <v>0</v>
      </c>
    </row>
    <row r="1788" spans="1:9" s="23" customFormat="1" ht="14.45" customHeight="1">
      <c r="A1788" s="563"/>
      <c r="B1788" s="564"/>
      <c r="C1788" s="564"/>
      <c r="D1788" s="565"/>
      <c r="E1788" s="566" t="s">
        <v>628</v>
      </c>
      <c r="F1788" s="567"/>
      <c r="G1788" s="410">
        <v>206</v>
      </c>
      <c r="H1788" s="410">
        <v>47</v>
      </c>
      <c r="I1788" s="410">
        <v>22</v>
      </c>
    </row>
    <row r="1789" spans="1:9" s="23" customFormat="1" ht="14.45" customHeight="1">
      <c r="A1789" s="563"/>
      <c r="B1789" s="572" t="s">
        <v>2758</v>
      </c>
      <c r="C1789" s="564" t="s">
        <v>2759</v>
      </c>
      <c r="D1789" s="565"/>
      <c r="E1789" s="566" t="s">
        <v>163</v>
      </c>
      <c r="F1789" s="567"/>
      <c r="G1789" s="410">
        <v>17</v>
      </c>
      <c r="H1789" s="410">
        <v>0</v>
      </c>
      <c r="I1789" s="410">
        <v>2</v>
      </c>
    </row>
    <row r="1790" spans="1:9" s="23" customFormat="1" ht="14.45" customHeight="1">
      <c r="A1790" s="563"/>
      <c r="B1790" s="572" t="s">
        <v>2658</v>
      </c>
      <c r="C1790" s="564" t="s">
        <v>1302</v>
      </c>
      <c r="D1790" s="565"/>
      <c r="E1790" s="566" t="s">
        <v>163</v>
      </c>
      <c r="F1790" s="567"/>
      <c r="G1790" s="410">
        <v>6</v>
      </c>
      <c r="H1790" s="410">
        <v>0</v>
      </c>
      <c r="I1790" s="410">
        <v>0</v>
      </c>
    </row>
    <row r="1791" spans="1:9" s="23" customFormat="1" ht="14.45" customHeight="1">
      <c r="A1791" s="563"/>
      <c r="B1791" s="564"/>
      <c r="C1791" s="564"/>
      <c r="D1791" s="565"/>
      <c r="E1791" s="566" t="s">
        <v>164</v>
      </c>
      <c r="F1791" s="567"/>
      <c r="G1791" s="410">
        <v>53</v>
      </c>
      <c r="H1791" s="410">
        <v>26</v>
      </c>
      <c r="I1791" s="410">
        <v>0</v>
      </c>
    </row>
    <row r="1792" spans="1:9" s="23" customFormat="1" ht="14.45" customHeight="1">
      <c r="A1792" s="563"/>
      <c r="B1792" s="564"/>
      <c r="C1792" s="564"/>
      <c r="D1792" s="565"/>
      <c r="E1792" s="566" t="s">
        <v>628</v>
      </c>
      <c r="F1792" s="567"/>
      <c r="G1792" s="410">
        <v>201</v>
      </c>
      <c r="H1792" s="410">
        <v>43</v>
      </c>
      <c r="I1792" s="410">
        <v>22</v>
      </c>
    </row>
    <row r="1793" spans="1:9" s="23" customFormat="1" ht="14.45" customHeight="1">
      <c r="A1793" s="563"/>
      <c r="B1793" s="572" t="s">
        <v>2760</v>
      </c>
      <c r="C1793" s="564" t="s">
        <v>1480</v>
      </c>
      <c r="D1793" s="565"/>
      <c r="E1793" s="566" t="s">
        <v>163</v>
      </c>
      <c r="F1793" s="567"/>
      <c r="G1793" s="410">
        <v>26</v>
      </c>
      <c r="H1793" s="410">
        <v>1</v>
      </c>
      <c r="I1793" s="410">
        <v>0</v>
      </c>
    </row>
    <row r="1794" spans="1:9" s="23" customFormat="1" ht="14.45" customHeight="1">
      <c r="A1794" s="563"/>
      <c r="B1794" s="564"/>
      <c r="C1794" s="564"/>
      <c r="D1794" s="565"/>
      <c r="E1794" s="566" t="s">
        <v>164</v>
      </c>
      <c r="F1794" s="567"/>
      <c r="G1794" s="410">
        <v>318</v>
      </c>
      <c r="H1794" s="410">
        <v>111</v>
      </c>
      <c r="I1794" s="410">
        <v>0</v>
      </c>
    </row>
    <row r="1795" spans="1:9" s="23" customFormat="1" ht="14.45" customHeight="1">
      <c r="A1795" s="563"/>
      <c r="B1795" s="564"/>
      <c r="C1795" s="564" t="s">
        <v>2761</v>
      </c>
      <c r="D1795" s="565"/>
      <c r="E1795" s="566" t="s">
        <v>164</v>
      </c>
      <c r="F1795" s="567" t="s">
        <v>1142</v>
      </c>
      <c r="G1795" s="410">
        <v>31</v>
      </c>
      <c r="H1795" s="410">
        <v>2</v>
      </c>
      <c r="I1795" s="410">
        <v>0</v>
      </c>
    </row>
    <row r="1796" spans="1:9" s="23" customFormat="1" ht="14.45" customHeight="1">
      <c r="A1796" s="563"/>
      <c r="B1796" s="564"/>
      <c r="C1796" s="564" t="s">
        <v>1480</v>
      </c>
      <c r="D1796" s="565"/>
      <c r="E1796" s="566" t="s">
        <v>628</v>
      </c>
      <c r="F1796" s="567"/>
      <c r="G1796" s="410">
        <v>325</v>
      </c>
      <c r="H1796" s="410">
        <v>59</v>
      </c>
      <c r="I1796" s="410">
        <v>21</v>
      </c>
    </row>
    <row r="1797" spans="1:9" s="23" customFormat="1" ht="14.45" customHeight="1">
      <c r="A1797" s="563"/>
      <c r="B1797" s="572" t="s">
        <v>2762</v>
      </c>
      <c r="C1797" s="564" t="s">
        <v>1306</v>
      </c>
      <c r="D1797" s="565"/>
      <c r="E1797" s="566" t="s">
        <v>163</v>
      </c>
      <c r="F1797" s="567"/>
      <c r="G1797" s="410">
        <v>24</v>
      </c>
      <c r="H1797" s="410">
        <v>1</v>
      </c>
      <c r="I1797" s="410">
        <v>0</v>
      </c>
    </row>
    <row r="1798" spans="1:9" s="23" customFormat="1" ht="14.45" customHeight="1">
      <c r="A1798" s="563"/>
      <c r="B1798" s="564"/>
      <c r="C1798" s="564"/>
      <c r="D1798" s="565"/>
      <c r="E1798" s="566" t="s">
        <v>164</v>
      </c>
      <c r="F1798" s="567"/>
      <c r="G1798" s="410">
        <v>112</v>
      </c>
      <c r="H1798" s="410">
        <v>46</v>
      </c>
      <c r="I1798" s="410">
        <v>0</v>
      </c>
    </row>
    <row r="1799" spans="1:9" s="23" customFormat="1" ht="14.45" customHeight="1">
      <c r="A1799" s="563"/>
      <c r="B1799" s="564"/>
      <c r="C1799" s="564"/>
      <c r="D1799" s="565"/>
      <c r="E1799" s="566" t="s">
        <v>164</v>
      </c>
      <c r="F1799" s="567" t="s">
        <v>1142</v>
      </c>
      <c r="G1799" s="410">
        <v>114</v>
      </c>
      <c r="H1799" s="410">
        <v>33</v>
      </c>
      <c r="I1799" s="410">
        <v>0</v>
      </c>
    </row>
    <row r="1800" spans="1:9" s="23" customFormat="1" ht="14.45" customHeight="1">
      <c r="A1800" s="563"/>
      <c r="B1800" s="564"/>
      <c r="C1800" s="564"/>
      <c r="D1800" s="565"/>
      <c r="E1800" s="566" t="s">
        <v>628</v>
      </c>
      <c r="F1800" s="567"/>
      <c r="G1800" s="410">
        <v>184</v>
      </c>
      <c r="H1800" s="410">
        <v>58</v>
      </c>
      <c r="I1800" s="410">
        <v>14</v>
      </c>
    </row>
    <row r="1801" spans="1:9" s="23" customFormat="1" ht="14.45" customHeight="1">
      <c r="A1801" s="563"/>
      <c r="B1801" s="572" t="s">
        <v>2092</v>
      </c>
      <c r="C1801" s="564" t="s">
        <v>2763</v>
      </c>
      <c r="D1801" s="565"/>
      <c r="E1801" s="566" t="s">
        <v>163</v>
      </c>
      <c r="F1801" s="567"/>
      <c r="G1801" s="410">
        <v>43</v>
      </c>
      <c r="H1801" s="410">
        <v>5</v>
      </c>
      <c r="I1801" s="410">
        <v>0</v>
      </c>
    </row>
    <row r="1802" spans="1:9" s="23" customFormat="1" ht="14.45" customHeight="1">
      <c r="A1802" s="563"/>
      <c r="B1802" s="564"/>
      <c r="C1802" s="564"/>
      <c r="D1802" s="565"/>
      <c r="E1802" s="566" t="s">
        <v>164</v>
      </c>
      <c r="F1802" s="567"/>
      <c r="G1802" s="410">
        <v>184</v>
      </c>
      <c r="H1802" s="410">
        <v>75</v>
      </c>
      <c r="I1802" s="410">
        <v>0</v>
      </c>
    </row>
    <row r="1803" spans="1:9" s="23" customFormat="1" ht="14.45" customHeight="1">
      <c r="A1803" s="563"/>
      <c r="B1803" s="564"/>
      <c r="C1803" s="564"/>
      <c r="D1803" s="565"/>
      <c r="E1803" s="566" t="s">
        <v>628</v>
      </c>
      <c r="F1803" s="567"/>
      <c r="G1803" s="410">
        <v>217</v>
      </c>
      <c r="H1803" s="410">
        <v>55</v>
      </c>
      <c r="I1803" s="410">
        <v>17</v>
      </c>
    </row>
    <row r="1804" spans="1:9" s="23" customFormat="1" ht="14.45" customHeight="1">
      <c r="A1804" s="573"/>
      <c r="B1804" s="579" t="s">
        <v>2764</v>
      </c>
      <c r="C1804" s="574" t="s">
        <v>2471</v>
      </c>
      <c r="D1804" s="575"/>
      <c r="E1804" s="576" t="s">
        <v>163</v>
      </c>
      <c r="F1804" s="577"/>
      <c r="G1804" s="578">
        <v>31</v>
      </c>
      <c r="H1804" s="578">
        <v>8</v>
      </c>
      <c r="I1804" s="578">
        <v>0</v>
      </c>
    </row>
    <row r="1805" spans="1:9" s="23" customFormat="1" ht="14.45" customHeight="1">
      <c r="A1805" s="563"/>
      <c r="B1805" s="564"/>
      <c r="C1805" s="564"/>
      <c r="D1805" s="565"/>
      <c r="E1805" s="566" t="s">
        <v>164</v>
      </c>
      <c r="F1805" s="567"/>
      <c r="G1805" s="410">
        <v>38</v>
      </c>
      <c r="H1805" s="410">
        <v>22</v>
      </c>
      <c r="I1805" s="410">
        <v>10</v>
      </c>
    </row>
    <row r="1806" spans="1:9" s="23" customFormat="1" ht="14.45" customHeight="1">
      <c r="A1806" s="563"/>
      <c r="B1806" s="564"/>
      <c r="C1806" s="564"/>
      <c r="D1806" s="565"/>
      <c r="E1806" s="566" t="s">
        <v>164</v>
      </c>
      <c r="F1806" s="567" t="s">
        <v>1142</v>
      </c>
      <c r="G1806" s="410">
        <v>52</v>
      </c>
      <c r="H1806" s="410">
        <v>27</v>
      </c>
      <c r="I1806" s="410">
        <v>0</v>
      </c>
    </row>
    <row r="1807" spans="1:9" s="23" customFormat="1" ht="14.45" customHeight="1">
      <c r="A1807" s="563"/>
      <c r="B1807" s="572" t="s">
        <v>2765</v>
      </c>
      <c r="C1807" s="564" t="s">
        <v>2766</v>
      </c>
      <c r="D1807" s="565"/>
      <c r="E1807" s="566" t="s">
        <v>163</v>
      </c>
      <c r="F1807" s="567"/>
      <c r="G1807" s="410">
        <v>21</v>
      </c>
      <c r="H1807" s="410">
        <v>0</v>
      </c>
      <c r="I1807" s="410">
        <v>0</v>
      </c>
    </row>
    <row r="1808" spans="1:9" s="23" customFormat="1" ht="14.45" customHeight="1">
      <c r="A1808" s="563"/>
      <c r="B1808" s="564"/>
      <c r="C1808" s="564"/>
      <c r="D1808" s="565"/>
      <c r="E1808" s="566" t="s">
        <v>164</v>
      </c>
      <c r="F1808" s="567"/>
      <c r="G1808" s="410">
        <v>57</v>
      </c>
      <c r="H1808" s="410">
        <v>28</v>
      </c>
      <c r="I1808" s="410">
        <v>0</v>
      </c>
    </row>
    <row r="1809" spans="1:9" s="23" customFormat="1" ht="14.45" customHeight="1">
      <c r="A1809" s="563"/>
      <c r="B1809" s="564"/>
      <c r="C1809" s="564"/>
      <c r="D1809" s="565"/>
      <c r="E1809" s="566" t="s">
        <v>628</v>
      </c>
      <c r="F1809" s="567"/>
      <c r="G1809" s="410">
        <v>165</v>
      </c>
      <c r="H1809" s="410">
        <v>30</v>
      </c>
      <c r="I1809" s="410">
        <v>14</v>
      </c>
    </row>
    <row r="1810" spans="1:9" s="23" customFormat="1" ht="14.45" customHeight="1">
      <c r="A1810" s="563"/>
      <c r="B1810" s="572" t="s">
        <v>2474</v>
      </c>
      <c r="C1810" s="564" t="s">
        <v>1499</v>
      </c>
      <c r="D1810" s="565"/>
      <c r="E1810" s="566" t="s">
        <v>163</v>
      </c>
      <c r="F1810" s="567"/>
      <c r="G1810" s="410">
        <v>32</v>
      </c>
      <c r="H1810" s="410">
        <v>1</v>
      </c>
      <c r="I1810" s="410">
        <v>0</v>
      </c>
    </row>
    <row r="1811" spans="1:9" s="23" customFormat="1" ht="14.45" customHeight="1">
      <c r="A1811" s="563"/>
      <c r="B1811" s="564"/>
      <c r="C1811" s="564"/>
      <c r="D1811" s="565"/>
      <c r="E1811" s="566" t="s">
        <v>164</v>
      </c>
      <c r="F1811" s="567"/>
      <c r="G1811" s="410">
        <v>382</v>
      </c>
      <c r="H1811" s="410">
        <v>159</v>
      </c>
      <c r="I1811" s="410">
        <v>0</v>
      </c>
    </row>
    <row r="1812" spans="1:9" s="23" customFormat="1" ht="14.45" customHeight="1">
      <c r="A1812" s="563"/>
      <c r="B1812" s="564"/>
      <c r="C1812" s="564"/>
      <c r="D1812" s="565"/>
      <c r="E1812" s="566" t="s">
        <v>628</v>
      </c>
      <c r="F1812" s="567"/>
      <c r="G1812" s="410">
        <v>471</v>
      </c>
      <c r="H1812" s="410">
        <v>118</v>
      </c>
      <c r="I1812" s="410">
        <v>28</v>
      </c>
    </row>
    <row r="1813" spans="1:9" s="23" customFormat="1" ht="14.45" customHeight="1">
      <c r="A1813" s="563"/>
      <c r="B1813" s="572" t="s">
        <v>1504</v>
      </c>
      <c r="C1813" s="564" t="s">
        <v>2477</v>
      </c>
      <c r="D1813" s="565"/>
      <c r="E1813" s="566" t="s">
        <v>163</v>
      </c>
      <c r="F1813" s="567"/>
      <c r="G1813" s="410">
        <v>26</v>
      </c>
      <c r="H1813" s="410">
        <v>1</v>
      </c>
      <c r="I1813" s="410">
        <v>0</v>
      </c>
    </row>
    <row r="1814" spans="1:9" s="23" customFormat="1" ht="14.45" customHeight="1">
      <c r="A1814" s="563"/>
      <c r="B1814" s="564"/>
      <c r="C1814" s="564"/>
      <c r="D1814" s="565"/>
      <c r="E1814" s="566" t="s">
        <v>164</v>
      </c>
      <c r="F1814" s="567"/>
      <c r="G1814" s="410">
        <v>212</v>
      </c>
      <c r="H1814" s="410">
        <v>67</v>
      </c>
      <c r="I1814" s="410">
        <v>0</v>
      </c>
    </row>
    <row r="1815" spans="1:9" s="23" customFormat="1" ht="14.45" customHeight="1">
      <c r="A1815" s="563"/>
      <c r="B1815" s="564"/>
      <c r="C1815" s="564"/>
      <c r="D1815" s="565"/>
      <c r="E1815" s="566" t="s">
        <v>628</v>
      </c>
      <c r="F1815" s="567"/>
      <c r="G1815" s="410">
        <v>201</v>
      </c>
      <c r="H1815" s="410">
        <v>36</v>
      </c>
      <c r="I1815" s="410">
        <v>17</v>
      </c>
    </row>
    <row r="1816" spans="1:9" s="23" customFormat="1" ht="14.45" customHeight="1">
      <c r="A1816" s="563"/>
      <c r="B1816" s="572" t="s">
        <v>2676</v>
      </c>
      <c r="C1816" s="564" t="s">
        <v>2767</v>
      </c>
      <c r="D1816" s="565"/>
      <c r="E1816" s="566" t="s">
        <v>164</v>
      </c>
      <c r="F1816" s="567"/>
      <c r="G1816" s="410">
        <v>14</v>
      </c>
      <c r="H1816" s="410">
        <v>2</v>
      </c>
      <c r="I1816" s="410">
        <v>2</v>
      </c>
    </row>
    <row r="1817" spans="1:9" s="23" customFormat="1" ht="14.45" customHeight="1">
      <c r="A1817" s="563"/>
      <c r="B1817" s="572" t="s">
        <v>2677</v>
      </c>
      <c r="C1817" s="564" t="s">
        <v>1505</v>
      </c>
      <c r="D1817" s="565"/>
      <c r="E1817" s="566" t="s">
        <v>163</v>
      </c>
      <c r="F1817" s="567"/>
      <c r="G1817" s="410">
        <v>12</v>
      </c>
      <c r="H1817" s="410">
        <v>5</v>
      </c>
      <c r="I1817" s="410">
        <v>0</v>
      </c>
    </row>
    <row r="1818" spans="1:9" s="23" customFormat="1" ht="14.45" customHeight="1">
      <c r="A1818" s="563"/>
      <c r="B1818" s="564"/>
      <c r="C1818" s="564"/>
      <c r="D1818" s="565"/>
      <c r="E1818" s="566" t="s">
        <v>164</v>
      </c>
      <c r="F1818" s="567"/>
      <c r="G1818" s="410">
        <v>75</v>
      </c>
      <c r="H1818" s="410">
        <v>27</v>
      </c>
      <c r="I1818" s="410">
        <v>6</v>
      </c>
    </row>
    <row r="1819" spans="1:9" s="23" customFormat="1" ht="14.45" customHeight="1">
      <c r="A1819" s="563"/>
      <c r="B1819" s="572" t="s">
        <v>2768</v>
      </c>
      <c r="C1819" s="564" t="s">
        <v>2769</v>
      </c>
      <c r="D1819" s="565"/>
      <c r="E1819" s="566" t="s">
        <v>164</v>
      </c>
      <c r="F1819" s="567"/>
      <c r="G1819" s="410">
        <v>16</v>
      </c>
      <c r="H1819" s="410">
        <v>2</v>
      </c>
      <c r="I1819" s="410">
        <v>2</v>
      </c>
    </row>
    <row r="1820" spans="1:9" s="23" customFormat="1" ht="14.45" customHeight="1">
      <c r="A1820" s="563"/>
      <c r="B1820" s="572" t="s">
        <v>2770</v>
      </c>
      <c r="C1820" s="564" t="s">
        <v>2771</v>
      </c>
      <c r="D1820" s="565"/>
      <c r="E1820" s="566" t="s">
        <v>164</v>
      </c>
      <c r="F1820" s="567"/>
      <c r="G1820" s="410">
        <v>231</v>
      </c>
      <c r="H1820" s="410">
        <v>58</v>
      </c>
      <c r="I1820" s="410">
        <v>0</v>
      </c>
    </row>
    <row r="1821" spans="1:9" s="23" customFormat="1" ht="14.45" customHeight="1">
      <c r="A1821" s="563"/>
      <c r="B1821" s="572" t="s">
        <v>2772</v>
      </c>
      <c r="C1821" s="564" t="s">
        <v>2773</v>
      </c>
      <c r="D1821" s="565"/>
      <c r="E1821" s="566" t="s">
        <v>164</v>
      </c>
      <c r="F1821" s="567"/>
      <c r="G1821" s="410">
        <v>46</v>
      </c>
      <c r="H1821" s="410">
        <v>35</v>
      </c>
      <c r="I1821" s="410">
        <v>0</v>
      </c>
    </row>
    <row r="1822" spans="1:9" s="23" customFormat="1" ht="14.45" customHeight="1">
      <c r="A1822" s="563"/>
      <c r="B1822" s="572" t="s">
        <v>2774</v>
      </c>
      <c r="C1822" s="564" t="s">
        <v>2775</v>
      </c>
      <c r="D1822" s="565"/>
      <c r="E1822" s="566" t="s">
        <v>163</v>
      </c>
      <c r="F1822" s="567"/>
      <c r="G1822" s="410">
        <v>4</v>
      </c>
      <c r="H1822" s="410">
        <v>0</v>
      </c>
      <c r="I1822" s="410">
        <v>0</v>
      </c>
    </row>
    <row r="1823" spans="1:9" s="23" customFormat="1" ht="14.45" customHeight="1">
      <c r="A1823" s="563"/>
      <c r="B1823" s="564"/>
      <c r="C1823" s="564"/>
      <c r="D1823" s="565"/>
      <c r="E1823" s="566" t="s">
        <v>164</v>
      </c>
      <c r="F1823" s="567"/>
      <c r="G1823" s="410">
        <v>70</v>
      </c>
      <c r="H1823" s="410">
        <v>14</v>
      </c>
      <c r="I1823" s="410">
        <v>0</v>
      </c>
    </row>
    <row r="1824" spans="1:9" s="23" customFormat="1" ht="14.45" customHeight="1">
      <c r="A1824" s="563"/>
      <c r="B1824" s="572" t="s">
        <v>2776</v>
      </c>
      <c r="C1824" s="564" t="s">
        <v>2777</v>
      </c>
      <c r="D1824" s="565"/>
      <c r="E1824" s="566" t="s">
        <v>164</v>
      </c>
      <c r="F1824" s="567"/>
      <c r="G1824" s="410">
        <v>47</v>
      </c>
      <c r="H1824" s="410">
        <v>0</v>
      </c>
      <c r="I1824" s="410">
        <v>4</v>
      </c>
    </row>
    <row r="1825" spans="1:9" s="23" customFormat="1" ht="14.45" customHeight="1">
      <c r="A1825" s="563"/>
      <c r="B1825" s="572" t="s">
        <v>2778</v>
      </c>
      <c r="C1825" s="564" t="s">
        <v>2779</v>
      </c>
      <c r="D1825" s="565"/>
      <c r="E1825" s="566" t="s">
        <v>164</v>
      </c>
      <c r="F1825" s="567"/>
      <c r="G1825" s="410">
        <v>12</v>
      </c>
      <c r="H1825" s="410">
        <v>2</v>
      </c>
      <c r="I1825" s="410">
        <v>0</v>
      </c>
    </row>
    <row r="1826" spans="1:9" s="23" customFormat="1" ht="14.45" customHeight="1">
      <c r="A1826" s="563"/>
      <c r="B1826" s="572" t="s">
        <v>2780</v>
      </c>
      <c r="C1826" s="564" t="s">
        <v>2781</v>
      </c>
      <c r="D1826" s="565"/>
      <c r="E1826" s="566" t="s">
        <v>164</v>
      </c>
      <c r="F1826" s="567"/>
      <c r="G1826" s="410">
        <v>27</v>
      </c>
      <c r="H1826" s="410">
        <v>5</v>
      </c>
      <c r="I1826" s="410">
        <v>7</v>
      </c>
    </row>
    <row r="1827" spans="1:9" s="23" customFormat="1" ht="14.45" customHeight="1">
      <c r="A1827" s="563"/>
      <c r="B1827" s="572" t="s">
        <v>2782</v>
      </c>
      <c r="C1827" s="564" t="s">
        <v>2783</v>
      </c>
      <c r="D1827" s="565"/>
      <c r="E1827" s="566" t="s">
        <v>163</v>
      </c>
      <c r="F1827" s="567"/>
      <c r="G1827" s="410">
        <v>42</v>
      </c>
      <c r="H1827" s="410">
        <v>4</v>
      </c>
      <c r="I1827" s="410">
        <v>0</v>
      </c>
    </row>
    <row r="1828" spans="1:9" s="23" customFormat="1" ht="14.45" customHeight="1">
      <c r="A1828" s="563"/>
      <c r="B1828" s="564"/>
      <c r="C1828" s="564"/>
      <c r="D1828" s="565"/>
      <c r="E1828" s="566" t="s">
        <v>164</v>
      </c>
      <c r="F1828" s="567"/>
      <c r="G1828" s="410">
        <v>215</v>
      </c>
      <c r="H1828" s="410">
        <v>84</v>
      </c>
      <c r="I1828" s="410">
        <v>0</v>
      </c>
    </row>
    <row r="1829" spans="1:9" s="23" customFormat="1" ht="14.45" customHeight="1">
      <c r="A1829" s="563"/>
      <c r="B1829" s="564"/>
      <c r="C1829" s="564"/>
      <c r="D1829" s="565"/>
      <c r="E1829" s="566" t="s">
        <v>628</v>
      </c>
      <c r="F1829" s="567"/>
      <c r="G1829" s="410">
        <v>451</v>
      </c>
      <c r="H1829" s="410">
        <v>109</v>
      </c>
      <c r="I1829" s="410">
        <v>22</v>
      </c>
    </row>
    <row r="1830" spans="1:9" s="23" customFormat="1" ht="14.45" customHeight="1">
      <c r="A1830" s="563"/>
      <c r="B1830" s="572" t="s">
        <v>2784</v>
      </c>
      <c r="C1830" s="564" t="s">
        <v>2785</v>
      </c>
      <c r="D1830" s="565"/>
      <c r="E1830" s="566" t="s">
        <v>163</v>
      </c>
      <c r="F1830" s="567"/>
      <c r="G1830" s="410">
        <v>26</v>
      </c>
      <c r="H1830" s="410">
        <v>0</v>
      </c>
      <c r="I1830" s="410">
        <v>0</v>
      </c>
    </row>
    <row r="1831" spans="1:9" s="23" customFormat="1" ht="14.45" customHeight="1">
      <c r="A1831" s="563"/>
      <c r="B1831" s="564"/>
      <c r="C1831" s="564"/>
      <c r="D1831" s="565"/>
      <c r="E1831" s="566" t="s">
        <v>164</v>
      </c>
      <c r="F1831" s="567"/>
      <c r="G1831" s="410">
        <v>59</v>
      </c>
      <c r="H1831" s="410">
        <v>12</v>
      </c>
      <c r="I1831" s="410">
        <v>7</v>
      </c>
    </row>
    <row r="1832" spans="1:9" s="23" customFormat="1" ht="14.45" customHeight="1">
      <c r="A1832" s="563"/>
      <c r="B1832" s="572" t="s">
        <v>2786</v>
      </c>
      <c r="C1832" s="564" t="s">
        <v>2787</v>
      </c>
      <c r="D1832" s="565"/>
      <c r="E1832" s="566"/>
      <c r="F1832" s="567"/>
      <c r="G1832" s="410">
        <v>0</v>
      </c>
      <c r="H1832" s="410">
        <v>0</v>
      </c>
      <c r="I1832" s="410">
        <v>12</v>
      </c>
    </row>
    <row r="1833" spans="1:9" s="23" customFormat="1" ht="14.45" customHeight="1">
      <c r="A1833" s="563"/>
      <c r="B1833" s="572" t="s">
        <v>2788</v>
      </c>
      <c r="C1833" s="564" t="s">
        <v>2789</v>
      </c>
      <c r="D1833" s="565"/>
      <c r="E1833" s="566" t="s">
        <v>163</v>
      </c>
      <c r="F1833" s="567"/>
      <c r="G1833" s="410">
        <v>25</v>
      </c>
      <c r="H1833" s="410">
        <v>1</v>
      </c>
      <c r="I1833" s="410">
        <v>2</v>
      </c>
    </row>
    <row r="1834" spans="1:9" s="23" customFormat="1" ht="14.45" customHeight="1">
      <c r="A1834" s="563"/>
      <c r="B1834" s="572" t="s">
        <v>2165</v>
      </c>
      <c r="C1834" s="564" t="s">
        <v>1548</v>
      </c>
      <c r="D1834" s="565"/>
      <c r="E1834" s="566" t="s">
        <v>628</v>
      </c>
      <c r="F1834" s="567"/>
      <c r="G1834" s="410">
        <v>84</v>
      </c>
      <c r="H1834" s="410">
        <v>0</v>
      </c>
      <c r="I1834" s="410">
        <v>49</v>
      </c>
    </row>
    <row r="1835" spans="1:9" s="23" customFormat="1" ht="14.45" customHeight="1">
      <c r="A1835" s="563"/>
      <c r="B1835" s="572" t="s">
        <v>2790</v>
      </c>
      <c r="C1835" s="564" t="s">
        <v>1812</v>
      </c>
      <c r="D1835" s="565"/>
      <c r="E1835" s="566" t="s">
        <v>628</v>
      </c>
      <c r="F1835" s="567"/>
      <c r="G1835" s="410">
        <v>38</v>
      </c>
      <c r="H1835" s="410">
        <v>0</v>
      </c>
      <c r="I1835" s="410">
        <v>3</v>
      </c>
    </row>
    <row r="1836" spans="1:9" s="23" customFormat="1" ht="14.45" customHeight="1">
      <c r="A1836" s="563"/>
      <c r="B1836" s="572" t="s">
        <v>2791</v>
      </c>
      <c r="C1836" s="564" t="s">
        <v>2792</v>
      </c>
      <c r="D1836" s="565"/>
      <c r="E1836" s="566" t="s">
        <v>163</v>
      </c>
      <c r="F1836" s="567"/>
      <c r="G1836" s="410">
        <v>9</v>
      </c>
      <c r="H1836" s="410">
        <v>0</v>
      </c>
      <c r="I1836" s="410">
        <v>0</v>
      </c>
    </row>
    <row r="1837" spans="1:9" s="23" customFormat="1" ht="14.45" customHeight="1">
      <c r="A1837" s="563"/>
      <c r="B1837" s="564"/>
      <c r="C1837" s="564"/>
      <c r="D1837" s="565"/>
      <c r="E1837" s="566" t="s">
        <v>164</v>
      </c>
      <c r="F1837" s="567"/>
      <c r="G1837" s="410">
        <v>24</v>
      </c>
      <c r="H1837" s="410">
        <v>8</v>
      </c>
      <c r="I1837" s="410">
        <v>7</v>
      </c>
    </row>
    <row r="1838" spans="1:9" s="23" customFormat="1" ht="14.45" customHeight="1">
      <c r="A1838" s="563"/>
      <c r="B1838" s="564">
        <v>99999071</v>
      </c>
      <c r="C1838" s="564" t="s">
        <v>2793</v>
      </c>
      <c r="D1838" s="565"/>
      <c r="E1838" s="566" t="s">
        <v>628</v>
      </c>
      <c r="F1838" s="567"/>
      <c r="G1838" s="410">
        <v>127</v>
      </c>
      <c r="H1838" s="410">
        <v>13</v>
      </c>
      <c r="I1838" s="410">
        <v>5</v>
      </c>
    </row>
    <row r="1839" spans="1:9" s="23" customFormat="1" ht="14.45" customHeight="1">
      <c r="A1839" s="563"/>
      <c r="B1839" s="564">
        <v>99999093</v>
      </c>
      <c r="C1839" s="564" t="s">
        <v>2794</v>
      </c>
      <c r="D1839" s="565"/>
      <c r="E1839" s="566" t="s">
        <v>628</v>
      </c>
      <c r="F1839" s="567"/>
      <c r="G1839" s="410">
        <v>7</v>
      </c>
      <c r="H1839" s="410">
        <v>0</v>
      </c>
      <c r="I1839" s="410">
        <v>2</v>
      </c>
    </row>
    <row r="1840" spans="1:9" s="23" customFormat="1" ht="14.45" customHeight="1">
      <c r="A1840" s="563"/>
      <c r="B1840" s="564" t="s">
        <v>1322</v>
      </c>
      <c r="C1840" s="564" t="s">
        <v>1323</v>
      </c>
      <c r="D1840" s="565"/>
      <c r="E1840" s="566"/>
      <c r="F1840" s="567"/>
      <c r="G1840" s="410">
        <v>0</v>
      </c>
      <c r="H1840" s="410">
        <v>0</v>
      </c>
      <c r="I1840" s="410">
        <v>3</v>
      </c>
    </row>
    <row r="1841" spans="1:9" s="23" customFormat="1" ht="14.45" customHeight="1">
      <c r="A1841" s="563"/>
      <c r="B1841" s="564" t="s">
        <v>1328</v>
      </c>
      <c r="C1841" s="564" t="s">
        <v>1329</v>
      </c>
      <c r="D1841" s="565"/>
      <c r="E1841" s="566"/>
      <c r="F1841" s="567"/>
      <c r="G1841" s="410">
        <v>0</v>
      </c>
      <c r="H1841" s="410">
        <v>0</v>
      </c>
      <c r="I1841" s="410">
        <v>21</v>
      </c>
    </row>
    <row r="1842" spans="1:9" s="23" customFormat="1" ht="14.45" customHeight="1">
      <c r="A1842" s="562" t="s">
        <v>2795</v>
      </c>
      <c r="B1842" s="563" t="s">
        <v>2796</v>
      </c>
      <c r="C1842" s="564"/>
      <c r="D1842" s="565" t="s">
        <v>186</v>
      </c>
      <c r="E1842" s="566"/>
      <c r="F1842" s="567"/>
      <c r="G1842" s="410"/>
      <c r="H1842" s="410"/>
      <c r="I1842" s="410"/>
    </row>
    <row r="1843" spans="1:9" s="23" customFormat="1" ht="14.45" customHeight="1">
      <c r="A1843" s="563"/>
      <c r="B1843" s="564"/>
      <c r="C1843" s="563" t="s">
        <v>365</v>
      </c>
      <c r="D1843" s="568"/>
      <c r="E1843" s="569"/>
      <c r="F1843" s="570"/>
      <c r="G1843" s="571">
        <v>9069</v>
      </c>
      <c r="H1843" s="571">
        <v>2332</v>
      </c>
      <c r="I1843" s="571">
        <v>424</v>
      </c>
    </row>
    <row r="1844" spans="1:9" s="23" customFormat="1" ht="14.45" customHeight="1">
      <c r="A1844" s="563"/>
      <c r="B1844" s="572" t="s">
        <v>2797</v>
      </c>
      <c r="C1844" s="564" t="s">
        <v>2005</v>
      </c>
      <c r="D1844" s="565"/>
      <c r="E1844" s="566" t="s">
        <v>164</v>
      </c>
      <c r="F1844" s="567"/>
      <c r="G1844" s="410">
        <v>65</v>
      </c>
      <c r="H1844" s="410">
        <v>12</v>
      </c>
      <c r="I1844" s="410">
        <v>9</v>
      </c>
    </row>
    <row r="1845" spans="1:9" s="23" customFormat="1" ht="14.45" customHeight="1">
      <c r="A1845" s="563"/>
      <c r="B1845" s="564"/>
      <c r="C1845" s="564"/>
      <c r="D1845" s="565"/>
      <c r="E1845" s="566" t="s">
        <v>164</v>
      </c>
      <c r="F1845" s="567" t="s">
        <v>1142</v>
      </c>
      <c r="G1845" s="410">
        <v>104</v>
      </c>
      <c r="H1845" s="410">
        <v>22</v>
      </c>
      <c r="I1845" s="410">
        <v>0</v>
      </c>
    </row>
    <row r="1846" spans="1:9" s="23" customFormat="1" ht="14.45" customHeight="1">
      <c r="A1846" s="563"/>
      <c r="B1846" s="572" t="s">
        <v>2798</v>
      </c>
      <c r="C1846" s="564" t="s">
        <v>2799</v>
      </c>
      <c r="D1846" s="565"/>
      <c r="E1846" s="566" t="s">
        <v>628</v>
      </c>
      <c r="F1846" s="567"/>
      <c r="G1846" s="410">
        <v>142</v>
      </c>
      <c r="H1846" s="410">
        <v>30</v>
      </c>
      <c r="I1846" s="410">
        <v>3</v>
      </c>
    </row>
    <row r="1847" spans="1:9" s="23" customFormat="1" ht="14.45" customHeight="1">
      <c r="A1847" s="563"/>
      <c r="B1847" s="572" t="s">
        <v>2800</v>
      </c>
      <c r="C1847" s="564" t="s">
        <v>2801</v>
      </c>
      <c r="D1847" s="565"/>
      <c r="E1847" s="566" t="s">
        <v>164</v>
      </c>
      <c r="F1847" s="567"/>
      <c r="G1847" s="410">
        <v>20</v>
      </c>
      <c r="H1847" s="410">
        <v>5</v>
      </c>
      <c r="I1847" s="410">
        <v>4</v>
      </c>
    </row>
    <row r="1848" spans="1:9" s="23" customFormat="1" ht="14.45" customHeight="1">
      <c r="A1848" s="563"/>
      <c r="B1848" s="572" t="s">
        <v>2802</v>
      </c>
      <c r="C1848" s="564" t="s">
        <v>2803</v>
      </c>
      <c r="D1848" s="565"/>
      <c r="E1848" s="566"/>
      <c r="F1848" s="567"/>
      <c r="G1848" s="410">
        <v>0</v>
      </c>
      <c r="H1848" s="410">
        <v>0</v>
      </c>
      <c r="I1848" s="410">
        <v>2</v>
      </c>
    </row>
    <row r="1849" spans="1:9" s="23" customFormat="1" ht="14.45" customHeight="1">
      <c r="A1849" s="563"/>
      <c r="B1849" s="572" t="s">
        <v>2804</v>
      </c>
      <c r="C1849" s="564" t="s">
        <v>2805</v>
      </c>
      <c r="D1849" s="565"/>
      <c r="E1849" s="566" t="s">
        <v>164</v>
      </c>
      <c r="F1849" s="567"/>
      <c r="G1849" s="410">
        <v>32</v>
      </c>
      <c r="H1849" s="410">
        <v>4</v>
      </c>
      <c r="I1849" s="410">
        <v>10</v>
      </c>
    </row>
    <row r="1850" spans="1:9" s="23" customFormat="1" ht="14.45" customHeight="1">
      <c r="A1850" s="563"/>
      <c r="B1850" s="572" t="s">
        <v>2806</v>
      </c>
      <c r="C1850" s="564" t="s">
        <v>2807</v>
      </c>
      <c r="D1850" s="565"/>
      <c r="E1850" s="566" t="s">
        <v>164</v>
      </c>
      <c r="F1850" s="567"/>
      <c r="G1850" s="410">
        <v>21</v>
      </c>
      <c r="H1850" s="410">
        <v>7</v>
      </c>
      <c r="I1850" s="410">
        <v>6</v>
      </c>
    </row>
    <row r="1851" spans="1:9" s="23" customFormat="1" ht="14.45" customHeight="1">
      <c r="A1851" s="563"/>
      <c r="B1851" s="572" t="s">
        <v>2808</v>
      </c>
      <c r="C1851" s="564" t="s">
        <v>2809</v>
      </c>
      <c r="D1851" s="565"/>
      <c r="E1851" s="566" t="s">
        <v>164</v>
      </c>
      <c r="F1851" s="567"/>
      <c r="G1851" s="410">
        <v>13</v>
      </c>
      <c r="H1851" s="410">
        <v>2</v>
      </c>
      <c r="I1851" s="410">
        <v>2</v>
      </c>
    </row>
    <row r="1852" spans="1:9" s="23" customFormat="1" ht="14.45" customHeight="1">
      <c r="A1852" s="563"/>
      <c r="B1852" s="572" t="s">
        <v>2810</v>
      </c>
      <c r="C1852" s="564" t="s">
        <v>2811</v>
      </c>
      <c r="D1852" s="565"/>
      <c r="E1852" s="566" t="s">
        <v>628</v>
      </c>
      <c r="F1852" s="567"/>
      <c r="G1852" s="410">
        <v>169</v>
      </c>
      <c r="H1852" s="410">
        <v>32</v>
      </c>
      <c r="I1852" s="410">
        <v>4</v>
      </c>
    </row>
    <row r="1853" spans="1:9" s="23" customFormat="1" ht="14.45" customHeight="1">
      <c r="A1853" s="563"/>
      <c r="B1853" s="572" t="s">
        <v>2812</v>
      </c>
      <c r="C1853" s="564" t="s">
        <v>2813</v>
      </c>
      <c r="D1853" s="565"/>
      <c r="E1853" s="566" t="s">
        <v>628</v>
      </c>
      <c r="F1853" s="567"/>
      <c r="G1853" s="410">
        <v>137</v>
      </c>
      <c r="H1853" s="410">
        <v>35</v>
      </c>
      <c r="I1853" s="410">
        <v>3</v>
      </c>
    </row>
    <row r="1854" spans="1:9" s="23" customFormat="1" ht="14.45" customHeight="1">
      <c r="A1854" s="573"/>
      <c r="B1854" s="579" t="s">
        <v>2814</v>
      </c>
      <c r="C1854" s="574" t="s">
        <v>2815</v>
      </c>
      <c r="D1854" s="575"/>
      <c r="E1854" s="576" t="s">
        <v>164</v>
      </c>
      <c r="F1854" s="577" t="s">
        <v>1142</v>
      </c>
      <c r="G1854" s="578">
        <v>15</v>
      </c>
      <c r="H1854" s="578">
        <v>0</v>
      </c>
      <c r="I1854" s="578">
        <v>1</v>
      </c>
    </row>
    <row r="1855" spans="1:9" s="23" customFormat="1" ht="14.45" customHeight="1">
      <c r="A1855" s="563"/>
      <c r="B1855" s="572" t="s">
        <v>2816</v>
      </c>
      <c r="C1855" s="564" t="s">
        <v>2817</v>
      </c>
      <c r="D1855" s="565"/>
      <c r="E1855" s="566" t="s">
        <v>163</v>
      </c>
      <c r="F1855" s="567"/>
      <c r="G1855" s="410">
        <v>22</v>
      </c>
      <c r="H1855" s="410">
        <v>2</v>
      </c>
      <c r="I1855" s="410">
        <v>0</v>
      </c>
    </row>
    <row r="1856" spans="1:9" s="23" customFormat="1" ht="14.45" customHeight="1">
      <c r="A1856" s="563"/>
      <c r="B1856" s="564"/>
      <c r="C1856" s="564"/>
      <c r="D1856" s="565"/>
      <c r="E1856" s="566" t="s">
        <v>164</v>
      </c>
      <c r="F1856" s="567"/>
      <c r="G1856" s="410">
        <v>46</v>
      </c>
      <c r="H1856" s="410">
        <v>4</v>
      </c>
      <c r="I1856" s="410">
        <v>6</v>
      </c>
    </row>
    <row r="1857" spans="1:9" s="23" customFormat="1" ht="14.45" customHeight="1">
      <c r="A1857" s="563"/>
      <c r="B1857" s="564"/>
      <c r="C1857" s="564"/>
      <c r="D1857" s="565"/>
      <c r="E1857" s="566" t="s">
        <v>164</v>
      </c>
      <c r="F1857" s="567" t="s">
        <v>1142</v>
      </c>
      <c r="G1857" s="410">
        <v>48</v>
      </c>
      <c r="H1857" s="410">
        <v>6</v>
      </c>
      <c r="I1857" s="410">
        <v>0</v>
      </c>
    </row>
    <row r="1858" spans="1:9" s="23" customFormat="1" ht="14.45" customHeight="1">
      <c r="A1858" s="563"/>
      <c r="B1858" s="572" t="s">
        <v>2818</v>
      </c>
      <c r="C1858" s="564" t="s">
        <v>2819</v>
      </c>
      <c r="D1858" s="565"/>
      <c r="E1858" s="566" t="s">
        <v>628</v>
      </c>
      <c r="F1858" s="567"/>
      <c r="G1858" s="410">
        <v>150</v>
      </c>
      <c r="H1858" s="410">
        <v>29</v>
      </c>
      <c r="I1858" s="410">
        <v>4</v>
      </c>
    </row>
    <row r="1859" spans="1:9" s="23" customFormat="1" ht="14.45" customHeight="1">
      <c r="A1859" s="563"/>
      <c r="B1859" s="572" t="s">
        <v>2820</v>
      </c>
      <c r="C1859" s="564" t="s">
        <v>2821</v>
      </c>
      <c r="D1859" s="565"/>
      <c r="E1859" s="566" t="s">
        <v>163</v>
      </c>
      <c r="F1859" s="567"/>
      <c r="G1859" s="410">
        <v>20</v>
      </c>
      <c r="H1859" s="410">
        <v>3</v>
      </c>
      <c r="I1859" s="410">
        <v>0</v>
      </c>
    </row>
    <row r="1860" spans="1:9" s="23" customFormat="1" ht="14.45" customHeight="1">
      <c r="A1860" s="563"/>
      <c r="B1860" s="564"/>
      <c r="C1860" s="564"/>
      <c r="D1860" s="565"/>
      <c r="E1860" s="566" t="s">
        <v>164</v>
      </c>
      <c r="F1860" s="567"/>
      <c r="G1860" s="410">
        <v>45</v>
      </c>
      <c r="H1860" s="410">
        <v>16</v>
      </c>
      <c r="I1860" s="410">
        <v>0</v>
      </c>
    </row>
    <row r="1861" spans="1:9" s="23" customFormat="1" ht="14.45" customHeight="1">
      <c r="A1861" s="563"/>
      <c r="B1861" s="564"/>
      <c r="C1861" s="564"/>
      <c r="D1861" s="565"/>
      <c r="E1861" s="566" t="s">
        <v>628</v>
      </c>
      <c r="F1861" s="567"/>
      <c r="G1861" s="410">
        <v>189</v>
      </c>
      <c r="H1861" s="410">
        <v>47</v>
      </c>
      <c r="I1861" s="410">
        <v>13</v>
      </c>
    </row>
    <row r="1862" spans="1:9" s="23" customFormat="1" ht="14.45" customHeight="1">
      <c r="A1862" s="563"/>
      <c r="B1862" s="572" t="s">
        <v>2822</v>
      </c>
      <c r="C1862" s="564" t="s">
        <v>2753</v>
      </c>
      <c r="D1862" s="565"/>
      <c r="E1862" s="566" t="s">
        <v>163</v>
      </c>
      <c r="F1862" s="567"/>
      <c r="G1862" s="410">
        <v>2</v>
      </c>
      <c r="H1862" s="410">
        <v>1</v>
      </c>
      <c r="I1862" s="410">
        <v>0</v>
      </c>
    </row>
    <row r="1863" spans="1:9" s="23" customFormat="1" ht="14.45" customHeight="1">
      <c r="A1863" s="563"/>
      <c r="B1863" s="564"/>
      <c r="C1863" s="564" t="s">
        <v>2823</v>
      </c>
      <c r="D1863" s="565"/>
      <c r="E1863" s="566" t="s">
        <v>628</v>
      </c>
      <c r="F1863" s="567"/>
      <c r="G1863" s="410">
        <v>120</v>
      </c>
      <c r="H1863" s="410">
        <v>24</v>
      </c>
      <c r="I1863" s="410">
        <v>4</v>
      </c>
    </row>
    <row r="1864" spans="1:9" s="23" customFormat="1" ht="14.45" customHeight="1">
      <c r="A1864" s="563"/>
      <c r="B1864" s="572" t="s">
        <v>2824</v>
      </c>
      <c r="C1864" s="564" t="s">
        <v>2825</v>
      </c>
      <c r="D1864" s="565"/>
      <c r="E1864" s="566" t="s">
        <v>164</v>
      </c>
      <c r="F1864" s="567"/>
      <c r="G1864" s="410">
        <v>14</v>
      </c>
      <c r="H1864" s="410">
        <v>4</v>
      </c>
      <c r="I1864" s="410">
        <v>0</v>
      </c>
    </row>
    <row r="1865" spans="1:9" s="23" customFormat="1" ht="14.45" customHeight="1">
      <c r="A1865" s="563"/>
      <c r="B1865" s="572" t="s">
        <v>2826</v>
      </c>
      <c r="C1865" s="564" t="s">
        <v>2827</v>
      </c>
      <c r="D1865" s="565"/>
      <c r="E1865" s="566" t="s">
        <v>164</v>
      </c>
      <c r="F1865" s="567"/>
      <c r="G1865" s="410">
        <v>13</v>
      </c>
      <c r="H1865" s="410">
        <v>3</v>
      </c>
      <c r="I1865" s="410">
        <v>4</v>
      </c>
    </row>
    <row r="1866" spans="1:9" s="23" customFormat="1" ht="14.45" customHeight="1">
      <c r="A1866" s="563"/>
      <c r="B1866" s="572" t="s">
        <v>2828</v>
      </c>
      <c r="C1866" s="564" t="s">
        <v>2829</v>
      </c>
      <c r="D1866" s="565"/>
      <c r="E1866" s="566" t="s">
        <v>163</v>
      </c>
      <c r="F1866" s="567"/>
      <c r="G1866" s="410">
        <v>6</v>
      </c>
      <c r="H1866" s="410">
        <v>1</v>
      </c>
      <c r="I1866" s="410">
        <v>0</v>
      </c>
    </row>
    <row r="1867" spans="1:9" s="23" customFormat="1" ht="14.45" customHeight="1">
      <c r="A1867" s="563"/>
      <c r="B1867" s="564"/>
      <c r="C1867" s="564"/>
      <c r="D1867" s="565"/>
      <c r="E1867" s="566" t="s">
        <v>164</v>
      </c>
      <c r="F1867" s="567"/>
      <c r="G1867" s="410">
        <v>16</v>
      </c>
      <c r="H1867" s="410">
        <v>7</v>
      </c>
      <c r="I1867" s="410">
        <v>8</v>
      </c>
    </row>
    <row r="1868" spans="1:9" s="23" customFormat="1" ht="14.45" customHeight="1">
      <c r="A1868" s="563"/>
      <c r="B1868" s="572" t="s">
        <v>2830</v>
      </c>
      <c r="C1868" s="564" t="s">
        <v>2831</v>
      </c>
      <c r="D1868" s="565"/>
      <c r="E1868" s="566" t="s">
        <v>163</v>
      </c>
      <c r="F1868" s="567"/>
      <c r="G1868" s="410">
        <v>23</v>
      </c>
      <c r="H1868" s="410">
        <v>6</v>
      </c>
      <c r="I1868" s="410">
        <v>0</v>
      </c>
    </row>
    <row r="1869" spans="1:9" s="23" customFormat="1" ht="14.45" customHeight="1">
      <c r="A1869" s="563"/>
      <c r="B1869" s="564"/>
      <c r="C1869" s="564"/>
      <c r="D1869" s="565"/>
      <c r="E1869" s="566" t="s">
        <v>164</v>
      </c>
      <c r="F1869" s="567"/>
      <c r="G1869" s="410">
        <v>32</v>
      </c>
      <c r="H1869" s="410">
        <v>16</v>
      </c>
      <c r="I1869" s="410">
        <v>12</v>
      </c>
    </row>
    <row r="1870" spans="1:9" s="23" customFormat="1" ht="14.45" customHeight="1">
      <c r="A1870" s="563"/>
      <c r="B1870" s="572" t="s">
        <v>2832</v>
      </c>
      <c r="C1870" s="564" t="s">
        <v>2833</v>
      </c>
      <c r="D1870" s="565"/>
      <c r="E1870" s="566" t="s">
        <v>163</v>
      </c>
      <c r="F1870" s="567"/>
      <c r="G1870" s="410">
        <v>7</v>
      </c>
      <c r="H1870" s="410">
        <v>2</v>
      </c>
      <c r="I1870" s="410">
        <v>0</v>
      </c>
    </row>
    <row r="1871" spans="1:9" s="23" customFormat="1" ht="14.45" customHeight="1">
      <c r="A1871" s="563"/>
      <c r="B1871" s="564"/>
      <c r="C1871" s="564"/>
      <c r="D1871" s="565"/>
      <c r="E1871" s="566" t="s">
        <v>164</v>
      </c>
      <c r="F1871" s="567"/>
      <c r="G1871" s="410">
        <v>20</v>
      </c>
      <c r="H1871" s="410">
        <v>8</v>
      </c>
      <c r="I1871" s="410">
        <v>0</v>
      </c>
    </row>
    <row r="1872" spans="1:9" s="23" customFormat="1" ht="14.45" customHeight="1">
      <c r="A1872" s="563"/>
      <c r="B1872" s="564"/>
      <c r="C1872" s="564"/>
      <c r="D1872" s="565"/>
      <c r="E1872" s="566" t="s">
        <v>164</v>
      </c>
      <c r="F1872" s="567" t="s">
        <v>1142</v>
      </c>
      <c r="G1872" s="410">
        <v>24</v>
      </c>
      <c r="H1872" s="410">
        <v>4</v>
      </c>
      <c r="I1872" s="410">
        <v>0</v>
      </c>
    </row>
    <row r="1873" spans="1:9" s="23" customFormat="1" ht="14.45" customHeight="1">
      <c r="A1873" s="563"/>
      <c r="B1873" s="564"/>
      <c r="C1873" s="564"/>
      <c r="D1873" s="565"/>
      <c r="E1873" s="566" t="s">
        <v>628</v>
      </c>
      <c r="F1873" s="567"/>
      <c r="G1873" s="410">
        <v>161</v>
      </c>
      <c r="H1873" s="410">
        <v>30</v>
      </c>
      <c r="I1873" s="410">
        <v>12</v>
      </c>
    </row>
    <row r="1874" spans="1:9" s="23" customFormat="1" ht="14.45" customHeight="1">
      <c r="A1874" s="563"/>
      <c r="B1874" s="572" t="s">
        <v>2834</v>
      </c>
      <c r="C1874" s="564" t="s">
        <v>2835</v>
      </c>
      <c r="D1874" s="565"/>
      <c r="E1874" s="566" t="s">
        <v>164</v>
      </c>
      <c r="F1874" s="567"/>
      <c r="G1874" s="410">
        <v>15</v>
      </c>
      <c r="H1874" s="410">
        <v>5</v>
      </c>
      <c r="I1874" s="410">
        <v>9</v>
      </c>
    </row>
    <row r="1875" spans="1:9" s="23" customFormat="1" ht="14.45" customHeight="1">
      <c r="A1875" s="563"/>
      <c r="B1875" s="572" t="s">
        <v>2836</v>
      </c>
      <c r="C1875" s="564" t="s">
        <v>2837</v>
      </c>
      <c r="D1875" s="565"/>
      <c r="E1875" s="566" t="s">
        <v>163</v>
      </c>
      <c r="F1875" s="567"/>
      <c r="G1875" s="410">
        <v>18</v>
      </c>
      <c r="H1875" s="410">
        <v>2</v>
      </c>
      <c r="I1875" s="410">
        <v>2</v>
      </c>
    </row>
    <row r="1876" spans="1:9" s="23" customFormat="1" ht="14.45" customHeight="1">
      <c r="A1876" s="563"/>
      <c r="B1876" s="572" t="s">
        <v>2838</v>
      </c>
      <c r="C1876" s="564" t="s">
        <v>1480</v>
      </c>
      <c r="D1876" s="565"/>
      <c r="E1876" s="566" t="s">
        <v>163</v>
      </c>
      <c r="F1876" s="567"/>
      <c r="G1876" s="410">
        <v>9</v>
      </c>
      <c r="H1876" s="410">
        <v>0</v>
      </c>
      <c r="I1876" s="410">
        <v>0</v>
      </c>
    </row>
    <row r="1877" spans="1:9" s="23" customFormat="1" ht="14.45" customHeight="1">
      <c r="A1877" s="563"/>
      <c r="B1877" s="564"/>
      <c r="C1877" s="564"/>
      <c r="D1877" s="565"/>
      <c r="E1877" s="566" t="s">
        <v>164</v>
      </c>
      <c r="F1877" s="567"/>
      <c r="G1877" s="410">
        <v>176</v>
      </c>
      <c r="H1877" s="410">
        <v>63</v>
      </c>
      <c r="I1877" s="410">
        <v>0</v>
      </c>
    </row>
    <row r="1878" spans="1:9" s="23" customFormat="1" ht="14.45" customHeight="1">
      <c r="A1878" s="563"/>
      <c r="B1878" s="564"/>
      <c r="C1878" s="564"/>
      <c r="D1878" s="565"/>
      <c r="E1878" s="566" t="s">
        <v>164</v>
      </c>
      <c r="F1878" s="567" t="s">
        <v>1142</v>
      </c>
      <c r="G1878" s="410">
        <v>43</v>
      </c>
      <c r="H1878" s="410">
        <v>10</v>
      </c>
      <c r="I1878" s="410">
        <v>0</v>
      </c>
    </row>
    <row r="1879" spans="1:9" s="23" customFormat="1" ht="14.45" customHeight="1">
      <c r="A1879" s="563"/>
      <c r="B1879" s="564"/>
      <c r="C1879" s="564"/>
      <c r="D1879" s="565"/>
      <c r="E1879" s="566" t="s">
        <v>628</v>
      </c>
      <c r="F1879" s="567"/>
      <c r="G1879" s="410">
        <v>478</v>
      </c>
      <c r="H1879" s="410">
        <v>117</v>
      </c>
      <c r="I1879" s="410">
        <v>27</v>
      </c>
    </row>
    <row r="1880" spans="1:9" s="23" customFormat="1" ht="14.45" customHeight="1">
      <c r="A1880" s="563"/>
      <c r="B1880" s="572" t="s">
        <v>1679</v>
      </c>
      <c r="C1880" s="564" t="s">
        <v>2839</v>
      </c>
      <c r="D1880" s="565"/>
      <c r="E1880" s="566" t="s">
        <v>164</v>
      </c>
      <c r="F1880" s="567"/>
      <c r="G1880" s="410">
        <v>8</v>
      </c>
      <c r="H1880" s="410">
        <v>0</v>
      </c>
      <c r="I1880" s="410">
        <v>1</v>
      </c>
    </row>
    <row r="1881" spans="1:9" s="23" customFormat="1" ht="14.45" customHeight="1">
      <c r="A1881" s="563"/>
      <c r="B1881" s="572" t="s">
        <v>2840</v>
      </c>
      <c r="C1881" s="564" t="s">
        <v>2841</v>
      </c>
      <c r="D1881" s="565"/>
      <c r="E1881" s="566" t="s">
        <v>163</v>
      </c>
      <c r="F1881" s="567"/>
      <c r="G1881" s="410">
        <v>34</v>
      </c>
      <c r="H1881" s="410">
        <v>5</v>
      </c>
      <c r="I1881" s="410">
        <v>0</v>
      </c>
    </row>
    <row r="1882" spans="1:9" s="23" customFormat="1" ht="14.45" customHeight="1">
      <c r="A1882" s="563"/>
      <c r="B1882" s="564"/>
      <c r="C1882" s="564"/>
      <c r="D1882" s="565"/>
      <c r="E1882" s="566" t="s">
        <v>164</v>
      </c>
      <c r="F1882" s="567"/>
      <c r="G1882" s="410">
        <v>70</v>
      </c>
      <c r="H1882" s="410">
        <v>35</v>
      </c>
      <c r="I1882" s="410">
        <v>0</v>
      </c>
    </row>
    <row r="1883" spans="1:9" s="23" customFormat="1" ht="14.45" customHeight="1">
      <c r="A1883" s="563"/>
      <c r="B1883" s="564"/>
      <c r="C1883" s="564"/>
      <c r="D1883" s="565"/>
      <c r="E1883" s="566" t="s">
        <v>164</v>
      </c>
      <c r="F1883" s="567" t="s">
        <v>1142</v>
      </c>
      <c r="G1883" s="410">
        <v>43</v>
      </c>
      <c r="H1883" s="410">
        <v>18</v>
      </c>
      <c r="I1883" s="410">
        <v>0</v>
      </c>
    </row>
    <row r="1884" spans="1:9" s="23" customFormat="1" ht="14.45" customHeight="1">
      <c r="A1884" s="563"/>
      <c r="B1884" s="564"/>
      <c r="C1884" s="564"/>
      <c r="D1884" s="565"/>
      <c r="E1884" s="566" t="s">
        <v>628</v>
      </c>
      <c r="F1884" s="567"/>
      <c r="G1884" s="410">
        <v>340</v>
      </c>
      <c r="H1884" s="410">
        <v>76</v>
      </c>
      <c r="I1884" s="410">
        <v>23</v>
      </c>
    </row>
    <row r="1885" spans="1:9" s="23" customFormat="1" ht="14.45" customHeight="1">
      <c r="A1885" s="563"/>
      <c r="B1885" s="572" t="s">
        <v>2842</v>
      </c>
      <c r="C1885" s="564" t="s">
        <v>2843</v>
      </c>
      <c r="D1885" s="565"/>
      <c r="E1885" s="566" t="s">
        <v>163</v>
      </c>
      <c r="F1885" s="567"/>
      <c r="G1885" s="410">
        <v>2</v>
      </c>
      <c r="H1885" s="410">
        <v>1</v>
      </c>
      <c r="I1885" s="410">
        <v>0</v>
      </c>
    </row>
    <row r="1886" spans="1:9" s="23" customFormat="1" ht="14.45" customHeight="1">
      <c r="A1886" s="563"/>
      <c r="B1886" s="564"/>
      <c r="C1886" s="564" t="s">
        <v>2844</v>
      </c>
      <c r="D1886" s="565"/>
      <c r="E1886" s="566" t="s">
        <v>628</v>
      </c>
      <c r="F1886" s="567"/>
      <c r="G1886" s="410">
        <v>103</v>
      </c>
      <c r="H1886" s="410">
        <v>25</v>
      </c>
      <c r="I1886" s="410">
        <v>6</v>
      </c>
    </row>
    <row r="1887" spans="1:9" s="23" customFormat="1" ht="14.45" customHeight="1">
      <c r="A1887" s="563"/>
      <c r="B1887" s="572" t="s">
        <v>2845</v>
      </c>
      <c r="C1887" s="564" t="s">
        <v>1499</v>
      </c>
      <c r="D1887" s="565"/>
      <c r="E1887" s="566" t="s">
        <v>163</v>
      </c>
      <c r="F1887" s="567"/>
      <c r="G1887" s="410">
        <v>16</v>
      </c>
      <c r="H1887" s="410">
        <v>1</v>
      </c>
      <c r="I1887" s="410">
        <v>0</v>
      </c>
    </row>
    <row r="1888" spans="1:9" s="23" customFormat="1" ht="14.45" customHeight="1">
      <c r="A1888" s="563"/>
      <c r="B1888" s="564"/>
      <c r="C1888" s="564"/>
      <c r="D1888" s="565"/>
      <c r="E1888" s="566" t="s">
        <v>164</v>
      </c>
      <c r="F1888" s="567"/>
      <c r="G1888" s="410">
        <v>188</v>
      </c>
      <c r="H1888" s="410">
        <v>87</v>
      </c>
      <c r="I1888" s="410">
        <v>0</v>
      </c>
    </row>
    <row r="1889" spans="1:9" s="23" customFormat="1" ht="14.45" customHeight="1">
      <c r="A1889" s="563"/>
      <c r="B1889" s="564"/>
      <c r="C1889" s="564"/>
      <c r="D1889" s="565"/>
      <c r="E1889" s="566" t="s">
        <v>164</v>
      </c>
      <c r="F1889" s="567" t="s">
        <v>1142</v>
      </c>
      <c r="G1889" s="410">
        <v>70</v>
      </c>
      <c r="H1889" s="410">
        <v>15</v>
      </c>
      <c r="I1889" s="410">
        <v>0</v>
      </c>
    </row>
    <row r="1890" spans="1:9" s="23" customFormat="1" ht="14.45" customHeight="1">
      <c r="A1890" s="563"/>
      <c r="B1890" s="564"/>
      <c r="C1890" s="564"/>
      <c r="D1890" s="565"/>
      <c r="E1890" s="566" t="s">
        <v>628</v>
      </c>
      <c r="F1890" s="567"/>
      <c r="G1890" s="410">
        <v>396</v>
      </c>
      <c r="H1890" s="410">
        <v>110</v>
      </c>
      <c r="I1890" s="410">
        <v>27</v>
      </c>
    </row>
    <row r="1891" spans="1:9" s="23" customFormat="1" ht="14.45" customHeight="1">
      <c r="A1891" s="563"/>
      <c r="B1891" s="572" t="s">
        <v>2846</v>
      </c>
      <c r="C1891" s="564" t="s">
        <v>2847</v>
      </c>
      <c r="D1891" s="565"/>
      <c r="E1891" s="566" t="s">
        <v>163</v>
      </c>
      <c r="F1891" s="567"/>
      <c r="G1891" s="410">
        <v>2</v>
      </c>
      <c r="H1891" s="410">
        <v>0</v>
      </c>
      <c r="I1891" s="410">
        <v>0</v>
      </c>
    </row>
    <row r="1892" spans="1:9" s="23" customFormat="1" ht="14.45" customHeight="1">
      <c r="A1892" s="563"/>
      <c r="B1892" s="564"/>
      <c r="C1892" s="564"/>
      <c r="D1892" s="565"/>
      <c r="E1892" s="566" t="s">
        <v>164</v>
      </c>
      <c r="F1892" s="567"/>
      <c r="G1892" s="410">
        <v>96</v>
      </c>
      <c r="H1892" s="410">
        <v>45</v>
      </c>
      <c r="I1892" s="410">
        <v>0</v>
      </c>
    </row>
    <row r="1893" spans="1:9" s="23" customFormat="1" ht="14.45" customHeight="1">
      <c r="A1893" s="563"/>
      <c r="B1893" s="564"/>
      <c r="C1893" s="564"/>
      <c r="D1893" s="565"/>
      <c r="E1893" s="566" t="s">
        <v>628</v>
      </c>
      <c r="F1893" s="567"/>
      <c r="G1893" s="410">
        <v>146</v>
      </c>
      <c r="H1893" s="410">
        <v>35</v>
      </c>
      <c r="I1893" s="410">
        <v>17</v>
      </c>
    </row>
    <row r="1894" spans="1:9" s="23" customFormat="1" ht="14.45" customHeight="1">
      <c r="A1894" s="563"/>
      <c r="B1894" s="572" t="s">
        <v>2848</v>
      </c>
      <c r="C1894" s="564" t="s">
        <v>2849</v>
      </c>
      <c r="D1894" s="565"/>
      <c r="E1894" s="566" t="s">
        <v>164</v>
      </c>
      <c r="F1894" s="567"/>
      <c r="G1894" s="410">
        <v>73</v>
      </c>
      <c r="H1894" s="410">
        <v>27</v>
      </c>
      <c r="I1894" s="410">
        <v>0</v>
      </c>
    </row>
    <row r="1895" spans="1:9" s="23" customFormat="1" ht="14.45" customHeight="1">
      <c r="A1895" s="563"/>
      <c r="B1895" s="564"/>
      <c r="C1895" s="564"/>
      <c r="D1895" s="565"/>
      <c r="E1895" s="566" t="s">
        <v>628</v>
      </c>
      <c r="F1895" s="567"/>
      <c r="G1895" s="410">
        <v>235</v>
      </c>
      <c r="H1895" s="410">
        <v>55</v>
      </c>
      <c r="I1895" s="410">
        <v>12</v>
      </c>
    </row>
    <row r="1896" spans="1:9" s="23" customFormat="1" ht="14.45" customHeight="1">
      <c r="A1896" s="563"/>
      <c r="B1896" s="572" t="s">
        <v>2850</v>
      </c>
      <c r="C1896" s="564" t="s">
        <v>2783</v>
      </c>
      <c r="D1896" s="565"/>
      <c r="E1896" s="566" t="s">
        <v>163</v>
      </c>
      <c r="F1896" s="567"/>
      <c r="G1896" s="410">
        <v>6</v>
      </c>
      <c r="H1896" s="410">
        <v>1</v>
      </c>
      <c r="I1896" s="410">
        <v>0</v>
      </c>
    </row>
    <row r="1897" spans="1:9" s="23" customFormat="1" ht="14.45" customHeight="1">
      <c r="A1897" s="563"/>
      <c r="B1897" s="564"/>
      <c r="C1897" s="564"/>
      <c r="D1897" s="565"/>
      <c r="E1897" s="566" t="s">
        <v>164</v>
      </c>
      <c r="F1897" s="567"/>
      <c r="G1897" s="410">
        <v>86</v>
      </c>
      <c r="H1897" s="410">
        <v>40</v>
      </c>
      <c r="I1897" s="410">
        <v>0</v>
      </c>
    </row>
    <row r="1898" spans="1:9" s="23" customFormat="1" ht="14.45" customHeight="1">
      <c r="A1898" s="563"/>
      <c r="B1898" s="564"/>
      <c r="C1898" s="564"/>
      <c r="D1898" s="565"/>
      <c r="E1898" s="566" t="s">
        <v>628</v>
      </c>
      <c r="F1898" s="567"/>
      <c r="G1898" s="410">
        <v>388</v>
      </c>
      <c r="H1898" s="410">
        <v>90</v>
      </c>
      <c r="I1898" s="410">
        <v>19</v>
      </c>
    </row>
    <row r="1899" spans="1:9" s="23" customFormat="1" ht="14.45" customHeight="1">
      <c r="A1899" s="563"/>
      <c r="B1899" s="572" t="s">
        <v>2851</v>
      </c>
      <c r="C1899" s="564" t="s">
        <v>2852</v>
      </c>
      <c r="D1899" s="565"/>
      <c r="E1899" s="566" t="s">
        <v>163</v>
      </c>
      <c r="F1899" s="567"/>
      <c r="G1899" s="410">
        <v>10</v>
      </c>
      <c r="H1899" s="410">
        <v>2</v>
      </c>
      <c r="I1899" s="410">
        <v>0</v>
      </c>
    </row>
    <row r="1900" spans="1:9" s="23" customFormat="1" ht="14.45" customHeight="1">
      <c r="A1900" s="563"/>
      <c r="B1900" s="564"/>
      <c r="C1900" s="564"/>
      <c r="D1900" s="565"/>
      <c r="E1900" s="566" t="s">
        <v>164</v>
      </c>
      <c r="F1900" s="567"/>
      <c r="G1900" s="410">
        <v>63</v>
      </c>
      <c r="H1900" s="410">
        <v>18</v>
      </c>
      <c r="I1900" s="410">
        <v>0</v>
      </c>
    </row>
    <row r="1901" spans="1:9" s="23" customFormat="1" ht="14.45" customHeight="1">
      <c r="A1901" s="563"/>
      <c r="B1901" s="564"/>
      <c r="C1901" s="564"/>
      <c r="D1901" s="565"/>
      <c r="E1901" s="566" t="s">
        <v>628</v>
      </c>
      <c r="F1901" s="567"/>
      <c r="G1901" s="410">
        <v>205</v>
      </c>
      <c r="H1901" s="410">
        <v>42</v>
      </c>
      <c r="I1901" s="410">
        <v>16</v>
      </c>
    </row>
    <row r="1902" spans="1:9" s="23" customFormat="1" ht="14.45" customHeight="1">
      <c r="A1902" s="563"/>
      <c r="B1902" s="572" t="s">
        <v>2853</v>
      </c>
      <c r="C1902" s="564" t="s">
        <v>2854</v>
      </c>
      <c r="D1902" s="565"/>
      <c r="E1902" s="566" t="s">
        <v>163</v>
      </c>
      <c r="F1902" s="567"/>
      <c r="G1902" s="410">
        <v>30</v>
      </c>
      <c r="H1902" s="410">
        <v>5</v>
      </c>
      <c r="I1902" s="410">
        <v>0</v>
      </c>
    </row>
    <row r="1903" spans="1:9" s="23" customFormat="1" ht="14.45" customHeight="1">
      <c r="A1903" s="563"/>
      <c r="B1903" s="564"/>
      <c r="C1903" s="564"/>
      <c r="D1903" s="565"/>
      <c r="E1903" s="566" t="s">
        <v>164</v>
      </c>
      <c r="F1903" s="567"/>
      <c r="G1903" s="410">
        <v>26</v>
      </c>
      <c r="H1903" s="410">
        <v>18</v>
      </c>
      <c r="I1903" s="410">
        <v>0</v>
      </c>
    </row>
    <row r="1904" spans="1:9" s="23" customFormat="1" ht="14.45" customHeight="1">
      <c r="A1904" s="573"/>
      <c r="B1904" s="574"/>
      <c r="C1904" s="574"/>
      <c r="D1904" s="575"/>
      <c r="E1904" s="576" t="s">
        <v>164</v>
      </c>
      <c r="F1904" s="577" t="s">
        <v>1142</v>
      </c>
      <c r="G1904" s="578">
        <v>20</v>
      </c>
      <c r="H1904" s="578">
        <v>7</v>
      </c>
      <c r="I1904" s="578">
        <v>0</v>
      </c>
    </row>
    <row r="1905" spans="1:9" s="23" customFormat="1" ht="14.45" customHeight="1">
      <c r="A1905" s="563"/>
      <c r="B1905" s="564"/>
      <c r="C1905" s="564"/>
      <c r="D1905" s="565"/>
      <c r="E1905" s="566" t="s">
        <v>628</v>
      </c>
      <c r="F1905" s="567"/>
      <c r="G1905" s="410">
        <v>406</v>
      </c>
      <c r="H1905" s="410">
        <v>89</v>
      </c>
      <c r="I1905" s="410">
        <v>13</v>
      </c>
    </row>
    <row r="1906" spans="1:9" s="23" customFormat="1" ht="14.45" customHeight="1">
      <c r="A1906" s="563"/>
      <c r="B1906" s="564"/>
      <c r="C1906" s="564"/>
      <c r="D1906" s="565"/>
      <c r="E1906" s="566" t="s">
        <v>628</v>
      </c>
      <c r="F1906" s="567" t="s">
        <v>2199</v>
      </c>
      <c r="G1906" s="410">
        <v>87</v>
      </c>
      <c r="H1906" s="410">
        <v>20</v>
      </c>
      <c r="I1906" s="410">
        <v>0</v>
      </c>
    </row>
    <row r="1907" spans="1:9" s="23" customFormat="1" ht="14.45" customHeight="1">
      <c r="A1907" s="563"/>
      <c r="B1907" s="572" t="s">
        <v>2855</v>
      </c>
      <c r="C1907" s="564" t="s">
        <v>2856</v>
      </c>
      <c r="D1907" s="565"/>
      <c r="E1907" s="566" t="s">
        <v>163</v>
      </c>
      <c r="F1907" s="567"/>
      <c r="G1907" s="410">
        <v>34</v>
      </c>
      <c r="H1907" s="410">
        <v>2</v>
      </c>
      <c r="I1907" s="410">
        <v>0</v>
      </c>
    </row>
    <row r="1908" spans="1:9" s="23" customFormat="1" ht="14.45" customHeight="1">
      <c r="A1908" s="563"/>
      <c r="B1908" s="564"/>
      <c r="C1908" s="564"/>
      <c r="D1908" s="565"/>
      <c r="E1908" s="566" t="s">
        <v>164</v>
      </c>
      <c r="F1908" s="567"/>
      <c r="G1908" s="410">
        <v>114</v>
      </c>
      <c r="H1908" s="410">
        <v>65</v>
      </c>
      <c r="I1908" s="410">
        <v>0</v>
      </c>
    </row>
    <row r="1909" spans="1:9" s="23" customFormat="1" ht="14.45" customHeight="1">
      <c r="A1909" s="563"/>
      <c r="B1909" s="564"/>
      <c r="C1909" s="564"/>
      <c r="D1909" s="565"/>
      <c r="E1909" s="566" t="s">
        <v>164</v>
      </c>
      <c r="F1909" s="567" t="s">
        <v>1142</v>
      </c>
      <c r="G1909" s="410">
        <v>40</v>
      </c>
      <c r="H1909" s="410">
        <v>7</v>
      </c>
      <c r="I1909" s="410">
        <v>0</v>
      </c>
    </row>
    <row r="1910" spans="1:9" s="23" customFormat="1" ht="14.45" customHeight="1">
      <c r="A1910" s="563"/>
      <c r="B1910" s="564"/>
      <c r="C1910" s="564"/>
      <c r="D1910" s="565"/>
      <c r="E1910" s="566" t="s">
        <v>628</v>
      </c>
      <c r="F1910" s="567"/>
      <c r="G1910" s="410">
        <v>415</v>
      </c>
      <c r="H1910" s="410">
        <v>99</v>
      </c>
      <c r="I1910" s="410">
        <v>25</v>
      </c>
    </row>
    <row r="1911" spans="1:9" s="23" customFormat="1" ht="14.45" customHeight="1">
      <c r="A1911" s="563"/>
      <c r="B1911" s="564"/>
      <c r="C1911" s="564"/>
      <c r="D1911" s="565"/>
      <c r="E1911" s="566" t="s">
        <v>628</v>
      </c>
      <c r="F1911" s="567" t="s">
        <v>2199</v>
      </c>
      <c r="G1911" s="410">
        <v>25</v>
      </c>
      <c r="H1911" s="410">
        <v>15</v>
      </c>
      <c r="I1911" s="410">
        <v>0</v>
      </c>
    </row>
    <row r="1912" spans="1:9" s="23" customFormat="1" ht="14.45" customHeight="1">
      <c r="A1912" s="563"/>
      <c r="B1912" s="572" t="s">
        <v>2857</v>
      </c>
      <c r="C1912" s="564" t="s">
        <v>2858</v>
      </c>
      <c r="D1912" s="565"/>
      <c r="E1912" s="566" t="s">
        <v>164</v>
      </c>
      <c r="F1912" s="567"/>
      <c r="G1912" s="410">
        <v>19</v>
      </c>
      <c r="H1912" s="410">
        <v>7</v>
      </c>
      <c r="I1912" s="410">
        <v>5</v>
      </c>
    </row>
    <row r="1913" spans="1:9" s="23" customFormat="1" ht="14.45" customHeight="1">
      <c r="A1913" s="563"/>
      <c r="B1913" s="572" t="s">
        <v>2859</v>
      </c>
      <c r="C1913" s="564" t="s">
        <v>2860</v>
      </c>
      <c r="D1913" s="565"/>
      <c r="E1913" s="566" t="s">
        <v>164</v>
      </c>
      <c r="F1913" s="567" t="s">
        <v>1142</v>
      </c>
      <c r="G1913" s="410">
        <v>22</v>
      </c>
      <c r="H1913" s="410">
        <v>4</v>
      </c>
      <c r="I1913" s="410">
        <v>2</v>
      </c>
    </row>
    <row r="1914" spans="1:9" s="23" customFormat="1" ht="14.45" customHeight="1">
      <c r="A1914" s="563"/>
      <c r="B1914" s="572" t="s">
        <v>2861</v>
      </c>
      <c r="C1914" s="564" t="s">
        <v>2862</v>
      </c>
      <c r="D1914" s="565"/>
      <c r="E1914" s="566" t="s">
        <v>163</v>
      </c>
      <c r="F1914" s="567"/>
      <c r="G1914" s="410">
        <v>26</v>
      </c>
      <c r="H1914" s="410">
        <v>3</v>
      </c>
      <c r="I1914" s="410">
        <v>0</v>
      </c>
    </row>
    <row r="1915" spans="1:9" s="23" customFormat="1" ht="14.45" customHeight="1">
      <c r="A1915" s="563"/>
      <c r="B1915" s="564"/>
      <c r="C1915" s="564"/>
      <c r="D1915" s="565"/>
      <c r="E1915" s="566" t="s">
        <v>164</v>
      </c>
      <c r="F1915" s="567"/>
      <c r="G1915" s="410">
        <v>33</v>
      </c>
      <c r="H1915" s="410">
        <v>10</v>
      </c>
      <c r="I1915" s="410">
        <v>0</v>
      </c>
    </row>
    <row r="1916" spans="1:9" s="23" customFormat="1" ht="14.45" customHeight="1">
      <c r="A1916" s="563"/>
      <c r="B1916" s="564"/>
      <c r="C1916" s="564"/>
      <c r="D1916" s="565"/>
      <c r="E1916" s="566" t="s">
        <v>164</v>
      </c>
      <c r="F1916" s="567" t="s">
        <v>1142</v>
      </c>
      <c r="G1916" s="410">
        <v>36</v>
      </c>
      <c r="H1916" s="410">
        <v>3</v>
      </c>
      <c r="I1916" s="410">
        <v>0</v>
      </c>
    </row>
    <row r="1917" spans="1:9" s="23" customFormat="1" ht="14.45" customHeight="1">
      <c r="A1917" s="563"/>
      <c r="B1917" s="564"/>
      <c r="C1917" s="564"/>
      <c r="D1917" s="565"/>
      <c r="E1917" s="566" t="s">
        <v>628</v>
      </c>
      <c r="F1917" s="567"/>
      <c r="G1917" s="410">
        <v>187</v>
      </c>
      <c r="H1917" s="410">
        <v>40</v>
      </c>
      <c r="I1917" s="410">
        <v>13</v>
      </c>
    </row>
    <row r="1918" spans="1:9" s="23" customFormat="1" ht="14.45" customHeight="1">
      <c r="A1918" s="563"/>
      <c r="B1918" s="572" t="s">
        <v>2863</v>
      </c>
      <c r="C1918" s="564" t="s">
        <v>2864</v>
      </c>
      <c r="D1918" s="565"/>
      <c r="E1918" s="566" t="s">
        <v>163</v>
      </c>
      <c r="F1918" s="567"/>
      <c r="G1918" s="410">
        <v>46</v>
      </c>
      <c r="H1918" s="410">
        <v>3</v>
      </c>
      <c r="I1918" s="410">
        <v>0</v>
      </c>
    </row>
    <row r="1919" spans="1:9" s="23" customFormat="1" ht="14.45" customHeight="1">
      <c r="A1919" s="563"/>
      <c r="B1919" s="564"/>
      <c r="C1919" s="564"/>
      <c r="D1919" s="565"/>
      <c r="E1919" s="566" t="s">
        <v>164</v>
      </c>
      <c r="F1919" s="567"/>
      <c r="G1919" s="410">
        <v>93</v>
      </c>
      <c r="H1919" s="410">
        <v>32</v>
      </c>
      <c r="I1919" s="410">
        <v>0</v>
      </c>
    </row>
    <row r="1920" spans="1:9" s="23" customFormat="1" ht="14.45" customHeight="1">
      <c r="A1920" s="563"/>
      <c r="B1920" s="564"/>
      <c r="C1920" s="564"/>
      <c r="D1920" s="565"/>
      <c r="E1920" s="566" t="s">
        <v>628</v>
      </c>
      <c r="F1920" s="567"/>
      <c r="G1920" s="410">
        <v>388</v>
      </c>
      <c r="H1920" s="410">
        <v>71</v>
      </c>
      <c r="I1920" s="410">
        <v>18</v>
      </c>
    </row>
    <row r="1921" spans="1:9" s="23" customFormat="1" ht="14.45" customHeight="1">
      <c r="A1921" s="563"/>
      <c r="B1921" s="564">
        <v>10411050</v>
      </c>
      <c r="C1921" s="564" t="s">
        <v>2865</v>
      </c>
      <c r="D1921" s="565"/>
      <c r="E1921" s="566" t="s">
        <v>164</v>
      </c>
      <c r="F1921" s="567"/>
      <c r="G1921" s="410">
        <v>77</v>
      </c>
      <c r="H1921" s="410">
        <v>24</v>
      </c>
      <c r="I1921" s="410">
        <v>0</v>
      </c>
    </row>
    <row r="1922" spans="1:9" s="23" customFormat="1" ht="14.45" customHeight="1">
      <c r="A1922" s="563"/>
      <c r="B1922" s="564"/>
      <c r="C1922" s="564" t="s">
        <v>2866</v>
      </c>
      <c r="D1922" s="565"/>
      <c r="E1922" s="566" t="s">
        <v>164</v>
      </c>
      <c r="F1922" s="567" t="s">
        <v>1142</v>
      </c>
      <c r="G1922" s="410">
        <v>31</v>
      </c>
      <c r="H1922" s="410">
        <v>10</v>
      </c>
      <c r="I1922" s="410">
        <v>0</v>
      </c>
    </row>
    <row r="1923" spans="1:9" s="23" customFormat="1" ht="14.45" customHeight="1">
      <c r="A1923" s="563"/>
      <c r="B1923" s="564"/>
      <c r="C1923" s="564" t="s">
        <v>2865</v>
      </c>
      <c r="D1923" s="565"/>
      <c r="E1923" s="566" t="s">
        <v>628</v>
      </c>
      <c r="F1923" s="567"/>
      <c r="G1923" s="410">
        <v>357</v>
      </c>
      <c r="H1923" s="410">
        <v>91</v>
      </c>
      <c r="I1923" s="410">
        <v>16</v>
      </c>
    </row>
    <row r="1924" spans="1:9" s="23" customFormat="1" ht="14.45" customHeight="1">
      <c r="A1924" s="563"/>
      <c r="B1924" s="564">
        <v>10412048</v>
      </c>
      <c r="C1924" s="564" t="s">
        <v>2867</v>
      </c>
      <c r="D1924" s="565"/>
      <c r="E1924" s="566" t="s">
        <v>163</v>
      </c>
      <c r="F1924" s="567"/>
      <c r="G1924" s="410">
        <v>43</v>
      </c>
      <c r="H1924" s="410">
        <v>4</v>
      </c>
      <c r="I1924" s="410">
        <v>0</v>
      </c>
    </row>
    <row r="1925" spans="1:9" s="23" customFormat="1" ht="14.45" customHeight="1">
      <c r="A1925" s="563"/>
      <c r="B1925" s="564"/>
      <c r="C1925" s="564"/>
      <c r="D1925" s="565"/>
      <c r="E1925" s="566" t="s">
        <v>164</v>
      </c>
      <c r="F1925" s="567"/>
      <c r="G1925" s="410">
        <v>86</v>
      </c>
      <c r="H1925" s="410">
        <v>53</v>
      </c>
      <c r="I1925" s="410">
        <v>0</v>
      </c>
    </row>
    <row r="1926" spans="1:9" s="23" customFormat="1" ht="14.45" customHeight="1">
      <c r="A1926" s="563"/>
      <c r="B1926" s="564"/>
      <c r="C1926" s="564"/>
      <c r="D1926" s="565"/>
      <c r="E1926" s="566" t="s">
        <v>164</v>
      </c>
      <c r="F1926" s="567" t="s">
        <v>1142</v>
      </c>
      <c r="G1926" s="410">
        <v>101</v>
      </c>
      <c r="H1926" s="410">
        <v>49</v>
      </c>
      <c r="I1926" s="410">
        <v>0</v>
      </c>
    </row>
    <row r="1927" spans="1:9" s="23" customFormat="1" ht="14.45" customHeight="1">
      <c r="A1927" s="563"/>
      <c r="B1927" s="564"/>
      <c r="C1927" s="564"/>
      <c r="D1927" s="565"/>
      <c r="E1927" s="566" t="s">
        <v>628</v>
      </c>
      <c r="F1927" s="567"/>
      <c r="G1927" s="410">
        <v>461</v>
      </c>
      <c r="H1927" s="410">
        <v>102</v>
      </c>
      <c r="I1927" s="410">
        <v>21</v>
      </c>
    </row>
    <row r="1928" spans="1:9" s="23" customFormat="1" ht="14.45" customHeight="1">
      <c r="A1928" s="563"/>
      <c r="B1928" s="564"/>
      <c r="C1928" s="564"/>
      <c r="D1928" s="565"/>
      <c r="E1928" s="566" t="s">
        <v>628</v>
      </c>
      <c r="F1928" s="567" t="s">
        <v>2199</v>
      </c>
      <c r="G1928" s="410">
        <v>223</v>
      </c>
      <c r="H1928" s="410">
        <v>35</v>
      </c>
      <c r="I1928" s="410">
        <v>0</v>
      </c>
    </row>
    <row r="1929" spans="1:9" s="23" customFormat="1" ht="14.45" customHeight="1">
      <c r="A1929" s="563"/>
      <c r="B1929" s="564">
        <v>10414052</v>
      </c>
      <c r="C1929" s="564" t="s">
        <v>2868</v>
      </c>
      <c r="D1929" s="565"/>
      <c r="E1929" s="566" t="s">
        <v>164</v>
      </c>
      <c r="F1929" s="567"/>
      <c r="G1929" s="410">
        <v>36</v>
      </c>
      <c r="H1929" s="410">
        <v>7</v>
      </c>
      <c r="I1929" s="410">
        <v>0</v>
      </c>
    </row>
    <row r="1930" spans="1:9" s="23" customFormat="1" ht="14.45" customHeight="1">
      <c r="A1930" s="563"/>
      <c r="B1930" s="564"/>
      <c r="C1930" s="564"/>
      <c r="D1930" s="565"/>
      <c r="E1930" s="566" t="s">
        <v>164</v>
      </c>
      <c r="F1930" s="567" t="s">
        <v>1142</v>
      </c>
      <c r="G1930" s="410">
        <v>17</v>
      </c>
      <c r="H1930" s="410">
        <v>5</v>
      </c>
      <c r="I1930" s="410">
        <v>0</v>
      </c>
    </row>
    <row r="1931" spans="1:9" s="23" customFormat="1" ht="14.45" customHeight="1">
      <c r="A1931" s="563"/>
      <c r="B1931" s="564"/>
      <c r="C1931" s="564"/>
      <c r="D1931" s="565"/>
      <c r="E1931" s="566" t="s">
        <v>628</v>
      </c>
      <c r="F1931" s="567"/>
      <c r="G1931" s="410">
        <v>456</v>
      </c>
      <c r="H1931" s="410">
        <v>113</v>
      </c>
      <c r="I1931" s="410">
        <v>17</v>
      </c>
    </row>
    <row r="1932" spans="1:9" s="23" customFormat="1" ht="14.45" customHeight="1">
      <c r="A1932" s="563"/>
      <c r="B1932" s="564"/>
      <c r="C1932" s="564"/>
      <c r="D1932" s="565"/>
      <c r="E1932" s="566" t="s">
        <v>628</v>
      </c>
      <c r="F1932" s="567" t="s">
        <v>2199</v>
      </c>
      <c r="G1932" s="410">
        <v>139</v>
      </c>
      <c r="H1932" s="410">
        <v>52</v>
      </c>
      <c r="I1932" s="410">
        <v>0</v>
      </c>
    </row>
    <row r="1933" spans="1:9" s="23" customFormat="1" ht="14.45" customHeight="1">
      <c r="A1933" s="563"/>
      <c r="B1933" s="564" t="s">
        <v>1554</v>
      </c>
      <c r="C1933" s="564" t="s">
        <v>1555</v>
      </c>
      <c r="D1933" s="565"/>
      <c r="E1933" s="566"/>
      <c r="F1933" s="567"/>
      <c r="G1933" s="410">
        <v>0</v>
      </c>
      <c r="H1933" s="410">
        <v>0</v>
      </c>
      <c r="I1933" s="410">
        <v>23</v>
      </c>
    </row>
    <row r="1934" spans="1:9" s="23" customFormat="1" ht="14.45" customHeight="1">
      <c r="A1934" s="563"/>
      <c r="B1934" s="564" t="s">
        <v>1556</v>
      </c>
      <c r="C1934" s="564" t="s">
        <v>1557</v>
      </c>
      <c r="D1934" s="565"/>
      <c r="E1934" s="566"/>
      <c r="F1934" s="567"/>
      <c r="G1934" s="410">
        <v>0</v>
      </c>
      <c r="H1934" s="410">
        <v>0</v>
      </c>
      <c r="I1934" s="410">
        <v>1</v>
      </c>
    </row>
    <row r="1935" spans="1:9" s="23" customFormat="1" ht="14.45" customHeight="1">
      <c r="A1935" s="563"/>
      <c r="B1935" s="564" t="s">
        <v>1322</v>
      </c>
      <c r="C1935" s="564" t="s">
        <v>1323</v>
      </c>
      <c r="D1935" s="565"/>
      <c r="E1935" s="566"/>
      <c r="F1935" s="567"/>
      <c r="G1935" s="410">
        <v>0</v>
      </c>
      <c r="H1935" s="410">
        <v>0</v>
      </c>
      <c r="I1935" s="410">
        <v>1</v>
      </c>
    </row>
    <row r="1936" spans="1:9" s="23" customFormat="1" ht="14.45" customHeight="1">
      <c r="A1936" s="563"/>
      <c r="B1936" s="564" t="s">
        <v>1326</v>
      </c>
      <c r="C1936" s="564" t="s">
        <v>1327</v>
      </c>
      <c r="D1936" s="565"/>
      <c r="E1936" s="566"/>
      <c r="F1936" s="567"/>
      <c r="G1936" s="410">
        <v>0</v>
      </c>
      <c r="H1936" s="410">
        <v>0</v>
      </c>
      <c r="I1936" s="410">
        <v>1</v>
      </c>
    </row>
    <row r="1937" spans="1:9" s="23" customFormat="1" ht="14.45" customHeight="1">
      <c r="A1937" s="563"/>
      <c r="B1937" s="564" t="s">
        <v>1328</v>
      </c>
      <c r="C1937" s="564" t="s">
        <v>1329</v>
      </c>
      <c r="D1937" s="565"/>
      <c r="E1937" s="566"/>
      <c r="F1937" s="567"/>
      <c r="G1937" s="410">
        <v>0</v>
      </c>
      <c r="H1937" s="410">
        <v>0</v>
      </c>
      <c r="I1937" s="410">
        <v>2</v>
      </c>
    </row>
    <row r="1938" spans="1:9" s="23" customFormat="1" ht="14.45" customHeight="1">
      <c r="A1938" s="562" t="s">
        <v>2869</v>
      </c>
      <c r="B1938" s="563" t="s">
        <v>2870</v>
      </c>
      <c r="C1938" s="564"/>
      <c r="D1938" s="565" t="s">
        <v>186</v>
      </c>
      <c r="E1938" s="566"/>
      <c r="F1938" s="567"/>
      <c r="G1938" s="410"/>
      <c r="H1938" s="410"/>
      <c r="I1938" s="410"/>
    </row>
    <row r="1939" spans="1:9" s="23" customFormat="1" ht="14.45" customHeight="1">
      <c r="A1939" s="563"/>
      <c r="B1939" s="564"/>
      <c r="C1939" s="563" t="s">
        <v>365</v>
      </c>
      <c r="D1939" s="568"/>
      <c r="E1939" s="569"/>
      <c r="F1939" s="570"/>
      <c r="G1939" s="571">
        <v>11397</v>
      </c>
      <c r="H1939" s="571">
        <v>3149</v>
      </c>
      <c r="I1939" s="571">
        <v>534</v>
      </c>
    </row>
    <row r="1940" spans="1:9" s="23" customFormat="1" ht="14.45" customHeight="1">
      <c r="A1940" s="563"/>
      <c r="B1940" s="572" t="s">
        <v>1136</v>
      </c>
      <c r="C1940" s="564" t="s">
        <v>2871</v>
      </c>
      <c r="D1940" s="565"/>
      <c r="E1940" s="566" t="s">
        <v>163</v>
      </c>
      <c r="F1940" s="567"/>
      <c r="G1940" s="410">
        <v>61</v>
      </c>
      <c r="H1940" s="410">
        <v>3</v>
      </c>
      <c r="I1940" s="410">
        <v>0</v>
      </c>
    </row>
    <row r="1941" spans="1:9" s="23" customFormat="1" ht="14.45" customHeight="1">
      <c r="A1941" s="563"/>
      <c r="B1941" s="564"/>
      <c r="C1941" s="564"/>
      <c r="D1941" s="565"/>
      <c r="E1941" s="566" t="s">
        <v>164</v>
      </c>
      <c r="F1941" s="567"/>
      <c r="G1941" s="410">
        <v>38</v>
      </c>
      <c r="H1941" s="410">
        <v>6</v>
      </c>
      <c r="I1941" s="410">
        <v>9</v>
      </c>
    </row>
    <row r="1942" spans="1:9" s="23" customFormat="1" ht="14.45" customHeight="1">
      <c r="A1942" s="563"/>
      <c r="B1942" s="564"/>
      <c r="C1942" s="564" t="s">
        <v>2872</v>
      </c>
      <c r="D1942" s="565"/>
      <c r="E1942" s="566" t="s">
        <v>164</v>
      </c>
      <c r="F1942" s="567" t="s">
        <v>1142</v>
      </c>
      <c r="G1942" s="410">
        <v>98</v>
      </c>
      <c r="H1942" s="410">
        <v>23</v>
      </c>
      <c r="I1942" s="410">
        <v>0</v>
      </c>
    </row>
    <row r="1943" spans="1:9" s="23" customFormat="1" ht="14.45" customHeight="1">
      <c r="A1943" s="563"/>
      <c r="B1943" s="572" t="s">
        <v>2873</v>
      </c>
      <c r="C1943" s="564" t="s">
        <v>2874</v>
      </c>
      <c r="D1943" s="565"/>
      <c r="E1943" s="566" t="s">
        <v>163</v>
      </c>
      <c r="F1943" s="567"/>
      <c r="G1943" s="410">
        <v>56</v>
      </c>
      <c r="H1943" s="410">
        <v>3</v>
      </c>
      <c r="I1943" s="410">
        <v>0</v>
      </c>
    </row>
    <row r="1944" spans="1:9" s="23" customFormat="1" ht="14.45" customHeight="1">
      <c r="A1944" s="563"/>
      <c r="B1944" s="564"/>
      <c r="C1944" s="564"/>
      <c r="D1944" s="565"/>
      <c r="E1944" s="566" t="s">
        <v>164</v>
      </c>
      <c r="F1944" s="567"/>
      <c r="G1944" s="410">
        <v>82</v>
      </c>
      <c r="H1944" s="410">
        <v>24</v>
      </c>
      <c r="I1944" s="410">
        <v>0</v>
      </c>
    </row>
    <row r="1945" spans="1:9" s="23" customFormat="1" ht="14.45" customHeight="1">
      <c r="A1945" s="563"/>
      <c r="B1945" s="564"/>
      <c r="C1945" s="564"/>
      <c r="D1945" s="565"/>
      <c r="E1945" s="566" t="s">
        <v>164</v>
      </c>
      <c r="F1945" s="567" t="s">
        <v>1142</v>
      </c>
      <c r="G1945" s="410">
        <v>105</v>
      </c>
      <c r="H1945" s="410">
        <v>30</v>
      </c>
      <c r="I1945" s="410">
        <v>0</v>
      </c>
    </row>
    <row r="1946" spans="1:9" s="23" customFormat="1" ht="14.45" customHeight="1">
      <c r="A1946" s="563"/>
      <c r="B1946" s="564"/>
      <c r="C1946" s="564"/>
      <c r="D1946" s="565"/>
      <c r="E1946" s="566" t="s">
        <v>628</v>
      </c>
      <c r="F1946" s="567"/>
      <c r="G1946" s="410">
        <v>115</v>
      </c>
      <c r="H1946" s="410">
        <v>29</v>
      </c>
      <c r="I1946" s="410">
        <v>12</v>
      </c>
    </row>
    <row r="1947" spans="1:9" s="23" customFormat="1" ht="14.45" customHeight="1">
      <c r="A1947" s="563"/>
      <c r="B1947" s="572" t="s">
        <v>2875</v>
      </c>
      <c r="C1947" s="564" t="s">
        <v>2876</v>
      </c>
      <c r="D1947" s="565"/>
      <c r="E1947" s="566" t="s">
        <v>163</v>
      </c>
      <c r="F1947" s="567"/>
      <c r="G1947" s="410">
        <v>8</v>
      </c>
      <c r="H1947" s="410">
        <v>2</v>
      </c>
      <c r="I1947" s="410">
        <v>0</v>
      </c>
    </row>
    <row r="1948" spans="1:9" s="23" customFormat="1" ht="14.45" customHeight="1">
      <c r="A1948" s="563"/>
      <c r="B1948" s="564"/>
      <c r="C1948" s="564" t="s">
        <v>2877</v>
      </c>
      <c r="D1948" s="565"/>
      <c r="E1948" s="566" t="s">
        <v>164</v>
      </c>
      <c r="F1948" s="567"/>
      <c r="G1948" s="410">
        <v>23</v>
      </c>
      <c r="H1948" s="410">
        <v>11</v>
      </c>
      <c r="I1948" s="410">
        <v>3</v>
      </c>
    </row>
    <row r="1949" spans="1:9" s="23" customFormat="1" ht="14.45" customHeight="1">
      <c r="A1949" s="563"/>
      <c r="B1949" s="572" t="s">
        <v>2878</v>
      </c>
      <c r="C1949" s="564" t="s">
        <v>2879</v>
      </c>
      <c r="D1949" s="565"/>
      <c r="E1949" s="566" t="s">
        <v>164</v>
      </c>
      <c r="F1949" s="567" t="s">
        <v>1142</v>
      </c>
      <c r="G1949" s="410">
        <v>17</v>
      </c>
      <c r="H1949" s="410">
        <v>4</v>
      </c>
      <c r="I1949" s="410">
        <v>0</v>
      </c>
    </row>
    <row r="1950" spans="1:9" s="23" customFormat="1" ht="14.45" customHeight="1">
      <c r="A1950" s="563"/>
      <c r="B1950" s="572" t="s">
        <v>2880</v>
      </c>
      <c r="C1950" s="564" t="s">
        <v>2881</v>
      </c>
      <c r="D1950" s="565"/>
      <c r="E1950" s="566" t="s">
        <v>164</v>
      </c>
      <c r="F1950" s="567" t="s">
        <v>1142</v>
      </c>
      <c r="G1950" s="410">
        <v>73</v>
      </c>
      <c r="H1950" s="410">
        <v>35</v>
      </c>
      <c r="I1950" s="410">
        <v>0</v>
      </c>
    </row>
    <row r="1951" spans="1:9" s="23" customFormat="1" ht="14.45" customHeight="1">
      <c r="A1951" s="563"/>
      <c r="B1951" s="572" t="s">
        <v>2882</v>
      </c>
      <c r="C1951" s="564" t="s">
        <v>1150</v>
      </c>
      <c r="D1951" s="565"/>
      <c r="E1951" s="566" t="s">
        <v>163</v>
      </c>
      <c r="F1951" s="567"/>
      <c r="G1951" s="410">
        <v>21</v>
      </c>
      <c r="H1951" s="410">
        <v>2</v>
      </c>
      <c r="I1951" s="410">
        <v>0</v>
      </c>
    </row>
    <row r="1952" spans="1:9" s="23" customFormat="1" ht="14.45" customHeight="1">
      <c r="A1952" s="563"/>
      <c r="B1952" s="564"/>
      <c r="C1952" s="564"/>
      <c r="D1952" s="565"/>
      <c r="E1952" s="566" t="s">
        <v>164</v>
      </c>
      <c r="F1952" s="567"/>
      <c r="G1952" s="410">
        <v>33</v>
      </c>
      <c r="H1952" s="410">
        <v>3</v>
      </c>
      <c r="I1952" s="410">
        <v>0</v>
      </c>
    </row>
    <row r="1953" spans="1:9" s="23" customFormat="1" ht="14.45" customHeight="1">
      <c r="A1953" s="563"/>
      <c r="B1953" s="564"/>
      <c r="C1953" s="564"/>
      <c r="D1953" s="565"/>
      <c r="E1953" s="566" t="s">
        <v>628</v>
      </c>
      <c r="F1953" s="567"/>
      <c r="G1953" s="410">
        <v>189</v>
      </c>
      <c r="H1953" s="410">
        <v>36</v>
      </c>
      <c r="I1953" s="410">
        <v>16</v>
      </c>
    </row>
    <row r="1954" spans="1:9" s="23" customFormat="1" ht="14.45" customHeight="1">
      <c r="A1954" s="573"/>
      <c r="B1954" s="579" t="s">
        <v>2883</v>
      </c>
      <c r="C1954" s="574" t="s">
        <v>1156</v>
      </c>
      <c r="D1954" s="575"/>
      <c r="E1954" s="576" t="s">
        <v>163</v>
      </c>
      <c r="F1954" s="577"/>
      <c r="G1954" s="578">
        <v>8</v>
      </c>
      <c r="H1954" s="578">
        <v>1</v>
      </c>
      <c r="I1954" s="578">
        <v>0</v>
      </c>
    </row>
    <row r="1955" spans="1:9" s="23" customFormat="1" ht="14.45" customHeight="1">
      <c r="A1955" s="563"/>
      <c r="B1955" s="564"/>
      <c r="C1955" s="564"/>
      <c r="D1955" s="565"/>
      <c r="E1955" s="566" t="s">
        <v>164</v>
      </c>
      <c r="F1955" s="567"/>
      <c r="G1955" s="410">
        <v>24</v>
      </c>
      <c r="H1955" s="410">
        <v>3</v>
      </c>
      <c r="I1955" s="410">
        <v>0</v>
      </c>
    </row>
    <row r="1956" spans="1:9" s="23" customFormat="1" ht="14.45" customHeight="1">
      <c r="A1956" s="563"/>
      <c r="B1956" s="564"/>
      <c r="C1956" s="564"/>
      <c r="D1956" s="565"/>
      <c r="E1956" s="566" t="s">
        <v>628</v>
      </c>
      <c r="F1956" s="567"/>
      <c r="G1956" s="410">
        <v>177</v>
      </c>
      <c r="H1956" s="410">
        <v>55</v>
      </c>
      <c r="I1956" s="410">
        <v>14</v>
      </c>
    </row>
    <row r="1957" spans="1:9" s="23" customFormat="1" ht="14.45" customHeight="1">
      <c r="A1957" s="563"/>
      <c r="B1957" s="572" t="s">
        <v>1164</v>
      </c>
      <c r="C1957" s="564" t="s">
        <v>1377</v>
      </c>
      <c r="D1957" s="565"/>
      <c r="E1957" s="566" t="s">
        <v>164</v>
      </c>
      <c r="F1957" s="567"/>
      <c r="G1957" s="410">
        <v>41</v>
      </c>
      <c r="H1957" s="410">
        <v>12</v>
      </c>
      <c r="I1957" s="410">
        <v>0</v>
      </c>
    </row>
    <row r="1958" spans="1:9" s="23" customFormat="1" ht="14.45" customHeight="1">
      <c r="A1958" s="563"/>
      <c r="B1958" s="564"/>
      <c r="C1958" s="564"/>
      <c r="D1958" s="565"/>
      <c r="E1958" s="566" t="s">
        <v>628</v>
      </c>
      <c r="F1958" s="567"/>
      <c r="G1958" s="410">
        <v>217</v>
      </c>
      <c r="H1958" s="410">
        <v>49</v>
      </c>
      <c r="I1958" s="410">
        <v>17</v>
      </c>
    </row>
    <row r="1959" spans="1:9" s="23" customFormat="1" ht="14.45" customHeight="1">
      <c r="A1959" s="563"/>
      <c r="B1959" s="572" t="s">
        <v>2884</v>
      </c>
      <c r="C1959" s="564" t="s">
        <v>2885</v>
      </c>
      <c r="D1959" s="565"/>
      <c r="E1959" s="566" t="s">
        <v>164</v>
      </c>
      <c r="F1959" s="567"/>
      <c r="G1959" s="410">
        <v>22</v>
      </c>
      <c r="H1959" s="410">
        <v>10</v>
      </c>
      <c r="I1959" s="410">
        <v>6</v>
      </c>
    </row>
    <row r="1960" spans="1:9" s="23" customFormat="1" ht="14.45" customHeight="1">
      <c r="A1960" s="563"/>
      <c r="B1960" s="564"/>
      <c r="C1960" s="564" t="s">
        <v>2886</v>
      </c>
      <c r="D1960" s="565"/>
      <c r="E1960" s="566" t="s">
        <v>164</v>
      </c>
      <c r="F1960" s="567" t="s">
        <v>1142</v>
      </c>
      <c r="G1960" s="410">
        <v>60</v>
      </c>
      <c r="H1960" s="410">
        <v>12</v>
      </c>
      <c r="I1960" s="410">
        <v>0</v>
      </c>
    </row>
    <row r="1961" spans="1:9" s="23" customFormat="1" ht="14.45" customHeight="1">
      <c r="A1961" s="563"/>
      <c r="B1961" s="572" t="s">
        <v>2887</v>
      </c>
      <c r="C1961" s="564" t="s">
        <v>1179</v>
      </c>
      <c r="D1961" s="565"/>
      <c r="E1961" s="566" t="s">
        <v>163</v>
      </c>
      <c r="F1961" s="567"/>
      <c r="G1961" s="410">
        <v>32</v>
      </c>
      <c r="H1961" s="410">
        <v>1</v>
      </c>
      <c r="I1961" s="410">
        <v>0</v>
      </c>
    </row>
    <row r="1962" spans="1:9" s="23" customFormat="1" ht="14.45" customHeight="1">
      <c r="A1962" s="563"/>
      <c r="B1962" s="564"/>
      <c r="C1962" s="564"/>
      <c r="D1962" s="565"/>
      <c r="E1962" s="566" t="s">
        <v>164</v>
      </c>
      <c r="F1962" s="567"/>
      <c r="G1962" s="410">
        <v>33</v>
      </c>
      <c r="H1962" s="410">
        <v>6</v>
      </c>
      <c r="I1962" s="410">
        <v>0</v>
      </c>
    </row>
    <row r="1963" spans="1:9" s="23" customFormat="1" ht="14.45" customHeight="1">
      <c r="A1963" s="563"/>
      <c r="B1963" s="564"/>
      <c r="C1963" s="564"/>
      <c r="D1963" s="565"/>
      <c r="E1963" s="566" t="s">
        <v>628</v>
      </c>
      <c r="F1963" s="567"/>
      <c r="G1963" s="410">
        <v>169</v>
      </c>
      <c r="H1963" s="410">
        <v>42</v>
      </c>
      <c r="I1963" s="410">
        <v>15</v>
      </c>
    </row>
    <row r="1964" spans="1:9" s="23" customFormat="1" ht="14.45" customHeight="1">
      <c r="A1964" s="563"/>
      <c r="B1964" s="572" t="s">
        <v>2888</v>
      </c>
      <c r="C1964" s="564" t="s">
        <v>1185</v>
      </c>
      <c r="D1964" s="565"/>
      <c r="E1964" s="566" t="s">
        <v>163</v>
      </c>
      <c r="F1964" s="567"/>
      <c r="G1964" s="410">
        <v>12</v>
      </c>
      <c r="H1964" s="410">
        <v>0</v>
      </c>
      <c r="I1964" s="410">
        <v>0</v>
      </c>
    </row>
    <row r="1965" spans="1:9" s="23" customFormat="1" ht="14.45" customHeight="1">
      <c r="A1965" s="563"/>
      <c r="B1965" s="564"/>
      <c r="C1965" s="564"/>
      <c r="D1965" s="565"/>
      <c r="E1965" s="566" t="s">
        <v>164</v>
      </c>
      <c r="F1965" s="567"/>
      <c r="G1965" s="410">
        <v>29</v>
      </c>
      <c r="H1965" s="410">
        <v>7</v>
      </c>
      <c r="I1965" s="410">
        <v>6</v>
      </c>
    </row>
    <row r="1966" spans="1:9" s="23" customFormat="1" ht="14.45" customHeight="1">
      <c r="A1966" s="563"/>
      <c r="B1966" s="572" t="s">
        <v>2889</v>
      </c>
      <c r="C1966" s="564" t="s">
        <v>2890</v>
      </c>
      <c r="D1966" s="565"/>
      <c r="E1966" s="566" t="s">
        <v>163</v>
      </c>
      <c r="F1966" s="567"/>
      <c r="G1966" s="410">
        <v>6</v>
      </c>
      <c r="H1966" s="410">
        <v>0</v>
      </c>
      <c r="I1966" s="410">
        <v>0</v>
      </c>
    </row>
    <row r="1967" spans="1:9" s="23" customFormat="1" ht="14.45" customHeight="1">
      <c r="A1967" s="563"/>
      <c r="B1967" s="564"/>
      <c r="C1967" s="564" t="s">
        <v>2891</v>
      </c>
      <c r="D1967" s="565"/>
      <c r="E1967" s="566" t="s">
        <v>164</v>
      </c>
      <c r="F1967" s="567"/>
      <c r="G1967" s="410">
        <v>80</v>
      </c>
      <c r="H1967" s="410">
        <v>32</v>
      </c>
      <c r="I1967" s="410">
        <v>0</v>
      </c>
    </row>
    <row r="1968" spans="1:9" s="23" customFormat="1" ht="14.45" customHeight="1">
      <c r="A1968" s="563"/>
      <c r="B1968" s="564"/>
      <c r="C1968" s="564" t="s">
        <v>2892</v>
      </c>
      <c r="D1968" s="565"/>
      <c r="E1968" s="566" t="s">
        <v>164</v>
      </c>
      <c r="F1968" s="567" t="s">
        <v>1142</v>
      </c>
      <c r="G1968" s="410">
        <v>47</v>
      </c>
      <c r="H1968" s="410">
        <v>24</v>
      </c>
      <c r="I1968" s="410">
        <v>0</v>
      </c>
    </row>
    <row r="1969" spans="1:9" s="23" customFormat="1" ht="14.45" customHeight="1">
      <c r="A1969" s="563"/>
      <c r="B1969" s="564"/>
      <c r="C1969" s="564" t="s">
        <v>1189</v>
      </c>
      <c r="D1969" s="565"/>
      <c r="E1969" s="566" t="s">
        <v>628</v>
      </c>
      <c r="F1969" s="567"/>
      <c r="G1969" s="410">
        <v>381</v>
      </c>
      <c r="H1969" s="410">
        <v>100</v>
      </c>
      <c r="I1969" s="410">
        <v>19</v>
      </c>
    </row>
    <row r="1970" spans="1:9" s="23" customFormat="1" ht="14.45" customHeight="1">
      <c r="A1970" s="563"/>
      <c r="B1970" s="572" t="s">
        <v>2893</v>
      </c>
      <c r="C1970" s="564" t="s">
        <v>1193</v>
      </c>
      <c r="D1970" s="565"/>
      <c r="E1970" s="566" t="s">
        <v>164</v>
      </c>
      <c r="F1970" s="567"/>
      <c r="G1970" s="410">
        <v>26</v>
      </c>
      <c r="H1970" s="410">
        <v>7</v>
      </c>
      <c r="I1970" s="410">
        <v>0</v>
      </c>
    </row>
    <row r="1971" spans="1:9" s="23" customFormat="1" ht="14.45" customHeight="1">
      <c r="A1971" s="563"/>
      <c r="B1971" s="564"/>
      <c r="C1971" s="564" t="s">
        <v>2894</v>
      </c>
      <c r="D1971" s="565"/>
      <c r="E1971" s="566" t="s">
        <v>164</v>
      </c>
      <c r="F1971" s="567" t="s">
        <v>1142</v>
      </c>
      <c r="G1971" s="410">
        <v>32</v>
      </c>
      <c r="H1971" s="410">
        <v>3</v>
      </c>
      <c r="I1971" s="410">
        <v>0</v>
      </c>
    </row>
    <row r="1972" spans="1:9" s="23" customFormat="1" ht="14.45" customHeight="1">
      <c r="A1972" s="563"/>
      <c r="B1972" s="564"/>
      <c r="C1972" s="564" t="s">
        <v>1193</v>
      </c>
      <c r="D1972" s="565"/>
      <c r="E1972" s="566" t="s">
        <v>628</v>
      </c>
      <c r="F1972" s="567"/>
      <c r="G1972" s="410">
        <v>173</v>
      </c>
      <c r="H1972" s="410">
        <v>49</v>
      </c>
      <c r="I1972" s="410">
        <v>13</v>
      </c>
    </row>
    <row r="1973" spans="1:9" s="23" customFormat="1" ht="14.45" customHeight="1">
      <c r="A1973" s="563"/>
      <c r="B1973" s="572" t="s">
        <v>2895</v>
      </c>
      <c r="C1973" s="564" t="s">
        <v>2896</v>
      </c>
      <c r="D1973" s="565"/>
      <c r="E1973" s="566" t="s">
        <v>164</v>
      </c>
      <c r="F1973" s="567"/>
      <c r="G1973" s="410">
        <v>38</v>
      </c>
      <c r="H1973" s="410">
        <v>10</v>
      </c>
      <c r="I1973" s="410">
        <v>6</v>
      </c>
    </row>
    <row r="1974" spans="1:9" s="23" customFormat="1" ht="14.45" customHeight="1">
      <c r="A1974" s="563"/>
      <c r="B1974" s="564"/>
      <c r="C1974" s="564" t="s">
        <v>2897</v>
      </c>
      <c r="D1974" s="565"/>
      <c r="E1974" s="566" t="s">
        <v>164</v>
      </c>
      <c r="F1974" s="567" t="s">
        <v>1142</v>
      </c>
      <c r="G1974" s="410">
        <v>44</v>
      </c>
      <c r="H1974" s="410">
        <v>18</v>
      </c>
      <c r="I1974" s="410">
        <v>0</v>
      </c>
    </row>
    <row r="1975" spans="1:9" s="23" customFormat="1" ht="14.45" customHeight="1">
      <c r="A1975" s="563"/>
      <c r="B1975" s="572" t="s">
        <v>1582</v>
      </c>
      <c r="C1975" s="564" t="s">
        <v>1204</v>
      </c>
      <c r="D1975" s="565"/>
      <c r="E1975" s="566" t="s">
        <v>163</v>
      </c>
      <c r="F1975" s="567"/>
      <c r="G1975" s="410">
        <v>10</v>
      </c>
      <c r="H1975" s="410">
        <v>2</v>
      </c>
      <c r="I1975" s="410">
        <v>0</v>
      </c>
    </row>
    <row r="1976" spans="1:9" s="23" customFormat="1" ht="14.45" customHeight="1">
      <c r="A1976" s="563"/>
      <c r="B1976" s="564"/>
      <c r="C1976" s="564"/>
      <c r="D1976" s="565"/>
      <c r="E1976" s="566" t="s">
        <v>164</v>
      </c>
      <c r="F1976" s="567"/>
      <c r="G1976" s="410">
        <v>108</v>
      </c>
      <c r="H1976" s="410">
        <v>28</v>
      </c>
      <c r="I1976" s="410">
        <v>0</v>
      </c>
    </row>
    <row r="1977" spans="1:9" s="23" customFormat="1" ht="14.45" customHeight="1">
      <c r="A1977" s="563"/>
      <c r="B1977" s="564"/>
      <c r="C1977" s="564"/>
      <c r="D1977" s="565"/>
      <c r="E1977" s="566" t="s">
        <v>628</v>
      </c>
      <c r="F1977" s="567"/>
      <c r="G1977" s="410">
        <v>208</v>
      </c>
      <c r="H1977" s="410">
        <v>47</v>
      </c>
      <c r="I1977" s="410">
        <v>18</v>
      </c>
    </row>
    <row r="1978" spans="1:9" s="23" customFormat="1" ht="14.45" customHeight="1">
      <c r="A1978" s="563"/>
      <c r="B1978" s="572" t="s">
        <v>2898</v>
      </c>
      <c r="C1978" s="564" t="s">
        <v>2899</v>
      </c>
      <c r="D1978" s="565"/>
      <c r="E1978" s="566" t="s">
        <v>164</v>
      </c>
      <c r="F1978" s="567"/>
      <c r="G1978" s="410">
        <v>55</v>
      </c>
      <c r="H1978" s="410">
        <v>17</v>
      </c>
      <c r="I1978" s="410">
        <v>0</v>
      </c>
    </row>
    <row r="1979" spans="1:9" s="23" customFormat="1" ht="14.45" customHeight="1">
      <c r="A1979" s="563"/>
      <c r="B1979" s="564"/>
      <c r="C1979" s="564"/>
      <c r="D1979" s="565"/>
      <c r="E1979" s="566" t="s">
        <v>164</v>
      </c>
      <c r="F1979" s="567" t="s">
        <v>1142</v>
      </c>
      <c r="G1979" s="410">
        <v>78</v>
      </c>
      <c r="H1979" s="410">
        <v>29</v>
      </c>
      <c r="I1979" s="410">
        <v>0</v>
      </c>
    </row>
    <row r="1980" spans="1:9" s="23" customFormat="1" ht="14.45" customHeight="1">
      <c r="A1980" s="563"/>
      <c r="B1980" s="564"/>
      <c r="C1980" s="564"/>
      <c r="D1980" s="565"/>
      <c r="E1980" s="566" t="s">
        <v>628</v>
      </c>
      <c r="F1980" s="567"/>
      <c r="G1980" s="410">
        <v>193</v>
      </c>
      <c r="H1980" s="410">
        <v>44</v>
      </c>
      <c r="I1980" s="410">
        <v>14</v>
      </c>
    </row>
    <row r="1981" spans="1:9" s="23" customFormat="1" ht="14.45" customHeight="1">
      <c r="A1981" s="563"/>
      <c r="B1981" s="572" t="s">
        <v>2900</v>
      </c>
      <c r="C1981" s="564" t="s">
        <v>2901</v>
      </c>
      <c r="D1981" s="565"/>
      <c r="E1981" s="566"/>
      <c r="F1981" s="567"/>
      <c r="G1981" s="410">
        <v>0</v>
      </c>
      <c r="H1981" s="410">
        <v>0</v>
      </c>
      <c r="I1981" s="410">
        <v>1</v>
      </c>
    </row>
    <row r="1982" spans="1:9" s="23" customFormat="1" ht="14.45" customHeight="1">
      <c r="A1982" s="563"/>
      <c r="B1982" s="564"/>
      <c r="C1982" s="564"/>
      <c r="D1982" s="565"/>
      <c r="E1982" s="566" t="s">
        <v>163</v>
      </c>
      <c r="F1982" s="567"/>
      <c r="G1982" s="410">
        <v>2</v>
      </c>
      <c r="H1982" s="410">
        <v>1</v>
      </c>
      <c r="I1982" s="410">
        <v>0</v>
      </c>
    </row>
    <row r="1983" spans="1:9" s="23" customFormat="1" ht="14.45" customHeight="1">
      <c r="A1983" s="563"/>
      <c r="B1983" s="572" t="s">
        <v>2902</v>
      </c>
      <c r="C1983" s="564" t="s">
        <v>2903</v>
      </c>
      <c r="D1983" s="565"/>
      <c r="E1983" s="566" t="s">
        <v>163</v>
      </c>
      <c r="F1983" s="567"/>
      <c r="G1983" s="410">
        <v>39</v>
      </c>
      <c r="H1983" s="410">
        <v>2</v>
      </c>
      <c r="I1983" s="410">
        <v>0</v>
      </c>
    </row>
    <row r="1984" spans="1:9" s="23" customFormat="1" ht="14.45" customHeight="1">
      <c r="A1984" s="563"/>
      <c r="B1984" s="564"/>
      <c r="C1984" s="564"/>
      <c r="D1984" s="565"/>
      <c r="E1984" s="566" t="s">
        <v>164</v>
      </c>
      <c r="F1984" s="567"/>
      <c r="G1984" s="410">
        <v>59</v>
      </c>
      <c r="H1984" s="410">
        <v>22</v>
      </c>
      <c r="I1984" s="410">
        <v>0</v>
      </c>
    </row>
    <row r="1985" spans="1:9" s="23" customFormat="1" ht="14.45" customHeight="1">
      <c r="A1985" s="563"/>
      <c r="B1985" s="564"/>
      <c r="C1985" s="564"/>
      <c r="D1985" s="565"/>
      <c r="E1985" s="566" t="s">
        <v>164</v>
      </c>
      <c r="F1985" s="567" t="s">
        <v>1142</v>
      </c>
      <c r="G1985" s="410">
        <v>104</v>
      </c>
      <c r="H1985" s="410">
        <v>21</v>
      </c>
      <c r="I1985" s="410">
        <v>0</v>
      </c>
    </row>
    <row r="1986" spans="1:9" s="23" customFormat="1" ht="14.45" customHeight="1">
      <c r="A1986" s="563"/>
      <c r="B1986" s="564"/>
      <c r="C1986" s="564"/>
      <c r="D1986" s="565"/>
      <c r="E1986" s="566" t="s">
        <v>628</v>
      </c>
      <c r="F1986" s="567"/>
      <c r="G1986" s="410">
        <v>141</v>
      </c>
      <c r="H1986" s="410">
        <v>41</v>
      </c>
      <c r="I1986" s="410">
        <v>10</v>
      </c>
    </row>
    <row r="1987" spans="1:9" s="23" customFormat="1" ht="14.45" customHeight="1">
      <c r="A1987" s="563"/>
      <c r="B1987" s="572" t="s">
        <v>2904</v>
      </c>
      <c r="C1987" s="564" t="s">
        <v>2905</v>
      </c>
      <c r="D1987" s="565"/>
      <c r="E1987" s="566" t="s">
        <v>164</v>
      </c>
      <c r="F1987" s="567"/>
      <c r="G1987" s="410">
        <v>44</v>
      </c>
      <c r="H1987" s="410">
        <v>16</v>
      </c>
      <c r="I1987" s="410">
        <v>0</v>
      </c>
    </row>
    <row r="1988" spans="1:9" s="23" customFormat="1" ht="14.45" customHeight="1">
      <c r="A1988" s="563"/>
      <c r="B1988" s="564"/>
      <c r="C1988" s="564" t="s">
        <v>2906</v>
      </c>
      <c r="D1988" s="565"/>
      <c r="E1988" s="566" t="s">
        <v>628</v>
      </c>
      <c r="F1988" s="567"/>
      <c r="G1988" s="410">
        <v>193</v>
      </c>
      <c r="H1988" s="410">
        <v>49</v>
      </c>
      <c r="I1988" s="410">
        <v>14</v>
      </c>
    </row>
    <row r="1989" spans="1:9" s="23" customFormat="1" ht="14.45" customHeight="1">
      <c r="A1989" s="563"/>
      <c r="B1989" s="572" t="s">
        <v>2907</v>
      </c>
      <c r="C1989" s="564" t="s">
        <v>2908</v>
      </c>
      <c r="D1989" s="565"/>
      <c r="E1989" s="566" t="s">
        <v>163</v>
      </c>
      <c r="F1989" s="567"/>
      <c r="G1989" s="410">
        <v>12</v>
      </c>
      <c r="H1989" s="410">
        <v>2</v>
      </c>
      <c r="I1989" s="410">
        <v>0</v>
      </c>
    </row>
    <row r="1990" spans="1:9" s="23" customFormat="1" ht="14.45" customHeight="1">
      <c r="A1990" s="563"/>
      <c r="B1990" s="564"/>
      <c r="C1990" s="564"/>
      <c r="D1990" s="565"/>
      <c r="E1990" s="566" t="s">
        <v>164</v>
      </c>
      <c r="F1990" s="567"/>
      <c r="G1990" s="410">
        <v>63</v>
      </c>
      <c r="H1990" s="410">
        <v>26</v>
      </c>
      <c r="I1990" s="410">
        <v>0</v>
      </c>
    </row>
    <row r="1991" spans="1:9" s="23" customFormat="1" ht="14.45" customHeight="1">
      <c r="A1991" s="563"/>
      <c r="B1991" s="564"/>
      <c r="C1991" s="564"/>
      <c r="D1991" s="565"/>
      <c r="E1991" s="566" t="s">
        <v>164</v>
      </c>
      <c r="F1991" s="567" t="s">
        <v>1142</v>
      </c>
      <c r="G1991" s="410">
        <v>101</v>
      </c>
      <c r="H1991" s="410">
        <v>44</v>
      </c>
      <c r="I1991" s="410">
        <v>0</v>
      </c>
    </row>
    <row r="1992" spans="1:9" s="23" customFormat="1" ht="14.45" customHeight="1">
      <c r="A1992" s="563"/>
      <c r="B1992" s="564"/>
      <c r="C1992" s="564"/>
      <c r="D1992" s="565"/>
      <c r="E1992" s="566" t="s">
        <v>628</v>
      </c>
      <c r="F1992" s="567"/>
      <c r="G1992" s="410">
        <v>201</v>
      </c>
      <c r="H1992" s="410">
        <v>53</v>
      </c>
      <c r="I1992" s="410">
        <v>13</v>
      </c>
    </row>
    <row r="1993" spans="1:9" s="23" customFormat="1" ht="14.45" customHeight="1">
      <c r="A1993" s="563"/>
      <c r="B1993" s="572" t="s">
        <v>2909</v>
      </c>
      <c r="C1993" s="564" t="s">
        <v>1593</v>
      </c>
      <c r="D1993" s="565"/>
      <c r="E1993" s="566" t="s">
        <v>163</v>
      </c>
      <c r="F1993" s="567"/>
      <c r="G1993" s="410">
        <v>8</v>
      </c>
      <c r="H1993" s="410">
        <v>0</v>
      </c>
      <c r="I1993" s="410">
        <v>0</v>
      </c>
    </row>
    <row r="1994" spans="1:9" s="23" customFormat="1" ht="14.45" customHeight="1">
      <c r="A1994" s="563"/>
      <c r="B1994" s="564"/>
      <c r="C1994" s="564"/>
      <c r="D1994" s="565"/>
      <c r="E1994" s="566" t="s">
        <v>164</v>
      </c>
      <c r="F1994" s="567"/>
      <c r="G1994" s="410">
        <v>95</v>
      </c>
      <c r="H1994" s="410">
        <v>38</v>
      </c>
      <c r="I1994" s="410">
        <v>0</v>
      </c>
    </row>
    <row r="1995" spans="1:9" s="23" customFormat="1" ht="14.45" customHeight="1">
      <c r="A1995" s="563"/>
      <c r="B1995" s="564"/>
      <c r="C1995" s="564"/>
      <c r="D1995" s="565"/>
      <c r="E1995" s="566" t="s">
        <v>164</v>
      </c>
      <c r="F1995" s="567" t="s">
        <v>1142</v>
      </c>
      <c r="G1995" s="410">
        <v>63</v>
      </c>
      <c r="H1995" s="410">
        <v>27</v>
      </c>
      <c r="I1995" s="410">
        <v>0</v>
      </c>
    </row>
    <row r="1996" spans="1:9" s="23" customFormat="1" ht="14.45" customHeight="1">
      <c r="A1996" s="563"/>
      <c r="B1996" s="564"/>
      <c r="C1996" s="564"/>
      <c r="D1996" s="565"/>
      <c r="E1996" s="566" t="s">
        <v>628</v>
      </c>
      <c r="F1996" s="567"/>
      <c r="G1996" s="410">
        <v>305</v>
      </c>
      <c r="H1996" s="410">
        <v>86</v>
      </c>
      <c r="I1996" s="410">
        <v>16</v>
      </c>
    </row>
    <row r="1997" spans="1:9" s="23" customFormat="1" ht="14.45" customHeight="1">
      <c r="A1997" s="563"/>
      <c r="B1997" s="572" t="s">
        <v>2910</v>
      </c>
      <c r="C1997" s="564" t="s">
        <v>2911</v>
      </c>
      <c r="D1997" s="565"/>
      <c r="E1997" s="566" t="s">
        <v>164</v>
      </c>
      <c r="F1997" s="567"/>
      <c r="G1997" s="410">
        <v>23</v>
      </c>
      <c r="H1997" s="410">
        <v>4</v>
      </c>
      <c r="I1997" s="410">
        <v>2</v>
      </c>
    </row>
    <row r="1998" spans="1:9" s="23" customFormat="1" ht="14.45" customHeight="1">
      <c r="A1998" s="563"/>
      <c r="B1998" s="572" t="s">
        <v>2912</v>
      </c>
      <c r="C1998" s="564" t="s">
        <v>1265</v>
      </c>
      <c r="D1998" s="565"/>
      <c r="E1998" s="566" t="s">
        <v>163</v>
      </c>
      <c r="F1998" s="567"/>
      <c r="G1998" s="410">
        <v>53</v>
      </c>
      <c r="H1998" s="410">
        <v>6</v>
      </c>
      <c r="I1998" s="410">
        <v>0</v>
      </c>
    </row>
    <row r="1999" spans="1:9" s="23" customFormat="1" ht="14.45" customHeight="1">
      <c r="A1999" s="563"/>
      <c r="B1999" s="564"/>
      <c r="C1999" s="564"/>
      <c r="D1999" s="565"/>
      <c r="E1999" s="566" t="s">
        <v>164</v>
      </c>
      <c r="F1999" s="567"/>
      <c r="G1999" s="410">
        <v>140</v>
      </c>
      <c r="H1999" s="410">
        <v>50</v>
      </c>
      <c r="I1999" s="410">
        <v>0</v>
      </c>
    </row>
    <row r="2000" spans="1:9" s="23" customFormat="1" ht="14.45" customHeight="1">
      <c r="A2000" s="563"/>
      <c r="B2000" s="564"/>
      <c r="C2000" s="564"/>
      <c r="D2000" s="565"/>
      <c r="E2000" s="566" t="s">
        <v>164</v>
      </c>
      <c r="F2000" s="567" t="s">
        <v>1142</v>
      </c>
      <c r="G2000" s="410">
        <v>91</v>
      </c>
      <c r="H2000" s="410">
        <v>40</v>
      </c>
      <c r="I2000" s="410">
        <v>0</v>
      </c>
    </row>
    <row r="2001" spans="1:9" s="23" customFormat="1" ht="14.45" customHeight="1">
      <c r="A2001" s="563"/>
      <c r="B2001" s="564"/>
      <c r="C2001" s="564"/>
      <c r="D2001" s="565"/>
      <c r="E2001" s="566" t="s">
        <v>628</v>
      </c>
      <c r="F2001" s="567"/>
      <c r="G2001" s="410">
        <v>328</v>
      </c>
      <c r="H2001" s="410">
        <v>88</v>
      </c>
      <c r="I2001" s="410">
        <v>20</v>
      </c>
    </row>
    <row r="2002" spans="1:9" s="23" customFormat="1" ht="14.45" customHeight="1">
      <c r="A2002" s="563"/>
      <c r="B2002" s="572" t="s">
        <v>2913</v>
      </c>
      <c r="C2002" s="564" t="s">
        <v>2914</v>
      </c>
      <c r="D2002" s="565"/>
      <c r="E2002" s="566" t="s">
        <v>164</v>
      </c>
      <c r="F2002" s="567" t="s">
        <v>1142</v>
      </c>
      <c r="G2002" s="410">
        <v>41</v>
      </c>
      <c r="H2002" s="410">
        <v>24</v>
      </c>
      <c r="I2002" s="410">
        <v>3</v>
      </c>
    </row>
    <row r="2003" spans="1:9" s="23" customFormat="1" ht="14.45" customHeight="1">
      <c r="A2003" s="563"/>
      <c r="B2003" s="572" t="s">
        <v>2915</v>
      </c>
      <c r="C2003" s="564" t="s">
        <v>2916</v>
      </c>
      <c r="D2003" s="565"/>
      <c r="E2003" s="566" t="s">
        <v>164</v>
      </c>
      <c r="F2003" s="567"/>
      <c r="G2003" s="410">
        <v>32</v>
      </c>
      <c r="H2003" s="410">
        <v>16</v>
      </c>
      <c r="I2003" s="410">
        <v>1</v>
      </c>
    </row>
    <row r="2004" spans="1:9" s="23" customFormat="1" ht="14.45" customHeight="1">
      <c r="A2004" s="573"/>
      <c r="B2004" s="579" t="s">
        <v>2917</v>
      </c>
      <c r="C2004" s="574" t="s">
        <v>1286</v>
      </c>
      <c r="D2004" s="575"/>
      <c r="E2004" s="576" t="s">
        <v>163</v>
      </c>
      <c r="F2004" s="577"/>
      <c r="G2004" s="578">
        <v>51</v>
      </c>
      <c r="H2004" s="578">
        <v>4</v>
      </c>
      <c r="I2004" s="578">
        <v>0</v>
      </c>
    </row>
    <row r="2005" spans="1:9" s="23" customFormat="1" ht="14.45" customHeight="1">
      <c r="A2005" s="563"/>
      <c r="B2005" s="564"/>
      <c r="C2005" s="564"/>
      <c r="D2005" s="565"/>
      <c r="E2005" s="566" t="s">
        <v>164</v>
      </c>
      <c r="F2005" s="567"/>
      <c r="G2005" s="410">
        <v>173</v>
      </c>
      <c r="H2005" s="410">
        <v>38</v>
      </c>
      <c r="I2005" s="410">
        <v>0</v>
      </c>
    </row>
    <row r="2006" spans="1:9" s="23" customFormat="1" ht="14.45" customHeight="1">
      <c r="A2006" s="563"/>
      <c r="B2006" s="564"/>
      <c r="C2006" s="564"/>
      <c r="D2006" s="565"/>
      <c r="E2006" s="566" t="s">
        <v>164</v>
      </c>
      <c r="F2006" s="567" t="s">
        <v>1142</v>
      </c>
      <c r="G2006" s="410">
        <v>143</v>
      </c>
      <c r="H2006" s="410">
        <v>41</v>
      </c>
      <c r="I2006" s="410">
        <v>0</v>
      </c>
    </row>
    <row r="2007" spans="1:9" s="23" customFormat="1" ht="14.45" customHeight="1">
      <c r="A2007" s="563"/>
      <c r="B2007" s="564"/>
      <c r="C2007" s="564"/>
      <c r="D2007" s="565"/>
      <c r="E2007" s="566" t="s">
        <v>628</v>
      </c>
      <c r="F2007" s="567"/>
      <c r="G2007" s="410">
        <v>331</v>
      </c>
      <c r="H2007" s="410">
        <v>87</v>
      </c>
      <c r="I2007" s="410">
        <v>21</v>
      </c>
    </row>
    <row r="2008" spans="1:9" s="23" customFormat="1" ht="14.45" customHeight="1">
      <c r="A2008" s="563"/>
      <c r="B2008" s="572" t="s">
        <v>2918</v>
      </c>
      <c r="C2008" s="564" t="s">
        <v>2919</v>
      </c>
      <c r="D2008" s="565"/>
      <c r="E2008" s="566" t="s">
        <v>164</v>
      </c>
      <c r="F2008" s="567" t="s">
        <v>1142</v>
      </c>
      <c r="G2008" s="410">
        <v>81</v>
      </c>
      <c r="H2008" s="410">
        <v>13</v>
      </c>
      <c r="I2008" s="410">
        <v>2</v>
      </c>
    </row>
    <row r="2009" spans="1:9" s="23" customFormat="1" ht="14.45" customHeight="1">
      <c r="A2009" s="563"/>
      <c r="B2009" s="572" t="s">
        <v>2920</v>
      </c>
      <c r="C2009" s="564" t="s">
        <v>2921</v>
      </c>
      <c r="D2009" s="565"/>
      <c r="E2009" s="566" t="s">
        <v>164</v>
      </c>
      <c r="F2009" s="567"/>
      <c r="G2009" s="410">
        <v>73</v>
      </c>
      <c r="H2009" s="410">
        <v>24</v>
      </c>
      <c r="I2009" s="410">
        <v>0</v>
      </c>
    </row>
    <row r="2010" spans="1:9" s="23" customFormat="1" ht="14.45" customHeight="1">
      <c r="A2010" s="563"/>
      <c r="B2010" s="564"/>
      <c r="C2010" s="564"/>
      <c r="D2010" s="565"/>
      <c r="E2010" s="566" t="s">
        <v>164</v>
      </c>
      <c r="F2010" s="567" t="s">
        <v>1142</v>
      </c>
      <c r="G2010" s="410">
        <v>55</v>
      </c>
      <c r="H2010" s="410">
        <v>13</v>
      </c>
      <c r="I2010" s="410">
        <v>0</v>
      </c>
    </row>
    <row r="2011" spans="1:9" s="23" customFormat="1" ht="14.45" customHeight="1">
      <c r="A2011" s="563"/>
      <c r="B2011" s="564"/>
      <c r="C2011" s="564"/>
      <c r="D2011" s="565"/>
      <c r="E2011" s="566" t="s">
        <v>628</v>
      </c>
      <c r="F2011" s="567"/>
      <c r="G2011" s="410">
        <v>187</v>
      </c>
      <c r="H2011" s="410">
        <v>42</v>
      </c>
      <c r="I2011" s="410">
        <v>7</v>
      </c>
    </row>
    <row r="2012" spans="1:9" s="23" customFormat="1" ht="14.45" customHeight="1">
      <c r="A2012" s="563"/>
      <c r="B2012" s="572" t="s">
        <v>2922</v>
      </c>
      <c r="C2012" s="564" t="s">
        <v>2923</v>
      </c>
      <c r="D2012" s="565"/>
      <c r="E2012" s="566" t="s">
        <v>163</v>
      </c>
      <c r="F2012" s="567"/>
      <c r="G2012" s="410">
        <v>21</v>
      </c>
      <c r="H2012" s="410">
        <v>3</v>
      </c>
      <c r="I2012" s="410">
        <v>0</v>
      </c>
    </row>
    <row r="2013" spans="1:9" s="23" customFormat="1" ht="14.45" customHeight="1">
      <c r="A2013" s="563"/>
      <c r="B2013" s="564"/>
      <c r="C2013" s="564" t="s">
        <v>2924</v>
      </c>
      <c r="D2013" s="565"/>
      <c r="E2013" s="566" t="s">
        <v>164</v>
      </c>
      <c r="F2013" s="567"/>
      <c r="G2013" s="410">
        <v>36</v>
      </c>
      <c r="H2013" s="410">
        <v>4</v>
      </c>
      <c r="I2013" s="410">
        <v>0</v>
      </c>
    </row>
    <row r="2014" spans="1:9" s="23" customFormat="1" ht="14.45" customHeight="1">
      <c r="A2014" s="563"/>
      <c r="B2014" s="564"/>
      <c r="C2014" s="564"/>
      <c r="D2014" s="565"/>
      <c r="E2014" s="566" t="s">
        <v>628</v>
      </c>
      <c r="F2014" s="567"/>
      <c r="G2014" s="410">
        <v>154</v>
      </c>
      <c r="H2014" s="410">
        <v>40</v>
      </c>
      <c r="I2014" s="410">
        <v>16</v>
      </c>
    </row>
    <row r="2015" spans="1:9" s="23" customFormat="1" ht="14.45" customHeight="1">
      <c r="A2015" s="563"/>
      <c r="B2015" s="572" t="s">
        <v>2925</v>
      </c>
      <c r="C2015" s="564" t="s">
        <v>2926</v>
      </c>
      <c r="D2015" s="565"/>
      <c r="E2015" s="566" t="s">
        <v>163</v>
      </c>
      <c r="F2015" s="567"/>
      <c r="G2015" s="410">
        <v>7</v>
      </c>
      <c r="H2015" s="410">
        <v>0</v>
      </c>
      <c r="I2015" s="410">
        <v>0</v>
      </c>
    </row>
    <row r="2016" spans="1:9" s="23" customFormat="1" ht="14.45" customHeight="1">
      <c r="A2016" s="563"/>
      <c r="B2016" s="564"/>
      <c r="C2016" s="564"/>
      <c r="D2016" s="565"/>
      <c r="E2016" s="566" t="s">
        <v>164</v>
      </c>
      <c r="F2016" s="567"/>
      <c r="G2016" s="410">
        <v>125</v>
      </c>
      <c r="H2016" s="410">
        <v>40</v>
      </c>
      <c r="I2016" s="410">
        <v>0</v>
      </c>
    </row>
    <row r="2017" spans="1:9" s="23" customFormat="1" ht="14.45" customHeight="1">
      <c r="A2017" s="563"/>
      <c r="B2017" s="564"/>
      <c r="C2017" s="564"/>
      <c r="D2017" s="565"/>
      <c r="E2017" s="566" t="s">
        <v>628</v>
      </c>
      <c r="F2017" s="567"/>
      <c r="G2017" s="410">
        <v>201</v>
      </c>
      <c r="H2017" s="410">
        <v>44</v>
      </c>
      <c r="I2017" s="410">
        <v>16</v>
      </c>
    </row>
    <row r="2018" spans="1:9" s="23" customFormat="1" ht="14.45" customHeight="1">
      <c r="A2018" s="563"/>
      <c r="B2018" s="572" t="s">
        <v>2927</v>
      </c>
      <c r="C2018" s="564" t="s">
        <v>2928</v>
      </c>
      <c r="D2018" s="565"/>
      <c r="E2018" s="566" t="s">
        <v>163</v>
      </c>
      <c r="F2018" s="567"/>
      <c r="G2018" s="410">
        <v>7</v>
      </c>
      <c r="H2018" s="410">
        <v>2</v>
      </c>
      <c r="I2018" s="410">
        <v>0</v>
      </c>
    </row>
    <row r="2019" spans="1:9" s="23" customFormat="1" ht="14.45" customHeight="1">
      <c r="A2019" s="563"/>
      <c r="B2019" s="564"/>
      <c r="C2019" s="564" t="s">
        <v>2929</v>
      </c>
      <c r="D2019" s="565"/>
      <c r="E2019" s="566" t="s">
        <v>164</v>
      </c>
      <c r="F2019" s="567"/>
      <c r="G2019" s="410">
        <v>51</v>
      </c>
      <c r="H2019" s="410">
        <v>20</v>
      </c>
      <c r="I2019" s="410">
        <v>0</v>
      </c>
    </row>
    <row r="2020" spans="1:9" s="23" customFormat="1" ht="14.45" customHeight="1">
      <c r="A2020" s="563"/>
      <c r="B2020" s="564"/>
      <c r="C2020" s="564" t="s">
        <v>2930</v>
      </c>
      <c r="D2020" s="565"/>
      <c r="E2020" s="566" t="s">
        <v>164</v>
      </c>
      <c r="F2020" s="567" t="s">
        <v>1142</v>
      </c>
      <c r="G2020" s="410">
        <v>12</v>
      </c>
      <c r="H2020" s="410">
        <v>5</v>
      </c>
      <c r="I2020" s="410">
        <v>0</v>
      </c>
    </row>
    <row r="2021" spans="1:9" s="23" customFormat="1" ht="14.45" customHeight="1">
      <c r="A2021" s="563"/>
      <c r="B2021" s="564"/>
      <c r="C2021" s="564" t="s">
        <v>2929</v>
      </c>
      <c r="D2021" s="565"/>
      <c r="E2021" s="566" t="s">
        <v>628</v>
      </c>
      <c r="F2021" s="567"/>
      <c r="G2021" s="410">
        <v>150</v>
      </c>
      <c r="H2021" s="410">
        <v>37</v>
      </c>
      <c r="I2021" s="410">
        <v>17</v>
      </c>
    </row>
    <row r="2022" spans="1:9" s="23" customFormat="1" ht="14.45" customHeight="1">
      <c r="A2022" s="563"/>
      <c r="B2022" s="572" t="s">
        <v>2931</v>
      </c>
      <c r="C2022" s="564" t="s">
        <v>1464</v>
      </c>
      <c r="D2022" s="565"/>
      <c r="E2022" s="566" t="s">
        <v>163</v>
      </c>
      <c r="F2022" s="567"/>
      <c r="G2022" s="410">
        <v>8</v>
      </c>
      <c r="H2022" s="410">
        <v>1</v>
      </c>
      <c r="I2022" s="410">
        <v>0</v>
      </c>
    </row>
    <row r="2023" spans="1:9" s="23" customFormat="1" ht="14.45" customHeight="1">
      <c r="A2023" s="563"/>
      <c r="B2023" s="564"/>
      <c r="C2023" s="564"/>
      <c r="D2023" s="565"/>
      <c r="E2023" s="566" t="s">
        <v>164</v>
      </c>
      <c r="F2023" s="567"/>
      <c r="G2023" s="410">
        <v>57</v>
      </c>
      <c r="H2023" s="410">
        <v>20</v>
      </c>
      <c r="I2023" s="410">
        <v>0</v>
      </c>
    </row>
    <row r="2024" spans="1:9" s="23" customFormat="1" ht="14.45" customHeight="1">
      <c r="A2024" s="563"/>
      <c r="B2024" s="564"/>
      <c r="C2024" s="564"/>
      <c r="D2024" s="565"/>
      <c r="E2024" s="566" t="s">
        <v>628</v>
      </c>
      <c r="F2024" s="567"/>
      <c r="G2024" s="410">
        <v>201</v>
      </c>
      <c r="H2024" s="410">
        <v>47</v>
      </c>
      <c r="I2024" s="410">
        <v>18</v>
      </c>
    </row>
    <row r="2025" spans="1:9" s="23" customFormat="1" ht="14.45" customHeight="1">
      <c r="A2025" s="563"/>
      <c r="B2025" s="572" t="s">
        <v>2932</v>
      </c>
      <c r="C2025" s="564" t="s">
        <v>2933</v>
      </c>
      <c r="D2025" s="565"/>
      <c r="E2025" s="566" t="s">
        <v>163</v>
      </c>
      <c r="F2025" s="567"/>
      <c r="G2025" s="410">
        <v>17</v>
      </c>
      <c r="H2025" s="410">
        <v>1</v>
      </c>
      <c r="I2025" s="410">
        <v>4</v>
      </c>
    </row>
    <row r="2026" spans="1:9" s="23" customFormat="1" ht="14.45" customHeight="1">
      <c r="A2026" s="563"/>
      <c r="B2026" s="572" t="s">
        <v>2934</v>
      </c>
      <c r="C2026" s="564" t="s">
        <v>2935</v>
      </c>
      <c r="D2026" s="565"/>
      <c r="E2026" s="566" t="s">
        <v>163</v>
      </c>
      <c r="F2026" s="567"/>
      <c r="G2026" s="410">
        <v>3</v>
      </c>
      <c r="H2026" s="410">
        <v>0</v>
      </c>
      <c r="I2026" s="410">
        <v>0</v>
      </c>
    </row>
    <row r="2027" spans="1:9" s="23" customFormat="1" ht="14.45" customHeight="1">
      <c r="A2027" s="563"/>
      <c r="B2027" s="564"/>
      <c r="C2027" s="564" t="s">
        <v>1474</v>
      </c>
      <c r="D2027" s="565"/>
      <c r="E2027" s="566" t="s">
        <v>164</v>
      </c>
      <c r="F2027" s="567"/>
      <c r="G2027" s="410">
        <v>67</v>
      </c>
      <c r="H2027" s="410">
        <v>26</v>
      </c>
      <c r="I2027" s="410">
        <v>0</v>
      </c>
    </row>
    <row r="2028" spans="1:9" s="23" customFormat="1" ht="14.45" customHeight="1">
      <c r="A2028" s="563"/>
      <c r="B2028" s="564"/>
      <c r="C2028" s="564"/>
      <c r="D2028" s="565"/>
      <c r="E2028" s="566" t="s">
        <v>628</v>
      </c>
      <c r="F2028" s="567"/>
      <c r="G2028" s="410">
        <v>176</v>
      </c>
      <c r="H2028" s="410">
        <v>38</v>
      </c>
      <c r="I2028" s="410">
        <v>20</v>
      </c>
    </row>
    <row r="2029" spans="1:9" s="23" customFormat="1" ht="14.45" customHeight="1">
      <c r="A2029" s="563"/>
      <c r="B2029" s="572" t="s">
        <v>1479</v>
      </c>
      <c r="C2029" s="564" t="s">
        <v>1306</v>
      </c>
      <c r="D2029" s="565"/>
      <c r="E2029" s="566" t="s">
        <v>163</v>
      </c>
      <c r="F2029" s="567"/>
      <c r="G2029" s="410">
        <v>17</v>
      </c>
      <c r="H2029" s="410">
        <v>1</v>
      </c>
      <c r="I2029" s="410">
        <v>0</v>
      </c>
    </row>
    <row r="2030" spans="1:9" s="23" customFormat="1" ht="14.45" customHeight="1">
      <c r="A2030" s="563"/>
      <c r="B2030" s="564"/>
      <c r="C2030" s="564"/>
      <c r="D2030" s="565"/>
      <c r="E2030" s="566" t="s">
        <v>164</v>
      </c>
      <c r="F2030" s="567"/>
      <c r="G2030" s="410">
        <v>117</v>
      </c>
      <c r="H2030" s="410">
        <v>52</v>
      </c>
      <c r="I2030" s="410">
        <v>0</v>
      </c>
    </row>
    <row r="2031" spans="1:9" s="23" customFormat="1" ht="14.45" customHeight="1">
      <c r="A2031" s="563"/>
      <c r="B2031" s="564"/>
      <c r="C2031" s="564"/>
      <c r="D2031" s="565"/>
      <c r="E2031" s="566" t="s">
        <v>164</v>
      </c>
      <c r="F2031" s="567" t="s">
        <v>1142</v>
      </c>
      <c r="G2031" s="410">
        <v>78</v>
      </c>
      <c r="H2031" s="410">
        <v>35</v>
      </c>
      <c r="I2031" s="410">
        <v>0</v>
      </c>
    </row>
    <row r="2032" spans="1:9" s="23" customFormat="1" ht="14.45" customHeight="1">
      <c r="A2032" s="563"/>
      <c r="B2032" s="564"/>
      <c r="C2032" s="564"/>
      <c r="D2032" s="565"/>
      <c r="E2032" s="566" t="s">
        <v>628</v>
      </c>
      <c r="F2032" s="567"/>
      <c r="G2032" s="410">
        <v>181</v>
      </c>
      <c r="H2032" s="410">
        <v>52</v>
      </c>
      <c r="I2032" s="410">
        <v>10</v>
      </c>
    </row>
    <row r="2033" spans="1:9" s="23" customFormat="1" ht="14.45" customHeight="1">
      <c r="A2033" s="563"/>
      <c r="B2033" s="572" t="s">
        <v>2936</v>
      </c>
      <c r="C2033" s="564" t="s">
        <v>1480</v>
      </c>
      <c r="D2033" s="565"/>
      <c r="E2033" s="566" t="s">
        <v>163</v>
      </c>
      <c r="F2033" s="567"/>
      <c r="G2033" s="410">
        <v>18</v>
      </c>
      <c r="H2033" s="410">
        <v>3</v>
      </c>
      <c r="I2033" s="410">
        <v>0</v>
      </c>
    </row>
    <row r="2034" spans="1:9" s="23" customFormat="1" ht="14.45" customHeight="1">
      <c r="A2034" s="563"/>
      <c r="B2034" s="564"/>
      <c r="C2034" s="564"/>
      <c r="D2034" s="565"/>
      <c r="E2034" s="566" t="s">
        <v>164</v>
      </c>
      <c r="F2034" s="567"/>
      <c r="G2034" s="410">
        <v>274</v>
      </c>
      <c r="H2034" s="410">
        <v>117</v>
      </c>
      <c r="I2034" s="410">
        <v>0</v>
      </c>
    </row>
    <row r="2035" spans="1:9" s="23" customFormat="1" ht="14.45" customHeight="1">
      <c r="A2035" s="563"/>
      <c r="B2035" s="564"/>
      <c r="C2035" s="564" t="s">
        <v>2937</v>
      </c>
      <c r="D2035" s="565"/>
      <c r="E2035" s="566" t="s">
        <v>164</v>
      </c>
      <c r="F2035" s="567" t="s">
        <v>1142</v>
      </c>
      <c r="G2035" s="410">
        <v>97</v>
      </c>
      <c r="H2035" s="410">
        <v>16</v>
      </c>
      <c r="I2035" s="410">
        <v>0</v>
      </c>
    </row>
    <row r="2036" spans="1:9" s="23" customFormat="1" ht="14.45" customHeight="1">
      <c r="A2036" s="563"/>
      <c r="B2036" s="564"/>
      <c r="C2036" s="564" t="s">
        <v>1480</v>
      </c>
      <c r="D2036" s="565"/>
      <c r="E2036" s="566" t="s">
        <v>628</v>
      </c>
      <c r="F2036" s="567"/>
      <c r="G2036" s="410">
        <v>372</v>
      </c>
      <c r="H2036" s="410">
        <v>100</v>
      </c>
      <c r="I2036" s="410">
        <v>29</v>
      </c>
    </row>
    <row r="2037" spans="1:9" s="23" customFormat="1" ht="14.45" customHeight="1">
      <c r="A2037" s="563"/>
      <c r="B2037" s="572" t="s">
        <v>2938</v>
      </c>
      <c r="C2037" s="564" t="s">
        <v>1489</v>
      </c>
      <c r="D2037" s="565"/>
      <c r="E2037" s="566" t="s">
        <v>163</v>
      </c>
      <c r="F2037" s="567"/>
      <c r="G2037" s="410">
        <v>6</v>
      </c>
      <c r="H2037" s="410">
        <v>0</v>
      </c>
      <c r="I2037" s="410">
        <v>0</v>
      </c>
    </row>
    <row r="2038" spans="1:9" s="23" customFormat="1" ht="14.45" customHeight="1">
      <c r="A2038" s="563"/>
      <c r="B2038" s="564"/>
      <c r="C2038" s="564"/>
      <c r="D2038" s="565"/>
      <c r="E2038" s="566" t="s">
        <v>164</v>
      </c>
      <c r="F2038" s="567"/>
      <c r="G2038" s="410">
        <v>98</v>
      </c>
      <c r="H2038" s="410">
        <v>33</v>
      </c>
      <c r="I2038" s="410">
        <v>0</v>
      </c>
    </row>
    <row r="2039" spans="1:9" s="23" customFormat="1" ht="14.45" customHeight="1">
      <c r="A2039" s="563"/>
      <c r="B2039" s="564"/>
      <c r="C2039" s="564"/>
      <c r="D2039" s="565"/>
      <c r="E2039" s="566" t="s">
        <v>628</v>
      </c>
      <c r="F2039" s="567"/>
      <c r="G2039" s="410">
        <v>197</v>
      </c>
      <c r="H2039" s="410">
        <v>41</v>
      </c>
      <c r="I2039" s="410">
        <v>13</v>
      </c>
    </row>
    <row r="2040" spans="1:9" s="23" customFormat="1" ht="14.45" customHeight="1">
      <c r="A2040" s="563"/>
      <c r="B2040" s="572" t="s">
        <v>1504</v>
      </c>
      <c r="C2040" s="564" t="s">
        <v>1499</v>
      </c>
      <c r="D2040" s="565"/>
      <c r="E2040" s="566" t="s">
        <v>163</v>
      </c>
      <c r="F2040" s="567"/>
      <c r="G2040" s="410">
        <v>21</v>
      </c>
      <c r="H2040" s="410">
        <v>2</v>
      </c>
      <c r="I2040" s="410">
        <v>0</v>
      </c>
    </row>
    <row r="2041" spans="1:9" s="23" customFormat="1" ht="14.45" customHeight="1">
      <c r="A2041" s="563"/>
      <c r="B2041" s="564"/>
      <c r="C2041" s="564"/>
      <c r="D2041" s="565"/>
      <c r="E2041" s="566" t="s">
        <v>164</v>
      </c>
      <c r="F2041" s="567"/>
      <c r="G2041" s="410">
        <v>270</v>
      </c>
      <c r="H2041" s="410">
        <v>115</v>
      </c>
      <c r="I2041" s="410">
        <v>0</v>
      </c>
    </row>
    <row r="2042" spans="1:9" s="23" customFormat="1" ht="14.45" customHeight="1">
      <c r="A2042" s="563"/>
      <c r="B2042" s="564"/>
      <c r="C2042" s="564"/>
      <c r="D2042" s="565"/>
      <c r="E2042" s="566" t="s">
        <v>628</v>
      </c>
      <c r="F2042" s="567"/>
      <c r="G2042" s="410">
        <v>324</v>
      </c>
      <c r="H2042" s="410">
        <v>78</v>
      </c>
      <c r="I2042" s="410">
        <v>22</v>
      </c>
    </row>
    <row r="2043" spans="1:9" s="23" customFormat="1" ht="14.45" customHeight="1">
      <c r="A2043" s="563"/>
      <c r="B2043" s="572" t="s">
        <v>2676</v>
      </c>
      <c r="C2043" s="564" t="s">
        <v>2679</v>
      </c>
      <c r="D2043" s="565"/>
      <c r="E2043" s="566" t="s">
        <v>163</v>
      </c>
      <c r="F2043" s="567"/>
      <c r="G2043" s="410">
        <v>4</v>
      </c>
      <c r="H2043" s="410">
        <v>0</v>
      </c>
      <c r="I2043" s="410">
        <v>0</v>
      </c>
    </row>
    <row r="2044" spans="1:9" s="23" customFormat="1" ht="14.45" customHeight="1">
      <c r="A2044" s="563"/>
      <c r="B2044" s="564"/>
      <c r="C2044" s="564"/>
      <c r="D2044" s="565"/>
      <c r="E2044" s="566" t="s">
        <v>164</v>
      </c>
      <c r="F2044" s="567"/>
      <c r="G2044" s="410">
        <v>128</v>
      </c>
      <c r="H2044" s="410">
        <v>53</v>
      </c>
      <c r="I2044" s="410">
        <v>0</v>
      </c>
    </row>
    <row r="2045" spans="1:9" s="23" customFormat="1" ht="14.45" customHeight="1">
      <c r="A2045" s="563"/>
      <c r="B2045" s="564"/>
      <c r="C2045" s="564"/>
      <c r="D2045" s="565"/>
      <c r="E2045" s="566" t="s">
        <v>628</v>
      </c>
      <c r="F2045" s="567"/>
      <c r="G2045" s="410">
        <v>181</v>
      </c>
      <c r="H2045" s="410">
        <v>48</v>
      </c>
      <c r="I2045" s="410">
        <v>13</v>
      </c>
    </row>
    <row r="2046" spans="1:9" s="23" customFormat="1" ht="14.45" customHeight="1">
      <c r="A2046" s="563"/>
      <c r="B2046" s="572" t="s">
        <v>2939</v>
      </c>
      <c r="C2046" s="564" t="s">
        <v>1718</v>
      </c>
      <c r="D2046" s="565"/>
      <c r="E2046" s="566" t="s">
        <v>163</v>
      </c>
      <c r="F2046" s="567"/>
      <c r="G2046" s="410">
        <v>42</v>
      </c>
      <c r="H2046" s="410">
        <v>6</v>
      </c>
      <c r="I2046" s="410">
        <v>0</v>
      </c>
    </row>
    <row r="2047" spans="1:9" s="23" customFormat="1" ht="14.45" customHeight="1">
      <c r="A2047" s="563"/>
      <c r="B2047" s="564"/>
      <c r="C2047" s="564"/>
      <c r="D2047" s="565"/>
      <c r="E2047" s="566" t="s">
        <v>164</v>
      </c>
      <c r="F2047" s="567"/>
      <c r="G2047" s="410">
        <v>275</v>
      </c>
      <c r="H2047" s="410">
        <v>126</v>
      </c>
      <c r="I2047" s="410">
        <v>0</v>
      </c>
    </row>
    <row r="2048" spans="1:9" s="23" customFormat="1" ht="14.45" customHeight="1">
      <c r="A2048" s="563"/>
      <c r="B2048" s="564"/>
      <c r="C2048" s="564"/>
      <c r="D2048" s="565"/>
      <c r="E2048" s="566" t="s">
        <v>628</v>
      </c>
      <c r="F2048" s="567"/>
      <c r="G2048" s="410">
        <v>394</v>
      </c>
      <c r="H2048" s="410">
        <v>95</v>
      </c>
      <c r="I2048" s="410">
        <v>23</v>
      </c>
    </row>
    <row r="2049" spans="1:9" s="23" customFormat="1" ht="14.45" customHeight="1">
      <c r="A2049" s="563"/>
      <c r="B2049" s="572" t="s">
        <v>1719</v>
      </c>
      <c r="C2049" s="564" t="s">
        <v>2940</v>
      </c>
      <c r="D2049" s="565"/>
      <c r="E2049" s="566" t="s">
        <v>163</v>
      </c>
      <c r="F2049" s="567"/>
      <c r="G2049" s="410">
        <v>5</v>
      </c>
      <c r="H2049" s="410">
        <v>1</v>
      </c>
      <c r="I2049" s="410">
        <v>0</v>
      </c>
    </row>
    <row r="2050" spans="1:9" s="23" customFormat="1" ht="14.45" customHeight="1">
      <c r="A2050" s="563"/>
      <c r="B2050" s="564"/>
      <c r="C2050" s="564" t="s">
        <v>2941</v>
      </c>
      <c r="D2050" s="565"/>
      <c r="E2050" s="566" t="s">
        <v>164</v>
      </c>
      <c r="F2050" s="567"/>
      <c r="G2050" s="410">
        <v>0</v>
      </c>
      <c r="H2050" s="410">
        <v>5</v>
      </c>
      <c r="I2050" s="410">
        <v>0</v>
      </c>
    </row>
    <row r="2051" spans="1:9" s="23" customFormat="1" ht="14.45" customHeight="1">
      <c r="A2051" s="563"/>
      <c r="B2051" s="572" t="s">
        <v>1721</v>
      </c>
      <c r="C2051" s="564" t="s">
        <v>2942</v>
      </c>
      <c r="D2051" s="565"/>
      <c r="E2051" s="566" t="s">
        <v>164</v>
      </c>
      <c r="F2051" s="567"/>
      <c r="G2051" s="410">
        <v>9</v>
      </c>
      <c r="H2051" s="410">
        <v>0</v>
      </c>
      <c r="I2051" s="410">
        <v>2</v>
      </c>
    </row>
    <row r="2052" spans="1:9" s="23" customFormat="1" ht="14.45" customHeight="1">
      <c r="A2052" s="563"/>
      <c r="B2052" s="572" t="s">
        <v>2943</v>
      </c>
      <c r="C2052" s="564" t="s">
        <v>2944</v>
      </c>
      <c r="D2052" s="565"/>
      <c r="E2052" s="566" t="s">
        <v>163</v>
      </c>
      <c r="F2052" s="567"/>
      <c r="G2052" s="410">
        <v>1</v>
      </c>
      <c r="H2052" s="410">
        <v>1</v>
      </c>
      <c r="I2052" s="410">
        <v>0</v>
      </c>
    </row>
    <row r="2053" spans="1:9" s="23" customFormat="1" ht="14.45" customHeight="1">
      <c r="A2053" s="563"/>
      <c r="B2053" s="572" t="s">
        <v>2945</v>
      </c>
      <c r="C2053" s="564" t="s">
        <v>2946</v>
      </c>
      <c r="D2053" s="565"/>
      <c r="E2053" s="566" t="s">
        <v>163</v>
      </c>
      <c r="F2053" s="567"/>
      <c r="G2053" s="410">
        <v>19</v>
      </c>
      <c r="H2053" s="410">
        <v>1</v>
      </c>
      <c r="I2053" s="410">
        <v>0</v>
      </c>
    </row>
    <row r="2054" spans="1:9" s="23" customFormat="1" ht="14.45" customHeight="1">
      <c r="A2054" s="573"/>
      <c r="B2054" s="574"/>
      <c r="C2054" s="574"/>
      <c r="D2054" s="575"/>
      <c r="E2054" s="576" t="s">
        <v>164</v>
      </c>
      <c r="F2054" s="577"/>
      <c r="G2054" s="578">
        <v>63</v>
      </c>
      <c r="H2054" s="578">
        <v>6</v>
      </c>
      <c r="I2054" s="578">
        <v>0</v>
      </c>
    </row>
    <row r="2055" spans="1:9" s="23" customFormat="1" ht="14.45" customHeight="1">
      <c r="A2055" s="563"/>
      <c r="B2055" s="564"/>
      <c r="C2055" s="564"/>
      <c r="D2055" s="565"/>
      <c r="E2055" s="566" t="s">
        <v>628</v>
      </c>
      <c r="F2055" s="567"/>
      <c r="G2055" s="410">
        <v>189</v>
      </c>
      <c r="H2055" s="410">
        <v>52</v>
      </c>
      <c r="I2055" s="410">
        <v>14</v>
      </c>
    </row>
    <row r="2056" spans="1:9" s="23" customFormat="1" ht="14.45" customHeight="1">
      <c r="A2056" s="563"/>
      <c r="B2056" s="564">
        <v>10141064</v>
      </c>
      <c r="C2056" s="564" t="s">
        <v>2947</v>
      </c>
      <c r="D2056" s="565"/>
      <c r="E2056" s="566" t="s">
        <v>164</v>
      </c>
      <c r="F2056" s="567"/>
      <c r="G2056" s="410">
        <v>47</v>
      </c>
      <c r="H2056" s="410">
        <v>15</v>
      </c>
      <c r="I2056" s="410">
        <v>0</v>
      </c>
    </row>
    <row r="2057" spans="1:9" s="23" customFormat="1" ht="14.45" customHeight="1">
      <c r="A2057" s="563"/>
      <c r="B2057" s="564"/>
      <c r="C2057" s="564" t="s">
        <v>1996</v>
      </c>
      <c r="D2057" s="565"/>
      <c r="E2057" s="566" t="s">
        <v>628</v>
      </c>
      <c r="F2057" s="567"/>
      <c r="G2057" s="410">
        <v>102</v>
      </c>
      <c r="H2057" s="410">
        <v>30</v>
      </c>
      <c r="I2057" s="410">
        <v>14</v>
      </c>
    </row>
    <row r="2058" spans="1:9" s="23" customFormat="1" ht="14.45" customHeight="1">
      <c r="A2058" s="563"/>
      <c r="B2058" s="564">
        <v>99999079</v>
      </c>
      <c r="C2058" s="564" t="s">
        <v>2948</v>
      </c>
      <c r="D2058" s="565"/>
      <c r="E2058" s="566" t="s">
        <v>628</v>
      </c>
      <c r="F2058" s="567"/>
      <c r="G2058" s="410">
        <v>121</v>
      </c>
      <c r="H2058" s="410">
        <v>0</v>
      </c>
      <c r="I2058" s="410">
        <v>3</v>
      </c>
    </row>
    <row r="2059" spans="1:9" s="23" customFormat="1" ht="14.45" customHeight="1">
      <c r="A2059" s="563"/>
      <c r="B2059" s="564" t="s">
        <v>1554</v>
      </c>
      <c r="C2059" s="564" t="s">
        <v>1555</v>
      </c>
      <c r="D2059" s="565"/>
      <c r="E2059" s="566"/>
      <c r="F2059" s="567"/>
      <c r="G2059" s="410">
        <v>0</v>
      </c>
      <c r="H2059" s="410">
        <v>0</v>
      </c>
      <c r="I2059" s="410">
        <v>6</v>
      </c>
    </row>
    <row r="2060" spans="1:9" s="23" customFormat="1" ht="14.45" customHeight="1">
      <c r="A2060" s="563"/>
      <c r="B2060" s="564" t="s">
        <v>1556</v>
      </c>
      <c r="C2060" s="564" t="s">
        <v>1557</v>
      </c>
      <c r="D2060" s="565"/>
      <c r="E2060" s="566"/>
      <c r="F2060" s="567"/>
      <c r="G2060" s="410">
        <v>0</v>
      </c>
      <c r="H2060" s="410">
        <v>0</v>
      </c>
      <c r="I2060" s="410">
        <v>1</v>
      </c>
    </row>
    <row r="2061" spans="1:9" s="23" customFormat="1" ht="14.45" customHeight="1">
      <c r="A2061" s="563"/>
      <c r="B2061" s="564" t="s">
        <v>1322</v>
      </c>
      <c r="C2061" s="564" t="s">
        <v>1323</v>
      </c>
      <c r="D2061" s="565"/>
      <c r="E2061" s="566"/>
      <c r="F2061" s="567"/>
      <c r="G2061" s="410">
        <v>0</v>
      </c>
      <c r="H2061" s="410">
        <v>0</v>
      </c>
      <c r="I2061" s="410">
        <v>6</v>
      </c>
    </row>
    <row r="2062" spans="1:9" s="23" customFormat="1" ht="14.45" customHeight="1">
      <c r="A2062" s="563"/>
      <c r="B2062" s="564" t="s">
        <v>1326</v>
      </c>
      <c r="C2062" s="564" t="s">
        <v>1327</v>
      </c>
      <c r="D2062" s="565"/>
      <c r="E2062" s="566"/>
      <c r="F2062" s="567"/>
      <c r="G2062" s="410">
        <v>0</v>
      </c>
      <c r="H2062" s="410">
        <v>0</v>
      </c>
      <c r="I2062" s="410">
        <v>9</v>
      </c>
    </row>
    <row r="2063" spans="1:9" s="23" customFormat="1" ht="14.45" customHeight="1">
      <c r="A2063" s="562" t="s">
        <v>2949</v>
      </c>
      <c r="B2063" s="563" t="s">
        <v>2950</v>
      </c>
      <c r="C2063" s="564"/>
      <c r="D2063" s="565" t="s">
        <v>186</v>
      </c>
      <c r="E2063" s="566"/>
      <c r="F2063" s="567"/>
      <c r="G2063" s="410"/>
      <c r="H2063" s="410"/>
      <c r="I2063" s="410"/>
    </row>
    <row r="2064" spans="1:9" s="23" customFormat="1" ht="14.45" customHeight="1">
      <c r="A2064" s="563"/>
      <c r="B2064" s="564"/>
      <c r="C2064" s="563" t="s">
        <v>365</v>
      </c>
      <c r="D2064" s="568"/>
      <c r="E2064" s="569"/>
      <c r="F2064" s="570"/>
      <c r="G2064" s="571">
        <v>7310</v>
      </c>
      <c r="H2064" s="571">
        <v>1603</v>
      </c>
      <c r="I2064" s="571">
        <v>266</v>
      </c>
    </row>
    <row r="2065" spans="1:9" s="23" customFormat="1" ht="14.45" customHeight="1">
      <c r="A2065" s="563"/>
      <c r="B2065" s="572" t="s">
        <v>1136</v>
      </c>
      <c r="C2065" s="564" t="s">
        <v>1137</v>
      </c>
      <c r="D2065" s="565"/>
      <c r="E2065" s="566" t="s">
        <v>163</v>
      </c>
      <c r="F2065" s="567"/>
      <c r="G2065" s="410">
        <v>82</v>
      </c>
      <c r="H2065" s="410">
        <v>5</v>
      </c>
      <c r="I2065" s="410">
        <v>0</v>
      </c>
    </row>
    <row r="2066" spans="1:9" s="23" customFormat="1" ht="14.45" customHeight="1">
      <c r="A2066" s="563"/>
      <c r="B2066" s="564"/>
      <c r="C2066" s="564"/>
      <c r="D2066" s="565"/>
      <c r="E2066" s="566" t="s">
        <v>164</v>
      </c>
      <c r="F2066" s="567"/>
      <c r="G2066" s="410">
        <v>83</v>
      </c>
      <c r="H2066" s="410">
        <v>14</v>
      </c>
      <c r="I2066" s="410">
        <v>0</v>
      </c>
    </row>
    <row r="2067" spans="1:9" s="23" customFormat="1" ht="14.45" customHeight="1">
      <c r="A2067" s="563"/>
      <c r="B2067" s="564"/>
      <c r="C2067" s="564"/>
      <c r="D2067" s="565"/>
      <c r="E2067" s="566" t="s">
        <v>164</v>
      </c>
      <c r="F2067" s="567" t="s">
        <v>1142</v>
      </c>
      <c r="G2067" s="410">
        <v>175</v>
      </c>
      <c r="H2067" s="410">
        <v>23</v>
      </c>
      <c r="I2067" s="410">
        <v>0</v>
      </c>
    </row>
    <row r="2068" spans="1:9" s="23" customFormat="1" ht="14.45" customHeight="1">
      <c r="A2068" s="563"/>
      <c r="B2068" s="564"/>
      <c r="C2068" s="564"/>
      <c r="D2068" s="565"/>
      <c r="E2068" s="566" t="s">
        <v>628</v>
      </c>
      <c r="F2068" s="567"/>
      <c r="G2068" s="410">
        <v>130</v>
      </c>
      <c r="H2068" s="410">
        <v>37</v>
      </c>
      <c r="I2068" s="410">
        <v>12</v>
      </c>
    </row>
    <row r="2069" spans="1:9" s="23" customFormat="1" ht="14.45" customHeight="1">
      <c r="A2069" s="563"/>
      <c r="B2069" s="572" t="s">
        <v>2951</v>
      </c>
      <c r="C2069" s="564" t="s">
        <v>2952</v>
      </c>
      <c r="D2069" s="565"/>
      <c r="E2069" s="566" t="s">
        <v>163</v>
      </c>
      <c r="F2069" s="567"/>
      <c r="G2069" s="410">
        <v>65</v>
      </c>
      <c r="H2069" s="410">
        <v>6</v>
      </c>
      <c r="I2069" s="410">
        <v>0</v>
      </c>
    </row>
    <row r="2070" spans="1:9" s="23" customFormat="1" ht="14.45" customHeight="1">
      <c r="A2070" s="563"/>
      <c r="B2070" s="564"/>
      <c r="C2070" s="564"/>
      <c r="D2070" s="565"/>
      <c r="E2070" s="566" t="s">
        <v>164</v>
      </c>
      <c r="F2070" s="567"/>
      <c r="G2070" s="410">
        <v>53</v>
      </c>
      <c r="H2070" s="410">
        <v>12</v>
      </c>
      <c r="I2070" s="410">
        <v>6</v>
      </c>
    </row>
    <row r="2071" spans="1:9" s="23" customFormat="1" ht="14.45" customHeight="1">
      <c r="A2071" s="563"/>
      <c r="B2071" s="564"/>
      <c r="C2071" s="564" t="s">
        <v>2953</v>
      </c>
      <c r="D2071" s="565"/>
      <c r="E2071" s="566" t="s">
        <v>164</v>
      </c>
      <c r="F2071" s="567" t="s">
        <v>1142</v>
      </c>
      <c r="G2071" s="410">
        <v>56</v>
      </c>
      <c r="H2071" s="410">
        <v>26</v>
      </c>
      <c r="I2071" s="410">
        <v>0</v>
      </c>
    </row>
    <row r="2072" spans="1:9" s="23" customFormat="1" ht="14.45" customHeight="1">
      <c r="A2072" s="563"/>
      <c r="B2072" s="572" t="s">
        <v>2954</v>
      </c>
      <c r="C2072" s="564" t="s">
        <v>2955</v>
      </c>
      <c r="D2072" s="565"/>
      <c r="E2072" s="566" t="s">
        <v>163</v>
      </c>
      <c r="F2072" s="567"/>
      <c r="G2072" s="410">
        <v>33</v>
      </c>
      <c r="H2072" s="410">
        <v>4</v>
      </c>
      <c r="I2072" s="410">
        <v>0</v>
      </c>
    </row>
    <row r="2073" spans="1:9" s="23" customFormat="1" ht="14.45" customHeight="1">
      <c r="A2073" s="563"/>
      <c r="B2073" s="564"/>
      <c r="C2073" s="564" t="s">
        <v>1337</v>
      </c>
      <c r="D2073" s="565"/>
      <c r="E2073" s="566" t="s">
        <v>164</v>
      </c>
      <c r="F2073" s="567"/>
      <c r="G2073" s="410">
        <v>95</v>
      </c>
      <c r="H2073" s="410">
        <v>25</v>
      </c>
      <c r="I2073" s="410">
        <v>0</v>
      </c>
    </row>
    <row r="2074" spans="1:9" s="23" customFormat="1" ht="14.45" customHeight="1">
      <c r="A2074" s="563"/>
      <c r="B2074" s="564"/>
      <c r="C2074" s="564" t="s">
        <v>2956</v>
      </c>
      <c r="D2074" s="565"/>
      <c r="E2074" s="566" t="s">
        <v>164</v>
      </c>
      <c r="F2074" s="567" t="s">
        <v>1142</v>
      </c>
      <c r="G2074" s="410">
        <v>5</v>
      </c>
      <c r="H2074" s="410">
        <v>3</v>
      </c>
      <c r="I2074" s="410">
        <v>0</v>
      </c>
    </row>
    <row r="2075" spans="1:9" s="23" customFormat="1" ht="14.45" customHeight="1">
      <c r="A2075" s="563"/>
      <c r="B2075" s="564"/>
      <c r="C2075" s="564" t="s">
        <v>1337</v>
      </c>
      <c r="D2075" s="565"/>
      <c r="E2075" s="566" t="s">
        <v>628</v>
      </c>
      <c r="F2075" s="567"/>
      <c r="G2075" s="410">
        <v>158</v>
      </c>
      <c r="H2075" s="410">
        <v>35</v>
      </c>
      <c r="I2075" s="410">
        <v>11</v>
      </c>
    </row>
    <row r="2076" spans="1:9" s="23" customFormat="1" ht="14.45" customHeight="1">
      <c r="A2076" s="563"/>
      <c r="B2076" s="572" t="s">
        <v>2957</v>
      </c>
      <c r="C2076" s="564" t="s">
        <v>2958</v>
      </c>
      <c r="D2076" s="565"/>
      <c r="E2076" s="566" t="s">
        <v>164</v>
      </c>
      <c r="F2076" s="567" t="s">
        <v>1142</v>
      </c>
      <c r="G2076" s="410">
        <v>24</v>
      </c>
      <c r="H2076" s="410">
        <v>0</v>
      </c>
      <c r="I2076" s="410">
        <v>0</v>
      </c>
    </row>
    <row r="2077" spans="1:9" s="23" customFormat="1" ht="14.45" customHeight="1">
      <c r="A2077" s="563"/>
      <c r="B2077" s="572" t="s">
        <v>2959</v>
      </c>
      <c r="C2077" s="564" t="s">
        <v>2960</v>
      </c>
      <c r="D2077" s="565"/>
      <c r="E2077" s="566" t="s">
        <v>163</v>
      </c>
      <c r="F2077" s="567"/>
      <c r="G2077" s="410">
        <v>34</v>
      </c>
      <c r="H2077" s="410">
        <v>6</v>
      </c>
      <c r="I2077" s="410">
        <v>0</v>
      </c>
    </row>
    <row r="2078" spans="1:9" s="23" customFormat="1" ht="14.45" customHeight="1">
      <c r="A2078" s="563"/>
      <c r="B2078" s="564"/>
      <c r="C2078" s="564"/>
      <c r="D2078" s="565"/>
      <c r="E2078" s="566" t="s">
        <v>164</v>
      </c>
      <c r="F2078" s="567"/>
      <c r="G2078" s="410">
        <v>25</v>
      </c>
      <c r="H2078" s="410">
        <v>7</v>
      </c>
      <c r="I2078" s="410">
        <v>0</v>
      </c>
    </row>
    <row r="2079" spans="1:9" s="23" customFormat="1" ht="14.45" customHeight="1">
      <c r="A2079" s="563"/>
      <c r="B2079" s="564"/>
      <c r="C2079" s="564"/>
      <c r="D2079" s="565"/>
      <c r="E2079" s="566" t="s">
        <v>164</v>
      </c>
      <c r="F2079" s="567" t="s">
        <v>1142</v>
      </c>
      <c r="G2079" s="410">
        <v>128</v>
      </c>
      <c r="H2079" s="410">
        <v>27</v>
      </c>
      <c r="I2079" s="410">
        <v>0</v>
      </c>
    </row>
    <row r="2080" spans="1:9" s="23" customFormat="1" ht="14.45" customHeight="1">
      <c r="A2080" s="563"/>
      <c r="B2080" s="564"/>
      <c r="C2080" s="564"/>
      <c r="D2080" s="565"/>
      <c r="E2080" s="566" t="s">
        <v>628</v>
      </c>
      <c r="F2080" s="567"/>
      <c r="G2080" s="410">
        <v>146</v>
      </c>
      <c r="H2080" s="410">
        <v>30</v>
      </c>
      <c r="I2080" s="410">
        <v>10</v>
      </c>
    </row>
    <row r="2081" spans="1:9" s="23" customFormat="1" ht="14.45" customHeight="1">
      <c r="A2081" s="563"/>
      <c r="B2081" s="572" t="s">
        <v>2961</v>
      </c>
      <c r="C2081" s="564" t="s">
        <v>2962</v>
      </c>
      <c r="D2081" s="565"/>
      <c r="E2081" s="566" t="s">
        <v>164</v>
      </c>
      <c r="F2081" s="567"/>
      <c r="G2081" s="410">
        <v>50</v>
      </c>
      <c r="H2081" s="410">
        <v>22</v>
      </c>
      <c r="I2081" s="410">
        <v>0</v>
      </c>
    </row>
    <row r="2082" spans="1:9" s="23" customFormat="1" ht="14.45" customHeight="1">
      <c r="A2082" s="563"/>
      <c r="B2082" s="564"/>
      <c r="C2082" s="564"/>
      <c r="D2082" s="565"/>
      <c r="E2082" s="566" t="s">
        <v>164</v>
      </c>
      <c r="F2082" s="567" t="s">
        <v>1142</v>
      </c>
      <c r="G2082" s="410">
        <v>82</v>
      </c>
      <c r="H2082" s="410">
        <v>23</v>
      </c>
      <c r="I2082" s="410">
        <v>0</v>
      </c>
    </row>
    <row r="2083" spans="1:9" s="23" customFormat="1" ht="14.45" customHeight="1">
      <c r="A2083" s="563"/>
      <c r="B2083" s="564"/>
      <c r="C2083" s="564"/>
      <c r="D2083" s="565"/>
      <c r="E2083" s="566" t="s">
        <v>628</v>
      </c>
      <c r="F2083" s="567"/>
      <c r="G2083" s="410">
        <v>214</v>
      </c>
      <c r="H2083" s="410">
        <v>44</v>
      </c>
      <c r="I2083" s="410">
        <v>10</v>
      </c>
    </row>
    <row r="2084" spans="1:9" s="23" customFormat="1" ht="14.45" customHeight="1">
      <c r="A2084" s="563"/>
      <c r="B2084" s="572" t="s">
        <v>2963</v>
      </c>
      <c r="C2084" s="564" t="s">
        <v>2964</v>
      </c>
      <c r="D2084" s="565"/>
      <c r="E2084" s="566" t="s">
        <v>163</v>
      </c>
      <c r="F2084" s="567"/>
      <c r="G2084" s="410">
        <v>41</v>
      </c>
      <c r="H2084" s="410">
        <v>4</v>
      </c>
      <c r="I2084" s="410">
        <v>0</v>
      </c>
    </row>
    <row r="2085" spans="1:9" s="23" customFormat="1" ht="14.45" customHeight="1">
      <c r="A2085" s="563"/>
      <c r="B2085" s="564"/>
      <c r="C2085" s="564" t="s">
        <v>2965</v>
      </c>
      <c r="D2085" s="565"/>
      <c r="E2085" s="566" t="s">
        <v>164</v>
      </c>
      <c r="F2085" s="567"/>
      <c r="G2085" s="410">
        <v>58</v>
      </c>
      <c r="H2085" s="410">
        <v>9</v>
      </c>
      <c r="I2085" s="410">
        <v>6</v>
      </c>
    </row>
    <row r="2086" spans="1:9" s="23" customFormat="1" ht="14.45" customHeight="1">
      <c r="A2086" s="563"/>
      <c r="B2086" s="564"/>
      <c r="C2086" s="564" t="s">
        <v>2966</v>
      </c>
      <c r="D2086" s="565"/>
      <c r="E2086" s="566" t="s">
        <v>164</v>
      </c>
      <c r="F2086" s="567" t="s">
        <v>1142</v>
      </c>
      <c r="G2086" s="410">
        <v>4</v>
      </c>
      <c r="H2086" s="410">
        <v>0</v>
      </c>
      <c r="I2086" s="410">
        <v>0</v>
      </c>
    </row>
    <row r="2087" spans="1:9" s="23" customFormat="1" ht="14.45" customHeight="1">
      <c r="A2087" s="563"/>
      <c r="B2087" s="572" t="s">
        <v>2967</v>
      </c>
      <c r="C2087" s="564" t="s">
        <v>2968</v>
      </c>
      <c r="D2087" s="565"/>
      <c r="E2087" s="566" t="s">
        <v>163</v>
      </c>
      <c r="F2087" s="567"/>
      <c r="G2087" s="410">
        <v>24</v>
      </c>
      <c r="H2087" s="410">
        <v>0</v>
      </c>
      <c r="I2087" s="410">
        <v>0</v>
      </c>
    </row>
    <row r="2088" spans="1:9" s="23" customFormat="1" ht="14.45" customHeight="1">
      <c r="A2088" s="563"/>
      <c r="B2088" s="564"/>
      <c r="C2088" s="564" t="s">
        <v>2969</v>
      </c>
      <c r="D2088" s="565"/>
      <c r="E2088" s="566" t="s">
        <v>164</v>
      </c>
      <c r="F2088" s="567"/>
      <c r="G2088" s="410">
        <v>66</v>
      </c>
      <c r="H2088" s="410">
        <v>11</v>
      </c>
      <c r="I2088" s="410">
        <v>9</v>
      </c>
    </row>
    <row r="2089" spans="1:9" s="23" customFormat="1" ht="14.45" customHeight="1">
      <c r="A2089" s="563"/>
      <c r="B2089" s="572" t="s">
        <v>2970</v>
      </c>
      <c r="C2089" s="564" t="s">
        <v>2971</v>
      </c>
      <c r="D2089" s="565"/>
      <c r="E2089" s="566" t="s">
        <v>164</v>
      </c>
      <c r="F2089" s="567"/>
      <c r="G2089" s="410">
        <v>63</v>
      </c>
      <c r="H2089" s="410">
        <v>23</v>
      </c>
      <c r="I2089" s="410">
        <v>0</v>
      </c>
    </row>
    <row r="2090" spans="1:9" s="23" customFormat="1" ht="14.45" customHeight="1">
      <c r="A2090" s="563"/>
      <c r="B2090" s="564"/>
      <c r="C2090" s="564" t="s">
        <v>2972</v>
      </c>
      <c r="D2090" s="565"/>
      <c r="E2090" s="566" t="s">
        <v>164</v>
      </c>
      <c r="F2090" s="567" t="s">
        <v>1142</v>
      </c>
      <c r="G2090" s="410">
        <v>58</v>
      </c>
      <c r="H2090" s="410">
        <v>5</v>
      </c>
      <c r="I2090" s="410">
        <v>0</v>
      </c>
    </row>
    <row r="2091" spans="1:9" s="23" customFormat="1" ht="14.45" customHeight="1">
      <c r="A2091" s="563"/>
      <c r="B2091" s="564"/>
      <c r="C2091" s="564" t="s">
        <v>2971</v>
      </c>
      <c r="D2091" s="565"/>
      <c r="E2091" s="566" t="s">
        <v>628</v>
      </c>
      <c r="F2091" s="567"/>
      <c r="G2091" s="410">
        <v>154</v>
      </c>
      <c r="H2091" s="410">
        <v>31</v>
      </c>
      <c r="I2091" s="410">
        <v>7</v>
      </c>
    </row>
    <row r="2092" spans="1:9" s="23" customFormat="1" ht="14.45" customHeight="1">
      <c r="A2092" s="563"/>
      <c r="B2092" s="572" t="s">
        <v>2973</v>
      </c>
      <c r="C2092" s="564" t="s">
        <v>2011</v>
      </c>
      <c r="D2092" s="565"/>
      <c r="E2092" s="566" t="s">
        <v>164</v>
      </c>
      <c r="F2092" s="567"/>
      <c r="G2092" s="410">
        <v>19</v>
      </c>
      <c r="H2092" s="410">
        <v>12</v>
      </c>
      <c r="I2092" s="410">
        <v>0</v>
      </c>
    </row>
    <row r="2093" spans="1:9" s="23" customFormat="1" ht="14.45" customHeight="1">
      <c r="A2093" s="563"/>
      <c r="B2093" s="564"/>
      <c r="C2093" s="564"/>
      <c r="D2093" s="565"/>
      <c r="E2093" s="566" t="s">
        <v>628</v>
      </c>
      <c r="F2093" s="567"/>
      <c r="G2093" s="410">
        <v>140</v>
      </c>
      <c r="H2093" s="410">
        <v>36</v>
      </c>
      <c r="I2093" s="410">
        <v>7</v>
      </c>
    </row>
    <row r="2094" spans="1:9" s="23" customFormat="1" ht="14.45" customHeight="1">
      <c r="A2094" s="563"/>
      <c r="B2094" s="572" t="s">
        <v>2974</v>
      </c>
      <c r="C2094" s="564" t="s">
        <v>2975</v>
      </c>
      <c r="D2094" s="565"/>
      <c r="E2094" s="566" t="s">
        <v>164</v>
      </c>
      <c r="F2094" s="567" t="s">
        <v>1142</v>
      </c>
      <c r="G2094" s="410">
        <v>14</v>
      </c>
      <c r="H2094" s="410">
        <v>0</v>
      </c>
      <c r="I2094" s="410">
        <v>2</v>
      </c>
    </row>
    <row r="2095" spans="1:9" s="23" customFormat="1" ht="14.45" customHeight="1">
      <c r="A2095" s="563"/>
      <c r="B2095" s="572" t="s">
        <v>2976</v>
      </c>
      <c r="C2095" s="564" t="s">
        <v>1900</v>
      </c>
      <c r="D2095" s="565"/>
      <c r="E2095" s="566" t="s">
        <v>164</v>
      </c>
      <c r="F2095" s="567"/>
      <c r="G2095" s="410">
        <v>84</v>
      </c>
      <c r="H2095" s="410">
        <v>28</v>
      </c>
      <c r="I2095" s="410">
        <v>0</v>
      </c>
    </row>
    <row r="2096" spans="1:9" s="23" customFormat="1" ht="14.45" customHeight="1">
      <c r="A2096" s="563"/>
      <c r="B2096" s="564"/>
      <c r="C2096" s="564"/>
      <c r="D2096" s="565"/>
      <c r="E2096" s="566" t="s">
        <v>164</v>
      </c>
      <c r="F2096" s="567" t="s">
        <v>1142</v>
      </c>
      <c r="G2096" s="410">
        <v>65</v>
      </c>
      <c r="H2096" s="410">
        <v>18</v>
      </c>
      <c r="I2096" s="410">
        <v>0</v>
      </c>
    </row>
    <row r="2097" spans="1:9" s="23" customFormat="1" ht="14.45" customHeight="1">
      <c r="A2097" s="563"/>
      <c r="B2097" s="564"/>
      <c r="C2097" s="564"/>
      <c r="D2097" s="565"/>
      <c r="E2097" s="566" t="s">
        <v>628</v>
      </c>
      <c r="F2097" s="567"/>
      <c r="G2097" s="410">
        <v>173</v>
      </c>
      <c r="H2097" s="410">
        <v>44</v>
      </c>
      <c r="I2097" s="410">
        <v>9</v>
      </c>
    </row>
    <row r="2098" spans="1:9" s="23" customFormat="1" ht="14.45" customHeight="1">
      <c r="A2098" s="563"/>
      <c r="B2098" s="572" t="s">
        <v>2977</v>
      </c>
      <c r="C2098" s="564" t="s">
        <v>2978</v>
      </c>
      <c r="D2098" s="565"/>
      <c r="E2098" s="566" t="s">
        <v>628</v>
      </c>
      <c r="F2098" s="567"/>
      <c r="G2098" s="410">
        <v>117</v>
      </c>
      <c r="H2098" s="410">
        <v>13</v>
      </c>
      <c r="I2098" s="410">
        <v>2</v>
      </c>
    </row>
    <row r="2099" spans="1:9" s="23" customFormat="1" ht="14.45" customHeight="1">
      <c r="A2099" s="563"/>
      <c r="B2099" s="572" t="s">
        <v>2979</v>
      </c>
      <c r="C2099" s="564" t="s">
        <v>614</v>
      </c>
      <c r="D2099" s="565"/>
      <c r="E2099" s="566" t="s">
        <v>164</v>
      </c>
      <c r="F2099" s="567"/>
      <c r="G2099" s="410">
        <v>45</v>
      </c>
      <c r="H2099" s="410">
        <v>23</v>
      </c>
      <c r="I2099" s="410">
        <v>0</v>
      </c>
    </row>
    <row r="2100" spans="1:9" s="23" customFormat="1" ht="14.45" customHeight="1">
      <c r="A2100" s="563"/>
      <c r="B2100" s="564"/>
      <c r="C2100" s="564"/>
      <c r="D2100" s="565"/>
      <c r="E2100" s="566" t="s">
        <v>164</v>
      </c>
      <c r="F2100" s="567" t="s">
        <v>1142</v>
      </c>
      <c r="G2100" s="410">
        <v>33</v>
      </c>
      <c r="H2100" s="410">
        <v>10</v>
      </c>
      <c r="I2100" s="410">
        <v>0</v>
      </c>
    </row>
    <row r="2101" spans="1:9" s="23" customFormat="1" ht="14.45" customHeight="1">
      <c r="A2101" s="563"/>
      <c r="B2101" s="564"/>
      <c r="C2101" s="564"/>
      <c r="D2101" s="565"/>
      <c r="E2101" s="566" t="s">
        <v>628</v>
      </c>
      <c r="F2101" s="567"/>
      <c r="G2101" s="410">
        <v>118</v>
      </c>
      <c r="H2101" s="410">
        <v>21</v>
      </c>
      <c r="I2101" s="410">
        <v>9</v>
      </c>
    </row>
    <row r="2102" spans="1:9" s="23" customFormat="1" ht="14.45" customHeight="1">
      <c r="A2102" s="563"/>
      <c r="B2102" s="572" t="s">
        <v>2980</v>
      </c>
      <c r="C2102" s="564" t="s">
        <v>2981</v>
      </c>
      <c r="D2102" s="565"/>
      <c r="E2102" s="566" t="s">
        <v>164</v>
      </c>
      <c r="F2102" s="567"/>
      <c r="G2102" s="410">
        <v>48</v>
      </c>
      <c r="H2102" s="410">
        <v>5</v>
      </c>
      <c r="I2102" s="410">
        <v>3</v>
      </c>
    </row>
    <row r="2103" spans="1:9" s="23" customFormat="1" ht="14.45" customHeight="1">
      <c r="A2103" s="563"/>
      <c r="B2103" s="564"/>
      <c r="C2103" s="564" t="s">
        <v>2982</v>
      </c>
      <c r="D2103" s="565"/>
      <c r="E2103" s="566" t="s">
        <v>164</v>
      </c>
      <c r="F2103" s="567" t="s">
        <v>1142</v>
      </c>
      <c r="G2103" s="410">
        <v>25</v>
      </c>
      <c r="H2103" s="410">
        <v>0</v>
      </c>
      <c r="I2103" s="410">
        <v>0</v>
      </c>
    </row>
    <row r="2104" spans="1:9" s="23" customFormat="1" ht="14.45" customHeight="1">
      <c r="A2104" s="573"/>
      <c r="B2104" s="579" t="s">
        <v>2983</v>
      </c>
      <c r="C2104" s="574" t="s">
        <v>2984</v>
      </c>
      <c r="D2104" s="575"/>
      <c r="E2104" s="576" t="s">
        <v>164</v>
      </c>
      <c r="F2104" s="577" t="s">
        <v>1142</v>
      </c>
      <c r="G2104" s="578">
        <v>45</v>
      </c>
      <c r="H2104" s="578">
        <v>12</v>
      </c>
      <c r="I2104" s="578">
        <v>2</v>
      </c>
    </row>
    <row r="2105" spans="1:9" s="23" customFormat="1" ht="14.45" customHeight="1">
      <c r="A2105" s="563"/>
      <c r="B2105" s="572" t="s">
        <v>2985</v>
      </c>
      <c r="C2105" s="564" t="s">
        <v>2986</v>
      </c>
      <c r="D2105" s="565"/>
      <c r="E2105" s="566" t="s">
        <v>164</v>
      </c>
      <c r="F2105" s="567" t="s">
        <v>1142</v>
      </c>
      <c r="G2105" s="410">
        <v>33</v>
      </c>
      <c r="H2105" s="410">
        <v>21</v>
      </c>
      <c r="I2105" s="410">
        <v>2</v>
      </c>
    </row>
    <row r="2106" spans="1:9" s="23" customFormat="1" ht="14.45" customHeight="1">
      <c r="A2106" s="563"/>
      <c r="B2106" s="572" t="s">
        <v>2987</v>
      </c>
      <c r="C2106" s="564" t="s">
        <v>2988</v>
      </c>
      <c r="D2106" s="565"/>
      <c r="E2106" s="566" t="s">
        <v>164</v>
      </c>
      <c r="F2106" s="567"/>
      <c r="G2106" s="410">
        <v>61</v>
      </c>
      <c r="H2106" s="410">
        <v>11</v>
      </c>
      <c r="I2106" s="410">
        <v>7</v>
      </c>
    </row>
    <row r="2107" spans="1:9" s="23" customFormat="1" ht="14.45" customHeight="1">
      <c r="A2107" s="563"/>
      <c r="B2107" s="572" t="s">
        <v>2989</v>
      </c>
      <c r="C2107" s="564" t="s">
        <v>1919</v>
      </c>
      <c r="D2107" s="565"/>
      <c r="E2107" s="566" t="s">
        <v>163</v>
      </c>
      <c r="F2107" s="567"/>
      <c r="G2107" s="410">
        <v>17</v>
      </c>
      <c r="H2107" s="410">
        <v>6</v>
      </c>
      <c r="I2107" s="410">
        <v>0</v>
      </c>
    </row>
    <row r="2108" spans="1:9" s="23" customFormat="1" ht="14.45" customHeight="1">
      <c r="A2108" s="563"/>
      <c r="B2108" s="564"/>
      <c r="C2108" s="564"/>
      <c r="D2108" s="565"/>
      <c r="E2108" s="566" t="s">
        <v>164</v>
      </c>
      <c r="F2108" s="567"/>
      <c r="G2108" s="410">
        <v>77</v>
      </c>
      <c r="H2108" s="410">
        <v>6</v>
      </c>
      <c r="I2108" s="410">
        <v>0</v>
      </c>
    </row>
    <row r="2109" spans="1:9" s="23" customFormat="1" ht="14.45" customHeight="1">
      <c r="A2109" s="563"/>
      <c r="B2109" s="564"/>
      <c r="C2109" s="564"/>
      <c r="D2109" s="565"/>
      <c r="E2109" s="566" t="s">
        <v>164</v>
      </c>
      <c r="F2109" s="567" t="s">
        <v>1142</v>
      </c>
      <c r="G2109" s="410">
        <v>84</v>
      </c>
      <c r="H2109" s="410">
        <v>12</v>
      </c>
      <c r="I2109" s="410">
        <v>0</v>
      </c>
    </row>
    <row r="2110" spans="1:9" s="23" customFormat="1" ht="14.45" customHeight="1">
      <c r="A2110" s="563"/>
      <c r="B2110" s="564"/>
      <c r="C2110" s="564"/>
      <c r="D2110" s="565"/>
      <c r="E2110" s="566" t="s">
        <v>628</v>
      </c>
      <c r="F2110" s="567"/>
      <c r="G2110" s="410">
        <v>344</v>
      </c>
      <c r="H2110" s="410">
        <v>78</v>
      </c>
      <c r="I2110" s="410">
        <v>11</v>
      </c>
    </row>
    <row r="2111" spans="1:9" s="23" customFormat="1" ht="14.45" customHeight="1">
      <c r="A2111" s="563"/>
      <c r="B2111" s="572" t="s">
        <v>2990</v>
      </c>
      <c r="C2111" s="564" t="s">
        <v>1182</v>
      </c>
      <c r="D2111" s="565"/>
      <c r="E2111" s="566" t="s">
        <v>163</v>
      </c>
      <c r="F2111" s="567"/>
      <c r="G2111" s="410">
        <v>17</v>
      </c>
      <c r="H2111" s="410">
        <v>0</v>
      </c>
      <c r="I2111" s="410">
        <v>0</v>
      </c>
    </row>
    <row r="2112" spans="1:9" s="23" customFormat="1" ht="14.45" customHeight="1">
      <c r="A2112" s="563"/>
      <c r="B2112" s="564"/>
      <c r="C2112" s="564" t="s">
        <v>2991</v>
      </c>
      <c r="D2112" s="565"/>
      <c r="E2112" s="566" t="s">
        <v>164</v>
      </c>
      <c r="F2112" s="567"/>
      <c r="G2112" s="410">
        <v>107</v>
      </c>
      <c r="H2112" s="410">
        <v>12</v>
      </c>
      <c r="I2112" s="410">
        <v>9</v>
      </c>
    </row>
    <row r="2113" spans="1:9" s="23" customFormat="1" ht="14.45" customHeight="1">
      <c r="A2113" s="563"/>
      <c r="B2113" s="572" t="s">
        <v>2992</v>
      </c>
      <c r="C2113" s="564" t="s">
        <v>2993</v>
      </c>
      <c r="D2113" s="565"/>
      <c r="E2113" s="566" t="s">
        <v>164</v>
      </c>
      <c r="F2113" s="567"/>
      <c r="G2113" s="410">
        <v>70</v>
      </c>
      <c r="H2113" s="410">
        <v>1</v>
      </c>
      <c r="I2113" s="410">
        <v>7</v>
      </c>
    </row>
    <row r="2114" spans="1:9" s="23" customFormat="1" ht="14.45" customHeight="1">
      <c r="A2114" s="563"/>
      <c r="B2114" s="564"/>
      <c r="C2114" s="564" t="s">
        <v>2994</v>
      </c>
      <c r="D2114" s="565"/>
      <c r="E2114" s="566" t="s">
        <v>164</v>
      </c>
      <c r="F2114" s="567" t="s">
        <v>1142</v>
      </c>
      <c r="G2114" s="410">
        <v>42</v>
      </c>
      <c r="H2114" s="410">
        <v>0</v>
      </c>
      <c r="I2114" s="410">
        <v>0</v>
      </c>
    </row>
    <row r="2115" spans="1:9" s="23" customFormat="1" ht="14.45" customHeight="1">
      <c r="A2115" s="563"/>
      <c r="B2115" s="572" t="s">
        <v>2995</v>
      </c>
      <c r="C2115" s="564" t="s">
        <v>2996</v>
      </c>
      <c r="D2115" s="565"/>
      <c r="E2115" s="566" t="s">
        <v>628</v>
      </c>
      <c r="F2115" s="567"/>
      <c r="G2115" s="410">
        <v>111</v>
      </c>
      <c r="H2115" s="410">
        <v>12</v>
      </c>
      <c r="I2115" s="410">
        <v>1</v>
      </c>
    </row>
    <row r="2116" spans="1:9" s="23" customFormat="1" ht="14.45" customHeight="1">
      <c r="A2116" s="563"/>
      <c r="B2116" s="572" t="s">
        <v>2997</v>
      </c>
      <c r="C2116" s="564" t="s">
        <v>1930</v>
      </c>
      <c r="D2116" s="565"/>
      <c r="E2116" s="566" t="s">
        <v>163</v>
      </c>
      <c r="F2116" s="567"/>
      <c r="G2116" s="410">
        <v>53</v>
      </c>
      <c r="H2116" s="410">
        <v>8</v>
      </c>
      <c r="I2116" s="410">
        <v>0</v>
      </c>
    </row>
    <row r="2117" spans="1:9" s="23" customFormat="1" ht="14.45" customHeight="1">
      <c r="A2117" s="563"/>
      <c r="B2117" s="564"/>
      <c r="C2117" s="564"/>
      <c r="D2117" s="565"/>
      <c r="E2117" s="566" t="s">
        <v>164</v>
      </c>
      <c r="F2117" s="567"/>
      <c r="G2117" s="410">
        <v>66</v>
      </c>
      <c r="H2117" s="410">
        <v>8</v>
      </c>
      <c r="I2117" s="410">
        <v>0</v>
      </c>
    </row>
    <row r="2118" spans="1:9" s="23" customFormat="1" ht="14.45" customHeight="1">
      <c r="A2118" s="563"/>
      <c r="B2118" s="564"/>
      <c r="C2118" s="564"/>
      <c r="D2118" s="565"/>
      <c r="E2118" s="566" t="s">
        <v>164</v>
      </c>
      <c r="F2118" s="567" t="s">
        <v>1142</v>
      </c>
      <c r="G2118" s="410">
        <v>210</v>
      </c>
      <c r="H2118" s="410">
        <v>17</v>
      </c>
      <c r="I2118" s="410">
        <v>0</v>
      </c>
    </row>
    <row r="2119" spans="1:9" s="23" customFormat="1" ht="14.45" customHeight="1">
      <c r="A2119" s="563"/>
      <c r="B2119" s="564"/>
      <c r="C2119" s="564"/>
      <c r="D2119" s="565"/>
      <c r="E2119" s="566" t="s">
        <v>628</v>
      </c>
      <c r="F2119" s="567"/>
      <c r="G2119" s="410">
        <v>380</v>
      </c>
      <c r="H2119" s="410">
        <v>80</v>
      </c>
      <c r="I2119" s="410">
        <v>14</v>
      </c>
    </row>
    <row r="2120" spans="1:9" s="23" customFormat="1" ht="14.45" customHeight="1">
      <c r="A2120" s="563"/>
      <c r="B2120" s="572" t="s">
        <v>2998</v>
      </c>
      <c r="C2120" s="564" t="s">
        <v>2999</v>
      </c>
      <c r="D2120" s="565"/>
      <c r="E2120" s="566" t="s">
        <v>163</v>
      </c>
      <c r="F2120" s="567"/>
      <c r="G2120" s="410">
        <v>38</v>
      </c>
      <c r="H2120" s="410">
        <v>2</v>
      </c>
      <c r="I2120" s="410">
        <v>0</v>
      </c>
    </row>
    <row r="2121" spans="1:9" s="23" customFormat="1" ht="14.45" customHeight="1">
      <c r="A2121" s="563"/>
      <c r="B2121" s="564"/>
      <c r="C2121" s="564" t="s">
        <v>3000</v>
      </c>
      <c r="D2121" s="565"/>
      <c r="E2121" s="566" t="s">
        <v>164</v>
      </c>
      <c r="F2121" s="567"/>
      <c r="G2121" s="410">
        <v>125</v>
      </c>
      <c r="H2121" s="410">
        <v>38</v>
      </c>
      <c r="I2121" s="410">
        <v>7</v>
      </c>
    </row>
    <row r="2122" spans="1:9" s="23" customFormat="1" ht="14.45" customHeight="1">
      <c r="A2122" s="563"/>
      <c r="B2122" s="572" t="s">
        <v>3001</v>
      </c>
      <c r="C2122" s="564" t="s">
        <v>1940</v>
      </c>
      <c r="D2122" s="565"/>
      <c r="E2122" s="566" t="s">
        <v>163</v>
      </c>
      <c r="F2122" s="567"/>
      <c r="G2122" s="410">
        <v>26</v>
      </c>
      <c r="H2122" s="410">
        <v>2</v>
      </c>
      <c r="I2122" s="410">
        <v>0</v>
      </c>
    </row>
    <row r="2123" spans="1:9" s="23" customFormat="1" ht="14.45" customHeight="1">
      <c r="A2123" s="563"/>
      <c r="B2123" s="564"/>
      <c r="C2123" s="564"/>
      <c r="D2123" s="565"/>
      <c r="E2123" s="566" t="s">
        <v>164</v>
      </c>
      <c r="F2123" s="567"/>
      <c r="G2123" s="410">
        <v>13</v>
      </c>
      <c r="H2123" s="410">
        <v>5</v>
      </c>
      <c r="I2123" s="410">
        <v>0</v>
      </c>
    </row>
    <row r="2124" spans="1:9" s="23" customFormat="1" ht="14.45" customHeight="1">
      <c r="A2124" s="563"/>
      <c r="B2124" s="564"/>
      <c r="C2124" s="564" t="s">
        <v>3002</v>
      </c>
      <c r="D2124" s="565"/>
      <c r="E2124" s="566" t="s">
        <v>164</v>
      </c>
      <c r="F2124" s="567" t="s">
        <v>1142</v>
      </c>
      <c r="G2124" s="410">
        <v>17</v>
      </c>
      <c r="H2124" s="410">
        <v>3</v>
      </c>
      <c r="I2124" s="410">
        <v>0</v>
      </c>
    </row>
    <row r="2125" spans="1:9" s="23" customFormat="1" ht="14.45" customHeight="1">
      <c r="A2125" s="563"/>
      <c r="B2125" s="564"/>
      <c r="C2125" s="564" t="s">
        <v>1940</v>
      </c>
      <c r="D2125" s="565"/>
      <c r="E2125" s="566" t="s">
        <v>628</v>
      </c>
      <c r="F2125" s="567"/>
      <c r="G2125" s="410">
        <v>163</v>
      </c>
      <c r="H2125" s="410">
        <v>28</v>
      </c>
      <c r="I2125" s="410">
        <v>11</v>
      </c>
    </row>
    <row r="2126" spans="1:9" s="23" customFormat="1" ht="14.45" customHeight="1">
      <c r="A2126" s="563"/>
      <c r="B2126" s="572" t="s">
        <v>3003</v>
      </c>
      <c r="C2126" s="564" t="s">
        <v>3004</v>
      </c>
      <c r="D2126" s="565"/>
      <c r="E2126" s="566" t="s">
        <v>164</v>
      </c>
      <c r="F2126" s="567"/>
      <c r="G2126" s="410">
        <v>22</v>
      </c>
      <c r="H2126" s="410">
        <v>5</v>
      </c>
      <c r="I2126" s="410">
        <v>4</v>
      </c>
    </row>
    <row r="2127" spans="1:9" s="23" customFormat="1" ht="14.45" customHeight="1">
      <c r="A2127" s="563"/>
      <c r="B2127" s="572" t="s">
        <v>3005</v>
      </c>
      <c r="C2127" s="564" t="s">
        <v>3006</v>
      </c>
      <c r="D2127" s="565"/>
      <c r="E2127" s="566" t="s">
        <v>164</v>
      </c>
      <c r="F2127" s="567" t="s">
        <v>1142</v>
      </c>
      <c r="G2127" s="410">
        <v>56</v>
      </c>
      <c r="H2127" s="410">
        <v>14</v>
      </c>
      <c r="I2127" s="410">
        <v>2</v>
      </c>
    </row>
    <row r="2128" spans="1:9" s="23" customFormat="1" ht="14.45" customHeight="1">
      <c r="A2128" s="563"/>
      <c r="B2128" s="572" t="s">
        <v>3007</v>
      </c>
      <c r="C2128" s="564" t="s">
        <v>3008</v>
      </c>
      <c r="D2128" s="565"/>
      <c r="E2128" s="566" t="s">
        <v>164</v>
      </c>
      <c r="F2128" s="567"/>
      <c r="G2128" s="410">
        <v>33</v>
      </c>
      <c r="H2128" s="410">
        <v>9</v>
      </c>
      <c r="I2128" s="410">
        <v>0</v>
      </c>
    </row>
    <row r="2129" spans="1:9" s="23" customFormat="1" ht="14.45" customHeight="1">
      <c r="A2129" s="563"/>
      <c r="B2129" s="564"/>
      <c r="C2129" s="564"/>
      <c r="D2129" s="565"/>
      <c r="E2129" s="566" t="s">
        <v>164</v>
      </c>
      <c r="F2129" s="567" t="s">
        <v>1142</v>
      </c>
      <c r="G2129" s="410">
        <v>57</v>
      </c>
      <c r="H2129" s="410">
        <v>24</v>
      </c>
      <c r="I2129" s="410">
        <v>0</v>
      </c>
    </row>
    <row r="2130" spans="1:9" s="23" customFormat="1" ht="14.45" customHeight="1">
      <c r="A2130" s="563"/>
      <c r="B2130" s="564"/>
      <c r="C2130" s="564"/>
      <c r="D2130" s="565"/>
      <c r="E2130" s="566" t="s">
        <v>628</v>
      </c>
      <c r="F2130" s="567"/>
      <c r="G2130" s="410">
        <v>134</v>
      </c>
      <c r="H2130" s="410">
        <v>40</v>
      </c>
      <c r="I2130" s="410">
        <v>8</v>
      </c>
    </row>
    <row r="2131" spans="1:9" s="23" customFormat="1" ht="14.45" customHeight="1">
      <c r="A2131" s="563"/>
      <c r="B2131" s="572" t="s">
        <v>3009</v>
      </c>
      <c r="C2131" s="564" t="s">
        <v>3010</v>
      </c>
      <c r="D2131" s="565"/>
      <c r="E2131" s="566" t="s">
        <v>164</v>
      </c>
      <c r="F2131" s="567" t="s">
        <v>1142</v>
      </c>
      <c r="G2131" s="410">
        <v>29</v>
      </c>
      <c r="H2131" s="410">
        <v>7</v>
      </c>
      <c r="I2131" s="410">
        <v>2</v>
      </c>
    </row>
    <row r="2132" spans="1:9" s="23" customFormat="1" ht="14.45" customHeight="1">
      <c r="A2132" s="563"/>
      <c r="B2132" s="572" t="s">
        <v>3011</v>
      </c>
      <c r="C2132" s="564" t="s">
        <v>3012</v>
      </c>
      <c r="D2132" s="565"/>
      <c r="E2132" s="566" t="s">
        <v>164</v>
      </c>
      <c r="F2132" s="567"/>
      <c r="G2132" s="410">
        <v>44</v>
      </c>
      <c r="H2132" s="410">
        <v>13</v>
      </c>
      <c r="I2132" s="410">
        <v>7</v>
      </c>
    </row>
    <row r="2133" spans="1:9" s="23" customFormat="1" ht="14.45" customHeight="1">
      <c r="A2133" s="563"/>
      <c r="B2133" s="564"/>
      <c r="C2133" s="564" t="s">
        <v>3013</v>
      </c>
      <c r="D2133" s="565"/>
      <c r="E2133" s="566" t="s">
        <v>164</v>
      </c>
      <c r="F2133" s="567" t="s">
        <v>1142</v>
      </c>
      <c r="G2133" s="410">
        <v>56</v>
      </c>
      <c r="H2133" s="410">
        <v>24</v>
      </c>
      <c r="I2133" s="410">
        <v>0</v>
      </c>
    </row>
    <row r="2134" spans="1:9" s="23" customFormat="1" ht="14.45" customHeight="1">
      <c r="A2134" s="563"/>
      <c r="B2134" s="572" t="s">
        <v>3014</v>
      </c>
      <c r="C2134" s="564" t="s">
        <v>3015</v>
      </c>
      <c r="D2134" s="565"/>
      <c r="E2134" s="566" t="s">
        <v>164</v>
      </c>
      <c r="F2134" s="567"/>
      <c r="G2134" s="410">
        <v>48</v>
      </c>
      <c r="H2134" s="410">
        <v>17</v>
      </c>
      <c r="I2134" s="410">
        <v>0</v>
      </c>
    </row>
    <row r="2135" spans="1:9" s="23" customFormat="1" ht="14.45" customHeight="1">
      <c r="A2135" s="563"/>
      <c r="B2135" s="564"/>
      <c r="C2135" s="564"/>
      <c r="D2135" s="565"/>
      <c r="E2135" s="566" t="s">
        <v>628</v>
      </c>
      <c r="F2135" s="567"/>
      <c r="G2135" s="410">
        <v>150</v>
      </c>
      <c r="H2135" s="410">
        <v>35</v>
      </c>
      <c r="I2135" s="410">
        <v>8</v>
      </c>
    </row>
    <row r="2136" spans="1:9" s="23" customFormat="1" ht="14.45" customHeight="1">
      <c r="A2136" s="563"/>
      <c r="B2136" s="572" t="s">
        <v>2424</v>
      </c>
      <c r="C2136" s="564" t="s">
        <v>1462</v>
      </c>
      <c r="D2136" s="565"/>
      <c r="E2136" s="566" t="s">
        <v>164</v>
      </c>
      <c r="F2136" s="567"/>
      <c r="G2136" s="410">
        <v>24</v>
      </c>
      <c r="H2136" s="410">
        <v>5</v>
      </c>
      <c r="I2136" s="410">
        <v>0</v>
      </c>
    </row>
    <row r="2137" spans="1:9" s="23" customFormat="1" ht="14.45" customHeight="1">
      <c r="A2137" s="563"/>
      <c r="B2137" s="564"/>
      <c r="C2137" s="564"/>
      <c r="D2137" s="565"/>
      <c r="E2137" s="566" t="s">
        <v>628</v>
      </c>
      <c r="F2137" s="567"/>
      <c r="G2137" s="410">
        <v>158</v>
      </c>
      <c r="H2137" s="410">
        <v>36</v>
      </c>
      <c r="I2137" s="410">
        <v>9</v>
      </c>
    </row>
    <row r="2138" spans="1:9" s="23" customFormat="1" ht="14.45" customHeight="1">
      <c r="A2138" s="563"/>
      <c r="B2138" s="572" t="s">
        <v>3016</v>
      </c>
      <c r="C2138" s="564" t="s">
        <v>1464</v>
      </c>
      <c r="D2138" s="565"/>
      <c r="E2138" s="566" t="s">
        <v>163</v>
      </c>
      <c r="F2138" s="567"/>
      <c r="G2138" s="410">
        <v>12</v>
      </c>
      <c r="H2138" s="410">
        <v>0</v>
      </c>
      <c r="I2138" s="410">
        <v>0</v>
      </c>
    </row>
    <row r="2139" spans="1:9" s="23" customFormat="1" ht="14.45" customHeight="1">
      <c r="A2139" s="563"/>
      <c r="B2139" s="564"/>
      <c r="C2139" s="564"/>
      <c r="D2139" s="565"/>
      <c r="E2139" s="566" t="s">
        <v>164</v>
      </c>
      <c r="F2139" s="567"/>
      <c r="G2139" s="410">
        <v>18</v>
      </c>
      <c r="H2139" s="410">
        <v>8</v>
      </c>
      <c r="I2139" s="410">
        <v>0</v>
      </c>
    </row>
    <row r="2140" spans="1:9" s="23" customFormat="1" ht="14.45" customHeight="1">
      <c r="A2140" s="563"/>
      <c r="B2140" s="564"/>
      <c r="C2140" s="564"/>
      <c r="D2140" s="565"/>
      <c r="E2140" s="566" t="s">
        <v>628</v>
      </c>
      <c r="F2140" s="567"/>
      <c r="G2140" s="410">
        <v>155</v>
      </c>
      <c r="H2140" s="410">
        <v>36</v>
      </c>
      <c r="I2140" s="410">
        <v>11</v>
      </c>
    </row>
    <row r="2141" spans="1:9" s="23" customFormat="1" ht="14.45" customHeight="1">
      <c r="A2141" s="563"/>
      <c r="B2141" s="572" t="s">
        <v>3017</v>
      </c>
      <c r="C2141" s="564" t="s">
        <v>1474</v>
      </c>
      <c r="D2141" s="565"/>
      <c r="E2141" s="566" t="s">
        <v>164</v>
      </c>
      <c r="F2141" s="567"/>
      <c r="G2141" s="410">
        <v>47</v>
      </c>
      <c r="H2141" s="410">
        <v>9</v>
      </c>
      <c r="I2141" s="410">
        <v>0</v>
      </c>
    </row>
    <row r="2142" spans="1:9" s="23" customFormat="1" ht="14.45" customHeight="1">
      <c r="A2142" s="563"/>
      <c r="B2142" s="564"/>
      <c r="C2142" s="564" t="s">
        <v>3018</v>
      </c>
      <c r="D2142" s="565"/>
      <c r="E2142" s="566" t="s">
        <v>164</v>
      </c>
      <c r="F2142" s="567" t="s">
        <v>1142</v>
      </c>
      <c r="G2142" s="410">
        <v>36</v>
      </c>
      <c r="H2142" s="410">
        <v>18</v>
      </c>
      <c r="I2142" s="410">
        <v>0</v>
      </c>
    </row>
    <row r="2143" spans="1:9" s="23" customFormat="1" ht="14.45" customHeight="1">
      <c r="A2143" s="563"/>
      <c r="B2143" s="564"/>
      <c r="C2143" s="564" t="s">
        <v>1474</v>
      </c>
      <c r="D2143" s="565"/>
      <c r="E2143" s="566" t="s">
        <v>628</v>
      </c>
      <c r="F2143" s="567"/>
      <c r="G2143" s="410">
        <v>286</v>
      </c>
      <c r="H2143" s="410">
        <v>69</v>
      </c>
      <c r="I2143" s="410">
        <v>10</v>
      </c>
    </row>
    <row r="2144" spans="1:9" s="23" customFormat="1" ht="14.45" customHeight="1">
      <c r="A2144" s="563"/>
      <c r="B2144" s="572" t="s">
        <v>3019</v>
      </c>
      <c r="C2144" s="564" t="s">
        <v>3020</v>
      </c>
      <c r="D2144" s="565"/>
      <c r="E2144" s="566" t="s">
        <v>164</v>
      </c>
      <c r="F2144" s="567"/>
      <c r="G2144" s="410">
        <v>51</v>
      </c>
      <c r="H2144" s="410">
        <v>17</v>
      </c>
      <c r="I2144" s="410">
        <v>0</v>
      </c>
    </row>
    <row r="2145" spans="1:9" s="23" customFormat="1" ht="14.45" customHeight="1">
      <c r="A2145" s="563"/>
      <c r="B2145" s="564"/>
      <c r="C2145" s="564"/>
      <c r="D2145" s="565"/>
      <c r="E2145" s="566" t="s">
        <v>164</v>
      </c>
      <c r="F2145" s="567" t="s">
        <v>1142</v>
      </c>
      <c r="G2145" s="410">
        <v>88</v>
      </c>
      <c r="H2145" s="410">
        <v>14</v>
      </c>
      <c r="I2145" s="410">
        <v>0</v>
      </c>
    </row>
    <row r="2146" spans="1:9" s="23" customFormat="1" ht="14.45" customHeight="1">
      <c r="A2146" s="563"/>
      <c r="B2146" s="564"/>
      <c r="C2146" s="564"/>
      <c r="D2146" s="565"/>
      <c r="E2146" s="566" t="s">
        <v>628</v>
      </c>
      <c r="F2146" s="567"/>
      <c r="G2146" s="410">
        <v>129</v>
      </c>
      <c r="H2146" s="410">
        <v>40</v>
      </c>
      <c r="I2146" s="410">
        <v>10</v>
      </c>
    </row>
    <row r="2147" spans="1:9" s="23" customFormat="1" ht="14.45" customHeight="1">
      <c r="A2147" s="563"/>
      <c r="B2147" s="572" t="s">
        <v>2116</v>
      </c>
      <c r="C2147" s="564" t="s">
        <v>3021</v>
      </c>
      <c r="D2147" s="565"/>
      <c r="E2147" s="566" t="s">
        <v>164</v>
      </c>
      <c r="F2147" s="567"/>
      <c r="G2147" s="410">
        <v>38</v>
      </c>
      <c r="H2147" s="410">
        <v>14</v>
      </c>
      <c r="I2147" s="410">
        <v>0</v>
      </c>
    </row>
    <row r="2148" spans="1:9" s="23" customFormat="1" ht="14.45" customHeight="1">
      <c r="A2148" s="563"/>
      <c r="B2148" s="564"/>
      <c r="C2148" s="564"/>
      <c r="D2148" s="565"/>
      <c r="E2148" s="566" t="s">
        <v>628</v>
      </c>
      <c r="F2148" s="567"/>
      <c r="G2148" s="410">
        <v>190</v>
      </c>
      <c r="H2148" s="410">
        <v>49</v>
      </c>
      <c r="I2148" s="410">
        <v>9</v>
      </c>
    </row>
    <row r="2149" spans="1:9" s="23" customFormat="1" ht="14.45" customHeight="1">
      <c r="A2149" s="563"/>
      <c r="B2149" s="572" t="s">
        <v>3022</v>
      </c>
      <c r="C2149" s="564" t="s">
        <v>3023</v>
      </c>
      <c r="D2149" s="565"/>
      <c r="E2149" s="566" t="s">
        <v>164</v>
      </c>
      <c r="F2149" s="567"/>
      <c r="G2149" s="410">
        <v>11</v>
      </c>
      <c r="H2149" s="410">
        <v>7</v>
      </c>
      <c r="I2149" s="410">
        <v>2</v>
      </c>
    </row>
    <row r="2150" spans="1:9" s="23" customFormat="1" ht="14.45" customHeight="1">
      <c r="A2150" s="563"/>
      <c r="B2150" s="572" t="s">
        <v>2678</v>
      </c>
      <c r="C2150" s="564" t="s">
        <v>1499</v>
      </c>
      <c r="D2150" s="565"/>
      <c r="E2150" s="566" t="s">
        <v>164</v>
      </c>
      <c r="F2150" s="567"/>
      <c r="G2150" s="410">
        <v>22</v>
      </c>
      <c r="H2150" s="410">
        <v>10</v>
      </c>
      <c r="I2150" s="410">
        <v>0</v>
      </c>
    </row>
    <row r="2151" spans="1:9" s="23" customFormat="1" ht="14.45" customHeight="1">
      <c r="A2151" s="563"/>
      <c r="B2151" s="564"/>
      <c r="C2151" s="564"/>
      <c r="D2151" s="565"/>
      <c r="E2151" s="566" t="s">
        <v>628</v>
      </c>
      <c r="F2151" s="567"/>
      <c r="G2151" s="410">
        <v>177</v>
      </c>
      <c r="H2151" s="410">
        <v>49</v>
      </c>
      <c r="I2151" s="410">
        <v>8</v>
      </c>
    </row>
    <row r="2152" spans="1:9" s="23" customFormat="1" ht="14.45" customHeight="1">
      <c r="A2152" s="563"/>
      <c r="B2152" s="572" t="s">
        <v>1508</v>
      </c>
      <c r="C2152" s="564" t="s">
        <v>3024</v>
      </c>
      <c r="D2152" s="565"/>
      <c r="E2152" s="566" t="s">
        <v>164</v>
      </c>
      <c r="F2152" s="567" t="s">
        <v>1142</v>
      </c>
      <c r="G2152" s="410">
        <v>7</v>
      </c>
      <c r="H2152" s="410">
        <v>0</v>
      </c>
      <c r="I2152" s="410">
        <v>0</v>
      </c>
    </row>
    <row r="2153" spans="1:9" s="23" customFormat="1" ht="14.45" customHeight="1">
      <c r="A2153" s="563"/>
      <c r="B2153" s="564">
        <v>10141056</v>
      </c>
      <c r="C2153" s="564" t="s">
        <v>3025</v>
      </c>
      <c r="D2153" s="565"/>
      <c r="E2153" s="566" t="s">
        <v>628</v>
      </c>
      <c r="F2153" s="567"/>
      <c r="G2153" s="410">
        <v>146</v>
      </c>
      <c r="H2153" s="410">
        <v>30</v>
      </c>
      <c r="I2153" s="410">
        <v>1</v>
      </c>
    </row>
    <row r="2154" spans="1:9" s="23" customFormat="1" ht="14.45" customHeight="1">
      <c r="A2154" s="573"/>
      <c r="B2154" s="574" t="s">
        <v>1554</v>
      </c>
      <c r="C2154" s="574" t="s">
        <v>1555</v>
      </c>
      <c r="D2154" s="575"/>
      <c r="E2154" s="576"/>
      <c r="F2154" s="577"/>
      <c r="G2154" s="578">
        <v>0</v>
      </c>
      <c r="H2154" s="578">
        <v>0</v>
      </c>
      <c r="I2154" s="578">
        <v>1</v>
      </c>
    </row>
    <row r="2155" spans="1:9" s="23" customFormat="1" ht="14.45" customHeight="1">
      <c r="A2155" s="562" t="s">
        <v>3026</v>
      </c>
      <c r="B2155" s="563" t="s">
        <v>3027</v>
      </c>
      <c r="C2155" s="564"/>
      <c r="D2155" s="565" t="s">
        <v>186</v>
      </c>
      <c r="E2155" s="566"/>
      <c r="F2155" s="567"/>
      <c r="G2155" s="410"/>
      <c r="H2155" s="410"/>
      <c r="I2155" s="410"/>
    </row>
    <row r="2156" spans="1:9" s="23" customFormat="1" ht="14.45" customHeight="1">
      <c r="A2156" s="563"/>
      <c r="B2156" s="564"/>
      <c r="C2156" s="563" t="s">
        <v>365</v>
      </c>
      <c r="D2156" s="568"/>
      <c r="E2156" s="569"/>
      <c r="F2156" s="570"/>
      <c r="G2156" s="571">
        <v>8735</v>
      </c>
      <c r="H2156" s="571">
        <v>2084</v>
      </c>
      <c r="I2156" s="571">
        <v>356</v>
      </c>
    </row>
    <row r="2157" spans="1:9" s="23" customFormat="1" ht="14.45" customHeight="1">
      <c r="A2157" s="563"/>
      <c r="B2157" s="572" t="s">
        <v>2797</v>
      </c>
      <c r="C2157" s="564" t="s">
        <v>2005</v>
      </c>
      <c r="D2157" s="565"/>
      <c r="E2157" s="566" t="s">
        <v>163</v>
      </c>
      <c r="F2157" s="567"/>
      <c r="G2157" s="410">
        <v>37</v>
      </c>
      <c r="H2157" s="410">
        <v>5</v>
      </c>
      <c r="I2157" s="410">
        <v>0</v>
      </c>
    </row>
    <row r="2158" spans="1:9" s="23" customFormat="1" ht="14.45" customHeight="1">
      <c r="A2158" s="563"/>
      <c r="B2158" s="564"/>
      <c r="C2158" s="564"/>
      <c r="D2158" s="565"/>
      <c r="E2158" s="566" t="s">
        <v>164</v>
      </c>
      <c r="F2158" s="567"/>
      <c r="G2158" s="410">
        <v>69</v>
      </c>
      <c r="H2158" s="410">
        <v>13</v>
      </c>
      <c r="I2158" s="410">
        <v>7</v>
      </c>
    </row>
    <row r="2159" spans="1:9" s="23" customFormat="1" ht="14.45" customHeight="1">
      <c r="A2159" s="563"/>
      <c r="B2159" s="564"/>
      <c r="C2159" s="564"/>
      <c r="D2159" s="565"/>
      <c r="E2159" s="566" t="s">
        <v>164</v>
      </c>
      <c r="F2159" s="567" t="s">
        <v>1142</v>
      </c>
      <c r="G2159" s="410">
        <v>133</v>
      </c>
      <c r="H2159" s="410">
        <v>15</v>
      </c>
      <c r="I2159" s="410">
        <v>0</v>
      </c>
    </row>
    <row r="2160" spans="1:9" s="23" customFormat="1" ht="14.45" customHeight="1">
      <c r="A2160" s="563"/>
      <c r="B2160" s="572" t="s">
        <v>3028</v>
      </c>
      <c r="C2160" s="564" t="s">
        <v>1337</v>
      </c>
      <c r="D2160" s="565"/>
      <c r="E2160" s="566" t="s">
        <v>163</v>
      </c>
      <c r="F2160" s="567"/>
      <c r="G2160" s="410">
        <v>25</v>
      </c>
      <c r="H2160" s="410">
        <v>1</v>
      </c>
      <c r="I2160" s="410">
        <v>0</v>
      </c>
    </row>
    <row r="2161" spans="1:9" s="23" customFormat="1" ht="14.45" customHeight="1">
      <c r="A2161" s="563"/>
      <c r="B2161" s="564"/>
      <c r="C2161" s="564"/>
      <c r="D2161" s="565"/>
      <c r="E2161" s="566" t="s">
        <v>164</v>
      </c>
      <c r="F2161" s="567"/>
      <c r="G2161" s="410">
        <v>51</v>
      </c>
      <c r="H2161" s="410">
        <v>8</v>
      </c>
      <c r="I2161" s="410">
        <v>0</v>
      </c>
    </row>
    <row r="2162" spans="1:9" s="23" customFormat="1" ht="14.45" customHeight="1">
      <c r="A2162" s="563"/>
      <c r="B2162" s="564"/>
      <c r="C2162" s="564"/>
      <c r="D2162" s="565"/>
      <c r="E2162" s="566" t="s">
        <v>164</v>
      </c>
      <c r="F2162" s="567" t="s">
        <v>1142</v>
      </c>
      <c r="G2162" s="410">
        <v>68</v>
      </c>
      <c r="H2162" s="410">
        <v>8</v>
      </c>
      <c r="I2162" s="410">
        <v>0</v>
      </c>
    </row>
    <row r="2163" spans="1:9" s="23" customFormat="1" ht="14.45" customHeight="1">
      <c r="A2163" s="563"/>
      <c r="B2163" s="564"/>
      <c r="C2163" s="564"/>
      <c r="D2163" s="565"/>
      <c r="E2163" s="566" t="s">
        <v>628</v>
      </c>
      <c r="F2163" s="567"/>
      <c r="G2163" s="410">
        <v>220</v>
      </c>
      <c r="H2163" s="410">
        <v>65</v>
      </c>
      <c r="I2163" s="410">
        <v>11</v>
      </c>
    </row>
    <row r="2164" spans="1:9" s="23" customFormat="1" ht="14.45" customHeight="1">
      <c r="A2164" s="563"/>
      <c r="B2164" s="572" t="s">
        <v>3029</v>
      </c>
      <c r="C2164" s="564" t="s">
        <v>3030</v>
      </c>
      <c r="D2164" s="565"/>
      <c r="E2164" s="566" t="s">
        <v>164</v>
      </c>
      <c r="F2164" s="567" t="s">
        <v>1142</v>
      </c>
      <c r="G2164" s="410">
        <v>0</v>
      </c>
      <c r="H2164" s="410">
        <v>25</v>
      </c>
      <c r="I2164" s="410">
        <v>0</v>
      </c>
    </row>
    <row r="2165" spans="1:9" s="23" customFormat="1" ht="14.45" customHeight="1">
      <c r="A2165" s="563"/>
      <c r="B2165" s="572" t="s">
        <v>3031</v>
      </c>
      <c r="C2165" s="564" t="s">
        <v>3032</v>
      </c>
      <c r="D2165" s="565"/>
      <c r="E2165" s="566" t="s">
        <v>164</v>
      </c>
      <c r="F2165" s="567" t="s">
        <v>1142</v>
      </c>
      <c r="G2165" s="410">
        <v>112</v>
      </c>
      <c r="H2165" s="410">
        <v>0</v>
      </c>
      <c r="I2165" s="410">
        <v>0</v>
      </c>
    </row>
    <row r="2166" spans="1:9" s="23" customFormat="1" ht="14.45" customHeight="1">
      <c r="A2166" s="563"/>
      <c r="B2166" s="572" t="s">
        <v>3033</v>
      </c>
      <c r="C2166" s="564" t="s">
        <v>3034</v>
      </c>
      <c r="D2166" s="565"/>
      <c r="E2166" s="566" t="s">
        <v>164</v>
      </c>
      <c r="F2166" s="567"/>
      <c r="G2166" s="410">
        <v>9</v>
      </c>
      <c r="H2166" s="410">
        <v>0</v>
      </c>
      <c r="I2166" s="410">
        <v>4</v>
      </c>
    </row>
    <row r="2167" spans="1:9" s="23" customFormat="1" ht="14.45" customHeight="1">
      <c r="A2167" s="563"/>
      <c r="B2167" s="572" t="s">
        <v>1872</v>
      </c>
      <c r="C2167" s="564" t="s">
        <v>1865</v>
      </c>
      <c r="D2167" s="565"/>
      <c r="E2167" s="566" t="s">
        <v>163</v>
      </c>
      <c r="F2167" s="567"/>
      <c r="G2167" s="410">
        <v>22</v>
      </c>
      <c r="H2167" s="410">
        <v>4</v>
      </c>
      <c r="I2167" s="410">
        <v>0</v>
      </c>
    </row>
    <row r="2168" spans="1:9" s="23" customFormat="1" ht="14.45" customHeight="1">
      <c r="A2168" s="563"/>
      <c r="B2168" s="564"/>
      <c r="C2168" s="564"/>
      <c r="D2168" s="565"/>
      <c r="E2168" s="566" t="s">
        <v>164</v>
      </c>
      <c r="F2168" s="567"/>
      <c r="G2168" s="410">
        <v>25</v>
      </c>
      <c r="H2168" s="410">
        <v>5</v>
      </c>
      <c r="I2168" s="410">
        <v>7</v>
      </c>
    </row>
    <row r="2169" spans="1:9" s="23" customFormat="1" ht="14.45" customHeight="1">
      <c r="A2169" s="563"/>
      <c r="B2169" s="564"/>
      <c r="C2169" s="564" t="s">
        <v>3035</v>
      </c>
      <c r="D2169" s="565"/>
      <c r="E2169" s="566" t="s">
        <v>164</v>
      </c>
      <c r="F2169" s="567" t="s">
        <v>1142</v>
      </c>
      <c r="G2169" s="410">
        <v>23</v>
      </c>
      <c r="H2169" s="410">
        <v>18</v>
      </c>
      <c r="I2169" s="410">
        <v>0</v>
      </c>
    </row>
    <row r="2170" spans="1:9" s="23" customFormat="1" ht="14.45" customHeight="1">
      <c r="A2170" s="563"/>
      <c r="B2170" s="572" t="s">
        <v>3036</v>
      </c>
      <c r="C2170" s="564" t="s">
        <v>3037</v>
      </c>
      <c r="D2170" s="565"/>
      <c r="E2170" s="566" t="s">
        <v>164</v>
      </c>
      <c r="F2170" s="567"/>
      <c r="G2170" s="410">
        <v>41</v>
      </c>
      <c r="H2170" s="410">
        <v>7</v>
      </c>
      <c r="I2170" s="410">
        <v>0</v>
      </c>
    </row>
    <row r="2171" spans="1:9" s="23" customFormat="1" ht="14.45" customHeight="1">
      <c r="A2171" s="563"/>
      <c r="B2171" s="564"/>
      <c r="C2171" s="564"/>
      <c r="D2171" s="565"/>
      <c r="E2171" s="566" t="s">
        <v>628</v>
      </c>
      <c r="F2171" s="567"/>
      <c r="G2171" s="410">
        <v>158</v>
      </c>
      <c r="H2171" s="410">
        <v>42</v>
      </c>
      <c r="I2171" s="410">
        <v>9</v>
      </c>
    </row>
    <row r="2172" spans="1:9" s="23" customFormat="1" ht="14.45" customHeight="1">
      <c r="A2172" s="563"/>
      <c r="B2172" s="572" t="s">
        <v>3038</v>
      </c>
      <c r="C2172" s="564" t="s">
        <v>3039</v>
      </c>
      <c r="D2172" s="565"/>
      <c r="E2172" s="566" t="s">
        <v>164</v>
      </c>
      <c r="F2172" s="567"/>
      <c r="G2172" s="410">
        <v>37</v>
      </c>
      <c r="H2172" s="410">
        <v>9</v>
      </c>
      <c r="I2172" s="410">
        <v>0</v>
      </c>
    </row>
    <row r="2173" spans="1:9" s="23" customFormat="1" ht="14.45" customHeight="1">
      <c r="A2173" s="563"/>
      <c r="B2173" s="564"/>
      <c r="C2173" s="564" t="s">
        <v>3040</v>
      </c>
      <c r="D2173" s="565"/>
      <c r="E2173" s="566" t="s">
        <v>164</v>
      </c>
      <c r="F2173" s="567" t="s">
        <v>1142</v>
      </c>
      <c r="G2173" s="410">
        <v>43</v>
      </c>
      <c r="H2173" s="410">
        <v>12</v>
      </c>
      <c r="I2173" s="410">
        <v>0</v>
      </c>
    </row>
    <row r="2174" spans="1:9" s="23" customFormat="1" ht="14.45" customHeight="1">
      <c r="A2174" s="563"/>
      <c r="B2174" s="564"/>
      <c r="C2174" s="564" t="s">
        <v>3041</v>
      </c>
      <c r="D2174" s="565"/>
      <c r="E2174" s="566" t="s">
        <v>628</v>
      </c>
      <c r="F2174" s="567"/>
      <c r="G2174" s="410">
        <v>243</v>
      </c>
      <c r="H2174" s="410">
        <v>43</v>
      </c>
      <c r="I2174" s="410">
        <v>12</v>
      </c>
    </row>
    <row r="2175" spans="1:9" s="23" customFormat="1" ht="14.45" customHeight="1">
      <c r="A2175" s="563"/>
      <c r="B2175" s="572" t="s">
        <v>1145</v>
      </c>
      <c r="C2175" s="564" t="s">
        <v>1146</v>
      </c>
      <c r="D2175" s="565"/>
      <c r="E2175" s="566"/>
      <c r="F2175" s="567"/>
      <c r="G2175" s="410">
        <v>0</v>
      </c>
      <c r="H2175" s="410">
        <v>0</v>
      </c>
      <c r="I2175" s="410">
        <v>3</v>
      </c>
    </row>
    <row r="2176" spans="1:9" s="23" customFormat="1" ht="14.45" customHeight="1">
      <c r="A2176" s="563"/>
      <c r="B2176" s="572" t="s">
        <v>3042</v>
      </c>
      <c r="C2176" s="564" t="s">
        <v>1900</v>
      </c>
      <c r="D2176" s="565"/>
      <c r="E2176" s="566" t="s">
        <v>164</v>
      </c>
      <c r="F2176" s="567"/>
      <c r="G2176" s="410">
        <v>60</v>
      </c>
      <c r="H2176" s="410">
        <v>10</v>
      </c>
      <c r="I2176" s="410">
        <v>0</v>
      </c>
    </row>
    <row r="2177" spans="1:9" s="23" customFormat="1" ht="14.45" customHeight="1">
      <c r="A2177" s="563"/>
      <c r="B2177" s="564"/>
      <c r="C2177" s="564"/>
      <c r="D2177" s="565"/>
      <c r="E2177" s="566" t="s">
        <v>628</v>
      </c>
      <c r="F2177" s="567"/>
      <c r="G2177" s="410">
        <v>179</v>
      </c>
      <c r="H2177" s="410">
        <v>39</v>
      </c>
      <c r="I2177" s="410">
        <v>12</v>
      </c>
    </row>
    <row r="2178" spans="1:9" s="23" customFormat="1" ht="14.45" customHeight="1">
      <c r="A2178" s="563"/>
      <c r="B2178" s="572" t="s">
        <v>3043</v>
      </c>
      <c r="C2178" s="564" t="s">
        <v>3044</v>
      </c>
      <c r="D2178" s="565"/>
      <c r="E2178" s="566" t="s">
        <v>164</v>
      </c>
      <c r="F2178" s="567"/>
      <c r="G2178" s="410">
        <v>25</v>
      </c>
      <c r="H2178" s="410">
        <v>0</v>
      </c>
      <c r="I2178" s="410">
        <v>5</v>
      </c>
    </row>
    <row r="2179" spans="1:9" s="23" customFormat="1" ht="14.45" customHeight="1">
      <c r="A2179" s="563"/>
      <c r="B2179" s="572" t="s">
        <v>3045</v>
      </c>
      <c r="C2179" s="564" t="s">
        <v>1919</v>
      </c>
      <c r="D2179" s="565"/>
      <c r="E2179" s="566" t="s">
        <v>163</v>
      </c>
      <c r="F2179" s="567"/>
      <c r="G2179" s="410">
        <v>10</v>
      </c>
      <c r="H2179" s="410">
        <v>3</v>
      </c>
      <c r="I2179" s="410">
        <v>0</v>
      </c>
    </row>
    <row r="2180" spans="1:9" s="23" customFormat="1" ht="14.45" customHeight="1">
      <c r="A2180" s="563"/>
      <c r="B2180" s="564"/>
      <c r="C2180" s="564"/>
      <c r="D2180" s="565"/>
      <c r="E2180" s="566" t="s">
        <v>164</v>
      </c>
      <c r="F2180" s="567"/>
      <c r="G2180" s="410">
        <v>34</v>
      </c>
      <c r="H2180" s="410">
        <v>11</v>
      </c>
      <c r="I2180" s="410">
        <v>0</v>
      </c>
    </row>
    <row r="2181" spans="1:9" s="23" customFormat="1" ht="14.45" customHeight="1">
      <c r="A2181" s="563"/>
      <c r="B2181" s="564"/>
      <c r="C2181" s="564" t="s">
        <v>3046</v>
      </c>
      <c r="D2181" s="565"/>
      <c r="E2181" s="566" t="s">
        <v>164</v>
      </c>
      <c r="F2181" s="567" t="s">
        <v>1142</v>
      </c>
      <c r="G2181" s="410">
        <v>63</v>
      </c>
      <c r="H2181" s="410">
        <v>7</v>
      </c>
      <c r="I2181" s="410">
        <v>0</v>
      </c>
    </row>
    <row r="2182" spans="1:9" s="23" customFormat="1" ht="14.45" customHeight="1">
      <c r="A2182" s="563"/>
      <c r="B2182" s="564"/>
      <c r="C2182" s="564" t="s">
        <v>1919</v>
      </c>
      <c r="D2182" s="565"/>
      <c r="E2182" s="566" t="s">
        <v>628</v>
      </c>
      <c r="F2182" s="567"/>
      <c r="G2182" s="410">
        <v>226</v>
      </c>
      <c r="H2182" s="410">
        <v>48</v>
      </c>
      <c r="I2182" s="410">
        <v>12</v>
      </c>
    </row>
    <row r="2183" spans="1:9" s="23" customFormat="1" ht="14.45" customHeight="1">
      <c r="A2183" s="563"/>
      <c r="B2183" s="572" t="s">
        <v>3047</v>
      </c>
      <c r="C2183" s="564" t="s">
        <v>3048</v>
      </c>
      <c r="D2183" s="565"/>
      <c r="E2183" s="566" t="s">
        <v>164</v>
      </c>
      <c r="F2183" s="567"/>
      <c r="G2183" s="410">
        <v>30</v>
      </c>
      <c r="H2183" s="410">
        <v>10</v>
      </c>
      <c r="I2183" s="410">
        <v>4</v>
      </c>
    </row>
    <row r="2184" spans="1:9" s="23" customFormat="1" ht="14.45" customHeight="1">
      <c r="A2184" s="563"/>
      <c r="B2184" s="572" t="s">
        <v>3049</v>
      </c>
      <c r="C2184" s="564" t="s">
        <v>1922</v>
      </c>
      <c r="D2184" s="565"/>
      <c r="E2184" s="566" t="s">
        <v>164</v>
      </c>
      <c r="F2184" s="567"/>
      <c r="G2184" s="410">
        <v>50</v>
      </c>
      <c r="H2184" s="410">
        <v>17</v>
      </c>
      <c r="I2184" s="410">
        <v>5</v>
      </c>
    </row>
    <row r="2185" spans="1:9" s="23" customFormat="1" ht="14.45" customHeight="1">
      <c r="A2185" s="563"/>
      <c r="B2185" s="572" t="s">
        <v>3050</v>
      </c>
      <c r="C2185" s="564" t="s">
        <v>1177</v>
      </c>
      <c r="D2185" s="565"/>
      <c r="E2185" s="566" t="s">
        <v>164</v>
      </c>
      <c r="F2185" s="567"/>
      <c r="G2185" s="410">
        <v>31</v>
      </c>
      <c r="H2185" s="410">
        <v>8</v>
      </c>
      <c r="I2185" s="410">
        <v>5</v>
      </c>
    </row>
    <row r="2186" spans="1:9" s="23" customFormat="1" ht="14.45" customHeight="1">
      <c r="A2186" s="563"/>
      <c r="B2186" s="572" t="s">
        <v>2997</v>
      </c>
      <c r="C2186" s="564" t="s">
        <v>1930</v>
      </c>
      <c r="D2186" s="565"/>
      <c r="E2186" s="566" t="s">
        <v>163</v>
      </c>
      <c r="F2186" s="567"/>
      <c r="G2186" s="410">
        <v>23</v>
      </c>
      <c r="H2186" s="410">
        <v>2</v>
      </c>
      <c r="I2186" s="410">
        <v>0</v>
      </c>
    </row>
    <row r="2187" spans="1:9" s="23" customFormat="1" ht="14.45" customHeight="1">
      <c r="A2187" s="563"/>
      <c r="B2187" s="564"/>
      <c r="C2187" s="564"/>
      <c r="D2187" s="565"/>
      <c r="E2187" s="566" t="s">
        <v>164</v>
      </c>
      <c r="F2187" s="567"/>
      <c r="G2187" s="410">
        <v>33</v>
      </c>
      <c r="H2187" s="410">
        <v>9</v>
      </c>
      <c r="I2187" s="410">
        <v>0</v>
      </c>
    </row>
    <row r="2188" spans="1:9" s="23" customFormat="1" ht="14.45" customHeight="1">
      <c r="A2188" s="563"/>
      <c r="B2188" s="564"/>
      <c r="C2188" s="564" t="s">
        <v>3051</v>
      </c>
      <c r="D2188" s="565"/>
      <c r="E2188" s="566" t="s">
        <v>164</v>
      </c>
      <c r="F2188" s="567" t="s">
        <v>1142</v>
      </c>
      <c r="G2188" s="410">
        <v>37</v>
      </c>
      <c r="H2188" s="410">
        <v>6</v>
      </c>
      <c r="I2188" s="410">
        <v>0</v>
      </c>
    </row>
    <row r="2189" spans="1:9" s="23" customFormat="1" ht="14.45" customHeight="1">
      <c r="A2189" s="563"/>
      <c r="B2189" s="564"/>
      <c r="C2189" s="564" t="s">
        <v>1930</v>
      </c>
      <c r="D2189" s="565"/>
      <c r="E2189" s="566" t="s">
        <v>628</v>
      </c>
      <c r="F2189" s="567"/>
      <c r="G2189" s="410">
        <v>323</v>
      </c>
      <c r="H2189" s="410">
        <v>70</v>
      </c>
      <c r="I2189" s="410">
        <v>14</v>
      </c>
    </row>
    <row r="2190" spans="1:9" s="23" customFormat="1" ht="14.45" customHeight="1">
      <c r="A2190" s="563"/>
      <c r="B2190" s="572" t="s">
        <v>3052</v>
      </c>
      <c r="C2190" s="564" t="s">
        <v>3053</v>
      </c>
      <c r="D2190" s="565"/>
      <c r="E2190" s="566" t="s">
        <v>163</v>
      </c>
      <c r="F2190" s="567"/>
      <c r="G2190" s="410">
        <v>45</v>
      </c>
      <c r="H2190" s="410">
        <v>3</v>
      </c>
      <c r="I2190" s="410">
        <v>0</v>
      </c>
    </row>
    <row r="2191" spans="1:9" s="23" customFormat="1" ht="14.45" customHeight="1">
      <c r="A2191" s="563"/>
      <c r="B2191" s="564"/>
      <c r="C2191" s="564"/>
      <c r="D2191" s="565"/>
      <c r="E2191" s="566" t="s">
        <v>164</v>
      </c>
      <c r="F2191" s="567"/>
      <c r="G2191" s="410">
        <v>185</v>
      </c>
      <c r="H2191" s="410">
        <v>41</v>
      </c>
      <c r="I2191" s="410">
        <v>0</v>
      </c>
    </row>
    <row r="2192" spans="1:9" s="23" customFormat="1" ht="14.45" customHeight="1">
      <c r="A2192" s="563"/>
      <c r="B2192" s="564"/>
      <c r="C2192" s="564"/>
      <c r="D2192" s="565"/>
      <c r="E2192" s="566" t="s">
        <v>164</v>
      </c>
      <c r="F2192" s="567" t="s">
        <v>1142</v>
      </c>
      <c r="G2192" s="410">
        <v>171</v>
      </c>
      <c r="H2192" s="410">
        <v>20</v>
      </c>
      <c r="I2192" s="410">
        <v>0</v>
      </c>
    </row>
    <row r="2193" spans="1:9" s="23" customFormat="1" ht="14.45" customHeight="1">
      <c r="A2193" s="563"/>
      <c r="B2193" s="564"/>
      <c r="C2193" s="564"/>
      <c r="D2193" s="565"/>
      <c r="E2193" s="566" t="s">
        <v>628</v>
      </c>
      <c r="F2193" s="567"/>
      <c r="G2193" s="410">
        <v>334</v>
      </c>
      <c r="H2193" s="410">
        <v>71</v>
      </c>
      <c r="I2193" s="410">
        <v>21</v>
      </c>
    </row>
    <row r="2194" spans="1:9" s="23" customFormat="1" ht="14.45" customHeight="1">
      <c r="A2194" s="563"/>
      <c r="B2194" s="572" t="s">
        <v>3054</v>
      </c>
      <c r="C2194" s="564" t="s">
        <v>3055</v>
      </c>
      <c r="D2194" s="565"/>
      <c r="E2194" s="566" t="s">
        <v>164</v>
      </c>
      <c r="F2194" s="567"/>
      <c r="G2194" s="410">
        <v>58</v>
      </c>
      <c r="H2194" s="410">
        <v>11</v>
      </c>
      <c r="I2194" s="410">
        <v>3</v>
      </c>
    </row>
    <row r="2195" spans="1:9" s="23" customFormat="1" ht="14.45" customHeight="1">
      <c r="A2195" s="563"/>
      <c r="B2195" s="572" t="s">
        <v>3056</v>
      </c>
      <c r="C2195" s="564" t="s">
        <v>3057</v>
      </c>
      <c r="D2195" s="565"/>
      <c r="E2195" s="566" t="s">
        <v>163</v>
      </c>
      <c r="F2195" s="567"/>
      <c r="G2195" s="410">
        <v>10</v>
      </c>
      <c r="H2195" s="410">
        <v>0</v>
      </c>
      <c r="I2195" s="410">
        <v>0</v>
      </c>
    </row>
    <row r="2196" spans="1:9" s="23" customFormat="1" ht="14.45" customHeight="1">
      <c r="A2196" s="563"/>
      <c r="B2196" s="564"/>
      <c r="C2196" s="564" t="s">
        <v>1940</v>
      </c>
      <c r="D2196" s="565"/>
      <c r="E2196" s="566" t="s">
        <v>164</v>
      </c>
      <c r="F2196" s="567"/>
      <c r="G2196" s="410">
        <v>25</v>
      </c>
      <c r="H2196" s="410">
        <v>10</v>
      </c>
      <c r="I2196" s="410">
        <v>0</v>
      </c>
    </row>
    <row r="2197" spans="1:9" s="23" customFormat="1" ht="14.45" customHeight="1">
      <c r="A2197" s="563"/>
      <c r="B2197" s="564"/>
      <c r="C2197" s="564"/>
      <c r="D2197" s="565"/>
      <c r="E2197" s="566" t="s">
        <v>628</v>
      </c>
      <c r="F2197" s="567"/>
      <c r="G2197" s="410">
        <v>183</v>
      </c>
      <c r="H2197" s="410">
        <v>45</v>
      </c>
      <c r="I2197" s="410">
        <v>11</v>
      </c>
    </row>
    <row r="2198" spans="1:9" s="23" customFormat="1" ht="14.45" customHeight="1">
      <c r="A2198" s="563"/>
      <c r="B2198" s="572" t="s">
        <v>3058</v>
      </c>
      <c r="C2198" s="564" t="s">
        <v>1250</v>
      </c>
      <c r="D2198" s="565"/>
      <c r="E2198" s="566" t="s">
        <v>164</v>
      </c>
      <c r="F2198" s="567"/>
      <c r="G2198" s="410">
        <v>81</v>
      </c>
      <c r="H2198" s="410">
        <v>41</v>
      </c>
      <c r="I2198" s="410">
        <v>0</v>
      </c>
    </row>
    <row r="2199" spans="1:9" s="23" customFormat="1" ht="14.45" customHeight="1">
      <c r="A2199" s="563"/>
      <c r="B2199" s="564"/>
      <c r="C2199" s="564"/>
      <c r="D2199" s="565"/>
      <c r="E2199" s="566" t="s">
        <v>628</v>
      </c>
      <c r="F2199" s="567"/>
      <c r="G2199" s="410">
        <v>330</v>
      </c>
      <c r="H2199" s="410">
        <v>78</v>
      </c>
      <c r="I2199" s="410">
        <v>14</v>
      </c>
    </row>
    <row r="2200" spans="1:9" s="23" customFormat="1" ht="14.45" customHeight="1">
      <c r="A2200" s="563"/>
      <c r="B2200" s="572" t="s">
        <v>3059</v>
      </c>
      <c r="C2200" s="564" t="s">
        <v>3060</v>
      </c>
      <c r="D2200" s="565"/>
      <c r="E2200" s="566" t="s">
        <v>163</v>
      </c>
      <c r="F2200" s="567"/>
      <c r="G2200" s="410">
        <v>76</v>
      </c>
      <c r="H2200" s="410">
        <v>11</v>
      </c>
      <c r="I2200" s="410">
        <v>0</v>
      </c>
    </row>
    <row r="2201" spans="1:9" s="23" customFormat="1" ht="14.45" customHeight="1">
      <c r="A2201" s="563"/>
      <c r="B2201" s="564"/>
      <c r="C2201" s="564"/>
      <c r="D2201" s="565"/>
      <c r="E2201" s="566" t="s">
        <v>164</v>
      </c>
      <c r="F2201" s="567"/>
      <c r="G2201" s="410">
        <v>39</v>
      </c>
      <c r="H2201" s="410">
        <v>30</v>
      </c>
      <c r="I2201" s="410">
        <v>0</v>
      </c>
    </row>
    <row r="2202" spans="1:9" s="23" customFormat="1" ht="14.45" customHeight="1">
      <c r="A2202" s="563"/>
      <c r="B2202" s="564"/>
      <c r="C2202" s="564"/>
      <c r="D2202" s="565"/>
      <c r="E2202" s="566" t="s">
        <v>628</v>
      </c>
      <c r="F2202" s="567"/>
      <c r="G2202" s="410">
        <v>137</v>
      </c>
      <c r="H2202" s="410">
        <v>42</v>
      </c>
      <c r="I2202" s="410">
        <v>13</v>
      </c>
    </row>
    <row r="2203" spans="1:9" s="23" customFormat="1" ht="14.45" customHeight="1">
      <c r="A2203" s="563"/>
      <c r="B2203" s="572" t="s">
        <v>1598</v>
      </c>
      <c r="C2203" s="564" t="s">
        <v>3061</v>
      </c>
      <c r="D2203" s="565"/>
      <c r="E2203" s="566" t="s">
        <v>164</v>
      </c>
      <c r="F2203" s="567" t="s">
        <v>1142</v>
      </c>
      <c r="G2203" s="410">
        <v>101</v>
      </c>
      <c r="H2203" s="410">
        <v>56</v>
      </c>
      <c r="I2203" s="410">
        <v>0</v>
      </c>
    </row>
    <row r="2204" spans="1:9" s="23" customFormat="1" ht="14.45" customHeight="1">
      <c r="A2204" s="573"/>
      <c r="B2204" s="579" t="s">
        <v>1600</v>
      </c>
      <c r="C2204" s="574" t="s">
        <v>1265</v>
      </c>
      <c r="D2204" s="575"/>
      <c r="E2204" s="576" t="s">
        <v>164</v>
      </c>
      <c r="F2204" s="577"/>
      <c r="G2204" s="578">
        <v>92</v>
      </c>
      <c r="H2204" s="578">
        <v>35</v>
      </c>
      <c r="I2204" s="578">
        <v>0</v>
      </c>
    </row>
    <row r="2205" spans="1:9" s="23" customFormat="1" ht="14.45" customHeight="1">
      <c r="A2205" s="563"/>
      <c r="B2205" s="564"/>
      <c r="C2205" s="564" t="s">
        <v>3062</v>
      </c>
      <c r="D2205" s="565"/>
      <c r="E2205" s="566" t="s">
        <v>164</v>
      </c>
      <c r="F2205" s="567" t="s">
        <v>1142</v>
      </c>
      <c r="G2205" s="410">
        <v>92</v>
      </c>
      <c r="H2205" s="410">
        <v>45</v>
      </c>
      <c r="I2205" s="410">
        <v>0</v>
      </c>
    </row>
    <row r="2206" spans="1:9" s="23" customFormat="1" ht="14.45" customHeight="1">
      <c r="A2206" s="563"/>
      <c r="B2206" s="564"/>
      <c r="C2206" s="564" t="s">
        <v>1265</v>
      </c>
      <c r="D2206" s="565"/>
      <c r="E2206" s="566" t="s">
        <v>628</v>
      </c>
      <c r="F2206" s="567"/>
      <c r="G2206" s="410">
        <v>215</v>
      </c>
      <c r="H2206" s="410">
        <v>45</v>
      </c>
      <c r="I2206" s="410">
        <v>11</v>
      </c>
    </row>
    <row r="2207" spans="1:9" s="23" customFormat="1" ht="14.45" customHeight="1">
      <c r="A2207" s="563"/>
      <c r="B2207" s="572" t="s">
        <v>1604</v>
      </c>
      <c r="C2207" s="564" t="s">
        <v>3060</v>
      </c>
      <c r="D2207" s="565"/>
      <c r="E2207" s="566" t="s">
        <v>164</v>
      </c>
      <c r="F2207" s="567" t="s">
        <v>1142</v>
      </c>
      <c r="G2207" s="410">
        <v>108</v>
      </c>
      <c r="H2207" s="410">
        <v>39</v>
      </c>
      <c r="I2207" s="410">
        <v>0</v>
      </c>
    </row>
    <row r="2208" spans="1:9" s="23" customFormat="1" ht="14.45" customHeight="1">
      <c r="A2208" s="563"/>
      <c r="B2208" s="572" t="s">
        <v>2912</v>
      </c>
      <c r="C2208" s="564" t="s">
        <v>2625</v>
      </c>
      <c r="D2208" s="565"/>
      <c r="E2208" s="566" t="s">
        <v>163</v>
      </c>
      <c r="F2208" s="567"/>
      <c r="G2208" s="410">
        <v>21</v>
      </c>
      <c r="H2208" s="410">
        <v>2</v>
      </c>
      <c r="I2208" s="410">
        <v>0</v>
      </c>
    </row>
    <row r="2209" spans="1:9" s="23" customFormat="1" ht="14.45" customHeight="1">
      <c r="A2209" s="563"/>
      <c r="B2209" s="564"/>
      <c r="C2209" s="564"/>
      <c r="D2209" s="565"/>
      <c r="E2209" s="566" t="s">
        <v>164</v>
      </c>
      <c r="F2209" s="567"/>
      <c r="G2209" s="410">
        <v>79</v>
      </c>
      <c r="H2209" s="410">
        <v>19</v>
      </c>
      <c r="I2209" s="410">
        <v>8</v>
      </c>
    </row>
    <row r="2210" spans="1:9" s="23" customFormat="1" ht="14.45" customHeight="1">
      <c r="A2210" s="563"/>
      <c r="B2210" s="564"/>
      <c r="C2210" s="564"/>
      <c r="D2210" s="565"/>
      <c r="E2210" s="566" t="s">
        <v>164</v>
      </c>
      <c r="F2210" s="567" t="s">
        <v>1142</v>
      </c>
      <c r="G2210" s="410">
        <v>86</v>
      </c>
      <c r="H2210" s="410">
        <v>12</v>
      </c>
      <c r="I2210" s="410">
        <v>0</v>
      </c>
    </row>
    <row r="2211" spans="1:9" s="23" customFormat="1" ht="14.45" customHeight="1">
      <c r="A2211" s="563"/>
      <c r="B2211" s="572" t="s">
        <v>3063</v>
      </c>
      <c r="C2211" s="564" t="s">
        <v>3064</v>
      </c>
      <c r="D2211" s="565"/>
      <c r="E2211" s="566" t="s">
        <v>164</v>
      </c>
      <c r="F2211" s="567" t="s">
        <v>1142</v>
      </c>
      <c r="G2211" s="410">
        <v>52</v>
      </c>
      <c r="H2211" s="410">
        <v>26</v>
      </c>
      <c r="I2211" s="410">
        <v>0</v>
      </c>
    </row>
    <row r="2212" spans="1:9" s="23" customFormat="1" ht="14.45" customHeight="1">
      <c r="A2212" s="563"/>
      <c r="B2212" s="572" t="s">
        <v>3065</v>
      </c>
      <c r="C2212" s="564" t="s">
        <v>3066</v>
      </c>
      <c r="D2212" s="565"/>
      <c r="E2212" s="566" t="s">
        <v>164</v>
      </c>
      <c r="F2212" s="567" t="s">
        <v>1142</v>
      </c>
      <c r="G2212" s="410">
        <v>37</v>
      </c>
      <c r="H2212" s="410">
        <v>16</v>
      </c>
      <c r="I2212" s="410">
        <v>0</v>
      </c>
    </row>
    <row r="2213" spans="1:9" s="23" customFormat="1" ht="14.45" customHeight="1">
      <c r="A2213" s="563"/>
      <c r="B2213" s="572" t="s">
        <v>3067</v>
      </c>
      <c r="C2213" s="564" t="s">
        <v>3068</v>
      </c>
      <c r="D2213" s="565"/>
      <c r="E2213" s="566" t="s">
        <v>164</v>
      </c>
      <c r="F2213" s="567"/>
      <c r="G2213" s="410">
        <v>37</v>
      </c>
      <c r="H2213" s="410">
        <v>17</v>
      </c>
      <c r="I2213" s="410">
        <v>0</v>
      </c>
    </row>
    <row r="2214" spans="1:9" s="23" customFormat="1" ht="14.45" customHeight="1">
      <c r="A2214" s="563"/>
      <c r="B2214" s="564"/>
      <c r="C2214" s="564"/>
      <c r="D2214" s="565"/>
      <c r="E2214" s="566" t="s">
        <v>628</v>
      </c>
      <c r="F2214" s="567"/>
      <c r="G2214" s="410">
        <v>152</v>
      </c>
      <c r="H2214" s="410">
        <v>30</v>
      </c>
      <c r="I2214" s="410">
        <v>12</v>
      </c>
    </row>
    <row r="2215" spans="1:9" s="23" customFormat="1" ht="14.45" customHeight="1">
      <c r="A2215" s="563"/>
      <c r="B2215" s="572" t="s">
        <v>3069</v>
      </c>
      <c r="C2215" s="564" t="s">
        <v>3070</v>
      </c>
      <c r="D2215" s="565"/>
      <c r="E2215" s="566" t="s">
        <v>164</v>
      </c>
      <c r="F2215" s="567"/>
      <c r="G2215" s="410">
        <v>26</v>
      </c>
      <c r="H2215" s="410">
        <v>3</v>
      </c>
      <c r="I2215" s="410">
        <v>2</v>
      </c>
    </row>
    <row r="2216" spans="1:9" s="23" customFormat="1" ht="14.45" customHeight="1">
      <c r="A2216" s="563"/>
      <c r="B2216" s="572" t="s">
        <v>2636</v>
      </c>
      <c r="C2216" s="564" t="s">
        <v>1462</v>
      </c>
      <c r="D2216" s="565"/>
      <c r="E2216" s="566" t="s">
        <v>164</v>
      </c>
      <c r="F2216" s="567"/>
      <c r="G2216" s="410">
        <v>56</v>
      </c>
      <c r="H2216" s="410">
        <v>16</v>
      </c>
      <c r="I2216" s="410">
        <v>0</v>
      </c>
    </row>
    <row r="2217" spans="1:9" s="23" customFormat="1" ht="14.45" customHeight="1">
      <c r="A2217" s="563"/>
      <c r="B2217" s="564"/>
      <c r="C2217" s="564"/>
      <c r="D2217" s="565"/>
      <c r="E2217" s="566" t="s">
        <v>628</v>
      </c>
      <c r="F2217" s="567"/>
      <c r="G2217" s="410">
        <v>212</v>
      </c>
      <c r="H2217" s="410">
        <v>49</v>
      </c>
      <c r="I2217" s="410">
        <v>11</v>
      </c>
    </row>
    <row r="2218" spans="1:9" s="23" customFormat="1" ht="14.45" customHeight="1">
      <c r="A2218" s="563"/>
      <c r="B2218" s="572" t="s">
        <v>3016</v>
      </c>
      <c r="C2218" s="564" t="s">
        <v>1464</v>
      </c>
      <c r="D2218" s="565"/>
      <c r="E2218" s="566" t="s">
        <v>163</v>
      </c>
      <c r="F2218" s="567"/>
      <c r="G2218" s="410">
        <v>16</v>
      </c>
      <c r="H2218" s="410">
        <v>0</v>
      </c>
      <c r="I2218" s="410">
        <v>0</v>
      </c>
    </row>
    <row r="2219" spans="1:9" s="23" customFormat="1" ht="14.45" customHeight="1">
      <c r="A2219" s="563"/>
      <c r="B2219" s="564"/>
      <c r="C2219" s="564"/>
      <c r="D2219" s="565"/>
      <c r="E2219" s="566" t="s">
        <v>164</v>
      </c>
      <c r="F2219" s="567"/>
      <c r="G2219" s="410">
        <v>33</v>
      </c>
      <c r="H2219" s="410">
        <v>9</v>
      </c>
      <c r="I2219" s="410">
        <v>0</v>
      </c>
    </row>
    <row r="2220" spans="1:9" s="23" customFormat="1" ht="14.45" customHeight="1">
      <c r="A2220" s="563"/>
      <c r="B2220" s="564"/>
      <c r="C2220" s="564"/>
      <c r="D2220" s="565"/>
      <c r="E2220" s="566" t="s">
        <v>628</v>
      </c>
      <c r="F2220" s="567"/>
      <c r="G2220" s="410">
        <v>329</v>
      </c>
      <c r="H2220" s="410">
        <v>74</v>
      </c>
      <c r="I2220" s="410">
        <v>17</v>
      </c>
    </row>
    <row r="2221" spans="1:9" s="23" customFormat="1" ht="14.45" customHeight="1">
      <c r="A2221" s="563"/>
      <c r="B2221" s="572" t="s">
        <v>3017</v>
      </c>
      <c r="C2221" s="564" t="s">
        <v>1474</v>
      </c>
      <c r="D2221" s="565"/>
      <c r="E2221" s="566" t="s">
        <v>163</v>
      </c>
      <c r="F2221" s="567"/>
      <c r="G2221" s="410">
        <v>13</v>
      </c>
      <c r="H2221" s="410">
        <v>0</v>
      </c>
      <c r="I2221" s="410">
        <v>0</v>
      </c>
    </row>
    <row r="2222" spans="1:9" s="23" customFormat="1" ht="14.45" customHeight="1">
      <c r="A2222" s="563"/>
      <c r="B2222" s="564"/>
      <c r="C2222" s="564"/>
      <c r="D2222" s="565"/>
      <c r="E2222" s="566" t="s">
        <v>164</v>
      </c>
      <c r="F2222" s="567"/>
      <c r="G2222" s="410">
        <v>28</v>
      </c>
      <c r="H2222" s="410">
        <v>6</v>
      </c>
      <c r="I2222" s="410">
        <v>0</v>
      </c>
    </row>
    <row r="2223" spans="1:9" s="23" customFormat="1" ht="14.45" customHeight="1">
      <c r="A2223" s="563"/>
      <c r="B2223" s="564"/>
      <c r="C2223" s="564"/>
      <c r="D2223" s="565"/>
      <c r="E2223" s="566" t="s">
        <v>628</v>
      </c>
      <c r="F2223" s="567"/>
      <c r="G2223" s="410">
        <v>329</v>
      </c>
      <c r="H2223" s="410">
        <v>64</v>
      </c>
      <c r="I2223" s="410">
        <v>19</v>
      </c>
    </row>
    <row r="2224" spans="1:9" s="23" customFormat="1" ht="14.45" customHeight="1">
      <c r="A2224" s="563"/>
      <c r="B2224" s="572" t="s">
        <v>3071</v>
      </c>
      <c r="C2224" s="564" t="s">
        <v>3072</v>
      </c>
      <c r="D2224" s="565"/>
      <c r="E2224" s="566" t="s">
        <v>164</v>
      </c>
      <c r="F2224" s="567"/>
      <c r="G2224" s="410">
        <v>19</v>
      </c>
      <c r="H2224" s="410">
        <v>7</v>
      </c>
      <c r="I2224" s="410">
        <v>4</v>
      </c>
    </row>
    <row r="2225" spans="1:9" s="23" customFormat="1" ht="14.45" customHeight="1">
      <c r="A2225" s="563"/>
      <c r="B2225" s="572" t="s">
        <v>3073</v>
      </c>
      <c r="C2225" s="564" t="s">
        <v>1306</v>
      </c>
      <c r="D2225" s="565"/>
      <c r="E2225" s="566" t="s">
        <v>164</v>
      </c>
      <c r="F2225" s="567"/>
      <c r="G2225" s="410">
        <v>77</v>
      </c>
      <c r="H2225" s="410">
        <v>43</v>
      </c>
      <c r="I2225" s="410">
        <v>0</v>
      </c>
    </row>
    <row r="2226" spans="1:9" s="23" customFormat="1" ht="14.45" customHeight="1">
      <c r="A2226" s="563"/>
      <c r="B2226" s="564"/>
      <c r="C2226" s="564" t="s">
        <v>3074</v>
      </c>
      <c r="D2226" s="565"/>
      <c r="E2226" s="566" t="s">
        <v>164</v>
      </c>
      <c r="F2226" s="567" t="s">
        <v>1142</v>
      </c>
      <c r="G2226" s="410">
        <v>41</v>
      </c>
      <c r="H2226" s="410">
        <v>19</v>
      </c>
      <c r="I2226" s="410">
        <v>0</v>
      </c>
    </row>
    <row r="2227" spans="1:9" s="23" customFormat="1" ht="14.45" customHeight="1">
      <c r="A2227" s="563"/>
      <c r="B2227" s="564"/>
      <c r="C2227" s="564" t="s">
        <v>1306</v>
      </c>
      <c r="D2227" s="565"/>
      <c r="E2227" s="566" t="s">
        <v>628</v>
      </c>
      <c r="F2227" s="567"/>
      <c r="G2227" s="410">
        <v>207</v>
      </c>
      <c r="H2227" s="410">
        <v>50</v>
      </c>
      <c r="I2227" s="410">
        <v>10</v>
      </c>
    </row>
    <row r="2228" spans="1:9" s="23" customFormat="1" ht="14.45" customHeight="1">
      <c r="A2228" s="563"/>
      <c r="B2228" s="572" t="s">
        <v>3075</v>
      </c>
      <c r="C2228" s="564" t="s">
        <v>1480</v>
      </c>
      <c r="D2228" s="565"/>
      <c r="E2228" s="566" t="s">
        <v>164</v>
      </c>
      <c r="F2228" s="567"/>
      <c r="G2228" s="410">
        <v>83</v>
      </c>
      <c r="H2228" s="410">
        <v>30</v>
      </c>
      <c r="I2228" s="410">
        <v>0</v>
      </c>
    </row>
    <row r="2229" spans="1:9" s="23" customFormat="1" ht="14.45" customHeight="1">
      <c r="A2229" s="563"/>
      <c r="B2229" s="564"/>
      <c r="C2229" s="564" t="s">
        <v>3076</v>
      </c>
      <c r="D2229" s="565"/>
      <c r="E2229" s="566" t="s">
        <v>164</v>
      </c>
      <c r="F2229" s="567" t="s">
        <v>1142</v>
      </c>
      <c r="G2229" s="410">
        <v>37</v>
      </c>
      <c r="H2229" s="410">
        <v>6</v>
      </c>
      <c r="I2229" s="410">
        <v>0</v>
      </c>
    </row>
    <row r="2230" spans="1:9" s="23" customFormat="1" ht="14.45" customHeight="1">
      <c r="A2230" s="563"/>
      <c r="B2230" s="564"/>
      <c r="C2230" s="564" t="s">
        <v>1480</v>
      </c>
      <c r="D2230" s="565"/>
      <c r="E2230" s="566" t="s">
        <v>628</v>
      </c>
      <c r="F2230" s="567"/>
      <c r="G2230" s="410">
        <v>223</v>
      </c>
      <c r="H2230" s="410">
        <v>52</v>
      </c>
      <c r="I2230" s="410">
        <v>13</v>
      </c>
    </row>
    <row r="2231" spans="1:9" s="23" customFormat="1" ht="14.45" customHeight="1">
      <c r="A2231" s="563"/>
      <c r="B2231" s="572" t="s">
        <v>1680</v>
      </c>
      <c r="C2231" s="564" t="s">
        <v>3077</v>
      </c>
      <c r="D2231" s="565"/>
      <c r="E2231" s="566" t="s">
        <v>164</v>
      </c>
      <c r="F2231" s="567"/>
      <c r="G2231" s="410">
        <v>29</v>
      </c>
      <c r="H2231" s="410">
        <v>5</v>
      </c>
      <c r="I2231" s="410">
        <v>2</v>
      </c>
    </row>
    <row r="2232" spans="1:9" s="23" customFormat="1" ht="14.45" customHeight="1">
      <c r="A2232" s="563"/>
      <c r="B2232" s="572" t="s">
        <v>3078</v>
      </c>
      <c r="C2232" s="564" t="s">
        <v>1499</v>
      </c>
      <c r="D2232" s="565"/>
      <c r="E2232" s="566" t="s">
        <v>163</v>
      </c>
      <c r="F2232" s="567"/>
      <c r="G2232" s="410">
        <v>14</v>
      </c>
      <c r="H2232" s="410">
        <v>2</v>
      </c>
      <c r="I2232" s="410">
        <v>0</v>
      </c>
    </row>
    <row r="2233" spans="1:9" s="23" customFormat="1" ht="14.45" customHeight="1">
      <c r="A2233" s="563"/>
      <c r="B2233" s="564"/>
      <c r="C2233" s="564"/>
      <c r="D2233" s="565"/>
      <c r="E2233" s="566" t="s">
        <v>164</v>
      </c>
      <c r="F2233" s="567"/>
      <c r="G2233" s="410">
        <v>55</v>
      </c>
      <c r="H2233" s="410">
        <v>23</v>
      </c>
      <c r="I2233" s="410">
        <v>0</v>
      </c>
    </row>
    <row r="2234" spans="1:9" s="23" customFormat="1" ht="14.45" customHeight="1">
      <c r="A2234" s="563"/>
      <c r="B2234" s="564"/>
      <c r="C2234" s="564"/>
      <c r="D2234" s="565"/>
      <c r="E2234" s="566" t="s">
        <v>164</v>
      </c>
      <c r="F2234" s="567" t="s">
        <v>1142</v>
      </c>
      <c r="G2234" s="410">
        <v>42</v>
      </c>
      <c r="H2234" s="410">
        <v>15</v>
      </c>
      <c r="I2234" s="410">
        <v>0</v>
      </c>
    </row>
    <row r="2235" spans="1:9" s="23" customFormat="1" ht="14.45" customHeight="1">
      <c r="A2235" s="563"/>
      <c r="B2235" s="564"/>
      <c r="C2235" s="564"/>
      <c r="D2235" s="565"/>
      <c r="E2235" s="566" t="s">
        <v>628</v>
      </c>
      <c r="F2235" s="567"/>
      <c r="G2235" s="410">
        <v>204</v>
      </c>
      <c r="H2235" s="410">
        <v>43</v>
      </c>
      <c r="I2235" s="410">
        <v>11</v>
      </c>
    </row>
    <row r="2236" spans="1:9" s="23" customFormat="1" ht="14.45" customHeight="1">
      <c r="A2236" s="563"/>
      <c r="B2236" s="572" t="s">
        <v>3079</v>
      </c>
      <c r="C2236" s="564" t="s">
        <v>3021</v>
      </c>
      <c r="D2236" s="565"/>
      <c r="E2236" s="566" t="s">
        <v>164</v>
      </c>
      <c r="F2236" s="567"/>
      <c r="G2236" s="410">
        <v>66</v>
      </c>
      <c r="H2236" s="410">
        <v>18</v>
      </c>
      <c r="I2236" s="410">
        <v>0</v>
      </c>
    </row>
    <row r="2237" spans="1:9" s="23" customFormat="1" ht="14.45" customHeight="1">
      <c r="A2237" s="563"/>
      <c r="B2237" s="564"/>
      <c r="C2237" s="564"/>
      <c r="D2237" s="565"/>
      <c r="E2237" s="566" t="s">
        <v>628</v>
      </c>
      <c r="F2237" s="567"/>
      <c r="G2237" s="410">
        <v>297</v>
      </c>
      <c r="H2237" s="410">
        <v>52</v>
      </c>
      <c r="I2237" s="410">
        <v>13</v>
      </c>
    </row>
    <row r="2238" spans="1:9" s="23" customFormat="1" ht="14.45" customHeight="1">
      <c r="A2238" s="563"/>
      <c r="B2238" s="572" t="s">
        <v>2285</v>
      </c>
      <c r="C2238" s="564" t="s">
        <v>3080</v>
      </c>
      <c r="D2238" s="565"/>
      <c r="E2238" s="566" t="s">
        <v>163</v>
      </c>
      <c r="F2238" s="567"/>
      <c r="G2238" s="410">
        <v>24</v>
      </c>
      <c r="H2238" s="410">
        <v>3</v>
      </c>
      <c r="I2238" s="410">
        <v>0</v>
      </c>
    </row>
    <row r="2239" spans="1:9" s="23" customFormat="1" ht="14.45" customHeight="1">
      <c r="A2239" s="563"/>
      <c r="B2239" s="564"/>
      <c r="C2239" s="564"/>
      <c r="D2239" s="565"/>
      <c r="E2239" s="566" t="s">
        <v>164</v>
      </c>
      <c r="F2239" s="567"/>
      <c r="G2239" s="410">
        <v>27</v>
      </c>
      <c r="H2239" s="410">
        <v>12</v>
      </c>
      <c r="I2239" s="410">
        <v>7</v>
      </c>
    </row>
    <row r="2240" spans="1:9" s="23" customFormat="1" ht="14.45" customHeight="1">
      <c r="A2240" s="563"/>
      <c r="B2240" s="572" t="s">
        <v>1504</v>
      </c>
      <c r="C2240" s="564" t="s">
        <v>1988</v>
      </c>
      <c r="D2240" s="565"/>
      <c r="E2240" s="566" t="s">
        <v>163</v>
      </c>
      <c r="F2240" s="567"/>
      <c r="G2240" s="410">
        <v>13</v>
      </c>
      <c r="H2240" s="410">
        <v>0</v>
      </c>
      <c r="I2240" s="410">
        <v>0</v>
      </c>
    </row>
    <row r="2241" spans="1:9" s="23" customFormat="1" ht="14.45" customHeight="1">
      <c r="A2241" s="563"/>
      <c r="B2241" s="564"/>
      <c r="C2241" s="564"/>
      <c r="D2241" s="565"/>
      <c r="E2241" s="566" t="s">
        <v>164</v>
      </c>
      <c r="F2241" s="567"/>
      <c r="G2241" s="410">
        <v>48</v>
      </c>
      <c r="H2241" s="410">
        <v>24</v>
      </c>
      <c r="I2241" s="410">
        <v>0</v>
      </c>
    </row>
    <row r="2242" spans="1:9" s="23" customFormat="1" ht="14.45" customHeight="1">
      <c r="A2242" s="563"/>
      <c r="B2242" s="564"/>
      <c r="C2242" s="564"/>
      <c r="D2242" s="565"/>
      <c r="E2242" s="566" t="s">
        <v>164</v>
      </c>
      <c r="F2242" s="567" t="s">
        <v>1142</v>
      </c>
      <c r="G2242" s="410">
        <v>51</v>
      </c>
      <c r="H2242" s="410">
        <v>16</v>
      </c>
      <c r="I2242" s="410">
        <v>0</v>
      </c>
    </row>
    <row r="2243" spans="1:9" s="23" customFormat="1" ht="14.45" customHeight="1">
      <c r="A2243" s="563"/>
      <c r="B2243" s="564"/>
      <c r="C2243" s="564"/>
      <c r="D2243" s="565"/>
      <c r="E2243" s="566" t="s">
        <v>628</v>
      </c>
      <c r="F2243" s="567"/>
      <c r="G2243" s="410">
        <v>204</v>
      </c>
      <c r="H2243" s="410">
        <v>46</v>
      </c>
      <c r="I2243" s="410">
        <v>12</v>
      </c>
    </row>
    <row r="2244" spans="1:9" s="23" customFormat="1" ht="14.45" customHeight="1">
      <c r="A2244" s="563"/>
      <c r="B2244" s="572" t="s">
        <v>2478</v>
      </c>
      <c r="C2244" s="564" t="s">
        <v>3081</v>
      </c>
      <c r="D2244" s="565"/>
      <c r="E2244" s="566" t="s">
        <v>164</v>
      </c>
      <c r="F2244" s="567"/>
      <c r="G2244" s="410">
        <v>29</v>
      </c>
      <c r="H2244" s="410">
        <v>2</v>
      </c>
      <c r="I2244" s="410">
        <v>2</v>
      </c>
    </row>
    <row r="2245" spans="1:9" s="23" customFormat="1" ht="14.45" customHeight="1">
      <c r="A2245" s="563"/>
      <c r="B2245" s="572" t="s">
        <v>3082</v>
      </c>
      <c r="C2245" s="564" t="s">
        <v>3083</v>
      </c>
      <c r="D2245" s="565"/>
      <c r="E2245" s="566" t="s">
        <v>164</v>
      </c>
      <c r="F2245" s="567"/>
      <c r="G2245" s="410">
        <v>27</v>
      </c>
      <c r="H2245" s="410">
        <v>11</v>
      </c>
      <c r="I2245" s="410">
        <v>5</v>
      </c>
    </row>
    <row r="2246" spans="1:9" s="23" customFormat="1" ht="14.45" customHeight="1">
      <c r="A2246" s="563"/>
      <c r="B2246" s="572" t="s">
        <v>3084</v>
      </c>
      <c r="C2246" s="564" t="s">
        <v>3085</v>
      </c>
      <c r="D2246" s="565"/>
      <c r="E2246" s="566" t="s">
        <v>628</v>
      </c>
      <c r="F2246" s="567"/>
      <c r="G2246" s="410">
        <v>19</v>
      </c>
      <c r="H2246" s="410">
        <v>0</v>
      </c>
      <c r="I2246" s="410">
        <v>2</v>
      </c>
    </row>
    <row r="2247" spans="1:9" s="23" customFormat="1" ht="14.45" customHeight="1">
      <c r="A2247" s="563"/>
      <c r="B2247" s="572" t="s">
        <v>3086</v>
      </c>
      <c r="C2247" s="564" t="s">
        <v>3030</v>
      </c>
      <c r="D2247" s="565"/>
      <c r="E2247" s="566" t="s">
        <v>163</v>
      </c>
      <c r="F2247" s="567"/>
      <c r="G2247" s="410">
        <v>0</v>
      </c>
      <c r="H2247" s="410">
        <v>28</v>
      </c>
      <c r="I2247" s="410">
        <v>0</v>
      </c>
    </row>
    <row r="2248" spans="1:9" s="23" customFormat="1" ht="14.45" customHeight="1">
      <c r="A2248" s="563"/>
      <c r="B2248" s="564"/>
      <c r="C2248" s="564"/>
      <c r="D2248" s="565"/>
      <c r="E2248" s="566" t="s">
        <v>164</v>
      </c>
      <c r="F2248" s="567"/>
      <c r="G2248" s="410">
        <v>0</v>
      </c>
      <c r="H2248" s="410">
        <v>20</v>
      </c>
      <c r="I2248" s="410">
        <v>0</v>
      </c>
    </row>
    <row r="2249" spans="1:9" s="23" customFormat="1" ht="14.45" customHeight="1">
      <c r="A2249" s="563"/>
      <c r="B2249" s="564"/>
      <c r="C2249" s="564"/>
      <c r="D2249" s="565"/>
      <c r="E2249" s="566" t="s">
        <v>628</v>
      </c>
      <c r="F2249" s="567"/>
      <c r="G2249" s="410">
        <v>0</v>
      </c>
      <c r="H2249" s="410">
        <v>66</v>
      </c>
      <c r="I2249" s="410">
        <v>0</v>
      </c>
    </row>
    <row r="2250" spans="1:9" s="23" customFormat="1" ht="14.45" customHeight="1">
      <c r="A2250" s="563"/>
      <c r="B2250" s="572" t="s">
        <v>3087</v>
      </c>
      <c r="C2250" s="564" t="s">
        <v>3032</v>
      </c>
      <c r="D2250" s="565"/>
      <c r="E2250" s="566" t="s">
        <v>163</v>
      </c>
      <c r="F2250" s="567"/>
      <c r="G2250" s="410">
        <v>103</v>
      </c>
      <c r="H2250" s="410">
        <v>0</v>
      </c>
      <c r="I2250" s="410">
        <v>0</v>
      </c>
    </row>
    <row r="2251" spans="1:9" s="23" customFormat="1" ht="14.45" customHeight="1">
      <c r="A2251" s="563"/>
      <c r="B2251" s="564"/>
      <c r="C2251" s="564"/>
      <c r="D2251" s="565"/>
      <c r="E2251" s="566" t="s">
        <v>164</v>
      </c>
      <c r="F2251" s="567"/>
      <c r="G2251" s="410">
        <v>70</v>
      </c>
      <c r="H2251" s="410">
        <v>0</v>
      </c>
      <c r="I2251" s="410">
        <v>0</v>
      </c>
    </row>
    <row r="2252" spans="1:9" s="23" customFormat="1" ht="14.45" customHeight="1">
      <c r="A2252" s="563"/>
      <c r="B2252" s="564"/>
      <c r="C2252" s="564"/>
      <c r="D2252" s="565"/>
      <c r="E2252" s="566" t="s">
        <v>628</v>
      </c>
      <c r="F2252" s="567"/>
      <c r="G2252" s="410">
        <v>386</v>
      </c>
      <c r="H2252" s="410">
        <v>0</v>
      </c>
      <c r="I2252" s="410">
        <v>12</v>
      </c>
    </row>
    <row r="2253" spans="1:9" s="23" customFormat="1" ht="14.45" customHeight="1">
      <c r="A2253" s="563"/>
      <c r="B2253" s="572" t="s">
        <v>3088</v>
      </c>
      <c r="C2253" s="564" t="s">
        <v>3089</v>
      </c>
      <c r="D2253" s="565"/>
      <c r="E2253" s="566" t="s">
        <v>628</v>
      </c>
      <c r="F2253" s="567"/>
      <c r="G2253" s="410">
        <v>84</v>
      </c>
      <c r="H2253" s="410">
        <v>0</v>
      </c>
      <c r="I2253" s="410">
        <v>0</v>
      </c>
    </row>
    <row r="2254" spans="1:9" s="23" customFormat="1" ht="14.45" customHeight="1">
      <c r="A2254" s="573"/>
      <c r="B2254" s="574">
        <v>10152058</v>
      </c>
      <c r="C2254" s="574" t="s">
        <v>3090</v>
      </c>
      <c r="D2254" s="575"/>
      <c r="E2254" s="576" t="s">
        <v>164</v>
      </c>
      <c r="F2254" s="577"/>
      <c r="G2254" s="578">
        <v>28</v>
      </c>
      <c r="H2254" s="578">
        <v>5</v>
      </c>
      <c r="I2254" s="578">
        <v>5</v>
      </c>
    </row>
    <row r="2255" spans="1:9" s="23" customFormat="1" ht="14.45" customHeight="1">
      <c r="A2255" s="563"/>
      <c r="B2255" s="564" t="s">
        <v>1322</v>
      </c>
      <c r="C2255" s="564" t="s">
        <v>1323</v>
      </c>
      <c r="D2255" s="565"/>
      <c r="E2255" s="566"/>
      <c r="F2255" s="567"/>
      <c r="G2255" s="410">
        <v>0</v>
      </c>
      <c r="H2255" s="410">
        <v>0</v>
      </c>
      <c r="I2255" s="410">
        <v>6</v>
      </c>
    </row>
    <row r="2256" spans="1:9" s="23" customFormat="1" ht="14.45" customHeight="1">
      <c r="A2256" s="562" t="s">
        <v>3091</v>
      </c>
      <c r="B2256" s="563" t="s">
        <v>3092</v>
      </c>
      <c r="C2256" s="564"/>
      <c r="D2256" s="565" t="s">
        <v>186</v>
      </c>
      <c r="E2256" s="566"/>
      <c r="F2256" s="567"/>
      <c r="G2256" s="410"/>
      <c r="H2256" s="410"/>
      <c r="I2256" s="410"/>
    </row>
    <row r="2257" spans="1:9" s="23" customFormat="1" ht="14.45" customHeight="1">
      <c r="A2257" s="563"/>
      <c r="B2257" s="564"/>
      <c r="C2257" s="563" t="s">
        <v>365</v>
      </c>
      <c r="D2257" s="568"/>
      <c r="E2257" s="569"/>
      <c r="F2257" s="570"/>
      <c r="G2257" s="571">
        <v>10039</v>
      </c>
      <c r="H2257" s="571">
        <v>2468</v>
      </c>
      <c r="I2257" s="571">
        <v>398</v>
      </c>
    </row>
    <row r="2258" spans="1:9" s="23" customFormat="1" ht="14.45" customHeight="1">
      <c r="A2258" s="563"/>
      <c r="B2258" s="572" t="s">
        <v>3093</v>
      </c>
      <c r="C2258" s="564" t="s">
        <v>1150</v>
      </c>
      <c r="D2258" s="565"/>
      <c r="E2258" s="566" t="s">
        <v>164</v>
      </c>
      <c r="F2258" s="567"/>
      <c r="G2258" s="410">
        <v>28</v>
      </c>
      <c r="H2258" s="410">
        <v>4</v>
      </c>
      <c r="I2258" s="410">
        <v>0</v>
      </c>
    </row>
    <row r="2259" spans="1:9" s="23" customFormat="1" ht="14.45" customHeight="1">
      <c r="A2259" s="563"/>
      <c r="B2259" s="564"/>
      <c r="C2259" s="564"/>
      <c r="D2259" s="565"/>
      <c r="E2259" s="566" t="s">
        <v>628</v>
      </c>
      <c r="F2259" s="567"/>
      <c r="G2259" s="410">
        <v>182</v>
      </c>
      <c r="H2259" s="410">
        <v>32</v>
      </c>
      <c r="I2259" s="410">
        <v>14</v>
      </c>
    </row>
    <row r="2260" spans="1:9" s="23" customFormat="1" ht="14.45" customHeight="1">
      <c r="A2260" s="563"/>
      <c r="B2260" s="572" t="s">
        <v>2375</v>
      </c>
      <c r="C2260" s="564" t="s">
        <v>3094</v>
      </c>
      <c r="D2260" s="565"/>
      <c r="E2260" s="566" t="s">
        <v>164</v>
      </c>
      <c r="F2260" s="567"/>
      <c r="G2260" s="410">
        <v>40</v>
      </c>
      <c r="H2260" s="410">
        <v>3</v>
      </c>
      <c r="I2260" s="410">
        <v>5</v>
      </c>
    </row>
    <row r="2261" spans="1:9" s="23" customFormat="1" ht="14.45" customHeight="1">
      <c r="A2261" s="563"/>
      <c r="B2261" s="572" t="s">
        <v>3095</v>
      </c>
      <c r="C2261" s="564" t="s">
        <v>3096</v>
      </c>
      <c r="D2261" s="565"/>
      <c r="E2261" s="566" t="s">
        <v>628</v>
      </c>
      <c r="F2261" s="567"/>
      <c r="G2261" s="410">
        <v>243</v>
      </c>
      <c r="H2261" s="410">
        <v>51</v>
      </c>
      <c r="I2261" s="410">
        <v>12</v>
      </c>
    </row>
    <row r="2262" spans="1:9" s="23" customFormat="1" ht="14.45" customHeight="1">
      <c r="A2262" s="563"/>
      <c r="B2262" s="572" t="s">
        <v>3097</v>
      </c>
      <c r="C2262" s="564" t="s">
        <v>3098</v>
      </c>
      <c r="D2262" s="565"/>
      <c r="E2262" s="566" t="s">
        <v>628</v>
      </c>
      <c r="F2262" s="567"/>
      <c r="G2262" s="410">
        <v>35</v>
      </c>
      <c r="H2262" s="410">
        <v>0</v>
      </c>
      <c r="I2262" s="410">
        <v>2</v>
      </c>
    </row>
    <row r="2263" spans="1:9" s="23" customFormat="1" ht="14.45" customHeight="1">
      <c r="A2263" s="563"/>
      <c r="B2263" s="572" t="s">
        <v>3099</v>
      </c>
      <c r="C2263" s="564" t="s">
        <v>1179</v>
      </c>
      <c r="D2263" s="565"/>
      <c r="E2263" s="566" t="s">
        <v>164</v>
      </c>
      <c r="F2263" s="567"/>
      <c r="G2263" s="410">
        <v>21</v>
      </c>
      <c r="H2263" s="410">
        <v>9</v>
      </c>
      <c r="I2263" s="410">
        <v>0</v>
      </c>
    </row>
    <row r="2264" spans="1:9" s="23" customFormat="1" ht="14.45" customHeight="1">
      <c r="A2264" s="563"/>
      <c r="B2264" s="564"/>
      <c r="C2264" s="564"/>
      <c r="D2264" s="565"/>
      <c r="E2264" s="566" t="s">
        <v>628</v>
      </c>
      <c r="F2264" s="567"/>
      <c r="G2264" s="410">
        <v>192</v>
      </c>
      <c r="H2264" s="410">
        <v>35</v>
      </c>
      <c r="I2264" s="410">
        <v>16</v>
      </c>
    </row>
    <row r="2265" spans="1:9" s="23" customFormat="1" ht="14.45" customHeight="1">
      <c r="A2265" s="563"/>
      <c r="B2265" s="572" t="s">
        <v>2208</v>
      </c>
      <c r="C2265" s="564" t="s">
        <v>1189</v>
      </c>
      <c r="D2265" s="565"/>
      <c r="E2265" s="566" t="s">
        <v>163</v>
      </c>
      <c r="F2265" s="567"/>
      <c r="G2265" s="410">
        <v>3</v>
      </c>
      <c r="H2265" s="410">
        <v>1</v>
      </c>
      <c r="I2265" s="410">
        <v>0</v>
      </c>
    </row>
    <row r="2266" spans="1:9" s="23" customFormat="1" ht="14.45" customHeight="1">
      <c r="A2266" s="563"/>
      <c r="B2266" s="564"/>
      <c r="C2266" s="564"/>
      <c r="D2266" s="565"/>
      <c r="E2266" s="566" t="s">
        <v>164</v>
      </c>
      <c r="F2266" s="567"/>
      <c r="G2266" s="410">
        <v>70</v>
      </c>
      <c r="H2266" s="410">
        <v>22</v>
      </c>
      <c r="I2266" s="410">
        <v>0</v>
      </c>
    </row>
    <row r="2267" spans="1:9" s="23" customFormat="1" ht="14.45" customHeight="1">
      <c r="A2267" s="563"/>
      <c r="B2267" s="564"/>
      <c r="C2267" s="564"/>
      <c r="D2267" s="565"/>
      <c r="E2267" s="566" t="s">
        <v>628</v>
      </c>
      <c r="F2267" s="567"/>
      <c r="G2267" s="410">
        <v>529</v>
      </c>
      <c r="H2267" s="410">
        <v>105</v>
      </c>
      <c r="I2267" s="410">
        <v>33</v>
      </c>
    </row>
    <row r="2268" spans="1:9" s="23" customFormat="1" ht="14.45" customHeight="1">
      <c r="A2268" s="563"/>
      <c r="B2268" s="564"/>
      <c r="C2268" s="564"/>
      <c r="D2268" s="565"/>
      <c r="E2268" s="566" t="s">
        <v>628</v>
      </c>
      <c r="F2268" s="567" t="s">
        <v>2199</v>
      </c>
      <c r="G2268" s="410">
        <v>107</v>
      </c>
      <c r="H2268" s="410">
        <v>34</v>
      </c>
      <c r="I2268" s="410">
        <v>0</v>
      </c>
    </row>
    <row r="2269" spans="1:9" s="23" customFormat="1" ht="14.45" customHeight="1">
      <c r="A2269" s="563"/>
      <c r="B2269" s="572" t="s">
        <v>3100</v>
      </c>
      <c r="C2269" s="564" t="s">
        <v>1208</v>
      </c>
      <c r="D2269" s="565"/>
      <c r="E2269" s="566" t="s">
        <v>164</v>
      </c>
      <c r="F2269" s="567"/>
      <c r="G2269" s="410">
        <v>40</v>
      </c>
      <c r="H2269" s="410">
        <v>9</v>
      </c>
      <c r="I2269" s="410">
        <v>0</v>
      </c>
    </row>
    <row r="2270" spans="1:9" s="23" customFormat="1" ht="14.45" customHeight="1">
      <c r="A2270" s="563"/>
      <c r="B2270" s="564"/>
      <c r="C2270" s="564"/>
      <c r="D2270" s="565"/>
      <c r="E2270" s="566" t="s">
        <v>164</v>
      </c>
      <c r="F2270" s="567" t="s">
        <v>1142</v>
      </c>
      <c r="G2270" s="410">
        <v>69</v>
      </c>
      <c r="H2270" s="410">
        <v>14</v>
      </c>
      <c r="I2270" s="410">
        <v>0</v>
      </c>
    </row>
    <row r="2271" spans="1:9" s="23" customFormat="1" ht="14.45" customHeight="1">
      <c r="A2271" s="563"/>
      <c r="B2271" s="564"/>
      <c r="C2271" s="564"/>
      <c r="D2271" s="565"/>
      <c r="E2271" s="566" t="s">
        <v>628</v>
      </c>
      <c r="F2271" s="567"/>
      <c r="G2271" s="410">
        <v>207</v>
      </c>
      <c r="H2271" s="410">
        <v>38</v>
      </c>
      <c r="I2271" s="410">
        <v>14</v>
      </c>
    </row>
    <row r="2272" spans="1:9" s="23" customFormat="1" ht="14.45" customHeight="1">
      <c r="A2272" s="563"/>
      <c r="B2272" s="572" t="s">
        <v>3101</v>
      </c>
      <c r="C2272" s="564" t="s">
        <v>3102</v>
      </c>
      <c r="D2272" s="565"/>
      <c r="E2272" s="566" t="s">
        <v>164</v>
      </c>
      <c r="F2272" s="567"/>
      <c r="G2272" s="410">
        <v>47</v>
      </c>
      <c r="H2272" s="410">
        <v>10</v>
      </c>
      <c r="I2272" s="410">
        <v>5</v>
      </c>
    </row>
    <row r="2273" spans="1:9" s="23" customFormat="1" ht="14.45" customHeight="1">
      <c r="A2273" s="563"/>
      <c r="B2273" s="564"/>
      <c r="C2273" s="564"/>
      <c r="D2273" s="565"/>
      <c r="E2273" s="566" t="s">
        <v>164</v>
      </c>
      <c r="F2273" s="567" t="s">
        <v>1142</v>
      </c>
      <c r="G2273" s="410">
        <v>79</v>
      </c>
      <c r="H2273" s="410">
        <v>14</v>
      </c>
      <c r="I2273" s="410">
        <v>0</v>
      </c>
    </row>
    <row r="2274" spans="1:9" s="23" customFormat="1" ht="14.45" customHeight="1">
      <c r="A2274" s="563"/>
      <c r="B2274" s="572" t="s">
        <v>3103</v>
      </c>
      <c r="C2274" s="564" t="s">
        <v>1250</v>
      </c>
      <c r="D2274" s="565"/>
      <c r="E2274" s="566" t="s">
        <v>163</v>
      </c>
      <c r="F2274" s="567"/>
      <c r="G2274" s="410">
        <v>11</v>
      </c>
      <c r="H2274" s="410">
        <v>0</v>
      </c>
      <c r="I2274" s="410">
        <v>0</v>
      </c>
    </row>
    <row r="2275" spans="1:9" s="23" customFormat="1" ht="14.45" customHeight="1">
      <c r="A2275" s="563"/>
      <c r="B2275" s="564"/>
      <c r="C2275" s="564"/>
      <c r="D2275" s="565"/>
      <c r="E2275" s="566" t="s">
        <v>164</v>
      </c>
      <c r="F2275" s="567"/>
      <c r="G2275" s="410">
        <v>37</v>
      </c>
      <c r="H2275" s="410">
        <v>17</v>
      </c>
      <c r="I2275" s="410">
        <v>0</v>
      </c>
    </row>
    <row r="2276" spans="1:9" s="23" customFormat="1" ht="14.45" customHeight="1">
      <c r="A2276" s="563"/>
      <c r="B2276" s="564"/>
      <c r="C2276" s="564"/>
      <c r="D2276" s="565"/>
      <c r="E2276" s="566" t="s">
        <v>164</v>
      </c>
      <c r="F2276" s="567" t="s">
        <v>1142</v>
      </c>
      <c r="G2276" s="410">
        <v>46</v>
      </c>
      <c r="H2276" s="410">
        <v>16</v>
      </c>
      <c r="I2276" s="410">
        <v>0</v>
      </c>
    </row>
    <row r="2277" spans="1:9" s="23" customFormat="1" ht="14.45" customHeight="1">
      <c r="A2277" s="563"/>
      <c r="B2277" s="564"/>
      <c r="C2277" s="564"/>
      <c r="D2277" s="565"/>
      <c r="E2277" s="566" t="s">
        <v>628</v>
      </c>
      <c r="F2277" s="567"/>
      <c r="G2277" s="410">
        <v>538</v>
      </c>
      <c r="H2277" s="410">
        <v>118</v>
      </c>
      <c r="I2277" s="410">
        <v>18</v>
      </c>
    </row>
    <row r="2278" spans="1:9" s="23" customFormat="1" ht="14.45" customHeight="1">
      <c r="A2278" s="563"/>
      <c r="B2278" s="572" t="s">
        <v>1410</v>
      </c>
      <c r="C2278" s="564" t="s">
        <v>3104</v>
      </c>
      <c r="D2278" s="565"/>
      <c r="E2278" s="566" t="s">
        <v>164</v>
      </c>
      <c r="F2278" s="567"/>
      <c r="G2278" s="410">
        <v>52</v>
      </c>
      <c r="H2278" s="410">
        <v>15</v>
      </c>
      <c r="I2278" s="410">
        <v>2</v>
      </c>
    </row>
    <row r="2279" spans="1:9" s="23" customFormat="1" ht="14.45" customHeight="1">
      <c r="A2279" s="563"/>
      <c r="B2279" s="572" t="s">
        <v>3105</v>
      </c>
      <c r="C2279" s="564" t="s">
        <v>3106</v>
      </c>
      <c r="D2279" s="565"/>
      <c r="E2279" s="566" t="s">
        <v>164</v>
      </c>
      <c r="F2279" s="567" t="s">
        <v>1142</v>
      </c>
      <c r="G2279" s="410">
        <v>84</v>
      </c>
      <c r="H2279" s="410">
        <v>32</v>
      </c>
      <c r="I2279" s="410">
        <v>2</v>
      </c>
    </row>
    <row r="2280" spans="1:9" s="23" customFormat="1" ht="14.45" customHeight="1">
      <c r="A2280" s="563"/>
      <c r="B2280" s="572" t="s">
        <v>3107</v>
      </c>
      <c r="C2280" s="564" t="s">
        <v>3108</v>
      </c>
      <c r="D2280" s="565"/>
      <c r="E2280" s="566" t="s">
        <v>164</v>
      </c>
      <c r="F2280" s="567"/>
      <c r="G2280" s="410">
        <v>33</v>
      </c>
      <c r="H2280" s="410">
        <v>14</v>
      </c>
      <c r="I2280" s="410">
        <v>0</v>
      </c>
    </row>
    <row r="2281" spans="1:9" s="23" customFormat="1" ht="14.45" customHeight="1">
      <c r="A2281" s="563"/>
      <c r="B2281" s="564"/>
      <c r="C2281" s="564"/>
      <c r="D2281" s="565"/>
      <c r="E2281" s="566" t="s">
        <v>628</v>
      </c>
      <c r="F2281" s="567"/>
      <c r="G2281" s="410">
        <v>275</v>
      </c>
      <c r="H2281" s="410">
        <v>65</v>
      </c>
      <c r="I2281" s="410">
        <v>12</v>
      </c>
    </row>
    <row r="2282" spans="1:9" s="23" customFormat="1" ht="14.45" customHeight="1">
      <c r="A2282" s="563"/>
      <c r="B2282" s="564"/>
      <c r="C2282" s="564"/>
      <c r="D2282" s="565"/>
      <c r="E2282" s="566" t="s">
        <v>628</v>
      </c>
      <c r="F2282" s="567" t="s">
        <v>2199</v>
      </c>
      <c r="G2282" s="410">
        <v>160</v>
      </c>
      <c r="H2282" s="410">
        <v>33</v>
      </c>
      <c r="I2282" s="410">
        <v>0</v>
      </c>
    </row>
    <row r="2283" spans="1:9" s="23" customFormat="1" ht="14.45" customHeight="1">
      <c r="A2283" s="563"/>
      <c r="B2283" s="572" t="s">
        <v>3109</v>
      </c>
      <c r="C2283" s="564" t="s">
        <v>1261</v>
      </c>
      <c r="D2283" s="565"/>
      <c r="E2283" s="566" t="s">
        <v>164</v>
      </c>
      <c r="F2283" s="567"/>
      <c r="G2283" s="410">
        <v>26</v>
      </c>
      <c r="H2283" s="410">
        <v>12</v>
      </c>
      <c r="I2283" s="410">
        <v>0</v>
      </c>
    </row>
    <row r="2284" spans="1:9" s="23" customFormat="1" ht="14.45" customHeight="1">
      <c r="A2284" s="563"/>
      <c r="B2284" s="564"/>
      <c r="C2284" s="564"/>
      <c r="D2284" s="565"/>
      <c r="E2284" s="566" t="s">
        <v>628</v>
      </c>
      <c r="F2284" s="567"/>
      <c r="G2284" s="410">
        <v>292</v>
      </c>
      <c r="H2284" s="410">
        <v>69</v>
      </c>
      <c r="I2284" s="410">
        <v>15</v>
      </c>
    </row>
    <row r="2285" spans="1:9" s="23" customFormat="1" ht="14.45" customHeight="1">
      <c r="A2285" s="563"/>
      <c r="B2285" s="564"/>
      <c r="C2285" s="564"/>
      <c r="D2285" s="565"/>
      <c r="E2285" s="566" t="s">
        <v>628</v>
      </c>
      <c r="F2285" s="567" t="s">
        <v>2199</v>
      </c>
      <c r="G2285" s="410">
        <v>123</v>
      </c>
      <c r="H2285" s="410">
        <v>39</v>
      </c>
      <c r="I2285" s="410">
        <v>0</v>
      </c>
    </row>
    <row r="2286" spans="1:9" s="23" customFormat="1" ht="14.45" customHeight="1">
      <c r="A2286" s="563"/>
      <c r="B2286" s="572" t="s">
        <v>1414</v>
      </c>
      <c r="C2286" s="564" t="s">
        <v>1265</v>
      </c>
      <c r="D2286" s="565"/>
      <c r="E2286" s="566" t="s">
        <v>163</v>
      </c>
      <c r="F2286" s="567"/>
      <c r="G2286" s="410">
        <v>85</v>
      </c>
      <c r="H2286" s="410">
        <v>14</v>
      </c>
      <c r="I2286" s="410">
        <v>0</v>
      </c>
    </row>
    <row r="2287" spans="1:9" s="23" customFormat="1" ht="14.45" customHeight="1">
      <c r="A2287" s="563"/>
      <c r="B2287" s="564"/>
      <c r="C2287" s="564"/>
      <c r="D2287" s="565"/>
      <c r="E2287" s="566" t="s">
        <v>164</v>
      </c>
      <c r="F2287" s="567"/>
      <c r="G2287" s="410">
        <v>216</v>
      </c>
      <c r="H2287" s="410">
        <v>105</v>
      </c>
      <c r="I2287" s="410">
        <v>0</v>
      </c>
    </row>
    <row r="2288" spans="1:9" s="23" customFormat="1" ht="14.45" customHeight="1">
      <c r="A2288" s="563"/>
      <c r="B2288" s="564"/>
      <c r="C2288" s="564"/>
      <c r="D2288" s="565"/>
      <c r="E2288" s="566" t="s">
        <v>164</v>
      </c>
      <c r="F2288" s="567" t="s">
        <v>1142</v>
      </c>
      <c r="G2288" s="410">
        <v>170</v>
      </c>
      <c r="H2288" s="410">
        <v>83</v>
      </c>
      <c r="I2288" s="410">
        <v>0</v>
      </c>
    </row>
    <row r="2289" spans="1:9" s="23" customFormat="1" ht="14.45" customHeight="1">
      <c r="A2289" s="563"/>
      <c r="B2289" s="564"/>
      <c r="C2289" s="564"/>
      <c r="D2289" s="565"/>
      <c r="E2289" s="566" t="s">
        <v>628</v>
      </c>
      <c r="F2289" s="567"/>
      <c r="G2289" s="410">
        <v>514</v>
      </c>
      <c r="H2289" s="410">
        <v>126</v>
      </c>
      <c r="I2289" s="410">
        <v>34</v>
      </c>
    </row>
    <row r="2290" spans="1:9" s="23" customFormat="1" ht="14.45" customHeight="1">
      <c r="A2290" s="563"/>
      <c r="B2290" s="564"/>
      <c r="C2290" s="564"/>
      <c r="D2290" s="565"/>
      <c r="E2290" s="566" t="s">
        <v>628</v>
      </c>
      <c r="F2290" s="567" t="s">
        <v>2199</v>
      </c>
      <c r="G2290" s="410">
        <v>254</v>
      </c>
      <c r="H2290" s="410">
        <v>65</v>
      </c>
      <c r="I2290" s="410">
        <v>0</v>
      </c>
    </row>
    <row r="2291" spans="1:9" s="23" customFormat="1" ht="14.45" customHeight="1">
      <c r="A2291" s="563"/>
      <c r="B2291" s="572" t="s">
        <v>3110</v>
      </c>
      <c r="C2291" s="564" t="s">
        <v>2043</v>
      </c>
      <c r="D2291" s="565"/>
      <c r="E2291" s="566" t="s">
        <v>164</v>
      </c>
      <c r="F2291" s="567"/>
      <c r="G2291" s="410">
        <v>31</v>
      </c>
      <c r="H2291" s="410">
        <v>11</v>
      </c>
      <c r="I2291" s="410">
        <v>5</v>
      </c>
    </row>
    <row r="2292" spans="1:9" s="23" customFormat="1" ht="14.45" customHeight="1">
      <c r="A2292" s="563"/>
      <c r="B2292" s="572" t="s">
        <v>3111</v>
      </c>
      <c r="C2292" s="564" t="s">
        <v>3112</v>
      </c>
      <c r="D2292" s="565"/>
      <c r="E2292" s="566" t="s">
        <v>628</v>
      </c>
      <c r="F2292" s="567"/>
      <c r="G2292" s="410">
        <v>38</v>
      </c>
      <c r="H2292" s="410">
        <v>0</v>
      </c>
      <c r="I2292" s="410">
        <v>2</v>
      </c>
    </row>
    <row r="2293" spans="1:9" s="23" customFormat="1" ht="14.45" customHeight="1">
      <c r="A2293" s="563"/>
      <c r="B2293" s="572" t="s">
        <v>3113</v>
      </c>
      <c r="C2293" s="564" t="s">
        <v>3114</v>
      </c>
      <c r="D2293" s="565"/>
      <c r="E2293" s="566" t="s">
        <v>163</v>
      </c>
      <c r="F2293" s="567"/>
      <c r="G2293" s="410">
        <v>13</v>
      </c>
      <c r="H2293" s="410">
        <v>1</v>
      </c>
      <c r="I2293" s="410">
        <v>0</v>
      </c>
    </row>
    <row r="2294" spans="1:9" s="23" customFormat="1" ht="14.45" customHeight="1">
      <c r="A2294" s="563"/>
      <c r="B2294" s="564"/>
      <c r="C2294" s="564"/>
      <c r="D2294" s="565"/>
      <c r="E2294" s="566" t="s">
        <v>164</v>
      </c>
      <c r="F2294" s="567"/>
      <c r="G2294" s="410">
        <v>118</v>
      </c>
      <c r="H2294" s="410">
        <v>36</v>
      </c>
      <c r="I2294" s="410">
        <v>0</v>
      </c>
    </row>
    <row r="2295" spans="1:9" s="23" customFormat="1" ht="14.45" customHeight="1">
      <c r="A2295" s="563"/>
      <c r="B2295" s="564"/>
      <c r="C2295" s="564"/>
      <c r="D2295" s="565"/>
      <c r="E2295" s="566" t="s">
        <v>164</v>
      </c>
      <c r="F2295" s="567" t="s">
        <v>1142</v>
      </c>
      <c r="G2295" s="410">
        <v>95</v>
      </c>
      <c r="H2295" s="410">
        <v>15</v>
      </c>
      <c r="I2295" s="410">
        <v>0</v>
      </c>
    </row>
    <row r="2296" spans="1:9" s="23" customFormat="1" ht="14.45" customHeight="1">
      <c r="A2296" s="563"/>
      <c r="B2296" s="564"/>
      <c r="C2296" s="564"/>
      <c r="D2296" s="565"/>
      <c r="E2296" s="566" t="s">
        <v>628</v>
      </c>
      <c r="F2296" s="567"/>
      <c r="G2296" s="410">
        <v>474</v>
      </c>
      <c r="H2296" s="410">
        <v>102</v>
      </c>
      <c r="I2296" s="410">
        <v>23</v>
      </c>
    </row>
    <row r="2297" spans="1:9" s="23" customFormat="1" ht="14.45" customHeight="1">
      <c r="A2297" s="563"/>
      <c r="B2297" s="564"/>
      <c r="C2297" s="564"/>
      <c r="D2297" s="565"/>
      <c r="E2297" s="566" t="s">
        <v>628</v>
      </c>
      <c r="F2297" s="567" t="s">
        <v>2199</v>
      </c>
      <c r="G2297" s="410">
        <v>216</v>
      </c>
      <c r="H2297" s="410">
        <v>63</v>
      </c>
      <c r="I2297" s="410">
        <v>0</v>
      </c>
    </row>
    <row r="2298" spans="1:9" s="23" customFormat="1" ht="14.45" customHeight="1">
      <c r="A2298" s="563"/>
      <c r="B2298" s="572" t="s">
        <v>3115</v>
      </c>
      <c r="C2298" s="564" t="s">
        <v>3116</v>
      </c>
      <c r="D2298" s="565"/>
      <c r="E2298" s="566" t="s">
        <v>163</v>
      </c>
      <c r="F2298" s="567"/>
      <c r="G2298" s="410">
        <v>21</v>
      </c>
      <c r="H2298" s="410">
        <v>1</v>
      </c>
      <c r="I2298" s="410">
        <v>0</v>
      </c>
    </row>
    <row r="2299" spans="1:9" s="23" customFormat="1" ht="14.45" customHeight="1">
      <c r="A2299" s="563"/>
      <c r="B2299" s="564"/>
      <c r="C2299" s="564"/>
      <c r="D2299" s="565"/>
      <c r="E2299" s="566" t="s">
        <v>164</v>
      </c>
      <c r="F2299" s="567"/>
      <c r="G2299" s="410">
        <v>41</v>
      </c>
      <c r="H2299" s="410">
        <v>21</v>
      </c>
      <c r="I2299" s="410">
        <v>0</v>
      </c>
    </row>
    <row r="2300" spans="1:9" s="23" customFormat="1" ht="14.45" customHeight="1">
      <c r="A2300" s="563"/>
      <c r="B2300" s="564"/>
      <c r="C2300" s="564"/>
      <c r="D2300" s="565"/>
      <c r="E2300" s="566" t="s">
        <v>628</v>
      </c>
      <c r="F2300" s="567"/>
      <c r="G2300" s="410">
        <v>482</v>
      </c>
      <c r="H2300" s="410">
        <v>117</v>
      </c>
      <c r="I2300" s="410">
        <v>22</v>
      </c>
    </row>
    <row r="2301" spans="1:9" s="23" customFormat="1" ht="14.45" customHeight="1">
      <c r="A2301" s="563"/>
      <c r="B2301" s="564"/>
      <c r="C2301" s="564"/>
      <c r="D2301" s="565"/>
      <c r="E2301" s="566" t="s">
        <v>628</v>
      </c>
      <c r="F2301" s="567" t="s">
        <v>2199</v>
      </c>
      <c r="G2301" s="410">
        <v>146</v>
      </c>
      <c r="H2301" s="410">
        <v>34</v>
      </c>
      <c r="I2301" s="410">
        <v>0</v>
      </c>
    </row>
    <row r="2302" spans="1:9" s="23" customFormat="1" ht="14.45" customHeight="1">
      <c r="A2302" s="563"/>
      <c r="B2302" s="572" t="s">
        <v>3117</v>
      </c>
      <c r="C2302" s="564" t="s">
        <v>3118</v>
      </c>
      <c r="D2302" s="565"/>
      <c r="E2302" s="566" t="s">
        <v>164</v>
      </c>
      <c r="F2302" s="567"/>
      <c r="G2302" s="410">
        <v>36</v>
      </c>
      <c r="H2302" s="410">
        <v>6</v>
      </c>
      <c r="I2302" s="410">
        <v>2</v>
      </c>
    </row>
    <row r="2303" spans="1:9" s="23" customFormat="1" ht="14.45" customHeight="1">
      <c r="A2303" s="563"/>
      <c r="B2303" s="572" t="s">
        <v>3119</v>
      </c>
      <c r="C2303" s="564" t="s">
        <v>3120</v>
      </c>
      <c r="D2303" s="565"/>
      <c r="E2303" s="566" t="s">
        <v>628</v>
      </c>
      <c r="F2303" s="567" t="s">
        <v>2199</v>
      </c>
      <c r="G2303" s="410">
        <v>168</v>
      </c>
      <c r="H2303" s="410">
        <v>37</v>
      </c>
      <c r="I2303" s="410">
        <v>2</v>
      </c>
    </row>
    <row r="2304" spans="1:9" s="23" customFormat="1" ht="14.45" customHeight="1">
      <c r="A2304" s="573"/>
      <c r="B2304" s="579" t="s">
        <v>3121</v>
      </c>
      <c r="C2304" s="574" t="s">
        <v>1286</v>
      </c>
      <c r="D2304" s="575"/>
      <c r="E2304" s="576" t="s">
        <v>163</v>
      </c>
      <c r="F2304" s="577"/>
      <c r="G2304" s="578">
        <v>33</v>
      </c>
      <c r="H2304" s="578">
        <v>4</v>
      </c>
      <c r="I2304" s="578">
        <v>0</v>
      </c>
    </row>
    <row r="2305" spans="1:9" s="23" customFormat="1" ht="14.45" customHeight="1">
      <c r="A2305" s="563"/>
      <c r="B2305" s="564"/>
      <c r="C2305" s="564"/>
      <c r="D2305" s="565"/>
      <c r="E2305" s="566" t="s">
        <v>164</v>
      </c>
      <c r="F2305" s="567"/>
      <c r="G2305" s="410">
        <v>278</v>
      </c>
      <c r="H2305" s="410">
        <v>57</v>
      </c>
      <c r="I2305" s="410">
        <v>0</v>
      </c>
    </row>
    <row r="2306" spans="1:9" s="23" customFormat="1" ht="14.45" customHeight="1">
      <c r="A2306" s="563"/>
      <c r="B2306" s="564"/>
      <c r="C2306" s="564"/>
      <c r="D2306" s="565"/>
      <c r="E2306" s="566" t="s">
        <v>628</v>
      </c>
      <c r="F2306" s="567"/>
      <c r="G2306" s="410">
        <v>857</v>
      </c>
      <c r="H2306" s="410">
        <v>196</v>
      </c>
      <c r="I2306" s="410">
        <v>32</v>
      </c>
    </row>
    <row r="2307" spans="1:9" s="23" customFormat="1" ht="14.45" customHeight="1">
      <c r="A2307" s="563"/>
      <c r="B2307" s="564"/>
      <c r="C2307" s="564"/>
      <c r="D2307" s="565"/>
      <c r="E2307" s="566" t="s">
        <v>628</v>
      </c>
      <c r="F2307" s="567" t="s">
        <v>2199</v>
      </c>
      <c r="G2307" s="410">
        <v>205</v>
      </c>
      <c r="H2307" s="410">
        <v>47</v>
      </c>
      <c r="I2307" s="410">
        <v>0</v>
      </c>
    </row>
    <row r="2308" spans="1:9" s="23" customFormat="1" ht="14.45" customHeight="1">
      <c r="A2308" s="563"/>
      <c r="B2308" s="572" t="s">
        <v>2423</v>
      </c>
      <c r="C2308" s="564" t="s">
        <v>3122</v>
      </c>
      <c r="D2308" s="565"/>
      <c r="E2308" s="566" t="s">
        <v>163</v>
      </c>
      <c r="F2308" s="567"/>
      <c r="G2308" s="410">
        <v>19</v>
      </c>
      <c r="H2308" s="410">
        <v>0</v>
      </c>
      <c r="I2308" s="410">
        <v>0</v>
      </c>
    </row>
    <row r="2309" spans="1:9" s="23" customFormat="1" ht="14.45" customHeight="1">
      <c r="A2309" s="563"/>
      <c r="B2309" s="564"/>
      <c r="C2309" s="564"/>
      <c r="D2309" s="565"/>
      <c r="E2309" s="566" t="s">
        <v>164</v>
      </c>
      <c r="F2309" s="567"/>
      <c r="G2309" s="410">
        <v>22</v>
      </c>
      <c r="H2309" s="410">
        <v>11</v>
      </c>
      <c r="I2309" s="410">
        <v>5</v>
      </c>
    </row>
    <row r="2310" spans="1:9" s="23" customFormat="1" ht="14.45" customHeight="1">
      <c r="A2310" s="563"/>
      <c r="B2310" s="564"/>
      <c r="C2310" s="564"/>
      <c r="D2310" s="565"/>
      <c r="E2310" s="566" t="s">
        <v>164</v>
      </c>
      <c r="F2310" s="567" t="s">
        <v>1142</v>
      </c>
      <c r="G2310" s="410">
        <v>25</v>
      </c>
      <c r="H2310" s="410">
        <v>6</v>
      </c>
      <c r="I2310" s="410">
        <v>0</v>
      </c>
    </row>
    <row r="2311" spans="1:9" s="23" customFormat="1" ht="14.45" customHeight="1">
      <c r="A2311" s="563"/>
      <c r="B2311" s="572" t="s">
        <v>3123</v>
      </c>
      <c r="C2311" s="564" t="s">
        <v>1304</v>
      </c>
      <c r="D2311" s="565"/>
      <c r="E2311" s="566" t="s">
        <v>164</v>
      </c>
      <c r="F2311" s="567"/>
      <c r="G2311" s="410">
        <v>45</v>
      </c>
      <c r="H2311" s="410">
        <v>21</v>
      </c>
      <c r="I2311" s="410">
        <v>0</v>
      </c>
    </row>
    <row r="2312" spans="1:9" s="23" customFormat="1" ht="14.45" customHeight="1">
      <c r="A2312" s="563"/>
      <c r="B2312" s="564"/>
      <c r="C2312" s="564"/>
      <c r="D2312" s="565"/>
      <c r="E2312" s="566" t="s">
        <v>164</v>
      </c>
      <c r="F2312" s="567" t="s">
        <v>1142</v>
      </c>
      <c r="G2312" s="410">
        <v>48</v>
      </c>
      <c r="H2312" s="410">
        <v>18</v>
      </c>
      <c r="I2312" s="410">
        <v>0</v>
      </c>
    </row>
    <row r="2313" spans="1:9" s="23" customFormat="1" ht="14.45" customHeight="1">
      <c r="A2313" s="563"/>
      <c r="B2313" s="564"/>
      <c r="C2313" s="564"/>
      <c r="D2313" s="565"/>
      <c r="E2313" s="566" t="s">
        <v>628</v>
      </c>
      <c r="F2313" s="567"/>
      <c r="G2313" s="410">
        <v>256</v>
      </c>
      <c r="H2313" s="410">
        <v>53</v>
      </c>
      <c r="I2313" s="410">
        <v>20</v>
      </c>
    </row>
    <row r="2314" spans="1:9" s="23" customFormat="1" ht="14.45" customHeight="1">
      <c r="A2314" s="563"/>
      <c r="B2314" s="572" t="s">
        <v>3124</v>
      </c>
      <c r="C2314" s="564" t="s">
        <v>3125</v>
      </c>
      <c r="D2314" s="565"/>
      <c r="E2314" s="566"/>
      <c r="F2314" s="567"/>
      <c r="G2314" s="410">
        <v>0</v>
      </c>
      <c r="H2314" s="410">
        <v>0</v>
      </c>
      <c r="I2314" s="410">
        <v>2</v>
      </c>
    </row>
    <row r="2315" spans="1:9" s="23" customFormat="1" ht="14.45" customHeight="1">
      <c r="A2315" s="563"/>
      <c r="B2315" s="572" t="s">
        <v>2078</v>
      </c>
      <c r="C2315" s="564" t="s">
        <v>1480</v>
      </c>
      <c r="D2315" s="565"/>
      <c r="E2315" s="566" t="s">
        <v>164</v>
      </c>
      <c r="F2315" s="567"/>
      <c r="G2315" s="410">
        <v>75</v>
      </c>
      <c r="H2315" s="410">
        <v>40</v>
      </c>
      <c r="I2315" s="410">
        <v>0</v>
      </c>
    </row>
    <row r="2316" spans="1:9" s="23" customFormat="1" ht="14.45" customHeight="1">
      <c r="A2316" s="563"/>
      <c r="B2316" s="564"/>
      <c r="C2316" s="564"/>
      <c r="D2316" s="565"/>
      <c r="E2316" s="566" t="s">
        <v>628</v>
      </c>
      <c r="F2316" s="567"/>
      <c r="G2316" s="410">
        <v>223</v>
      </c>
      <c r="H2316" s="410">
        <v>57</v>
      </c>
      <c r="I2316" s="410">
        <v>13</v>
      </c>
    </row>
    <row r="2317" spans="1:9" s="23" customFormat="1" ht="14.45" customHeight="1">
      <c r="A2317" s="563"/>
      <c r="B2317" s="572" t="s">
        <v>3126</v>
      </c>
      <c r="C2317" s="564" t="s">
        <v>3125</v>
      </c>
      <c r="D2317" s="565"/>
      <c r="E2317" s="566" t="s">
        <v>163</v>
      </c>
      <c r="F2317" s="567"/>
      <c r="G2317" s="410">
        <v>16</v>
      </c>
      <c r="H2317" s="410">
        <v>2</v>
      </c>
      <c r="I2317" s="410">
        <v>0</v>
      </c>
    </row>
    <row r="2318" spans="1:9" s="23" customFormat="1" ht="14.45" customHeight="1">
      <c r="A2318" s="563"/>
      <c r="B2318" s="572" t="s">
        <v>3127</v>
      </c>
      <c r="C2318" s="564" t="s">
        <v>3128</v>
      </c>
      <c r="D2318" s="565"/>
      <c r="E2318" s="566" t="s">
        <v>164</v>
      </c>
      <c r="F2318" s="567"/>
      <c r="G2318" s="410">
        <v>6</v>
      </c>
      <c r="H2318" s="410">
        <v>0</v>
      </c>
      <c r="I2318" s="410">
        <v>0</v>
      </c>
    </row>
    <row r="2319" spans="1:9" s="23" customFormat="1" ht="14.45" customHeight="1">
      <c r="A2319" s="563"/>
      <c r="B2319" s="572" t="s">
        <v>3129</v>
      </c>
      <c r="C2319" s="564" t="s">
        <v>2075</v>
      </c>
      <c r="D2319" s="565"/>
      <c r="E2319" s="566" t="s">
        <v>164</v>
      </c>
      <c r="F2319" s="567"/>
      <c r="G2319" s="410">
        <v>41</v>
      </c>
      <c r="H2319" s="410">
        <v>16</v>
      </c>
      <c r="I2319" s="410">
        <v>6</v>
      </c>
    </row>
    <row r="2320" spans="1:9" s="23" customFormat="1" ht="14.45" customHeight="1">
      <c r="A2320" s="563"/>
      <c r="B2320" s="572" t="s">
        <v>2111</v>
      </c>
      <c r="C2320" s="564" t="s">
        <v>1499</v>
      </c>
      <c r="D2320" s="565"/>
      <c r="E2320" s="566" t="s">
        <v>164</v>
      </c>
      <c r="F2320" s="567"/>
      <c r="G2320" s="410">
        <v>49</v>
      </c>
      <c r="H2320" s="410">
        <v>23</v>
      </c>
      <c r="I2320" s="410">
        <v>0</v>
      </c>
    </row>
    <row r="2321" spans="1:9" s="23" customFormat="1" ht="14.45" customHeight="1">
      <c r="A2321" s="563"/>
      <c r="B2321" s="564"/>
      <c r="C2321" s="564"/>
      <c r="D2321" s="565"/>
      <c r="E2321" s="566" t="s">
        <v>628</v>
      </c>
      <c r="F2321" s="567"/>
      <c r="G2321" s="410">
        <v>198</v>
      </c>
      <c r="H2321" s="410">
        <v>49</v>
      </c>
      <c r="I2321" s="410">
        <v>10</v>
      </c>
    </row>
    <row r="2322" spans="1:9" s="23" customFormat="1" ht="14.45" customHeight="1">
      <c r="A2322" s="563"/>
      <c r="B2322" s="572" t="s">
        <v>3130</v>
      </c>
      <c r="C2322" s="564" t="s">
        <v>2679</v>
      </c>
      <c r="D2322" s="565"/>
      <c r="E2322" s="566" t="s">
        <v>164</v>
      </c>
      <c r="F2322" s="567"/>
      <c r="G2322" s="410">
        <v>42</v>
      </c>
      <c r="H2322" s="410">
        <v>15</v>
      </c>
      <c r="I2322" s="410">
        <v>0</v>
      </c>
    </row>
    <row r="2323" spans="1:9" s="23" customFormat="1" ht="14.45" customHeight="1">
      <c r="A2323" s="563"/>
      <c r="B2323" s="564"/>
      <c r="C2323" s="564"/>
      <c r="D2323" s="565"/>
      <c r="E2323" s="566" t="s">
        <v>628</v>
      </c>
      <c r="F2323" s="567"/>
      <c r="G2323" s="410">
        <v>146</v>
      </c>
      <c r="H2323" s="410">
        <v>35</v>
      </c>
      <c r="I2323" s="410">
        <v>9</v>
      </c>
    </row>
    <row r="2324" spans="1:9" s="23" customFormat="1" ht="14.45" customHeight="1">
      <c r="A2324" s="563"/>
      <c r="B2324" s="572" t="s">
        <v>3131</v>
      </c>
      <c r="C2324" s="564" t="s">
        <v>3132</v>
      </c>
      <c r="D2324" s="565"/>
      <c r="E2324" s="566" t="s">
        <v>164</v>
      </c>
      <c r="F2324" s="567"/>
      <c r="G2324" s="410">
        <v>2</v>
      </c>
      <c r="H2324" s="410">
        <v>0</v>
      </c>
      <c r="I2324" s="410">
        <v>0</v>
      </c>
    </row>
    <row r="2325" spans="1:9" s="23" customFormat="1" ht="14.45" customHeight="1">
      <c r="A2325" s="563"/>
      <c r="B2325" s="572" t="s">
        <v>3133</v>
      </c>
      <c r="C2325" s="564" t="s">
        <v>3134</v>
      </c>
      <c r="D2325" s="565"/>
      <c r="E2325" s="566" t="s">
        <v>163</v>
      </c>
      <c r="F2325" s="567"/>
      <c r="G2325" s="410">
        <v>14</v>
      </c>
      <c r="H2325" s="410">
        <v>1</v>
      </c>
      <c r="I2325" s="410">
        <v>0</v>
      </c>
    </row>
    <row r="2326" spans="1:9" s="23" customFormat="1" ht="14.45" customHeight="1">
      <c r="A2326" s="563"/>
      <c r="B2326" s="564"/>
      <c r="C2326" s="564"/>
      <c r="D2326" s="565"/>
      <c r="E2326" s="566" t="s">
        <v>164</v>
      </c>
      <c r="F2326" s="567"/>
      <c r="G2326" s="410">
        <v>46</v>
      </c>
      <c r="H2326" s="410">
        <v>13</v>
      </c>
      <c r="I2326" s="410">
        <v>7</v>
      </c>
    </row>
    <row r="2327" spans="1:9" s="23" customFormat="1" ht="14.45" customHeight="1">
      <c r="A2327" s="563"/>
      <c r="B2327" s="572" t="s">
        <v>3135</v>
      </c>
      <c r="C2327" s="564" t="s">
        <v>3136</v>
      </c>
      <c r="D2327" s="565"/>
      <c r="E2327" s="566" t="s">
        <v>164</v>
      </c>
      <c r="F2327" s="567"/>
      <c r="G2327" s="410">
        <v>24</v>
      </c>
      <c r="H2327" s="410">
        <v>2</v>
      </c>
      <c r="I2327" s="410">
        <v>2</v>
      </c>
    </row>
    <row r="2328" spans="1:9" s="23" customFormat="1" ht="14.45" customHeight="1">
      <c r="A2328" s="563"/>
      <c r="B2328" s="572" t="s">
        <v>3137</v>
      </c>
      <c r="C2328" s="564" t="s">
        <v>1851</v>
      </c>
      <c r="D2328" s="565"/>
      <c r="E2328" s="566" t="s">
        <v>164</v>
      </c>
      <c r="F2328" s="567"/>
      <c r="G2328" s="410">
        <v>48</v>
      </c>
      <c r="H2328" s="410">
        <v>13</v>
      </c>
      <c r="I2328" s="410">
        <v>0</v>
      </c>
    </row>
    <row r="2329" spans="1:9" s="23" customFormat="1" ht="14.45" customHeight="1">
      <c r="A2329" s="563"/>
      <c r="B2329" s="564"/>
      <c r="C2329" s="564"/>
      <c r="D2329" s="565"/>
      <c r="E2329" s="566" t="s">
        <v>628</v>
      </c>
      <c r="F2329" s="567"/>
      <c r="G2329" s="410">
        <v>207</v>
      </c>
      <c r="H2329" s="410">
        <v>47</v>
      </c>
      <c r="I2329" s="410">
        <v>15</v>
      </c>
    </row>
    <row r="2330" spans="1:9" s="23" customFormat="1" ht="14.45" customHeight="1">
      <c r="A2330" s="563"/>
      <c r="B2330" s="564"/>
      <c r="C2330" s="564"/>
      <c r="D2330" s="565"/>
      <c r="E2330" s="566" t="s">
        <v>628</v>
      </c>
      <c r="F2330" s="567" t="s">
        <v>2199</v>
      </c>
      <c r="G2330" s="410">
        <v>198</v>
      </c>
      <c r="H2330" s="410">
        <v>41</v>
      </c>
      <c r="I2330" s="410">
        <v>0</v>
      </c>
    </row>
    <row r="2331" spans="1:9" s="23" customFormat="1" ht="14.45" customHeight="1">
      <c r="A2331" s="563"/>
      <c r="B2331" s="564">
        <v>10152042</v>
      </c>
      <c r="C2331" s="564" t="s">
        <v>3138</v>
      </c>
      <c r="D2331" s="565"/>
      <c r="E2331" s="566" t="s">
        <v>628</v>
      </c>
      <c r="F2331" s="567"/>
      <c r="G2331" s="410">
        <v>229</v>
      </c>
      <c r="H2331" s="410">
        <v>53</v>
      </c>
      <c r="I2331" s="410">
        <v>7</v>
      </c>
    </row>
    <row r="2332" spans="1:9" s="23" customFormat="1" ht="14.45" customHeight="1">
      <c r="A2332" s="563"/>
      <c r="B2332" s="564" t="s">
        <v>1554</v>
      </c>
      <c r="C2332" s="564" t="s">
        <v>1555</v>
      </c>
      <c r="D2332" s="565"/>
      <c r="E2332" s="566"/>
      <c r="F2332" s="567"/>
      <c r="G2332" s="410">
        <v>0</v>
      </c>
      <c r="H2332" s="410">
        <v>0</v>
      </c>
      <c r="I2332" s="410">
        <v>7</v>
      </c>
    </row>
    <row r="2333" spans="1:9" s="23" customFormat="1" ht="14.45" customHeight="1">
      <c r="A2333" s="563"/>
      <c r="B2333" s="564" t="s">
        <v>1320</v>
      </c>
      <c r="C2333" s="564" t="s">
        <v>1321</v>
      </c>
      <c r="D2333" s="565"/>
      <c r="E2333" s="566"/>
      <c r="F2333" s="567"/>
      <c r="G2333" s="410">
        <v>0</v>
      </c>
      <c r="H2333" s="410">
        <v>0</v>
      </c>
      <c r="I2333" s="410">
        <v>1</v>
      </c>
    </row>
    <row r="2334" spans="1:9" s="23" customFormat="1" ht="14.45" customHeight="1">
      <c r="A2334" s="563"/>
      <c r="B2334" s="564" t="s">
        <v>1322</v>
      </c>
      <c r="C2334" s="564" t="s">
        <v>1323</v>
      </c>
      <c r="D2334" s="565"/>
      <c r="E2334" s="566"/>
      <c r="F2334" s="567"/>
      <c r="G2334" s="410">
        <v>0</v>
      </c>
      <c r="H2334" s="410">
        <v>0</v>
      </c>
      <c r="I2334" s="410">
        <v>4</v>
      </c>
    </row>
    <row r="2335" spans="1:9" s="23" customFormat="1" ht="14.45" customHeight="1">
      <c r="A2335" s="563"/>
      <c r="B2335" s="564" t="s">
        <v>1324</v>
      </c>
      <c r="C2335" s="564" t="s">
        <v>1325</v>
      </c>
      <c r="D2335" s="565"/>
      <c r="E2335" s="566"/>
      <c r="F2335" s="567"/>
      <c r="G2335" s="410">
        <v>0</v>
      </c>
      <c r="H2335" s="410">
        <v>0</v>
      </c>
      <c r="I2335" s="410">
        <v>12</v>
      </c>
    </row>
    <row r="2336" spans="1:9" s="23" customFormat="1" ht="14.45" customHeight="1">
      <c r="A2336" s="563"/>
      <c r="B2336" s="564" t="s">
        <v>1326</v>
      </c>
      <c r="C2336" s="564" t="s">
        <v>1327</v>
      </c>
      <c r="D2336" s="565"/>
      <c r="E2336" s="566"/>
      <c r="F2336" s="567"/>
      <c r="G2336" s="410">
        <v>0</v>
      </c>
      <c r="H2336" s="410">
        <v>0</v>
      </c>
      <c r="I2336" s="410">
        <v>6</v>
      </c>
    </row>
    <row r="2337" spans="1:9" s="23" customFormat="1" ht="14.45" customHeight="1">
      <c r="A2337" s="562" t="s">
        <v>3139</v>
      </c>
      <c r="B2337" s="563" t="s">
        <v>3140</v>
      </c>
      <c r="C2337" s="564"/>
      <c r="D2337" s="565" t="s">
        <v>186</v>
      </c>
      <c r="E2337" s="566"/>
      <c r="F2337" s="567"/>
      <c r="G2337" s="410"/>
      <c r="H2337" s="410"/>
      <c r="I2337" s="410"/>
    </row>
    <row r="2338" spans="1:9" s="23" customFormat="1" ht="14.45" customHeight="1">
      <c r="A2338" s="563"/>
      <c r="B2338" s="564"/>
      <c r="C2338" s="563" t="s">
        <v>365</v>
      </c>
      <c r="D2338" s="568"/>
      <c r="E2338" s="569"/>
      <c r="F2338" s="570"/>
      <c r="G2338" s="571">
        <v>11103</v>
      </c>
      <c r="H2338" s="571">
        <v>2735</v>
      </c>
      <c r="I2338" s="571">
        <v>473</v>
      </c>
    </row>
    <row r="2339" spans="1:9" s="23" customFormat="1" ht="14.45" customHeight="1">
      <c r="A2339" s="563"/>
      <c r="B2339" s="572" t="s">
        <v>1136</v>
      </c>
      <c r="C2339" s="564" t="s">
        <v>1137</v>
      </c>
      <c r="D2339" s="565"/>
      <c r="E2339" s="566" t="s">
        <v>163</v>
      </c>
      <c r="F2339" s="567"/>
      <c r="G2339" s="410">
        <v>58</v>
      </c>
      <c r="H2339" s="410">
        <v>12</v>
      </c>
      <c r="I2339" s="410">
        <v>0</v>
      </c>
    </row>
    <row r="2340" spans="1:9" s="23" customFormat="1" ht="14.45" customHeight="1">
      <c r="A2340" s="563"/>
      <c r="B2340" s="564"/>
      <c r="C2340" s="564"/>
      <c r="D2340" s="565"/>
      <c r="E2340" s="566" t="s">
        <v>164</v>
      </c>
      <c r="F2340" s="567"/>
      <c r="G2340" s="410">
        <v>117</v>
      </c>
      <c r="H2340" s="410">
        <v>19</v>
      </c>
      <c r="I2340" s="410">
        <v>0</v>
      </c>
    </row>
    <row r="2341" spans="1:9" s="23" customFormat="1" ht="14.45" customHeight="1">
      <c r="A2341" s="563"/>
      <c r="B2341" s="564"/>
      <c r="C2341" s="564"/>
      <c r="D2341" s="565"/>
      <c r="E2341" s="566" t="s">
        <v>164</v>
      </c>
      <c r="F2341" s="567" t="s">
        <v>1142</v>
      </c>
      <c r="G2341" s="410">
        <v>215</v>
      </c>
      <c r="H2341" s="410">
        <v>25</v>
      </c>
      <c r="I2341" s="410">
        <v>0</v>
      </c>
    </row>
    <row r="2342" spans="1:9" s="23" customFormat="1" ht="14.45" customHeight="1">
      <c r="A2342" s="563"/>
      <c r="B2342" s="564"/>
      <c r="C2342" s="564"/>
      <c r="D2342" s="565"/>
      <c r="E2342" s="566" t="s">
        <v>628</v>
      </c>
      <c r="F2342" s="567"/>
      <c r="G2342" s="410">
        <v>159</v>
      </c>
      <c r="H2342" s="410">
        <v>40</v>
      </c>
      <c r="I2342" s="410">
        <v>23</v>
      </c>
    </row>
    <row r="2343" spans="1:9" s="23" customFormat="1" ht="14.45" customHeight="1">
      <c r="A2343" s="563"/>
      <c r="B2343" s="572" t="s">
        <v>3141</v>
      </c>
      <c r="C2343" s="564" t="s">
        <v>3142</v>
      </c>
      <c r="D2343" s="565"/>
      <c r="E2343" s="566" t="s">
        <v>164</v>
      </c>
      <c r="F2343" s="567"/>
      <c r="G2343" s="410">
        <v>4</v>
      </c>
      <c r="H2343" s="410">
        <v>2</v>
      </c>
      <c r="I2343" s="410">
        <v>2</v>
      </c>
    </row>
    <row r="2344" spans="1:9" s="23" customFormat="1" ht="14.45" customHeight="1">
      <c r="A2344" s="563"/>
      <c r="B2344" s="572" t="s">
        <v>3143</v>
      </c>
      <c r="C2344" s="564" t="s">
        <v>1337</v>
      </c>
      <c r="D2344" s="565"/>
      <c r="E2344" s="566" t="s">
        <v>164</v>
      </c>
      <c r="F2344" s="567"/>
      <c r="G2344" s="410">
        <v>40</v>
      </c>
      <c r="H2344" s="410">
        <v>8</v>
      </c>
      <c r="I2344" s="410">
        <v>0</v>
      </c>
    </row>
    <row r="2345" spans="1:9" s="23" customFormat="1" ht="14.45" customHeight="1">
      <c r="A2345" s="563"/>
      <c r="B2345" s="564"/>
      <c r="C2345" s="564"/>
      <c r="D2345" s="565"/>
      <c r="E2345" s="566" t="s">
        <v>628</v>
      </c>
      <c r="F2345" s="567"/>
      <c r="G2345" s="410">
        <v>163</v>
      </c>
      <c r="H2345" s="410">
        <v>38</v>
      </c>
      <c r="I2345" s="410">
        <v>10</v>
      </c>
    </row>
    <row r="2346" spans="1:9" s="23" customFormat="1" ht="14.45" customHeight="1">
      <c r="A2346" s="563"/>
      <c r="B2346" s="572" t="s">
        <v>3144</v>
      </c>
      <c r="C2346" s="564" t="s">
        <v>3145</v>
      </c>
      <c r="D2346" s="565"/>
      <c r="E2346" s="566" t="s">
        <v>164</v>
      </c>
      <c r="F2346" s="567" t="s">
        <v>1142</v>
      </c>
      <c r="G2346" s="410">
        <v>13</v>
      </c>
      <c r="H2346" s="410">
        <v>0</v>
      </c>
      <c r="I2346" s="410">
        <v>0</v>
      </c>
    </row>
    <row r="2347" spans="1:9" s="23" customFormat="1" ht="14.45" customHeight="1">
      <c r="A2347" s="563"/>
      <c r="B2347" s="572" t="s">
        <v>3146</v>
      </c>
      <c r="C2347" s="564" t="s">
        <v>3147</v>
      </c>
      <c r="D2347" s="565"/>
      <c r="E2347" s="566" t="s">
        <v>164</v>
      </c>
      <c r="F2347" s="567"/>
      <c r="G2347" s="410">
        <v>21</v>
      </c>
      <c r="H2347" s="410">
        <v>11</v>
      </c>
      <c r="I2347" s="410">
        <v>0</v>
      </c>
    </row>
    <row r="2348" spans="1:9" s="23" customFormat="1" ht="14.45" customHeight="1">
      <c r="A2348" s="563"/>
      <c r="B2348" s="564"/>
      <c r="C2348" s="564"/>
      <c r="D2348" s="565"/>
      <c r="E2348" s="566" t="s">
        <v>628</v>
      </c>
      <c r="F2348" s="567"/>
      <c r="G2348" s="410">
        <v>173</v>
      </c>
      <c r="H2348" s="410">
        <v>44</v>
      </c>
      <c r="I2348" s="410">
        <v>11</v>
      </c>
    </row>
    <row r="2349" spans="1:9" s="23" customFormat="1" ht="14.45" customHeight="1">
      <c r="A2349" s="563"/>
      <c r="B2349" s="572" t="s">
        <v>3148</v>
      </c>
      <c r="C2349" s="564" t="s">
        <v>1343</v>
      </c>
      <c r="D2349" s="565"/>
      <c r="E2349" s="566" t="s">
        <v>164</v>
      </c>
      <c r="F2349" s="567"/>
      <c r="G2349" s="410">
        <v>39</v>
      </c>
      <c r="H2349" s="410">
        <v>15</v>
      </c>
      <c r="I2349" s="410">
        <v>0</v>
      </c>
    </row>
    <row r="2350" spans="1:9" s="23" customFormat="1" ht="14.45" customHeight="1">
      <c r="A2350" s="563"/>
      <c r="B2350" s="564"/>
      <c r="C2350" s="564"/>
      <c r="D2350" s="565"/>
      <c r="E2350" s="566" t="s">
        <v>164</v>
      </c>
      <c r="F2350" s="567" t="s">
        <v>1142</v>
      </c>
      <c r="G2350" s="410">
        <v>51</v>
      </c>
      <c r="H2350" s="410">
        <v>19</v>
      </c>
      <c r="I2350" s="410">
        <v>0</v>
      </c>
    </row>
    <row r="2351" spans="1:9" s="23" customFormat="1" ht="14.45" customHeight="1">
      <c r="A2351" s="563"/>
      <c r="B2351" s="564"/>
      <c r="C2351" s="564"/>
      <c r="D2351" s="565"/>
      <c r="E2351" s="566" t="s">
        <v>628</v>
      </c>
      <c r="F2351" s="567"/>
      <c r="G2351" s="410">
        <v>203</v>
      </c>
      <c r="H2351" s="410">
        <v>49</v>
      </c>
      <c r="I2351" s="410">
        <v>11</v>
      </c>
    </row>
    <row r="2352" spans="1:9" s="23" customFormat="1" ht="14.45" customHeight="1">
      <c r="A2352" s="563"/>
      <c r="B2352" s="572" t="s">
        <v>3149</v>
      </c>
      <c r="C2352" s="564" t="s">
        <v>3150</v>
      </c>
      <c r="D2352" s="565"/>
      <c r="E2352" s="566" t="s">
        <v>628</v>
      </c>
      <c r="F2352" s="567"/>
      <c r="G2352" s="410">
        <v>194</v>
      </c>
      <c r="H2352" s="410">
        <v>47</v>
      </c>
      <c r="I2352" s="410">
        <v>0</v>
      </c>
    </row>
    <row r="2353" spans="1:9" s="23" customFormat="1" ht="14.45" customHeight="1">
      <c r="A2353" s="563"/>
      <c r="B2353" s="572" t="s">
        <v>3151</v>
      </c>
      <c r="C2353" s="564" t="s">
        <v>3152</v>
      </c>
      <c r="D2353" s="565"/>
      <c r="E2353" s="566" t="s">
        <v>164</v>
      </c>
      <c r="F2353" s="567"/>
      <c r="G2353" s="410">
        <v>44</v>
      </c>
      <c r="H2353" s="410">
        <v>18</v>
      </c>
      <c r="I2353" s="410">
        <v>0</v>
      </c>
    </row>
    <row r="2354" spans="1:9" s="23" customFormat="1" ht="14.45" customHeight="1">
      <c r="A2354" s="573"/>
      <c r="B2354" s="574"/>
      <c r="C2354" s="574" t="s">
        <v>3153</v>
      </c>
      <c r="D2354" s="575"/>
      <c r="E2354" s="576" t="s">
        <v>164</v>
      </c>
      <c r="F2354" s="577" t="s">
        <v>1142</v>
      </c>
      <c r="G2354" s="578">
        <v>1</v>
      </c>
      <c r="H2354" s="578">
        <v>0</v>
      </c>
      <c r="I2354" s="578">
        <v>0</v>
      </c>
    </row>
    <row r="2355" spans="1:9" s="23" customFormat="1" ht="14.45" customHeight="1">
      <c r="A2355" s="563"/>
      <c r="B2355" s="564"/>
      <c r="C2355" s="564" t="s">
        <v>3152</v>
      </c>
      <c r="D2355" s="565"/>
      <c r="E2355" s="566" t="s">
        <v>628</v>
      </c>
      <c r="F2355" s="567"/>
      <c r="G2355" s="410">
        <v>182</v>
      </c>
      <c r="H2355" s="410">
        <v>43</v>
      </c>
      <c r="I2355" s="410">
        <v>10</v>
      </c>
    </row>
    <row r="2356" spans="1:9" s="23" customFormat="1" ht="14.45" customHeight="1">
      <c r="A2356" s="563"/>
      <c r="B2356" s="572" t="s">
        <v>1901</v>
      </c>
      <c r="C2356" s="564" t="s">
        <v>614</v>
      </c>
      <c r="D2356" s="565"/>
      <c r="E2356" s="566" t="s">
        <v>164</v>
      </c>
      <c r="F2356" s="567"/>
      <c r="G2356" s="410">
        <v>34</v>
      </c>
      <c r="H2356" s="410">
        <v>9</v>
      </c>
      <c r="I2356" s="410">
        <v>0</v>
      </c>
    </row>
    <row r="2357" spans="1:9" s="23" customFormat="1" ht="14.45" customHeight="1">
      <c r="A2357" s="563"/>
      <c r="B2357" s="564"/>
      <c r="C2357" s="564"/>
      <c r="D2357" s="565"/>
      <c r="E2357" s="566" t="s">
        <v>628</v>
      </c>
      <c r="F2357" s="567"/>
      <c r="G2357" s="410">
        <v>150</v>
      </c>
      <c r="H2357" s="410">
        <v>27</v>
      </c>
      <c r="I2357" s="410">
        <v>13</v>
      </c>
    </row>
    <row r="2358" spans="1:9" s="23" customFormat="1" ht="14.45" customHeight="1">
      <c r="A2358" s="563"/>
      <c r="B2358" s="572" t="s">
        <v>3154</v>
      </c>
      <c r="C2358" s="564" t="s">
        <v>3155</v>
      </c>
      <c r="D2358" s="565"/>
      <c r="E2358" s="566" t="s">
        <v>164</v>
      </c>
      <c r="F2358" s="567"/>
      <c r="G2358" s="410">
        <v>14</v>
      </c>
      <c r="H2358" s="410">
        <v>4</v>
      </c>
      <c r="I2358" s="410">
        <v>0</v>
      </c>
    </row>
    <row r="2359" spans="1:9" s="23" customFormat="1" ht="14.45" customHeight="1">
      <c r="A2359" s="563"/>
      <c r="B2359" s="564"/>
      <c r="C2359" s="564"/>
      <c r="D2359" s="565"/>
      <c r="E2359" s="566" t="s">
        <v>164</v>
      </c>
      <c r="F2359" s="567" t="s">
        <v>1142</v>
      </c>
      <c r="G2359" s="410">
        <v>1</v>
      </c>
      <c r="H2359" s="410">
        <v>1</v>
      </c>
      <c r="I2359" s="410">
        <v>0</v>
      </c>
    </row>
    <row r="2360" spans="1:9" s="23" customFormat="1" ht="14.45" customHeight="1">
      <c r="A2360" s="563"/>
      <c r="B2360" s="564"/>
      <c r="C2360" s="564"/>
      <c r="D2360" s="565"/>
      <c r="E2360" s="566" t="s">
        <v>628</v>
      </c>
      <c r="F2360" s="567"/>
      <c r="G2360" s="410">
        <v>183</v>
      </c>
      <c r="H2360" s="410">
        <v>47</v>
      </c>
      <c r="I2360" s="410">
        <v>11</v>
      </c>
    </row>
    <row r="2361" spans="1:9" s="23" customFormat="1" ht="14.45" customHeight="1">
      <c r="A2361" s="563"/>
      <c r="B2361" s="572" t="s">
        <v>3156</v>
      </c>
      <c r="C2361" s="564" t="s">
        <v>3157</v>
      </c>
      <c r="D2361" s="565"/>
      <c r="E2361" s="566" t="s">
        <v>164</v>
      </c>
      <c r="F2361" s="567"/>
      <c r="G2361" s="410">
        <v>16</v>
      </c>
      <c r="H2361" s="410">
        <v>6</v>
      </c>
      <c r="I2361" s="410">
        <v>0</v>
      </c>
    </row>
    <row r="2362" spans="1:9" s="23" customFormat="1" ht="14.45" customHeight="1">
      <c r="A2362" s="563"/>
      <c r="B2362" s="564"/>
      <c r="C2362" s="564"/>
      <c r="D2362" s="565"/>
      <c r="E2362" s="566" t="s">
        <v>628</v>
      </c>
      <c r="F2362" s="567"/>
      <c r="G2362" s="410">
        <v>373</v>
      </c>
      <c r="H2362" s="410">
        <v>105</v>
      </c>
      <c r="I2362" s="410">
        <v>19</v>
      </c>
    </row>
    <row r="2363" spans="1:9" s="23" customFormat="1" ht="14.45" customHeight="1">
      <c r="A2363" s="563"/>
      <c r="B2363" s="572" t="s">
        <v>1929</v>
      </c>
      <c r="C2363" s="564" t="s">
        <v>1179</v>
      </c>
      <c r="D2363" s="565"/>
      <c r="E2363" s="566" t="s">
        <v>164</v>
      </c>
      <c r="F2363" s="567"/>
      <c r="G2363" s="410">
        <v>27</v>
      </c>
      <c r="H2363" s="410">
        <v>1</v>
      </c>
      <c r="I2363" s="410">
        <v>0</v>
      </c>
    </row>
    <row r="2364" spans="1:9" s="23" customFormat="1" ht="14.45" customHeight="1">
      <c r="A2364" s="563"/>
      <c r="B2364" s="564"/>
      <c r="C2364" s="564"/>
      <c r="D2364" s="565"/>
      <c r="E2364" s="566" t="s">
        <v>164</v>
      </c>
      <c r="F2364" s="567" t="s">
        <v>1142</v>
      </c>
      <c r="G2364" s="410">
        <v>31</v>
      </c>
      <c r="H2364" s="410">
        <v>7</v>
      </c>
      <c r="I2364" s="410">
        <v>0</v>
      </c>
    </row>
    <row r="2365" spans="1:9" s="23" customFormat="1" ht="14.45" customHeight="1">
      <c r="A2365" s="563"/>
      <c r="B2365" s="564"/>
      <c r="C2365" s="564"/>
      <c r="D2365" s="565"/>
      <c r="E2365" s="566" t="s">
        <v>628</v>
      </c>
      <c r="F2365" s="567"/>
      <c r="G2365" s="410">
        <v>190</v>
      </c>
      <c r="H2365" s="410">
        <v>48</v>
      </c>
      <c r="I2365" s="410">
        <v>16</v>
      </c>
    </row>
    <row r="2366" spans="1:9" s="23" customFormat="1" ht="14.45" customHeight="1">
      <c r="A2366" s="563"/>
      <c r="B2366" s="564"/>
      <c r="C2366" s="564"/>
      <c r="D2366" s="565"/>
      <c r="E2366" s="566" t="s">
        <v>628</v>
      </c>
      <c r="F2366" s="567" t="s">
        <v>2199</v>
      </c>
      <c r="G2366" s="410">
        <v>33</v>
      </c>
      <c r="H2366" s="410">
        <v>16</v>
      </c>
      <c r="I2366" s="410">
        <v>0</v>
      </c>
    </row>
    <row r="2367" spans="1:9" s="23" customFormat="1" ht="14.45" customHeight="1">
      <c r="A2367" s="563"/>
      <c r="B2367" s="572" t="s">
        <v>3158</v>
      </c>
      <c r="C2367" s="564" t="s">
        <v>2209</v>
      </c>
      <c r="D2367" s="565"/>
      <c r="E2367" s="566" t="s">
        <v>628</v>
      </c>
      <c r="F2367" s="567"/>
      <c r="G2367" s="410">
        <v>207</v>
      </c>
      <c r="H2367" s="410">
        <v>48</v>
      </c>
      <c r="I2367" s="410">
        <v>7</v>
      </c>
    </row>
    <row r="2368" spans="1:9" s="23" customFormat="1" ht="14.45" customHeight="1">
      <c r="A2368" s="563"/>
      <c r="B2368" s="572" t="s">
        <v>3159</v>
      </c>
      <c r="C2368" s="564" t="s">
        <v>3053</v>
      </c>
      <c r="D2368" s="565"/>
      <c r="E2368" s="566" t="s">
        <v>164</v>
      </c>
      <c r="F2368" s="567"/>
      <c r="G2368" s="410">
        <v>97</v>
      </c>
      <c r="H2368" s="410">
        <v>28</v>
      </c>
      <c r="I2368" s="410">
        <v>0</v>
      </c>
    </row>
    <row r="2369" spans="1:9" s="23" customFormat="1" ht="14.45" customHeight="1">
      <c r="A2369" s="563"/>
      <c r="B2369" s="564"/>
      <c r="C2369" s="564"/>
      <c r="D2369" s="565"/>
      <c r="E2369" s="566" t="s">
        <v>164</v>
      </c>
      <c r="F2369" s="567" t="s">
        <v>1142</v>
      </c>
      <c r="G2369" s="410">
        <v>150</v>
      </c>
      <c r="H2369" s="410">
        <v>27</v>
      </c>
      <c r="I2369" s="410">
        <v>0</v>
      </c>
    </row>
    <row r="2370" spans="1:9" s="23" customFormat="1" ht="14.45" customHeight="1">
      <c r="A2370" s="563"/>
      <c r="B2370" s="564"/>
      <c r="C2370" s="564"/>
      <c r="D2370" s="565"/>
      <c r="E2370" s="566" t="s">
        <v>628</v>
      </c>
      <c r="F2370" s="567"/>
      <c r="G2370" s="410">
        <v>218</v>
      </c>
      <c r="H2370" s="410">
        <v>55</v>
      </c>
      <c r="I2370" s="410">
        <v>12</v>
      </c>
    </row>
    <row r="2371" spans="1:9" s="23" customFormat="1" ht="14.45" customHeight="1">
      <c r="A2371" s="563"/>
      <c r="B2371" s="572" t="s">
        <v>3160</v>
      </c>
      <c r="C2371" s="564" t="s">
        <v>1593</v>
      </c>
      <c r="D2371" s="565"/>
      <c r="E2371" s="566" t="s">
        <v>164</v>
      </c>
      <c r="F2371" s="567"/>
      <c r="G2371" s="410">
        <v>27</v>
      </c>
      <c r="H2371" s="410">
        <v>12</v>
      </c>
      <c r="I2371" s="410">
        <v>0</v>
      </c>
    </row>
    <row r="2372" spans="1:9" s="23" customFormat="1" ht="14.45" customHeight="1">
      <c r="A2372" s="563"/>
      <c r="B2372" s="564"/>
      <c r="C2372" s="564"/>
      <c r="D2372" s="565"/>
      <c r="E2372" s="566" t="s">
        <v>628</v>
      </c>
      <c r="F2372" s="567"/>
      <c r="G2372" s="410">
        <v>215</v>
      </c>
      <c r="H2372" s="410">
        <v>47</v>
      </c>
      <c r="I2372" s="410">
        <v>9</v>
      </c>
    </row>
    <row r="2373" spans="1:9" s="23" customFormat="1" ht="14.45" customHeight="1">
      <c r="A2373" s="563"/>
      <c r="B2373" s="564"/>
      <c r="C2373" s="564"/>
      <c r="D2373" s="565"/>
      <c r="E2373" s="566" t="s">
        <v>628</v>
      </c>
      <c r="F2373" s="567" t="s">
        <v>2199</v>
      </c>
      <c r="G2373" s="410">
        <v>148</v>
      </c>
      <c r="H2373" s="410">
        <v>37</v>
      </c>
      <c r="I2373" s="410">
        <v>0</v>
      </c>
    </row>
    <row r="2374" spans="1:9" s="23" customFormat="1" ht="14.45" customHeight="1">
      <c r="A2374" s="563"/>
      <c r="B2374" s="572" t="s">
        <v>3161</v>
      </c>
      <c r="C2374" s="564" t="s">
        <v>1265</v>
      </c>
      <c r="D2374" s="565"/>
      <c r="E2374" s="566" t="s">
        <v>163</v>
      </c>
      <c r="F2374" s="567"/>
      <c r="G2374" s="410">
        <v>35</v>
      </c>
      <c r="H2374" s="410">
        <v>4</v>
      </c>
      <c r="I2374" s="410">
        <v>0</v>
      </c>
    </row>
    <row r="2375" spans="1:9" s="23" customFormat="1" ht="14.45" customHeight="1">
      <c r="A2375" s="563"/>
      <c r="B2375" s="564"/>
      <c r="C2375" s="564"/>
      <c r="D2375" s="565"/>
      <c r="E2375" s="566" t="s">
        <v>164</v>
      </c>
      <c r="F2375" s="567"/>
      <c r="G2375" s="410">
        <v>43</v>
      </c>
      <c r="H2375" s="410">
        <v>22</v>
      </c>
      <c r="I2375" s="410">
        <v>0</v>
      </c>
    </row>
    <row r="2376" spans="1:9" s="23" customFormat="1" ht="14.45" customHeight="1">
      <c r="A2376" s="563"/>
      <c r="B2376" s="564"/>
      <c r="C2376" s="564"/>
      <c r="D2376" s="565"/>
      <c r="E2376" s="566" t="s">
        <v>628</v>
      </c>
      <c r="F2376" s="567"/>
      <c r="G2376" s="410">
        <v>231</v>
      </c>
      <c r="H2376" s="410">
        <v>52</v>
      </c>
      <c r="I2376" s="410">
        <v>14</v>
      </c>
    </row>
    <row r="2377" spans="1:9" s="23" customFormat="1" ht="14.45" customHeight="1">
      <c r="A2377" s="563"/>
      <c r="B2377" s="564"/>
      <c r="C2377" s="564"/>
      <c r="D2377" s="565"/>
      <c r="E2377" s="566" t="s">
        <v>628</v>
      </c>
      <c r="F2377" s="567" t="s">
        <v>2199</v>
      </c>
      <c r="G2377" s="410">
        <v>147</v>
      </c>
      <c r="H2377" s="410">
        <v>36</v>
      </c>
      <c r="I2377" s="410">
        <v>0</v>
      </c>
    </row>
    <row r="2378" spans="1:9" s="23" customFormat="1" ht="14.45" customHeight="1">
      <c r="A2378" s="563"/>
      <c r="B2378" s="572" t="s">
        <v>3063</v>
      </c>
      <c r="C2378" s="564" t="s">
        <v>1611</v>
      </c>
      <c r="D2378" s="565"/>
      <c r="E2378" s="566" t="s">
        <v>164</v>
      </c>
      <c r="F2378" s="567" t="s">
        <v>1142</v>
      </c>
      <c r="G2378" s="410">
        <v>198</v>
      </c>
      <c r="H2378" s="410">
        <v>85</v>
      </c>
      <c r="I2378" s="410">
        <v>2</v>
      </c>
    </row>
    <row r="2379" spans="1:9" s="23" customFormat="1" ht="14.45" customHeight="1">
      <c r="A2379" s="563"/>
      <c r="B2379" s="572" t="s">
        <v>3162</v>
      </c>
      <c r="C2379" s="564" t="s">
        <v>3163</v>
      </c>
      <c r="D2379" s="565"/>
      <c r="E2379" s="566" t="s">
        <v>164</v>
      </c>
      <c r="F2379" s="567"/>
      <c r="G2379" s="410">
        <v>15</v>
      </c>
      <c r="H2379" s="410">
        <v>8</v>
      </c>
      <c r="I2379" s="410">
        <v>0</v>
      </c>
    </row>
    <row r="2380" spans="1:9" s="23" customFormat="1" ht="14.45" customHeight="1">
      <c r="A2380" s="563"/>
      <c r="B2380" s="564"/>
      <c r="C2380" s="564"/>
      <c r="D2380" s="565"/>
      <c r="E2380" s="566" t="s">
        <v>628</v>
      </c>
      <c r="F2380" s="567"/>
      <c r="G2380" s="410">
        <v>202</v>
      </c>
      <c r="H2380" s="410">
        <v>52</v>
      </c>
      <c r="I2380" s="410">
        <v>8</v>
      </c>
    </row>
    <row r="2381" spans="1:9" s="23" customFormat="1" ht="14.45" customHeight="1">
      <c r="A2381" s="563"/>
      <c r="B2381" s="564"/>
      <c r="C2381" s="564"/>
      <c r="D2381" s="565"/>
      <c r="E2381" s="566" t="s">
        <v>628</v>
      </c>
      <c r="F2381" s="567" t="s">
        <v>2199</v>
      </c>
      <c r="G2381" s="410">
        <v>39</v>
      </c>
      <c r="H2381" s="410">
        <v>13</v>
      </c>
      <c r="I2381" s="410">
        <v>0</v>
      </c>
    </row>
    <row r="2382" spans="1:9" s="23" customFormat="1" ht="14.45" customHeight="1">
      <c r="A2382" s="563"/>
      <c r="B2382" s="572" t="s">
        <v>3164</v>
      </c>
      <c r="C2382" s="564" t="s">
        <v>3165</v>
      </c>
      <c r="D2382" s="565"/>
      <c r="E2382" s="566" t="s">
        <v>164</v>
      </c>
      <c r="F2382" s="567"/>
      <c r="G2382" s="410">
        <v>52</v>
      </c>
      <c r="H2382" s="410">
        <v>19</v>
      </c>
      <c r="I2382" s="410">
        <v>0</v>
      </c>
    </row>
    <row r="2383" spans="1:9" s="23" customFormat="1" ht="14.45" customHeight="1">
      <c r="A2383" s="563"/>
      <c r="B2383" s="564"/>
      <c r="C2383" s="564"/>
      <c r="D2383" s="565"/>
      <c r="E2383" s="566" t="s">
        <v>628</v>
      </c>
      <c r="F2383" s="567"/>
      <c r="G2383" s="410">
        <v>180</v>
      </c>
      <c r="H2383" s="410">
        <v>47</v>
      </c>
      <c r="I2383" s="410">
        <v>11</v>
      </c>
    </row>
    <row r="2384" spans="1:9" s="23" customFormat="1" ht="14.45" customHeight="1">
      <c r="A2384" s="563"/>
      <c r="B2384" s="572" t="s">
        <v>3166</v>
      </c>
      <c r="C2384" s="564" t="s">
        <v>3167</v>
      </c>
      <c r="D2384" s="565"/>
      <c r="E2384" s="566" t="s">
        <v>164</v>
      </c>
      <c r="F2384" s="567"/>
      <c r="G2384" s="410">
        <v>22</v>
      </c>
      <c r="H2384" s="410">
        <v>9</v>
      </c>
      <c r="I2384" s="410">
        <v>0</v>
      </c>
    </row>
    <row r="2385" spans="1:9" s="23" customFormat="1" ht="14.45" customHeight="1">
      <c r="A2385" s="563"/>
      <c r="B2385" s="564"/>
      <c r="C2385" s="564"/>
      <c r="D2385" s="565"/>
      <c r="E2385" s="566" t="s">
        <v>628</v>
      </c>
      <c r="F2385" s="567"/>
      <c r="G2385" s="410">
        <v>170</v>
      </c>
      <c r="H2385" s="410">
        <v>36</v>
      </c>
      <c r="I2385" s="410">
        <v>10</v>
      </c>
    </row>
    <row r="2386" spans="1:9" s="23" customFormat="1" ht="14.45" customHeight="1">
      <c r="A2386" s="563"/>
      <c r="B2386" s="572" t="s">
        <v>3168</v>
      </c>
      <c r="C2386" s="564" t="s">
        <v>1634</v>
      </c>
      <c r="D2386" s="565"/>
      <c r="E2386" s="566" t="s">
        <v>164</v>
      </c>
      <c r="F2386" s="567"/>
      <c r="G2386" s="410">
        <v>14</v>
      </c>
      <c r="H2386" s="410">
        <v>11</v>
      </c>
      <c r="I2386" s="410">
        <v>0</v>
      </c>
    </row>
    <row r="2387" spans="1:9" s="23" customFormat="1" ht="14.45" customHeight="1">
      <c r="A2387" s="563"/>
      <c r="B2387" s="564"/>
      <c r="C2387" s="564"/>
      <c r="D2387" s="565"/>
      <c r="E2387" s="566" t="s">
        <v>164</v>
      </c>
      <c r="F2387" s="567" t="s">
        <v>1142</v>
      </c>
      <c r="G2387" s="410">
        <v>21</v>
      </c>
      <c r="H2387" s="410">
        <v>6</v>
      </c>
      <c r="I2387" s="410">
        <v>0</v>
      </c>
    </row>
    <row r="2388" spans="1:9" s="23" customFormat="1" ht="14.45" customHeight="1">
      <c r="A2388" s="563"/>
      <c r="B2388" s="564"/>
      <c r="C2388" s="564"/>
      <c r="D2388" s="565"/>
      <c r="E2388" s="566" t="s">
        <v>628</v>
      </c>
      <c r="F2388" s="567"/>
      <c r="G2388" s="410">
        <v>193</v>
      </c>
      <c r="H2388" s="410">
        <v>47</v>
      </c>
      <c r="I2388" s="410">
        <v>13</v>
      </c>
    </row>
    <row r="2389" spans="1:9" s="23" customFormat="1" ht="14.45" customHeight="1">
      <c r="A2389" s="563"/>
      <c r="B2389" s="572" t="s">
        <v>3169</v>
      </c>
      <c r="C2389" s="564" t="s">
        <v>3170</v>
      </c>
      <c r="D2389" s="565"/>
      <c r="E2389" s="566" t="s">
        <v>164</v>
      </c>
      <c r="F2389" s="567"/>
      <c r="G2389" s="410">
        <v>10</v>
      </c>
      <c r="H2389" s="410">
        <v>5</v>
      </c>
      <c r="I2389" s="410">
        <v>0</v>
      </c>
    </row>
    <row r="2390" spans="1:9" s="23" customFormat="1" ht="14.45" customHeight="1">
      <c r="A2390" s="563"/>
      <c r="B2390" s="564"/>
      <c r="C2390" s="564"/>
      <c r="D2390" s="565"/>
      <c r="E2390" s="566" t="s">
        <v>628</v>
      </c>
      <c r="F2390" s="567"/>
      <c r="G2390" s="410">
        <v>190</v>
      </c>
      <c r="H2390" s="410">
        <v>37</v>
      </c>
      <c r="I2390" s="410">
        <v>12</v>
      </c>
    </row>
    <row r="2391" spans="1:9" s="23" customFormat="1" ht="14.45" customHeight="1">
      <c r="A2391" s="563"/>
      <c r="B2391" s="572" t="s">
        <v>1972</v>
      </c>
      <c r="C2391" s="564" t="s">
        <v>2425</v>
      </c>
      <c r="D2391" s="565"/>
      <c r="E2391" s="566" t="s">
        <v>163</v>
      </c>
      <c r="F2391" s="567"/>
      <c r="G2391" s="410">
        <v>7</v>
      </c>
      <c r="H2391" s="410">
        <v>0</v>
      </c>
      <c r="I2391" s="410">
        <v>0</v>
      </c>
    </row>
    <row r="2392" spans="1:9" s="23" customFormat="1" ht="14.45" customHeight="1">
      <c r="A2392" s="563"/>
      <c r="B2392" s="564"/>
      <c r="C2392" s="564"/>
      <c r="D2392" s="565"/>
      <c r="E2392" s="566" t="s">
        <v>164</v>
      </c>
      <c r="F2392" s="567"/>
      <c r="G2392" s="410">
        <v>27</v>
      </c>
      <c r="H2392" s="410">
        <v>3</v>
      </c>
      <c r="I2392" s="410">
        <v>0</v>
      </c>
    </row>
    <row r="2393" spans="1:9" s="23" customFormat="1" ht="14.45" customHeight="1">
      <c r="A2393" s="563"/>
      <c r="B2393" s="564"/>
      <c r="C2393" s="564"/>
      <c r="D2393" s="565"/>
      <c r="E2393" s="566" t="s">
        <v>628</v>
      </c>
      <c r="F2393" s="567"/>
      <c r="G2393" s="410">
        <v>210</v>
      </c>
      <c r="H2393" s="410">
        <v>38</v>
      </c>
      <c r="I2393" s="410">
        <v>17</v>
      </c>
    </row>
    <row r="2394" spans="1:9" s="23" customFormat="1" ht="14.45" customHeight="1">
      <c r="A2394" s="563"/>
      <c r="B2394" s="572" t="s">
        <v>1977</v>
      </c>
      <c r="C2394" s="564" t="s">
        <v>3171</v>
      </c>
      <c r="D2394" s="565"/>
      <c r="E2394" s="566" t="s">
        <v>164</v>
      </c>
      <c r="F2394" s="567"/>
      <c r="G2394" s="410">
        <v>10</v>
      </c>
      <c r="H2394" s="410">
        <v>8</v>
      </c>
      <c r="I2394" s="410">
        <v>0</v>
      </c>
    </row>
    <row r="2395" spans="1:9" s="23" customFormat="1" ht="14.45" customHeight="1">
      <c r="A2395" s="563"/>
      <c r="B2395" s="564"/>
      <c r="C2395" s="564" t="s">
        <v>2429</v>
      </c>
      <c r="D2395" s="565"/>
      <c r="E2395" s="566" t="s">
        <v>628</v>
      </c>
      <c r="F2395" s="567"/>
      <c r="G2395" s="410">
        <v>196</v>
      </c>
      <c r="H2395" s="410">
        <v>56</v>
      </c>
      <c r="I2395" s="410">
        <v>11</v>
      </c>
    </row>
    <row r="2396" spans="1:9" s="23" customFormat="1" ht="14.45" customHeight="1">
      <c r="A2396" s="563"/>
      <c r="B2396" s="572" t="s">
        <v>1978</v>
      </c>
      <c r="C2396" s="564" t="s">
        <v>1302</v>
      </c>
      <c r="D2396" s="565"/>
      <c r="E2396" s="566" t="s">
        <v>164</v>
      </c>
      <c r="F2396" s="567"/>
      <c r="G2396" s="410">
        <v>12</v>
      </c>
      <c r="H2396" s="410">
        <v>7</v>
      </c>
      <c r="I2396" s="410">
        <v>0</v>
      </c>
    </row>
    <row r="2397" spans="1:9" s="23" customFormat="1" ht="14.45" customHeight="1">
      <c r="A2397" s="563"/>
      <c r="B2397" s="564"/>
      <c r="C2397" s="564"/>
      <c r="D2397" s="565"/>
      <c r="E2397" s="566" t="s">
        <v>628</v>
      </c>
      <c r="F2397" s="567"/>
      <c r="G2397" s="410">
        <v>180</v>
      </c>
      <c r="H2397" s="410">
        <v>35</v>
      </c>
      <c r="I2397" s="410">
        <v>13</v>
      </c>
    </row>
    <row r="2398" spans="1:9" s="23" customFormat="1" ht="14.45" customHeight="1">
      <c r="A2398" s="563"/>
      <c r="B2398" s="572" t="s">
        <v>1680</v>
      </c>
      <c r="C2398" s="564" t="s">
        <v>1306</v>
      </c>
      <c r="D2398" s="565"/>
      <c r="E2398" s="566" t="s">
        <v>164</v>
      </c>
      <c r="F2398" s="567"/>
      <c r="G2398" s="410">
        <v>35</v>
      </c>
      <c r="H2398" s="410">
        <v>15</v>
      </c>
      <c r="I2398" s="410">
        <v>0</v>
      </c>
    </row>
    <row r="2399" spans="1:9" s="23" customFormat="1" ht="14.45" customHeight="1">
      <c r="A2399" s="563"/>
      <c r="B2399" s="564"/>
      <c r="C2399" s="564"/>
      <c r="D2399" s="565"/>
      <c r="E2399" s="566" t="s">
        <v>628</v>
      </c>
      <c r="F2399" s="567"/>
      <c r="G2399" s="410">
        <v>229</v>
      </c>
      <c r="H2399" s="410">
        <v>48</v>
      </c>
      <c r="I2399" s="410">
        <v>10</v>
      </c>
    </row>
    <row r="2400" spans="1:9" s="23" customFormat="1" ht="14.45" customHeight="1">
      <c r="A2400" s="563"/>
      <c r="B2400" s="572" t="s">
        <v>3172</v>
      </c>
      <c r="C2400" s="564" t="s">
        <v>1480</v>
      </c>
      <c r="D2400" s="565"/>
      <c r="E2400" s="566" t="s">
        <v>163</v>
      </c>
      <c r="F2400" s="567"/>
      <c r="G2400" s="410">
        <v>6</v>
      </c>
      <c r="H2400" s="410">
        <v>0</v>
      </c>
      <c r="I2400" s="410">
        <v>0</v>
      </c>
    </row>
    <row r="2401" spans="1:9" s="23" customFormat="1" ht="14.45" customHeight="1">
      <c r="A2401" s="563"/>
      <c r="B2401" s="564"/>
      <c r="C2401" s="564"/>
      <c r="D2401" s="565"/>
      <c r="E2401" s="566" t="s">
        <v>164</v>
      </c>
      <c r="F2401" s="567"/>
      <c r="G2401" s="410">
        <v>67</v>
      </c>
      <c r="H2401" s="410">
        <v>14</v>
      </c>
      <c r="I2401" s="410">
        <v>0</v>
      </c>
    </row>
    <row r="2402" spans="1:9" s="23" customFormat="1" ht="14.45" customHeight="1">
      <c r="A2402" s="563"/>
      <c r="B2402" s="564"/>
      <c r="C2402" s="564"/>
      <c r="D2402" s="565"/>
      <c r="E2402" s="566" t="s">
        <v>628</v>
      </c>
      <c r="F2402" s="567"/>
      <c r="G2402" s="410">
        <v>229</v>
      </c>
      <c r="H2402" s="410">
        <v>52</v>
      </c>
      <c r="I2402" s="410">
        <v>12</v>
      </c>
    </row>
    <row r="2403" spans="1:9" s="23" customFormat="1" ht="14.45" customHeight="1">
      <c r="A2403" s="563"/>
      <c r="B2403" s="572" t="s">
        <v>1702</v>
      </c>
      <c r="C2403" s="564" t="s">
        <v>1499</v>
      </c>
      <c r="D2403" s="565"/>
      <c r="E2403" s="566" t="s">
        <v>164</v>
      </c>
      <c r="F2403" s="567"/>
      <c r="G2403" s="410">
        <v>26</v>
      </c>
      <c r="H2403" s="410">
        <v>3</v>
      </c>
      <c r="I2403" s="410">
        <v>0</v>
      </c>
    </row>
    <row r="2404" spans="1:9" s="23" customFormat="1" ht="14.45" customHeight="1">
      <c r="A2404" s="573"/>
      <c r="B2404" s="574"/>
      <c r="C2404" s="574"/>
      <c r="D2404" s="575"/>
      <c r="E2404" s="576" t="s">
        <v>628</v>
      </c>
      <c r="F2404" s="577"/>
      <c r="G2404" s="578">
        <v>196</v>
      </c>
      <c r="H2404" s="578">
        <v>48</v>
      </c>
      <c r="I2404" s="578">
        <v>9</v>
      </c>
    </row>
    <row r="2405" spans="1:9" s="23" customFormat="1" ht="14.45" customHeight="1">
      <c r="A2405" s="563"/>
      <c r="B2405" s="572" t="s">
        <v>3173</v>
      </c>
      <c r="C2405" s="564" t="s">
        <v>1724</v>
      </c>
      <c r="D2405" s="565"/>
      <c r="E2405" s="566" t="s">
        <v>164</v>
      </c>
      <c r="F2405" s="567"/>
      <c r="G2405" s="410">
        <v>17</v>
      </c>
      <c r="H2405" s="410">
        <v>10</v>
      </c>
      <c r="I2405" s="410">
        <v>0</v>
      </c>
    </row>
    <row r="2406" spans="1:9" s="23" customFormat="1" ht="14.45" customHeight="1">
      <c r="A2406" s="563"/>
      <c r="B2406" s="564"/>
      <c r="C2406" s="564"/>
      <c r="D2406" s="565"/>
      <c r="E2406" s="566" t="s">
        <v>164</v>
      </c>
      <c r="F2406" s="567" t="s">
        <v>1142</v>
      </c>
      <c r="G2406" s="410">
        <v>29</v>
      </c>
      <c r="H2406" s="410">
        <v>7</v>
      </c>
      <c r="I2406" s="410">
        <v>0</v>
      </c>
    </row>
    <row r="2407" spans="1:9" s="23" customFormat="1" ht="14.45" customHeight="1">
      <c r="A2407" s="563"/>
      <c r="B2407" s="564"/>
      <c r="C2407" s="564"/>
      <c r="D2407" s="565"/>
      <c r="E2407" s="566" t="s">
        <v>628</v>
      </c>
      <c r="F2407" s="567"/>
      <c r="G2407" s="410">
        <v>193</v>
      </c>
      <c r="H2407" s="410">
        <v>48</v>
      </c>
      <c r="I2407" s="410">
        <v>10</v>
      </c>
    </row>
    <row r="2408" spans="1:9" s="23" customFormat="1" ht="14.45" customHeight="1">
      <c r="A2408" s="563"/>
      <c r="B2408" s="564"/>
      <c r="C2408" s="564"/>
      <c r="D2408" s="565"/>
      <c r="E2408" s="566" t="s">
        <v>628</v>
      </c>
      <c r="F2408" s="567" t="s">
        <v>2199</v>
      </c>
      <c r="G2408" s="410">
        <v>82</v>
      </c>
      <c r="H2408" s="410">
        <v>29</v>
      </c>
      <c r="I2408" s="410">
        <v>0</v>
      </c>
    </row>
    <row r="2409" spans="1:9" s="23" customFormat="1" ht="14.45" customHeight="1">
      <c r="A2409" s="563"/>
      <c r="B2409" s="572" t="s">
        <v>1717</v>
      </c>
      <c r="C2409" s="564" t="s">
        <v>3174</v>
      </c>
      <c r="D2409" s="565"/>
      <c r="E2409" s="566" t="s">
        <v>164</v>
      </c>
      <c r="F2409" s="567"/>
      <c r="G2409" s="410">
        <v>14</v>
      </c>
      <c r="H2409" s="410">
        <v>2</v>
      </c>
      <c r="I2409" s="410">
        <v>0</v>
      </c>
    </row>
    <row r="2410" spans="1:9" s="23" customFormat="1" ht="14.45" customHeight="1">
      <c r="A2410" s="563"/>
      <c r="B2410" s="564"/>
      <c r="C2410" s="564"/>
      <c r="D2410" s="565"/>
      <c r="E2410" s="566" t="s">
        <v>628</v>
      </c>
      <c r="F2410" s="567"/>
      <c r="G2410" s="410">
        <v>195</v>
      </c>
      <c r="H2410" s="410">
        <v>46</v>
      </c>
      <c r="I2410" s="410">
        <v>9</v>
      </c>
    </row>
    <row r="2411" spans="1:9" s="23" customFormat="1" ht="14.45" customHeight="1">
      <c r="A2411" s="563"/>
      <c r="B2411" s="572" t="s">
        <v>3175</v>
      </c>
      <c r="C2411" s="564" t="s">
        <v>2856</v>
      </c>
      <c r="D2411" s="565"/>
      <c r="E2411" s="566" t="s">
        <v>163</v>
      </c>
      <c r="F2411" s="567"/>
      <c r="G2411" s="410">
        <v>20</v>
      </c>
      <c r="H2411" s="410">
        <v>5</v>
      </c>
      <c r="I2411" s="410">
        <v>0</v>
      </c>
    </row>
    <row r="2412" spans="1:9" s="23" customFormat="1" ht="14.45" customHeight="1">
      <c r="A2412" s="563"/>
      <c r="B2412" s="564"/>
      <c r="C2412" s="564"/>
      <c r="D2412" s="565"/>
      <c r="E2412" s="566" t="s">
        <v>164</v>
      </c>
      <c r="F2412" s="567"/>
      <c r="G2412" s="410">
        <v>45</v>
      </c>
      <c r="H2412" s="410">
        <v>22</v>
      </c>
      <c r="I2412" s="410">
        <v>0</v>
      </c>
    </row>
    <row r="2413" spans="1:9" s="23" customFormat="1" ht="14.45" customHeight="1">
      <c r="A2413" s="563"/>
      <c r="B2413" s="564"/>
      <c r="C2413" s="564"/>
      <c r="D2413" s="565"/>
      <c r="E2413" s="566" t="s">
        <v>164</v>
      </c>
      <c r="F2413" s="567" t="s">
        <v>1142</v>
      </c>
      <c r="G2413" s="410">
        <v>40</v>
      </c>
      <c r="H2413" s="410">
        <v>12</v>
      </c>
      <c r="I2413" s="410">
        <v>0</v>
      </c>
    </row>
    <row r="2414" spans="1:9" s="23" customFormat="1" ht="14.45" customHeight="1">
      <c r="A2414" s="563"/>
      <c r="B2414" s="564"/>
      <c r="C2414" s="564"/>
      <c r="D2414" s="565"/>
      <c r="E2414" s="566" t="s">
        <v>628</v>
      </c>
      <c r="F2414" s="567"/>
      <c r="G2414" s="410">
        <v>187</v>
      </c>
      <c r="H2414" s="410">
        <v>53</v>
      </c>
      <c r="I2414" s="410">
        <v>13</v>
      </c>
    </row>
    <row r="2415" spans="1:9" s="23" customFormat="1" ht="14.45" customHeight="1">
      <c r="A2415" s="563"/>
      <c r="B2415" s="564"/>
      <c r="C2415" s="564"/>
      <c r="D2415" s="565"/>
      <c r="E2415" s="566" t="s">
        <v>628</v>
      </c>
      <c r="F2415" s="567" t="s">
        <v>2199</v>
      </c>
      <c r="G2415" s="410">
        <v>123</v>
      </c>
      <c r="H2415" s="410">
        <v>37</v>
      </c>
      <c r="I2415" s="410">
        <v>0</v>
      </c>
    </row>
    <row r="2416" spans="1:9" s="23" customFormat="1" ht="14.45" customHeight="1">
      <c r="A2416" s="563"/>
      <c r="B2416" s="572" t="s">
        <v>3176</v>
      </c>
      <c r="C2416" s="564" t="s">
        <v>3177</v>
      </c>
      <c r="D2416" s="565"/>
      <c r="E2416" s="566" t="s">
        <v>164</v>
      </c>
      <c r="F2416" s="567"/>
      <c r="G2416" s="410">
        <v>18</v>
      </c>
      <c r="H2416" s="410">
        <v>8</v>
      </c>
      <c r="I2416" s="410">
        <v>0</v>
      </c>
    </row>
    <row r="2417" spans="1:9" s="23" customFormat="1" ht="14.45" customHeight="1">
      <c r="A2417" s="563"/>
      <c r="B2417" s="564"/>
      <c r="C2417" s="564"/>
      <c r="D2417" s="565"/>
      <c r="E2417" s="566" t="s">
        <v>628</v>
      </c>
      <c r="F2417" s="567"/>
      <c r="G2417" s="410">
        <v>135</v>
      </c>
      <c r="H2417" s="410">
        <v>35</v>
      </c>
      <c r="I2417" s="410">
        <v>10</v>
      </c>
    </row>
    <row r="2418" spans="1:9" s="23" customFormat="1" ht="14.45" customHeight="1">
      <c r="A2418" s="563"/>
      <c r="B2418" s="572" t="s">
        <v>3178</v>
      </c>
      <c r="C2418" s="564" t="s">
        <v>3179</v>
      </c>
      <c r="D2418" s="565"/>
      <c r="E2418" s="566" t="s">
        <v>164</v>
      </c>
      <c r="F2418" s="567"/>
      <c r="G2418" s="410">
        <v>9</v>
      </c>
      <c r="H2418" s="410">
        <v>7</v>
      </c>
      <c r="I2418" s="410">
        <v>0</v>
      </c>
    </row>
    <row r="2419" spans="1:9" s="23" customFormat="1" ht="14.45" customHeight="1">
      <c r="A2419" s="563"/>
      <c r="B2419" s="564"/>
      <c r="C2419" s="564"/>
      <c r="D2419" s="565"/>
      <c r="E2419" s="566" t="s">
        <v>164</v>
      </c>
      <c r="F2419" s="567" t="s">
        <v>1142</v>
      </c>
      <c r="G2419" s="410">
        <v>30</v>
      </c>
      <c r="H2419" s="410">
        <v>10</v>
      </c>
      <c r="I2419" s="410">
        <v>0</v>
      </c>
    </row>
    <row r="2420" spans="1:9" s="23" customFormat="1" ht="14.45" customHeight="1">
      <c r="A2420" s="563"/>
      <c r="B2420" s="564"/>
      <c r="C2420" s="564"/>
      <c r="D2420" s="565"/>
      <c r="E2420" s="566" t="s">
        <v>628</v>
      </c>
      <c r="F2420" s="567"/>
      <c r="G2420" s="410">
        <v>193</v>
      </c>
      <c r="H2420" s="410">
        <v>38</v>
      </c>
      <c r="I2420" s="410">
        <v>9</v>
      </c>
    </row>
    <row r="2421" spans="1:9" s="23" customFormat="1" ht="14.45" customHeight="1">
      <c r="A2421" s="563"/>
      <c r="B2421" s="564"/>
      <c r="C2421" s="564"/>
      <c r="D2421" s="565"/>
      <c r="E2421" s="566" t="s">
        <v>628</v>
      </c>
      <c r="F2421" s="567" t="s">
        <v>2199</v>
      </c>
      <c r="G2421" s="410">
        <v>114</v>
      </c>
      <c r="H2421" s="410">
        <v>9</v>
      </c>
      <c r="I2421" s="410">
        <v>0</v>
      </c>
    </row>
    <row r="2422" spans="1:9" s="23" customFormat="1" ht="14.45" customHeight="1">
      <c r="A2422" s="563"/>
      <c r="B2422" s="572" t="s">
        <v>3180</v>
      </c>
      <c r="C2422" s="564" t="s">
        <v>3181</v>
      </c>
      <c r="D2422" s="565"/>
      <c r="E2422" s="566" t="s">
        <v>164</v>
      </c>
      <c r="F2422" s="567" t="s">
        <v>1142</v>
      </c>
      <c r="G2422" s="410">
        <v>81</v>
      </c>
      <c r="H2422" s="410">
        <v>19</v>
      </c>
      <c r="I2422" s="410">
        <v>2</v>
      </c>
    </row>
    <row r="2423" spans="1:9" s="23" customFormat="1" ht="14.45" customHeight="1">
      <c r="A2423" s="563"/>
      <c r="B2423" s="572" t="s">
        <v>3182</v>
      </c>
      <c r="C2423" s="564" t="s">
        <v>1750</v>
      </c>
      <c r="D2423" s="565"/>
      <c r="E2423" s="566" t="s">
        <v>164</v>
      </c>
      <c r="F2423" s="567"/>
      <c r="G2423" s="410">
        <v>18</v>
      </c>
      <c r="H2423" s="410">
        <v>2</v>
      </c>
      <c r="I2423" s="410">
        <v>0</v>
      </c>
    </row>
    <row r="2424" spans="1:9" s="23" customFormat="1" ht="14.45" customHeight="1">
      <c r="A2424" s="563"/>
      <c r="B2424" s="564"/>
      <c r="C2424" s="564"/>
      <c r="D2424" s="565"/>
      <c r="E2424" s="566" t="s">
        <v>164</v>
      </c>
      <c r="F2424" s="567" t="s">
        <v>1142</v>
      </c>
      <c r="G2424" s="410">
        <v>0</v>
      </c>
      <c r="H2424" s="410">
        <v>1</v>
      </c>
      <c r="I2424" s="410">
        <v>0</v>
      </c>
    </row>
    <row r="2425" spans="1:9" s="23" customFormat="1" ht="14.45" customHeight="1">
      <c r="A2425" s="563"/>
      <c r="B2425" s="564"/>
      <c r="C2425" s="564"/>
      <c r="D2425" s="565"/>
      <c r="E2425" s="566" t="s">
        <v>628</v>
      </c>
      <c r="F2425" s="567"/>
      <c r="G2425" s="410">
        <v>163</v>
      </c>
      <c r="H2425" s="410">
        <v>39</v>
      </c>
      <c r="I2425" s="410">
        <v>11</v>
      </c>
    </row>
    <row r="2426" spans="1:9" s="23" customFormat="1" ht="14.45" customHeight="1">
      <c r="A2426" s="563"/>
      <c r="B2426" s="572" t="s">
        <v>3183</v>
      </c>
      <c r="C2426" s="564" t="s">
        <v>3184</v>
      </c>
      <c r="D2426" s="565"/>
      <c r="E2426" s="566" t="s">
        <v>163</v>
      </c>
      <c r="F2426" s="567"/>
      <c r="G2426" s="410">
        <v>35</v>
      </c>
      <c r="H2426" s="410">
        <v>4</v>
      </c>
      <c r="I2426" s="410">
        <v>2</v>
      </c>
    </row>
    <row r="2427" spans="1:9" s="23" customFormat="1" ht="14.45" customHeight="1">
      <c r="A2427" s="563"/>
      <c r="B2427" s="572" t="s">
        <v>3185</v>
      </c>
      <c r="C2427" s="564" t="s">
        <v>2323</v>
      </c>
      <c r="D2427" s="565"/>
      <c r="E2427" s="566" t="s">
        <v>164</v>
      </c>
      <c r="F2427" s="567"/>
      <c r="G2427" s="410">
        <v>18</v>
      </c>
      <c r="H2427" s="410">
        <v>13</v>
      </c>
      <c r="I2427" s="410">
        <v>0</v>
      </c>
    </row>
    <row r="2428" spans="1:9" s="23" customFormat="1" ht="14.45" customHeight="1">
      <c r="A2428" s="563"/>
      <c r="B2428" s="564"/>
      <c r="C2428" s="564"/>
      <c r="D2428" s="565"/>
      <c r="E2428" s="566" t="s">
        <v>628</v>
      </c>
      <c r="F2428" s="567"/>
      <c r="G2428" s="410">
        <v>180</v>
      </c>
      <c r="H2428" s="410">
        <v>38</v>
      </c>
      <c r="I2428" s="410">
        <v>10</v>
      </c>
    </row>
    <row r="2429" spans="1:9" s="23" customFormat="1" ht="14.45" customHeight="1">
      <c r="A2429" s="563"/>
      <c r="B2429" s="564"/>
      <c r="C2429" s="564"/>
      <c r="D2429" s="565"/>
      <c r="E2429" s="566" t="s">
        <v>628</v>
      </c>
      <c r="F2429" s="567" t="s">
        <v>2199</v>
      </c>
      <c r="G2429" s="410">
        <v>82</v>
      </c>
      <c r="H2429" s="410">
        <v>30</v>
      </c>
      <c r="I2429" s="410">
        <v>0</v>
      </c>
    </row>
    <row r="2430" spans="1:9" s="23" customFormat="1" ht="14.45" customHeight="1">
      <c r="A2430" s="563"/>
      <c r="B2430" s="572" t="s">
        <v>3186</v>
      </c>
      <c r="C2430" s="564" t="s">
        <v>2325</v>
      </c>
      <c r="D2430" s="565"/>
      <c r="E2430" s="566" t="s">
        <v>164</v>
      </c>
      <c r="F2430" s="567"/>
      <c r="G2430" s="410">
        <v>17</v>
      </c>
      <c r="H2430" s="410">
        <v>6</v>
      </c>
      <c r="I2430" s="410">
        <v>0</v>
      </c>
    </row>
    <row r="2431" spans="1:9" s="23" customFormat="1" ht="14.45" customHeight="1">
      <c r="A2431" s="563"/>
      <c r="B2431" s="564"/>
      <c r="C2431" s="564"/>
      <c r="D2431" s="565"/>
      <c r="E2431" s="566" t="s">
        <v>628</v>
      </c>
      <c r="F2431" s="567"/>
      <c r="G2431" s="410">
        <v>166</v>
      </c>
      <c r="H2431" s="410">
        <v>34</v>
      </c>
      <c r="I2431" s="410">
        <v>10</v>
      </c>
    </row>
    <row r="2432" spans="1:9" s="23" customFormat="1" ht="14.45" customHeight="1">
      <c r="A2432" s="563"/>
      <c r="B2432" s="564"/>
      <c r="C2432" s="564"/>
      <c r="D2432" s="565"/>
      <c r="E2432" s="566" t="s">
        <v>628</v>
      </c>
      <c r="F2432" s="567" t="s">
        <v>2199</v>
      </c>
      <c r="G2432" s="410">
        <v>78</v>
      </c>
      <c r="H2432" s="410">
        <v>24</v>
      </c>
      <c r="I2432" s="410">
        <v>0</v>
      </c>
    </row>
    <row r="2433" spans="1:9" s="23" customFormat="1" ht="14.45" customHeight="1">
      <c r="A2433" s="563"/>
      <c r="B2433" s="572" t="s">
        <v>3187</v>
      </c>
      <c r="C2433" s="564" t="s">
        <v>3188</v>
      </c>
      <c r="D2433" s="565"/>
      <c r="E2433" s="566" t="s">
        <v>164</v>
      </c>
      <c r="F2433" s="567"/>
      <c r="G2433" s="410">
        <v>17</v>
      </c>
      <c r="H2433" s="410">
        <v>7</v>
      </c>
      <c r="I2433" s="410">
        <v>0</v>
      </c>
    </row>
    <row r="2434" spans="1:9" s="23" customFormat="1" ht="14.45" customHeight="1">
      <c r="A2434" s="563"/>
      <c r="B2434" s="564"/>
      <c r="C2434" s="564"/>
      <c r="D2434" s="565"/>
      <c r="E2434" s="566" t="s">
        <v>628</v>
      </c>
      <c r="F2434" s="567"/>
      <c r="G2434" s="410">
        <v>162</v>
      </c>
      <c r="H2434" s="410">
        <v>31</v>
      </c>
      <c r="I2434" s="410">
        <v>10</v>
      </c>
    </row>
    <row r="2435" spans="1:9" s="23" customFormat="1" ht="14.45" customHeight="1">
      <c r="A2435" s="563"/>
      <c r="B2435" s="572" t="s">
        <v>3189</v>
      </c>
      <c r="C2435" s="564" t="s">
        <v>3190</v>
      </c>
      <c r="D2435" s="565"/>
      <c r="E2435" s="566" t="s">
        <v>164</v>
      </c>
      <c r="F2435" s="567"/>
      <c r="G2435" s="410">
        <v>18</v>
      </c>
      <c r="H2435" s="410">
        <v>5</v>
      </c>
      <c r="I2435" s="410">
        <v>0</v>
      </c>
    </row>
    <row r="2436" spans="1:9" s="23" customFormat="1" ht="14.45" customHeight="1">
      <c r="A2436" s="563"/>
      <c r="B2436" s="564"/>
      <c r="C2436" s="564"/>
      <c r="D2436" s="565"/>
      <c r="E2436" s="566" t="s">
        <v>628</v>
      </c>
      <c r="F2436" s="567"/>
      <c r="G2436" s="410">
        <v>130</v>
      </c>
      <c r="H2436" s="410">
        <v>25</v>
      </c>
      <c r="I2436" s="410">
        <v>8</v>
      </c>
    </row>
    <row r="2437" spans="1:9" s="23" customFormat="1" ht="14.45" customHeight="1">
      <c r="A2437" s="563"/>
      <c r="B2437" s="572" t="s">
        <v>3191</v>
      </c>
      <c r="C2437" s="564" t="s">
        <v>3192</v>
      </c>
      <c r="D2437" s="565"/>
      <c r="E2437" s="566" t="s">
        <v>628</v>
      </c>
      <c r="F2437" s="567" t="s">
        <v>2199</v>
      </c>
      <c r="G2437" s="410">
        <v>311</v>
      </c>
      <c r="H2437" s="410">
        <v>73</v>
      </c>
      <c r="I2437" s="410">
        <v>2</v>
      </c>
    </row>
    <row r="2438" spans="1:9" s="23" customFormat="1" ht="14.45" customHeight="1">
      <c r="A2438" s="563"/>
      <c r="B2438" s="572" t="s">
        <v>3193</v>
      </c>
      <c r="C2438" s="564" t="s">
        <v>3194</v>
      </c>
      <c r="D2438" s="565"/>
      <c r="E2438" s="566" t="s">
        <v>164</v>
      </c>
      <c r="F2438" s="567"/>
      <c r="G2438" s="410">
        <v>23</v>
      </c>
      <c r="H2438" s="410">
        <v>12</v>
      </c>
      <c r="I2438" s="410">
        <v>0</v>
      </c>
    </row>
    <row r="2439" spans="1:9" s="23" customFormat="1" ht="14.45" customHeight="1">
      <c r="A2439" s="563"/>
      <c r="B2439" s="564"/>
      <c r="C2439" s="564"/>
      <c r="D2439" s="565"/>
      <c r="E2439" s="566" t="s">
        <v>628</v>
      </c>
      <c r="F2439" s="567"/>
      <c r="G2439" s="410">
        <v>146</v>
      </c>
      <c r="H2439" s="410">
        <v>38</v>
      </c>
      <c r="I2439" s="410">
        <v>10</v>
      </c>
    </row>
    <row r="2440" spans="1:9" s="23" customFormat="1" ht="14.45" customHeight="1">
      <c r="A2440" s="563"/>
      <c r="B2440" s="572" t="s">
        <v>3195</v>
      </c>
      <c r="C2440" s="564" t="s">
        <v>3196</v>
      </c>
      <c r="D2440" s="565"/>
      <c r="E2440" s="566" t="s">
        <v>164</v>
      </c>
      <c r="F2440" s="567"/>
      <c r="G2440" s="410">
        <v>15</v>
      </c>
      <c r="H2440" s="410">
        <v>4</v>
      </c>
      <c r="I2440" s="410">
        <v>0</v>
      </c>
    </row>
    <row r="2441" spans="1:9" s="23" customFormat="1" ht="14.45" customHeight="1">
      <c r="A2441" s="563"/>
      <c r="B2441" s="564"/>
      <c r="C2441" s="564"/>
      <c r="D2441" s="565"/>
      <c r="E2441" s="566" t="s">
        <v>628</v>
      </c>
      <c r="F2441" s="567"/>
      <c r="G2441" s="410">
        <v>160</v>
      </c>
      <c r="H2441" s="410">
        <v>35</v>
      </c>
      <c r="I2441" s="410">
        <v>7</v>
      </c>
    </row>
    <row r="2442" spans="1:9" s="23" customFormat="1" ht="14.45" customHeight="1">
      <c r="A2442" s="563"/>
      <c r="B2442" s="564"/>
      <c r="C2442" s="564"/>
      <c r="D2442" s="565"/>
      <c r="E2442" s="566" t="s">
        <v>628</v>
      </c>
      <c r="F2442" s="567" t="s">
        <v>2199</v>
      </c>
      <c r="G2442" s="410">
        <v>75</v>
      </c>
      <c r="H2442" s="410">
        <v>25</v>
      </c>
      <c r="I2442" s="410">
        <v>0</v>
      </c>
    </row>
    <row r="2443" spans="1:9" s="23" customFormat="1" ht="14.45" customHeight="1">
      <c r="A2443" s="563"/>
      <c r="B2443" s="572" t="s">
        <v>3197</v>
      </c>
      <c r="C2443" s="564" t="s">
        <v>3198</v>
      </c>
      <c r="D2443" s="565"/>
      <c r="E2443" s="566" t="s">
        <v>164</v>
      </c>
      <c r="F2443" s="567"/>
      <c r="G2443" s="410">
        <v>18</v>
      </c>
      <c r="H2443" s="410">
        <v>7</v>
      </c>
      <c r="I2443" s="410">
        <v>0</v>
      </c>
    </row>
    <row r="2444" spans="1:9" s="23" customFormat="1" ht="14.45" customHeight="1">
      <c r="A2444" s="563"/>
      <c r="B2444" s="564"/>
      <c r="C2444" s="564"/>
      <c r="D2444" s="565"/>
      <c r="E2444" s="566" t="s">
        <v>628</v>
      </c>
      <c r="F2444" s="567"/>
      <c r="G2444" s="410">
        <v>157</v>
      </c>
      <c r="H2444" s="410">
        <v>36</v>
      </c>
      <c r="I2444" s="410">
        <v>11</v>
      </c>
    </row>
    <row r="2445" spans="1:9" s="23" customFormat="1" ht="14.45" customHeight="1">
      <c r="A2445" s="563"/>
      <c r="B2445" s="572" t="s">
        <v>3199</v>
      </c>
      <c r="C2445" s="564" t="s">
        <v>1772</v>
      </c>
      <c r="D2445" s="565"/>
      <c r="E2445" s="566" t="s">
        <v>164</v>
      </c>
      <c r="F2445" s="567"/>
      <c r="G2445" s="410">
        <v>18</v>
      </c>
      <c r="H2445" s="410">
        <v>6</v>
      </c>
      <c r="I2445" s="410">
        <v>0</v>
      </c>
    </row>
    <row r="2446" spans="1:9" s="23" customFormat="1" ht="14.45" customHeight="1">
      <c r="A2446" s="563"/>
      <c r="B2446" s="564"/>
      <c r="C2446" s="564"/>
      <c r="D2446" s="565"/>
      <c r="E2446" s="566" t="s">
        <v>628</v>
      </c>
      <c r="F2446" s="567"/>
      <c r="G2446" s="410">
        <v>257</v>
      </c>
      <c r="H2446" s="410">
        <v>48</v>
      </c>
      <c r="I2446" s="410">
        <v>11</v>
      </c>
    </row>
    <row r="2447" spans="1:9" s="23" customFormat="1" ht="14.45" customHeight="1">
      <c r="A2447" s="563"/>
      <c r="B2447" s="564">
        <v>10151044</v>
      </c>
      <c r="C2447" s="564" t="s">
        <v>3200</v>
      </c>
      <c r="D2447" s="565"/>
      <c r="E2447" s="566" t="s">
        <v>163</v>
      </c>
      <c r="F2447" s="567"/>
      <c r="G2447" s="410">
        <v>23</v>
      </c>
      <c r="H2447" s="410">
        <v>2</v>
      </c>
      <c r="I2447" s="410">
        <v>0</v>
      </c>
    </row>
    <row r="2448" spans="1:9" s="23" customFormat="1" ht="14.45" customHeight="1">
      <c r="A2448" s="563"/>
      <c r="B2448" s="564">
        <v>10151110</v>
      </c>
      <c r="C2448" s="564" t="s">
        <v>3201</v>
      </c>
      <c r="D2448" s="565"/>
      <c r="E2448" s="566" t="s">
        <v>164</v>
      </c>
      <c r="F2448" s="567"/>
      <c r="G2448" s="410">
        <v>8</v>
      </c>
      <c r="H2448" s="410">
        <v>5</v>
      </c>
      <c r="I2448" s="410">
        <v>1</v>
      </c>
    </row>
    <row r="2449" spans="1:9" s="23" customFormat="1" ht="14.45" customHeight="1">
      <c r="A2449" s="563"/>
      <c r="B2449" s="564">
        <v>10152113</v>
      </c>
      <c r="C2449" s="564" t="s">
        <v>3150</v>
      </c>
      <c r="D2449" s="565"/>
      <c r="E2449" s="566" t="s">
        <v>164</v>
      </c>
      <c r="F2449" s="567"/>
      <c r="G2449" s="410">
        <v>57</v>
      </c>
      <c r="H2449" s="410">
        <v>15</v>
      </c>
      <c r="I2449" s="410">
        <v>18</v>
      </c>
    </row>
    <row r="2450" spans="1:9" s="23" customFormat="1" ht="14.45" customHeight="1">
      <c r="A2450" s="563"/>
      <c r="B2450" s="564"/>
      <c r="C2450" s="564"/>
      <c r="D2450" s="565"/>
      <c r="E2450" s="566" t="s">
        <v>164</v>
      </c>
      <c r="F2450" s="567" t="s">
        <v>1142</v>
      </c>
      <c r="G2450" s="410">
        <v>65</v>
      </c>
      <c r="H2450" s="410">
        <v>14</v>
      </c>
      <c r="I2450" s="410">
        <v>0</v>
      </c>
    </row>
    <row r="2451" spans="1:9" s="23" customFormat="1" ht="14.45" customHeight="1">
      <c r="A2451" s="563"/>
      <c r="B2451" s="564"/>
      <c r="C2451" s="564"/>
      <c r="D2451" s="565"/>
      <c r="E2451" s="566" t="s">
        <v>628</v>
      </c>
      <c r="F2451" s="567" t="s">
        <v>2199</v>
      </c>
      <c r="G2451" s="410">
        <v>178</v>
      </c>
      <c r="H2451" s="410">
        <v>28</v>
      </c>
      <c r="I2451" s="410">
        <v>0</v>
      </c>
    </row>
    <row r="2452" spans="1:9" s="23" customFormat="1" ht="14.45" customHeight="1">
      <c r="A2452" s="563"/>
      <c r="B2452" s="564" t="s">
        <v>1556</v>
      </c>
      <c r="C2452" s="564" t="s">
        <v>1557</v>
      </c>
      <c r="D2452" s="565"/>
      <c r="E2452" s="566"/>
      <c r="F2452" s="567"/>
      <c r="G2452" s="410">
        <v>0</v>
      </c>
      <c r="H2452" s="410">
        <v>0</v>
      </c>
      <c r="I2452" s="410">
        <v>2</v>
      </c>
    </row>
    <row r="2453" spans="1:9" s="23" customFormat="1" ht="14.45" customHeight="1">
      <c r="A2453" s="563"/>
      <c r="B2453" s="564" t="s">
        <v>1322</v>
      </c>
      <c r="C2453" s="564" t="s">
        <v>1323</v>
      </c>
      <c r="D2453" s="565"/>
      <c r="E2453" s="566"/>
      <c r="F2453" s="567"/>
      <c r="G2453" s="410">
        <v>0</v>
      </c>
      <c r="H2453" s="410">
        <v>0</v>
      </c>
      <c r="I2453" s="410">
        <v>4</v>
      </c>
    </row>
    <row r="2454" spans="1:9" s="23" customFormat="1" ht="14.45" customHeight="1">
      <c r="A2454" s="573"/>
      <c r="B2454" s="574" t="s">
        <v>1326</v>
      </c>
      <c r="C2454" s="574" t="s">
        <v>1327</v>
      </c>
      <c r="D2454" s="575"/>
      <c r="E2454" s="576"/>
      <c r="F2454" s="577"/>
      <c r="G2454" s="578">
        <v>0</v>
      </c>
      <c r="H2454" s="578">
        <v>0</v>
      </c>
      <c r="I2454" s="578">
        <v>7</v>
      </c>
    </row>
    <row r="2455" spans="1:9" s="23" customFormat="1" ht="14.45" customHeight="1">
      <c r="A2455" s="562" t="s">
        <v>3202</v>
      </c>
      <c r="B2455" s="563" t="s">
        <v>3203</v>
      </c>
      <c r="C2455" s="564"/>
      <c r="D2455" s="565" t="s">
        <v>186</v>
      </c>
      <c r="E2455" s="566"/>
      <c r="F2455" s="567"/>
      <c r="G2455" s="410"/>
      <c r="H2455" s="410"/>
      <c r="I2455" s="410"/>
    </row>
    <row r="2456" spans="1:9" s="23" customFormat="1" ht="14.45" customHeight="1">
      <c r="A2456" s="563"/>
      <c r="B2456" s="564"/>
      <c r="C2456" s="563" t="s">
        <v>365</v>
      </c>
      <c r="D2456" s="568"/>
      <c r="E2456" s="569"/>
      <c r="F2456" s="570"/>
      <c r="G2456" s="571">
        <v>6055</v>
      </c>
      <c r="H2456" s="571">
        <v>1447</v>
      </c>
      <c r="I2456" s="571">
        <v>227</v>
      </c>
    </row>
    <row r="2457" spans="1:9" s="23" customFormat="1" ht="14.45" customHeight="1">
      <c r="A2457" s="563"/>
      <c r="B2457" s="572" t="s">
        <v>3204</v>
      </c>
      <c r="C2457" s="564" t="s">
        <v>3205</v>
      </c>
      <c r="D2457" s="565"/>
      <c r="E2457" s="566" t="s">
        <v>628</v>
      </c>
      <c r="F2457" s="567"/>
      <c r="G2457" s="410">
        <v>211</v>
      </c>
      <c r="H2457" s="410">
        <v>35</v>
      </c>
      <c r="I2457" s="410">
        <v>8</v>
      </c>
    </row>
    <row r="2458" spans="1:9" s="23" customFormat="1" ht="14.45" customHeight="1">
      <c r="A2458" s="563"/>
      <c r="B2458" s="572" t="s">
        <v>1376</v>
      </c>
      <c r="C2458" s="564" t="s">
        <v>3206</v>
      </c>
      <c r="D2458" s="565"/>
      <c r="E2458" s="566" t="s">
        <v>164</v>
      </c>
      <c r="F2458" s="567"/>
      <c r="G2458" s="410">
        <v>8</v>
      </c>
      <c r="H2458" s="410">
        <v>1</v>
      </c>
      <c r="I2458" s="410">
        <v>0</v>
      </c>
    </row>
    <row r="2459" spans="1:9" s="23" customFormat="1" ht="14.45" customHeight="1">
      <c r="A2459" s="563"/>
      <c r="B2459" s="564"/>
      <c r="C2459" s="564"/>
      <c r="D2459" s="565"/>
      <c r="E2459" s="566" t="s">
        <v>628</v>
      </c>
      <c r="F2459" s="567"/>
      <c r="G2459" s="410">
        <v>166</v>
      </c>
      <c r="H2459" s="410">
        <v>35</v>
      </c>
      <c r="I2459" s="410">
        <v>10</v>
      </c>
    </row>
    <row r="2460" spans="1:9" s="23" customFormat="1" ht="14.45" customHeight="1">
      <c r="A2460" s="563"/>
      <c r="B2460" s="572" t="s">
        <v>2804</v>
      </c>
      <c r="C2460" s="564" t="s">
        <v>3207</v>
      </c>
      <c r="D2460" s="565"/>
      <c r="E2460" s="566" t="s">
        <v>164</v>
      </c>
      <c r="F2460" s="567"/>
      <c r="G2460" s="410">
        <v>10</v>
      </c>
      <c r="H2460" s="410">
        <v>4</v>
      </c>
      <c r="I2460" s="410">
        <v>0</v>
      </c>
    </row>
    <row r="2461" spans="1:9" s="23" customFormat="1" ht="14.45" customHeight="1">
      <c r="A2461" s="563"/>
      <c r="B2461" s="564"/>
      <c r="C2461" s="564"/>
      <c r="D2461" s="565"/>
      <c r="E2461" s="566" t="s">
        <v>628</v>
      </c>
      <c r="F2461" s="567"/>
      <c r="G2461" s="410">
        <v>228</v>
      </c>
      <c r="H2461" s="410">
        <v>53</v>
      </c>
      <c r="I2461" s="410">
        <v>9</v>
      </c>
    </row>
    <row r="2462" spans="1:9" s="23" customFormat="1" ht="14.45" customHeight="1">
      <c r="A2462" s="563"/>
      <c r="B2462" s="572" t="s">
        <v>2806</v>
      </c>
      <c r="C2462" s="564" t="s">
        <v>2209</v>
      </c>
      <c r="D2462" s="565"/>
      <c r="E2462" s="566" t="s">
        <v>164</v>
      </c>
      <c r="F2462" s="567"/>
      <c r="G2462" s="410">
        <v>13</v>
      </c>
      <c r="H2462" s="410">
        <v>5</v>
      </c>
      <c r="I2462" s="410">
        <v>0</v>
      </c>
    </row>
    <row r="2463" spans="1:9" s="23" customFormat="1" ht="14.45" customHeight="1">
      <c r="A2463" s="563"/>
      <c r="B2463" s="564"/>
      <c r="C2463" s="564"/>
      <c r="D2463" s="565"/>
      <c r="E2463" s="566" t="s">
        <v>628</v>
      </c>
      <c r="F2463" s="567"/>
      <c r="G2463" s="410">
        <v>220</v>
      </c>
      <c r="H2463" s="410">
        <v>56</v>
      </c>
      <c r="I2463" s="410">
        <v>11</v>
      </c>
    </row>
    <row r="2464" spans="1:9" s="23" customFormat="1" ht="14.45" customHeight="1">
      <c r="A2464" s="563"/>
      <c r="B2464" s="572" t="s">
        <v>3208</v>
      </c>
      <c r="C2464" s="564" t="s">
        <v>1593</v>
      </c>
      <c r="D2464" s="565"/>
      <c r="E2464" s="566" t="s">
        <v>164</v>
      </c>
      <c r="F2464" s="567"/>
      <c r="G2464" s="410">
        <v>54</v>
      </c>
      <c r="H2464" s="410">
        <v>27</v>
      </c>
      <c r="I2464" s="410">
        <v>0</v>
      </c>
    </row>
    <row r="2465" spans="1:9" s="23" customFormat="1" ht="14.45" customHeight="1">
      <c r="A2465" s="563"/>
      <c r="B2465" s="564"/>
      <c r="C2465" s="564"/>
      <c r="D2465" s="565"/>
      <c r="E2465" s="566" t="s">
        <v>628</v>
      </c>
      <c r="F2465" s="567"/>
      <c r="G2465" s="410">
        <v>230</v>
      </c>
      <c r="H2465" s="410">
        <v>42</v>
      </c>
      <c r="I2465" s="410">
        <v>14</v>
      </c>
    </row>
    <row r="2466" spans="1:9" s="23" customFormat="1" ht="14.45" customHeight="1">
      <c r="A2466" s="563"/>
      <c r="B2466" s="572" t="s">
        <v>3209</v>
      </c>
      <c r="C2466" s="564" t="s">
        <v>3210</v>
      </c>
      <c r="D2466" s="565"/>
      <c r="E2466" s="566" t="s">
        <v>164</v>
      </c>
      <c r="F2466" s="567"/>
      <c r="G2466" s="410">
        <v>24</v>
      </c>
      <c r="H2466" s="410">
        <v>13</v>
      </c>
      <c r="I2466" s="410">
        <v>0</v>
      </c>
    </row>
    <row r="2467" spans="1:9" s="23" customFormat="1" ht="14.45" customHeight="1">
      <c r="A2467" s="563"/>
      <c r="B2467" s="564"/>
      <c r="C2467" s="564"/>
      <c r="D2467" s="565"/>
      <c r="E2467" s="566" t="s">
        <v>164</v>
      </c>
      <c r="F2467" s="567" t="s">
        <v>1142</v>
      </c>
      <c r="G2467" s="410">
        <v>41</v>
      </c>
      <c r="H2467" s="410">
        <v>8</v>
      </c>
      <c r="I2467" s="410">
        <v>0</v>
      </c>
    </row>
    <row r="2468" spans="1:9" s="23" customFormat="1" ht="14.45" customHeight="1">
      <c r="A2468" s="563"/>
      <c r="B2468" s="564"/>
      <c r="C2468" s="564"/>
      <c r="D2468" s="565"/>
      <c r="E2468" s="566" t="s">
        <v>628</v>
      </c>
      <c r="F2468" s="567"/>
      <c r="G2468" s="410">
        <v>248</v>
      </c>
      <c r="H2468" s="410">
        <v>60</v>
      </c>
      <c r="I2468" s="410">
        <v>11</v>
      </c>
    </row>
    <row r="2469" spans="1:9" s="23" customFormat="1" ht="14.45" customHeight="1">
      <c r="A2469" s="563"/>
      <c r="B2469" s="572" t="s">
        <v>3211</v>
      </c>
      <c r="C2469" s="564" t="s">
        <v>3212</v>
      </c>
      <c r="D2469" s="565"/>
      <c r="E2469" s="566" t="s">
        <v>164</v>
      </c>
      <c r="F2469" s="567"/>
      <c r="G2469" s="410">
        <v>0</v>
      </c>
      <c r="H2469" s="410">
        <v>1</v>
      </c>
      <c r="I2469" s="410">
        <v>0</v>
      </c>
    </row>
    <row r="2470" spans="1:9" s="23" customFormat="1" ht="14.45" customHeight="1">
      <c r="A2470" s="563"/>
      <c r="B2470" s="572" t="s">
        <v>2223</v>
      </c>
      <c r="C2470" s="564" t="s">
        <v>1421</v>
      </c>
      <c r="D2470" s="565"/>
      <c r="E2470" s="566" t="s">
        <v>164</v>
      </c>
      <c r="F2470" s="567" t="s">
        <v>1142</v>
      </c>
      <c r="G2470" s="410">
        <v>99</v>
      </c>
      <c r="H2470" s="410">
        <v>19</v>
      </c>
      <c r="I2470" s="410">
        <v>2</v>
      </c>
    </row>
    <row r="2471" spans="1:9" s="23" customFormat="1" ht="14.45" customHeight="1">
      <c r="A2471" s="563"/>
      <c r="B2471" s="572" t="s">
        <v>3213</v>
      </c>
      <c r="C2471" s="564" t="s">
        <v>3214</v>
      </c>
      <c r="D2471" s="565"/>
      <c r="E2471" s="566" t="s">
        <v>164</v>
      </c>
      <c r="F2471" s="567" t="s">
        <v>1142</v>
      </c>
      <c r="G2471" s="410">
        <v>94</v>
      </c>
      <c r="H2471" s="410">
        <v>21</v>
      </c>
      <c r="I2471" s="410">
        <v>0</v>
      </c>
    </row>
    <row r="2472" spans="1:9" s="23" customFormat="1" ht="14.45" customHeight="1">
      <c r="A2472" s="563"/>
      <c r="B2472" s="572" t="s">
        <v>3215</v>
      </c>
      <c r="C2472" s="564" t="s">
        <v>3216</v>
      </c>
      <c r="D2472" s="565"/>
      <c r="E2472" s="566" t="s">
        <v>164</v>
      </c>
      <c r="F2472" s="567" t="s">
        <v>1142</v>
      </c>
      <c r="G2472" s="410">
        <v>32</v>
      </c>
      <c r="H2472" s="410">
        <v>5</v>
      </c>
      <c r="I2472" s="410">
        <v>2</v>
      </c>
    </row>
    <row r="2473" spans="1:9" s="23" customFormat="1" ht="14.45" customHeight="1">
      <c r="A2473" s="563"/>
      <c r="B2473" s="572" t="s">
        <v>3217</v>
      </c>
      <c r="C2473" s="564" t="s">
        <v>1286</v>
      </c>
      <c r="D2473" s="565"/>
      <c r="E2473" s="566" t="s">
        <v>164</v>
      </c>
      <c r="F2473" s="567"/>
      <c r="G2473" s="410">
        <v>50</v>
      </c>
      <c r="H2473" s="410">
        <v>6</v>
      </c>
      <c r="I2473" s="410">
        <v>0</v>
      </c>
    </row>
    <row r="2474" spans="1:9" s="23" customFormat="1" ht="14.45" customHeight="1">
      <c r="A2474" s="563"/>
      <c r="B2474" s="564"/>
      <c r="C2474" s="564"/>
      <c r="D2474" s="565"/>
      <c r="E2474" s="566" t="s">
        <v>164</v>
      </c>
      <c r="F2474" s="567" t="s">
        <v>1142</v>
      </c>
      <c r="G2474" s="410">
        <v>112</v>
      </c>
      <c r="H2474" s="410">
        <v>10</v>
      </c>
      <c r="I2474" s="410">
        <v>0</v>
      </c>
    </row>
    <row r="2475" spans="1:9" s="23" customFormat="1" ht="14.45" customHeight="1">
      <c r="A2475" s="563"/>
      <c r="B2475" s="564"/>
      <c r="C2475" s="564"/>
      <c r="D2475" s="565"/>
      <c r="E2475" s="566" t="s">
        <v>628</v>
      </c>
      <c r="F2475" s="567"/>
      <c r="G2475" s="410">
        <v>228</v>
      </c>
      <c r="H2475" s="410">
        <v>55</v>
      </c>
      <c r="I2475" s="410">
        <v>8</v>
      </c>
    </row>
    <row r="2476" spans="1:9" s="23" customFormat="1" ht="14.45" customHeight="1">
      <c r="A2476" s="563"/>
      <c r="B2476" s="572" t="s">
        <v>3218</v>
      </c>
      <c r="C2476" s="564" t="s">
        <v>3219</v>
      </c>
      <c r="D2476" s="565"/>
      <c r="E2476" s="566" t="s">
        <v>163</v>
      </c>
      <c r="F2476" s="567"/>
      <c r="G2476" s="410">
        <v>17</v>
      </c>
      <c r="H2476" s="410">
        <v>1</v>
      </c>
      <c r="I2476" s="410">
        <v>1</v>
      </c>
    </row>
    <row r="2477" spans="1:9" s="23" customFormat="1" ht="14.45" customHeight="1">
      <c r="A2477" s="563"/>
      <c r="B2477" s="572" t="s">
        <v>3220</v>
      </c>
      <c r="C2477" s="564" t="s">
        <v>2921</v>
      </c>
      <c r="D2477" s="565"/>
      <c r="E2477" s="566" t="s">
        <v>164</v>
      </c>
      <c r="F2477" s="567"/>
      <c r="G2477" s="410">
        <v>34</v>
      </c>
      <c r="H2477" s="410">
        <v>5</v>
      </c>
      <c r="I2477" s="410">
        <v>0</v>
      </c>
    </row>
    <row r="2478" spans="1:9" s="23" customFormat="1" ht="14.45" customHeight="1">
      <c r="A2478" s="563"/>
      <c r="B2478" s="564"/>
      <c r="C2478" s="564"/>
      <c r="D2478" s="565"/>
      <c r="E2478" s="566" t="s">
        <v>628</v>
      </c>
      <c r="F2478" s="567"/>
      <c r="G2478" s="410">
        <v>184</v>
      </c>
      <c r="H2478" s="410">
        <v>45</v>
      </c>
      <c r="I2478" s="410">
        <v>6</v>
      </c>
    </row>
    <row r="2479" spans="1:9" s="23" customFormat="1" ht="14.45" customHeight="1">
      <c r="A2479" s="563"/>
      <c r="B2479" s="564"/>
      <c r="C2479" s="564"/>
      <c r="D2479" s="565"/>
      <c r="E2479" s="566" t="s">
        <v>3221</v>
      </c>
      <c r="F2479" s="567" t="s">
        <v>1294</v>
      </c>
      <c r="G2479" s="410">
        <v>101</v>
      </c>
      <c r="H2479" s="410">
        <v>18</v>
      </c>
      <c r="I2479" s="410">
        <v>0</v>
      </c>
    </row>
    <row r="2480" spans="1:9" s="23" customFormat="1" ht="14.45" customHeight="1">
      <c r="A2480" s="563"/>
      <c r="B2480" s="572" t="s">
        <v>3222</v>
      </c>
      <c r="C2480" s="564" t="s">
        <v>3223</v>
      </c>
      <c r="D2480" s="565"/>
      <c r="E2480" s="566" t="s">
        <v>164</v>
      </c>
      <c r="F2480" s="567"/>
      <c r="G2480" s="410">
        <v>25</v>
      </c>
      <c r="H2480" s="410">
        <v>3</v>
      </c>
      <c r="I2480" s="410">
        <v>0</v>
      </c>
    </row>
    <row r="2481" spans="1:9" s="23" customFormat="1" ht="14.45" customHeight="1">
      <c r="A2481" s="563"/>
      <c r="B2481" s="564"/>
      <c r="C2481" s="564"/>
      <c r="D2481" s="565"/>
      <c r="E2481" s="566" t="s">
        <v>164</v>
      </c>
      <c r="F2481" s="567" t="s">
        <v>1142</v>
      </c>
      <c r="G2481" s="410">
        <v>38</v>
      </c>
      <c r="H2481" s="410">
        <v>9</v>
      </c>
      <c r="I2481" s="410">
        <v>0</v>
      </c>
    </row>
    <row r="2482" spans="1:9" s="23" customFormat="1" ht="14.45" customHeight="1">
      <c r="A2482" s="563"/>
      <c r="B2482" s="564"/>
      <c r="C2482" s="564"/>
      <c r="D2482" s="565"/>
      <c r="E2482" s="566" t="s">
        <v>628</v>
      </c>
      <c r="F2482" s="567"/>
      <c r="G2482" s="410">
        <v>207</v>
      </c>
      <c r="H2482" s="410">
        <v>56</v>
      </c>
      <c r="I2482" s="410">
        <v>9</v>
      </c>
    </row>
    <row r="2483" spans="1:9" s="23" customFormat="1" ht="14.45" customHeight="1">
      <c r="A2483" s="563"/>
      <c r="B2483" s="564"/>
      <c r="C2483" s="564"/>
      <c r="D2483" s="565"/>
      <c r="E2483" s="566" t="s">
        <v>3221</v>
      </c>
      <c r="F2483" s="567" t="s">
        <v>1294</v>
      </c>
      <c r="G2483" s="410">
        <v>34</v>
      </c>
      <c r="H2483" s="410">
        <v>5</v>
      </c>
      <c r="I2483" s="410">
        <v>0</v>
      </c>
    </row>
    <row r="2484" spans="1:9" s="23" customFormat="1" ht="14.45" customHeight="1">
      <c r="A2484" s="563"/>
      <c r="B2484" s="572" t="s">
        <v>3224</v>
      </c>
      <c r="C2484" s="564" t="s">
        <v>1435</v>
      </c>
      <c r="D2484" s="565"/>
      <c r="E2484" s="566" t="s">
        <v>164</v>
      </c>
      <c r="F2484" s="567"/>
      <c r="G2484" s="410">
        <v>15</v>
      </c>
      <c r="H2484" s="410">
        <v>4</v>
      </c>
      <c r="I2484" s="410">
        <v>0</v>
      </c>
    </row>
    <row r="2485" spans="1:9" s="23" customFormat="1" ht="14.45" customHeight="1">
      <c r="A2485" s="563"/>
      <c r="B2485" s="564"/>
      <c r="C2485" s="564"/>
      <c r="D2485" s="565"/>
      <c r="E2485" s="566" t="s">
        <v>628</v>
      </c>
      <c r="F2485" s="567"/>
      <c r="G2485" s="410">
        <v>189</v>
      </c>
      <c r="H2485" s="410">
        <v>31</v>
      </c>
      <c r="I2485" s="410">
        <v>12</v>
      </c>
    </row>
    <row r="2486" spans="1:9" s="23" customFormat="1" ht="14.45" customHeight="1">
      <c r="A2486" s="563"/>
      <c r="B2486" s="572" t="s">
        <v>3225</v>
      </c>
      <c r="C2486" s="564" t="s">
        <v>2425</v>
      </c>
      <c r="D2486" s="565"/>
      <c r="E2486" s="566" t="s">
        <v>164</v>
      </c>
      <c r="F2486" s="567"/>
      <c r="G2486" s="410">
        <v>37</v>
      </c>
      <c r="H2486" s="410">
        <v>12</v>
      </c>
      <c r="I2486" s="410">
        <v>0</v>
      </c>
    </row>
    <row r="2487" spans="1:9" s="23" customFormat="1" ht="14.45" customHeight="1">
      <c r="A2487" s="563"/>
      <c r="B2487" s="564"/>
      <c r="C2487" s="564"/>
      <c r="D2487" s="565"/>
      <c r="E2487" s="566" t="s">
        <v>628</v>
      </c>
      <c r="F2487" s="567"/>
      <c r="G2487" s="410">
        <v>190</v>
      </c>
      <c r="H2487" s="410">
        <v>49</v>
      </c>
      <c r="I2487" s="410">
        <v>11</v>
      </c>
    </row>
    <row r="2488" spans="1:9" s="23" customFormat="1" ht="14.45" customHeight="1">
      <c r="A2488" s="563"/>
      <c r="B2488" s="572" t="s">
        <v>2068</v>
      </c>
      <c r="C2488" s="564" t="s">
        <v>3226</v>
      </c>
      <c r="D2488" s="565"/>
      <c r="E2488" s="566" t="s">
        <v>164</v>
      </c>
      <c r="F2488" s="567"/>
      <c r="G2488" s="410">
        <v>15</v>
      </c>
      <c r="H2488" s="410">
        <v>2</v>
      </c>
      <c r="I2488" s="410">
        <v>0</v>
      </c>
    </row>
    <row r="2489" spans="1:9" s="23" customFormat="1" ht="14.45" customHeight="1">
      <c r="A2489" s="563"/>
      <c r="B2489" s="564"/>
      <c r="C2489" s="564"/>
      <c r="D2489" s="565"/>
      <c r="E2489" s="566" t="s">
        <v>628</v>
      </c>
      <c r="F2489" s="567"/>
      <c r="G2489" s="410">
        <v>218</v>
      </c>
      <c r="H2489" s="410">
        <v>49</v>
      </c>
      <c r="I2489" s="410">
        <v>9</v>
      </c>
    </row>
    <row r="2490" spans="1:9" s="23" customFormat="1" ht="14.45" customHeight="1">
      <c r="A2490" s="563"/>
      <c r="B2490" s="572" t="s">
        <v>3227</v>
      </c>
      <c r="C2490" s="564" t="s">
        <v>1302</v>
      </c>
      <c r="D2490" s="565"/>
      <c r="E2490" s="566" t="s">
        <v>163</v>
      </c>
      <c r="F2490" s="567"/>
      <c r="G2490" s="410">
        <v>3</v>
      </c>
      <c r="H2490" s="410">
        <v>0</v>
      </c>
      <c r="I2490" s="410">
        <v>0</v>
      </c>
    </row>
    <row r="2491" spans="1:9" s="23" customFormat="1" ht="14.45" customHeight="1">
      <c r="A2491" s="563"/>
      <c r="B2491" s="564"/>
      <c r="C2491" s="564"/>
      <c r="D2491" s="565"/>
      <c r="E2491" s="566" t="s">
        <v>164</v>
      </c>
      <c r="F2491" s="567"/>
      <c r="G2491" s="410">
        <v>14</v>
      </c>
      <c r="H2491" s="410">
        <v>3</v>
      </c>
      <c r="I2491" s="410">
        <v>0</v>
      </c>
    </row>
    <row r="2492" spans="1:9" s="23" customFormat="1" ht="14.45" customHeight="1">
      <c r="A2492" s="563"/>
      <c r="B2492" s="564"/>
      <c r="C2492" s="564"/>
      <c r="D2492" s="565"/>
      <c r="E2492" s="566" t="s">
        <v>628</v>
      </c>
      <c r="F2492" s="567"/>
      <c r="G2492" s="410">
        <v>208</v>
      </c>
      <c r="H2492" s="410">
        <v>48</v>
      </c>
      <c r="I2492" s="410">
        <v>10</v>
      </c>
    </row>
    <row r="2493" spans="1:9" s="23" customFormat="1" ht="14.45" customHeight="1">
      <c r="A2493" s="563"/>
      <c r="B2493" s="572" t="s">
        <v>3228</v>
      </c>
      <c r="C2493" s="564" t="s">
        <v>2265</v>
      </c>
      <c r="D2493" s="565"/>
      <c r="E2493" s="566" t="s">
        <v>164</v>
      </c>
      <c r="F2493" s="567"/>
      <c r="G2493" s="410">
        <v>27</v>
      </c>
      <c r="H2493" s="410">
        <v>9</v>
      </c>
      <c r="I2493" s="410">
        <v>5</v>
      </c>
    </row>
    <row r="2494" spans="1:9" s="23" customFormat="1" ht="14.45" customHeight="1">
      <c r="A2494" s="563"/>
      <c r="B2494" s="572" t="s">
        <v>3229</v>
      </c>
      <c r="C2494" s="564" t="s">
        <v>1306</v>
      </c>
      <c r="D2494" s="565"/>
      <c r="E2494" s="566" t="s">
        <v>164</v>
      </c>
      <c r="F2494" s="567"/>
      <c r="G2494" s="410">
        <v>38</v>
      </c>
      <c r="H2494" s="410">
        <v>16</v>
      </c>
      <c r="I2494" s="410">
        <v>0</v>
      </c>
    </row>
    <row r="2495" spans="1:9" s="23" customFormat="1" ht="14.45" customHeight="1">
      <c r="A2495" s="563"/>
      <c r="B2495" s="564"/>
      <c r="C2495" s="564"/>
      <c r="D2495" s="565"/>
      <c r="E2495" s="566" t="s">
        <v>628</v>
      </c>
      <c r="F2495" s="567"/>
      <c r="G2495" s="410">
        <v>241</v>
      </c>
      <c r="H2495" s="410">
        <v>62</v>
      </c>
      <c r="I2495" s="410">
        <v>11</v>
      </c>
    </row>
    <row r="2496" spans="1:9" s="23" customFormat="1" ht="14.45" customHeight="1">
      <c r="A2496" s="563"/>
      <c r="B2496" s="572" t="s">
        <v>2838</v>
      </c>
      <c r="C2496" s="564" t="s">
        <v>1480</v>
      </c>
      <c r="D2496" s="565"/>
      <c r="E2496" s="566" t="s">
        <v>164</v>
      </c>
      <c r="F2496" s="567"/>
      <c r="G2496" s="410">
        <v>51</v>
      </c>
      <c r="H2496" s="410">
        <v>17</v>
      </c>
      <c r="I2496" s="410">
        <v>0</v>
      </c>
    </row>
    <row r="2497" spans="1:9" s="23" customFormat="1" ht="14.45" customHeight="1">
      <c r="A2497" s="563"/>
      <c r="B2497" s="564"/>
      <c r="C2497" s="564"/>
      <c r="D2497" s="565"/>
      <c r="E2497" s="566" t="s">
        <v>164</v>
      </c>
      <c r="F2497" s="567" t="s">
        <v>1142</v>
      </c>
      <c r="G2497" s="410">
        <v>40</v>
      </c>
      <c r="H2497" s="410">
        <v>6</v>
      </c>
      <c r="I2497" s="410">
        <v>0</v>
      </c>
    </row>
    <row r="2498" spans="1:9" s="23" customFormat="1" ht="14.45" customHeight="1">
      <c r="A2498" s="563"/>
      <c r="B2498" s="564"/>
      <c r="C2498" s="564"/>
      <c r="D2498" s="565"/>
      <c r="E2498" s="566" t="s">
        <v>628</v>
      </c>
      <c r="F2498" s="567"/>
      <c r="G2498" s="410">
        <v>180</v>
      </c>
      <c r="H2498" s="410">
        <v>51</v>
      </c>
      <c r="I2498" s="410">
        <v>10</v>
      </c>
    </row>
    <row r="2499" spans="1:9" s="23" customFormat="1" ht="14.45" customHeight="1">
      <c r="A2499" s="563"/>
      <c r="B2499" s="572" t="s">
        <v>3230</v>
      </c>
      <c r="C2499" s="564" t="s">
        <v>3231</v>
      </c>
      <c r="D2499" s="565"/>
      <c r="E2499" s="566" t="s">
        <v>164</v>
      </c>
      <c r="F2499" s="567"/>
      <c r="G2499" s="410">
        <v>47</v>
      </c>
      <c r="H2499" s="410">
        <v>21</v>
      </c>
      <c r="I2499" s="410">
        <v>0</v>
      </c>
    </row>
    <row r="2500" spans="1:9" s="23" customFormat="1" ht="14.45" customHeight="1">
      <c r="A2500" s="563"/>
      <c r="B2500" s="564"/>
      <c r="C2500" s="564"/>
      <c r="D2500" s="565"/>
      <c r="E2500" s="566" t="s">
        <v>628</v>
      </c>
      <c r="F2500" s="567"/>
      <c r="G2500" s="410">
        <v>191</v>
      </c>
      <c r="H2500" s="410">
        <v>40</v>
      </c>
      <c r="I2500" s="410">
        <v>8</v>
      </c>
    </row>
    <row r="2501" spans="1:9" s="23" customFormat="1" ht="14.45" customHeight="1">
      <c r="A2501" s="563"/>
      <c r="B2501" s="572" t="s">
        <v>2846</v>
      </c>
      <c r="C2501" s="564" t="s">
        <v>1499</v>
      </c>
      <c r="D2501" s="565"/>
      <c r="E2501" s="566" t="s">
        <v>163</v>
      </c>
      <c r="F2501" s="567"/>
      <c r="G2501" s="410">
        <v>7</v>
      </c>
      <c r="H2501" s="410">
        <v>0</v>
      </c>
      <c r="I2501" s="410">
        <v>0</v>
      </c>
    </row>
    <row r="2502" spans="1:9" s="23" customFormat="1" ht="14.45" customHeight="1">
      <c r="A2502" s="563"/>
      <c r="B2502" s="564"/>
      <c r="C2502" s="564"/>
      <c r="D2502" s="565"/>
      <c r="E2502" s="566" t="s">
        <v>164</v>
      </c>
      <c r="F2502" s="567"/>
      <c r="G2502" s="410">
        <v>107</v>
      </c>
      <c r="H2502" s="410">
        <v>37</v>
      </c>
      <c r="I2502" s="410">
        <v>0</v>
      </c>
    </row>
    <row r="2503" spans="1:9" s="23" customFormat="1" ht="14.45" customHeight="1">
      <c r="A2503" s="563"/>
      <c r="B2503" s="564"/>
      <c r="C2503" s="564"/>
      <c r="D2503" s="565"/>
      <c r="E2503" s="566" t="s">
        <v>164</v>
      </c>
      <c r="F2503" s="567" t="s">
        <v>1142</v>
      </c>
      <c r="G2503" s="410">
        <v>40</v>
      </c>
      <c r="H2503" s="410">
        <v>6</v>
      </c>
      <c r="I2503" s="410">
        <v>0</v>
      </c>
    </row>
    <row r="2504" spans="1:9" s="23" customFormat="1" ht="14.45" customHeight="1">
      <c r="A2504" s="573"/>
      <c r="B2504" s="574"/>
      <c r="C2504" s="574"/>
      <c r="D2504" s="575"/>
      <c r="E2504" s="576" t="s">
        <v>628</v>
      </c>
      <c r="F2504" s="577"/>
      <c r="G2504" s="578">
        <v>463</v>
      </c>
      <c r="H2504" s="578">
        <v>133</v>
      </c>
      <c r="I2504" s="578">
        <v>16</v>
      </c>
    </row>
    <row r="2505" spans="1:9" s="23" customFormat="1" ht="14.45" customHeight="1">
      <c r="A2505" s="563"/>
      <c r="B2505" s="572" t="s">
        <v>3232</v>
      </c>
      <c r="C2505" s="564" t="s">
        <v>3233</v>
      </c>
      <c r="D2505" s="565"/>
      <c r="E2505" s="566" t="s">
        <v>164</v>
      </c>
      <c r="F2505" s="567"/>
      <c r="G2505" s="410">
        <v>41</v>
      </c>
      <c r="H2505" s="410">
        <v>30</v>
      </c>
      <c r="I2505" s="410">
        <v>0</v>
      </c>
    </row>
    <row r="2506" spans="1:9" s="23" customFormat="1" ht="14.45" customHeight="1">
      <c r="A2506" s="563"/>
      <c r="B2506" s="572" t="s">
        <v>3234</v>
      </c>
      <c r="C2506" s="564" t="s">
        <v>2149</v>
      </c>
      <c r="D2506" s="565"/>
      <c r="E2506" s="566" t="s">
        <v>164</v>
      </c>
      <c r="F2506" s="567"/>
      <c r="G2506" s="410">
        <v>32</v>
      </c>
      <c r="H2506" s="410">
        <v>10</v>
      </c>
      <c r="I2506" s="410">
        <v>0</v>
      </c>
    </row>
    <row r="2507" spans="1:9" s="23" customFormat="1" ht="14.45" customHeight="1">
      <c r="A2507" s="563"/>
      <c r="B2507" s="564"/>
      <c r="C2507" s="564"/>
      <c r="D2507" s="565"/>
      <c r="E2507" s="566" t="s">
        <v>164</v>
      </c>
      <c r="F2507" s="567" t="s">
        <v>1142</v>
      </c>
      <c r="G2507" s="410">
        <v>64</v>
      </c>
      <c r="H2507" s="410">
        <v>7</v>
      </c>
      <c r="I2507" s="410">
        <v>0</v>
      </c>
    </row>
    <row r="2508" spans="1:9" s="23" customFormat="1" ht="14.45" customHeight="1">
      <c r="A2508" s="563"/>
      <c r="B2508" s="564"/>
      <c r="C2508" s="564"/>
      <c r="D2508" s="565"/>
      <c r="E2508" s="566" t="s">
        <v>628</v>
      </c>
      <c r="F2508" s="567"/>
      <c r="G2508" s="410">
        <v>153</v>
      </c>
      <c r="H2508" s="410">
        <v>29</v>
      </c>
      <c r="I2508" s="410">
        <v>8</v>
      </c>
    </row>
    <row r="2509" spans="1:9" s="23" customFormat="1" ht="14.45" customHeight="1">
      <c r="A2509" s="563"/>
      <c r="B2509" s="572" t="s">
        <v>3235</v>
      </c>
      <c r="C2509" s="564" t="s">
        <v>3236</v>
      </c>
      <c r="D2509" s="565"/>
      <c r="E2509" s="566" t="s">
        <v>164</v>
      </c>
      <c r="F2509" s="567"/>
      <c r="G2509" s="410">
        <v>21</v>
      </c>
      <c r="H2509" s="410">
        <v>8</v>
      </c>
      <c r="I2509" s="410">
        <v>0</v>
      </c>
    </row>
    <row r="2510" spans="1:9" s="23" customFormat="1" ht="14.45" customHeight="1">
      <c r="A2510" s="563"/>
      <c r="B2510" s="564"/>
      <c r="C2510" s="564"/>
      <c r="D2510" s="565"/>
      <c r="E2510" s="566" t="s">
        <v>628</v>
      </c>
      <c r="F2510" s="567"/>
      <c r="G2510" s="410">
        <v>217</v>
      </c>
      <c r="H2510" s="410">
        <v>51</v>
      </c>
      <c r="I2510" s="410">
        <v>13</v>
      </c>
    </row>
    <row r="2511" spans="1:9" s="23" customFormat="1" ht="14.45" customHeight="1">
      <c r="A2511" s="563"/>
      <c r="B2511" s="564">
        <v>10141032</v>
      </c>
      <c r="C2511" s="564" t="s">
        <v>1996</v>
      </c>
      <c r="D2511" s="565"/>
      <c r="E2511" s="566" t="s">
        <v>628</v>
      </c>
      <c r="F2511" s="567"/>
      <c r="G2511" s="410">
        <v>195</v>
      </c>
      <c r="H2511" s="410">
        <v>40</v>
      </c>
      <c r="I2511" s="410">
        <v>8</v>
      </c>
    </row>
    <row r="2512" spans="1:9" s="23" customFormat="1" ht="14.45" customHeight="1">
      <c r="A2512" s="563"/>
      <c r="B2512" s="564">
        <v>10152033</v>
      </c>
      <c r="C2512" s="564" t="s">
        <v>3237</v>
      </c>
      <c r="D2512" s="565"/>
      <c r="E2512" s="566" t="s">
        <v>164</v>
      </c>
      <c r="F2512" s="567"/>
      <c r="G2512" s="410">
        <v>15</v>
      </c>
      <c r="H2512" s="410">
        <v>11</v>
      </c>
      <c r="I2512" s="410">
        <v>0</v>
      </c>
    </row>
    <row r="2513" spans="1:9" s="23" customFormat="1" ht="14.45" customHeight="1">
      <c r="A2513" s="563"/>
      <c r="B2513" s="564"/>
      <c r="C2513" s="564"/>
      <c r="D2513" s="565"/>
      <c r="E2513" s="566" t="s">
        <v>164</v>
      </c>
      <c r="F2513" s="567" t="s">
        <v>1142</v>
      </c>
      <c r="G2513" s="410">
        <v>21</v>
      </c>
      <c r="H2513" s="410">
        <v>13</v>
      </c>
      <c r="I2513" s="410">
        <v>0</v>
      </c>
    </row>
    <row r="2514" spans="1:9" s="23" customFormat="1" ht="14.45" customHeight="1">
      <c r="A2514" s="563"/>
      <c r="B2514" s="564"/>
      <c r="C2514" s="564"/>
      <c r="D2514" s="565"/>
      <c r="E2514" s="566" t="s">
        <v>628</v>
      </c>
      <c r="F2514" s="567"/>
      <c r="G2514" s="410">
        <v>267</v>
      </c>
      <c r="H2514" s="410">
        <v>54</v>
      </c>
      <c r="I2514" s="410">
        <v>10</v>
      </c>
    </row>
    <row r="2515" spans="1:9" s="23" customFormat="1" ht="14.45" customHeight="1">
      <c r="A2515" s="563"/>
      <c r="B2515" s="564" t="s">
        <v>1554</v>
      </c>
      <c r="C2515" s="564" t="s">
        <v>1555</v>
      </c>
      <c r="D2515" s="565"/>
      <c r="E2515" s="566"/>
      <c r="F2515" s="567"/>
      <c r="G2515" s="410">
        <v>0</v>
      </c>
      <c r="H2515" s="410">
        <v>0</v>
      </c>
      <c r="I2515" s="410">
        <v>4</v>
      </c>
    </row>
    <row r="2516" spans="1:9" s="23" customFormat="1" ht="14.45" customHeight="1">
      <c r="A2516" s="563"/>
      <c r="B2516" s="564" t="s">
        <v>1324</v>
      </c>
      <c r="C2516" s="564" t="s">
        <v>1325</v>
      </c>
      <c r="D2516" s="565"/>
      <c r="E2516" s="566"/>
      <c r="F2516" s="567"/>
      <c r="G2516" s="410">
        <v>0</v>
      </c>
      <c r="H2516" s="410">
        <v>0</v>
      </c>
      <c r="I2516" s="410">
        <v>1</v>
      </c>
    </row>
    <row r="2517" spans="1:9" s="23" customFormat="1" ht="14.45" customHeight="1">
      <c r="A2517" s="562" t="s">
        <v>3238</v>
      </c>
      <c r="B2517" s="563" t="s">
        <v>3239</v>
      </c>
      <c r="C2517" s="564"/>
      <c r="D2517" s="565" t="s">
        <v>186</v>
      </c>
      <c r="E2517" s="566"/>
      <c r="F2517" s="567"/>
      <c r="G2517" s="410"/>
      <c r="H2517" s="410"/>
      <c r="I2517" s="410"/>
    </row>
    <row r="2518" spans="1:9" s="23" customFormat="1" ht="14.45" customHeight="1">
      <c r="A2518" s="563"/>
      <c r="B2518" s="564"/>
      <c r="C2518" s="563" t="s">
        <v>365</v>
      </c>
      <c r="D2518" s="568"/>
      <c r="E2518" s="569"/>
      <c r="F2518" s="570"/>
      <c r="G2518" s="571">
        <v>10035</v>
      </c>
      <c r="H2518" s="571">
        <v>2249</v>
      </c>
      <c r="I2518" s="571">
        <v>458</v>
      </c>
    </row>
    <row r="2519" spans="1:9" s="23" customFormat="1" ht="14.45" customHeight="1">
      <c r="A2519" s="563"/>
      <c r="B2519" s="572" t="s">
        <v>1136</v>
      </c>
      <c r="C2519" s="564" t="s">
        <v>3240</v>
      </c>
      <c r="D2519" s="565"/>
      <c r="E2519" s="566" t="s">
        <v>163</v>
      </c>
      <c r="F2519" s="567"/>
      <c r="G2519" s="410">
        <v>130</v>
      </c>
      <c r="H2519" s="410">
        <v>19</v>
      </c>
      <c r="I2519" s="410">
        <v>0</v>
      </c>
    </row>
    <row r="2520" spans="1:9" s="23" customFormat="1" ht="14.45" customHeight="1">
      <c r="A2520" s="563"/>
      <c r="B2520" s="564"/>
      <c r="C2520" s="564"/>
      <c r="D2520" s="565"/>
      <c r="E2520" s="566" t="s">
        <v>164</v>
      </c>
      <c r="F2520" s="567"/>
      <c r="G2520" s="410">
        <v>94</v>
      </c>
      <c r="H2520" s="410">
        <v>23</v>
      </c>
      <c r="I2520" s="410">
        <v>0</v>
      </c>
    </row>
    <row r="2521" spans="1:9" s="23" customFormat="1" ht="14.45" customHeight="1">
      <c r="A2521" s="563"/>
      <c r="B2521" s="564"/>
      <c r="C2521" s="564" t="s">
        <v>3241</v>
      </c>
      <c r="D2521" s="565"/>
      <c r="E2521" s="566" t="s">
        <v>164</v>
      </c>
      <c r="F2521" s="567" t="s">
        <v>1142</v>
      </c>
      <c r="G2521" s="410">
        <v>82</v>
      </c>
      <c r="H2521" s="410">
        <v>8</v>
      </c>
      <c r="I2521" s="410">
        <v>0</v>
      </c>
    </row>
    <row r="2522" spans="1:9" s="23" customFormat="1" ht="14.45" customHeight="1">
      <c r="A2522" s="563"/>
      <c r="B2522" s="564"/>
      <c r="C2522" s="564" t="s">
        <v>3240</v>
      </c>
      <c r="D2522" s="565"/>
      <c r="E2522" s="566" t="s">
        <v>628</v>
      </c>
      <c r="F2522" s="567"/>
      <c r="G2522" s="410">
        <v>167</v>
      </c>
      <c r="H2522" s="410">
        <v>46</v>
      </c>
      <c r="I2522" s="410">
        <v>16</v>
      </c>
    </row>
    <row r="2523" spans="1:9" s="23" customFormat="1" ht="14.45" customHeight="1">
      <c r="A2523" s="563"/>
      <c r="B2523" s="572" t="s">
        <v>3242</v>
      </c>
      <c r="C2523" s="564" t="s">
        <v>3243</v>
      </c>
      <c r="D2523" s="565"/>
      <c r="E2523" s="566" t="s">
        <v>163</v>
      </c>
      <c r="F2523" s="567"/>
      <c r="G2523" s="410">
        <v>8</v>
      </c>
      <c r="H2523" s="410">
        <v>0</v>
      </c>
      <c r="I2523" s="410">
        <v>0</v>
      </c>
    </row>
    <row r="2524" spans="1:9" s="23" customFormat="1" ht="14.45" customHeight="1">
      <c r="A2524" s="563"/>
      <c r="B2524" s="564"/>
      <c r="C2524" s="564" t="s">
        <v>3244</v>
      </c>
      <c r="D2524" s="565"/>
      <c r="E2524" s="566" t="s">
        <v>164</v>
      </c>
      <c r="F2524" s="567"/>
      <c r="G2524" s="410">
        <v>15</v>
      </c>
      <c r="H2524" s="410">
        <v>0</v>
      </c>
      <c r="I2524" s="410">
        <v>4</v>
      </c>
    </row>
    <row r="2525" spans="1:9" s="23" customFormat="1" ht="14.45" customHeight="1">
      <c r="A2525" s="563"/>
      <c r="B2525" s="572" t="s">
        <v>3245</v>
      </c>
      <c r="C2525" s="564" t="s">
        <v>3246</v>
      </c>
      <c r="D2525" s="565"/>
      <c r="E2525" s="566" t="s">
        <v>164</v>
      </c>
      <c r="F2525" s="567"/>
      <c r="G2525" s="410">
        <v>25</v>
      </c>
      <c r="H2525" s="410">
        <v>3</v>
      </c>
      <c r="I2525" s="410">
        <v>0</v>
      </c>
    </row>
    <row r="2526" spans="1:9" s="23" customFormat="1" ht="14.45" customHeight="1">
      <c r="A2526" s="563"/>
      <c r="B2526" s="564"/>
      <c r="C2526" s="564" t="s">
        <v>1337</v>
      </c>
      <c r="D2526" s="565"/>
      <c r="E2526" s="566" t="s">
        <v>628</v>
      </c>
      <c r="F2526" s="567"/>
      <c r="G2526" s="410">
        <v>133</v>
      </c>
      <c r="H2526" s="410">
        <v>33</v>
      </c>
      <c r="I2526" s="410">
        <v>9</v>
      </c>
    </row>
    <row r="2527" spans="1:9" s="23" customFormat="1" ht="14.45" customHeight="1">
      <c r="A2527" s="563"/>
      <c r="B2527" s="572" t="s">
        <v>3247</v>
      </c>
      <c r="C2527" s="564" t="s">
        <v>3248</v>
      </c>
      <c r="D2527" s="565"/>
      <c r="E2527" s="566" t="s">
        <v>164</v>
      </c>
      <c r="F2527" s="567"/>
      <c r="G2527" s="410">
        <v>31</v>
      </c>
      <c r="H2527" s="410">
        <v>4</v>
      </c>
      <c r="I2527" s="410">
        <v>0</v>
      </c>
    </row>
    <row r="2528" spans="1:9" s="23" customFormat="1" ht="14.45" customHeight="1">
      <c r="A2528" s="563"/>
      <c r="B2528" s="564"/>
      <c r="C2528" s="564"/>
      <c r="D2528" s="565"/>
      <c r="E2528" s="566" t="s">
        <v>164</v>
      </c>
      <c r="F2528" s="567" t="s">
        <v>1142</v>
      </c>
      <c r="G2528" s="410">
        <v>110</v>
      </c>
      <c r="H2528" s="410">
        <v>16</v>
      </c>
      <c r="I2528" s="410">
        <v>0</v>
      </c>
    </row>
    <row r="2529" spans="1:9" s="23" customFormat="1" ht="14.45" customHeight="1">
      <c r="A2529" s="563"/>
      <c r="B2529" s="564"/>
      <c r="C2529" s="564"/>
      <c r="D2529" s="565"/>
      <c r="E2529" s="566" t="s">
        <v>628</v>
      </c>
      <c r="F2529" s="567"/>
      <c r="G2529" s="410">
        <v>159</v>
      </c>
      <c r="H2529" s="410">
        <v>38</v>
      </c>
      <c r="I2529" s="410">
        <v>9</v>
      </c>
    </row>
    <row r="2530" spans="1:9" s="23" customFormat="1" ht="14.45" customHeight="1">
      <c r="A2530" s="563"/>
      <c r="B2530" s="572" t="s">
        <v>3249</v>
      </c>
      <c r="C2530" s="564" t="s">
        <v>1343</v>
      </c>
      <c r="D2530" s="565"/>
      <c r="E2530" s="566" t="s">
        <v>164</v>
      </c>
      <c r="F2530" s="567"/>
      <c r="G2530" s="410">
        <v>18</v>
      </c>
      <c r="H2530" s="410">
        <v>5</v>
      </c>
      <c r="I2530" s="410">
        <v>0</v>
      </c>
    </row>
    <row r="2531" spans="1:9" s="23" customFormat="1" ht="14.45" customHeight="1">
      <c r="A2531" s="563"/>
      <c r="B2531" s="564"/>
      <c r="C2531" s="564"/>
      <c r="D2531" s="565"/>
      <c r="E2531" s="566" t="s">
        <v>164</v>
      </c>
      <c r="F2531" s="567" t="s">
        <v>1142</v>
      </c>
      <c r="G2531" s="410">
        <v>29</v>
      </c>
      <c r="H2531" s="410">
        <v>2</v>
      </c>
      <c r="I2531" s="410">
        <v>0</v>
      </c>
    </row>
    <row r="2532" spans="1:9" s="23" customFormat="1" ht="14.45" customHeight="1">
      <c r="A2532" s="563"/>
      <c r="B2532" s="564"/>
      <c r="C2532" s="564"/>
      <c r="D2532" s="565"/>
      <c r="E2532" s="566" t="s">
        <v>628</v>
      </c>
      <c r="F2532" s="567"/>
      <c r="G2532" s="410">
        <v>160</v>
      </c>
      <c r="H2532" s="410">
        <v>38</v>
      </c>
      <c r="I2532" s="410">
        <v>9</v>
      </c>
    </row>
    <row r="2533" spans="1:9" s="23" customFormat="1" ht="14.45" customHeight="1">
      <c r="A2533" s="563"/>
      <c r="B2533" s="572" t="s">
        <v>1879</v>
      </c>
      <c r="C2533" s="564" t="s">
        <v>1884</v>
      </c>
      <c r="D2533" s="565"/>
      <c r="E2533" s="566" t="s">
        <v>164</v>
      </c>
      <c r="F2533" s="567"/>
      <c r="G2533" s="410">
        <v>25</v>
      </c>
      <c r="H2533" s="410">
        <v>5</v>
      </c>
      <c r="I2533" s="410">
        <v>0</v>
      </c>
    </row>
    <row r="2534" spans="1:9" s="23" customFormat="1" ht="14.45" customHeight="1">
      <c r="A2534" s="563"/>
      <c r="B2534" s="564"/>
      <c r="C2534" s="564"/>
      <c r="D2534" s="565"/>
      <c r="E2534" s="566" t="s">
        <v>164</v>
      </c>
      <c r="F2534" s="567" t="s">
        <v>1142</v>
      </c>
      <c r="G2534" s="410">
        <v>55</v>
      </c>
      <c r="H2534" s="410">
        <v>4</v>
      </c>
      <c r="I2534" s="410">
        <v>0</v>
      </c>
    </row>
    <row r="2535" spans="1:9" s="23" customFormat="1" ht="14.45" customHeight="1">
      <c r="A2535" s="563"/>
      <c r="B2535" s="564"/>
      <c r="C2535" s="564"/>
      <c r="D2535" s="565"/>
      <c r="E2535" s="566" t="s">
        <v>628</v>
      </c>
      <c r="F2535" s="567"/>
      <c r="G2535" s="410">
        <v>199</v>
      </c>
      <c r="H2535" s="410">
        <v>35</v>
      </c>
      <c r="I2535" s="410">
        <v>9</v>
      </c>
    </row>
    <row r="2536" spans="1:9" s="23" customFormat="1" ht="14.45" customHeight="1">
      <c r="A2536" s="563"/>
      <c r="B2536" s="572" t="s">
        <v>3250</v>
      </c>
      <c r="C2536" s="564" t="s">
        <v>1361</v>
      </c>
      <c r="D2536" s="565"/>
      <c r="E2536" s="566" t="s">
        <v>164</v>
      </c>
      <c r="F2536" s="567"/>
      <c r="G2536" s="410">
        <v>56</v>
      </c>
      <c r="H2536" s="410">
        <v>15</v>
      </c>
      <c r="I2536" s="410">
        <v>0</v>
      </c>
    </row>
    <row r="2537" spans="1:9" s="23" customFormat="1" ht="14.45" customHeight="1">
      <c r="A2537" s="563"/>
      <c r="B2537" s="564"/>
      <c r="C2537" s="564"/>
      <c r="D2537" s="565"/>
      <c r="E2537" s="566" t="s">
        <v>628</v>
      </c>
      <c r="F2537" s="567"/>
      <c r="G2537" s="410">
        <v>218</v>
      </c>
      <c r="H2537" s="410">
        <v>51</v>
      </c>
      <c r="I2537" s="410">
        <v>9</v>
      </c>
    </row>
    <row r="2538" spans="1:9" s="23" customFormat="1" ht="14.45" customHeight="1">
      <c r="A2538" s="563"/>
      <c r="B2538" s="572" t="s">
        <v>3251</v>
      </c>
      <c r="C2538" s="564" t="s">
        <v>3252</v>
      </c>
      <c r="D2538" s="565"/>
      <c r="E2538" s="566" t="s">
        <v>163</v>
      </c>
      <c r="F2538" s="567"/>
      <c r="G2538" s="410">
        <v>2</v>
      </c>
      <c r="H2538" s="410">
        <v>0</v>
      </c>
      <c r="I2538" s="410">
        <v>1</v>
      </c>
    </row>
    <row r="2539" spans="1:9" s="23" customFormat="1" ht="14.45" customHeight="1">
      <c r="A2539" s="563"/>
      <c r="B2539" s="572" t="s">
        <v>3253</v>
      </c>
      <c r="C2539" s="564" t="s">
        <v>614</v>
      </c>
      <c r="D2539" s="565"/>
      <c r="E2539" s="566" t="s">
        <v>164</v>
      </c>
      <c r="F2539" s="567"/>
      <c r="G2539" s="410">
        <v>32</v>
      </c>
      <c r="H2539" s="410">
        <v>6</v>
      </c>
      <c r="I2539" s="410">
        <v>0</v>
      </c>
    </row>
    <row r="2540" spans="1:9" s="23" customFormat="1" ht="14.45" customHeight="1">
      <c r="A2540" s="563"/>
      <c r="B2540" s="564"/>
      <c r="C2540" s="564"/>
      <c r="D2540" s="565"/>
      <c r="E2540" s="566" t="s">
        <v>628</v>
      </c>
      <c r="F2540" s="567"/>
      <c r="G2540" s="410">
        <v>74</v>
      </c>
      <c r="H2540" s="410">
        <v>20</v>
      </c>
      <c r="I2540" s="410">
        <v>10</v>
      </c>
    </row>
    <row r="2541" spans="1:9" s="23" customFormat="1" ht="14.45" customHeight="1">
      <c r="A2541" s="563"/>
      <c r="B2541" s="572" t="s">
        <v>3254</v>
      </c>
      <c r="C2541" s="564" t="s">
        <v>3255</v>
      </c>
      <c r="D2541" s="565"/>
      <c r="E2541" s="566" t="s">
        <v>164</v>
      </c>
      <c r="F2541" s="567"/>
      <c r="G2541" s="410">
        <v>33</v>
      </c>
      <c r="H2541" s="410">
        <v>16</v>
      </c>
      <c r="I2541" s="410">
        <v>0</v>
      </c>
    </row>
    <row r="2542" spans="1:9" s="23" customFormat="1" ht="14.45" customHeight="1">
      <c r="A2542" s="563"/>
      <c r="B2542" s="564"/>
      <c r="C2542" s="564"/>
      <c r="D2542" s="565"/>
      <c r="E2542" s="566" t="s">
        <v>164</v>
      </c>
      <c r="F2542" s="567" t="s">
        <v>1142</v>
      </c>
      <c r="G2542" s="410">
        <v>21</v>
      </c>
      <c r="H2542" s="410">
        <v>9</v>
      </c>
      <c r="I2542" s="410">
        <v>0</v>
      </c>
    </row>
    <row r="2543" spans="1:9" s="23" customFormat="1" ht="14.45" customHeight="1">
      <c r="A2543" s="563"/>
      <c r="B2543" s="564"/>
      <c r="C2543" s="564"/>
      <c r="D2543" s="565"/>
      <c r="E2543" s="566" t="s">
        <v>628</v>
      </c>
      <c r="F2543" s="567"/>
      <c r="G2543" s="410">
        <v>212</v>
      </c>
      <c r="H2543" s="410">
        <v>36</v>
      </c>
      <c r="I2543" s="410">
        <v>8</v>
      </c>
    </row>
    <row r="2544" spans="1:9" s="23" customFormat="1" ht="14.45" customHeight="1">
      <c r="A2544" s="563"/>
      <c r="B2544" s="572" t="s">
        <v>3256</v>
      </c>
      <c r="C2544" s="564" t="s">
        <v>3257</v>
      </c>
      <c r="D2544" s="565"/>
      <c r="E2544" s="566" t="s">
        <v>628</v>
      </c>
      <c r="F2544" s="567"/>
      <c r="G2544" s="410">
        <v>53</v>
      </c>
      <c r="H2544" s="410">
        <v>8</v>
      </c>
      <c r="I2544" s="410">
        <v>2</v>
      </c>
    </row>
    <row r="2545" spans="1:9" s="23" customFormat="1" ht="14.45" customHeight="1">
      <c r="A2545" s="563"/>
      <c r="B2545" s="572" t="s">
        <v>3154</v>
      </c>
      <c r="C2545" s="564" t="s">
        <v>1150</v>
      </c>
      <c r="D2545" s="565"/>
      <c r="E2545" s="566" t="s">
        <v>164</v>
      </c>
      <c r="F2545" s="567"/>
      <c r="G2545" s="410">
        <v>13</v>
      </c>
      <c r="H2545" s="410">
        <v>2</v>
      </c>
      <c r="I2545" s="410">
        <v>0</v>
      </c>
    </row>
    <row r="2546" spans="1:9" s="23" customFormat="1" ht="14.45" customHeight="1">
      <c r="A2546" s="563"/>
      <c r="B2546" s="564"/>
      <c r="C2546" s="564"/>
      <c r="D2546" s="565"/>
      <c r="E2546" s="566" t="s">
        <v>628</v>
      </c>
      <c r="F2546" s="567"/>
      <c r="G2546" s="410">
        <v>219</v>
      </c>
      <c r="H2546" s="410">
        <v>55</v>
      </c>
      <c r="I2546" s="410">
        <v>9</v>
      </c>
    </row>
    <row r="2547" spans="1:9" s="23" customFormat="1" ht="14.45" customHeight="1">
      <c r="A2547" s="563"/>
      <c r="B2547" s="572" t="s">
        <v>3258</v>
      </c>
      <c r="C2547" s="564" t="s">
        <v>3259</v>
      </c>
      <c r="D2547" s="565"/>
      <c r="E2547" s="566" t="s">
        <v>163</v>
      </c>
      <c r="F2547" s="567"/>
      <c r="G2547" s="410">
        <v>26</v>
      </c>
      <c r="H2547" s="410">
        <v>2</v>
      </c>
      <c r="I2547" s="410">
        <v>0</v>
      </c>
    </row>
    <row r="2548" spans="1:9" s="23" customFormat="1" ht="14.45" customHeight="1">
      <c r="A2548" s="563"/>
      <c r="B2548" s="564"/>
      <c r="C2548" s="564"/>
      <c r="D2548" s="565"/>
      <c r="E2548" s="566" t="s">
        <v>164</v>
      </c>
      <c r="F2548" s="567"/>
      <c r="G2548" s="410">
        <v>26</v>
      </c>
      <c r="H2548" s="410">
        <v>8</v>
      </c>
      <c r="I2548" s="410">
        <v>0</v>
      </c>
    </row>
    <row r="2549" spans="1:9" s="23" customFormat="1" ht="14.45" customHeight="1">
      <c r="A2549" s="563"/>
      <c r="B2549" s="564"/>
      <c r="C2549" s="564"/>
      <c r="D2549" s="565"/>
      <c r="E2549" s="566" t="s">
        <v>164</v>
      </c>
      <c r="F2549" s="567" t="s">
        <v>1142</v>
      </c>
      <c r="G2549" s="410">
        <v>13</v>
      </c>
      <c r="H2549" s="410">
        <v>1</v>
      </c>
      <c r="I2549" s="410">
        <v>0</v>
      </c>
    </row>
    <row r="2550" spans="1:9" s="23" customFormat="1" ht="14.45" customHeight="1">
      <c r="A2550" s="563"/>
      <c r="B2550" s="564"/>
      <c r="C2550" s="564"/>
      <c r="D2550" s="565"/>
      <c r="E2550" s="566" t="s">
        <v>628</v>
      </c>
      <c r="F2550" s="567"/>
      <c r="G2550" s="410">
        <v>128</v>
      </c>
      <c r="H2550" s="410">
        <v>24</v>
      </c>
      <c r="I2550" s="410">
        <v>10</v>
      </c>
    </row>
    <row r="2551" spans="1:9" s="23" customFormat="1" ht="14.45" customHeight="1">
      <c r="A2551" s="563"/>
      <c r="B2551" s="572" t="s">
        <v>3260</v>
      </c>
      <c r="C2551" s="564" t="s">
        <v>3261</v>
      </c>
      <c r="D2551" s="565"/>
      <c r="E2551" s="566" t="s">
        <v>163</v>
      </c>
      <c r="F2551" s="567"/>
      <c r="G2551" s="410">
        <v>4</v>
      </c>
      <c r="H2551" s="410">
        <v>0</v>
      </c>
      <c r="I2551" s="410">
        <v>1</v>
      </c>
    </row>
    <row r="2552" spans="1:9" s="23" customFormat="1" ht="14.45" customHeight="1">
      <c r="A2552" s="563"/>
      <c r="B2552" s="572" t="s">
        <v>3262</v>
      </c>
      <c r="C2552" s="564" t="s">
        <v>2598</v>
      </c>
      <c r="D2552" s="565"/>
      <c r="E2552" s="566" t="s">
        <v>164</v>
      </c>
      <c r="F2552" s="567"/>
      <c r="G2552" s="410">
        <v>24</v>
      </c>
      <c r="H2552" s="410">
        <v>7</v>
      </c>
      <c r="I2552" s="410">
        <v>0</v>
      </c>
    </row>
    <row r="2553" spans="1:9" s="23" customFormat="1" ht="14.45" customHeight="1">
      <c r="A2553" s="563"/>
      <c r="B2553" s="564"/>
      <c r="C2553" s="564"/>
      <c r="D2553" s="565"/>
      <c r="E2553" s="566" t="s">
        <v>628</v>
      </c>
      <c r="F2553" s="567"/>
      <c r="G2553" s="410">
        <v>171</v>
      </c>
      <c r="H2553" s="410">
        <v>45</v>
      </c>
      <c r="I2553" s="410">
        <v>9</v>
      </c>
    </row>
    <row r="2554" spans="1:9" s="23" customFormat="1" ht="14.45" customHeight="1">
      <c r="A2554" s="573"/>
      <c r="B2554" s="579" t="s">
        <v>1927</v>
      </c>
      <c r="C2554" s="574" t="s">
        <v>3263</v>
      </c>
      <c r="D2554" s="575"/>
      <c r="E2554" s="576" t="s">
        <v>628</v>
      </c>
      <c r="F2554" s="577"/>
      <c r="G2554" s="578">
        <v>125</v>
      </c>
      <c r="H2554" s="578">
        <v>34</v>
      </c>
      <c r="I2554" s="578">
        <v>8</v>
      </c>
    </row>
    <row r="2555" spans="1:9" s="23" customFormat="1" ht="14.45" customHeight="1">
      <c r="A2555" s="563"/>
      <c r="B2555" s="572" t="s">
        <v>3264</v>
      </c>
      <c r="C2555" s="564" t="s">
        <v>1383</v>
      </c>
      <c r="D2555" s="565"/>
      <c r="E2555" s="566" t="s">
        <v>163</v>
      </c>
      <c r="F2555" s="567"/>
      <c r="G2555" s="410">
        <v>31</v>
      </c>
      <c r="H2555" s="410">
        <v>4</v>
      </c>
      <c r="I2555" s="410">
        <v>0</v>
      </c>
    </row>
    <row r="2556" spans="1:9" s="23" customFormat="1" ht="14.45" customHeight="1">
      <c r="A2556" s="563"/>
      <c r="B2556" s="564"/>
      <c r="C2556" s="564"/>
      <c r="D2556" s="565"/>
      <c r="E2556" s="566" t="s">
        <v>164</v>
      </c>
      <c r="F2556" s="567"/>
      <c r="G2556" s="410">
        <v>24</v>
      </c>
      <c r="H2556" s="410">
        <v>4</v>
      </c>
      <c r="I2556" s="410">
        <v>0</v>
      </c>
    </row>
    <row r="2557" spans="1:9" s="23" customFormat="1" ht="14.45" customHeight="1">
      <c r="A2557" s="563"/>
      <c r="B2557" s="564"/>
      <c r="C2557" s="564"/>
      <c r="D2557" s="565"/>
      <c r="E2557" s="566" t="s">
        <v>628</v>
      </c>
      <c r="F2557" s="567"/>
      <c r="G2557" s="410">
        <v>156</v>
      </c>
      <c r="H2557" s="410">
        <v>38</v>
      </c>
      <c r="I2557" s="410">
        <v>11</v>
      </c>
    </row>
    <row r="2558" spans="1:9" s="23" customFormat="1" ht="14.45" customHeight="1">
      <c r="A2558" s="563"/>
      <c r="B2558" s="572" t="s">
        <v>3265</v>
      </c>
      <c r="C2558" s="564" t="s">
        <v>3266</v>
      </c>
      <c r="D2558" s="565"/>
      <c r="E2558" s="566" t="s">
        <v>164</v>
      </c>
      <c r="F2558" s="567"/>
      <c r="G2558" s="410">
        <v>42</v>
      </c>
      <c r="H2558" s="410">
        <v>14</v>
      </c>
      <c r="I2558" s="410">
        <v>0</v>
      </c>
    </row>
    <row r="2559" spans="1:9" s="23" customFormat="1" ht="14.45" customHeight="1">
      <c r="A2559" s="563"/>
      <c r="B2559" s="564"/>
      <c r="C2559" s="564"/>
      <c r="D2559" s="565"/>
      <c r="E2559" s="566" t="s">
        <v>628</v>
      </c>
      <c r="F2559" s="567"/>
      <c r="G2559" s="410">
        <v>170</v>
      </c>
      <c r="H2559" s="410">
        <v>38</v>
      </c>
      <c r="I2559" s="410">
        <v>10</v>
      </c>
    </row>
    <row r="2560" spans="1:9" s="23" customFormat="1" ht="14.45" customHeight="1">
      <c r="A2560" s="563"/>
      <c r="B2560" s="572" t="s">
        <v>3267</v>
      </c>
      <c r="C2560" s="564" t="s">
        <v>3268</v>
      </c>
      <c r="D2560" s="565"/>
      <c r="E2560" s="566" t="s">
        <v>163</v>
      </c>
      <c r="F2560" s="567"/>
      <c r="G2560" s="410">
        <v>8</v>
      </c>
      <c r="H2560" s="410">
        <v>2</v>
      </c>
      <c r="I2560" s="410">
        <v>1</v>
      </c>
    </row>
    <row r="2561" spans="1:9" s="23" customFormat="1" ht="14.45" customHeight="1">
      <c r="A2561" s="563"/>
      <c r="B2561" s="572" t="s">
        <v>3269</v>
      </c>
      <c r="C2561" s="564" t="s">
        <v>3270</v>
      </c>
      <c r="D2561" s="565"/>
      <c r="E2561" s="566" t="s">
        <v>164</v>
      </c>
      <c r="F2561" s="567"/>
      <c r="G2561" s="410">
        <v>7</v>
      </c>
      <c r="H2561" s="410">
        <v>2</v>
      </c>
      <c r="I2561" s="410">
        <v>2</v>
      </c>
    </row>
    <row r="2562" spans="1:9" s="23" customFormat="1" ht="14.45" customHeight="1">
      <c r="A2562" s="563"/>
      <c r="B2562" s="572" t="s">
        <v>3158</v>
      </c>
      <c r="C2562" s="564" t="s">
        <v>1189</v>
      </c>
      <c r="D2562" s="565"/>
      <c r="E2562" s="566" t="s">
        <v>163</v>
      </c>
      <c r="F2562" s="567"/>
      <c r="G2562" s="410">
        <v>14</v>
      </c>
      <c r="H2562" s="410">
        <v>0</v>
      </c>
      <c r="I2562" s="410">
        <v>0</v>
      </c>
    </row>
    <row r="2563" spans="1:9" s="23" customFormat="1" ht="14.45" customHeight="1">
      <c r="A2563" s="563"/>
      <c r="B2563" s="564"/>
      <c r="C2563" s="564"/>
      <c r="D2563" s="565"/>
      <c r="E2563" s="566" t="s">
        <v>164</v>
      </c>
      <c r="F2563" s="567"/>
      <c r="G2563" s="410">
        <v>13</v>
      </c>
      <c r="H2563" s="410">
        <v>6</v>
      </c>
      <c r="I2563" s="410">
        <v>0</v>
      </c>
    </row>
    <row r="2564" spans="1:9" s="23" customFormat="1" ht="14.45" customHeight="1">
      <c r="A2564" s="563"/>
      <c r="B2564" s="564"/>
      <c r="C2564" s="564"/>
      <c r="D2564" s="565"/>
      <c r="E2564" s="566" t="s">
        <v>628</v>
      </c>
      <c r="F2564" s="567"/>
      <c r="G2564" s="410">
        <v>201</v>
      </c>
      <c r="H2564" s="410">
        <v>48</v>
      </c>
      <c r="I2564" s="410">
        <v>12</v>
      </c>
    </row>
    <row r="2565" spans="1:9" s="23" customFormat="1" ht="14.45" customHeight="1">
      <c r="A2565" s="563"/>
      <c r="B2565" s="572" t="s">
        <v>3271</v>
      </c>
      <c r="C2565" s="564" t="s">
        <v>3272</v>
      </c>
      <c r="D2565" s="565"/>
      <c r="E2565" s="566" t="s">
        <v>164</v>
      </c>
      <c r="F2565" s="567"/>
      <c r="G2565" s="410">
        <v>136</v>
      </c>
      <c r="H2565" s="410">
        <v>25</v>
      </c>
      <c r="I2565" s="410">
        <v>0</v>
      </c>
    </row>
    <row r="2566" spans="1:9" s="23" customFormat="1" ht="14.45" customHeight="1">
      <c r="A2566" s="563"/>
      <c r="B2566" s="564"/>
      <c r="C2566" s="564"/>
      <c r="D2566" s="565"/>
      <c r="E2566" s="566" t="s">
        <v>628</v>
      </c>
      <c r="F2566" s="567"/>
      <c r="G2566" s="410">
        <v>245</v>
      </c>
      <c r="H2566" s="410">
        <v>52</v>
      </c>
      <c r="I2566" s="410">
        <v>12</v>
      </c>
    </row>
    <row r="2567" spans="1:9" s="23" customFormat="1" ht="14.45" customHeight="1">
      <c r="A2567" s="563"/>
      <c r="B2567" s="572" t="s">
        <v>3273</v>
      </c>
      <c r="C2567" s="564" t="s">
        <v>1208</v>
      </c>
      <c r="D2567" s="565"/>
      <c r="E2567" s="566" t="s">
        <v>164</v>
      </c>
      <c r="F2567" s="567"/>
      <c r="G2567" s="410">
        <v>21</v>
      </c>
      <c r="H2567" s="410">
        <v>4</v>
      </c>
      <c r="I2567" s="410">
        <v>0</v>
      </c>
    </row>
    <row r="2568" spans="1:9" s="23" customFormat="1" ht="14.45" customHeight="1">
      <c r="A2568" s="563"/>
      <c r="B2568" s="564"/>
      <c r="C2568" s="564"/>
      <c r="D2568" s="565"/>
      <c r="E2568" s="566" t="s">
        <v>628</v>
      </c>
      <c r="F2568" s="567"/>
      <c r="G2568" s="410">
        <v>164</v>
      </c>
      <c r="H2568" s="410">
        <v>40</v>
      </c>
      <c r="I2568" s="410">
        <v>9</v>
      </c>
    </row>
    <row r="2569" spans="1:9" s="23" customFormat="1" ht="14.45" customHeight="1">
      <c r="A2569" s="563"/>
      <c r="B2569" s="572" t="s">
        <v>3274</v>
      </c>
      <c r="C2569" s="564" t="s">
        <v>3275</v>
      </c>
      <c r="D2569" s="565"/>
      <c r="E2569" s="566" t="s">
        <v>164</v>
      </c>
      <c r="F2569" s="567"/>
      <c r="G2569" s="410">
        <v>25</v>
      </c>
      <c r="H2569" s="410">
        <v>4</v>
      </c>
      <c r="I2569" s="410">
        <v>0</v>
      </c>
    </row>
    <row r="2570" spans="1:9" s="23" customFormat="1" ht="14.45" customHeight="1">
      <c r="A2570" s="563"/>
      <c r="B2570" s="564"/>
      <c r="C2570" s="564"/>
      <c r="D2570" s="565"/>
      <c r="E2570" s="566" t="s">
        <v>164</v>
      </c>
      <c r="F2570" s="567" t="s">
        <v>1142</v>
      </c>
      <c r="G2570" s="410">
        <v>5</v>
      </c>
      <c r="H2570" s="410">
        <v>0</v>
      </c>
      <c r="I2570" s="410">
        <v>0</v>
      </c>
    </row>
    <row r="2571" spans="1:9" s="23" customFormat="1" ht="14.45" customHeight="1">
      <c r="A2571" s="563"/>
      <c r="B2571" s="564"/>
      <c r="C2571" s="564"/>
      <c r="D2571" s="565"/>
      <c r="E2571" s="566" t="s">
        <v>628</v>
      </c>
      <c r="F2571" s="567"/>
      <c r="G2571" s="410">
        <v>124</v>
      </c>
      <c r="H2571" s="410">
        <v>37</v>
      </c>
      <c r="I2571" s="410">
        <v>9</v>
      </c>
    </row>
    <row r="2572" spans="1:9" s="23" customFormat="1" ht="14.45" customHeight="1">
      <c r="A2572" s="563"/>
      <c r="B2572" s="572" t="s">
        <v>3276</v>
      </c>
      <c r="C2572" s="564" t="s">
        <v>3277</v>
      </c>
      <c r="D2572" s="565"/>
      <c r="E2572" s="566" t="s">
        <v>164</v>
      </c>
      <c r="F2572" s="567"/>
      <c r="G2572" s="410">
        <v>26</v>
      </c>
      <c r="H2572" s="410">
        <v>7</v>
      </c>
      <c r="I2572" s="410">
        <v>0</v>
      </c>
    </row>
    <row r="2573" spans="1:9" s="23" customFormat="1" ht="14.45" customHeight="1">
      <c r="A2573" s="563"/>
      <c r="B2573" s="564"/>
      <c r="C2573" s="564"/>
      <c r="D2573" s="565"/>
      <c r="E2573" s="566" t="s">
        <v>628</v>
      </c>
      <c r="F2573" s="567"/>
      <c r="G2573" s="410">
        <v>108</v>
      </c>
      <c r="H2573" s="410">
        <v>20</v>
      </c>
      <c r="I2573" s="410">
        <v>11</v>
      </c>
    </row>
    <row r="2574" spans="1:9" s="23" customFormat="1" ht="14.45" customHeight="1">
      <c r="A2574" s="563"/>
      <c r="B2574" s="572" t="s">
        <v>3278</v>
      </c>
      <c r="C2574" s="564" t="s">
        <v>3279</v>
      </c>
      <c r="D2574" s="565"/>
      <c r="E2574" s="566" t="s">
        <v>163</v>
      </c>
      <c r="F2574" s="567"/>
      <c r="G2574" s="410">
        <v>40</v>
      </c>
      <c r="H2574" s="410">
        <v>5</v>
      </c>
      <c r="I2574" s="410">
        <v>2</v>
      </c>
    </row>
    <row r="2575" spans="1:9" s="23" customFormat="1" ht="14.45" customHeight="1">
      <c r="A2575" s="563"/>
      <c r="B2575" s="572" t="s">
        <v>3280</v>
      </c>
      <c r="C2575" s="564" t="s">
        <v>1250</v>
      </c>
      <c r="D2575" s="565"/>
      <c r="E2575" s="566" t="s">
        <v>164</v>
      </c>
      <c r="F2575" s="567"/>
      <c r="G2575" s="410">
        <v>28</v>
      </c>
      <c r="H2575" s="410">
        <v>15</v>
      </c>
      <c r="I2575" s="410">
        <v>0</v>
      </c>
    </row>
    <row r="2576" spans="1:9" s="23" customFormat="1" ht="14.45" customHeight="1">
      <c r="A2576" s="563"/>
      <c r="B2576" s="564"/>
      <c r="C2576" s="564"/>
      <c r="D2576" s="565"/>
      <c r="E2576" s="566" t="s">
        <v>628</v>
      </c>
      <c r="F2576" s="567"/>
      <c r="G2576" s="410">
        <v>236</v>
      </c>
      <c r="H2576" s="410">
        <v>59</v>
      </c>
      <c r="I2576" s="410">
        <v>9</v>
      </c>
    </row>
    <row r="2577" spans="1:9" s="23" customFormat="1" ht="14.45" customHeight="1">
      <c r="A2577" s="563"/>
      <c r="B2577" s="572" t="s">
        <v>3281</v>
      </c>
      <c r="C2577" s="564" t="s">
        <v>3282</v>
      </c>
      <c r="D2577" s="565"/>
      <c r="E2577" s="566" t="s">
        <v>628</v>
      </c>
      <c r="F2577" s="567"/>
      <c r="G2577" s="410">
        <v>53</v>
      </c>
      <c r="H2577" s="410">
        <v>0</v>
      </c>
      <c r="I2577" s="410">
        <v>2</v>
      </c>
    </row>
    <row r="2578" spans="1:9" s="23" customFormat="1" ht="14.45" customHeight="1">
      <c r="A2578" s="563"/>
      <c r="B2578" s="572" t="s">
        <v>3283</v>
      </c>
      <c r="C2578" s="564" t="s">
        <v>1593</v>
      </c>
      <c r="D2578" s="565"/>
      <c r="E2578" s="566" t="s">
        <v>164</v>
      </c>
      <c r="F2578" s="567"/>
      <c r="G2578" s="410">
        <v>44</v>
      </c>
      <c r="H2578" s="410">
        <v>27</v>
      </c>
      <c r="I2578" s="410">
        <v>0</v>
      </c>
    </row>
    <row r="2579" spans="1:9" s="23" customFormat="1" ht="14.45" customHeight="1">
      <c r="A2579" s="563"/>
      <c r="B2579" s="564"/>
      <c r="C2579" s="564"/>
      <c r="D2579" s="565"/>
      <c r="E2579" s="566" t="s">
        <v>628</v>
      </c>
      <c r="F2579" s="567"/>
      <c r="G2579" s="410">
        <v>257</v>
      </c>
      <c r="H2579" s="410">
        <v>65</v>
      </c>
      <c r="I2579" s="410">
        <v>9</v>
      </c>
    </row>
    <row r="2580" spans="1:9" s="23" customFormat="1" ht="14.45" customHeight="1">
      <c r="A2580" s="563"/>
      <c r="B2580" s="572" t="s">
        <v>3284</v>
      </c>
      <c r="C2580" s="564" t="s">
        <v>1265</v>
      </c>
      <c r="D2580" s="565"/>
      <c r="E2580" s="566" t="s">
        <v>163</v>
      </c>
      <c r="F2580" s="567"/>
      <c r="G2580" s="410">
        <v>40</v>
      </c>
      <c r="H2580" s="410">
        <v>7</v>
      </c>
      <c r="I2580" s="410">
        <v>0</v>
      </c>
    </row>
    <row r="2581" spans="1:9" s="23" customFormat="1" ht="14.45" customHeight="1">
      <c r="A2581" s="563"/>
      <c r="B2581" s="564"/>
      <c r="C2581" s="564"/>
      <c r="D2581" s="565"/>
      <c r="E2581" s="566" t="s">
        <v>164</v>
      </c>
      <c r="F2581" s="567"/>
      <c r="G2581" s="410">
        <v>64</v>
      </c>
      <c r="H2581" s="410">
        <v>27</v>
      </c>
      <c r="I2581" s="410">
        <v>0</v>
      </c>
    </row>
    <row r="2582" spans="1:9" s="23" customFormat="1" ht="14.45" customHeight="1">
      <c r="A2582" s="563"/>
      <c r="B2582" s="564"/>
      <c r="C2582" s="564"/>
      <c r="D2582" s="565"/>
      <c r="E2582" s="566" t="s">
        <v>164</v>
      </c>
      <c r="F2582" s="567" t="s">
        <v>1142</v>
      </c>
      <c r="G2582" s="410">
        <v>46</v>
      </c>
      <c r="H2582" s="410">
        <v>14</v>
      </c>
      <c r="I2582" s="410">
        <v>0</v>
      </c>
    </row>
    <row r="2583" spans="1:9" s="23" customFormat="1" ht="14.45" customHeight="1">
      <c r="A2583" s="563"/>
      <c r="B2583" s="564"/>
      <c r="C2583" s="564"/>
      <c r="D2583" s="565"/>
      <c r="E2583" s="566" t="s">
        <v>628</v>
      </c>
      <c r="F2583" s="567"/>
      <c r="G2583" s="410">
        <v>224</v>
      </c>
      <c r="H2583" s="410">
        <v>60</v>
      </c>
      <c r="I2583" s="410">
        <v>12</v>
      </c>
    </row>
    <row r="2584" spans="1:9" s="23" customFormat="1" ht="14.45" customHeight="1">
      <c r="A2584" s="563"/>
      <c r="B2584" s="572" t="s">
        <v>1264</v>
      </c>
      <c r="C2584" s="564" t="s">
        <v>1605</v>
      </c>
      <c r="D2584" s="565"/>
      <c r="E2584" s="566" t="s">
        <v>164</v>
      </c>
      <c r="F2584" s="567"/>
      <c r="G2584" s="410">
        <v>30</v>
      </c>
      <c r="H2584" s="410">
        <v>17</v>
      </c>
      <c r="I2584" s="410">
        <v>0</v>
      </c>
    </row>
    <row r="2585" spans="1:9" s="23" customFormat="1" ht="14.45" customHeight="1">
      <c r="A2585" s="563"/>
      <c r="B2585" s="564"/>
      <c r="C2585" s="564" t="s">
        <v>3285</v>
      </c>
      <c r="D2585" s="565"/>
      <c r="E2585" s="566" t="s">
        <v>164</v>
      </c>
      <c r="F2585" s="567" t="s">
        <v>1142</v>
      </c>
      <c r="G2585" s="410">
        <v>4</v>
      </c>
      <c r="H2585" s="410">
        <v>3</v>
      </c>
      <c r="I2585" s="410">
        <v>0</v>
      </c>
    </row>
    <row r="2586" spans="1:9" s="23" customFormat="1" ht="14.45" customHeight="1">
      <c r="A2586" s="563"/>
      <c r="B2586" s="564"/>
      <c r="C2586" s="564" t="s">
        <v>1605</v>
      </c>
      <c r="D2586" s="565"/>
      <c r="E2586" s="566" t="s">
        <v>628</v>
      </c>
      <c r="F2586" s="567"/>
      <c r="G2586" s="410">
        <v>202</v>
      </c>
      <c r="H2586" s="410">
        <v>58</v>
      </c>
      <c r="I2586" s="410">
        <v>9</v>
      </c>
    </row>
    <row r="2587" spans="1:9" s="23" customFormat="1" ht="14.45" customHeight="1">
      <c r="A2587" s="563"/>
      <c r="B2587" s="572" t="s">
        <v>3286</v>
      </c>
      <c r="C2587" s="564" t="s">
        <v>3287</v>
      </c>
      <c r="D2587" s="565"/>
      <c r="E2587" s="566" t="s">
        <v>164</v>
      </c>
      <c r="F2587" s="567" t="s">
        <v>1142</v>
      </c>
      <c r="G2587" s="410">
        <v>57</v>
      </c>
      <c r="H2587" s="410">
        <v>26</v>
      </c>
      <c r="I2587" s="410">
        <v>2</v>
      </c>
    </row>
    <row r="2588" spans="1:9" s="23" customFormat="1" ht="14.45" customHeight="1">
      <c r="A2588" s="563"/>
      <c r="B2588" s="572" t="s">
        <v>3288</v>
      </c>
      <c r="C2588" s="564" t="s">
        <v>3289</v>
      </c>
      <c r="D2588" s="565"/>
      <c r="E2588" s="566" t="s">
        <v>164</v>
      </c>
      <c r="F2588" s="567"/>
      <c r="G2588" s="410">
        <v>17</v>
      </c>
      <c r="H2588" s="410">
        <v>12</v>
      </c>
      <c r="I2588" s="410">
        <v>1</v>
      </c>
    </row>
    <row r="2589" spans="1:9" s="23" customFormat="1" ht="14.45" customHeight="1">
      <c r="A2589" s="563"/>
      <c r="B2589" s="572" t="s">
        <v>3290</v>
      </c>
      <c r="C2589" s="564" t="s">
        <v>1274</v>
      </c>
      <c r="D2589" s="565"/>
      <c r="E2589" s="566" t="s">
        <v>164</v>
      </c>
      <c r="F2589" s="567"/>
      <c r="G2589" s="410">
        <v>12</v>
      </c>
      <c r="H2589" s="410">
        <v>8</v>
      </c>
      <c r="I2589" s="410">
        <v>0</v>
      </c>
    </row>
    <row r="2590" spans="1:9" s="23" customFormat="1" ht="14.45" customHeight="1">
      <c r="A2590" s="563"/>
      <c r="B2590" s="564"/>
      <c r="C2590" s="564"/>
      <c r="D2590" s="565"/>
      <c r="E2590" s="566" t="s">
        <v>164</v>
      </c>
      <c r="F2590" s="567" t="s">
        <v>1142</v>
      </c>
      <c r="G2590" s="410">
        <v>31</v>
      </c>
      <c r="H2590" s="410">
        <v>7</v>
      </c>
      <c r="I2590" s="410">
        <v>0</v>
      </c>
    </row>
    <row r="2591" spans="1:9" s="23" customFormat="1" ht="14.45" customHeight="1">
      <c r="A2591" s="563"/>
      <c r="B2591" s="564"/>
      <c r="C2591" s="564"/>
      <c r="D2591" s="565"/>
      <c r="E2591" s="566" t="s">
        <v>628</v>
      </c>
      <c r="F2591" s="567"/>
      <c r="G2591" s="410">
        <v>155</v>
      </c>
      <c r="H2591" s="410">
        <v>38</v>
      </c>
      <c r="I2591" s="410">
        <v>9</v>
      </c>
    </row>
    <row r="2592" spans="1:9" s="23" customFormat="1" ht="14.45" customHeight="1">
      <c r="A2592" s="563"/>
      <c r="B2592" s="572" t="s">
        <v>3291</v>
      </c>
      <c r="C2592" s="564" t="s">
        <v>3292</v>
      </c>
      <c r="D2592" s="565"/>
      <c r="E2592" s="566" t="s">
        <v>628</v>
      </c>
      <c r="F2592" s="567"/>
      <c r="G2592" s="410">
        <v>22</v>
      </c>
      <c r="H2592" s="410">
        <v>0</v>
      </c>
      <c r="I2592" s="410">
        <v>4</v>
      </c>
    </row>
    <row r="2593" spans="1:9" s="23" customFormat="1" ht="14.45" customHeight="1">
      <c r="A2593" s="563"/>
      <c r="B2593" s="572" t="s">
        <v>3293</v>
      </c>
      <c r="C2593" s="564" t="s">
        <v>3294</v>
      </c>
      <c r="D2593" s="565"/>
      <c r="E2593" s="566" t="s">
        <v>628</v>
      </c>
      <c r="F2593" s="567"/>
      <c r="G2593" s="410">
        <v>114</v>
      </c>
      <c r="H2593" s="410">
        <v>25</v>
      </c>
      <c r="I2593" s="410">
        <v>2</v>
      </c>
    </row>
    <row r="2594" spans="1:9" s="23" customFormat="1" ht="14.45" customHeight="1">
      <c r="A2594" s="563"/>
      <c r="B2594" s="572" t="s">
        <v>3295</v>
      </c>
      <c r="C2594" s="564" t="s">
        <v>1286</v>
      </c>
      <c r="D2594" s="565"/>
      <c r="E2594" s="566" t="s">
        <v>628</v>
      </c>
      <c r="F2594" s="567"/>
      <c r="G2594" s="410">
        <v>207</v>
      </c>
      <c r="H2594" s="410">
        <v>42</v>
      </c>
      <c r="I2594" s="410">
        <v>0</v>
      </c>
    </row>
    <row r="2595" spans="1:9" s="23" customFormat="1" ht="14.45" customHeight="1">
      <c r="A2595" s="563"/>
      <c r="B2595" s="572" t="s">
        <v>3296</v>
      </c>
      <c r="C2595" s="564" t="s">
        <v>1286</v>
      </c>
      <c r="D2595" s="565"/>
      <c r="E2595" s="566" t="s">
        <v>164</v>
      </c>
      <c r="F2595" s="567"/>
      <c r="G2595" s="410">
        <v>42</v>
      </c>
      <c r="H2595" s="410">
        <v>2</v>
      </c>
      <c r="I2595" s="410">
        <v>10</v>
      </c>
    </row>
    <row r="2596" spans="1:9" s="23" customFormat="1" ht="14.45" customHeight="1">
      <c r="A2596" s="563"/>
      <c r="B2596" s="572" t="s">
        <v>3297</v>
      </c>
      <c r="C2596" s="564" t="s">
        <v>3298</v>
      </c>
      <c r="D2596" s="565"/>
      <c r="E2596" s="566" t="s">
        <v>163</v>
      </c>
      <c r="F2596" s="567"/>
      <c r="G2596" s="410">
        <v>6</v>
      </c>
      <c r="H2596" s="410">
        <v>1</v>
      </c>
      <c r="I2596" s="410">
        <v>0</v>
      </c>
    </row>
    <row r="2597" spans="1:9" s="23" customFormat="1" ht="14.45" customHeight="1">
      <c r="A2597" s="563"/>
      <c r="B2597" s="564"/>
      <c r="C2597" s="564"/>
      <c r="D2597" s="565"/>
      <c r="E2597" s="566" t="s">
        <v>164</v>
      </c>
      <c r="F2597" s="567"/>
      <c r="G2597" s="410">
        <v>12</v>
      </c>
      <c r="H2597" s="410">
        <v>6</v>
      </c>
      <c r="I2597" s="410">
        <v>0</v>
      </c>
    </row>
    <row r="2598" spans="1:9" s="23" customFormat="1" ht="14.45" customHeight="1">
      <c r="A2598" s="563"/>
      <c r="B2598" s="564"/>
      <c r="C2598" s="564"/>
      <c r="D2598" s="565"/>
      <c r="E2598" s="566" t="s">
        <v>628</v>
      </c>
      <c r="F2598" s="567"/>
      <c r="G2598" s="410">
        <v>170</v>
      </c>
      <c r="H2598" s="410">
        <v>40</v>
      </c>
      <c r="I2598" s="410">
        <v>11</v>
      </c>
    </row>
    <row r="2599" spans="1:9" s="23" customFormat="1" ht="14.45" customHeight="1">
      <c r="A2599" s="563"/>
      <c r="B2599" s="572" t="s">
        <v>3299</v>
      </c>
      <c r="C2599" s="564" t="s">
        <v>3300</v>
      </c>
      <c r="D2599" s="565"/>
      <c r="E2599" s="566" t="s">
        <v>163</v>
      </c>
      <c r="F2599" s="567"/>
      <c r="G2599" s="410">
        <v>35</v>
      </c>
      <c r="H2599" s="410">
        <v>3</v>
      </c>
      <c r="I2599" s="410">
        <v>0</v>
      </c>
    </row>
    <row r="2600" spans="1:9" s="23" customFormat="1" ht="14.45" customHeight="1">
      <c r="A2600" s="563"/>
      <c r="B2600" s="564"/>
      <c r="C2600" s="564"/>
      <c r="D2600" s="565"/>
      <c r="E2600" s="566" t="s">
        <v>164</v>
      </c>
      <c r="F2600" s="567"/>
      <c r="G2600" s="410">
        <v>67</v>
      </c>
      <c r="H2600" s="410">
        <v>8</v>
      </c>
      <c r="I2600" s="410">
        <v>0</v>
      </c>
    </row>
    <row r="2601" spans="1:9" s="23" customFormat="1" ht="14.45" customHeight="1">
      <c r="A2601" s="563"/>
      <c r="B2601" s="564"/>
      <c r="C2601" s="564"/>
      <c r="D2601" s="565"/>
      <c r="E2601" s="566" t="s">
        <v>628</v>
      </c>
      <c r="F2601" s="567"/>
      <c r="G2601" s="410">
        <v>215</v>
      </c>
      <c r="H2601" s="410">
        <v>54</v>
      </c>
      <c r="I2601" s="410">
        <v>19</v>
      </c>
    </row>
    <row r="2602" spans="1:9" s="23" customFormat="1" ht="14.45" customHeight="1">
      <c r="A2602" s="563"/>
      <c r="B2602" s="572" t="s">
        <v>3301</v>
      </c>
      <c r="C2602" s="564" t="s">
        <v>3302</v>
      </c>
      <c r="D2602" s="565"/>
      <c r="E2602" s="566" t="s">
        <v>164</v>
      </c>
      <c r="F2602" s="567"/>
      <c r="G2602" s="410">
        <v>4</v>
      </c>
      <c r="H2602" s="410">
        <v>2</v>
      </c>
      <c r="I2602" s="410">
        <v>2</v>
      </c>
    </row>
    <row r="2603" spans="1:9" s="23" customFormat="1" ht="14.45" customHeight="1">
      <c r="A2603" s="563"/>
      <c r="B2603" s="572" t="s">
        <v>3303</v>
      </c>
      <c r="C2603" s="564" t="s">
        <v>1462</v>
      </c>
      <c r="D2603" s="565"/>
      <c r="E2603" s="566" t="s">
        <v>163</v>
      </c>
      <c r="F2603" s="567"/>
      <c r="G2603" s="410">
        <v>10</v>
      </c>
      <c r="H2603" s="410">
        <v>1</v>
      </c>
      <c r="I2603" s="410">
        <v>0</v>
      </c>
    </row>
    <row r="2604" spans="1:9" s="23" customFormat="1" ht="14.45" customHeight="1">
      <c r="A2604" s="573"/>
      <c r="B2604" s="574"/>
      <c r="C2604" s="574"/>
      <c r="D2604" s="575"/>
      <c r="E2604" s="576" t="s">
        <v>164</v>
      </c>
      <c r="F2604" s="577"/>
      <c r="G2604" s="578">
        <v>21</v>
      </c>
      <c r="H2604" s="578">
        <v>11</v>
      </c>
      <c r="I2604" s="578">
        <v>0</v>
      </c>
    </row>
    <row r="2605" spans="1:9" s="23" customFormat="1" ht="14.45" customHeight="1">
      <c r="A2605" s="563"/>
      <c r="B2605" s="564"/>
      <c r="C2605" s="564"/>
      <c r="D2605" s="565"/>
      <c r="E2605" s="566" t="s">
        <v>628</v>
      </c>
      <c r="F2605" s="567"/>
      <c r="G2605" s="410">
        <v>200</v>
      </c>
      <c r="H2605" s="410">
        <v>37</v>
      </c>
      <c r="I2605" s="410">
        <v>12</v>
      </c>
    </row>
    <row r="2606" spans="1:9" s="23" customFormat="1" ht="14.45" customHeight="1">
      <c r="A2606" s="563"/>
      <c r="B2606" s="572" t="s">
        <v>3304</v>
      </c>
      <c r="C2606" s="564" t="s">
        <v>2831</v>
      </c>
      <c r="D2606" s="565"/>
      <c r="E2606" s="566" t="s">
        <v>163</v>
      </c>
      <c r="F2606" s="567"/>
      <c r="G2606" s="410">
        <v>5</v>
      </c>
      <c r="H2606" s="410">
        <v>0</v>
      </c>
      <c r="I2606" s="410">
        <v>0</v>
      </c>
    </row>
    <row r="2607" spans="1:9" s="23" customFormat="1" ht="14.45" customHeight="1">
      <c r="A2607" s="563"/>
      <c r="B2607" s="564"/>
      <c r="C2607" s="564"/>
      <c r="D2607" s="565"/>
      <c r="E2607" s="566" t="s">
        <v>164</v>
      </c>
      <c r="F2607" s="567"/>
      <c r="G2607" s="410">
        <v>25</v>
      </c>
      <c r="H2607" s="410">
        <v>0</v>
      </c>
      <c r="I2607" s="410">
        <v>7</v>
      </c>
    </row>
    <row r="2608" spans="1:9" s="23" customFormat="1" ht="14.45" customHeight="1">
      <c r="A2608" s="563"/>
      <c r="B2608" s="572" t="s">
        <v>3305</v>
      </c>
      <c r="C2608" s="564" t="s">
        <v>3306</v>
      </c>
      <c r="D2608" s="565"/>
      <c r="E2608" s="566" t="s">
        <v>163</v>
      </c>
      <c r="F2608" s="567"/>
      <c r="G2608" s="410">
        <v>16</v>
      </c>
      <c r="H2608" s="410">
        <v>4</v>
      </c>
      <c r="I2608" s="410">
        <v>0</v>
      </c>
    </row>
    <row r="2609" spans="1:9" s="23" customFormat="1" ht="14.45" customHeight="1">
      <c r="A2609" s="563"/>
      <c r="B2609" s="564"/>
      <c r="C2609" s="564" t="s">
        <v>3307</v>
      </c>
      <c r="D2609" s="565"/>
      <c r="E2609" s="566" t="s">
        <v>164</v>
      </c>
      <c r="F2609" s="567"/>
      <c r="G2609" s="410">
        <v>16</v>
      </c>
      <c r="H2609" s="410">
        <v>5</v>
      </c>
      <c r="I2609" s="410">
        <v>0</v>
      </c>
    </row>
    <row r="2610" spans="1:9" s="23" customFormat="1" ht="14.45" customHeight="1">
      <c r="A2610" s="563"/>
      <c r="B2610" s="564"/>
      <c r="C2610" s="564" t="s">
        <v>1464</v>
      </c>
      <c r="D2610" s="565"/>
      <c r="E2610" s="566" t="s">
        <v>628</v>
      </c>
      <c r="F2610" s="567"/>
      <c r="G2610" s="410">
        <v>233</v>
      </c>
      <c r="H2610" s="410">
        <v>49</v>
      </c>
      <c r="I2610" s="410">
        <v>14</v>
      </c>
    </row>
    <row r="2611" spans="1:9" s="23" customFormat="1" ht="14.45" customHeight="1">
      <c r="A2611" s="563"/>
      <c r="B2611" s="572" t="s">
        <v>3308</v>
      </c>
      <c r="C2611" s="564" t="s">
        <v>1302</v>
      </c>
      <c r="D2611" s="565"/>
      <c r="E2611" s="566" t="s">
        <v>163</v>
      </c>
      <c r="F2611" s="567"/>
      <c r="G2611" s="410">
        <v>6</v>
      </c>
      <c r="H2611" s="410">
        <v>0</v>
      </c>
      <c r="I2611" s="410">
        <v>0</v>
      </c>
    </row>
    <row r="2612" spans="1:9" s="23" customFormat="1" ht="14.45" customHeight="1">
      <c r="A2612" s="563"/>
      <c r="B2612" s="564"/>
      <c r="C2612" s="564"/>
      <c r="D2612" s="565"/>
      <c r="E2612" s="566" t="s">
        <v>164</v>
      </c>
      <c r="F2612" s="567"/>
      <c r="G2612" s="410">
        <v>27</v>
      </c>
      <c r="H2612" s="410">
        <v>9</v>
      </c>
      <c r="I2612" s="410">
        <v>0</v>
      </c>
    </row>
    <row r="2613" spans="1:9" s="23" customFormat="1" ht="14.45" customHeight="1">
      <c r="A2613" s="563"/>
      <c r="B2613" s="564"/>
      <c r="C2613" s="564"/>
      <c r="D2613" s="565"/>
      <c r="E2613" s="566" t="s">
        <v>628</v>
      </c>
      <c r="F2613" s="567"/>
      <c r="G2613" s="410">
        <v>239</v>
      </c>
      <c r="H2613" s="410">
        <v>47</v>
      </c>
      <c r="I2613" s="410">
        <v>20</v>
      </c>
    </row>
    <row r="2614" spans="1:9" s="23" customFormat="1" ht="14.45" customHeight="1">
      <c r="A2614" s="563"/>
      <c r="B2614" s="572" t="s">
        <v>3309</v>
      </c>
      <c r="C2614" s="564" t="s">
        <v>3310</v>
      </c>
      <c r="D2614" s="565"/>
      <c r="E2614" s="566" t="s">
        <v>628</v>
      </c>
      <c r="F2614" s="567"/>
      <c r="G2614" s="410">
        <v>45</v>
      </c>
      <c r="H2614" s="410">
        <v>0</v>
      </c>
      <c r="I2614" s="410">
        <v>1</v>
      </c>
    </row>
    <row r="2615" spans="1:9" s="23" customFormat="1" ht="14.45" customHeight="1">
      <c r="A2615" s="563"/>
      <c r="B2615" s="572" t="s">
        <v>3311</v>
      </c>
      <c r="C2615" s="564" t="s">
        <v>1480</v>
      </c>
      <c r="D2615" s="565"/>
      <c r="E2615" s="566" t="s">
        <v>163</v>
      </c>
      <c r="F2615" s="567"/>
      <c r="G2615" s="410">
        <v>12</v>
      </c>
      <c r="H2615" s="410">
        <v>1</v>
      </c>
      <c r="I2615" s="410">
        <v>0</v>
      </c>
    </row>
    <row r="2616" spans="1:9" s="23" customFormat="1" ht="14.45" customHeight="1">
      <c r="A2616" s="563"/>
      <c r="B2616" s="564"/>
      <c r="C2616" s="564"/>
      <c r="D2616" s="565"/>
      <c r="E2616" s="566" t="s">
        <v>164</v>
      </c>
      <c r="F2616" s="567"/>
      <c r="G2616" s="410">
        <v>172</v>
      </c>
      <c r="H2616" s="410">
        <v>48</v>
      </c>
      <c r="I2616" s="410">
        <v>0</v>
      </c>
    </row>
    <row r="2617" spans="1:9" s="23" customFormat="1" ht="14.45" customHeight="1">
      <c r="A2617" s="563"/>
      <c r="B2617" s="564"/>
      <c r="C2617" s="564"/>
      <c r="D2617" s="565"/>
      <c r="E2617" s="566" t="s">
        <v>164</v>
      </c>
      <c r="F2617" s="567" t="s">
        <v>1142</v>
      </c>
      <c r="G2617" s="410">
        <v>4</v>
      </c>
      <c r="H2617" s="410">
        <v>0</v>
      </c>
      <c r="I2617" s="410">
        <v>0</v>
      </c>
    </row>
    <row r="2618" spans="1:9" s="23" customFormat="1" ht="14.45" customHeight="1">
      <c r="A2618" s="563"/>
      <c r="B2618" s="564"/>
      <c r="C2618" s="564"/>
      <c r="D2618" s="565"/>
      <c r="E2618" s="566" t="s">
        <v>628</v>
      </c>
      <c r="F2618" s="567"/>
      <c r="G2618" s="410">
        <v>563</v>
      </c>
      <c r="H2618" s="410">
        <v>114</v>
      </c>
      <c r="I2618" s="410">
        <v>22</v>
      </c>
    </row>
    <row r="2619" spans="1:9" s="23" customFormat="1" ht="14.45" customHeight="1">
      <c r="A2619" s="563"/>
      <c r="B2619" s="572" t="s">
        <v>3312</v>
      </c>
      <c r="C2619" s="564" t="s">
        <v>1306</v>
      </c>
      <c r="D2619" s="565"/>
      <c r="E2619" s="566" t="s">
        <v>164</v>
      </c>
      <c r="F2619" s="567"/>
      <c r="G2619" s="410">
        <v>30</v>
      </c>
      <c r="H2619" s="410">
        <v>17</v>
      </c>
      <c r="I2619" s="410">
        <v>0</v>
      </c>
    </row>
    <row r="2620" spans="1:9" s="23" customFormat="1" ht="14.45" customHeight="1">
      <c r="A2620" s="563"/>
      <c r="B2620" s="564"/>
      <c r="C2620" s="564"/>
      <c r="D2620" s="565"/>
      <c r="E2620" s="566" t="s">
        <v>628</v>
      </c>
      <c r="F2620" s="567"/>
      <c r="G2620" s="410">
        <v>279</v>
      </c>
      <c r="H2620" s="410">
        <v>53</v>
      </c>
      <c r="I2620" s="410">
        <v>9</v>
      </c>
    </row>
    <row r="2621" spans="1:9" s="23" customFormat="1" ht="14.45" customHeight="1">
      <c r="A2621" s="563"/>
      <c r="B2621" s="572" t="s">
        <v>3313</v>
      </c>
      <c r="C2621" s="564" t="s">
        <v>1695</v>
      </c>
      <c r="D2621" s="565"/>
      <c r="E2621" s="566" t="s">
        <v>163</v>
      </c>
      <c r="F2621" s="567"/>
      <c r="G2621" s="410">
        <v>11</v>
      </c>
      <c r="H2621" s="410">
        <v>1</v>
      </c>
      <c r="I2621" s="410">
        <v>0</v>
      </c>
    </row>
    <row r="2622" spans="1:9" s="23" customFormat="1" ht="14.45" customHeight="1">
      <c r="A2622" s="563"/>
      <c r="B2622" s="564"/>
      <c r="C2622" s="564"/>
      <c r="D2622" s="565"/>
      <c r="E2622" s="566" t="s">
        <v>164</v>
      </c>
      <c r="F2622" s="567"/>
      <c r="G2622" s="410">
        <v>28</v>
      </c>
      <c r="H2622" s="410">
        <v>8</v>
      </c>
      <c r="I2622" s="410">
        <v>0</v>
      </c>
    </row>
    <row r="2623" spans="1:9" s="23" customFormat="1" ht="14.45" customHeight="1">
      <c r="A2623" s="563"/>
      <c r="B2623" s="564"/>
      <c r="C2623" s="564"/>
      <c r="D2623" s="565"/>
      <c r="E2623" s="566" t="s">
        <v>628</v>
      </c>
      <c r="F2623" s="567"/>
      <c r="G2623" s="410">
        <v>245</v>
      </c>
      <c r="H2623" s="410">
        <v>57</v>
      </c>
      <c r="I2623" s="410">
        <v>10</v>
      </c>
    </row>
    <row r="2624" spans="1:9" s="23" customFormat="1" ht="14.45" customHeight="1">
      <c r="A2624" s="563"/>
      <c r="B2624" s="572" t="s">
        <v>3314</v>
      </c>
      <c r="C2624" s="564" t="s">
        <v>1499</v>
      </c>
      <c r="D2624" s="565"/>
      <c r="E2624" s="566" t="s">
        <v>163</v>
      </c>
      <c r="F2624" s="567"/>
      <c r="G2624" s="410">
        <v>5</v>
      </c>
      <c r="H2624" s="410">
        <v>0</v>
      </c>
      <c r="I2624" s="410">
        <v>0</v>
      </c>
    </row>
    <row r="2625" spans="1:9" s="23" customFormat="1" ht="14.45" customHeight="1">
      <c r="A2625" s="563"/>
      <c r="B2625" s="564"/>
      <c r="C2625" s="564"/>
      <c r="D2625" s="565"/>
      <c r="E2625" s="566" t="s">
        <v>164</v>
      </c>
      <c r="F2625" s="567"/>
      <c r="G2625" s="410">
        <v>58</v>
      </c>
      <c r="H2625" s="410">
        <v>10</v>
      </c>
      <c r="I2625" s="410">
        <v>0</v>
      </c>
    </row>
    <row r="2626" spans="1:9" s="23" customFormat="1" ht="14.45" customHeight="1">
      <c r="A2626" s="563"/>
      <c r="B2626" s="564"/>
      <c r="C2626" s="564"/>
      <c r="D2626" s="565"/>
      <c r="E2626" s="566" t="s">
        <v>164</v>
      </c>
      <c r="F2626" s="567" t="s">
        <v>1142</v>
      </c>
      <c r="G2626" s="410">
        <v>0</v>
      </c>
      <c r="H2626" s="410">
        <v>1</v>
      </c>
      <c r="I2626" s="410">
        <v>0</v>
      </c>
    </row>
    <row r="2627" spans="1:9" s="23" customFormat="1" ht="14.45" customHeight="1">
      <c r="A2627" s="563"/>
      <c r="B2627" s="564"/>
      <c r="C2627" s="564"/>
      <c r="D2627" s="565"/>
      <c r="E2627" s="566" t="s">
        <v>628</v>
      </c>
      <c r="F2627" s="567"/>
      <c r="G2627" s="410">
        <v>276</v>
      </c>
      <c r="H2627" s="410">
        <v>55</v>
      </c>
      <c r="I2627" s="410">
        <v>12</v>
      </c>
    </row>
    <row r="2628" spans="1:9" s="23" customFormat="1" ht="14.45" customHeight="1">
      <c r="A2628" s="563"/>
      <c r="B2628" s="572" t="s">
        <v>2770</v>
      </c>
      <c r="C2628" s="564" t="s">
        <v>2477</v>
      </c>
      <c r="D2628" s="565"/>
      <c r="E2628" s="566" t="s">
        <v>164</v>
      </c>
      <c r="F2628" s="567"/>
      <c r="G2628" s="410">
        <v>34</v>
      </c>
      <c r="H2628" s="410">
        <v>11</v>
      </c>
      <c r="I2628" s="410">
        <v>0</v>
      </c>
    </row>
    <row r="2629" spans="1:9" s="23" customFormat="1" ht="14.45" customHeight="1">
      <c r="A2629" s="563"/>
      <c r="B2629" s="564"/>
      <c r="C2629" s="564"/>
      <c r="D2629" s="565"/>
      <c r="E2629" s="566" t="s">
        <v>628</v>
      </c>
      <c r="F2629" s="567"/>
      <c r="G2629" s="410">
        <v>198</v>
      </c>
      <c r="H2629" s="410">
        <v>40</v>
      </c>
      <c r="I2629" s="410">
        <v>9</v>
      </c>
    </row>
    <row r="2630" spans="1:9" s="23" customFormat="1" ht="14.45" customHeight="1">
      <c r="A2630" s="563"/>
      <c r="B2630" s="572" t="s">
        <v>3137</v>
      </c>
      <c r="C2630" s="564" t="s">
        <v>3315</v>
      </c>
      <c r="D2630" s="565"/>
      <c r="E2630" s="566" t="s">
        <v>628</v>
      </c>
      <c r="F2630" s="567"/>
      <c r="G2630" s="410">
        <v>52</v>
      </c>
      <c r="H2630" s="410">
        <v>29</v>
      </c>
      <c r="I2630" s="410">
        <v>0</v>
      </c>
    </row>
    <row r="2631" spans="1:9" s="23" customFormat="1" ht="14.45" customHeight="1">
      <c r="A2631" s="563"/>
      <c r="B2631" s="572" t="s">
        <v>3316</v>
      </c>
      <c r="C2631" s="564" t="s">
        <v>3317</v>
      </c>
      <c r="D2631" s="565"/>
      <c r="E2631" s="566" t="s">
        <v>164</v>
      </c>
      <c r="F2631" s="567" t="s">
        <v>1142</v>
      </c>
      <c r="G2631" s="410">
        <v>58</v>
      </c>
      <c r="H2631" s="410">
        <v>5</v>
      </c>
      <c r="I2631" s="410">
        <v>0</v>
      </c>
    </row>
    <row r="2632" spans="1:9" s="23" customFormat="1" ht="14.45" customHeight="1">
      <c r="A2632" s="563"/>
      <c r="B2632" s="564">
        <v>10151091</v>
      </c>
      <c r="C2632" s="564" t="s">
        <v>3318</v>
      </c>
      <c r="D2632" s="565"/>
      <c r="E2632" s="566" t="s">
        <v>164</v>
      </c>
      <c r="F2632" s="567"/>
      <c r="G2632" s="410">
        <v>22</v>
      </c>
      <c r="H2632" s="410">
        <v>2</v>
      </c>
      <c r="I2632" s="410">
        <v>0</v>
      </c>
    </row>
    <row r="2633" spans="1:9" s="23" customFormat="1" ht="14.45" customHeight="1">
      <c r="A2633" s="563"/>
      <c r="B2633" s="564"/>
      <c r="C2633" s="564"/>
      <c r="D2633" s="565"/>
      <c r="E2633" s="566" t="s">
        <v>628</v>
      </c>
      <c r="F2633" s="567"/>
      <c r="G2633" s="410">
        <v>197</v>
      </c>
      <c r="H2633" s="410">
        <v>40</v>
      </c>
      <c r="I2633" s="410">
        <v>10</v>
      </c>
    </row>
    <row r="2634" spans="1:9" s="23" customFormat="1" ht="14.45" customHeight="1">
      <c r="A2634" s="563"/>
      <c r="B2634" s="564">
        <v>99999113</v>
      </c>
      <c r="C2634" s="564" t="s">
        <v>3319</v>
      </c>
      <c r="D2634" s="565"/>
      <c r="E2634" s="566" t="s">
        <v>628</v>
      </c>
      <c r="F2634" s="567"/>
      <c r="G2634" s="410">
        <v>104</v>
      </c>
      <c r="H2634" s="410">
        <v>0</v>
      </c>
      <c r="I2634" s="410">
        <v>2</v>
      </c>
    </row>
    <row r="2635" spans="1:9" s="23" customFormat="1" ht="14.45" customHeight="1">
      <c r="A2635" s="563"/>
      <c r="B2635" s="564" t="s">
        <v>1554</v>
      </c>
      <c r="C2635" s="564" t="s">
        <v>1555</v>
      </c>
      <c r="D2635" s="565"/>
      <c r="E2635" s="566"/>
      <c r="F2635" s="567"/>
      <c r="G2635" s="410">
        <v>0</v>
      </c>
      <c r="H2635" s="410">
        <v>0</v>
      </c>
      <c r="I2635" s="410">
        <v>3</v>
      </c>
    </row>
    <row r="2636" spans="1:9" s="23" customFormat="1" ht="14.45" customHeight="1">
      <c r="A2636" s="563"/>
      <c r="B2636" s="564" t="s">
        <v>1322</v>
      </c>
      <c r="C2636" s="564" t="s">
        <v>1323</v>
      </c>
      <c r="D2636" s="565"/>
      <c r="E2636" s="566"/>
      <c r="F2636" s="567"/>
      <c r="G2636" s="410">
        <v>0</v>
      </c>
      <c r="H2636" s="410">
        <v>0</v>
      </c>
      <c r="I2636" s="410">
        <v>1</v>
      </c>
    </row>
    <row r="2637" spans="1:9" s="23" customFormat="1" ht="14.45" customHeight="1">
      <c r="A2637" s="563"/>
      <c r="B2637" s="564" t="s">
        <v>1324</v>
      </c>
      <c r="C2637" s="564" t="s">
        <v>1325</v>
      </c>
      <c r="D2637" s="565"/>
      <c r="E2637" s="566"/>
      <c r="F2637" s="567"/>
      <c r="G2637" s="410">
        <v>0</v>
      </c>
      <c r="H2637" s="410">
        <v>0</v>
      </c>
      <c r="I2637" s="410">
        <v>8</v>
      </c>
    </row>
    <row r="2638" spans="1:9" s="23" customFormat="1" ht="14.45" customHeight="1">
      <c r="A2638" s="563"/>
      <c r="B2638" s="564" t="s">
        <v>1326</v>
      </c>
      <c r="C2638" s="564" t="s">
        <v>1327</v>
      </c>
      <c r="D2638" s="565"/>
      <c r="E2638" s="566"/>
      <c r="F2638" s="567"/>
      <c r="G2638" s="410">
        <v>0</v>
      </c>
      <c r="H2638" s="410">
        <v>0</v>
      </c>
      <c r="I2638" s="410">
        <v>15</v>
      </c>
    </row>
    <row r="2639" spans="1:9" s="23" customFormat="1" ht="14.45" customHeight="1">
      <c r="A2639" s="562" t="s">
        <v>3320</v>
      </c>
      <c r="B2639" s="563" t="s">
        <v>3321</v>
      </c>
      <c r="C2639" s="564"/>
      <c r="D2639" s="565" t="s">
        <v>186</v>
      </c>
      <c r="E2639" s="566"/>
      <c r="F2639" s="567"/>
      <c r="G2639" s="410"/>
      <c r="H2639" s="410"/>
      <c r="I2639" s="410"/>
    </row>
    <row r="2640" spans="1:9" s="23" customFormat="1" ht="14.45" customHeight="1">
      <c r="A2640" s="563"/>
      <c r="B2640" s="564"/>
      <c r="C2640" s="563" t="s">
        <v>365</v>
      </c>
      <c r="D2640" s="568"/>
      <c r="E2640" s="569"/>
      <c r="F2640" s="570"/>
      <c r="G2640" s="571">
        <v>6512</v>
      </c>
      <c r="H2640" s="571">
        <v>1604</v>
      </c>
      <c r="I2640" s="571">
        <v>268</v>
      </c>
    </row>
    <row r="2641" spans="1:9" s="23" customFormat="1" ht="14.45" customHeight="1">
      <c r="A2641" s="563"/>
      <c r="B2641" s="572" t="s">
        <v>1136</v>
      </c>
      <c r="C2641" s="564" t="s">
        <v>3322</v>
      </c>
      <c r="D2641" s="565"/>
      <c r="E2641" s="566" t="s">
        <v>163</v>
      </c>
      <c r="F2641" s="567"/>
      <c r="G2641" s="410">
        <v>30</v>
      </c>
      <c r="H2641" s="410">
        <v>3</v>
      </c>
      <c r="I2641" s="410">
        <v>0</v>
      </c>
    </row>
    <row r="2642" spans="1:9" s="23" customFormat="1" ht="14.45" customHeight="1">
      <c r="A2642" s="563"/>
      <c r="B2642" s="564"/>
      <c r="C2642" s="564"/>
      <c r="D2642" s="565"/>
      <c r="E2642" s="566" t="s">
        <v>164</v>
      </c>
      <c r="F2642" s="567"/>
      <c r="G2642" s="410">
        <v>17</v>
      </c>
      <c r="H2642" s="410">
        <v>5</v>
      </c>
      <c r="I2642" s="410">
        <v>0</v>
      </c>
    </row>
    <row r="2643" spans="1:9" s="23" customFormat="1" ht="14.45" customHeight="1">
      <c r="A2643" s="563"/>
      <c r="B2643" s="564"/>
      <c r="C2643" s="564"/>
      <c r="D2643" s="565"/>
      <c r="E2643" s="566" t="s">
        <v>628</v>
      </c>
      <c r="F2643" s="567"/>
      <c r="G2643" s="410">
        <v>163</v>
      </c>
      <c r="H2643" s="410">
        <v>38</v>
      </c>
      <c r="I2643" s="410">
        <v>12</v>
      </c>
    </row>
    <row r="2644" spans="1:9" s="23" customFormat="1" ht="14.45" customHeight="1">
      <c r="A2644" s="563"/>
      <c r="B2644" s="572" t="s">
        <v>3242</v>
      </c>
      <c r="C2644" s="564" t="s">
        <v>3323</v>
      </c>
      <c r="D2644" s="565"/>
      <c r="E2644" s="566" t="s">
        <v>164</v>
      </c>
      <c r="F2644" s="567"/>
      <c r="G2644" s="410">
        <v>160</v>
      </c>
      <c r="H2644" s="410">
        <v>31</v>
      </c>
      <c r="I2644" s="410">
        <v>0</v>
      </c>
    </row>
    <row r="2645" spans="1:9" s="23" customFormat="1" ht="14.45" customHeight="1">
      <c r="A2645" s="563"/>
      <c r="B2645" s="564"/>
      <c r="C2645" s="564"/>
      <c r="D2645" s="565"/>
      <c r="E2645" s="566" t="s">
        <v>628</v>
      </c>
      <c r="F2645" s="567"/>
      <c r="G2645" s="410">
        <v>200</v>
      </c>
      <c r="H2645" s="410">
        <v>48</v>
      </c>
      <c r="I2645" s="410">
        <v>10</v>
      </c>
    </row>
    <row r="2646" spans="1:9" s="23" customFormat="1" ht="14.45" customHeight="1">
      <c r="A2646" s="563"/>
      <c r="B2646" s="572" t="s">
        <v>3324</v>
      </c>
      <c r="C2646" s="564" t="s">
        <v>1892</v>
      </c>
      <c r="D2646" s="565"/>
      <c r="E2646" s="566" t="s">
        <v>628</v>
      </c>
      <c r="F2646" s="567"/>
      <c r="G2646" s="410">
        <v>94</v>
      </c>
      <c r="H2646" s="410">
        <v>23</v>
      </c>
      <c r="I2646" s="410">
        <v>6</v>
      </c>
    </row>
    <row r="2647" spans="1:9" s="23" customFormat="1" ht="14.45" customHeight="1">
      <c r="A2647" s="563"/>
      <c r="B2647" s="572" t="s">
        <v>2951</v>
      </c>
      <c r="C2647" s="564" t="s">
        <v>3325</v>
      </c>
      <c r="D2647" s="565"/>
      <c r="E2647" s="566" t="s">
        <v>164</v>
      </c>
      <c r="F2647" s="567" t="s">
        <v>1142</v>
      </c>
      <c r="G2647" s="410">
        <v>68</v>
      </c>
      <c r="H2647" s="410">
        <v>17</v>
      </c>
      <c r="I2647" s="410">
        <v>0</v>
      </c>
    </row>
    <row r="2648" spans="1:9" s="23" customFormat="1" ht="14.45" customHeight="1">
      <c r="A2648" s="563"/>
      <c r="B2648" s="572" t="s">
        <v>3326</v>
      </c>
      <c r="C2648" s="564" t="s">
        <v>3327</v>
      </c>
      <c r="D2648" s="565"/>
      <c r="E2648" s="566" t="s">
        <v>163</v>
      </c>
      <c r="F2648" s="567"/>
      <c r="G2648" s="410">
        <v>70</v>
      </c>
      <c r="H2648" s="410">
        <v>8</v>
      </c>
      <c r="I2648" s="410">
        <v>0</v>
      </c>
    </row>
    <row r="2649" spans="1:9" s="23" customFormat="1" ht="14.45" customHeight="1">
      <c r="A2649" s="563"/>
      <c r="B2649" s="564"/>
      <c r="C2649" s="564"/>
      <c r="D2649" s="565"/>
      <c r="E2649" s="566" t="s">
        <v>164</v>
      </c>
      <c r="F2649" s="567"/>
      <c r="G2649" s="410">
        <v>36</v>
      </c>
      <c r="H2649" s="410">
        <v>8</v>
      </c>
      <c r="I2649" s="410">
        <v>0</v>
      </c>
    </row>
    <row r="2650" spans="1:9" s="23" customFormat="1" ht="14.45" customHeight="1">
      <c r="A2650" s="563"/>
      <c r="B2650" s="564"/>
      <c r="C2650" s="564"/>
      <c r="D2650" s="565"/>
      <c r="E2650" s="566" t="s">
        <v>628</v>
      </c>
      <c r="F2650" s="567"/>
      <c r="G2650" s="410">
        <v>167</v>
      </c>
      <c r="H2650" s="410">
        <v>43</v>
      </c>
      <c r="I2650" s="410">
        <v>12</v>
      </c>
    </row>
    <row r="2651" spans="1:9" s="23" customFormat="1" ht="14.45" customHeight="1">
      <c r="A2651" s="563"/>
      <c r="B2651" s="572" t="s">
        <v>3328</v>
      </c>
      <c r="C2651" s="564" t="s">
        <v>3329</v>
      </c>
      <c r="D2651" s="565"/>
      <c r="E2651" s="566" t="s">
        <v>164</v>
      </c>
      <c r="F2651" s="567"/>
      <c r="G2651" s="410">
        <v>22</v>
      </c>
      <c r="H2651" s="410">
        <v>8</v>
      </c>
      <c r="I2651" s="410">
        <v>3</v>
      </c>
    </row>
    <row r="2652" spans="1:9" s="23" customFormat="1" ht="14.45" customHeight="1">
      <c r="A2652" s="563"/>
      <c r="B2652" s="572" t="s">
        <v>3330</v>
      </c>
      <c r="C2652" s="564" t="s">
        <v>1183</v>
      </c>
      <c r="D2652" s="565"/>
      <c r="E2652" s="566" t="s">
        <v>164</v>
      </c>
      <c r="F2652" s="567"/>
      <c r="G2652" s="410">
        <v>19</v>
      </c>
      <c r="H2652" s="410">
        <v>4</v>
      </c>
      <c r="I2652" s="410">
        <v>2</v>
      </c>
    </row>
    <row r="2653" spans="1:9" s="23" customFormat="1" ht="14.45" customHeight="1">
      <c r="A2653" s="563"/>
      <c r="B2653" s="572" t="s">
        <v>2882</v>
      </c>
      <c r="C2653" s="564" t="s">
        <v>1150</v>
      </c>
      <c r="D2653" s="565"/>
      <c r="E2653" s="566" t="s">
        <v>163</v>
      </c>
      <c r="F2653" s="567"/>
      <c r="G2653" s="410">
        <v>8</v>
      </c>
      <c r="H2653" s="410">
        <v>0</v>
      </c>
      <c r="I2653" s="410">
        <v>0</v>
      </c>
    </row>
    <row r="2654" spans="1:9" s="23" customFormat="1" ht="14.45" customHeight="1">
      <c r="A2654" s="573"/>
      <c r="B2654" s="574"/>
      <c r="C2654" s="574"/>
      <c r="D2654" s="575"/>
      <c r="E2654" s="576" t="s">
        <v>164</v>
      </c>
      <c r="F2654" s="577"/>
      <c r="G2654" s="578">
        <v>16</v>
      </c>
      <c r="H2654" s="578">
        <v>5</v>
      </c>
      <c r="I2654" s="578">
        <v>0</v>
      </c>
    </row>
    <row r="2655" spans="1:9" s="23" customFormat="1" ht="14.45" customHeight="1">
      <c r="A2655" s="563"/>
      <c r="B2655" s="564"/>
      <c r="C2655" s="564"/>
      <c r="D2655" s="565"/>
      <c r="E2655" s="566" t="s">
        <v>628</v>
      </c>
      <c r="F2655" s="567"/>
      <c r="G2655" s="410">
        <v>156</v>
      </c>
      <c r="H2655" s="410">
        <v>29</v>
      </c>
      <c r="I2655" s="410">
        <v>11</v>
      </c>
    </row>
    <row r="2656" spans="1:9" s="23" customFormat="1" ht="14.45" customHeight="1">
      <c r="A2656" s="563"/>
      <c r="B2656" s="572" t="s">
        <v>1166</v>
      </c>
      <c r="C2656" s="564" t="s">
        <v>1377</v>
      </c>
      <c r="D2656" s="565"/>
      <c r="E2656" s="566" t="s">
        <v>164</v>
      </c>
      <c r="F2656" s="567"/>
      <c r="G2656" s="410">
        <v>11</v>
      </c>
      <c r="H2656" s="410">
        <v>5</v>
      </c>
      <c r="I2656" s="410">
        <v>0</v>
      </c>
    </row>
    <row r="2657" spans="1:9" s="23" customFormat="1" ht="14.45" customHeight="1">
      <c r="A2657" s="563"/>
      <c r="B2657" s="564"/>
      <c r="C2657" s="564"/>
      <c r="D2657" s="565"/>
      <c r="E2657" s="566" t="s">
        <v>628</v>
      </c>
      <c r="F2657" s="567"/>
      <c r="G2657" s="410">
        <v>165</v>
      </c>
      <c r="H2657" s="410">
        <v>52</v>
      </c>
      <c r="I2657" s="410">
        <v>9</v>
      </c>
    </row>
    <row r="2658" spans="1:9" s="23" customFormat="1" ht="14.45" customHeight="1">
      <c r="A2658" s="563"/>
      <c r="B2658" s="572" t="s">
        <v>3331</v>
      </c>
      <c r="C2658" s="564" t="s">
        <v>1383</v>
      </c>
      <c r="D2658" s="565"/>
      <c r="E2658" s="566" t="s">
        <v>163</v>
      </c>
      <c r="F2658" s="567"/>
      <c r="G2658" s="410">
        <v>12</v>
      </c>
      <c r="H2658" s="410">
        <v>0</v>
      </c>
      <c r="I2658" s="410">
        <v>0</v>
      </c>
    </row>
    <row r="2659" spans="1:9" s="23" customFormat="1" ht="14.45" customHeight="1">
      <c r="A2659" s="563"/>
      <c r="B2659" s="564"/>
      <c r="C2659" s="564"/>
      <c r="D2659" s="565"/>
      <c r="E2659" s="566" t="s">
        <v>164</v>
      </c>
      <c r="F2659" s="567"/>
      <c r="G2659" s="410">
        <v>26</v>
      </c>
      <c r="H2659" s="410">
        <v>4</v>
      </c>
      <c r="I2659" s="410">
        <v>0</v>
      </c>
    </row>
    <row r="2660" spans="1:9" s="23" customFormat="1" ht="14.45" customHeight="1">
      <c r="A2660" s="563"/>
      <c r="B2660" s="564"/>
      <c r="C2660" s="564"/>
      <c r="D2660" s="565"/>
      <c r="E2660" s="566" t="s">
        <v>628</v>
      </c>
      <c r="F2660" s="567"/>
      <c r="G2660" s="410">
        <v>182</v>
      </c>
      <c r="H2660" s="410">
        <v>46</v>
      </c>
      <c r="I2660" s="410">
        <v>12</v>
      </c>
    </row>
    <row r="2661" spans="1:9" s="23" customFormat="1" ht="14.45" customHeight="1">
      <c r="A2661" s="563"/>
      <c r="B2661" s="572" t="s">
        <v>3332</v>
      </c>
      <c r="C2661" s="564" t="s">
        <v>1189</v>
      </c>
      <c r="D2661" s="565"/>
      <c r="E2661" s="566" t="s">
        <v>164</v>
      </c>
      <c r="F2661" s="567"/>
      <c r="G2661" s="410">
        <v>12</v>
      </c>
      <c r="H2661" s="410">
        <v>5</v>
      </c>
      <c r="I2661" s="410">
        <v>0</v>
      </c>
    </row>
    <row r="2662" spans="1:9" s="23" customFormat="1" ht="14.45" customHeight="1">
      <c r="A2662" s="563"/>
      <c r="B2662" s="564"/>
      <c r="C2662" s="564"/>
      <c r="D2662" s="565"/>
      <c r="E2662" s="566" t="s">
        <v>628</v>
      </c>
      <c r="F2662" s="567"/>
      <c r="G2662" s="410">
        <v>223</v>
      </c>
      <c r="H2662" s="410">
        <v>60</v>
      </c>
      <c r="I2662" s="410">
        <v>10</v>
      </c>
    </row>
    <row r="2663" spans="1:9" s="23" customFormat="1" ht="14.45" customHeight="1">
      <c r="A2663" s="563"/>
      <c r="B2663" s="572" t="s">
        <v>3333</v>
      </c>
      <c r="C2663" s="564" t="s">
        <v>3334</v>
      </c>
      <c r="D2663" s="565"/>
      <c r="E2663" s="566" t="s">
        <v>163</v>
      </c>
      <c r="F2663" s="567"/>
      <c r="G2663" s="410">
        <v>20</v>
      </c>
      <c r="H2663" s="410">
        <v>1</v>
      </c>
      <c r="I2663" s="410">
        <v>0</v>
      </c>
    </row>
    <row r="2664" spans="1:9" s="23" customFormat="1" ht="14.45" customHeight="1">
      <c r="A2664" s="563"/>
      <c r="B2664" s="572" t="s">
        <v>3335</v>
      </c>
      <c r="C2664" s="564" t="s">
        <v>3336</v>
      </c>
      <c r="D2664" s="565"/>
      <c r="E2664" s="566" t="s">
        <v>164</v>
      </c>
      <c r="F2664" s="567" t="s">
        <v>1142</v>
      </c>
      <c r="G2664" s="410">
        <v>62</v>
      </c>
      <c r="H2664" s="410">
        <v>11</v>
      </c>
      <c r="I2664" s="410">
        <v>0</v>
      </c>
    </row>
    <row r="2665" spans="1:9" s="23" customFormat="1" ht="14.45" customHeight="1">
      <c r="A2665" s="563"/>
      <c r="B2665" s="572" t="s">
        <v>3337</v>
      </c>
      <c r="C2665" s="564" t="s">
        <v>3338</v>
      </c>
      <c r="D2665" s="565"/>
      <c r="E2665" s="566" t="s">
        <v>164</v>
      </c>
      <c r="F2665" s="567" t="s">
        <v>1142</v>
      </c>
      <c r="G2665" s="410">
        <v>4</v>
      </c>
      <c r="H2665" s="410">
        <v>0</v>
      </c>
      <c r="I2665" s="410">
        <v>0</v>
      </c>
    </row>
    <row r="2666" spans="1:9" s="23" customFormat="1" ht="14.45" customHeight="1">
      <c r="A2666" s="563"/>
      <c r="B2666" s="572" t="s">
        <v>3339</v>
      </c>
      <c r="C2666" s="564" t="s">
        <v>3340</v>
      </c>
      <c r="D2666" s="565"/>
      <c r="E2666" s="566" t="s">
        <v>628</v>
      </c>
      <c r="F2666" s="567"/>
      <c r="G2666" s="410">
        <v>149</v>
      </c>
      <c r="H2666" s="410">
        <v>38</v>
      </c>
      <c r="I2666" s="410">
        <v>5</v>
      </c>
    </row>
    <row r="2667" spans="1:9" s="23" customFormat="1" ht="14.45" customHeight="1">
      <c r="A2667" s="563"/>
      <c r="B2667" s="572" t="s">
        <v>3341</v>
      </c>
      <c r="C2667" s="564" t="s">
        <v>3342</v>
      </c>
      <c r="D2667" s="565"/>
      <c r="E2667" s="566" t="s">
        <v>163</v>
      </c>
      <c r="F2667" s="567"/>
      <c r="G2667" s="410">
        <v>21</v>
      </c>
      <c r="H2667" s="410">
        <v>2</v>
      </c>
      <c r="I2667" s="410">
        <v>0</v>
      </c>
    </row>
    <row r="2668" spans="1:9" s="23" customFormat="1" ht="14.45" customHeight="1">
      <c r="A2668" s="563"/>
      <c r="B2668" s="564"/>
      <c r="C2668" s="564"/>
      <c r="D2668" s="565"/>
      <c r="E2668" s="566" t="s">
        <v>164</v>
      </c>
      <c r="F2668" s="567"/>
      <c r="G2668" s="410">
        <v>10</v>
      </c>
      <c r="H2668" s="410">
        <v>1</v>
      </c>
      <c r="I2668" s="410">
        <v>0</v>
      </c>
    </row>
    <row r="2669" spans="1:9" s="23" customFormat="1" ht="14.45" customHeight="1">
      <c r="A2669" s="563"/>
      <c r="B2669" s="564"/>
      <c r="C2669" s="564"/>
      <c r="D2669" s="565"/>
      <c r="E2669" s="566" t="s">
        <v>164</v>
      </c>
      <c r="F2669" s="567" t="s">
        <v>1142</v>
      </c>
      <c r="G2669" s="410">
        <v>26</v>
      </c>
      <c r="H2669" s="410">
        <v>11</v>
      </c>
      <c r="I2669" s="410">
        <v>0</v>
      </c>
    </row>
    <row r="2670" spans="1:9" s="23" customFormat="1" ht="14.45" customHeight="1">
      <c r="A2670" s="563"/>
      <c r="B2670" s="564"/>
      <c r="C2670" s="564"/>
      <c r="D2670" s="565"/>
      <c r="E2670" s="566" t="s">
        <v>628</v>
      </c>
      <c r="F2670" s="567"/>
      <c r="G2670" s="410">
        <v>183</v>
      </c>
      <c r="H2670" s="410">
        <v>45</v>
      </c>
      <c r="I2670" s="410">
        <v>11</v>
      </c>
    </row>
    <row r="2671" spans="1:9" s="23" customFormat="1" ht="14.45" customHeight="1">
      <c r="A2671" s="563"/>
      <c r="B2671" s="572" t="s">
        <v>3343</v>
      </c>
      <c r="C2671" s="564" t="s">
        <v>3344</v>
      </c>
      <c r="D2671" s="565"/>
      <c r="E2671" s="566" t="s">
        <v>164</v>
      </c>
      <c r="F2671" s="567"/>
      <c r="G2671" s="410">
        <v>29</v>
      </c>
      <c r="H2671" s="410">
        <v>1</v>
      </c>
      <c r="I2671" s="410">
        <v>2</v>
      </c>
    </row>
    <row r="2672" spans="1:9" s="23" customFormat="1" ht="14.45" customHeight="1">
      <c r="A2672" s="563"/>
      <c r="B2672" s="572" t="s">
        <v>3345</v>
      </c>
      <c r="C2672" s="564" t="s">
        <v>1593</v>
      </c>
      <c r="D2672" s="565"/>
      <c r="E2672" s="566" t="s">
        <v>164</v>
      </c>
      <c r="F2672" s="567"/>
      <c r="G2672" s="410">
        <v>38</v>
      </c>
      <c r="H2672" s="410">
        <v>13</v>
      </c>
      <c r="I2672" s="410">
        <v>0</v>
      </c>
    </row>
    <row r="2673" spans="1:9" s="23" customFormat="1" ht="14.45" customHeight="1">
      <c r="A2673" s="563"/>
      <c r="B2673" s="564"/>
      <c r="C2673" s="564"/>
      <c r="D2673" s="565"/>
      <c r="E2673" s="566" t="s">
        <v>628</v>
      </c>
      <c r="F2673" s="567"/>
      <c r="G2673" s="410">
        <v>259</v>
      </c>
      <c r="H2673" s="410">
        <v>60</v>
      </c>
      <c r="I2673" s="410">
        <v>9</v>
      </c>
    </row>
    <row r="2674" spans="1:9" s="23" customFormat="1" ht="14.45" customHeight="1">
      <c r="A2674" s="563"/>
      <c r="B2674" s="572" t="s">
        <v>2722</v>
      </c>
      <c r="C2674" s="564" t="s">
        <v>1605</v>
      </c>
      <c r="D2674" s="565"/>
      <c r="E2674" s="566" t="s">
        <v>164</v>
      </c>
      <c r="F2674" s="567"/>
      <c r="G2674" s="410">
        <v>38</v>
      </c>
      <c r="H2674" s="410">
        <v>25</v>
      </c>
      <c r="I2674" s="410">
        <v>0</v>
      </c>
    </row>
    <row r="2675" spans="1:9" s="23" customFormat="1" ht="14.45" customHeight="1">
      <c r="A2675" s="563"/>
      <c r="B2675" s="564"/>
      <c r="C2675" s="564"/>
      <c r="D2675" s="565"/>
      <c r="E2675" s="566" t="s">
        <v>628</v>
      </c>
      <c r="F2675" s="567"/>
      <c r="G2675" s="410">
        <v>282</v>
      </c>
      <c r="H2675" s="410">
        <v>69</v>
      </c>
      <c r="I2675" s="410">
        <v>11</v>
      </c>
    </row>
    <row r="2676" spans="1:9" s="23" customFormat="1" ht="14.45" customHeight="1">
      <c r="A2676" s="563"/>
      <c r="B2676" s="572" t="s">
        <v>2616</v>
      </c>
      <c r="C2676" s="564" t="s">
        <v>3346</v>
      </c>
      <c r="D2676" s="565"/>
      <c r="E2676" s="566" t="s">
        <v>164</v>
      </c>
      <c r="F2676" s="567" t="s">
        <v>1142</v>
      </c>
      <c r="G2676" s="410">
        <v>27</v>
      </c>
      <c r="H2676" s="410">
        <v>16</v>
      </c>
      <c r="I2676" s="410">
        <v>0</v>
      </c>
    </row>
    <row r="2677" spans="1:9" s="23" customFormat="1" ht="14.45" customHeight="1">
      <c r="A2677" s="563"/>
      <c r="B2677" s="572" t="s">
        <v>1596</v>
      </c>
      <c r="C2677" s="564" t="s">
        <v>3347</v>
      </c>
      <c r="D2677" s="565"/>
      <c r="E2677" s="566" t="s">
        <v>163</v>
      </c>
      <c r="F2677" s="567"/>
      <c r="G2677" s="410">
        <v>105</v>
      </c>
      <c r="H2677" s="410">
        <v>3</v>
      </c>
      <c r="I2677" s="410">
        <v>0</v>
      </c>
    </row>
    <row r="2678" spans="1:9" s="23" customFormat="1" ht="14.45" customHeight="1">
      <c r="A2678" s="563"/>
      <c r="B2678" s="564"/>
      <c r="C2678" s="564" t="s">
        <v>3348</v>
      </c>
      <c r="D2678" s="565"/>
      <c r="E2678" s="566" t="s">
        <v>164</v>
      </c>
      <c r="F2678" s="567"/>
      <c r="G2678" s="410">
        <v>15</v>
      </c>
      <c r="H2678" s="410">
        <v>9</v>
      </c>
      <c r="I2678" s="410">
        <v>0</v>
      </c>
    </row>
    <row r="2679" spans="1:9" s="23" customFormat="1" ht="14.45" customHeight="1">
      <c r="A2679" s="563"/>
      <c r="B2679" s="572" t="s">
        <v>3063</v>
      </c>
      <c r="C2679" s="564" t="s">
        <v>3349</v>
      </c>
      <c r="D2679" s="565"/>
      <c r="E2679" s="566" t="s">
        <v>164</v>
      </c>
      <c r="F2679" s="567"/>
      <c r="G2679" s="410">
        <v>32</v>
      </c>
      <c r="H2679" s="410">
        <v>13</v>
      </c>
      <c r="I2679" s="410">
        <v>0</v>
      </c>
    </row>
    <row r="2680" spans="1:9" s="23" customFormat="1" ht="14.45" customHeight="1">
      <c r="A2680" s="563"/>
      <c r="B2680" s="572" t="s">
        <v>1953</v>
      </c>
      <c r="C2680" s="564" t="s">
        <v>3350</v>
      </c>
      <c r="D2680" s="565"/>
      <c r="E2680" s="566" t="s">
        <v>164</v>
      </c>
      <c r="F2680" s="567" t="s">
        <v>1142</v>
      </c>
      <c r="G2680" s="410">
        <v>58</v>
      </c>
      <c r="H2680" s="410">
        <v>51</v>
      </c>
      <c r="I2680" s="410">
        <v>0</v>
      </c>
    </row>
    <row r="2681" spans="1:9" s="23" customFormat="1" ht="14.45" customHeight="1">
      <c r="A2681" s="563"/>
      <c r="B2681" s="572" t="s">
        <v>3351</v>
      </c>
      <c r="C2681" s="564" t="s">
        <v>3352</v>
      </c>
      <c r="D2681" s="565"/>
      <c r="E2681" s="566" t="s">
        <v>628</v>
      </c>
      <c r="F2681" s="567"/>
      <c r="G2681" s="410">
        <v>152</v>
      </c>
      <c r="H2681" s="410">
        <v>37</v>
      </c>
      <c r="I2681" s="410">
        <v>0</v>
      </c>
    </row>
    <row r="2682" spans="1:9" s="23" customFormat="1" ht="14.45" customHeight="1">
      <c r="A2682" s="563"/>
      <c r="B2682" s="572" t="s">
        <v>1264</v>
      </c>
      <c r="C2682" s="564" t="s">
        <v>3353</v>
      </c>
      <c r="D2682" s="565"/>
      <c r="E2682" s="566" t="s">
        <v>164</v>
      </c>
      <c r="F2682" s="567"/>
      <c r="G2682" s="410">
        <v>7</v>
      </c>
      <c r="H2682" s="410">
        <v>0</v>
      </c>
      <c r="I2682" s="410">
        <v>0</v>
      </c>
    </row>
    <row r="2683" spans="1:9" s="23" customFormat="1" ht="14.45" customHeight="1">
      <c r="A2683" s="563"/>
      <c r="B2683" s="572" t="s">
        <v>3354</v>
      </c>
      <c r="C2683" s="564" t="s">
        <v>3355</v>
      </c>
      <c r="D2683" s="565"/>
      <c r="E2683" s="566" t="s">
        <v>163</v>
      </c>
      <c r="F2683" s="567"/>
      <c r="G2683" s="410">
        <v>15</v>
      </c>
      <c r="H2683" s="410">
        <v>2</v>
      </c>
      <c r="I2683" s="410">
        <v>0</v>
      </c>
    </row>
    <row r="2684" spans="1:9" s="23" customFormat="1" ht="14.45" customHeight="1">
      <c r="A2684" s="563"/>
      <c r="B2684" s="564"/>
      <c r="C2684" s="564"/>
      <c r="D2684" s="565"/>
      <c r="E2684" s="566" t="s">
        <v>164</v>
      </c>
      <c r="F2684" s="567"/>
      <c r="G2684" s="410">
        <v>17</v>
      </c>
      <c r="H2684" s="410">
        <v>5</v>
      </c>
      <c r="I2684" s="410">
        <v>0</v>
      </c>
    </row>
    <row r="2685" spans="1:9" s="23" customFormat="1" ht="14.45" customHeight="1">
      <c r="A2685" s="563"/>
      <c r="B2685" s="564"/>
      <c r="C2685" s="564"/>
      <c r="D2685" s="565"/>
      <c r="E2685" s="566" t="s">
        <v>164</v>
      </c>
      <c r="F2685" s="567" t="s">
        <v>1142</v>
      </c>
      <c r="G2685" s="410">
        <v>30</v>
      </c>
      <c r="H2685" s="410">
        <v>10</v>
      </c>
      <c r="I2685" s="410">
        <v>0</v>
      </c>
    </row>
    <row r="2686" spans="1:9" s="23" customFormat="1" ht="14.45" customHeight="1">
      <c r="A2686" s="563"/>
      <c r="B2686" s="564"/>
      <c r="C2686" s="564"/>
      <c r="D2686" s="565"/>
      <c r="E2686" s="566" t="s">
        <v>628</v>
      </c>
      <c r="F2686" s="567"/>
      <c r="G2686" s="410">
        <v>222</v>
      </c>
      <c r="H2686" s="410">
        <v>51</v>
      </c>
      <c r="I2686" s="410">
        <v>12</v>
      </c>
    </row>
    <row r="2687" spans="1:9" s="23" customFormat="1" ht="14.45" customHeight="1">
      <c r="A2687" s="563"/>
      <c r="B2687" s="572" t="s">
        <v>3356</v>
      </c>
      <c r="C2687" s="564" t="s">
        <v>3357</v>
      </c>
      <c r="D2687" s="565"/>
      <c r="E2687" s="566" t="s">
        <v>164</v>
      </c>
      <c r="F2687" s="567" t="s">
        <v>1142</v>
      </c>
      <c r="G2687" s="410">
        <v>83</v>
      </c>
      <c r="H2687" s="410">
        <v>16</v>
      </c>
      <c r="I2687" s="410">
        <v>0</v>
      </c>
    </row>
    <row r="2688" spans="1:9" s="23" customFormat="1" ht="14.45" customHeight="1">
      <c r="A2688" s="563"/>
      <c r="B2688" s="572" t="s">
        <v>3358</v>
      </c>
      <c r="C2688" s="564" t="s">
        <v>3359</v>
      </c>
      <c r="D2688" s="565"/>
      <c r="E2688" s="566" t="s">
        <v>164</v>
      </c>
      <c r="F2688" s="567"/>
      <c r="G2688" s="410">
        <v>9</v>
      </c>
      <c r="H2688" s="410">
        <v>9</v>
      </c>
      <c r="I2688" s="410">
        <v>0</v>
      </c>
    </row>
    <row r="2689" spans="1:9" s="23" customFormat="1" ht="14.45" customHeight="1">
      <c r="A2689" s="563"/>
      <c r="B2689" s="572" t="s">
        <v>3360</v>
      </c>
      <c r="C2689" s="564" t="s">
        <v>3361</v>
      </c>
      <c r="D2689" s="565"/>
      <c r="E2689" s="566" t="s">
        <v>163</v>
      </c>
      <c r="F2689" s="567"/>
      <c r="G2689" s="410">
        <v>6</v>
      </c>
      <c r="H2689" s="410">
        <v>0</v>
      </c>
      <c r="I2689" s="410">
        <v>0</v>
      </c>
    </row>
    <row r="2690" spans="1:9" s="23" customFormat="1" ht="14.45" customHeight="1">
      <c r="A2690" s="563"/>
      <c r="B2690" s="572" t="s">
        <v>3362</v>
      </c>
      <c r="C2690" s="564" t="s">
        <v>2425</v>
      </c>
      <c r="D2690" s="565"/>
      <c r="E2690" s="566" t="s">
        <v>163</v>
      </c>
      <c r="F2690" s="567"/>
      <c r="G2690" s="410">
        <v>2</v>
      </c>
      <c r="H2690" s="410">
        <v>2</v>
      </c>
      <c r="I2690" s="410">
        <v>0</v>
      </c>
    </row>
    <row r="2691" spans="1:9" s="23" customFormat="1" ht="14.45" customHeight="1">
      <c r="A2691" s="563"/>
      <c r="B2691" s="564"/>
      <c r="C2691" s="564"/>
      <c r="D2691" s="565"/>
      <c r="E2691" s="566" t="s">
        <v>164</v>
      </c>
      <c r="F2691" s="567"/>
      <c r="G2691" s="410">
        <v>19</v>
      </c>
      <c r="H2691" s="410">
        <v>8</v>
      </c>
      <c r="I2691" s="410">
        <v>0</v>
      </c>
    </row>
    <row r="2692" spans="1:9" s="23" customFormat="1" ht="14.45" customHeight="1">
      <c r="A2692" s="563"/>
      <c r="B2692" s="564"/>
      <c r="C2692" s="564"/>
      <c r="D2692" s="565"/>
      <c r="E2692" s="566" t="s">
        <v>628</v>
      </c>
      <c r="F2692" s="567"/>
      <c r="G2692" s="410">
        <v>214</v>
      </c>
      <c r="H2692" s="410">
        <v>50</v>
      </c>
      <c r="I2692" s="410">
        <v>14</v>
      </c>
    </row>
    <row r="2693" spans="1:9" s="23" customFormat="1" ht="14.45" customHeight="1">
      <c r="A2693" s="563"/>
      <c r="B2693" s="572" t="s">
        <v>2074</v>
      </c>
      <c r="C2693" s="564" t="s">
        <v>1306</v>
      </c>
      <c r="D2693" s="565"/>
      <c r="E2693" s="566" t="s">
        <v>164</v>
      </c>
      <c r="F2693" s="567"/>
      <c r="G2693" s="410">
        <v>50</v>
      </c>
      <c r="H2693" s="410">
        <v>22</v>
      </c>
      <c r="I2693" s="410">
        <v>0</v>
      </c>
    </row>
    <row r="2694" spans="1:9" s="23" customFormat="1" ht="14.45" customHeight="1">
      <c r="A2694" s="563"/>
      <c r="B2694" s="564"/>
      <c r="C2694" s="564"/>
      <c r="D2694" s="565"/>
      <c r="E2694" s="566" t="s">
        <v>628</v>
      </c>
      <c r="F2694" s="567"/>
      <c r="G2694" s="410">
        <v>286</v>
      </c>
      <c r="H2694" s="410">
        <v>63</v>
      </c>
      <c r="I2694" s="410">
        <v>13</v>
      </c>
    </row>
    <row r="2695" spans="1:9" s="23" customFormat="1" ht="14.45" customHeight="1">
      <c r="A2695" s="563"/>
      <c r="B2695" s="572" t="s">
        <v>3363</v>
      </c>
      <c r="C2695" s="564" t="s">
        <v>1480</v>
      </c>
      <c r="D2695" s="565"/>
      <c r="E2695" s="566" t="s">
        <v>163</v>
      </c>
      <c r="F2695" s="567"/>
      <c r="G2695" s="410">
        <v>9</v>
      </c>
      <c r="H2695" s="410">
        <v>2</v>
      </c>
      <c r="I2695" s="410">
        <v>0</v>
      </c>
    </row>
    <row r="2696" spans="1:9" s="23" customFormat="1" ht="14.45" customHeight="1">
      <c r="A2696" s="563"/>
      <c r="B2696" s="564"/>
      <c r="C2696" s="564"/>
      <c r="D2696" s="565"/>
      <c r="E2696" s="566" t="s">
        <v>164</v>
      </c>
      <c r="F2696" s="567"/>
      <c r="G2696" s="410">
        <v>111</v>
      </c>
      <c r="H2696" s="410">
        <v>41</v>
      </c>
      <c r="I2696" s="410">
        <v>0</v>
      </c>
    </row>
    <row r="2697" spans="1:9" s="23" customFormat="1" ht="14.45" customHeight="1">
      <c r="A2697" s="563"/>
      <c r="B2697" s="564"/>
      <c r="C2697" s="564"/>
      <c r="D2697" s="565"/>
      <c r="E2697" s="566" t="s">
        <v>628</v>
      </c>
      <c r="F2697" s="567"/>
      <c r="G2697" s="410">
        <v>256</v>
      </c>
      <c r="H2697" s="410">
        <v>58</v>
      </c>
      <c r="I2697" s="410">
        <v>16</v>
      </c>
    </row>
    <row r="2698" spans="1:9" s="23" customFormat="1" ht="14.45" customHeight="1">
      <c r="A2698" s="563"/>
      <c r="B2698" s="572" t="s">
        <v>1479</v>
      </c>
      <c r="C2698" s="564" t="s">
        <v>3364</v>
      </c>
      <c r="D2698" s="565"/>
      <c r="E2698" s="566" t="s">
        <v>164</v>
      </c>
      <c r="F2698" s="567"/>
      <c r="G2698" s="410">
        <v>7</v>
      </c>
      <c r="H2698" s="410">
        <v>6</v>
      </c>
      <c r="I2698" s="410">
        <v>0</v>
      </c>
    </row>
    <row r="2699" spans="1:9" s="23" customFormat="1" ht="14.45" customHeight="1">
      <c r="A2699" s="563"/>
      <c r="B2699" s="572" t="s">
        <v>3365</v>
      </c>
      <c r="C2699" s="564" t="s">
        <v>3366</v>
      </c>
      <c r="D2699" s="565"/>
      <c r="E2699" s="566" t="s">
        <v>628</v>
      </c>
      <c r="F2699" s="567"/>
      <c r="G2699" s="410">
        <v>90</v>
      </c>
      <c r="H2699" s="410">
        <v>22</v>
      </c>
      <c r="I2699" s="410">
        <v>1</v>
      </c>
    </row>
    <row r="2700" spans="1:9" s="23" customFormat="1" ht="14.45" customHeight="1">
      <c r="A2700" s="563"/>
      <c r="B2700" s="572" t="s">
        <v>3367</v>
      </c>
      <c r="C2700" s="564" t="s">
        <v>3368</v>
      </c>
      <c r="D2700" s="565"/>
      <c r="E2700" s="566" t="s">
        <v>164</v>
      </c>
      <c r="F2700" s="567"/>
      <c r="G2700" s="410">
        <v>18</v>
      </c>
      <c r="H2700" s="410">
        <v>6</v>
      </c>
      <c r="I2700" s="410">
        <v>0</v>
      </c>
    </row>
    <row r="2701" spans="1:9" s="23" customFormat="1" ht="14.45" customHeight="1">
      <c r="A2701" s="563"/>
      <c r="B2701" s="564"/>
      <c r="C2701" s="564"/>
      <c r="D2701" s="565"/>
      <c r="E2701" s="566" t="s">
        <v>628</v>
      </c>
      <c r="F2701" s="567"/>
      <c r="G2701" s="410">
        <v>224</v>
      </c>
      <c r="H2701" s="410">
        <v>58</v>
      </c>
      <c r="I2701" s="410">
        <v>10</v>
      </c>
    </row>
    <row r="2702" spans="1:9" s="23" customFormat="1" ht="14.45" customHeight="1">
      <c r="A2702" s="563"/>
      <c r="B2702" s="572" t="s">
        <v>3369</v>
      </c>
      <c r="C2702" s="564" t="s">
        <v>1499</v>
      </c>
      <c r="D2702" s="565"/>
      <c r="E2702" s="566" t="s">
        <v>163</v>
      </c>
      <c r="F2702" s="567"/>
      <c r="G2702" s="410">
        <v>4</v>
      </c>
      <c r="H2702" s="410">
        <v>0</v>
      </c>
      <c r="I2702" s="410">
        <v>0</v>
      </c>
    </row>
    <row r="2703" spans="1:9" s="23" customFormat="1" ht="14.45" customHeight="1">
      <c r="A2703" s="563"/>
      <c r="B2703" s="564"/>
      <c r="C2703" s="564"/>
      <c r="D2703" s="565"/>
      <c r="E2703" s="566" t="s">
        <v>164</v>
      </c>
      <c r="F2703" s="567"/>
      <c r="G2703" s="410">
        <v>45</v>
      </c>
      <c r="H2703" s="410">
        <v>17</v>
      </c>
      <c r="I2703" s="410">
        <v>0</v>
      </c>
    </row>
    <row r="2704" spans="1:9" s="23" customFormat="1" ht="14.45" customHeight="1">
      <c r="A2704" s="573"/>
      <c r="B2704" s="574"/>
      <c r="C2704" s="574"/>
      <c r="D2704" s="575"/>
      <c r="E2704" s="576" t="s">
        <v>628</v>
      </c>
      <c r="F2704" s="577"/>
      <c r="G2704" s="578">
        <v>271</v>
      </c>
      <c r="H2704" s="578">
        <v>74</v>
      </c>
      <c r="I2704" s="578">
        <v>16</v>
      </c>
    </row>
    <row r="2705" spans="1:9" s="23" customFormat="1" ht="14.45" customHeight="1">
      <c r="A2705" s="563"/>
      <c r="B2705" s="572" t="s">
        <v>3370</v>
      </c>
      <c r="C2705" s="564" t="s">
        <v>3371</v>
      </c>
      <c r="D2705" s="565"/>
      <c r="E2705" s="566" t="s">
        <v>164</v>
      </c>
      <c r="F2705" s="567"/>
      <c r="G2705" s="410">
        <v>2</v>
      </c>
      <c r="H2705" s="410">
        <v>0</v>
      </c>
      <c r="I2705" s="410">
        <v>0</v>
      </c>
    </row>
    <row r="2706" spans="1:9" s="23" customFormat="1" ht="14.45" customHeight="1">
      <c r="A2706" s="563"/>
      <c r="B2706" s="572" t="s">
        <v>3372</v>
      </c>
      <c r="C2706" s="564" t="s">
        <v>1746</v>
      </c>
      <c r="D2706" s="565"/>
      <c r="E2706" s="566" t="s">
        <v>163</v>
      </c>
      <c r="F2706" s="567"/>
      <c r="G2706" s="410">
        <v>17</v>
      </c>
      <c r="H2706" s="410">
        <v>6</v>
      </c>
      <c r="I2706" s="410">
        <v>0</v>
      </c>
    </row>
    <row r="2707" spans="1:9" s="23" customFormat="1" ht="14.45" customHeight="1">
      <c r="A2707" s="563"/>
      <c r="B2707" s="564"/>
      <c r="C2707" s="564"/>
      <c r="D2707" s="565"/>
      <c r="E2707" s="566" t="s">
        <v>164</v>
      </c>
      <c r="F2707" s="567"/>
      <c r="G2707" s="410">
        <v>17</v>
      </c>
      <c r="H2707" s="410">
        <v>4</v>
      </c>
      <c r="I2707" s="410">
        <v>0</v>
      </c>
    </row>
    <row r="2708" spans="1:9" s="23" customFormat="1" ht="14.45" customHeight="1">
      <c r="A2708" s="563"/>
      <c r="B2708" s="564"/>
      <c r="C2708" s="564"/>
      <c r="D2708" s="565"/>
      <c r="E2708" s="566" t="s">
        <v>628</v>
      </c>
      <c r="F2708" s="567"/>
      <c r="G2708" s="410">
        <v>162</v>
      </c>
      <c r="H2708" s="410">
        <v>44</v>
      </c>
      <c r="I2708" s="410">
        <v>14</v>
      </c>
    </row>
    <row r="2709" spans="1:9" s="23" customFormat="1" ht="14.45" customHeight="1">
      <c r="A2709" s="563"/>
      <c r="B2709" s="572" t="s">
        <v>3373</v>
      </c>
      <c r="C2709" s="564" t="s">
        <v>3374</v>
      </c>
      <c r="D2709" s="565"/>
      <c r="E2709" s="566" t="s">
        <v>628</v>
      </c>
      <c r="F2709" s="567"/>
      <c r="G2709" s="410">
        <v>24</v>
      </c>
      <c r="H2709" s="410">
        <v>0</v>
      </c>
      <c r="I2709" s="410">
        <v>2</v>
      </c>
    </row>
    <row r="2710" spans="1:9" s="23" customFormat="1" ht="14.45" customHeight="1">
      <c r="A2710" s="563"/>
      <c r="B2710" s="572" t="s">
        <v>3375</v>
      </c>
      <c r="C2710" s="564" t="s">
        <v>1812</v>
      </c>
      <c r="D2710" s="565"/>
      <c r="E2710" s="566" t="s">
        <v>628</v>
      </c>
      <c r="F2710" s="567"/>
      <c r="G2710" s="410">
        <v>147</v>
      </c>
      <c r="H2710" s="410">
        <v>0</v>
      </c>
      <c r="I2710" s="410">
        <v>10</v>
      </c>
    </row>
    <row r="2711" spans="1:9" s="23" customFormat="1" ht="14.45" customHeight="1">
      <c r="A2711" s="563"/>
      <c r="B2711" s="572" t="s">
        <v>3376</v>
      </c>
      <c r="C2711" s="564" t="s">
        <v>3377</v>
      </c>
      <c r="D2711" s="565"/>
      <c r="E2711" s="566" t="s">
        <v>164</v>
      </c>
      <c r="F2711" s="567" t="s">
        <v>1142</v>
      </c>
      <c r="G2711" s="410">
        <v>75</v>
      </c>
      <c r="H2711" s="410">
        <v>20</v>
      </c>
      <c r="I2711" s="410">
        <v>0</v>
      </c>
    </row>
    <row r="2712" spans="1:9" s="23" customFormat="1" ht="14.45" customHeight="1">
      <c r="A2712" s="563"/>
      <c r="B2712" s="572" t="s">
        <v>3378</v>
      </c>
      <c r="C2712" s="564" t="s">
        <v>3379</v>
      </c>
      <c r="D2712" s="565"/>
      <c r="E2712" s="566" t="s">
        <v>628</v>
      </c>
      <c r="F2712" s="567"/>
      <c r="G2712" s="410">
        <v>30</v>
      </c>
      <c r="H2712" s="410">
        <v>0</v>
      </c>
      <c r="I2712" s="410">
        <v>2</v>
      </c>
    </row>
    <row r="2713" spans="1:9" s="23" customFormat="1" ht="14.45" customHeight="1">
      <c r="A2713" s="563"/>
      <c r="B2713" s="572" t="s">
        <v>3380</v>
      </c>
      <c r="C2713" s="564" t="s">
        <v>3381</v>
      </c>
      <c r="D2713" s="565"/>
      <c r="E2713" s="566" t="s">
        <v>163</v>
      </c>
      <c r="F2713" s="567"/>
      <c r="G2713" s="410">
        <v>39</v>
      </c>
      <c r="H2713" s="410">
        <v>2</v>
      </c>
      <c r="I2713" s="410">
        <v>0</v>
      </c>
    </row>
    <row r="2714" spans="1:9" s="23" customFormat="1" ht="14.45" customHeight="1">
      <c r="A2714" s="563"/>
      <c r="B2714" s="564"/>
      <c r="C2714" s="564"/>
      <c r="D2714" s="565"/>
      <c r="E2714" s="566" t="s">
        <v>164</v>
      </c>
      <c r="F2714" s="567"/>
      <c r="G2714" s="410">
        <v>68</v>
      </c>
      <c r="H2714" s="410">
        <v>13</v>
      </c>
      <c r="I2714" s="410">
        <v>0</v>
      </c>
    </row>
    <row r="2715" spans="1:9" s="23" customFormat="1" ht="14.45" customHeight="1">
      <c r="A2715" s="563"/>
      <c r="B2715" s="564"/>
      <c r="C2715" s="564"/>
      <c r="D2715" s="565"/>
      <c r="E2715" s="566" t="s">
        <v>628</v>
      </c>
      <c r="F2715" s="567"/>
      <c r="G2715" s="410">
        <v>233</v>
      </c>
      <c r="H2715" s="410">
        <v>61</v>
      </c>
      <c r="I2715" s="410">
        <v>12</v>
      </c>
    </row>
    <row r="2716" spans="1:9" s="23" customFormat="1" ht="14.45" customHeight="1">
      <c r="A2716" s="563"/>
      <c r="B2716" s="564">
        <v>10151039</v>
      </c>
      <c r="C2716" s="564" t="s">
        <v>3382</v>
      </c>
      <c r="D2716" s="565"/>
      <c r="E2716" s="566" t="s">
        <v>164</v>
      </c>
      <c r="F2716" s="567"/>
      <c r="G2716" s="410">
        <v>36</v>
      </c>
      <c r="H2716" s="410">
        <v>12</v>
      </c>
      <c r="I2716" s="410">
        <v>0</v>
      </c>
    </row>
    <row r="2717" spans="1:9" s="23" customFormat="1" ht="14.45" customHeight="1">
      <c r="A2717" s="563"/>
      <c r="B2717" s="564"/>
      <c r="C2717" s="564"/>
      <c r="D2717" s="565"/>
      <c r="E2717" s="566" t="s">
        <v>628</v>
      </c>
      <c r="F2717" s="567"/>
      <c r="G2717" s="410">
        <v>300</v>
      </c>
      <c r="H2717" s="410">
        <v>72</v>
      </c>
      <c r="I2717" s="410">
        <v>11</v>
      </c>
    </row>
    <row r="2718" spans="1:9" s="23" customFormat="1" ht="14.45" customHeight="1">
      <c r="A2718" s="563"/>
      <c r="B2718" s="564" t="s">
        <v>1554</v>
      </c>
      <c r="C2718" s="564" t="s">
        <v>1555</v>
      </c>
      <c r="D2718" s="565"/>
      <c r="E2718" s="566"/>
      <c r="F2718" s="567"/>
      <c r="G2718" s="410">
        <v>0</v>
      </c>
      <c r="H2718" s="410">
        <v>0</v>
      </c>
      <c r="I2718" s="410">
        <v>4</v>
      </c>
    </row>
    <row r="2719" spans="1:9" s="23" customFormat="1" ht="14.45" customHeight="1">
      <c r="A2719" s="563"/>
      <c r="B2719" s="564" t="s">
        <v>1326</v>
      </c>
      <c r="C2719" s="564" t="s">
        <v>1327</v>
      </c>
      <c r="D2719" s="565"/>
      <c r="E2719" s="566"/>
      <c r="F2719" s="567"/>
      <c r="G2719" s="410">
        <v>0</v>
      </c>
      <c r="H2719" s="410">
        <v>0</v>
      </c>
      <c r="I2719" s="410">
        <v>6</v>
      </c>
    </row>
    <row r="2720" spans="1:9" s="23" customFormat="1" ht="14.45" customHeight="1">
      <c r="A2720" s="562" t="s">
        <v>3383</v>
      </c>
      <c r="B2720" s="563" t="s">
        <v>3384</v>
      </c>
      <c r="C2720" s="564"/>
      <c r="D2720" s="565" t="s">
        <v>187</v>
      </c>
      <c r="E2720" s="566"/>
      <c r="F2720" s="567"/>
      <c r="G2720" s="410"/>
      <c r="H2720" s="410"/>
      <c r="I2720" s="410"/>
    </row>
    <row r="2721" spans="1:9" s="23" customFormat="1" ht="14.45" customHeight="1">
      <c r="A2721" s="563"/>
      <c r="B2721" s="564"/>
      <c r="C2721" s="563" t="s">
        <v>365</v>
      </c>
      <c r="D2721" s="568"/>
      <c r="E2721" s="569"/>
      <c r="F2721" s="570"/>
      <c r="G2721" s="571">
        <v>12180</v>
      </c>
      <c r="H2721" s="571">
        <v>3410</v>
      </c>
      <c r="I2721" s="571">
        <v>589</v>
      </c>
    </row>
    <row r="2722" spans="1:9" s="23" customFormat="1" ht="14.45" customHeight="1">
      <c r="A2722" s="563"/>
      <c r="B2722" s="572" t="s">
        <v>3385</v>
      </c>
      <c r="C2722" s="564" t="s">
        <v>3386</v>
      </c>
      <c r="D2722" s="565"/>
      <c r="E2722" s="566" t="s">
        <v>163</v>
      </c>
      <c r="F2722" s="567"/>
      <c r="G2722" s="410">
        <v>69</v>
      </c>
      <c r="H2722" s="410">
        <v>3</v>
      </c>
      <c r="I2722" s="410">
        <v>0</v>
      </c>
    </row>
    <row r="2723" spans="1:9" s="23" customFormat="1" ht="14.45" customHeight="1">
      <c r="A2723" s="563"/>
      <c r="B2723" s="564"/>
      <c r="C2723" s="564"/>
      <c r="D2723" s="565"/>
      <c r="E2723" s="566" t="s">
        <v>164</v>
      </c>
      <c r="F2723" s="567"/>
      <c r="G2723" s="410">
        <v>91</v>
      </c>
      <c r="H2723" s="410">
        <v>19</v>
      </c>
      <c r="I2723" s="410">
        <v>10</v>
      </c>
    </row>
    <row r="2724" spans="1:9" s="23" customFormat="1" ht="14.45" customHeight="1">
      <c r="A2724" s="563"/>
      <c r="B2724" s="564"/>
      <c r="C2724" s="564"/>
      <c r="D2724" s="565"/>
      <c r="E2724" s="566" t="s">
        <v>164</v>
      </c>
      <c r="F2724" s="567" t="s">
        <v>1142</v>
      </c>
      <c r="G2724" s="410">
        <v>45</v>
      </c>
      <c r="H2724" s="410">
        <v>10</v>
      </c>
      <c r="I2724" s="410">
        <v>0</v>
      </c>
    </row>
    <row r="2725" spans="1:9" s="23" customFormat="1" ht="14.45" customHeight="1">
      <c r="A2725" s="563"/>
      <c r="B2725" s="572" t="s">
        <v>2366</v>
      </c>
      <c r="C2725" s="564" t="s">
        <v>3387</v>
      </c>
      <c r="D2725" s="565"/>
      <c r="E2725" s="566" t="s">
        <v>163</v>
      </c>
      <c r="F2725" s="567"/>
      <c r="G2725" s="410">
        <v>43</v>
      </c>
      <c r="H2725" s="410">
        <v>1</v>
      </c>
      <c r="I2725" s="410">
        <v>0</v>
      </c>
    </row>
    <row r="2726" spans="1:9" s="23" customFormat="1" ht="14.45" customHeight="1">
      <c r="A2726" s="563"/>
      <c r="B2726" s="564"/>
      <c r="C2726" s="564" t="s">
        <v>3388</v>
      </c>
      <c r="D2726" s="565"/>
      <c r="E2726" s="566" t="s">
        <v>164</v>
      </c>
      <c r="F2726" s="567"/>
      <c r="G2726" s="410">
        <v>122</v>
      </c>
      <c r="H2726" s="410">
        <v>34</v>
      </c>
      <c r="I2726" s="410">
        <v>0</v>
      </c>
    </row>
    <row r="2727" spans="1:9" s="23" customFormat="1" ht="14.45" customHeight="1">
      <c r="A2727" s="563"/>
      <c r="B2727" s="564"/>
      <c r="C2727" s="564" t="s">
        <v>3389</v>
      </c>
      <c r="D2727" s="565"/>
      <c r="E2727" s="566" t="s">
        <v>164</v>
      </c>
      <c r="F2727" s="567" t="s">
        <v>1142</v>
      </c>
      <c r="G2727" s="410">
        <v>45</v>
      </c>
      <c r="H2727" s="410">
        <v>14</v>
      </c>
      <c r="I2727" s="410">
        <v>0</v>
      </c>
    </row>
    <row r="2728" spans="1:9" s="23" customFormat="1" ht="14.45" customHeight="1">
      <c r="A2728" s="563"/>
      <c r="B2728" s="564"/>
      <c r="C2728" s="564" t="s">
        <v>3390</v>
      </c>
      <c r="D2728" s="565"/>
      <c r="E2728" s="566" t="s">
        <v>3391</v>
      </c>
      <c r="F2728" s="567"/>
      <c r="G2728" s="410">
        <v>444</v>
      </c>
      <c r="H2728" s="410">
        <v>75</v>
      </c>
      <c r="I2728" s="410">
        <v>20</v>
      </c>
    </row>
    <row r="2729" spans="1:9" s="23" customFormat="1" ht="14.45" customHeight="1">
      <c r="A2729" s="563"/>
      <c r="B2729" s="572" t="s">
        <v>3392</v>
      </c>
      <c r="C2729" s="564" t="s">
        <v>3393</v>
      </c>
      <c r="D2729" s="565"/>
      <c r="E2729" s="566"/>
      <c r="F2729" s="567"/>
      <c r="G2729" s="410">
        <v>0</v>
      </c>
      <c r="H2729" s="410">
        <v>0</v>
      </c>
      <c r="I2729" s="410">
        <v>2</v>
      </c>
    </row>
    <row r="2730" spans="1:9" s="23" customFormat="1" ht="14.45" customHeight="1">
      <c r="A2730" s="563"/>
      <c r="B2730" s="572" t="s">
        <v>2804</v>
      </c>
      <c r="C2730" s="564" t="s">
        <v>3394</v>
      </c>
      <c r="D2730" s="565"/>
      <c r="E2730" s="566" t="s">
        <v>164</v>
      </c>
      <c r="F2730" s="567"/>
      <c r="G2730" s="410">
        <v>44</v>
      </c>
      <c r="H2730" s="410">
        <v>13</v>
      </c>
      <c r="I2730" s="410">
        <v>0</v>
      </c>
    </row>
    <row r="2731" spans="1:9" s="23" customFormat="1" ht="14.45" customHeight="1">
      <c r="A2731" s="563"/>
      <c r="B2731" s="564"/>
      <c r="C2731" s="564" t="s">
        <v>3395</v>
      </c>
      <c r="D2731" s="565"/>
      <c r="E2731" s="566" t="s">
        <v>164</v>
      </c>
      <c r="F2731" s="567" t="s">
        <v>1142</v>
      </c>
      <c r="G2731" s="410">
        <v>29</v>
      </c>
      <c r="H2731" s="410">
        <v>4</v>
      </c>
      <c r="I2731" s="410">
        <v>0</v>
      </c>
    </row>
    <row r="2732" spans="1:9" s="23" customFormat="1" ht="14.45" customHeight="1">
      <c r="A2732" s="563"/>
      <c r="B2732" s="564"/>
      <c r="C2732" s="564" t="s">
        <v>3396</v>
      </c>
      <c r="D2732" s="565"/>
      <c r="E2732" s="566" t="s">
        <v>3391</v>
      </c>
      <c r="F2732" s="567"/>
      <c r="G2732" s="410">
        <v>208</v>
      </c>
      <c r="H2732" s="410">
        <v>39</v>
      </c>
      <c r="I2732" s="410">
        <v>17</v>
      </c>
    </row>
    <row r="2733" spans="1:9" s="23" customFormat="1" ht="14.45" customHeight="1">
      <c r="A2733" s="563"/>
      <c r="B2733" s="564"/>
      <c r="C2733" s="564"/>
      <c r="D2733" s="565"/>
      <c r="E2733" s="566" t="s">
        <v>3221</v>
      </c>
      <c r="F2733" s="567"/>
      <c r="G2733" s="410">
        <v>45</v>
      </c>
      <c r="H2733" s="410">
        <v>26</v>
      </c>
      <c r="I2733" s="410">
        <v>0</v>
      </c>
    </row>
    <row r="2734" spans="1:9" s="23" customFormat="1" ht="14.45" customHeight="1">
      <c r="A2734" s="563"/>
      <c r="B2734" s="572" t="s">
        <v>3397</v>
      </c>
      <c r="C2734" s="564" t="s">
        <v>2035</v>
      </c>
      <c r="D2734" s="565"/>
      <c r="E2734" s="566" t="s">
        <v>163</v>
      </c>
      <c r="F2734" s="567"/>
      <c r="G2734" s="410">
        <v>11</v>
      </c>
      <c r="H2734" s="410">
        <v>1</v>
      </c>
      <c r="I2734" s="410">
        <v>0</v>
      </c>
    </row>
    <row r="2735" spans="1:9" s="23" customFormat="1" ht="14.45" customHeight="1">
      <c r="A2735" s="563"/>
      <c r="B2735" s="564"/>
      <c r="C2735" s="564"/>
      <c r="D2735" s="565"/>
      <c r="E2735" s="566" t="s">
        <v>164</v>
      </c>
      <c r="F2735" s="567"/>
      <c r="G2735" s="410">
        <v>56</v>
      </c>
      <c r="H2735" s="410">
        <v>14</v>
      </c>
      <c r="I2735" s="410">
        <v>8</v>
      </c>
    </row>
    <row r="2736" spans="1:9" s="23" customFormat="1" ht="14.45" customHeight="1">
      <c r="A2736" s="563"/>
      <c r="B2736" s="564"/>
      <c r="C2736" s="564"/>
      <c r="D2736" s="565"/>
      <c r="E2736" s="566" t="s">
        <v>164</v>
      </c>
      <c r="F2736" s="567" t="s">
        <v>1142</v>
      </c>
      <c r="G2736" s="410">
        <v>50</v>
      </c>
      <c r="H2736" s="410">
        <v>19</v>
      </c>
      <c r="I2736" s="410">
        <v>0</v>
      </c>
    </row>
    <row r="2737" spans="1:9" s="23" customFormat="1" ht="14.45" customHeight="1">
      <c r="A2737" s="563"/>
      <c r="B2737" s="572" t="s">
        <v>3398</v>
      </c>
      <c r="C2737" s="564" t="s">
        <v>3399</v>
      </c>
      <c r="D2737" s="565"/>
      <c r="E2737" s="566" t="s">
        <v>163</v>
      </c>
      <c r="F2737" s="567"/>
      <c r="G2737" s="410">
        <v>51</v>
      </c>
      <c r="H2737" s="410">
        <v>7</v>
      </c>
      <c r="I2737" s="410">
        <v>0</v>
      </c>
    </row>
    <row r="2738" spans="1:9" s="23" customFormat="1" ht="14.45" customHeight="1">
      <c r="A2738" s="563"/>
      <c r="B2738" s="564"/>
      <c r="C2738" s="564" t="s">
        <v>3400</v>
      </c>
      <c r="D2738" s="565"/>
      <c r="E2738" s="566" t="s">
        <v>164</v>
      </c>
      <c r="F2738" s="567"/>
      <c r="G2738" s="410">
        <v>129</v>
      </c>
      <c r="H2738" s="410">
        <v>61</v>
      </c>
      <c r="I2738" s="410">
        <v>0</v>
      </c>
    </row>
    <row r="2739" spans="1:9" s="23" customFormat="1" ht="14.45" customHeight="1">
      <c r="A2739" s="563"/>
      <c r="B2739" s="564"/>
      <c r="C2739" s="564" t="s">
        <v>3401</v>
      </c>
      <c r="D2739" s="565"/>
      <c r="E2739" s="566" t="s">
        <v>164</v>
      </c>
      <c r="F2739" s="567" t="s">
        <v>1142</v>
      </c>
      <c r="G2739" s="410">
        <v>64</v>
      </c>
      <c r="H2739" s="410">
        <v>33</v>
      </c>
      <c r="I2739" s="410">
        <v>1</v>
      </c>
    </row>
    <row r="2740" spans="1:9" s="23" customFormat="1" ht="14.45" customHeight="1">
      <c r="A2740" s="563"/>
      <c r="B2740" s="564"/>
      <c r="C2740" s="564" t="s">
        <v>3402</v>
      </c>
      <c r="D2740" s="565"/>
      <c r="E2740" s="566" t="s">
        <v>3391</v>
      </c>
      <c r="F2740" s="567"/>
      <c r="G2740" s="410">
        <v>300</v>
      </c>
      <c r="H2740" s="410">
        <v>75</v>
      </c>
      <c r="I2740" s="410">
        <v>20</v>
      </c>
    </row>
    <row r="2741" spans="1:9" s="23" customFormat="1" ht="14.45" customHeight="1">
      <c r="A2741" s="563"/>
      <c r="B2741" s="572" t="s">
        <v>3403</v>
      </c>
      <c r="C2741" s="564" t="s">
        <v>1957</v>
      </c>
      <c r="D2741" s="565"/>
      <c r="E2741" s="566" t="s">
        <v>163</v>
      </c>
      <c r="F2741" s="567"/>
      <c r="G2741" s="410">
        <v>31</v>
      </c>
      <c r="H2741" s="410">
        <v>4</v>
      </c>
      <c r="I2741" s="410">
        <v>0</v>
      </c>
    </row>
    <row r="2742" spans="1:9" s="23" customFormat="1" ht="14.45" customHeight="1">
      <c r="A2742" s="563"/>
      <c r="B2742" s="564"/>
      <c r="C2742" s="564"/>
      <c r="D2742" s="565"/>
      <c r="E2742" s="566" t="s">
        <v>164</v>
      </c>
      <c r="F2742" s="567" t="s">
        <v>1142</v>
      </c>
      <c r="G2742" s="410">
        <v>111</v>
      </c>
      <c r="H2742" s="410">
        <v>51</v>
      </c>
      <c r="I2742" s="410">
        <v>2</v>
      </c>
    </row>
    <row r="2743" spans="1:9" s="23" customFormat="1" ht="14.45" customHeight="1">
      <c r="A2743" s="563"/>
      <c r="B2743" s="564"/>
      <c r="C2743" s="564" t="s">
        <v>3404</v>
      </c>
      <c r="D2743" s="565"/>
      <c r="E2743" s="566" t="s">
        <v>3391</v>
      </c>
      <c r="F2743" s="567"/>
      <c r="G2743" s="410">
        <v>160</v>
      </c>
      <c r="H2743" s="410">
        <v>31</v>
      </c>
      <c r="I2743" s="410">
        <v>10</v>
      </c>
    </row>
    <row r="2744" spans="1:9" s="23" customFormat="1" ht="14.45" customHeight="1">
      <c r="A2744" s="563"/>
      <c r="B2744" s="572" t="s">
        <v>3405</v>
      </c>
      <c r="C2744" s="564" t="s">
        <v>1419</v>
      </c>
      <c r="D2744" s="565"/>
      <c r="E2744" s="566" t="s">
        <v>164</v>
      </c>
      <c r="F2744" s="567"/>
      <c r="G2744" s="410">
        <v>45</v>
      </c>
      <c r="H2744" s="410">
        <v>23</v>
      </c>
      <c r="I2744" s="410">
        <v>6</v>
      </c>
    </row>
    <row r="2745" spans="1:9" s="23" customFormat="1" ht="14.45" customHeight="1">
      <c r="A2745" s="563"/>
      <c r="B2745" s="572" t="s">
        <v>3213</v>
      </c>
      <c r="C2745" s="564" t="s">
        <v>3406</v>
      </c>
      <c r="D2745" s="565"/>
      <c r="E2745" s="566" t="s">
        <v>164</v>
      </c>
      <c r="F2745" s="567"/>
      <c r="G2745" s="410">
        <v>94</v>
      </c>
      <c r="H2745" s="410">
        <v>45</v>
      </c>
      <c r="I2745" s="410">
        <v>2</v>
      </c>
    </row>
    <row r="2746" spans="1:9" s="23" customFormat="1" ht="14.45" customHeight="1">
      <c r="A2746" s="563"/>
      <c r="B2746" s="572" t="s">
        <v>3407</v>
      </c>
      <c r="C2746" s="564" t="s">
        <v>3408</v>
      </c>
      <c r="D2746" s="565"/>
      <c r="E2746" s="566"/>
      <c r="F2746" s="567"/>
      <c r="G2746" s="410">
        <v>0</v>
      </c>
      <c r="H2746" s="410">
        <v>0</v>
      </c>
      <c r="I2746" s="410">
        <v>2</v>
      </c>
    </row>
    <row r="2747" spans="1:9" s="23" customFormat="1" ht="14.45" customHeight="1">
      <c r="A2747" s="563"/>
      <c r="B2747" s="572" t="s">
        <v>3409</v>
      </c>
      <c r="C2747" s="564" t="s">
        <v>3410</v>
      </c>
      <c r="D2747" s="565"/>
      <c r="E2747" s="566" t="s">
        <v>164</v>
      </c>
      <c r="F2747" s="567"/>
      <c r="G2747" s="410">
        <v>37</v>
      </c>
      <c r="H2747" s="410">
        <v>19</v>
      </c>
      <c r="I2747" s="410">
        <v>8</v>
      </c>
    </row>
    <row r="2748" spans="1:9" s="23" customFormat="1" ht="14.45" customHeight="1">
      <c r="A2748" s="563"/>
      <c r="B2748" s="564"/>
      <c r="C2748" s="564"/>
      <c r="D2748" s="565"/>
      <c r="E2748" s="566" t="s">
        <v>164</v>
      </c>
      <c r="F2748" s="567" t="s">
        <v>1142</v>
      </c>
      <c r="G2748" s="410">
        <v>40</v>
      </c>
      <c r="H2748" s="410">
        <v>16</v>
      </c>
      <c r="I2748" s="410">
        <v>0</v>
      </c>
    </row>
    <row r="2749" spans="1:9" s="23" customFormat="1" ht="14.45" customHeight="1">
      <c r="A2749" s="563"/>
      <c r="B2749" s="572" t="s">
        <v>3411</v>
      </c>
      <c r="C2749" s="564" t="s">
        <v>3412</v>
      </c>
      <c r="D2749" s="565"/>
      <c r="E2749" s="566" t="s">
        <v>163</v>
      </c>
      <c r="F2749" s="567"/>
      <c r="G2749" s="410">
        <v>42</v>
      </c>
      <c r="H2749" s="410">
        <v>5</v>
      </c>
      <c r="I2749" s="410">
        <v>0</v>
      </c>
    </row>
    <row r="2750" spans="1:9" s="23" customFormat="1" ht="14.45" customHeight="1">
      <c r="A2750" s="563"/>
      <c r="B2750" s="564"/>
      <c r="C2750" s="564" t="s">
        <v>3413</v>
      </c>
      <c r="D2750" s="565"/>
      <c r="E2750" s="566" t="s">
        <v>164</v>
      </c>
      <c r="F2750" s="567"/>
      <c r="G2750" s="410">
        <v>184</v>
      </c>
      <c r="H2750" s="410">
        <v>71</v>
      </c>
      <c r="I2750" s="410">
        <v>0</v>
      </c>
    </row>
    <row r="2751" spans="1:9" s="23" customFormat="1" ht="14.45" customHeight="1">
      <c r="A2751" s="563"/>
      <c r="B2751" s="564"/>
      <c r="C2751" s="564" t="s">
        <v>3414</v>
      </c>
      <c r="D2751" s="565"/>
      <c r="E2751" s="566" t="s">
        <v>164</v>
      </c>
      <c r="F2751" s="567" t="s">
        <v>1142</v>
      </c>
      <c r="G2751" s="410">
        <v>79</v>
      </c>
      <c r="H2751" s="410">
        <v>35</v>
      </c>
      <c r="I2751" s="410">
        <v>0</v>
      </c>
    </row>
    <row r="2752" spans="1:9" s="23" customFormat="1" ht="14.45" customHeight="1">
      <c r="A2752" s="563"/>
      <c r="B2752" s="564"/>
      <c r="C2752" s="564" t="s">
        <v>3413</v>
      </c>
      <c r="D2752" s="565"/>
      <c r="E2752" s="566" t="s">
        <v>3391</v>
      </c>
      <c r="F2752" s="567"/>
      <c r="G2752" s="410">
        <v>242</v>
      </c>
      <c r="H2752" s="410">
        <v>55</v>
      </c>
      <c r="I2752" s="410">
        <v>19</v>
      </c>
    </row>
    <row r="2753" spans="1:9" s="23" customFormat="1" ht="14.45" customHeight="1">
      <c r="A2753" s="563"/>
      <c r="B2753" s="572" t="s">
        <v>3415</v>
      </c>
      <c r="C2753" s="564" t="s">
        <v>3416</v>
      </c>
      <c r="D2753" s="565"/>
      <c r="E2753" s="566" t="s">
        <v>163</v>
      </c>
      <c r="F2753" s="567"/>
      <c r="G2753" s="410">
        <v>46</v>
      </c>
      <c r="H2753" s="410">
        <v>11</v>
      </c>
      <c r="I2753" s="410">
        <v>0</v>
      </c>
    </row>
    <row r="2754" spans="1:9" s="23" customFormat="1" ht="14.45" customHeight="1">
      <c r="A2754" s="573"/>
      <c r="B2754" s="574"/>
      <c r="C2754" s="574"/>
      <c r="D2754" s="575"/>
      <c r="E2754" s="576" t="s">
        <v>164</v>
      </c>
      <c r="F2754" s="577"/>
      <c r="G2754" s="578">
        <v>364</v>
      </c>
      <c r="H2754" s="578">
        <v>131</v>
      </c>
      <c r="I2754" s="578">
        <v>0</v>
      </c>
    </row>
    <row r="2755" spans="1:9" s="23" customFormat="1" ht="14.45" customHeight="1">
      <c r="A2755" s="563"/>
      <c r="B2755" s="564"/>
      <c r="C2755" s="564"/>
      <c r="D2755" s="565"/>
      <c r="E2755" s="566" t="s">
        <v>3391</v>
      </c>
      <c r="F2755" s="567"/>
      <c r="G2755" s="410">
        <v>366</v>
      </c>
      <c r="H2755" s="410">
        <v>101</v>
      </c>
      <c r="I2755" s="410">
        <v>28</v>
      </c>
    </row>
    <row r="2756" spans="1:9" s="23" customFormat="1" ht="14.45" customHeight="1">
      <c r="A2756" s="563"/>
      <c r="B2756" s="572" t="s">
        <v>3417</v>
      </c>
      <c r="C2756" s="564" t="s">
        <v>3418</v>
      </c>
      <c r="D2756" s="565"/>
      <c r="E2756" s="566" t="s">
        <v>163</v>
      </c>
      <c r="F2756" s="567"/>
      <c r="G2756" s="410">
        <v>13</v>
      </c>
      <c r="H2756" s="410">
        <v>0</v>
      </c>
      <c r="I2756" s="410">
        <v>0</v>
      </c>
    </row>
    <row r="2757" spans="1:9" s="23" customFormat="1" ht="14.45" customHeight="1">
      <c r="A2757" s="563"/>
      <c r="B2757" s="564"/>
      <c r="C2757" s="564"/>
      <c r="D2757" s="565"/>
      <c r="E2757" s="566" t="s">
        <v>164</v>
      </c>
      <c r="F2757" s="567"/>
      <c r="G2757" s="410">
        <v>81</v>
      </c>
      <c r="H2757" s="410">
        <v>22</v>
      </c>
      <c r="I2757" s="410">
        <v>5</v>
      </c>
    </row>
    <row r="2758" spans="1:9" s="23" customFormat="1" ht="14.45" customHeight="1">
      <c r="A2758" s="563"/>
      <c r="B2758" s="572" t="s">
        <v>3129</v>
      </c>
      <c r="C2758" s="564" t="s">
        <v>3419</v>
      </c>
      <c r="D2758" s="565"/>
      <c r="E2758" s="566" t="s">
        <v>164</v>
      </c>
      <c r="F2758" s="567"/>
      <c r="G2758" s="410">
        <v>59</v>
      </c>
      <c r="H2758" s="410">
        <v>24</v>
      </c>
      <c r="I2758" s="410">
        <v>8</v>
      </c>
    </row>
    <row r="2759" spans="1:9" s="23" customFormat="1" ht="14.45" customHeight="1">
      <c r="A2759" s="563"/>
      <c r="B2759" s="572" t="s">
        <v>3420</v>
      </c>
      <c r="C2759" s="564" t="s">
        <v>3421</v>
      </c>
      <c r="D2759" s="565"/>
      <c r="E2759" s="566" t="s">
        <v>163</v>
      </c>
      <c r="F2759" s="567"/>
      <c r="G2759" s="410">
        <v>65</v>
      </c>
      <c r="H2759" s="410">
        <v>17</v>
      </c>
      <c r="I2759" s="410">
        <v>0</v>
      </c>
    </row>
    <row r="2760" spans="1:9" s="23" customFormat="1" ht="14.45" customHeight="1">
      <c r="A2760" s="563"/>
      <c r="B2760" s="564"/>
      <c r="C2760" s="564"/>
      <c r="D2760" s="565"/>
      <c r="E2760" s="566" t="s">
        <v>164</v>
      </c>
      <c r="F2760" s="567"/>
      <c r="G2760" s="410">
        <v>294</v>
      </c>
      <c r="H2760" s="410">
        <v>134</v>
      </c>
      <c r="I2760" s="410">
        <v>0</v>
      </c>
    </row>
    <row r="2761" spans="1:9" s="23" customFormat="1" ht="14.45" customHeight="1">
      <c r="A2761" s="563"/>
      <c r="B2761" s="564"/>
      <c r="C2761" s="564"/>
      <c r="D2761" s="565"/>
      <c r="E2761" s="566" t="s">
        <v>3391</v>
      </c>
      <c r="F2761" s="567"/>
      <c r="G2761" s="410">
        <v>416</v>
      </c>
      <c r="H2761" s="410">
        <v>95</v>
      </c>
      <c r="I2761" s="410">
        <v>37</v>
      </c>
    </row>
    <row r="2762" spans="1:9" s="23" customFormat="1" ht="14.45" customHeight="1">
      <c r="A2762" s="563"/>
      <c r="B2762" s="572" t="s">
        <v>3422</v>
      </c>
      <c r="C2762" s="564" t="s">
        <v>3423</v>
      </c>
      <c r="D2762" s="565"/>
      <c r="E2762" s="566" t="s">
        <v>163</v>
      </c>
      <c r="F2762" s="567"/>
      <c r="G2762" s="410">
        <v>165</v>
      </c>
      <c r="H2762" s="410">
        <v>14</v>
      </c>
      <c r="I2762" s="410">
        <v>0</v>
      </c>
    </row>
    <row r="2763" spans="1:9" s="23" customFormat="1" ht="14.45" customHeight="1">
      <c r="A2763" s="563"/>
      <c r="B2763" s="564"/>
      <c r="C2763" s="564"/>
      <c r="D2763" s="565"/>
      <c r="E2763" s="566" t="s">
        <v>164</v>
      </c>
      <c r="F2763" s="567"/>
      <c r="G2763" s="410">
        <v>101</v>
      </c>
      <c r="H2763" s="410">
        <v>41</v>
      </c>
      <c r="I2763" s="410">
        <v>18</v>
      </c>
    </row>
    <row r="2764" spans="1:9" s="23" customFormat="1" ht="14.45" customHeight="1">
      <c r="A2764" s="563"/>
      <c r="B2764" s="572" t="s">
        <v>3424</v>
      </c>
      <c r="C2764" s="564" t="s">
        <v>3425</v>
      </c>
      <c r="D2764" s="565"/>
      <c r="E2764" s="566" t="s">
        <v>163</v>
      </c>
      <c r="F2764" s="567"/>
      <c r="G2764" s="410">
        <v>80</v>
      </c>
      <c r="H2764" s="410">
        <v>18</v>
      </c>
      <c r="I2764" s="410">
        <v>0</v>
      </c>
    </row>
    <row r="2765" spans="1:9" s="23" customFormat="1" ht="14.45" customHeight="1">
      <c r="A2765" s="563"/>
      <c r="B2765" s="564"/>
      <c r="C2765" s="564"/>
      <c r="D2765" s="565"/>
      <c r="E2765" s="566" t="s">
        <v>164</v>
      </c>
      <c r="F2765" s="567"/>
      <c r="G2765" s="410">
        <v>241</v>
      </c>
      <c r="H2765" s="410">
        <v>103</v>
      </c>
      <c r="I2765" s="410">
        <v>0</v>
      </c>
    </row>
    <row r="2766" spans="1:9" s="23" customFormat="1" ht="14.45" customHeight="1">
      <c r="A2766" s="563"/>
      <c r="B2766" s="564"/>
      <c r="C2766" s="564"/>
      <c r="D2766" s="565"/>
      <c r="E2766" s="566" t="s">
        <v>3391</v>
      </c>
      <c r="F2766" s="567"/>
      <c r="G2766" s="410">
        <v>486</v>
      </c>
      <c r="H2766" s="410">
        <v>111</v>
      </c>
      <c r="I2766" s="410">
        <v>28</v>
      </c>
    </row>
    <row r="2767" spans="1:9" s="23" customFormat="1" ht="14.45" customHeight="1">
      <c r="A2767" s="563"/>
      <c r="B2767" s="564"/>
      <c r="C2767" s="564"/>
      <c r="D2767" s="565"/>
      <c r="E2767" s="566" t="s">
        <v>3221</v>
      </c>
      <c r="F2767" s="567"/>
      <c r="G2767" s="410">
        <v>4</v>
      </c>
      <c r="H2767" s="410">
        <v>0</v>
      </c>
      <c r="I2767" s="410">
        <v>0</v>
      </c>
    </row>
    <row r="2768" spans="1:9" s="23" customFormat="1" ht="14.45" customHeight="1">
      <c r="A2768" s="563"/>
      <c r="B2768" s="572" t="s">
        <v>3426</v>
      </c>
      <c r="C2768" s="564" t="s">
        <v>3427</v>
      </c>
      <c r="D2768" s="565"/>
      <c r="E2768" s="566" t="s">
        <v>163</v>
      </c>
      <c r="F2768" s="567"/>
      <c r="G2768" s="410">
        <v>19</v>
      </c>
      <c r="H2768" s="410">
        <v>0</v>
      </c>
      <c r="I2768" s="410">
        <v>0</v>
      </c>
    </row>
    <row r="2769" spans="1:9" s="23" customFormat="1" ht="14.45" customHeight="1">
      <c r="A2769" s="563"/>
      <c r="B2769" s="564"/>
      <c r="C2769" s="564"/>
      <c r="D2769" s="565"/>
      <c r="E2769" s="566" t="s">
        <v>164</v>
      </c>
      <c r="F2769" s="567"/>
      <c r="G2769" s="410">
        <v>93</v>
      </c>
      <c r="H2769" s="410">
        <v>25</v>
      </c>
      <c r="I2769" s="410">
        <v>7</v>
      </c>
    </row>
    <row r="2770" spans="1:9" s="23" customFormat="1" ht="14.45" customHeight="1">
      <c r="A2770" s="563"/>
      <c r="B2770" s="572" t="s">
        <v>3428</v>
      </c>
      <c r="C2770" s="564" t="s">
        <v>3429</v>
      </c>
      <c r="D2770" s="565"/>
      <c r="E2770" s="566" t="s">
        <v>163</v>
      </c>
      <c r="F2770" s="567"/>
      <c r="G2770" s="410">
        <v>70</v>
      </c>
      <c r="H2770" s="410">
        <v>6</v>
      </c>
      <c r="I2770" s="410">
        <v>0</v>
      </c>
    </row>
    <row r="2771" spans="1:9" s="23" customFormat="1" ht="14.45" customHeight="1">
      <c r="A2771" s="563"/>
      <c r="B2771" s="564"/>
      <c r="C2771" s="564"/>
      <c r="D2771" s="565"/>
      <c r="E2771" s="566" t="s">
        <v>164</v>
      </c>
      <c r="F2771" s="567"/>
      <c r="G2771" s="410">
        <v>522</v>
      </c>
      <c r="H2771" s="410">
        <v>218</v>
      </c>
      <c r="I2771" s="410">
        <v>0</v>
      </c>
    </row>
    <row r="2772" spans="1:9" s="23" customFormat="1" ht="14.45" customHeight="1">
      <c r="A2772" s="563"/>
      <c r="B2772" s="564"/>
      <c r="C2772" s="564"/>
      <c r="D2772" s="565"/>
      <c r="E2772" s="566" t="s">
        <v>3391</v>
      </c>
      <c r="F2772" s="567"/>
      <c r="G2772" s="410">
        <v>622</v>
      </c>
      <c r="H2772" s="410">
        <v>155</v>
      </c>
      <c r="I2772" s="410">
        <v>46</v>
      </c>
    </row>
    <row r="2773" spans="1:9" s="23" customFormat="1" ht="14.45" customHeight="1">
      <c r="A2773" s="563"/>
      <c r="B2773" s="572" t="s">
        <v>3430</v>
      </c>
      <c r="C2773" s="564" t="s">
        <v>3431</v>
      </c>
      <c r="D2773" s="565"/>
      <c r="E2773" s="566" t="s">
        <v>163</v>
      </c>
      <c r="F2773" s="567"/>
      <c r="G2773" s="410">
        <v>72</v>
      </c>
      <c r="H2773" s="410">
        <v>12</v>
      </c>
      <c r="I2773" s="410">
        <v>0</v>
      </c>
    </row>
    <row r="2774" spans="1:9" s="23" customFormat="1" ht="14.45" customHeight="1">
      <c r="A2774" s="563"/>
      <c r="B2774" s="564"/>
      <c r="C2774" s="564"/>
      <c r="D2774" s="565"/>
      <c r="E2774" s="566" t="s">
        <v>164</v>
      </c>
      <c r="F2774" s="567"/>
      <c r="G2774" s="410">
        <v>592</v>
      </c>
      <c r="H2774" s="410">
        <v>227</v>
      </c>
      <c r="I2774" s="410">
        <v>0</v>
      </c>
    </row>
    <row r="2775" spans="1:9" s="23" customFormat="1" ht="14.45" customHeight="1">
      <c r="A2775" s="563"/>
      <c r="B2775" s="564"/>
      <c r="C2775" s="564"/>
      <c r="D2775" s="565"/>
      <c r="E2775" s="566" t="s">
        <v>3391</v>
      </c>
      <c r="F2775" s="567"/>
      <c r="G2775" s="410">
        <v>558</v>
      </c>
      <c r="H2775" s="410">
        <v>104</v>
      </c>
      <c r="I2775" s="410">
        <v>46</v>
      </c>
    </row>
    <row r="2776" spans="1:9" s="23" customFormat="1" ht="14.45" customHeight="1">
      <c r="A2776" s="563"/>
      <c r="B2776" s="572" t="s">
        <v>3432</v>
      </c>
      <c r="C2776" s="564" t="s">
        <v>1503</v>
      </c>
      <c r="D2776" s="565"/>
      <c r="E2776" s="566" t="s">
        <v>163</v>
      </c>
      <c r="F2776" s="567"/>
      <c r="G2776" s="410">
        <v>13</v>
      </c>
      <c r="H2776" s="410">
        <v>3</v>
      </c>
      <c r="I2776" s="410">
        <v>0</v>
      </c>
    </row>
    <row r="2777" spans="1:9" s="23" customFormat="1" ht="14.45" customHeight="1">
      <c r="A2777" s="563"/>
      <c r="B2777" s="564"/>
      <c r="C2777" s="564"/>
      <c r="D2777" s="565"/>
      <c r="E2777" s="566" t="s">
        <v>164</v>
      </c>
      <c r="F2777" s="567"/>
      <c r="G2777" s="410">
        <v>55</v>
      </c>
      <c r="H2777" s="410">
        <v>16</v>
      </c>
      <c r="I2777" s="410">
        <v>7</v>
      </c>
    </row>
    <row r="2778" spans="1:9" s="23" customFormat="1" ht="14.45" customHeight="1">
      <c r="A2778" s="563"/>
      <c r="B2778" s="572" t="s">
        <v>3433</v>
      </c>
      <c r="C2778" s="564" t="s">
        <v>3434</v>
      </c>
      <c r="D2778" s="565"/>
      <c r="E2778" s="566" t="s">
        <v>3391</v>
      </c>
      <c r="F2778" s="567"/>
      <c r="G2778" s="410">
        <v>9</v>
      </c>
      <c r="H2778" s="410">
        <v>0</v>
      </c>
      <c r="I2778" s="410">
        <v>2</v>
      </c>
    </row>
    <row r="2779" spans="1:9" s="23" customFormat="1" ht="14.45" customHeight="1">
      <c r="A2779" s="563"/>
      <c r="B2779" s="572" t="s">
        <v>3435</v>
      </c>
      <c r="C2779" s="564" t="s">
        <v>3436</v>
      </c>
      <c r="D2779" s="565"/>
      <c r="E2779" s="566" t="s">
        <v>164</v>
      </c>
      <c r="F2779" s="567"/>
      <c r="G2779" s="410">
        <v>51</v>
      </c>
      <c r="H2779" s="410">
        <v>16</v>
      </c>
      <c r="I2779" s="410">
        <v>7</v>
      </c>
    </row>
    <row r="2780" spans="1:9" s="23" customFormat="1" ht="14.45" customHeight="1">
      <c r="A2780" s="563"/>
      <c r="B2780" s="572" t="s">
        <v>3437</v>
      </c>
      <c r="C2780" s="564" t="s">
        <v>3438</v>
      </c>
      <c r="D2780" s="565"/>
      <c r="E2780" s="566" t="s">
        <v>3391</v>
      </c>
      <c r="F2780" s="567"/>
      <c r="G2780" s="410">
        <v>21</v>
      </c>
      <c r="H2780" s="410">
        <v>0</v>
      </c>
      <c r="I2780" s="410">
        <v>0</v>
      </c>
    </row>
    <row r="2781" spans="1:9" s="23" customFormat="1" ht="14.45" customHeight="1">
      <c r="A2781" s="563"/>
      <c r="B2781" s="572" t="s">
        <v>1500</v>
      </c>
      <c r="C2781" s="564" t="s">
        <v>3439</v>
      </c>
      <c r="D2781" s="565"/>
      <c r="E2781" s="566" t="s">
        <v>163</v>
      </c>
      <c r="F2781" s="567"/>
      <c r="G2781" s="410">
        <v>1</v>
      </c>
      <c r="H2781" s="410">
        <v>0</v>
      </c>
      <c r="I2781" s="410">
        <v>0</v>
      </c>
    </row>
    <row r="2782" spans="1:9" s="23" customFormat="1" ht="14.45" customHeight="1">
      <c r="A2782" s="563"/>
      <c r="B2782" s="564"/>
      <c r="C2782" s="564"/>
      <c r="D2782" s="565"/>
      <c r="E2782" s="566" t="s">
        <v>164</v>
      </c>
      <c r="F2782" s="567"/>
      <c r="G2782" s="410">
        <v>33</v>
      </c>
      <c r="H2782" s="410">
        <v>0</v>
      </c>
      <c r="I2782" s="410">
        <v>3</v>
      </c>
    </row>
    <row r="2783" spans="1:9" s="23" customFormat="1" ht="14.45" customHeight="1">
      <c r="A2783" s="563"/>
      <c r="B2783" s="572" t="s">
        <v>3440</v>
      </c>
      <c r="C2783" s="564" t="s">
        <v>3441</v>
      </c>
      <c r="D2783" s="565"/>
      <c r="E2783" s="566" t="s">
        <v>163</v>
      </c>
      <c r="F2783" s="567"/>
      <c r="G2783" s="410">
        <v>80</v>
      </c>
      <c r="H2783" s="410">
        <v>14</v>
      </c>
      <c r="I2783" s="410">
        <v>0</v>
      </c>
    </row>
    <row r="2784" spans="1:9" s="23" customFormat="1" ht="14.45" customHeight="1">
      <c r="A2784" s="563"/>
      <c r="B2784" s="564"/>
      <c r="C2784" s="564"/>
      <c r="D2784" s="565"/>
      <c r="E2784" s="566" t="s">
        <v>164</v>
      </c>
      <c r="F2784" s="567"/>
      <c r="G2784" s="410">
        <v>506</v>
      </c>
      <c r="H2784" s="410">
        <v>175</v>
      </c>
      <c r="I2784" s="410">
        <v>0</v>
      </c>
    </row>
    <row r="2785" spans="1:9" s="23" customFormat="1" ht="14.45" customHeight="1">
      <c r="A2785" s="563"/>
      <c r="B2785" s="564"/>
      <c r="C2785" s="564" t="s">
        <v>3442</v>
      </c>
      <c r="D2785" s="565"/>
      <c r="E2785" s="566" t="s">
        <v>164</v>
      </c>
      <c r="F2785" s="567" t="s">
        <v>1142</v>
      </c>
      <c r="G2785" s="410">
        <v>42</v>
      </c>
      <c r="H2785" s="410">
        <v>11</v>
      </c>
      <c r="I2785" s="410">
        <v>0</v>
      </c>
    </row>
    <row r="2786" spans="1:9" s="23" customFormat="1" ht="14.45" customHeight="1">
      <c r="A2786" s="563"/>
      <c r="B2786" s="564"/>
      <c r="C2786" s="564" t="s">
        <v>3441</v>
      </c>
      <c r="D2786" s="565"/>
      <c r="E2786" s="566" t="s">
        <v>3391</v>
      </c>
      <c r="F2786" s="567"/>
      <c r="G2786" s="410">
        <v>582</v>
      </c>
      <c r="H2786" s="410">
        <v>130</v>
      </c>
      <c r="I2786" s="410">
        <v>54</v>
      </c>
    </row>
    <row r="2787" spans="1:9" s="23" customFormat="1" ht="14.45" customHeight="1">
      <c r="A2787" s="563"/>
      <c r="B2787" s="572" t="s">
        <v>3443</v>
      </c>
      <c r="C2787" s="564" t="s">
        <v>3444</v>
      </c>
      <c r="D2787" s="565"/>
      <c r="E2787" s="566" t="s">
        <v>163</v>
      </c>
      <c r="F2787" s="567"/>
      <c r="G2787" s="410">
        <v>9</v>
      </c>
      <c r="H2787" s="410">
        <v>3</v>
      </c>
      <c r="I2787" s="410">
        <v>0</v>
      </c>
    </row>
    <row r="2788" spans="1:9" s="23" customFormat="1" ht="14.45" customHeight="1">
      <c r="A2788" s="563"/>
      <c r="B2788" s="564"/>
      <c r="C2788" s="564"/>
      <c r="D2788" s="565"/>
      <c r="E2788" s="566" t="s">
        <v>164</v>
      </c>
      <c r="F2788" s="567"/>
      <c r="G2788" s="410">
        <v>70</v>
      </c>
      <c r="H2788" s="410">
        <v>32</v>
      </c>
      <c r="I2788" s="410">
        <v>7</v>
      </c>
    </row>
    <row r="2789" spans="1:9" s="23" customFormat="1" ht="14.45" customHeight="1">
      <c r="A2789" s="563"/>
      <c r="B2789" s="564"/>
      <c r="C2789" s="564"/>
      <c r="D2789" s="565"/>
      <c r="E2789" s="566" t="s">
        <v>164</v>
      </c>
      <c r="F2789" s="567" t="s">
        <v>1142</v>
      </c>
      <c r="G2789" s="410">
        <v>56</v>
      </c>
      <c r="H2789" s="410">
        <v>8</v>
      </c>
      <c r="I2789" s="410">
        <v>0</v>
      </c>
    </row>
    <row r="2790" spans="1:9" s="23" customFormat="1" ht="14.45" customHeight="1">
      <c r="A2790" s="563"/>
      <c r="B2790" s="572" t="s">
        <v>3445</v>
      </c>
      <c r="C2790" s="564" t="s">
        <v>3446</v>
      </c>
      <c r="D2790" s="565"/>
      <c r="E2790" s="566" t="s">
        <v>163</v>
      </c>
      <c r="F2790" s="567"/>
      <c r="G2790" s="410">
        <v>61</v>
      </c>
      <c r="H2790" s="410">
        <v>6</v>
      </c>
      <c r="I2790" s="410">
        <v>0</v>
      </c>
    </row>
    <row r="2791" spans="1:9" s="23" customFormat="1" ht="14.45" customHeight="1">
      <c r="A2791" s="563"/>
      <c r="B2791" s="564"/>
      <c r="C2791" s="564"/>
      <c r="D2791" s="565"/>
      <c r="E2791" s="566" t="s">
        <v>164</v>
      </c>
      <c r="F2791" s="567"/>
      <c r="G2791" s="410">
        <v>160</v>
      </c>
      <c r="H2791" s="410">
        <v>86</v>
      </c>
      <c r="I2791" s="410">
        <v>0</v>
      </c>
    </row>
    <row r="2792" spans="1:9" s="23" customFormat="1" ht="14.45" customHeight="1">
      <c r="A2792" s="563"/>
      <c r="B2792" s="564"/>
      <c r="C2792" s="564" t="s">
        <v>3447</v>
      </c>
      <c r="D2792" s="565"/>
      <c r="E2792" s="566" t="s">
        <v>164</v>
      </c>
      <c r="F2792" s="567" t="s">
        <v>1142</v>
      </c>
      <c r="G2792" s="410">
        <v>67</v>
      </c>
      <c r="H2792" s="410">
        <v>32</v>
      </c>
      <c r="I2792" s="410">
        <v>1</v>
      </c>
    </row>
    <row r="2793" spans="1:9" s="23" customFormat="1" ht="14.45" customHeight="1">
      <c r="A2793" s="563"/>
      <c r="B2793" s="564"/>
      <c r="C2793" s="564" t="s">
        <v>3446</v>
      </c>
      <c r="D2793" s="565"/>
      <c r="E2793" s="566" t="s">
        <v>3391</v>
      </c>
      <c r="F2793" s="567"/>
      <c r="G2793" s="410">
        <v>263</v>
      </c>
      <c r="H2793" s="410">
        <v>68</v>
      </c>
      <c r="I2793" s="410">
        <v>22</v>
      </c>
    </row>
    <row r="2794" spans="1:9" s="23" customFormat="1" ht="14.45" customHeight="1">
      <c r="A2794" s="563"/>
      <c r="B2794" s="572" t="s">
        <v>3448</v>
      </c>
      <c r="C2794" s="564" t="s">
        <v>3449</v>
      </c>
      <c r="D2794" s="565"/>
      <c r="E2794" s="566" t="s">
        <v>163</v>
      </c>
      <c r="F2794" s="567"/>
      <c r="G2794" s="410">
        <v>11</v>
      </c>
      <c r="H2794" s="410">
        <v>0</v>
      </c>
      <c r="I2794" s="410">
        <v>0</v>
      </c>
    </row>
    <row r="2795" spans="1:9" s="23" customFormat="1" ht="14.45" customHeight="1">
      <c r="A2795" s="563"/>
      <c r="B2795" s="564"/>
      <c r="C2795" s="564"/>
      <c r="D2795" s="565"/>
      <c r="E2795" s="566" t="s">
        <v>164</v>
      </c>
      <c r="F2795" s="567"/>
      <c r="G2795" s="410">
        <v>78</v>
      </c>
      <c r="H2795" s="410">
        <v>34</v>
      </c>
      <c r="I2795" s="410">
        <v>5</v>
      </c>
    </row>
    <row r="2796" spans="1:9" s="23" customFormat="1" ht="14.45" customHeight="1">
      <c r="A2796" s="563"/>
      <c r="B2796" s="572" t="s">
        <v>3450</v>
      </c>
      <c r="C2796" s="564" t="s">
        <v>3451</v>
      </c>
      <c r="D2796" s="565"/>
      <c r="E2796" s="566" t="s">
        <v>3391</v>
      </c>
      <c r="F2796" s="567"/>
      <c r="G2796" s="410">
        <v>108</v>
      </c>
      <c r="H2796" s="410">
        <v>17</v>
      </c>
      <c r="I2796" s="410">
        <v>3</v>
      </c>
    </row>
    <row r="2797" spans="1:9" s="23" customFormat="1" ht="14.45" customHeight="1">
      <c r="A2797" s="563"/>
      <c r="B2797" s="572" t="s">
        <v>3452</v>
      </c>
      <c r="C2797" s="564" t="s">
        <v>3453</v>
      </c>
      <c r="D2797" s="565"/>
      <c r="E2797" s="566" t="s">
        <v>3391</v>
      </c>
      <c r="F2797" s="567"/>
      <c r="G2797" s="410">
        <v>123</v>
      </c>
      <c r="H2797" s="410">
        <v>16</v>
      </c>
      <c r="I2797" s="410">
        <v>4</v>
      </c>
    </row>
    <row r="2798" spans="1:9" s="23" customFormat="1" ht="14.45" customHeight="1">
      <c r="A2798" s="563"/>
      <c r="B2798" s="572" t="s">
        <v>3454</v>
      </c>
      <c r="C2798" s="564" t="s">
        <v>3455</v>
      </c>
      <c r="D2798" s="565"/>
      <c r="E2798" s="566" t="s">
        <v>164</v>
      </c>
      <c r="F2798" s="567" t="s">
        <v>1142</v>
      </c>
      <c r="G2798" s="410">
        <v>70</v>
      </c>
      <c r="H2798" s="410">
        <v>21</v>
      </c>
      <c r="I2798" s="410">
        <v>2</v>
      </c>
    </row>
    <row r="2799" spans="1:9" s="23" customFormat="1" ht="14.45" customHeight="1">
      <c r="A2799" s="563"/>
      <c r="B2799" s="572" t="s">
        <v>3456</v>
      </c>
      <c r="C2799" s="564" t="s">
        <v>3457</v>
      </c>
      <c r="D2799" s="565"/>
      <c r="E2799" s="566" t="s">
        <v>3391</v>
      </c>
      <c r="F2799" s="567"/>
      <c r="G2799" s="410">
        <v>48</v>
      </c>
      <c r="H2799" s="410">
        <v>0</v>
      </c>
      <c r="I2799" s="410">
        <v>2</v>
      </c>
    </row>
    <row r="2800" spans="1:9" s="23" customFormat="1" ht="14.45" customHeight="1">
      <c r="A2800" s="563"/>
      <c r="B2800" s="572" t="s">
        <v>3458</v>
      </c>
      <c r="C2800" s="564" t="s">
        <v>3459</v>
      </c>
      <c r="D2800" s="565"/>
      <c r="E2800" s="566" t="s">
        <v>164</v>
      </c>
      <c r="F2800" s="567" t="s">
        <v>1142</v>
      </c>
      <c r="G2800" s="410">
        <v>17</v>
      </c>
      <c r="H2800" s="410">
        <v>4</v>
      </c>
      <c r="I2800" s="410">
        <v>2</v>
      </c>
    </row>
    <row r="2801" spans="1:9" s="23" customFormat="1" ht="14.45" customHeight="1">
      <c r="A2801" s="563"/>
      <c r="B2801" s="572" t="s">
        <v>3460</v>
      </c>
      <c r="C2801" s="564" t="s">
        <v>3461</v>
      </c>
      <c r="D2801" s="565"/>
      <c r="E2801" s="566" t="s">
        <v>163</v>
      </c>
      <c r="F2801" s="567"/>
      <c r="G2801" s="410">
        <v>42</v>
      </c>
      <c r="H2801" s="410">
        <v>10</v>
      </c>
      <c r="I2801" s="410">
        <v>0</v>
      </c>
    </row>
    <row r="2802" spans="1:9" s="23" customFormat="1" ht="14.45" customHeight="1">
      <c r="A2802" s="563"/>
      <c r="B2802" s="564"/>
      <c r="C2802" s="564"/>
      <c r="D2802" s="565"/>
      <c r="E2802" s="566" t="s">
        <v>164</v>
      </c>
      <c r="F2802" s="567"/>
      <c r="G2802" s="410">
        <v>109</v>
      </c>
      <c r="H2802" s="410">
        <v>48</v>
      </c>
      <c r="I2802" s="410">
        <v>0</v>
      </c>
    </row>
    <row r="2803" spans="1:9" s="23" customFormat="1" ht="14.45" customHeight="1">
      <c r="A2803" s="563"/>
      <c r="B2803" s="564"/>
      <c r="C2803" s="564" t="s">
        <v>3462</v>
      </c>
      <c r="D2803" s="565"/>
      <c r="E2803" s="566" t="s">
        <v>164</v>
      </c>
      <c r="F2803" s="567" t="s">
        <v>1142</v>
      </c>
      <c r="G2803" s="410">
        <v>49</v>
      </c>
      <c r="H2803" s="410">
        <v>10</v>
      </c>
      <c r="I2803" s="410">
        <v>1</v>
      </c>
    </row>
    <row r="2804" spans="1:9" s="23" customFormat="1" ht="14.45" customHeight="1">
      <c r="A2804" s="573"/>
      <c r="B2804" s="574"/>
      <c r="C2804" s="574" t="s">
        <v>3461</v>
      </c>
      <c r="D2804" s="575"/>
      <c r="E2804" s="576" t="s">
        <v>3391</v>
      </c>
      <c r="F2804" s="577"/>
      <c r="G2804" s="578">
        <v>314</v>
      </c>
      <c r="H2804" s="578">
        <v>60</v>
      </c>
      <c r="I2804" s="578">
        <v>28</v>
      </c>
    </row>
    <row r="2805" spans="1:9" s="23" customFormat="1" ht="14.45" customHeight="1">
      <c r="A2805" s="563"/>
      <c r="B2805" s="572" t="s">
        <v>3463</v>
      </c>
      <c r="C2805" s="564" t="s">
        <v>3464</v>
      </c>
      <c r="D2805" s="565"/>
      <c r="E2805" s="566" t="s">
        <v>163</v>
      </c>
      <c r="F2805" s="567"/>
      <c r="G2805" s="410">
        <v>68</v>
      </c>
      <c r="H2805" s="410">
        <v>5</v>
      </c>
      <c r="I2805" s="410">
        <v>0</v>
      </c>
    </row>
    <row r="2806" spans="1:9" s="23" customFormat="1" ht="14.45" customHeight="1">
      <c r="A2806" s="563"/>
      <c r="B2806" s="564"/>
      <c r="C2806" s="564"/>
      <c r="D2806" s="565"/>
      <c r="E2806" s="566" t="s">
        <v>164</v>
      </c>
      <c r="F2806" s="567"/>
      <c r="G2806" s="410">
        <v>240</v>
      </c>
      <c r="H2806" s="410">
        <v>102</v>
      </c>
      <c r="I2806" s="410">
        <v>0</v>
      </c>
    </row>
    <row r="2807" spans="1:9" s="23" customFormat="1" ht="14.45" customHeight="1">
      <c r="A2807" s="563"/>
      <c r="B2807" s="564"/>
      <c r="C2807" s="564"/>
      <c r="D2807" s="565"/>
      <c r="E2807" s="566" t="s">
        <v>164</v>
      </c>
      <c r="F2807" s="567" t="s">
        <v>1142</v>
      </c>
      <c r="G2807" s="410">
        <v>65</v>
      </c>
      <c r="H2807" s="410">
        <v>18</v>
      </c>
      <c r="I2807" s="410">
        <v>0</v>
      </c>
    </row>
    <row r="2808" spans="1:9" s="23" customFormat="1" ht="14.45" customHeight="1">
      <c r="A2808" s="563"/>
      <c r="B2808" s="564"/>
      <c r="C2808" s="564"/>
      <c r="D2808" s="565"/>
      <c r="E2808" s="566" t="s">
        <v>3391</v>
      </c>
      <c r="F2808" s="567"/>
      <c r="G2808" s="410">
        <v>386</v>
      </c>
      <c r="H2808" s="410">
        <v>88</v>
      </c>
      <c r="I2808" s="410">
        <v>39</v>
      </c>
    </row>
    <row r="2809" spans="1:9" s="23" customFormat="1" ht="14.45" customHeight="1">
      <c r="A2809" s="563"/>
      <c r="B2809" s="564">
        <v>99999015</v>
      </c>
      <c r="C2809" s="564" t="s">
        <v>3465</v>
      </c>
      <c r="D2809" s="565"/>
      <c r="E2809" s="566" t="s">
        <v>3391</v>
      </c>
      <c r="F2809" s="567"/>
      <c r="G2809" s="410">
        <v>27</v>
      </c>
      <c r="H2809" s="410">
        <v>5</v>
      </c>
      <c r="I2809" s="410">
        <v>0</v>
      </c>
    </row>
    <row r="2810" spans="1:9" s="23" customFormat="1" ht="14.45" customHeight="1">
      <c r="A2810" s="563"/>
      <c r="B2810" s="564">
        <v>99999036</v>
      </c>
      <c r="C2810" s="564" t="s">
        <v>3466</v>
      </c>
      <c r="D2810" s="565"/>
      <c r="E2810" s="566" t="s">
        <v>3391</v>
      </c>
      <c r="F2810" s="567"/>
      <c r="G2810" s="410">
        <v>106</v>
      </c>
      <c r="H2810" s="410">
        <v>0</v>
      </c>
      <c r="I2810" s="410">
        <v>2</v>
      </c>
    </row>
    <row r="2811" spans="1:9" s="23" customFormat="1" ht="14.45" customHeight="1">
      <c r="A2811" s="563"/>
      <c r="B2811" s="564" t="s">
        <v>1554</v>
      </c>
      <c r="C2811" s="564" t="s">
        <v>1555</v>
      </c>
      <c r="D2811" s="565"/>
      <c r="E2811" s="566"/>
      <c r="F2811" s="567"/>
      <c r="G2811" s="410">
        <v>0</v>
      </c>
      <c r="H2811" s="410">
        <v>0</v>
      </c>
      <c r="I2811" s="410">
        <v>21</v>
      </c>
    </row>
    <row r="2812" spans="1:9" s="23" customFormat="1" ht="14.45" customHeight="1">
      <c r="A2812" s="563"/>
      <c r="B2812" s="564" t="s">
        <v>1322</v>
      </c>
      <c r="C2812" s="564" t="s">
        <v>1323</v>
      </c>
      <c r="D2812" s="565"/>
      <c r="E2812" s="566"/>
      <c r="F2812" s="567"/>
      <c r="G2812" s="410">
        <v>0</v>
      </c>
      <c r="H2812" s="410">
        <v>0</v>
      </c>
      <c r="I2812" s="410">
        <v>1</v>
      </c>
    </row>
    <row r="2813" spans="1:9" s="23" customFormat="1" ht="14.45" customHeight="1">
      <c r="A2813" s="563"/>
      <c r="B2813" s="564" t="s">
        <v>1324</v>
      </c>
      <c r="C2813" s="564" t="s">
        <v>1325</v>
      </c>
      <c r="D2813" s="565"/>
      <c r="E2813" s="566"/>
      <c r="F2813" s="567"/>
      <c r="G2813" s="410">
        <v>0</v>
      </c>
      <c r="H2813" s="410">
        <v>0</v>
      </c>
      <c r="I2813" s="410">
        <v>13</v>
      </c>
    </row>
    <row r="2814" spans="1:9" s="23" customFormat="1" ht="14.45" customHeight="1">
      <c r="A2814" s="563"/>
      <c r="B2814" s="564" t="s">
        <v>1326</v>
      </c>
      <c r="C2814" s="564" t="s">
        <v>1327</v>
      </c>
      <c r="D2814" s="565"/>
      <c r="E2814" s="566"/>
      <c r="F2814" s="567"/>
      <c r="G2814" s="410">
        <v>0</v>
      </c>
      <c r="H2814" s="410">
        <v>0</v>
      </c>
      <c r="I2814" s="410">
        <v>10</v>
      </c>
    </row>
    <row r="2815" spans="1:9" s="23" customFormat="1" ht="14.45" customHeight="1">
      <c r="A2815" s="563"/>
      <c r="B2815" s="564" t="s">
        <v>1328</v>
      </c>
      <c r="C2815" s="564" t="s">
        <v>1329</v>
      </c>
      <c r="D2815" s="565"/>
      <c r="E2815" s="566"/>
      <c r="F2815" s="567"/>
      <c r="G2815" s="410">
        <v>0</v>
      </c>
      <c r="H2815" s="410">
        <v>0</v>
      </c>
      <c r="I2815" s="410">
        <v>3</v>
      </c>
    </row>
    <row r="2816" spans="1:9" s="23" customFormat="1" ht="14.45" customHeight="1">
      <c r="A2816" s="562" t="s">
        <v>3467</v>
      </c>
      <c r="B2816" s="563" t="s">
        <v>3468</v>
      </c>
      <c r="C2816" s="564"/>
      <c r="D2816" s="565" t="s">
        <v>187</v>
      </c>
      <c r="E2816" s="566"/>
      <c r="F2816" s="567"/>
      <c r="G2816" s="410"/>
      <c r="H2816" s="410"/>
      <c r="I2816" s="410"/>
    </row>
    <row r="2817" spans="1:9" s="23" customFormat="1" ht="14.45" customHeight="1">
      <c r="A2817" s="563"/>
      <c r="B2817" s="564"/>
      <c r="C2817" s="563" t="s">
        <v>365</v>
      </c>
      <c r="D2817" s="568"/>
      <c r="E2817" s="569"/>
      <c r="F2817" s="570"/>
      <c r="G2817" s="571">
        <v>10450</v>
      </c>
      <c r="H2817" s="571">
        <v>2736</v>
      </c>
      <c r="I2817" s="571">
        <v>410</v>
      </c>
    </row>
    <row r="2818" spans="1:9" s="23" customFormat="1" ht="14.45" customHeight="1">
      <c r="A2818" s="563"/>
      <c r="B2818" s="572" t="s">
        <v>3469</v>
      </c>
      <c r="C2818" s="564" t="s">
        <v>3034</v>
      </c>
      <c r="D2818" s="565"/>
      <c r="E2818" s="566" t="s">
        <v>163</v>
      </c>
      <c r="F2818" s="567"/>
      <c r="G2818" s="410">
        <v>63</v>
      </c>
      <c r="H2818" s="410">
        <v>7</v>
      </c>
      <c r="I2818" s="410">
        <v>0</v>
      </c>
    </row>
    <row r="2819" spans="1:9" s="23" customFormat="1" ht="14.45" customHeight="1">
      <c r="A2819" s="563"/>
      <c r="B2819" s="564"/>
      <c r="C2819" s="564"/>
      <c r="D2819" s="565"/>
      <c r="E2819" s="566" t="s">
        <v>164</v>
      </c>
      <c r="F2819" s="567"/>
      <c r="G2819" s="410">
        <v>16</v>
      </c>
      <c r="H2819" s="410">
        <v>4</v>
      </c>
      <c r="I2819" s="410">
        <v>7</v>
      </c>
    </row>
    <row r="2820" spans="1:9" s="23" customFormat="1" ht="14.45" customHeight="1">
      <c r="A2820" s="563"/>
      <c r="B2820" s="564"/>
      <c r="C2820" s="564"/>
      <c r="D2820" s="565"/>
      <c r="E2820" s="566" t="s">
        <v>164</v>
      </c>
      <c r="F2820" s="567" t="s">
        <v>1142</v>
      </c>
      <c r="G2820" s="410">
        <v>22</v>
      </c>
      <c r="H2820" s="410">
        <v>7</v>
      </c>
      <c r="I2820" s="410">
        <v>0</v>
      </c>
    </row>
    <row r="2821" spans="1:9" s="23" customFormat="1" ht="14.45" customHeight="1">
      <c r="A2821" s="563"/>
      <c r="B2821" s="572" t="s">
        <v>3470</v>
      </c>
      <c r="C2821" s="564" t="s">
        <v>3471</v>
      </c>
      <c r="D2821" s="565"/>
      <c r="E2821" s="566" t="s">
        <v>164</v>
      </c>
      <c r="F2821" s="567"/>
      <c r="G2821" s="410">
        <v>70</v>
      </c>
      <c r="H2821" s="410">
        <v>24</v>
      </c>
      <c r="I2821" s="410">
        <v>0</v>
      </c>
    </row>
    <row r="2822" spans="1:9" s="23" customFormat="1" ht="14.45" customHeight="1">
      <c r="A2822" s="563"/>
      <c r="B2822" s="564"/>
      <c r="C2822" s="564" t="s">
        <v>3472</v>
      </c>
      <c r="D2822" s="565"/>
      <c r="E2822" s="566" t="s">
        <v>164</v>
      </c>
      <c r="F2822" s="567" t="s">
        <v>1142</v>
      </c>
      <c r="G2822" s="410">
        <v>31</v>
      </c>
      <c r="H2822" s="410">
        <v>12</v>
      </c>
      <c r="I2822" s="410">
        <v>0</v>
      </c>
    </row>
    <row r="2823" spans="1:9" s="23" customFormat="1" ht="14.45" customHeight="1">
      <c r="A2823" s="563"/>
      <c r="B2823" s="572" t="s">
        <v>3473</v>
      </c>
      <c r="C2823" s="564" t="s">
        <v>3474</v>
      </c>
      <c r="D2823" s="565"/>
      <c r="E2823" s="566" t="s">
        <v>164</v>
      </c>
      <c r="F2823" s="567"/>
      <c r="G2823" s="410">
        <v>66</v>
      </c>
      <c r="H2823" s="410">
        <v>13</v>
      </c>
      <c r="I2823" s="410">
        <v>0</v>
      </c>
    </row>
    <row r="2824" spans="1:9" s="23" customFormat="1" ht="14.45" customHeight="1">
      <c r="A2824" s="563"/>
      <c r="B2824" s="564"/>
      <c r="C2824" s="564" t="s">
        <v>3475</v>
      </c>
      <c r="D2824" s="565"/>
      <c r="E2824" s="566" t="s">
        <v>3391</v>
      </c>
      <c r="F2824" s="567"/>
      <c r="G2824" s="410">
        <v>211</v>
      </c>
      <c r="H2824" s="410">
        <v>36</v>
      </c>
      <c r="I2824" s="410">
        <v>10</v>
      </c>
    </row>
    <row r="2825" spans="1:9" s="23" customFormat="1" ht="14.45" customHeight="1">
      <c r="A2825" s="563"/>
      <c r="B2825" s="572" t="s">
        <v>3476</v>
      </c>
      <c r="C2825" s="564" t="s">
        <v>3477</v>
      </c>
      <c r="D2825" s="565"/>
      <c r="E2825" s="566" t="s">
        <v>3391</v>
      </c>
      <c r="F2825" s="567"/>
      <c r="G2825" s="410">
        <v>252</v>
      </c>
      <c r="H2825" s="410">
        <v>54</v>
      </c>
      <c r="I2825" s="410">
        <v>11</v>
      </c>
    </row>
    <row r="2826" spans="1:9" s="23" customFormat="1" ht="14.45" customHeight="1">
      <c r="A2826" s="563"/>
      <c r="B2826" s="572" t="s">
        <v>3478</v>
      </c>
      <c r="C2826" s="564" t="s">
        <v>3479</v>
      </c>
      <c r="D2826" s="565"/>
      <c r="E2826" s="566" t="s">
        <v>163</v>
      </c>
      <c r="F2826" s="567"/>
      <c r="G2826" s="410">
        <v>88</v>
      </c>
      <c r="H2826" s="410">
        <v>13</v>
      </c>
      <c r="I2826" s="410">
        <v>0</v>
      </c>
    </row>
    <row r="2827" spans="1:9" s="23" customFormat="1" ht="14.45" customHeight="1">
      <c r="A2827" s="563"/>
      <c r="B2827" s="564"/>
      <c r="C2827" s="564"/>
      <c r="D2827" s="565"/>
      <c r="E2827" s="566" t="s">
        <v>164</v>
      </c>
      <c r="F2827" s="567"/>
      <c r="G2827" s="410">
        <v>29</v>
      </c>
      <c r="H2827" s="410">
        <v>4</v>
      </c>
      <c r="I2827" s="410">
        <v>7</v>
      </c>
    </row>
    <row r="2828" spans="1:9" s="23" customFormat="1" ht="14.45" customHeight="1">
      <c r="A2828" s="563"/>
      <c r="B2828" s="572" t="s">
        <v>3480</v>
      </c>
      <c r="C2828" s="564" t="s">
        <v>3481</v>
      </c>
      <c r="D2828" s="565"/>
      <c r="E2828" s="566" t="s">
        <v>164</v>
      </c>
      <c r="F2828" s="567"/>
      <c r="G2828" s="410">
        <v>66</v>
      </c>
      <c r="H2828" s="410">
        <v>23</v>
      </c>
      <c r="I2828" s="410">
        <v>0</v>
      </c>
    </row>
    <row r="2829" spans="1:9" s="23" customFormat="1" ht="14.45" customHeight="1">
      <c r="A2829" s="563"/>
      <c r="B2829" s="564"/>
      <c r="C2829" s="564" t="s">
        <v>3482</v>
      </c>
      <c r="D2829" s="565"/>
      <c r="E2829" s="566" t="s">
        <v>3391</v>
      </c>
      <c r="F2829" s="567"/>
      <c r="G2829" s="410">
        <v>193</v>
      </c>
      <c r="H2829" s="410">
        <v>46</v>
      </c>
      <c r="I2829" s="410">
        <v>12</v>
      </c>
    </row>
    <row r="2830" spans="1:9" s="23" customFormat="1" ht="14.45" customHeight="1">
      <c r="A2830" s="563"/>
      <c r="B2830" s="572" t="s">
        <v>3483</v>
      </c>
      <c r="C2830" s="564" t="s">
        <v>3484</v>
      </c>
      <c r="D2830" s="565"/>
      <c r="E2830" s="566" t="s">
        <v>3391</v>
      </c>
      <c r="F2830" s="567"/>
      <c r="G2830" s="410">
        <v>148</v>
      </c>
      <c r="H2830" s="410">
        <v>0</v>
      </c>
      <c r="I2830" s="410">
        <v>6</v>
      </c>
    </row>
    <row r="2831" spans="1:9" s="23" customFormat="1" ht="14.45" customHeight="1">
      <c r="A2831" s="563"/>
      <c r="B2831" s="572" t="s">
        <v>3485</v>
      </c>
      <c r="C2831" s="564" t="s">
        <v>3486</v>
      </c>
      <c r="D2831" s="565"/>
      <c r="E2831" s="566" t="s">
        <v>164</v>
      </c>
      <c r="F2831" s="567"/>
      <c r="G2831" s="410">
        <v>65</v>
      </c>
      <c r="H2831" s="410">
        <v>19</v>
      </c>
      <c r="I2831" s="410">
        <v>0</v>
      </c>
    </row>
    <row r="2832" spans="1:9" s="23" customFormat="1" ht="14.45" customHeight="1">
      <c r="A2832" s="563"/>
      <c r="B2832" s="564"/>
      <c r="C2832" s="564" t="s">
        <v>3487</v>
      </c>
      <c r="D2832" s="565"/>
      <c r="E2832" s="566" t="s">
        <v>3391</v>
      </c>
      <c r="F2832" s="567"/>
      <c r="G2832" s="410">
        <v>170</v>
      </c>
      <c r="H2832" s="410">
        <v>37</v>
      </c>
      <c r="I2832" s="410">
        <v>12</v>
      </c>
    </row>
    <row r="2833" spans="1:9" s="23" customFormat="1" ht="14.45" customHeight="1">
      <c r="A2833" s="563"/>
      <c r="B2833" s="572" t="s">
        <v>3488</v>
      </c>
      <c r="C2833" s="564" t="s">
        <v>3489</v>
      </c>
      <c r="D2833" s="565"/>
      <c r="E2833" s="566" t="s">
        <v>164</v>
      </c>
      <c r="F2833" s="567"/>
      <c r="G2833" s="410">
        <v>54</v>
      </c>
      <c r="H2833" s="410">
        <v>7</v>
      </c>
      <c r="I2833" s="410">
        <v>0</v>
      </c>
    </row>
    <row r="2834" spans="1:9" s="23" customFormat="1" ht="14.45" customHeight="1">
      <c r="A2834" s="563"/>
      <c r="B2834" s="564"/>
      <c r="C2834" s="564" t="s">
        <v>3490</v>
      </c>
      <c r="D2834" s="565"/>
      <c r="E2834" s="566" t="s">
        <v>3391</v>
      </c>
      <c r="F2834" s="567"/>
      <c r="G2834" s="410">
        <v>256</v>
      </c>
      <c r="H2834" s="410">
        <v>53</v>
      </c>
      <c r="I2834" s="410">
        <v>15</v>
      </c>
    </row>
    <row r="2835" spans="1:9" s="23" customFormat="1" ht="14.45" customHeight="1">
      <c r="A2835" s="563"/>
      <c r="B2835" s="564"/>
      <c r="C2835" s="564" t="s">
        <v>3491</v>
      </c>
      <c r="D2835" s="565"/>
      <c r="E2835" s="566" t="s">
        <v>3221</v>
      </c>
      <c r="F2835" s="567"/>
      <c r="G2835" s="410">
        <v>0</v>
      </c>
      <c r="H2835" s="410">
        <v>1</v>
      </c>
      <c r="I2835" s="410">
        <v>0</v>
      </c>
    </row>
    <row r="2836" spans="1:9" s="23" customFormat="1" ht="14.45" customHeight="1">
      <c r="A2836" s="563"/>
      <c r="B2836" s="572" t="s">
        <v>3492</v>
      </c>
      <c r="C2836" s="564" t="s">
        <v>3493</v>
      </c>
      <c r="D2836" s="565"/>
      <c r="E2836" s="566" t="s">
        <v>3391</v>
      </c>
      <c r="F2836" s="567"/>
      <c r="G2836" s="410">
        <v>44</v>
      </c>
      <c r="H2836" s="410">
        <v>40</v>
      </c>
      <c r="I2836" s="410">
        <v>0</v>
      </c>
    </row>
    <row r="2837" spans="1:9" s="23" customFormat="1" ht="14.45" customHeight="1">
      <c r="A2837" s="563"/>
      <c r="B2837" s="572" t="s">
        <v>3095</v>
      </c>
      <c r="C2837" s="564" t="s">
        <v>3394</v>
      </c>
      <c r="D2837" s="565"/>
      <c r="E2837" s="566" t="s">
        <v>164</v>
      </c>
      <c r="F2837" s="567"/>
      <c r="G2837" s="410">
        <v>45</v>
      </c>
      <c r="H2837" s="410">
        <v>16</v>
      </c>
      <c r="I2837" s="410">
        <v>0</v>
      </c>
    </row>
    <row r="2838" spans="1:9" s="23" customFormat="1" ht="14.45" customHeight="1">
      <c r="A2838" s="563"/>
      <c r="B2838" s="564"/>
      <c r="C2838" s="564" t="s">
        <v>3395</v>
      </c>
      <c r="D2838" s="565"/>
      <c r="E2838" s="566" t="s">
        <v>164</v>
      </c>
      <c r="F2838" s="567" t="s">
        <v>1142</v>
      </c>
      <c r="G2838" s="410">
        <v>34</v>
      </c>
      <c r="H2838" s="410">
        <v>10</v>
      </c>
      <c r="I2838" s="410">
        <v>0</v>
      </c>
    </row>
    <row r="2839" spans="1:9" s="23" customFormat="1" ht="14.45" customHeight="1">
      <c r="A2839" s="563"/>
      <c r="B2839" s="564"/>
      <c r="C2839" s="564" t="s">
        <v>3396</v>
      </c>
      <c r="D2839" s="565"/>
      <c r="E2839" s="566" t="s">
        <v>3391</v>
      </c>
      <c r="F2839" s="567"/>
      <c r="G2839" s="410">
        <v>253</v>
      </c>
      <c r="H2839" s="410">
        <v>69</v>
      </c>
      <c r="I2839" s="410">
        <v>12</v>
      </c>
    </row>
    <row r="2840" spans="1:9" s="23" customFormat="1" ht="14.45" customHeight="1">
      <c r="A2840" s="563"/>
      <c r="B2840" s="564"/>
      <c r="C2840" s="564" t="s">
        <v>3494</v>
      </c>
      <c r="D2840" s="565"/>
      <c r="E2840" s="566" t="s">
        <v>3221</v>
      </c>
      <c r="F2840" s="567"/>
      <c r="G2840" s="410">
        <v>0</v>
      </c>
      <c r="H2840" s="410">
        <v>1</v>
      </c>
      <c r="I2840" s="410">
        <v>0</v>
      </c>
    </row>
    <row r="2841" spans="1:9" s="23" customFormat="1" ht="14.45" customHeight="1">
      <c r="A2841" s="563"/>
      <c r="B2841" s="572" t="s">
        <v>1381</v>
      </c>
      <c r="C2841" s="564" t="s">
        <v>3495</v>
      </c>
      <c r="D2841" s="565"/>
      <c r="E2841" s="566" t="s">
        <v>164</v>
      </c>
      <c r="F2841" s="567"/>
      <c r="G2841" s="410">
        <v>25</v>
      </c>
      <c r="H2841" s="410">
        <v>6</v>
      </c>
      <c r="I2841" s="410">
        <v>7</v>
      </c>
    </row>
    <row r="2842" spans="1:9" s="23" customFormat="1" ht="14.45" customHeight="1">
      <c r="A2842" s="563"/>
      <c r="B2842" s="564"/>
      <c r="C2842" s="564"/>
      <c r="D2842" s="565"/>
      <c r="E2842" s="566" t="s">
        <v>164</v>
      </c>
      <c r="F2842" s="567" t="s">
        <v>1142</v>
      </c>
      <c r="G2842" s="410">
        <v>8</v>
      </c>
      <c r="H2842" s="410">
        <v>4</v>
      </c>
      <c r="I2842" s="410">
        <v>0</v>
      </c>
    </row>
    <row r="2843" spans="1:9" s="23" customFormat="1" ht="14.45" customHeight="1">
      <c r="A2843" s="563"/>
      <c r="B2843" s="572" t="s">
        <v>3496</v>
      </c>
      <c r="C2843" s="564" t="s">
        <v>3497</v>
      </c>
      <c r="D2843" s="565"/>
      <c r="E2843" s="566" t="s">
        <v>163</v>
      </c>
      <c r="F2843" s="567"/>
      <c r="G2843" s="410">
        <v>12</v>
      </c>
      <c r="H2843" s="410">
        <v>5</v>
      </c>
      <c r="I2843" s="410">
        <v>0</v>
      </c>
    </row>
    <row r="2844" spans="1:9" s="23" customFormat="1" ht="14.45" customHeight="1">
      <c r="A2844" s="563"/>
      <c r="B2844" s="564"/>
      <c r="C2844" s="564" t="s">
        <v>3498</v>
      </c>
      <c r="D2844" s="565"/>
      <c r="E2844" s="566" t="s">
        <v>164</v>
      </c>
      <c r="F2844" s="567"/>
      <c r="G2844" s="410">
        <v>47</v>
      </c>
      <c r="H2844" s="410">
        <v>23</v>
      </c>
      <c r="I2844" s="410">
        <v>0</v>
      </c>
    </row>
    <row r="2845" spans="1:9" s="23" customFormat="1" ht="14.45" customHeight="1">
      <c r="A2845" s="563"/>
      <c r="B2845" s="564"/>
      <c r="C2845" s="564" t="s">
        <v>3499</v>
      </c>
      <c r="D2845" s="565"/>
      <c r="E2845" s="566" t="s">
        <v>164</v>
      </c>
      <c r="F2845" s="567" t="s">
        <v>1142</v>
      </c>
      <c r="G2845" s="410">
        <v>23</v>
      </c>
      <c r="H2845" s="410">
        <v>11</v>
      </c>
      <c r="I2845" s="410">
        <v>0</v>
      </c>
    </row>
    <row r="2846" spans="1:9" s="23" customFormat="1" ht="14.45" customHeight="1">
      <c r="A2846" s="563"/>
      <c r="B2846" s="564"/>
      <c r="C2846" s="564" t="s">
        <v>3500</v>
      </c>
      <c r="D2846" s="565"/>
      <c r="E2846" s="566" t="s">
        <v>3391</v>
      </c>
      <c r="F2846" s="567"/>
      <c r="G2846" s="410">
        <v>214</v>
      </c>
      <c r="H2846" s="410">
        <v>53</v>
      </c>
      <c r="I2846" s="410">
        <v>13</v>
      </c>
    </row>
    <row r="2847" spans="1:9" s="23" customFormat="1" ht="14.45" customHeight="1">
      <c r="A2847" s="563"/>
      <c r="B2847" s="572" t="s">
        <v>2615</v>
      </c>
      <c r="C2847" s="564" t="s">
        <v>3501</v>
      </c>
      <c r="D2847" s="565"/>
      <c r="E2847" s="566" t="s">
        <v>163</v>
      </c>
      <c r="F2847" s="567"/>
      <c r="G2847" s="410">
        <v>23</v>
      </c>
      <c r="H2847" s="410">
        <v>2</v>
      </c>
      <c r="I2847" s="410">
        <v>0</v>
      </c>
    </row>
    <row r="2848" spans="1:9" s="23" customFormat="1" ht="14.45" customHeight="1">
      <c r="A2848" s="563"/>
      <c r="B2848" s="564"/>
      <c r="C2848" s="564" t="s">
        <v>3502</v>
      </c>
      <c r="D2848" s="565"/>
      <c r="E2848" s="566" t="s">
        <v>164</v>
      </c>
      <c r="F2848" s="567"/>
      <c r="G2848" s="410">
        <v>68</v>
      </c>
      <c r="H2848" s="410">
        <v>37</v>
      </c>
      <c r="I2848" s="410">
        <v>0</v>
      </c>
    </row>
    <row r="2849" spans="1:9" s="23" customFormat="1" ht="14.45" customHeight="1">
      <c r="A2849" s="563"/>
      <c r="B2849" s="564"/>
      <c r="C2849" s="564" t="s">
        <v>3503</v>
      </c>
      <c r="D2849" s="565"/>
      <c r="E2849" s="566" t="s">
        <v>164</v>
      </c>
      <c r="F2849" s="567" t="s">
        <v>1142</v>
      </c>
      <c r="G2849" s="410">
        <v>51</v>
      </c>
      <c r="H2849" s="410">
        <v>25</v>
      </c>
      <c r="I2849" s="410">
        <v>0</v>
      </c>
    </row>
    <row r="2850" spans="1:9" s="23" customFormat="1" ht="14.45" customHeight="1">
      <c r="A2850" s="563"/>
      <c r="B2850" s="564"/>
      <c r="C2850" s="564" t="s">
        <v>3504</v>
      </c>
      <c r="D2850" s="565"/>
      <c r="E2850" s="566" t="s">
        <v>3391</v>
      </c>
      <c r="F2850" s="567"/>
      <c r="G2850" s="410">
        <v>222</v>
      </c>
      <c r="H2850" s="410">
        <v>51</v>
      </c>
      <c r="I2850" s="410">
        <v>14</v>
      </c>
    </row>
    <row r="2851" spans="1:9" s="23" customFormat="1" ht="14.45" customHeight="1">
      <c r="A2851" s="563"/>
      <c r="B2851" s="572" t="s">
        <v>3110</v>
      </c>
      <c r="C2851" s="564" t="s">
        <v>3399</v>
      </c>
      <c r="D2851" s="565"/>
      <c r="E2851" s="566" t="s">
        <v>163</v>
      </c>
      <c r="F2851" s="567"/>
      <c r="G2851" s="410">
        <v>85</v>
      </c>
      <c r="H2851" s="410">
        <v>11</v>
      </c>
      <c r="I2851" s="410">
        <v>0</v>
      </c>
    </row>
    <row r="2852" spans="1:9" s="23" customFormat="1" ht="14.45" customHeight="1">
      <c r="A2852" s="563"/>
      <c r="B2852" s="564"/>
      <c r="C2852" s="564" t="s">
        <v>3400</v>
      </c>
      <c r="D2852" s="565"/>
      <c r="E2852" s="566" t="s">
        <v>164</v>
      </c>
      <c r="F2852" s="567"/>
      <c r="G2852" s="410">
        <v>148</v>
      </c>
      <c r="H2852" s="410">
        <v>52</v>
      </c>
      <c r="I2852" s="410">
        <v>0</v>
      </c>
    </row>
    <row r="2853" spans="1:9" s="23" customFormat="1" ht="14.45" customHeight="1">
      <c r="A2853" s="563"/>
      <c r="B2853" s="564"/>
      <c r="C2853" s="564" t="s">
        <v>3401</v>
      </c>
      <c r="D2853" s="565"/>
      <c r="E2853" s="566" t="s">
        <v>164</v>
      </c>
      <c r="F2853" s="567" t="s">
        <v>1142</v>
      </c>
      <c r="G2853" s="410">
        <v>80</v>
      </c>
      <c r="H2853" s="410">
        <v>18</v>
      </c>
      <c r="I2853" s="410">
        <v>0</v>
      </c>
    </row>
    <row r="2854" spans="1:9" s="23" customFormat="1" ht="14.45" customHeight="1">
      <c r="A2854" s="573"/>
      <c r="B2854" s="574"/>
      <c r="C2854" s="574" t="s">
        <v>3402</v>
      </c>
      <c r="D2854" s="575"/>
      <c r="E2854" s="576" t="s">
        <v>3391</v>
      </c>
      <c r="F2854" s="577"/>
      <c r="G2854" s="578">
        <v>203</v>
      </c>
      <c r="H2854" s="578">
        <v>49</v>
      </c>
      <c r="I2854" s="578">
        <v>18</v>
      </c>
    </row>
    <row r="2855" spans="1:9" s="23" customFormat="1" ht="14.45" customHeight="1">
      <c r="A2855" s="563"/>
      <c r="B2855" s="564"/>
      <c r="C2855" s="564"/>
      <c r="D2855" s="565"/>
      <c r="E2855" s="566" t="s">
        <v>3221</v>
      </c>
      <c r="F2855" s="567"/>
      <c r="G2855" s="410">
        <v>55</v>
      </c>
      <c r="H2855" s="410">
        <v>27</v>
      </c>
      <c r="I2855" s="410">
        <v>0</v>
      </c>
    </row>
    <row r="2856" spans="1:9" s="23" customFormat="1" ht="14.45" customHeight="1">
      <c r="A2856" s="563"/>
      <c r="B2856" s="572" t="s">
        <v>2722</v>
      </c>
      <c r="C2856" s="564" t="s">
        <v>3505</v>
      </c>
      <c r="D2856" s="565"/>
      <c r="E2856" s="566" t="s">
        <v>3391</v>
      </c>
      <c r="F2856" s="567"/>
      <c r="G2856" s="410">
        <v>104</v>
      </c>
      <c r="H2856" s="410">
        <v>18</v>
      </c>
      <c r="I2856" s="410">
        <v>3</v>
      </c>
    </row>
    <row r="2857" spans="1:9" s="23" customFormat="1" ht="14.45" customHeight="1">
      <c r="A2857" s="563"/>
      <c r="B2857" s="572" t="s">
        <v>3506</v>
      </c>
      <c r="C2857" s="564" t="s">
        <v>3507</v>
      </c>
      <c r="D2857" s="565"/>
      <c r="E2857" s="566" t="s">
        <v>163</v>
      </c>
      <c r="F2857" s="567"/>
      <c r="G2857" s="410">
        <v>14</v>
      </c>
      <c r="H2857" s="410">
        <v>6</v>
      </c>
      <c r="I2857" s="410">
        <v>2</v>
      </c>
    </row>
    <row r="2858" spans="1:9" s="23" customFormat="1" ht="14.45" customHeight="1">
      <c r="A2858" s="563"/>
      <c r="B2858" s="572" t="s">
        <v>3508</v>
      </c>
      <c r="C2858" s="564" t="s">
        <v>3509</v>
      </c>
      <c r="D2858" s="565"/>
      <c r="E2858" s="566" t="s">
        <v>164</v>
      </c>
      <c r="F2858" s="567" t="s">
        <v>1142</v>
      </c>
      <c r="G2858" s="410">
        <v>36</v>
      </c>
      <c r="H2858" s="410">
        <v>27</v>
      </c>
      <c r="I2858" s="410">
        <v>2</v>
      </c>
    </row>
    <row r="2859" spans="1:9" s="23" customFormat="1" ht="14.45" customHeight="1">
      <c r="A2859" s="563"/>
      <c r="B2859" s="572" t="s">
        <v>3284</v>
      </c>
      <c r="C2859" s="564" t="s">
        <v>3510</v>
      </c>
      <c r="D2859" s="565"/>
      <c r="E2859" s="566" t="s">
        <v>3391</v>
      </c>
      <c r="F2859" s="567" t="s">
        <v>1294</v>
      </c>
      <c r="G2859" s="410">
        <v>163</v>
      </c>
      <c r="H2859" s="410">
        <v>44</v>
      </c>
      <c r="I2859" s="410">
        <v>2</v>
      </c>
    </row>
    <row r="2860" spans="1:9" s="23" customFormat="1" ht="14.45" customHeight="1">
      <c r="A2860" s="563"/>
      <c r="B2860" s="572" t="s">
        <v>1424</v>
      </c>
      <c r="C2860" s="564" t="s">
        <v>3511</v>
      </c>
      <c r="D2860" s="565"/>
      <c r="E2860" s="566" t="s">
        <v>164</v>
      </c>
      <c r="F2860" s="567"/>
      <c r="G2860" s="410">
        <v>12</v>
      </c>
      <c r="H2860" s="410">
        <v>1</v>
      </c>
      <c r="I2860" s="410">
        <v>1</v>
      </c>
    </row>
    <row r="2861" spans="1:9" s="23" customFormat="1" ht="14.45" customHeight="1">
      <c r="A2861" s="563"/>
      <c r="B2861" s="572" t="s">
        <v>3512</v>
      </c>
      <c r="C2861" s="564" t="s">
        <v>1431</v>
      </c>
      <c r="D2861" s="565"/>
      <c r="E2861" s="566" t="s">
        <v>164</v>
      </c>
      <c r="F2861" s="567"/>
      <c r="G2861" s="410">
        <v>44</v>
      </c>
      <c r="H2861" s="410">
        <v>12</v>
      </c>
      <c r="I2861" s="410">
        <v>7</v>
      </c>
    </row>
    <row r="2862" spans="1:9" s="23" customFormat="1" ht="14.45" customHeight="1">
      <c r="A2862" s="563"/>
      <c r="B2862" s="564"/>
      <c r="C2862" s="564"/>
      <c r="D2862" s="565"/>
      <c r="E2862" s="566" t="s">
        <v>164</v>
      </c>
      <c r="F2862" s="567" t="s">
        <v>1142</v>
      </c>
      <c r="G2862" s="410">
        <v>41</v>
      </c>
      <c r="H2862" s="410">
        <v>12</v>
      </c>
      <c r="I2862" s="410">
        <v>0</v>
      </c>
    </row>
    <row r="2863" spans="1:9" s="23" customFormat="1" ht="14.45" customHeight="1">
      <c r="A2863" s="563"/>
      <c r="B2863" s="572" t="s">
        <v>3513</v>
      </c>
      <c r="C2863" s="564" t="s">
        <v>3514</v>
      </c>
      <c r="D2863" s="565"/>
      <c r="E2863" s="566" t="s">
        <v>164</v>
      </c>
      <c r="F2863" s="567"/>
      <c r="G2863" s="410">
        <v>48</v>
      </c>
      <c r="H2863" s="410">
        <v>10</v>
      </c>
      <c r="I2863" s="410">
        <v>6</v>
      </c>
    </row>
    <row r="2864" spans="1:9" s="23" customFormat="1" ht="14.45" customHeight="1">
      <c r="A2864" s="563"/>
      <c r="B2864" s="572" t="s">
        <v>3515</v>
      </c>
      <c r="C2864" s="564" t="s">
        <v>3412</v>
      </c>
      <c r="D2864" s="565"/>
      <c r="E2864" s="566" t="s">
        <v>163</v>
      </c>
      <c r="F2864" s="567"/>
      <c r="G2864" s="410">
        <v>27</v>
      </c>
      <c r="H2864" s="410">
        <v>0</v>
      </c>
      <c r="I2864" s="410">
        <v>0</v>
      </c>
    </row>
    <row r="2865" spans="1:9" s="23" customFormat="1" ht="14.45" customHeight="1">
      <c r="A2865" s="563"/>
      <c r="B2865" s="564"/>
      <c r="C2865" s="564" t="s">
        <v>3516</v>
      </c>
      <c r="D2865" s="565"/>
      <c r="E2865" s="566" t="s">
        <v>164</v>
      </c>
      <c r="F2865" s="567"/>
      <c r="G2865" s="410">
        <v>110</v>
      </c>
      <c r="H2865" s="410">
        <v>46</v>
      </c>
      <c r="I2865" s="410">
        <v>0</v>
      </c>
    </row>
    <row r="2866" spans="1:9" s="23" customFormat="1" ht="14.45" customHeight="1">
      <c r="A2866" s="563"/>
      <c r="B2866" s="564"/>
      <c r="C2866" s="564" t="s">
        <v>3414</v>
      </c>
      <c r="D2866" s="565"/>
      <c r="E2866" s="566" t="s">
        <v>164</v>
      </c>
      <c r="F2866" s="567" t="s">
        <v>1142</v>
      </c>
      <c r="G2866" s="410">
        <v>39</v>
      </c>
      <c r="H2866" s="410">
        <v>14</v>
      </c>
      <c r="I2866" s="410">
        <v>1</v>
      </c>
    </row>
    <row r="2867" spans="1:9" s="23" customFormat="1" ht="14.45" customHeight="1">
      <c r="A2867" s="563"/>
      <c r="B2867" s="564"/>
      <c r="C2867" s="564" t="s">
        <v>3413</v>
      </c>
      <c r="D2867" s="565"/>
      <c r="E2867" s="566" t="s">
        <v>3391</v>
      </c>
      <c r="F2867" s="567"/>
      <c r="G2867" s="410">
        <v>361</v>
      </c>
      <c r="H2867" s="410">
        <v>97</v>
      </c>
      <c r="I2867" s="410">
        <v>21</v>
      </c>
    </row>
    <row r="2868" spans="1:9" s="23" customFormat="1" ht="14.45" customHeight="1">
      <c r="A2868" s="563"/>
      <c r="B2868" s="564"/>
      <c r="C2868" s="564"/>
      <c r="D2868" s="565"/>
      <c r="E2868" s="566" t="s">
        <v>3221</v>
      </c>
      <c r="F2868" s="567"/>
      <c r="G2868" s="410">
        <v>111</v>
      </c>
      <c r="H2868" s="410">
        <v>61</v>
      </c>
      <c r="I2868" s="410">
        <v>0</v>
      </c>
    </row>
    <row r="2869" spans="1:9" s="23" customFormat="1" ht="14.45" customHeight="1">
      <c r="A2869" s="563"/>
      <c r="B2869" s="572" t="s">
        <v>3517</v>
      </c>
      <c r="C2869" s="564" t="s">
        <v>3518</v>
      </c>
      <c r="D2869" s="565"/>
      <c r="E2869" s="566" t="s">
        <v>164</v>
      </c>
      <c r="F2869" s="567" t="s">
        <v>1142</v>
      </c>
      <c r="G2869" s="410">
        <v>51</v>
      </c>
      <c r="H2869" s="410">
        <v>33</v>
      </c>
      <c r="I2869" s="410">
        <v>0</v>
      </c>
    </row>
    <row r="2870" spans="1:9" s="23" customFormat="1" ht="14.45" customHeight="1">
      <c r="A2870" s="563"/>
      <c r="B2870" s="572" t="s">
        <v>1979</v>
      </c>
      <c r="C2870" s="564" t="s">
        <v>3519</v>
      </c>
      <c r="D2870" s="565"/>
      <c r="E2870" s="566" t="s">
        <v>164</v>
      </c>
      <c r="F2870" s="567"/>
      <c r="G2870" s="410">
        <v>56</v>
      </c>
      <c r="H2870" s="410">
        <v>21</v>
      </c>
      <c r="I2870" s="410">
        <v>7</v>
      </c>
    </row>
    <row r="2871" spans="1:9" s="23" customFormat="1" ht="14.45" customHeight="1">
      <c r="A2871" s="563"/>
      <c r="B2871" s="572" t="s">
        <v>3520</v>
      </c>
      <c r="C2871" s="564" t="s">
        <v>3521</v>
      </c>
      <c r="D2871" s="565"/>
      <c r="E2871" s="566" t="s">
        <v>163</v>
      </c>
      <c r="F2871" s="567"/>
      <c r="G2871" s="410">
        <v>7</v>
      </c>
      <c r="H2871" s="410">
        <v>0</v>
      </c>
      <c r="I2871" s="410">
        <v>0</v>
      </c>
    </row>
    <row r="2872" spans="1:9" s="23" customFormat="1" ht="14.45" customHeight="1">
      <c r="A2872" s="563"/>
      <c r="B2872" s="564"/>
      <c r="C2872" s="564" t="s">
        <v>3522</v>
      </c>
      <c r="D2872" s="565"/>
      <c r="E2872" s="566" t="s">
        <v>164</v>
      </c>
      <c r="F2872" s="567"/>
      <c r="G2872" s="410">
        <v>129</v>
      </c>
      <c r="H2872" s="410">
        <v>45</v>
      </c>
      <c r="I2872" s="410">
        <v>0</v>
      </c>
    </row>
    <row r="2873" spans="1:9" s="23" customFormat="1" ht="14.45" customHeight="1">
      <c r="A2873" s="563"/>
      <c r="B2873" s="564"/>
      <c r="C2873" s="564" t="s">
        <v>3523</v>
      </c>
      <c r="D2873" s="565"/>
      <c r="E2873" s="566" t="s">
        <v>3391</v>
      </c>
      <c r="F2873" s="567"/>
      <c r="G2873" s="410">
        <v>445</v>
      </c>
      <c r="H2873" s="410">
        <v>93</v>
      </c>
      <c r="I2873" s="410">
        <v>18</v>
      </c>
    </row>
    <row r="2874" spans="1:9" s="23" customFormat="1" ht="14.45" customHeight="1">
      <c r="A2874" s="563"/>
      <c r="B2874" s="572" t="s">
        <v>3524</v>
      </c>
      <c r="C2874" s="564" t="s">
        <v>3525</v>
      </c>
      <c r="D2874" s="565"/>
      <c r="E2874" s="566" t="s">
        <v>164</v>
      </c>
      <c r="F2874" s="567"/>
      <c r="G2874" s="410">
        <v>58</v>
      </c>
      <c r="H2874" s="410">
        <v>23</v>
      </c>
      <c r="I2874" s="410">
        <v>7</v>
      </c>
    </row>
    <row r="2875" spans="1:9" s="23" customFormat="1" ht="14.45" customHeight="1">
      <c r="A2875" s="563"/>
      <c r="B2875" s="572" t="s">
        <v>3526</v>
      </c>
      <c r="C2875" s="564" t="s">
        <v>3527</v>
      </c>
      <c r="D2875" s="565"/>
      <c r="E2875" s="566" t="s">
        <v>163</v>
      </c>
      <c r="F2875" s="567"/>
      <c r="G2875" s="410">
        <v>1</v>
      </c>
      <c r="H2875" s="410">
        <v>1</v>
      </c>
      <c r="I2875" s="410">
        <v>0</v>
      </c>
    </row>
    <row r="2876" spans="1:9" s="23" customFormat="1" ht="14.45" customHeight="1">
      <c r="A2876" s="563"/>
      <c r="B2876" s="564"/>
      <c r="C2876" s="564" t="s">
        <v>3528</v>
      </c>
      <c r="D2876" s="565"/>
      <c r="E2876" s="566" t="s">
        <v>164</v>
      </c>
      <c r="F2876" s="567"/>
      <c r="G2876" s="410">
        <v>86</v>
      </c>
      <c r="H2876" s="410">
        <v>25</v>
      </c>
      <c r="I2876" s="410">
        <v>0</v>
      </c>
    </row>
    <row r="2877" spans="1:9" s="23" customFormat="1" ht="14.45" customHeight="1">
      <c r="A2877" s="563"/>
      <c r="B2877" s="564"/>
      <c r="C2877" s="564" t="s">
        <v>3529</v>
      </c>
      <c r="D2877" s="565"/>
      <c r="E2877" s="566" t="s">
        <v>164</v>
      </c>
      <c r="F2877" s="567" t="s">
        <v>1142</v>
      </c>
      <c r="G2877" s="410">
        <v>51</v>
      </c>
      <c r="H2877" s="410">
        <v>7</v>
      </c>
      <c r="I2877" s="410">
        <v>0</v>
      </c>
    </row>
    <row r="2878" spans="1:9" s="23" customFormat="1" ht="14.45" customHeight="1">
      <c r="A2878" s="563"/>
      <c r="B2878" s="564"/>
      <c r="C2878" s="564" t="s">
        <v>3530</v>
      </c>
      <c r="D2878" s="565"/>
      <c r="E2878" s="566" t="s">
        <v>3391</v>
      </c>
      <c r="F2878" s="567"/>
      <c r="G2878" s="410">
        <v>237</v>
      </c>
      <c r="H2878" s="410">
        <v>57</v>
      </c>
      <c r="I2878" s="410">
        <v>14</v>
      </c>
    </row>
    <row r="2879" spans="1:9" s="23" customFormat="1" ht="14.45" customHeight="1">
      <c r="A2879" s="563"/>
      <c r="B2879" s="572" t="s">
        <v>2109</v>
      </c>
      <c r="C2879" s="564" t="s">
        <v>3531</v>
      </c>
      <c r="D2879" s="565"/>
      <c r="E2879" s="566" t="s">
        <v>164</v>
      </c>
      <c r="F2879" s="567"/>
      <c r="G2879" s="410">
        <v>247</v>
      </c>
      <c r="H2879" s="410">
        <v>88</v>
      </c>
      <c r="I2879" s="410">
        <v>0</v>
      </c>
    </row>
    <row r="2880" spans="1:9" s="23" customFormat="1" ht="14.45" customHeight="1">
      <c r="A2880" s="563"/>
      <c r="B2880" s="564"/>
      <c r="C2880" s="564" t="s">
        <v>3532</v>
      </c>
      <c r="D2880" s="565"/>
      <c r="E2880" s="566" t="s">
        <v>164</v>
      </c>
      <c r="F2880" s="567" t="s">
        <v>1142</v>
      </c>
      <c r="G2880" s="410">
        <v>52</v>
      </c>
      <c r="H2880" s="410">
        <v>13</v>
      </c>
      <c r="I2880" s="410">
        <v>0</v>
      </c>
    </row>
    <row r="2881" spans="1:9" s="23" customFormat="1" ht="14.45" customHeight="1">
      <c r="A2881" s="563"/>
      <c r="B2881" s="564"/>
      <c r="C2881" s="564" t="s">
        <v>3429</v>
      </c>
      <c r="D2881" s="565"/>
      <c r="E2881" s="566" t="s">
        <v>3391</v>
      </c>
      <c r="F2881" s="567"/>
      <c r="G2881" s="410">
        <v>604</v>
      </c>
      <c r="H2881" s="410">
        <v>133</v>
      </c>
      <c r="I2881" s="410">
        <v>28</v>
      </c>
    </row>
    <row r="2882" spans="1:9" s="23" customFormat="1" ht="14.45" customHeight="1">
      <c r="A2882" s="563"/>
      <c r="B2882" s="572" t="s">
        <v>3533</v>
      </c>
      <c r="C2882" s="564" t="s">
        <v>3534</v>
      </c>
      <c r="D2882" s="565"/>
      <c r="E2882" s="566" t="s">
        <v>163</v>
      </c>
      <c r="F2882" s="567"/>
      <c r="G2882" s="410">
        <v>8</v>
      </c>
      <c r="H2882" s="410">
        <v>1</v>
      </c>
      <c r="I2882" s="410">
        <v>0</v>
      </c>
    </row>
    <row r="2883" spans="1:9" s="23" customFormat="1" ht="14.45" customHeight="1">
      <c r="A2883" s="563"/>
      <c r="B2883" s="564"/>
      <c r="C2883" s="564" t="s">
        <v>3535</v>
      </c>
      <c r="D2883" s="565"/>
      <c r="E2883" s="566" t="s">
        <v>164</v>
      </c>
      <c r="F2883" s="567"/>
      <c r="G2883" s="410">
        <v>212</v>
      </c>
      <c r="H2883" s="410">
        <v>81</v>
      </c>
      <c r="I2883" s="410">
        <v>0</v>
      </c>
    </row>
    <row r="2884" spans="1:9" s="23" customFormat="1" ht="14.45" customHeight="1">
      <c r="A2884" s="563"/>
      <c r="B2884" s="564"/>
      <c r="C2884" s="564" t="s">
        <v>3431</v>
      </c>
      <c r="D2884" s="565"/>
      <c r="E2884" s="566" t="s">
        <v>3391</v>
      </c>
      <c r="F2884" s="567"/>
      <c r="G2884" s="410">
        <v>550</v>
      </c>
      <c r="H2884" s="410">
        <v>144</v>
      </c>
      <c r="I2884" s="410">
        <v>20</v>
      </c>
    </row>
    <row r="2885" spans="1:9" s="23" customFormat="1" ht="14.45" customHeight="1">
      <c r="A2885" s="563"/>
      <c r="B2885" s="572" t="s">
        <v>3130</v>
      </c>
      <c r="C2885" s="564" t="s">
        <v>3536</v>
      </c>
      <c r="D2885" s="565"/>
      <c r="E2885" s="566" t="s">
        <v>164</v>
      </c>
      <c r="F2885" s="567"/>
      <c r="G2885" s="410">
        <v>169</v>
      </c>
      <c r="H2885" s="410">
        <v>68</v>
      </c>
      <c r="I2885" s="410">
        <v>0</v>
      </c>
    </row>
    <row r="2886" spans="1:9" s="23" customFormat="1" ht="14.45" customHeight="1">
      <c r="A2886" s="563"/>
      <c r="B2886" s="564"/>
      <c r="C2886" s="564" t="s">
        <v>3416</v>
      </c>
      <c r="D2886" s="565"/>
      <c r="E2886" s="566" t="s">
        <v>3391</v>
      </c>
      <c r="F2886" s="567"/>
      <c r="G2886" s="410">
        <v>283</v>
      </c>
      <c r="H2886" s="410">
        <v>62</v>
      </c>
      <c r="I2886" s="410">
        <v>14</v>
      </c>
    </row>
    <row r="2887" spans="1:9" s="23" customFormat="1" ht="14.45" customHeight="1">
      <c r="A2887" s="563"/>
      <c r="B2887" s="572" t="s">
        <v>2489</v>
      </c>
      <c r="C2887" s="564" t="s">
        <v>3537</v>
      </c>
      <c r="D2887" s="565"/>
      <c r="E2887" s="566" t="s">
        <v>3391</v>
      </c>
      <c r="F2887" s="567"/>
      <c r="G2887" s="410">
        <v>43</v>
      </c>
      <c r="H2887" s="410">
        <v>20</v>
      </c>
      <c r="I2887" s="410">
        <v>1</v>
      </c>
    </row>
    <row r="2888" spans="1:9" s="23" customFormat="1" ht="14.45" customHeight="1">
      <c r="A2888" s="563"/>
      <c r="B2888" s="572" t="s">
        <v>3538</v>
      </c>
      <c r="C2888" s="564" t="s">
        <v>3539</v>
      </c>
      <c r="D2888" s="565"/>
      <c r="E2888" s="566" t="s">
        <v>163</v>
      </c>
      <c r="F2888" s="567"/>
      <c r="G2888" s="410">
        <v>13</v>
      </c>
      <c r="H2888" s="410">
        <v>6</v>
      </c>
      <c r="I2888" s="410">
        <v>0</v>
      </c>
    </row>
    <row r="2889" spans="1:9" s="23" customFormat="1" ht="14.45" customHeight="1">
      <c r="A2889" s="563"/>
      <c r="B2889" s="564"/>
      <c r="C2889" s="564" t="s">
        <v>3540</v>
      </c>
      <c r="D2889" s="565"/>
      <c r="E2889" s="566" t="s">
        <v>164</v>
      </c>
      <c r="F2889" s="567"/>
      <c r="G2889" s="410">
        <v>171</v>
      </c>
      <c r="H2889" s="410">
        <v>65</v>
      </c>
      <c r="I2889" s="410">
        <v>0</v>
      </c>
    </row>
    <row r="2890" spans="1:9" s="23" customFormat="1" ht="14.45" customHeight="1">
      <c r="A2890" s="563"/>
      <c r="B2890" s="564"/>
      <c r="C2890" s="564" t="s">
        <v>3441</v>
      </c>
      <c r="D2890" s="565"/>
      <c r="E2890" s="566" t="s">
        <v>3391</v>
      </c>
      <c r="F2890" s="567"/>
      <c r="G2890" s="410">
        <v>522</v>
      </c>
      <c r="H2890" s="410">
        <v>120</v>
      </c>
      <c r="I2890" s="410">
        <v>23</v>
      </c>
    </row>
    <row r="2891" spans="1:9" s="23" customFormat="1" ht="14.45" customHeight="1">
      <c r="A2891" s="563"/>
      <c r="B2891" s="572" t="s">
        <v>3541</v>
      </c>
      <c r="C2891" s="564" t="s">
        <v>3542</v>
      </c>
      <c r="D2891" s="565"/>
      <c r="E2891" s="566" t="s">
        <v>163</v>
      </c>
      <c r="F2891" s="567"/>
      <c r="G2891" s="410">
        <v>8</v>
      </c>
      <c r="H2891" s="410">
        <v>3</v>
      </c>
      <c r="I2891" s="410">
        <v>0</v>
      </c>
    </row>
    <row r="2892" spans="1:9" s="23" customFormat="1" ht="14.45" customHeight="1">
      <c r="A2892" s="563"/>
      <c r="B2892" s="564"/>
      <c r="C2892" s="564" t="s">
        <v>3543</v>
      </c>
      <c r="D2892" s="565"/>
      <c r="E2892" s="566" t="s">
        <v>164</v>
      </c>
      <c r="F2892" s="567"/>
      <c r="G2892" s="410">
        <v>158</v>
      </c>
      <c r="H2892" s="410">
        <v>52</v>
      </c>
      <c r="I2892" s="410">
        <v>0</v>
      </c>
    </row>
    <row r="2893" spans="1:9" s="23" customFormat="1" ht="14.45" customHeight="1">
      <c r="A2893" s="563"/>
      <c r="B2893" s="564"/>
      <c r="C2893" s="564" t="s">
        <v>3544</v>
      </c>
      <c r="D2893" s="565"/>
      <c r="E2893" s="566" t="s">
        <v>164</v>
      </c>
      <c r="F2893" s="567" t="s">
        <v>1142</v>
      </c>
      <c r="G2893" s="410">
        <v>66</v>
      </c>
      <c r="H2893" s="410">
        <v>39</v>
      </c>
      <c r="I2893" s="410">
        <v>2</v>
      </c>
    </row>
    <row r="2894" spans="1:9" s="23" customFormat="1" ht="14.45" customHeight="1">
      <c r="A2894" s="563"/>
      <c r="B2894" s="564"/>
      <c r="C2894" s="564"/>
      <c r="D2894" s="565"/>
      <c r="E2894" s="566" t="s">
        <v>3391</v>
      </c>
      <c r="F2894" s="567"/>
      <c r="G2894" s="410">
        <v>425</v>
      </c>
      <c r="H2894" s="410">
        <v>92</v>
      </c>
      <c r="I2894" s="410">
        <v>19</v>
      </c>
    </row>
    <row r="2895" spans="1:9" s="23" customFormat="1" ht="14.45" customHeight="1">
      <c r="A2895" s="563"/>
      <c r="B2895" s="572" t="s">
        <v>3545</v>
      </c>
      <c r="C2895" s="564" t="s">
        <v>3546</v>
      </c>
      <c r="D2895" s="565"/>
      <c r="E2895" s="566" t="s">
        <v>163</v>
      </c>
      <c r="F2895" s="567"/>
      <c r="G2895" s="410">
        <v>82</v>
      </c>
      <c r="H2895" s="410">
        <v>7</v>
      </c>
      <c r="I2895" s="410">
        <v>0</v>
      </c>
    </row>
    <row r="2896" spans="1:9" s="23" customFormat="1" ht="14.45" customHeight="1">
      <c r="A2896" s="563"/>
      <c r="B2896" s="564"/>
      <c r="C2896" s="564" t="s">
        <v>3547</v>
      </c>
      <c r="D2896" s="565"/>
      <c r="E2896" s="566" t="s">
        <v>3391</v>
      </c>
      <c r="F2896" s="567"/>
      <c r="G2896" s="410">
        <v>54</v>
      </c>
      <c r="H2896" s="410">
        <v>0</v>
      </c>
      <c r="I2896" s="410">
        <v>9</v>
      </c>
    </row>
    <row r="2897" spans="1:9" s="23" customFormat="1" ht="14.45" customHeight="1">
      <c r="A2897" s="563"/>
      <c r="B2897" s="572" t="s">
        <v>3548</v>
      </c>
      <c r="C2897" s="564" t="s">
        <v>3549</v>
      </c>
      <c r="D2897" s="565"/>
      <c r="E2897" s="566" t="s">
        <v>3391</v>
      </c>
      <c r="F2897" s="567"/>
      <c r="G2897" s="410">
        <v>98</v>
      </c>
      <c r="H2897" s="410">
        <v>0</v>
      </c>
      <c r="I2897" s="410">
        <v>5</v>
      </c>
    </row>
    <row r="2898" spans="1:9" s="23" customFormat="1" ht="14.45" customHeight="1">
      <c r="A2898" s="563"/>
      <c r="B2898" s="564"/>
      <c r="C2898" s="564" t="s">
        <v>3550</v>
      </c>
      <c r="D2898" s="565"/>
      <c r="E2898" s="566" t="s">
        <v>3391</v>
      </c>
      <c r="F2898" s="567" t="s">
        <v>1294</v>
      </c>
      <c r="G2898" s="410">
        <v>65</v>
      </c>
      <c r="H2898" s="410">
        <v>25</v>
      </c>
      <c r="I2898" s="410">
        <v>0</v>
      </c>
    </row>
    <row r="2899" spans="1:9" s="23" customFormat="1" ht="14.45" customHeight="1">
      <c r="A2899" s="563"/>
      <c r="B2899" s="572" t="s">
        <v>3551</v>
      </c>
      <c r="C2899" s="564" t="s">
        <v>3552</v>
      </c>
      <c r="D2899" s="565"/>
      <c r="E2899" s="566" t="s">
        <v>3391</v>
      </c>
      <c r="F2899" s="567"/>
      <c r="G2899" s="410">
        <v>198</v>
      </c>
      <c r="H2899" s="410">
        <v>36</v>
      </c>
      <c r="I2899" s="410">
        <v>3</v>
      </c>
    </row>
    <row r="2900" spans="1:9" s="23" customFormat="1" ht="14.45" customHeight="1">
      <c r="A2900" s="563"/>
      <c r="B2900" s="572" t="s">
        <v>3553</v>
      </c>
      <c r="C2900" s="564" t="s">
        <v>3554</v>
      </c>
      <c r="D2900" s="565"/>
      <c r="E2900" s="566" t="s">
        <v>3391</v>
      </c>
      <c r="F2900" s="567"/>
      <c r="G2900" s="410">
        <v>1</v>
      </c>
      <c r="H2900" s="410">
        <v>0</v>
      </c>
      <c r="I2900" s="410">
        <v>0</v>
      </c>
    </row>
    <row r="2901" spans="1:9" s="23" customFormat="1" ht="14.45" customHeight="1">
      <c r="A2901" s="563"/>
      <c r="B2901" s="572" t="s">
        <v>3555</v>
      </c>
      <c r="C2901" s="564" t="s">
        <v>3556</v>
      </c>
      <c r="D2901" s="565"/>
      <c r="E2901" s="566" t="s">
        <v>164</v>
      </c>
      <c r="F2901" s="567"/>
      <c r="G2901" s="410">
        <v>42</v>
      </c>
      <c r="H2901" s="410">
        <v>9</v>
      </c>
      <c r="I2901" s="410">
        <v>0</v>
      </c>
    </row>
    <row r="2902" spans="1:9" s="23" customFormat="1" ht="14.45" customHeight="1">
      <c r="A2902" s="563"/>
      <c r="B2902" s="564"/>
      <c r="C2902" s="564" t="s">
        <v>3557</v>
      </c>
      <c r="D2902" s="565"/>
      <c r="E2902" s="566" t="s">
        <v>3391</v>
      </c>
      <c r="F2902" s="567"/>
      <c r="G2902" s="410">
        <v>218</v>
      </c>
      <c r="H2902" s="410">
        <v>39</v>
      </c>
      <c r="I2902" s="410">
        <v>12</v>
      </c>
    </row>
    <row r="2903" spans="1:9" s="23" customFormat="1" ht="14.45" customHeight="1">
      <c r="A2903" s="563"/>
      <c r="B2903" s="572" t="s">
        <v>3558</v>
      </c>
      <c r="C2903" s="564" t="s">
        <v>3559</v>
      </c>
      <c r="D2903" s="565"/>
      <c r="E2903" s="566" t="s">
        <v>164</v>
      </c>
      <c r="F2903" s="567"/>
      <c r="G2903" s="410">
        <v>45</v>
      </c>
      <c r="H2903" s="410">
        <v>19</v>
      </c>
      <c r="I2903" s="410">
        <v>0</v>
      </c>
    </row>
    <row r="2904" spans="1:9" s="23" customFormat="1" ht="14.45" customHeight="1">
      <c r="A2904" s="573"/>
      <c r="B2904" s="574"/>
      <c r="C2904" s="574" t="s">
        <v>3560</v>
      </c>
      <c r="D2904" s="575"/>
      <c r="E2904" s="576" t="s">
        <v>164</v>
      </c>
      <c r="F2904" s="577" t="s">
        <v>1142</v>
      </c>
      <c r="G2904" s="578">
        <v>54</v>
      </c>
      <c r="H2904" s="578">
        <v>8</v>
      </c>
      <c r="I2904" s="578">
        <v>0</v>
      </c>
    </row>
    <row r="2905" spans="1:9" s="23" customFormat="1" ht="14.45" customHeight="1">
      <c r="A2905" s="563"/>
      <c r="B2905" s="564"/>
      <c r="C2905" s="564" t="s">
        <v>3464</v>
      </c>
      <c r="D2905" s="565"/>
      <c r="E2905" s="566" t="s">
        <v>3391</v>
      </c>
      <c r="F2905" s="567"/>
      <c r="G2905" s="410">
        <v>303</v>
      </c>
      <c r="H2905" s="410">
        <v>56</v>
      </c>
      <c r="I2905" s="410">
        <v>13</v>
      </c>
    </row>
    <row r="2906" spans="1:9" s="23" customFormat="1" ht="14.45" customHeight="1">
      <c r="A2906" s="563"/>
      <c r="B2906" s="564">
        <v>10152053</v>
      </c>
      <c r="C2906" s="564" t="s">
        <v>3561</v>
      </c>
      <c r="D2906" s="565"/>
      <c r="E2906" s="566" t="s">
        <v>164</v>
      </c>
      <c r="F2906" s="567"/>
      <c r="G2906" s="410">
        <v>26</v>
      </c>
      <c r="H2906" s="410">
        <v>1</v>
      </c>
      <c r="I2906" s="410">
        <v>8</v>
      </c>
    </row>
    <row r="2907" spans="1:9" s="23" customFormat="1" ht="14.45" customHeight="1">
      <c r="A2907" s="563"/>
      <c r="B2907" s="564"/>
      <c r="C2907" s="564"/>
      <c r="D2907" s="565"/>
      <c r="E2907" s="566" t="s">
        <v>164</v>
      </c>
      <c r="F2907" s="567" t="s">
        <v>1142</v>
      </c>
      <c r="G2907" s="410">
        <v>44</v>
      </c>
      <c r="H2907" s="410">
        <v>21</v>
      </c>
      <c r="I2907" s="410">
        <v>1</v>
      </c>
    </row>
    <row r="2908" spans="1:9" s="23" customFormat="1" ht="14.45" customHeight="1">
      <c r="A2908" s="563"/>
      <c r="B2908" s="564">
        <v>99999006</v>
      </c>
      <c r="C2908" s="564" t="s">
        <v>3562</v>
      </c>
      <c r="D2908" s="565"/>
      <c r="E2908" s="566" t="s">
        <v>3391</v>
      </c>
      <c r="F2908" s="567"/>
      <c r="G2908" s="410">
        <v>18</v>
      </c>
      <c r="H2908" s="410">
        <v>5</v>
      </c>
      <c r="I2908" s="410">
        <v>3</v>
      </c>
    </row>
    <row r="2909" spans="1:9" s="23" customFormat="1" ht="14.45" customHeight="1">
      <c r="A2909" s="563"/>
      <c r="B2909" s="564" t="s">
        <v>1554</v>
      </c>
      <c r="C2909" s="564" t="s">
        <v>1555</v>
      </c>
      <c r="D2909" s="565"/>
      <c r="E2909" s="566"/>
      <c r="F2909" s="567"/>
      <c r="G2909" s="410">
        <v>0</v>
      </c>
      <c r="H2909" s="410">
        <v>0</v>
      </c>
      <c r="I2909" s="410">
        <v>14</v>
      </c>
    </row>
    <row r="2910" spans="1:9" s="23" customFormat="1" ht="14.45" customHeight="1">
      <c r="A2910" s="562" t="s">
        <v>3563</v>
      </c>
      <c r="B2910" s="563" t="s">
        <v>3564</v>
      </c>
      <c r="C2910" s="564"/>
      <c r="D2910" s="565" t="s">
        <v>187</v>
      </c>
      <c r="E2910" s="566"/>
      <c r="F2910" s="567"/>
      <c r="G2910" s="410"/>
      <c r="H2910" s="410"/>
      <c r="I2910" s="410"/>
    </row>
    <row r="2911" spans="1:9" s="23" customFormat="1" ht="14.45" customHeight="1">
      <c r="A2911" s="563"/>
      <c r="B2911" s="564"/>
      <c r="C2911" s="563" t="s">
        <v>365</v>
      </c>
      <c r="D2911" s="568"/>
      <c r="E2911" s="569"/>
      <c r="F2911" s="570"/>
      <c r="G2911" s="571">
        <v>9707</v>
      </c>
      <c r="H2911" s="571">
        <v>2405</v>
      </c>
      <c r="I2911" s="571">
        <v>441</v>
      </c>
    </row>
    <row r="2912" spans="1:9" s="23" customFormat="1" ht="14.45" customHeight="1">
      <c r="A2912" s="563"/>
      <c r="B2912" s="572" t="s">
        <v>3469</v>
      </c>
      <c r="C2912" s="564" t="s">
        <v>3034</v>
      </c>
      <c r="D2912" s="565"/>
      <c r="E2912" s="566" t="s">
        <v>164</v>
      </c>
      <c r="F2912" s="567"/>
      <c r="G2912" s="410">
        <v>24</v>
      </c>
      <c r="H2912" s="410">
        <v>8</v>
      </c>
      <c r="I2912" s="410">
        <v>7</v>
      </c>
    </row>
    <row r="2913" spans="1:9" s="23" customFormat="1" ht="14.45" customHeight="1">
      <c r="A2913" s="563"/>
      <c r="B2913" s="564"/>
      <c r="C2913" s="564"/>
      <c r="D2913" s="565"/>
      <c r="E2913" s="566" t="s">
        <v>164</v>
      </c>
      <c r="F2913" s="567" t="s">
        <v>1142</v>
      </c>
      <c r="G2913" s="410">
        <v>16</v>
      </c>
      <c r="H2913" s="410">
        <v>7</v>
      </c>
      <c r="I2913" s="410">
        <v>0</v>
      </c>
    </row>
    <row r="2914" spans="1:9" s="23" customFormat="1" ht="14.45" customHeight="1">
      <c r="A2914" s="563"/>
      <c r="B2914" s="572" t="s">
        <v>3565</v>
      </c>
      <c r="C2914" s="564" t="s">
        <v>3566</v>
      </c>
      <c r="D2914" s="565"/>
      <c r="E2914" s="566"/>
      <c r="F2914" s="567"/>
      <c r="G2914" s="410">
        <v>0</v>
      </c>
      <c r="H2914" s="410">
        <v>0</v>
      </c>
      <c r="I2914" s="410">
        <v>9</v>
      </c>
    </row>
    <row r="2915" spans="1:9" s="23" customFormat="1" ht="14.45" customHeight="1">
      <c r="A2915" s="563"/>
      <c r="B2915" s="572" t="s">
        <v>3567</v>
      </c>
      <c r="C2915" s="564" t="s">
        <v>3568</v>
      </c>
      <c r="D2915" s="565"/>
      <c r="E2915" s="566" t="s">
        <v>164</v>
      </c>
      <c r="F2915" s="567"/>
      <c r="G2915" s="410">
        <v>17</v>
      </c>
      <c r="H2915" s="410">
        <v>7</v>
      </c>
      <c r="I2915" s="410">
        <v>0</v>
      </c>
    </row>
    <row r="2916" spans="1:9" s="23" customFormat="1" ht="14.45" customHeight="1">
      <c r="A2916" s="563"/>
      <c r="B2916" s="564"/>
      <c r="C2916" s="564" t="s">
        <v>3566</v>
      </c>
      <c r="D2916" s="565"/>
      <c r="E2916" s="566" t="s">
        <v>3391</v>
      </c>
      <c r="F2916" s="567"/>
      <c r="G2916" s="410">
        <v>195</v>
      </c>
      <c r="H2916" s="410">
        <v>43</v>
      </c>
      <c r="I2916" s="410">
        <v>0</v>
      </c>
    </row>
    <row r="2917" spans="1:9" s="23" customFormat="1" ht="14.45" customHeight="1">
      <c r="A2917" s="563"/>
      <c r="B2917" s="572" t="s">
        <v>1376</v>
      </c>
      <c r="C2917" s="564" t="s">
        <v>3394</v>
      </c>
      <c r="D2917" s="565"/>
      <c r="E2917" s="566" t="s">
        <v>164</v>
      </c>
      <c r="F2917" s="567"/>
      <c r="G2917" s="410">
        <v>11</v>
      </c>
      <c r="H2917" s="410">
        <v>1</v>
      </c>
      <c r="I2917" s="410">
        <v>0</v>
      </c>
    </row>
    <row r="2918" spans="1:9" s="23" customFormat="1" ht="14.45" customHeight="1">
      <c r="A2918" s="563"/>
      <c r="B2918" s="564"/>
      <c r="C2918" s="564" t="s">
        <v>3396</v>
      </c>
      <c r="D2918" s="565"/>
      <c r="E2918" s="566" t="s">
        <v>3391</v>
      </c>
      <c r="F2918" s="567"/>
      <c r="G2918" s="410">
        <v>179</v>
      </c>
      <c r="H2918" s="410">
        <v>41</v>
      </c>
      <c r="I2918" s="410">
        <v>10</v>
      </c>
    </row>
    <row r="2919" spans="1:9" s="23" customFormat="1" ht="14.45" customHeight="1">
      <c r="A2919" s="563"/>
      <c r="B2919" s="572" t="s">
        <v>3569</v>
      </c>
      <c r="C2919" s="564" t="s">
        <v>3570</v>
      </c>
      <c r="D2919" s="565"/>
      <c r="E2919" s="566" t="s">
        <v>164</v>
      </c>
      <c r="F2919" s="567"/>
      <c r="G2919" s="410">
        <v>18</v>
      </c>
      <c r="H2919" s="410">
        <v>7</v>
      </c>
      <c r="I2919" s="410">
        <v>6</v>
      </c>
    </row>
    <row r="2920" spans="1:9" s="23" customFormat="1" ht="14.45" customHeight="1">
      <c r="A2920" s="563"/>
      <c r="B2920" s="572" t="s">
        <v>3571</v>
      </c>
      <c r="C2920" s="564" t="s">
        <v>2035</v>
      </c>
      <c r="D2920" s="565"/>
      <c r="E2920" s="566" t="s">
        <v>164</v>
      </c>
      <c r="F2920" s="567" t="s">
        <v>1142</v>
      </c>
      <c r="G2920" s="410">
        <v>0</v>
      </c>
      <c r="H2920" s="410">
        <v>1</v>
      </c>
      <c r="I2920" s="410">
        <v>0</v>
      </c>
    </row>
    <row r="2921" spans="1:9" s="23" customFormat="1" ht="14.45" customHeight="1">
      <c r="A2921" s="563"/>
      <c r="B2921" s="564"/>
      <c r="C2921" s="564" t="s">
        <v>3572</v>
      </c>
      <c r="D2921" s="565"/>
      <c r="E2921" s="566" t="s">
        <v>3391</v>
      </c>
      <c r="F2921" s="567"/>
      <c r="G2921" s="410">
        <v>51</v>
      </c>
      <c r="H2921" s="410">
        <v>15</v>
      </c>
      <c r="I2921" s="410">
        <v>4</v>
      </c>
    </row>
    <row r="2922" spans="1:9" s="23" customFormat="1" ht="14.45" customHeight="1">
      <c r="A2922" s="563"/>
      <c r="B2922" s="572" t="s">
        <v>3573</v>
      </c>
      <c r="C2922" s="564" t="s">
        <v>3400</v>
      </c>
      <c r="D2922" s="565"/>
      <c r="E2922" s="566" t="s">
        <v>164</v>
      </c>
      <c r="F2922" s="567"/>
      <c r="G2922" s="410">
        <v>22</v>
      </c>
      <c r="H2922" s="410">
        <v>10</v>
      </c>
      <c r="I2922" s="410">
        <v>0</v>
      </c>
    </row>
    <row r="2923" spans="1:9" s="23" customFormat="1" ht="14.45" customHeight="1">
      <c r="A2923" s="563"/>
      <c r="B2923" s="564"/>
      <c r="C2923" s="564" t="s">
        <v>3401</v>
      </c>
      <c r="D2923" s="565"/>
      <c r="E2923" s="566" t="s">
        <v>164</v>
      </c>
      <c r="F2923" s="567" t="s">
        <v>1142</v>
      </c>
      <c r="G2923" s="410">
        <v>11</v>
      </c>
      <c r="H2923" s="410">
        <v>2</v>
      </c>
      <c r="I2923" s="410">
        <v>0</v>
      </c>
    </row>
    <row r="2924" spans="1:9" s="23" customFormat="1" ht="14.45" customHeight="1">
      <c r="A2924" s="563"/>
      <c r="B2924" s="564"/>
      <c r="C2924" s="564" t="s">
        <v>3402</v>
      </c>
      <c r="D2924" s="565"/>
      <c r="E2924" s="566" t="s">
        <v>3391</v>
      </c>
      <c r="F2924" s="567"/>
      <c r="G2924" s="410">
        <v>311</v>
      </c>
      <c r="H2924" s="410">
        <v>89</v>
      </c>
      <c r="I2924" s="410">
        <v>14</v>
      </c>
    </row>
    <row r="2925" spans="1:9" s="23" customFormat="1" ht="14.45" customHeight="1">
      <c r="A2925" s="563"/>
      <c r="B2925" s="564"/>
      <c r="C2925" s="564"/>
      <c r="D2925" s="565"/>
      <c r="E2925" s="566" t="s">
        <v>3391</v>
      </c>
      <c r="F2925" s="567" t="s">
        <v>1294</v>
      </c>
      <c r="G2925" s="410">
        <v>0</v>
      </c>
      <c r="H2925" s="410">
        <v>1</v>
      </c>
      <c r="I2925" s="410">
        <v>0</v>
      </c>
    </row>
    <row r="2926" spans="1:9" s="23" customFormat="1" ht="14.45" customHeight="1">
      <c r="A2926" s="563"/>
      <c r="B2926" s="572" t="s">
        <v>3574</v>
      </c>
      <c r="C2926" s="564" t="s">
        <v>1419</v>
      </c>
      <c r="D2926" s="565"/>
      <c r="E2926" s="566" t="s">
        <v>164</v>
      </c>
      <c r="F2926" s="567"/>
      <c r="G2926" s="410">
        <v>1</v>
      </c>
      <c r="H2926" s="410">
        <v>0</v>
      </c>
      <c r="I2926" s="410">
        <v>0</v>
      </c>
    </row>
    <row r="2927" spans="1:9" s="23" customFormat="1" ht="14.45" customHeight="1">
      <c r="A2927" s="563"/>
      <c r="B2927" s="572" t="s">
        <v>3575</v>
      </c>
      <c r="C2927" s="564" t="s">
        <v>3576</v>
      </c>
      <c r="D2927" s="565"/>
      <c r="E2927" s="566" t="s">
        <v>164</v>
      </c>
      <c r="F2927" s="567"/>
      <c r="G2927" s="410">
        <v>38</v>
      </c>
      <c r="H2927" s="410">
        <v>15</v>
      </c>
      <c r="I2927" s="410">
        <v>0</v>
      </c>
    </row>
    <row r="2928" spans="1:9" s="23" customFormat="1" ht="14.45" customHeight="1">
      <c r="A2928" s="563"/>
      <c r="B2928" s="564"/>
      <c r="C2928" s="564" t="s">
        <v>3447</v>
      </c>
      <c r="D2928" s="565"/>
      <c r="E2928" s="566" t="s">
        <v>164</v>
      </c>
      <c r="F2928" s="567" t="s">
        <v>1142</v>
      </c>
      <c r="G2928" s="410">
        <v>16</v>
      </c>
      <c r="H2928" s="410">
        <v>2</v>
      </c>
      <c r="I2928" s="410">
        <v>0</v>
      </c>
    </row>
    <row r="2929" spans="1:9" s="23" customFormat="1" ht="14.45" customHeight="1">
      <c r="A2929" s="563"/>
      <c r="B2929" s="564"/>
      <c r="C2929" s="564" t="s">
        <v>3446</v>
      </c>
      <c r="D2929" s="565"/>
      <c r="E2929" s="566" t="s">
        <v>3391</v>
      </c>
      <c r="F2929" s="567"/>
      <c r="G2929" s="410">
        <v>322</v>
      </c>
      <c r="H2929" s="410">
        <v>74</v>
      </c>
      <c r="I2929" s="410">
        <v>13</v>
      </c>
    </row>
    <row r="2930" spans="1:9" s="23" customFormat="1" ht="14.45" customHeight="1">
      <c r="A2930" s="563"/>
      <c r="B2930" s="572" t="s">
        <v>3405</v>
      </c>
      <c r="C2930" s="564" t="s">
        <v>1421</v>
      </c>
      <c r="D2930" s="565"/>
      <c r="E2930" s="566" t="s">
        <v>164</v>
      </c>
      <c r="F2930" s="567" t="s">
        <v>1142</v>
      </c>
      <c r="G2930" s="410">
        <v>27</v>
      </c>
      <c r="H2930" s="410">
        <v>13</v>
      </c>
      <c r="I2930" s="410">
        <v>0</v>
      </c>
    </row>
    <row r="2931" spans="1:9" s="23" customFormat="1" ht="14.45" customHeight="1">
      <c r="A2931" s="563"/>
      <c r="B2931" s="572" t="s">
        <v>3407</v>
      </c>
      <c r="C2931" s="564" t="s">
        <v>3408</v>
      </c>
      <c r="D2931" s="565"/>
      <c r="E2931" s="566"/>
      <c r="F2931" s="567"/>
      <c r="G2931" s="410">
        <v>0</v>
      </c>
      <c r="H2931" s="410">
        <v>0</v>
      </c>
      <c r="I2931" s="410">
        <v>2</v>
      </c>
    </row>
    <row r="2932" spans="1:9" s="23" customFormat="1" ht="14.45" customHeight="1">
      <c r="A2932" s="563"/>
      <c r="B2932" s="572" t="s">
        <v>3577</v>
      </c>
      <c r="C2932" s="564" t="s">
        <v>3578</v>
      </c>
      <c r="D2932" s="565"/>
      <c r="E2932" s="566" t="s">
        <v>164</v>
      </c>
      <c r="F2932" s="567"/>
      <c r="G2932" s="410">
        <v>46</v>
      </c>
      <c r="H2932" s="410">
        <v>12</v>
      </c>
      <c r="I2932" s="410">
        <v>0</v>
      </c>
    </row>
    <row r="2933" spans="1:9" s="23" customFormat="1" ht="14.45" customHeight="1">
      <c r="A2933" s="563"/>
      <c r="B2933" s="564"/>
      <c r="C2933" s="564" t="s">
        <v>3015</v>
      </c>
      <c r="D2933" s="565"/>
      <c r="E2933" s="566" t="s">
        <v>3391</v>
      </c>
      <c r="F2933" s="567"/>
      <c r="G2933" s="410">
        <v>193</v>
      </c>
      <c r="H2933" s="410">
        <v>43</v>
      </c>
      <c r="I2933" s="410">
        <v>11</v>
      </c>
    </row>
    <row r="2934" spans="1:9" s="23" customFormat="1" ht="14.45" customHeight="1">
      <c r="A2934" s="563"/>
      <c r="B2934" s="572" t="s">
        <v>3579</v>
      </c>
      <c r="C2934" s="564" t="s">
        <v>3580</v>
      </c>
      <c r="D2934" s="565"/>
      <c r="E2934" s="566" t="s">
        <v>163</v>
      </c>
      <c r="F2934" s="567"/>
      <c r="G2934" s="410">
        <v>29</v>
      </c>
      <c r="H2934" s="410">
        <v>2</v>
      </c>
      <c r="I2934" s="410">
        <v>4</v>
      </c>
    </row>
    <row r="2935" spans="1:9" s="23" customFormat="1" ht="14.45" customHeight="1">
      <c r="A2935" s="563"/>
      <c r="B2935" s="572" t="s">
        <v>3581</v>
      </c>
      <c r="C2935" s="564" t="s">
        <v>3582</v>
      </c>
      <c r="D2935" s="565"/>
      <c r="E2935" s="566" t="s">
        <v>164</v>
      </c>
      <c r="F2935" s="567"/>
      <c r="G2935" s="410">
        <v>25</v>
      </c>
      <c r="H2935" s="410">
        <v>10</v>
      </c>
      <c r="I2935" s="410">
        <v>9</v>
      </c>
    </row>
    <row r="2936" spans="1:9" s="23" customFormat="1" ht="14.45" customHeight="1">
      <c r="A2936" s="563"/>
      <c r="B2936" s="572" t="s">
        <v>3583</v>
      </c>
      <c r="C2936" s="564" t="s">
        <v>3584</v>
      </c>
      <c r="D2936" s="565"/>
      <c r="E2936" s="566" t="s">
        <v>163</v>
      </c>
      <c r="F2936" s="567"/>
      <c r="G2936" s="410">
        <v>20</v>
      </c>
      <c r="H2936" s="410">
        <v>2</v>
      </c>
      <c r="I2936" s="410">
        <v>2</v>
      </c>
    </row>
    <row r="2937" spans="1:9" s="23" customFormat="1" ht="14.45" customHeight="1">
      <c r="A2937" s="563"/>
      <c r="B2937" s="572" t="s">
        <v>3585</v>
      </c>
      <c r="C2937" s="564" t="s">
        <v>3586</v>
      </c>
      <c r="D2937" s="565"/>
      <c r="E2937" s="566" t="s">
        <v>164</v>
      </c>
      <c r="F2937" s="567"/>
      <c r="G2937" s="410">
        <v>50</v>
      </c>
      <c r="H2937" s="410">
        <v>13</v>
      </c>
      <c r="I2937" s="410">
        <v>7</v>
      </c>
    </row>
    <row r="2938" spans="1:9" s="23" customFormat="1" ht="14.45" customHeight="1">
      <c r="A2938" s="563"/>
      <c r="B2938" s="572" t="s">
        <v>3587</v>
      </c>
      <c r="C2938" s="564" t="s">
        <v>3588</v>
      </c>
      <c r="D2938" s="565"/>
      <c r="E2938" s="566" t="s">
        <v>164</v>
      </c>
      <c r="F2938" s="567"/>
      <c r="G2938" s="410">
        <v>38</v>
      </c>
      <c r="H2938" s="410">
        <v>10</v>
      </c>
      <c r="I2938" s="410">
        <v>0</v>
      </c>
    </row>
    <row r="2939" spans="1:9" s="23" customFormat="1" ht="14.45" customHeight="1">
      <c r="A2939" s="563"/>
      <c r="B2939" s="564"/>
      <c r="C2939" s="564" t="s">
        <v>3589</v>
      </c>
      <c r="D2939" s="565"/>
      <c r="E2939" s="566" t="s">
        <v>3391</v>
      </c>
      <c r="F2939" s="567"/>
      <c r="G2939" s="410">
        <v>189</v>
      </c>
      <c r="H2939" s="410">
        <v>44</v>
      </c>
      <c r="I2939" s="410">
        <v>9</v>
      </c>
    </row>
    <row r="2940" spans="1:9" s="23" customFormat="1" ht="14.45" customHeight="1">
      <c r="A2940" s="563"/>
      <c r="B2940" s="572" t="s">
        <v>3590</v>
      </c>
      <c r="C2940" s="564" t="s">
        <v>3516</v>
      </c>
      <c r="D2940" s="565"/>
      <c r="E2940" s="566" t="s">
        <v>164</v>
      </c>
      <c r="F2940" s="567"/>
      <c r="G2940" s="410">
        <v>49</v>
      </c>
      <c r="H2940" s="410">
        <v>27</v>
      </c>
      <c r="I2940" s="410">
        <v>0</v>
      </c>
    </row>
    <row r="2941" spans="1:9" s="23" customFormat="1" ht="14.45" customHeight="1">
      <c r="A2941" s="563"/>
      <c r="B2941" s="564"/>
      <c r="C2941" s="564" t="s">
        <v>3414</v>
      </c>
      <c r="D2941" s="565"/>
      <c r="E2941" s="566" t="s">
        <v>164</v>
      </c>
      <c r="F2941" s="567" t="s">
        <v>1142</v>
      </c>
      <c r="G2941" s="410">
        <v>20</v>
      </c>
      <c r="H2941" s="410">
        <v>5</v>
      </c>
      <c r="I2941" s="410">
        <v>0</v>
      </c>
    </row>
    <row r="2942" spans="1:9" s="23" customFormat="1" ht="14.45" customHeight="1">
      <c r="A2942" s="563"/>
      <c r="B2942" s="564"/>
      <c r="C2942" s="564" t="s">
        <v>3413</v>
      </c>
      <c r="D2942" s="565"/>
      <c r="E2942" s="566" t="s">
        <v>3391</v>
      </c>
      <c r="F2942" s="567"/>
      <c r="G2942" s="410">
        <v>211</v>
      </c>
      <c r="H2942" s="410">
        <v>64</v>
      </c>
      <c r="I2942" s="410">
        <v>12</v>
      </c>
    </row>
    <row r="2943" spans="1:9" s="23" customFormat="1" ht="14.45" customHeight="1">
      <c r="A2943" s="563"/>
      <c r="B2943" s="572" t="s">
        <v>3591</v>
      </c>
      <c r="C2943" s="564" t="s">
        <v>3592</v>
      </c>
      <c r="D2943" s="565"/>
      <c r="E2943" s="566" t="s">
        <v>164</v>
      </c>
      <c r="F2943" s="567"/>
      <c r="G2943" s="410">
        <v>30</v>
      </c>
      <c r="H2943" s="410">
        <v>11</v>
      </c>
      <c r="I2943" s="410">
        <v>0</v>
      </c>
    </row>
    <row r="2944" spans="1:9" s="23" customFormat="1" ht="14.45" customHeight="1">
      <c r="A2944" s="563"/>
      <c r="B2944" s="564"/>
      <c r="C2944" s="564" t="s">
        <v>3593</v>
      </c>
      <c r="D2944" s="565"/>
      <c r="E2944" s="566" t="s">
        <v>3391</v>
      </c>
      <c r="F2944" s="567"/>
      <c r="G2944" s="410">
        <v>96</v>
      </c>
      <c r="H2944" s="410">
        <v>0</v>
      </c>
      <c r="I2944" s="410">
        <v>9</v>
      </c>
    </row>
    <row r="2945" spans="1:9" s="23" customFormat="1" ht="14.45" customHeight="1">
      <c r="A2945" s="563"/>
      <c r="B2945" s="572" t="s">
        <v>2094</v>
      </c>
      <c r="C2945" s="564" t="s">
        <v>3594</v>
      </c>
      <c r="D2945" s="565"/>
      <c r="E2945" s="566" t="s">
        <v>3391</v>
      </c>
      <c r="F2945" s="567"/>
      <c r="G2945" s="410">
        <v>1</v>
      </c>
      <c r="H2945" s="410">
        <v>27</v>
      </c>
      <c r="I2945" s="410">
        <v>0</v>
      </c>
    </row>
    <row r="2946" spans="1:9" s="23" customFormat="1" ht="14.45" customHeight="1">
      <c r="A2946" s="563"/>
      <c r="B2946" s="572" t="s">
        <v>3595</v>
      </c>
      <c r="C2946" s="564" t="s">
        <v>3596</v>
      </c>
      <c r="D2946" s="565"/>
      <c r="E2946" s="566" t="s">
        <v>163</v>
      </c>
      <c r="F2946" s="567"/>
      <c r="G2946" s="410">
        <v>16</v>
      </c>
      <c r="H2946" s="410">
        <v>2</v>
      </c>
      <c r="I2946" s="410">
        <v>0</v>
      </c>
    </row>
    <row r="2947" spans="1:9" s="23" customFormat="1" ht="14.45" customHeight="1">
      <c r="A2947" s="563"/>
      <c r="B2947" s="564"/>
      <c r="C2947" s="564" t="s">
        <v>3597</v>
      </c>
      <c r="D2947" s="565"/>
      <c r="E2947" s="566" t="s">
        <v>164</v>
      </c>
      <c r="F2947" s="567"/>
      <c r="G2947" s="410">
        <v>36</v>
      </c>
      <c r="H2947" s="410">
        <v>22</v>
      </c>
      <c r="I2947" s="410">
        <v>0</v>
      </c>
    </row>
    <row r="2948" spans="1:9" s="23" customFormat="1" ht="14.45" customHeight="1">
      <c r="A2948" s="563"/>
      <c r="B2948" s="564"/>
      <c r="C2948" s="564" t="s">
        <v>3598</v>
      </c>
      <c r="D2948" s="565"/>
      <c r="E2948" s="566" t="s">
        <v>164</v>
      </c>
      <c r="F2948" s="567" t="s">
        <v>1142</v>
      </c>
      <c r="G2948" s="410">
        <v>40</v>
      </c>
      <c r="H2948" s="410">
        <v>5</v>
      </c>
      <c r="I2948" s="410">
        <v>0</v>
      </c>
    </row>
    <row r="2949" spans="1:9" s="23" customFormat="1" ht="14.45" customHeight="1">
      <c r="A2949" s="563"/>
      <c r="B2949" s="564"/>
      <c r="C2949" s="564" t="s">
        <v>3599</v>
      </c>
      <c r="D2949" s="565"/>
      <c r="E2949" s="566" t="s">
        <v>3391</v>
      </c>
      <c r="F2949" s="567"/>
      <c r="G2949" s="410">
        <v>316</v>
      </c>
      <c r="H2949" s="410">
        <v>81</v>
      </c>
      <c r="I2949" s="410">
        <v>17</v>
      </c>
    </row>
    <row r="2950" spans="1:9" s="23" customFormat="1" ht="14.45" customHeight="1">
      <c r="A2950" s="563"/>
      <c r="B2950" s="572" t="s">
        <v>2489</v>
      </c>
      <c r="C2950" s="564" t="s">
        <v>3600</v>
      </c>
      <c r="D2950" s="565"/>
      <c r="E2950" s="566" t="s">
        <v>3391</v>
      </c>
      <c r="F2950" s="567"/>
      <c r="G2950" s="410">
        <v>94</v>
      </c>
      <c r="H2950" s="410">
        <v>0</v>
      </c>
      <c r="I2950" s="410">
        <v>5</v>
      </c>
    </row>
    <row r="2951" spans="1:9" s="23" customFormat="1" ht="14.45" customHeight="1">
      <c r="A2951" s="563"/>
      <c r="B2951" s="572" t="s">
        <v>3601</v>
      </c>
      <c r="C2951" s="564" t="s">
        <v>3540</v>
      </c>
      <c r="D2951" s="565"/>
      <c r="E2951" s="566" t="s">
        <v>164</v>
      </c>
      <c r="F2951" s="567"/>
      <c r="G2951" s="410">
        <v>44</v>
      </c>
      <c r="H2951" s="410">
        <v>13</v>
      </c>
      <c r="I2951" s="410">
        <v>0</v>
      </c>
    </row>
    <row r="2952" spans="1:9" s="23" customFormat="1" ht="14.45" customHeight="1">
      <c r="A2952" s="563"/>
      <c r="B2952" s="564"/>
      <c r="C2952" s="564" t="s">
        <v>3441</v>
      </c>
      <c r="D2952" s="565"/>
      <c r="E2952" s="566" t="s">
        <v>3391</v>
      </c>
      <c r="F2952" s="567"/>
      <c r="G2952" s="410">
        <v>485</v>
      </c>
      <c r="H2952" s="410">
        <v>121</v>
      </c>
      <c r="I2952" s="410">
        <v>19</v>
      </c>
    </row>
    <row r="2953" spans="1:9" s="23" customFormat="1" ht="14.45" customHeight="1">
      <c r="A2953" s="563"/>
      <c r="B2953" s="564"/>
      <c r="C2953" s="564"/>
      <c r="D2953" s="565"/>
      <c r="E2953" s="566" t="s">
        <v>3391</v>
      </c>
      <c r="F2953" s="567" t="s">
        <v>1294</v>
      </c>
      <c r="G2953" s="410">
        <v>157</v>
      </c>
      <c r="H2953" s="410">
        <v>21</v>
      </c>
      <c r="I2953" s="410">
        <v>0</v>
      </c>
    </row>
    <row r="2954" spans="1:9" s="23" customFormat="1" ht="14.45" customHeight="1">
      <c r="A2954" s="573"/>
      <c r="B2954" s="579" t="s">
        <v>3602</v>
      </c>
      <c r="C2954" s="574" t="s">
        <v>3603</v>
      </c>
      <c r="D2954" s="575"/>
      <c r="E2954" s="576" t="s">
        <v>164</v>
      </c>
      <c r="F2954" s="577"/>
      <c r="G2954" s="578">
        <v>36</v>
      </c>
      <c r="H2954" s="578">
        <v>13</v>
      </c>
      <c r="I2954" s="578">
        <v>0</v>
      </c>
    </row>
    <row r="2955" spans="1:9" s="23" customFormat="1" ht="14.45" customHeight="1">
      <c r="A2955" s="563"/>
      <c r="B2955" s="564"/>
      <c r="C2955" s="564" t="s">
        <v>3604</v>
      </c>
      <c r="D2955" s="565"/>
      <c r="E2955" s="566" t="s">
        <v>3391</v>
      </c>
      <c r="F2955" s="567"/>
      <c r="G2955" s="410">
        <v>227</v>
      </c>
      <c r="H2955" s="410">
        <v>56</v>
      </c>
      <c r="I2955" s="410">
        <v>12</v>
      </c>
    </row>
    <row r="2956" spans="1:9" s="23" customFormat="1" ht="14.45" customHeight="1">
      <c r="A2956" s="563"/>
      <c r="B2956" s="564"/>
      <c r="C2956" s="564"/>
      <c r="D2956" s="565"/>
      <c r="E2956" s="566" t="s">
        <v>3391</v>
      </c>
      <c r="F2956" s="567" t="s">
        <v>1294</v>
      </c>
      <c r="G2956" s="410">
        <v>79</v>
      </c>
      <c r="H2956" s="410">
        <v>29</v>
      </c>
      <c r="I2956" s="410">
        <v>0</v>
      </c>
    </row>
    <row r="2957" spans="1:9" s="23" customFormat="1" ht="14.45" customHeight="1">
      <c r="A2957" s="563"/>
      <c r="B2957" s="572" t="s">
        <v>3605</v>
      </c>
      <c r="C2957" s="564" t="s">
        <v>3606</v>
      </c>
      <c r="D2957" s="565"/>
      <c r="E2957" s="566" t="s">
        <v>164</v>
      </c>
      <c r="F2957" s="567"/>
      <c r="G2957" s="410">
        <v>63</v>
      </c>
      <c r="H2957" s="410">
        <v>28</v>
      </c>
      <c r="I2957" s="410">
        <v>0</v>
      </c>
    </row>
    <row r="2958" spans="1:9" s="23" customFormat="1" ht="14.45" customHeight="1">
      <c r="A2958" s="563"/>
      <c r="B2958" s="564"/>
      <c r="C2958" s="564" t="s">
        <v>3607</v>
      </c>
      <c r="D2958" s="565"/>
      <c r="E2958" s="566" t="s">
        <v>3391</v>
      </c>
      <c r="F2958" s="567"/>
      <c r="G2958" s="410">
        <v>283</v>
      </c>
      <c r="H2958" s="410">
        <v>58</v>
      </c>
      <c r="I2958" s="410">
        <v>17</v>
      </c>
    </row>
    <row r="2959" spans="1:9" s="23" customFormat="1" ht="14.45" customHeight="1">
      <c r="A2959" s="563"/>
      <c r="B2959" s="572" t="s">
        <v>1739</v>
      </c>
      <c r="C2959" s="564" t="s">
        <v>3608</v>
      </c>
      <c r="D2959" s="565"/>
      <c r="E2959" s="566"/>
      <c r="F2959" s="567"/>
      <c r="G2959" s="410">
        <v>0</v>
      </c>
      <c r="H2959" s="410">
        <v>0</v>
      </c>
      <c r="I2959" s="410">
        <v>1</v>
      </c>
    </row>
    <row r="2960" spans="1:9" s="23" customFormat="1" ht="14.45" customHeight="1">
      <c r="A2960" s="563"/>
      <c r="B2960" s="572" t="s">
        <v>3609</v>
      </c>
      <c r="C2960" s="564" t="s">
        <v>3610</v>
      </c>
      <c r="D2960" s="565"/>
      <c r="E2960" s="566" t="s">
        <v>163</v>
      </c>
      <c r="F2960" s="567"/>
      <c r="G2960" s="410">
        <v>24</v>
      </c>
      <c r="H2960" s="410">
        <v>3</v>
      </c>
      <c r="I2960" s="410">
        <v>0</v>
      </c>
    </row>
    <row r="2961" spans="1:9" s="23" customFormat="1" ht="14.45" customHeight="1">
      <c r="A2961" s="563"/>
      <c r="B2961" s="564"/>
      <c r="C2961" s="564" t="s">
        <v>3611</v>
      </c>
      <c r="D2961" s="565"/>
      <c r="E2961" s="566" t="s">
        <v>164</v>
      </c>
      <c r="F2961" s="567"/>
      <c r="G2961" s="410">
        <v>79</v>
      </c>
      <c r="H2961" s="410">
        <v>30</v>
      </c>
      <c r="I2961" s="410">
        <v>0</v>
      </c>
    </row>
    <row r="2962" spans="1:9" s="23" customFormat="1" ht="14.45" customHeight="1">
      <c r="A2962" s="563"/>
      <c r="B2962" s="564"/>
      <c r="C2962" s="564" t="s">
        <v>3612</v>
      </c>
      <c r="D2962" s="565"/>
      <c r="E2962" s="566" t="s">
        <v>164</v>
      </c>
      <c r="F2962" s="567" t="s">
        <v>1142</v>
      </c>
      <c r="G2962" s="410">
        <v>12</v>
      </c>
      <c r="H2962" s="410">
        <v>5</v>
      </c>
      <c r="I2962" s="410">
        <v>0</v>
      </c>
    </row>
    <row r="2963" spans="1:9" s="23" customFormat="1" ht="14.45" customHeight="1">
      <c r="A2963" s="563"/>
      <c r="B2963" s="564"/>
      <c r="C2963" s="564" t="s">
        <v>2856</v>
      </c>
      <c r="D2963" s="565"/>
      <c r="E2963" s="566" t="s">
        <v>3391</v>
      </c>
      <c r="F2963" s="567"/>
      <c r="G2963" s="410">
        <v>413</v>
      </c>
      <c r="H2963" s="410">
        <v>102</v>
      </c>
      <c r="I2963" s="410">
        <v>19</v>
      </c>
    </row>
    <row r="2964" spans="1:9" s="23" customFormat="1" ht="14.45" customHeight="1">
      <c r="A2964" s="563"/>
      <c r="B2964" s="564"/>
      <c r="C2964" s="564"/>
      <c r="D2964" s="565"/>
      <c r="E2964" s="566" t="s">
        <v>3391</v>
      </c>
      <c r="F2964" s="567" t="s">
        <v>1294</v>
      </c>
      <c r="G2964" s="410">
        <v>98</v>
      </c>
      <c r="H2964" s="410">
        <v>27</v>
      </c>
      <c r="I2964" s="410">
        <v>0</v>
      </c>
    </row>
    <row r="2965" spans="1:9" s="23" customFormat="1" ht="14.45" customHeight="1">
      <c r="A2965" s="563"/>
      <c r="B2965" s="572" t="s">
        <v>3613</v>
      </c>
      <c r="C2965" s="564" t="s">
        <v>3614</v>
      </c>
      <c r="D2965" s="565"/>
      <c r="E2965" s="566" t="s">
        <v>164</v>
      </c>
      <c r="F2965" s="567" t="s">
        <v>1142</v>
      </c>
      <c r="G2965" s="410">
        <v>1</v>
      </c>
      <c r="H2965" s="410">
        <v>2</v>
      </c>
      <c r="I2965" s="410">
        <v>0</v>
      </c>
    </row>
    <row r="2966" spans="1:9" s="23" customFormat="1" ht="14.45" customHeight="1">
      <c r="A2966" s="563"/>
      <c r="B2966" s="572" t="s">
        <v>3615</v>
      </c>
      <c r="C2966" s="564" t="s">
        <v>3616</v>
      </c>
      <c r="D2966" s="565"/>
      <c r="E2966" s="566" t="s">
        <v>164</v>
      </c>
      <c r="F2966" s="567"/>
      <c r="G2966" s="410">
        <v>37</v>
      </c>
      <c r="H2966" s="410">
        <v>5</v>
      </c>
      <c r="I2966" s="410">
        <v>5</v>
      </c>
    </row>
    <row r="2967" spans="1:9" s="23" customFormat="1" ht="14.45" customHeight="1">
      <c r="A2967" s="563"/>
      <c r="B2967" s="572" t="s">
        <v>3617</v>
      </c>
      <c r="C2967" s="564" t="s">
        <v>3618</v>
      </c>
      <c r="D2967" s="565"/>
      <c r="E2967" s="566" t="s">
        <v>163</v>
      </c>
      <c r="F2967" s="567"/>
      <c r="G2967" s="410">
        <v>18</v>
      </c>
      <c r="H2967" s="410">
        <v>2</v>
      </c>
      <c r="I2967" s="410">
        <v>0</v>
      </c>
    </row>
    <row r="2968" spans="1:9" s="23" customFormat="1" ht="14.45" customHeight="1">
      <c r="A2968" s="563"/>
      <c r="B2968" s="564"/>
      <c r="C2968" s="564" t="s">
        <v>3619</v>
      </c>
      <c r="D2968" s="565"/>
      <c r="E2968" s="566" t="s">
        <v>164</v>
      </c>
      <c r="F2968" s="567"/>
      <c r="G2968" s="410">
        <v>28</v>
      </c>
      <c r="H2968" s="410">
        <v>5</v>
      </c>
      <c r="I2968" s="410">
        <v>0</v>
      </c>
    </row>
    <row r="2969" spans="1:9" s="23" customFormat="1" ht="14.45" customHeight="1">
      <c r="A2969" s="563"/>
      <c r="B2969" s="564"/>
      <c r="C2969" s="564" t="s">
        <v>3620</v>
      </c>
      <c r="D2969" s="565"/>
      <c r="E2969" s="566" t="s">
        <v>164</v>
      </c>
      <c r="F2969" s="567" t="s">
        <v>1142</v>
      </c>
      <c r="G2969" s="410">
        <v>0</v>
      </c>
      <c r="H2969" s="410">
        <v>1</v>
      </c>
      <c r="I2969" s="410">
        <v>0</v>
      </c>
    </row>
    <row r="2970" spans="1:9" s="23" customFormat="1" ht="14.45" customHeight="1">
      <c r="A2970" s="563"/>
      <c r="B2970" s="564"/>
      <c r="C2970" s="564"/>
      <c r="D2970" s="565"/>
      <c r="E2970" s="566" t="s">
        <v>3391</v>
      </c>
      <c r="F2970" s="567"/>
      <c r="G2970" s="410">
        <v>326</v>
      </c>
      <c r="H2970" s="410">
        <v>69</v>
      </c>
      <c r="I2970" s="410">
        <v>14</v>
      </c>
    </row>
    <row r="2971" spans="1:9" s="23" customFormat="1" ht="14.45" customHeight="1">
      <c r="A2971" s="563"/>
      <c r="B2971" s="564"/>
      <c r="C2971" s="564"/>
      <c r="D2971" s="565"/>
      <c r="E2971" s="566" t="s">
        <v>3391</v>
      </c>
      <c r="F2971" s="567" t="s">
        <v>1294</v>
      </c>
      <c r="G2971" s="410">
        <v>136</v>
      </c>
      <c r="H2971" s="410">
        <v>17</v>
      </c>
      <c r="I2971" s="410">
        <v>0</v>
      </c>
    </row>
    <row r="2972" spans="1:9" s="23" customFormat="1" ht="14.45" customHeight="1">
      <c r="A2972" s="563"/>
      <c r="B2972" s="572" t="s">
        <v>3621</v>
      </c>
      <c r="C2972" s="564" t="s">
        <v>3622</v>
      </c>
      <c r="D2972" s="565"/>
      <c r="E2972" s="566" t="s">
        <v>3391</v>
      </c>
      <c r="F2972" s="567" t="s">
        <v>1294</v>
      </c>
      <c r="G2972" s="410">
        <v>1</v>
      </c>
      <c r="H2972" s="410">
        <v>9</v>
      </c>
      <c r="I2972" s="410">
        <v>0</v>
      </c>
    </row>
    <row r="2973" spans="1:9" s="23" customFormat="1" ht="14.45" customHeight="1">
      <c r="A2973" s="563"/>
      <c r="B2973" s="572" t="s">
        <v>3623</v>
      </c>
      <c r="C2973" s="564" t="s">
        <v>3624</v>
      </c>
      <c r="D2973" s="565"/>
      <c r="E2973" s="566" t="s">
        <v>163</v>
      </c>
      <c r="F2973" s="567"/>
      <c r="G2973" s="410">
        <v>20</v>
      </c>
      <c r="H2973" s="410">
        <v>0</v>
      </c>
      <c r="I2973" s="410">
        <v>0</v>
      </c>
    </row>
    <row r="2974" spans="1:9" s="23" customFormat="1" ht="14.45" customHeight="1">
      <c r="A2974" s="563"/>
      <c r="B2974" s="564"/>
      <c r="C2974" s="564" t="s">
        <v>3625</v>
      </c>
      <c r="D2974" s="565"/>
      <c r="E2974" s="566" t="s">
        <v>164</v>
      </c>
      <c r="F2974" s="567"/>
      <c r="G2974" s="410">
        <v>33</v>
      </c>
      <c r="H2974" s="410">
        <v>11</v>
      </c>
      <c r="I2974" s="410">
        <v>0</v>
      </c>
    </row>
    <row r="2975" spans="1:9" s="23" customFormat="1" ht="14.45" customHeight="1">
      <c r="A2975" s="563"/>
      <c r="B2975" s="564"/>
      <c r="C2975" s="564" t="s">
        <v>3626</v>
      </c>
      <c r="D2975" s="565"/>
      <c r="E2975" s="566" t="s">
        <v>164</v>
      </c>
      <c r="F2975" s="567" t="s">
        <v>1142</v>
      </c>
      <c r="G2975" s="410">
        <v>26</v>
      </c>
      <c r="H2975" s="410">
        <v>3</v>
      </c>
      <c r="I2975" s="410">
        <v>0</v>
      </c>
    </row>
    <row r="2976" spans="1:9" s="23" customFormat="1" ht="14.45" customHeight="1">
      <c r="A2976" s="563"/>
      <c r="B2976" s="564"/>
      <c r="C2976" s="564" t="s">
        <v>3627</v>
      </c>
      <c r="D2976" s="565"/>
      <c r="E2976" s="566" t="s">
        <v>3391</v>
      </c>
      <c r="F2976" s="567"/>
      <c r="G2976" s="410">
        <v>441</v>
      </c>
      <c r="H2976" s="410">
        <v>73</v>
      </c>
      <c r="I2976" s="410">
        <v>17</v>
      </c>
    </row>
    <row r="2977" spans="1:9" s="23" customFormat="1" ht="14.45" customHeight="1">
      <c r="A2977" s="563"/>
      <c r="B2977" s="572" t="s">
        <v>3628</v>
      </c>
      <c r="C2977" s="564" t="s">
        <v>3629</v>
      </c>
      <c r="D2977" s="565"/>
      <c r="E2977" s="566" t="s">
        <v>164</v>
      </c>
      <c r="F2977" s="567"/>
      <c r="G2977" s="410">
        <v>24</v>
      </c>
      <c r="H2977" s="410">
        <v>12</v>
      </c>
      <c r="I2977" s="410">
        <v>0</v>
      </c>
    </row>
    <row r="2978" spans="1:9" s="23" customFormat="1" ht="14.45" customHeight="1">
      <c r="A2978" s="563"/>
      <c r="B2978" s="564"/>
      <c r="C2978" s="564" t="s">
        <v>3630</v>
      </c>
      <c r="D2978" s="565"/>
      <c r="E2978" s="566" t="s">
        <v>3391</v>
      </c>
      <c r="F2978" s="567"/>
      <c r="G2978" s="410">
        <v>267</v>
      </c>
      <c r="H2978" s="410">
        <v>62</v>
      </c>
      <c r="I2978" s="410">
        <v>12</v>
      </c>
    </row>
    <row r="2979" spans="1:9" s="23" customFormat="1" ht="14.45" customHeight="1">
      <c r="A2979" s="563"/>
      <c r="B2979" s="564"/>
      <c r="C2979" s="564" t="s">
        <v>3631</v>
      </c>
      <c r="D2979" s="565"/>
      <c r="E2979" s="566" t="s">
        <v>3391</v>
      </c>
      <c r="F2979" s="567" t="s">
        <v>1294</v>
      </c>
      <c r="G2979" s="410">
        <v>8</v>
      </c>
      <c r="H2979" s="410">
        <v>29</v>
      </c>
      <c r="I2979" s="410">
        <v>0</v>
      </c>
    </row>
    <row r="2980" spans="1:9" s="23" customFormat="1" ht="14.45" customHeight="1">
      <c r="A2980" s="563"/>
      <c r="B2980" s="572" t="s">
        <v>3632</v>
      </c>
      <c r="C2980" s="564" t="s">
        <v>3633</v>
      </c>
      <c r="D2980" s="565"/>
      <c r="E2980" s="566" t="s">
        <v>164</v>
      </c>
      <c r="F2980" s="567"/>
      <c r="G2980" s="410">
        <v>26</v>
      </c>
      <c r="H2980" s="410">
        <v>6</v>
      </c>
      <c r="I2980" s="410">
        <v>0</v>
      </c>
    </row>
    <row r="2981" spans="1:9" s="23" customFormat="1" ht="14.45" customHeight="1">
      <c r="A2981" s="563"/>
      <c r="B2981" s="564"/>
      <c r="C2981" s="564" t="s">
        <v>3634</v>
      </c>
      <c r="D2981" s="565"/>
      <c r="E2981" s="566" t="s">
        <v>164</v>
      </c>
      <c r="F2981" s="567" t="s">
        <v>1142</v>
      </c>
      <c r="G2981" s="410">
        <v>39</v>
      </c>
      <c r="H2981" s="410">
        <v>15</v>
      </c>
      <c r="I2981" s="410">
        <v>0</v>
      </c>
    </row>
    <row r="2982" spans="1:9" s="23" customFormat="1" ht="14.45" customHeight="1">
      <c r="A2982" s="563"/>
      <c r="B2982" s="564"/>
      <c r="C2982" s="564" t="s">
        <v>3635</v>
      </c>
      <c r="D2982" s="565"/>
      <c r="E2982" s="566" t="s">
        <v>3391</v>
      </c>
      <c r="F2982" s="567"/>
      <c r="G2982" s="410">
        <v>251</v>
      </c>
      <c r="H2982" s="410">
        <v>58</v>
      </c>
      <c r="I2982" s="410">
        <v>9</v>
      </c>
    </row>
    <row r="2983" spans="1:9" s="23" customFormat="1" ht="14.45" customHeight="1">
      <c r="A2983" s="563"/>
      <c r="B2983" s="572" t="s">
        <v>3636</v>
      </c>
      <c r="C2983" s="564" t="s">
        <v>3637</v>
      </c>
      <c r="D2983" s="565"/>
      <c r="E2983" s="566" t="s">
        <v>164</v>
      </c>
      <c r="F2983" s="567"/>
      <c r="G2983" s="410">
        <v>23</v>
      </c>
      <c r="H2983" s="410">
        <v>9</v>
      </c>
      <c r="I2983" s="410">
        <v>0</v>
      </c>
    </row>
    <row r="2984" spans="1:9" s="23" customFormat="1" ht="14.45" customHeight="1">
      <c r="A2984" s="563"/>
      <c r="B2984" s="564"/>
      <c r="C2984" s="564" t="s">
        <v>3190</v>
      </c>
      <c r="D2984" s="565"/>
      <c r="E2984" s="566" t="s">
        <v>3391</v>
      </c>
      <c r="F2984" s="567"/>
      <c r="G2984" s="410">
        <v>207</v>
      </c>
      <c r="H2984" s="410">
        <v>39</v>
      </c>
      <c r="I2984" s="410">
        <v>11</v>
      </c>
    </row>
    <row r="2985" spans="1:9" s="23" customFormat="1" ht="14.45" customHeight="1">
      <c r="A2985" s="563"/>
      <c r="B2985" s="572" t="s">
        <v>3638</v>
      </c>
      <c r="C2985" s="564" t="s">
        <v>3639</v>
      </c>
      <c r="D2985" s="565"/>
      <c r="E2985" s="566" t="s">
        <v>163</v>
      </c>
      <c r="F2985" s="567"/>
      <c r="G2985" s="410">
        <v>89</v>
      </c>
      <c r="H2985" s="410">
        <v>10</v>
      </c>
      <c r="I2985" s="410">
        <v>0</v>
      </c>
    </row>
    <row r="2986" spans="1:9" s="23" customFormat="1" ht="14.45" customHeight="1">
      <c r="A2986" s="563"/>
      <c r="B2986" s="564"/>
      <c r="C2986" s="564" t="s">
        <v>3640</v>
      </c>
      <c r="D2986" s="565"/>
      <c r="E2986" s="566" t="s">
        <v>164</v>
      </c>
      <c r="F2986" s="567"/>
      <c r="G2986" s="410">
        <v>59</v>
      </c>
      <c r="H2986" s="410">
        <v>13</v>
      </c>
      <c r="I2986" s="410">
        <v>0</v>
      </c>
    </row>
    <row r="2987" spans="1:9" s="23" customFormat="1" ht="14.45" customHeight="1">
      <c r="A2987" s="563"/>
      <c r="B2987" s="564"/>
      <c r="C2987" s="564" t="s">
        <v>3641</v>
      </c>
      <c r="D2987" s="565"/>
      <c r="E2987" s="566" t="s">
        <v>3391</v>
      </c>
      <c r="F2987" s="567"/>
      <c r="G2987" s="410">
        <v>155</v>
      </c>
      <c r="H2987" s="410">
        <v>31</v>
      </c>
      <c r="I2987" s="410">
        <v>12</v>
      </c>
    </row>
    <row r="2988" spans="1:9" s="23" customFormat="1" ht="14.45" customHeight="1">
      <c r="A2988" s="563"/>
      <c r="B2988" s="572" t="s">
        <v>3642</v>
      </c>
      <c r="C2988" s="564" t="s">
        <v>3643</v>
      </c>
      <c r="D2988" s="565"/>
      <c r="E2988" s="566" t="s">
        <v>3391</v>
      </c>
      <c r="F2988" s="567" t="s">
        <v>1294</v>
      </c>
      <c r="G2988" s="410">
        <v>259</v>
      </c>
      <c r="H2988" s="410">
        <v>65</v>
      </c>
      <c r="I2988" s="410">
        <v>9</v>
      </c>
    </row>
    <row r="2989" spans="1:9" s="23" customFormat="1" ht="14.45" customHeight="1">
      <c r="A2989" s="563"/>
      <c r="B2989" s="572" t="s">
        <v>3644</v>
      </c>
      <c r="C2989" s="564" t="s">
        <v>3645</v>
      </c>
      <c r="D2989" s="565"/>
      <c r="E2989" s="566"/>
      <c r="F2989" s="567"/>
      <c r="G2989" s="410">
        <v>0</v>
      </c>
      <c r="H2989" s="410">
        <v>0</v>
      </c>
      <c r="I2989" s="410">
        <v>5</v>
      </c>
    </row>
    <row r="2990" spans="1:9" s="23" customFormat="1" ht="14.45" customHeight="1">
      <c r="A2990" s="563"/>
      <c r="B2990" s="572" t="s">
        <v>3646</v>
      </c>
      <c r="C2990" s="564" t="s">
        <v>3647</v>
      </c>
      <c r="D2990" s="565"/>
      <c r="E2990" s="566" t="s">
        <v>164</v>
      </c>
      <c r="F2990" s="567"/>
      <c r="G2990" s="410">
        <v>37</v>
      </c>
      <c r="H2990" s="410">
        <v>12</v>
      </c>
      <c r="I2990" s="410">
        <v>0</v>
      </c>
    </row>
    <row r="2991" spans="1:9" s="23" customFormat="1" ht="14.45" customHeight="1">
      <c r="A2991" s="563"/>
      <c r="B2991" s="564"/>
      <c r="C2991" s="564" t="s">
        <v>3648</v>
      </c>
      <c r="D2991" s="565"/>
      <c r="E2991" s="566" t="s">
        <v>3391</v>
      </c>
      <c r="F2991" s="567"/>
      <c r="G2991" s="410">
        <v>223</v>
      </c>
      <c r="H2991" s="410">
        <v>49</v>
      </c>
      <c r="I2991" s="410">
        <v>12</v>
      </c>
    </row>
    <row r="2992" spans="1:9" s="23" customFormat="1" ht="14.45" customHeight="1">
      <c r="A2992" s="563"/>
      <c r="B2992" s="572" t="s">
        <v>3649</v>
      </c>
      <c r="C2992" s="564" t="s">
        <v>3650</v>
      </c>
      <c r="D2992" s="565"/>
      <c r="E2992" s="566" t="s">
        <v>164</v>
      </c>
      <c r="F2992" s="567"/>
      <c r="G2992" s="410">
        <v>18</v>
      </c>
      <c r="H2992" s="410">
        <v>4</v>
      </c>
      <c r="I2992" s="410">
        <v>0</v>
      </c>
    </row>
    <row r="2993" spans="1:9" s="23" customFormat="1" ht="14.45" customHeight="1">
      <c r="A2993" s="563"/>
      <c r="B2993" s="564"/>
      <c r="C2993" s="564" t="s">
        <v>3651</v>
      </c>
      <c r="D2993" s="565"/>
      <c r="E2993" s="566" t="s">
        <v>3391</v>
      </c>
      <c r="F2993" s="567"/>
      <c r="G2993" s="410">
        <v>282</v>
      </c>
      <c r="H2993" s="410">
        <v>67</v>
      </c>
      <c r="I2993" s="410">
        <v>11</v>
      </c>
    </row>
    <row r="2994" spans="1:9" s="23" customFormat="1" ht="14.45" customHeight="1">
      <c r="A2994" s="563"/>
      <c r="B2994" s="564"/>
      <c r="C2994" s="564" t="s">
        <v>3652</v>
      </c>
      <c r="D2994" s="565"/>
      <c r="E2994" s="566" t="s">
        <v>3391</v>
      </c>
      <c r="F2994" s="567" t="s">
        <v>1294</v>
      </c>
      <c r="G2994" s="410">
        <v>0</v>
      </c>
      <c r="H2994" s="410">
        <v>1</v>
      </c>
      <c r="I2994" s="410">
        <v>0</v>
      </c>
    </row>
    <row r="2995" spans="1:9" s="23" customFormat="1" ht="14.45" customHeight="1">
      <c r="A2995" s="563"/>
      <c r="B2995" s="572" t="s">
        <v>2863</v>
      </c>
      <c r="C2995" s="564" t="s">
        <v>3653</v>
      </c>
      <c r="D2995" s="565"/>
      <c r="E2995" s="566" t="s">
        <v>163</v>
      </c>
      <c r="F2995" s="567"/>
      <c r="G2995" s="410">
        <v>14</v>
      </c>
      <c r="H2995" s="410">
        <v>2</v>
      </c>
      <c r="I2995" s="410">
        <v>0</v>
      </c>
    </row>
    <row r="2996" spans="1:9" s="23" customFormat="1" ht="14.45" customHeight="1">
      <c r="A2996" s="563"/>
      <c r="B2996" s="564"/>
      <c r="C2996" s="564" t="s">
        <v>3654</v>
      </c>
      <c r="D2996" s="565"/>
      <c r="E2996" s="566" t="s">
        <v>164</v>
      </c>
      <c r="F2996" s="567"/>
      <c r="G2996" s="410">
        <v>23</v>
      </c>
      <c r="H2996" s="410">
        <v>4</v>
      </c>
      <c r="I2996" s="410">
        <v>0</v>
      </c>
    </row>
    <row r="2997" spans="1:9" s="23" customFormat="1" ht="14.45" customHeight="1">
      <c r="A2997" s="563"/>
      <c r="B2997" s="564"/>
      <c r="C2997" s="564" t="s">
        <v>3655</v>
      </c>
      <c r="D2997" s="565"/>
      <c r="E2997" s="566" t="s">
        <v>3391</v>
      </c>
      <c r="F2997" s="567"/>
      <c r="G2997" s="410">
        <v>239</v>
      </c>
      <c r="H2997" s="410">
        <v>66</v>
      </c>
      <c r="I2997" s="410">
        <v>11</v>
      </c>
    </row>
    <row r="2998" spans="1:9" s="23" customFormat="1" ht="14.45" customHeight="1">
      <c r="A2998" s="563"/>
      <c r="B2998" s="564"/>
      <c r="C2998" s="564" t="s">
        <v>3656</v>
      </c>
      <c r="D2998" s="565"/>
      <c r="E2998" s="566" t="s">
        <v>3391</v>
      </c>
      <c r="F2998" s="567" t="s">
        <v>1294</v>
      </c>
      <c r="G2998" s="410">
        <v>5</v>
      </c>
      <c r="H2998" s="410">
        <v>8</v>
      </c>
      <c r="I2998" s="410">
        <v>0</v>
      </c>
    </row>
    <row r="2999" spans="1:9" s="23" customFormat="1" ht="14.45" customHeight="1">
      <c r="A2999" s="563"/>
      <c r="B2999" s="572" t="s">
        <v>3657</v>
      </c>
      <c r="C2999" s="564" t="s">
        <v>3658</v>
      </c>
      <c r="D2999" s="565"/>
      <c r="E2999" s="566" t="s">
        <v>163</v>
      </c>
      <c r="F2999" s="567"/>
      <c r="G2999" s="410">
        <v>12</v>
      </c>
      <c r="H2999" s="410">
        <v>1</v>
      </c>
      <c r="I2999" s="410">
        <v>1</v>
      </c>
    </row>
    <row r="3000" spans="1:9" s="23" customFormat="1" ht="14.45" customHeight="1">
      <c r="A3000" s="563"/>
      <c r="B3000" s="564"/>
      <c r="C3000" s="564"/>
      <c r="D3000" s="565"/>
      <c r="E3000" s="566" t="s">
        <v>164</v>
      </c>
      <c r="F3000" s="567"/>
      <c r="G3000" s="410">
        <v>0</v>
      </c>
      <c r="H3000" s="410">
        <v>2</v>
      </c>
      <c r="I3000" s="410">
        <v>0</v>
      </c>
    </row>
    <row r="3001" spans="1:9" s="23" customFormat="1" ht="14.45" customHeight="1">
      <c r="A3001" s="563"/>
      <c r="B3001" s="572" t="s">
        <v>3659</v>
      </c>
      <c r="C3001" s="564" t="s">
        <v>3660</v>
      </c>
      <c r="D3001" s="565"/>
      <c r="E3001" s="566" t="s">
        <v>163</v>
      </c>
      <c r="F3001" s="567"/>
      <c r="G3001" s="410">
        <v>12</v>
      </c>
      <c r="H3001" s="410">
        <v>2</v>
      </c>
      <c r="I3001" s="410">
        <v>0</v>
      </c>
    </row>
    <row r="3002" spans="1:9" s="23" customFormat="1" ht="14.45" customHeight="1">
      <c r="A3002" s="563"/>
      <c r="B3002" s="564"/>
      <c r="C3002" s="564" t="s">
        <v>3661</v>
      </c>
      <c r="D3002" s="565"/>
      <c r="E3002" s="566" t="s">
        <v>164</v>
      </c>
      <c r="F3002" s="567"/>
      <c r="G3002" s="410">
        <v>30</v>
      </c>
      <c r="H3002" s="410">
        <v>7</v>
      </c>
      <c r="I3002" s="410">
        <v>0</v>
      </c>
    </row>
    <row r="3003" spans="1:9" s="23" customFormat="1" ht="14.45" customHeight="1">
      <c r="A3003" s="563"/>
      <c r="B3003" s="564"/>
      <c r="C3003" s="564" t="s">
        <v>1772</v>
      </c>
      <c r="D3003" s="565"/>
      <c r="E3003" s="566" t="s">
        <v>3391</v>
      </c>
      <c r="F3003" s="567"/>
      <c r="G3003" s="410">
        <v>408</v>
      </c>
      <c r="H3003" s="410">
        <v>67</v>
      </c>
      <c r="I3003" s="410">
        <v>21</v>
      </c>
    </row>
    <row r="3004" spans="1:9" s="23" customFormat="1" ht="14.45" customHeight="1">
      <c r="A3004" s="573"/>
      <c r="B3004" s="579" t="s">
        <v>3662</v>
      </c>
      <c r="C3004" s="574" t="s">
        <v>3663</v>
      </c>
      <c r="D3004" s="575"/>
      <c r="E3004" s="576"/>
      <c r="F3004" s="577"/>
      <c r="G3004" s="578">
        <v>0</v>
      </c>
      <c r="H3004" s="578">
        <v>0</v>
      </c>
      <c r="I3004" s="578">
        <v>1</v>
      </c>
    </row>
    <row r="3005" spans="1:9" s="23" customFormat="1" ht="14.45" customHeight="1">
      <c r="A3005" s="563"/>
      <c r="B3005" s="572" t="s">
        <v>3664</v>
      </c>
      <c r="C3005" s="564" t="s">
        <v>3665</v>
      </c>
      <c r="D3005" s="565"/>
      <c r="E3005" s="566" t="s">
        <v>164</v>
      </c>
      <c r="F3005" s="567"/>
      <c r="G3005" s="410">
        <v>17</v>
      </c>
      <c r="H3005" s="410">
        <v>8</v>
      </c>
      <c r="I3005" s="410">
        <v>0</v>
      </c>
    </row>
    <row r="3006" spans="1:9" s="23" customFormat="1" ht="14.45" customHeight="1">
      <c r="A3006" s="563"/>
      <c r="B3006" s="564"/>
      <c r="C3006" s="564" t="s">
        <v>3666</v>
      </c>
      <c r="D3006" s="565"/>
      <c r="E3006" s="566" t="s">
        <v>3391</v>
      </c>
      <c r="F3006" s="567"/>
      <c r="G3006" s="410">
        <v>233</v>
      </c>
      <c r="H3006" s="410">
        <v>60</v>
      </c>
      <c r="I3006" s="410">
        <v>9</v>
      </c>
    </row>
    <row r="3007" spans="1:9" s="23" customFormat="1" ht="14.45" customHeight="1">
      <c r="A3007" s="563"/>
      <c r="B3007" s="572" t="s">
        <v>3667</v>
      </c>
      <c r="C3007" s="564" t="s">
        <v>3668</v>
      </c>
      <c r="D3007" s="565"/>
      <c r="E3007" s="566" t="s">
        <v>164</v>
      </c>
      <c r="F3007" s="567"/>
      <c r="G3007" s="410">
        <v>44</v>
      </c>
      <c r="H3007" s="410">
        <v>7</v>
      </c>
      <c r="I3007" s="410">
        <v>0</v>
      </c>
    </row>
    <row r="3008" spans="1:9" s="23" customFormat="1" ht="14.45" customHeight="1">
      <c r="A3008" s="563"/>
      <c r="B3008" s="564"/>
      <c r="C3008" s="564" t="s">
        <v>3669</v>
      </c>
      <c r="D3008" s="565"/>
      <c r="E3008" s="566" t="s">
        <v>3391</v>
      </c>
      <c r="F3008" s="567"/>
      <c r="G3008" s="410">
        <v>210</v>
      </c>
      <c r="H3008" s="410">
        <v>49</v>
      </c>
      <c r="I3008" s="410">
        <v>11</v>
      </c>
    </row>
    <row r="3009" spans="1:9" s="23" customFormat="1" ht="14.45" customHeight="1">
      <c r="A3009" s="563"/>
      <c r="B3009" s="564"/>
      <c r="C3009" s="564"/>
      <c r="D3009" s="565"/>
      <c r="E3009" s="566" t="s">
        <v>3391</v>
      </c>
      <c r="F3009" s="567" t="s">
        <v>1294</v>
      </c>
      <c r="G3009" s="410">
        <v>85</v>
      </c>
      <c r="H3009" s="410">
        <v>28</v>
      </c>
      <c r="I3009" s="410">
        <v>0</v>
      </c>
    </row>
    <row r="3010" spans="1:9" s="23" customFormat="1" ht="14.45" customHeight="1">
      <c r="A3010" s="563"/>
      <c r="B3010" s="564">
        <v>10131054</v>
      </c>
      <c r="C3010" s="564" t="s">
        <v>3670</v>
      </c>
      <c r="D3010" s="565"/>
      <c r="E3010" s="566" t="s">
        <v>164</v>
      </c>
      <c r="F3010" s="567"/>
      <c r="G3010" s="410">
        <v>21</v>
      </c>
      <c r="H3010" s="410">
        <v>8</v>
      </c>
      <c r="I3010" s="410">
        <v>0</v>
      </c>
    </row>
    <row r="3011" spans="1:9" s="23" customFormat="1" ht="14.45" customHeight="1">
      <c r="A3011" s="563"/>
      <c r="B3011" s="564"/>
      <c r="C3011" s="564" t="s">
        <v>3671</v>
      </c>
      <c r="D3011" s="565"/>
      <c r="E3011" s="566" t="s">
        <v>3391</v>
      </c>
      <c r="F3011" s="567"/>
      <c r="G3011" s="410">
        <v>252</v>
      </c>
      <c r="H3011" s="410">
        <v>75</v>
      </c>
      <c r="I3011" s="410">
        <v>11</v>
      </c>
    </row>
    <row r="3012" spans="1:9" s="23" customFormat="1" ht="14.45" customHeight="1">
      <c r="A3012" s="563"/>
      <c r="B3012" s="564">
        <v>10152057</v>
      </c>
      <c r="C3012" s="564" t="s">
        <v>3672</v>
      </c>
      <c r="D3012" s="565"/>
      <c r="E3012" s="566" t="s">
        <v>164</v>
      </c>
      <c r="F3012" s="567"/>
      <c r="G3012" s="410">
        <v>16</v>
      </c>
      <c r="H3012" s="410">
        <v>10</v>
      </c>
      <c r="I3012" s="410">
        <v>0</v>
      </c>
    </row>
    <row r="3013" spans="1:9" s="23" customFormat="1" ht="14.45" customHeight="1">
      <c r="A3013" s="563"/>
      <c r="B3013" s="564"/>
      <c r="C3013" s="564" t="s">
        <v>3673</v>
      </c>
      <c r="D3013" s="565"/>
      <c r="E3013" s="566" t="s">
        <v>164</v>
      </c>
      <c r="F3013" s="567" t="s">
        <v>1142</v>
      </c>
      <c r="G3013" s="410">
        <v>22</v>
      </c>
      <c r="H3013" s="410">
        <v>9</v>
      </c>
      <c r="I3013" s="410">
        <v>0</v>
      </c>
    </row>
    <row r="3014" spans="1:9" s="23" customFormat="1" ht="14.45" customHeight="1">
      <c r="A3014" s="563"/>
      <c r="B3014" s="564"/>
      <c r="C3014" s="564" t="s">
        <v>3674</v>
      </c>
      <c r="D3014" s="565"/>
      <c r="E3014" s="566" t="s">
        <v>3391</v>
      </c>
      <c r="F3014" s="567"/>
      <c r="G3014" s="410">
        <v>146</v>
      </c>
      <c r="H3014" s="410">
        <v>43</v>
      </c>
      <c r="I3014" s="410">
        <v>10</v>
      </c>
    </row>
    <row r="3015" spans="1:9" s="23" customFormat="1" ht="14.45" customHeight="1">
      <c r="A3015" s="563"/>
      <c r="B3015" s="564"/>
      <c r="C3015" s="564"/>
      <c r="D3015" s="565"/>
      <c r="E3015" s="566" t="s">
        <v>3391</v>
      </c>
      <c r="F3015" s="567" t="s">
        <v>1294</v>
      </c>
      <c r="G3015" s="410">
        <v>126</v>
      </c>
      <c r="H3015" s="410">
        <v>48</v>
      </c>
      <c r="I3015" s="410">
        <v>1</v>
      </c>
    </row>
    <row r="3016" spans="1:9" s="23" customFormat="1" ht="14.45" customHeight="1">
      <c r="A3016" s="563"/>
      <c r="B3016" s="564" t="s">
        <v>3675</v>
      </c>
      <c r="C3016" s="564" t="s">
        <v>3676</v>
      </c>
      <c r="D3016" s="565"/>
      <c r="E3016" s="566"/>
      <c r="F3016" s="567"/>
      <c r="G3016" s="410">
        <v>0</v>
      </c>
      <c r="H3016" s="410">
        <v>0</v>
      </c>
      <c r="I3016" s="410">
        <v>3</v>
      </c>
    </row>
    <row r="3017" spans="1:9" s="23" customFormat="1" ht="14.45" customHeight="1">
      <c r="A3017" s="563"/>
      <c r="B3017" s="564" t="s">
        <v>1554</v>
      </c>
      <c r="C3017" s="564" t="s">
        <v>1555</v>
      </c>
      <c r="D3017" s="565"/>
      <c r="E3017" s="566"/>
      <c r="F3017" s="567"/>
      <c r="G3017" s="410">
        <v>0</v>
      </c>
      <c r="H3017" s="410">
        <v>0</v>
      </c>
      <c r="I3017" s="410">
        <v>11</v>
      </c>
    </row>
    <row r="3018" spans="1:9" s="23" customFormat="1" ht="14.45" customHeight="1">
      <c r="A3018" s="563"/>
      <c r="B3018" s="564" t="s">
        <v>1556</v>
      </c>
      <c r="C3018" s="564" t="s">
        <v>1557</v>
      </c>
      <c r="D3018" s="565"/>
      <c r="E3018" s="566"/>
      <c r="F3018" s="567"/>
      <c r="G3018" s="410">
        <v>0</v>
      </c>
      <c r="H3018" s="410">
        <v>0</v>
      </c>
      <c r="I3018" s="410">
        <v>2</v>
      </c>
    </row>
    <row r="3019" spans="1:9" s="23" customFormat="1" ht="14.45" customHeight="1">
      <c r="A3019" s="563"/>
      <c r="B3019" s="564" t="s">
        <v>1324</v>
      </c>
      <c r="C3019" s="564" t="s">
        <v>1325</v>
      </c>
      <c r="D3019" s="565"/>
      <c r="E3019" s="566"/>
      <c r="F3019" s="567"/>
      <c r="G3019" s="410">
        <v>0</v>
      </c>
      <c r="H3019" s="410">
        <v>0</v>
      </c>
      <c r="I3019" s="410">
        <v>4</v>
      </c>
    </row>
    <row r="3020" spans="1:9" s="23" customFormat="1" ht="14.45" customHeight="1">
      <c r="A3020" s="563"/>
      <c r="B3020" s="564"/>
      <c r="C3020" s="564"/>
      <c r="D3020" s="565"/>
      <c r="E3020" s="566"/>
      <c r="F3020" s="567" t="s">
        <v>1294</v>
      </c>
      <c r="G3020" s="410">
        <v>0</v>
      </c>
      <c r="H3020" s="410">
        <v>0</v>
      </c>
      <c r="I3020" s="410">
        <v>1</v>
      </c>
    </row>
    <row r="3021" spans="1:9" s="23" customFormat="1" ht="14.45" customHeight="1">
      <c r="A3021" s="563"/>
      <c r="B3021" s="564" t="s">
        <v>1326</v>
      </c>
      <c r="C3021" s="564" t="s">
        <v>1327</v>
      </c>
      <c r="D3021" s="565"/>
      <c r="E3021" s="566"/>
      <c r="F3021" s="567"/>
      <c r="G3021" s="410">
        <v>0</v>
      </c>
      <c r="H3021" s="410">
        <v>0</v>
      </c>
      <c r="I3021" s="410">
        <v>7</v>
      </c>
    </row>
    <row r="3022" spans="1:9" s="23" customFormat="1" ht="14.45" customHeight="1">
      <c r="A3022" s="563"/>
      <c r="B3022" s="564"/>
      <c r="C3022" s="564"/>
      <c r="D3022" s="565"/>
      <c r="E3022" s="566"/>
      <c r="F3022" s="567" t="s">
        <v>1294</v>
      </c>
      <c r="G3022" s="410">
        <v>0</v>
      </c>
      <c r="H3022" s="410">
        <v>0</v>
      </c>
      <c r="I3022" s="410">
        <v>2</v>
      </c>
    </row>
    <row r="3023" spans="1:9" s="23" customFormat="1" ht="14.45" customHeight="1">
      <c r="A3023" s="562" t="s">
        <v>3677</v>
      </c>
      <c r="B3023" s="563" t="s">
        <v>3678</v>
      </c>
      <c r="C3023" s="564"/>
      <c r="D3023" s="565" t="s">
        <v>187</v>
      </c>
      <c r="E3023" s="566"/>
      <c r="F3023" s="567"/>
      <c r="G3023" s="410"/>
      <c r="H3023" s="410"/>
      <c r="I3023" s="410"/>
    </row>
    <row r="3024" spans="1:9" s="23" customFormat="1" ht="14.45" customHeight="1">
      <c r="A3024" s="563"/>
      <c r="B3024" s="564"/>
      <c r="C3024" s="563" t="s">
        <v>365</v>
      </c>
      <c r="D3024" s="568"/>
      <c r="E3024" s="569"/>
      <c r="F3024" s="570"/>
      <c r="G3024" s="571">
        <v>13271</v>
      </c>
      <c r="H3024" s="571">
        <v>3780</v>
      </c>
      <c r="I3024" s="571">
        <v>488</v>
      </c>
    </row>
    <row r="3025" spans="1:9" s="23" customFormat="1" ht="14.45" customHeight="1">
      <c r="A3025" s="563"/>
      <c r="B3025" s="572" t="s">
        <v>3469</v>
      </c>
      <c r="C3025" s="564" t="s">
        <v>3034</v>
      </c>
      <c r="D3025" s="565"/>
      <c r="E3025" s="566" t="s">
        <v>163</v>
      </c>
      <c r="F3025" s="567"/>
      <c r="G3025" s="410">
        <v>48</v>
      </c>
      <c r="H3025" s="410">
        <v>5</v>
      </c>
      <c r="I3025" s="410">
        <v>0</v>
      </c>
    </row>
    <row r="3026" spans="1:9" s="23" customFormat="1" ht="14.45" customHeight="1">
      <c r="A3026" s="563"/>
      <c r="B3026" s="564"/>
      <c r="C3026" s="564"/>
      <c r="D3026" s="565"/>
      <c r="E3026" s="566" t="s">
        <v>164</v>
      </c>
      <c r="F3026" s="567"/>
      <c r="G3026" s="410">
        <v>38</v>
      </c>
      <c r="H3026" s="410">
        <v>7</v>
      </c>
      <c r="I3026" s="410">
        <v>7</v>
      </c>
    </row>
    <row r="3027" spans="1:9" s="23" customFormat="1" ht="14.45" customHeight="1">
      <c r="A3027" s="563"/>
      <c r="B3027" s="564"/>
      <c r="C3027" s="564"/>
      <c r="D3027" s="565"/>
      <c r="E3027" s="566" t="s">
        <v>164</v>
      </c>
      <c r="F3027" s="567" t="s">
        <v>1142</v>
      </c>
      <c r="G3027" s="410">
        <v>64</v>
      </c>
      <c r="H3027" s="410">
        <v>13</v>
      </c>
      <c r="I3027" s="410">
        <v>0</v>
      </c>
    </row>
    <row r="3028" spans="1:9" s="23" customFormat="1" ht="14.45" customHeight="1">
      <c r="A3028" s="563"/>
      <c r="B3028" s="572" t="s">
        <v>3679</v>
      </c>
      <c r="C3028" s="564" t="s">
        <v>3680</v>
      </c>
      <c r="D3028" s="565"/>
      <c r="E3028" s="566" t="s">
        <v>164</v>
      </c>
      <c r="F3028" s="567"/>
      <c r="G3028" s="410">
        <v>93</v>
      </c>
      <c r="H3028" s="410">
        <v>28</v>
      </c>
      <c r="I3028" s="410">
        <v>0</v>
      </c>
    </row>
    <row r="3029" spans="1:9" s="23" customFormat="1" ht="14.45" customHeight="1">
      <c r="A3029" s="563"/>
      <c r="B3029" s="564"/>
      <c r="C3029" s="564" t="s">
        <v>3681</v>
      </c>
      <c r="D3029" s="565"/>
      <c r="E3029" s="566" t="s">
        <v>164</v>
      </c>
      <c r="F3029" s="567" t="s">
        <v>1142</v>
      </c>
      <c r="G3029" s="410">
        <v>33</v>
      </c>
      <c r="H3029" s="410">
        <v>17</v>
      </c>
      <c r="I3029" s="410">
        <v>0</v>
      </c>
    </row>
    <row r="3030" spans="1:9" s="23" customFormat="1" ht="14.45" customHeight="1">
      <c r="A3030" s="563"/>
      <c r="B3030" s="564"/>
      <c r="C3030" s="564" t="s">
        <v>3680</v>
      </c>
      <c r="D3030" s="565"/>
      <c r="E3030" s="566" t="s">
        <v>3391</v>
      </c>
      <c r="F3030" s="567"/>
      <c r="G3030" s="410">
        <v>363</v>
      </c>
      <c r="H3030" s="410">
        <v>67</v>
      </c>
      <c r="I3030" s="410">
        <v>9</v>
      </c>
    </row>
    <row r="3031" spans="1:9" s="23" customFormat="1" ht="14.45" customHeight="1">
      <c r="A3031" s="563"/>
      <c r="B3031" s="564"/>
      <c r="C3031" s="564" t="s">
        <v>3682</v>
      </c>
      <c r="D3031" s="565"/>
      <c r="E3031" s="566" t="s">
        <v>3221</v>
      </c>
      <c r="F3031" s="567"/>
      <c r="G3031" s="410">
        <v>0</v>
      </c>
      <c r="H3031" s="410">
        <v>1</v>
      </c>
      <c r="I3031" s="410">
        <v>0</v>
      </c>
    </row>
    <row r="3032" spans="1:9" s="23" customFormat="1" ht="14.45" customHeight="1">
      <c r="A3032" s="563"/>
      <c r="B3032" s="572" t="s">
        <v>3565</v>
      </c>
      <c r="C3032" s="564" t="s">
        <v>3683</v>
      </c>
      <c r="D3032" s="565"/>
      <c r="E3032" s="566" t="s">
        <v>163</v>
      </c>
      <c r="F3032" s="567"/>
      <c r="G3032" s="410">
        <v>79</v>
      </c>
      <c r="H3032" s="410">
        <v>9</v>
      </c>
      <c r="I3032" s="410">
        <v>2</v>
      </c>
    </row>
    <row r="3033" spans="1:9" s="23" customFormat="1" ht="14.45" customHeight="1">
      <c r="A3033" s="563"/>
      <c r="B3033" s="572" t="s">
        <v>2366</v>
      </c>
      <c r="C3033" s="564" t="s">
        <v>3684</v>
      </c>
      <c r="D3033" s="565"/>
      <c r="E3033" s="566" t="s">
        <v>3391</v>
      </c>
      <c r="F3033" s="567"/>
      <c r="G3033" s="410">
        <v>23</v>
      </c>
      <c r="H3033" s="410">
        <v>0</v>
      </c>
      <c r="I3033" s="410">
        <v>2</v>
      </c>
    </row>
    <row r="3034" spans="1:9" s="23" customFormat="1" ht="14.45" customHeight="1">
      <c r="A3034" s="563"/>
      <c r="B3034" s="572" t="s">
        <v>3685</v>
      </c>
      <c r="C3034" s="564" t="s">
        <v>3686</v>
      </c>
      <c r="D3034" s="565"/>
      <c r="E3034" s="566" t="s">
        <v>164</v>
      </c>
      <c r="F3034" s="567"/>
      <c r="G3034" s="410">
        <v>83</v>
      </c>
      <c r="H3034" s="410">
        <v>34</v>
      </c>
      <c r="I3034" s="410">
        <v>0</v>
      </c>
    </row>
    <row r="3035" spans="1:9" s="23" customFormat="1" ht="14.45" customHeight="1">
      <c r="A3035" s="563"/>
      <c r="B3035" s="564"/>
      <c r="C3035" s="564" t="s">
        <v>3687</v>
      </c>
      <c r="D3035" s="565"/>
      <c r="E3035" s="566" t="s">
        <v>164</v>
      </c>
      <c r="F3035" s="567" t="s">
        <v>1142</v>
      </c>
      <c r="G3035" s="410">
        <v>74</v>
      </c>
      <c r="H3035" s="410">
        <v>5</v>
      </c>
      <c r="I3035" s="410">
        <v>0</v>
      </c>
    </row>
    <row r="3036" spans="1:9" s="23" customFormat="1" ht="14.45" customHeight="1">
      <c r="A3036" s="563"/>
      <c r="B3036" s="564"/>
      <c r="C3036" s="564" t="s">
        <v>3487</v>
      </c>
      <c r="D3036" s="565"/>
      <c r="E3036" s="566" t="s">
        <v>3391</v>
      </c>
      <c r="F3036" s="567"/>
      <c r="G3036" s="410">
        <v>262</v>
      </c>
      <c r="H3036" s="410">
        <v>72</v>
      </c>
      <c r="I3036" s="410">
        <v>15</v>
      </c>
    </row>
    <row r="3037" spans="1:9" s="23" customFormat="1" ht="14.45" customHeight="1">
      <c r="A3037" s="563"/>
      <c r="B3037" s="564"/>
      <c r="C3037" s="564"/>
      <c r="D3037" s="565"/>
      <c r="E3037" s="566" t="s">
        <v>3391</v>
      </c>
      <c r="F3037" s="567" t="s">
        <v>1294</v>
      </c>
      <c r="G3037" s="410">
        <v>105</v>
      </c>
      <c r="H3037" s="410">
        <v>23</v>
      </c>
      <c r="I3037" s="410">
        <v>0</v>
      </c>
    </row>
    <row r="3038" spans="1:9" s="23" customFormat="1" ht="14.45" customHeight="1">
      <c r="A3038" s="563"/>
      <c r="B3038" s="572" t="s">
        <v>3688</v>
      </c>
      <c r="C3038" s="564" t="s">
        <v>3689</v>
      </c>
      <c r="D3038" s="565"/>
      <c r="E3038" s="566" t="s">
        <v>164</v>
      </c>
      <c r="F3038" s="567"/>
      <c r="G3038" s="410">
        <v>17</v>
      </c>
      <c r="H3038" s="410">
        <v>9</v>
      </c>
      <c r="I3038" s="410">
        <v>0</v>
      </c>
    </row>
    <row r="3039" spans="1:9" s="23" customFormat="1" ht="14.45" customHeight="1">
      <c r="A3039" s="563"/>
      <c r="B3039" s="564"/>
      <c r="C3039" s="564" t="s">
        <v>3690</v>
      </c>
      <c r="D3039" s="565"/>
      <c r="E3039" s="566" t="s">
        <v>3391</v>
      </c>
      <c r="F3039" s="567"/>
      <c r="G3039" s="410">
        <v>158</v>
      </c>
      <c r="H3039" s="410">
        <v>39</v>
      </c>
      <c r="I3039" s="410">
        <v>10</v>
      </c>
    </row>
    <row r="3040" spans="1:9" s="23" customFormat="1" ht="14.45" customHeight="1">
      <c r="A3040" s="563"/>
      <c r="B3040" s="572" t="s">
        <v>1376</v>
      </c>
      <c r="C3040" s="564" t="s">
        <v>3691</v>
      </c>
      <c r="D3040" s="565"/>
      <c r="E3040" s="566" t="s">
        <v>164</v>
      </c>
      <c r="F3040" s="567"/>
      <c r="G3040" s="410">
        <v>70</v>
      </c>
      <c r="H3040" s="410">
        <v>19</v>
      </c>
      <c r="I3040" s="410">
        <v>0</v>
      </c>
    </row>
    <row r="3041" spans="1:9" s="23" customFormat="1" ht="14.45" customHeight="1">
      <c r="A3041" s="563"/>
      <c r="B3041" s="564"/>
      <c r="C3041" s="564" t="s">
        <v>3692</v>
      </c>
      <c r="D3041" s="565"/>
      <c r="E3041" s="566" t="s">
        <v>164</v>
      </c>
      <c r="F3041" s="567" t="s">
        <v>1142</v>
      </c>
      <c r="G3041" s="410">
        <v>44</v>
      </c>
      <c r="H3041" s="410">
        <v>9</v>
      </c>
      <c r="I3041" s="410">
        <v>0</v>
      </c>
    </row>
    <row r="3042" spans="1:9" s="23" customFormat="1" ht="14.45" customHeight="1">
      <c r="A3042" s="563"/>
      <c r="B3042" s="564"/>
      <c r="C3042" s="564" t="s">
        <v>3693</v>
      </c>
      <c r="D3042" s="565"/>
      <c r="E3042" s="566" t="s">
        <v>3391</v>
      </c>
      <c r="F3042" s="567"/>
      <c r="G3042" s="410">
        <v>186</v>
      </c>
      <c r="H3042" s="410">
        <v>44</v>
      </c>
      <c r="I3042" s="410">
        <v>17</v>
      </c>
    </row>
    <row r="3043" spans="1:9" s="23" customFormat="1" ht="14.45" customHeight="1">
      <c r="A3043" s="563"/>
      <c r="B3043" s="572" t="s">
        <v>3694</v>
      </c>
      <c r="C3043" s="564" t="s">
        <v>3695</v>
      </c>
      <c r="D3043" s="565"/>
      <c r="E3043" s="566" t="s">
        <v>164</v>
      </c>
      <c r="F3043" s="567"/>
      <c r="G3043" s="410">
        <v>125</v>
      </c>
      <c r="H3043" s="410">
        <v>48</v>
      </c>
      <c r="I3043" s="410">
        <v>0</v>
      </c>
    </row>
    <row r="3044" spans="1:9" s="23" customFormat="1" ht="14.45" customHeight="1">
      <c r="A3044" s="563"/>
      <c r="B3044" s="564"/>
      <c r="C3044" s="564" t="s">
        <v>3696</v>
      </c>
      <c r="D3044" s="565"/>
      <c r="E3044" s="566" t="s">
        <v>164</v>
      </c>
      <c r="F3044" s="567" t="s">
        <v>1142</v>
      </c>
      <c r="G3044" s="410">
        <v>105</v>
      </c>
      <c r="H3044" s="410">
        <v>45</v>
      </c>
      <c r="I3044" s="410">
        <v>0</v>
      </c>
    </row>
    <row r="3045" spans="1:9" s="23" customFormat="1" ht="14.45" customHeight="1">
      <c r="A3045" s="563"/>
      <c r="B3045" s="564"/>
      <c r="C3045" s="564"/>
      <c r="D3045" s="565"/>
      <c r="E3045" s="566" t="s">
        <v>3391</v>
      </c>
      <c r="F3045" s="567"/>
      <c r="G3045" s="410">
        <v>234</v>
      </c>
      <c r="H3045" s="410">
        <v>62</v>
      </c>
      <c r="I3045" s="410">
        <v>14</v>
      </c>
    </row>
    <row r="3046" spans="1:9" s="23" customFormat="1" ht="14.45" customHeight="1">
      <c r="A3046" s="563"/>
      <c r="B3046" s="564"/>
      <c r="C3046" s="564" t="s">
        <v>3697</v>
      </c>
      <c r="D3046" s="565"/>
      <c r="E3046" s="566" t="s">
        <v>3221</v>
      </c>
      <c r="F3046" s="567"/>
      <c r="G3046" s="410">
        <v>1</v>
      </c>
      <c r="H3046" s="410">
        <v>1</v>
      </c>
      <c r="I3046" s="410">
        <v>0</v>
      </c>
    </row>
    <row r="3047" spans="1:9" s="23" customFormat="1" ht="14.45" customHeight="1">
      <c r="A3047" s="563"/>
      <c r="B3047" s="572" t="s">
        <v>3698</v>
      </c>
      <c r="C3047" s="564" t="s">
        <v>3699</v>
      </c>
      <c r="D3047" s="565"/>
      <c r="E3047" s="566" t="s">
        <v>164</v>
      </c>
      <c r="F3047" s="567"/>
      <c r="G3047" s="410">
        <v>23</v>
      </c>
      <c r="H3047" s="410">
        <v>0</v>
      </c>
      <c r="I3047" s="410">
        <v>0</v>
      </c>
    </row>
    <row r="3048" spans="1:9" s="23" customFormat="1" ht="14.45" customHeight="1">
      <c r="A3048" s="563"/>
      <c r="B3048" s="572" t="s">
        <v>3700</v>
      </c>
      <c r="C3048" s="564" t="s">
        <v>3701</v>
      </c>
      <c r="D3048" s="565"/>
      <c r="E3048" s="566" t="s">
        <v>163</v>
      </c>
      <c r="F3048" s="567"/>
      <c r="G3048" s="410">
        <v>101</v>
      </c>
      <c r="H3048" s="410">
        <v>13</v>
      </c>
      <c r="I3048" s="410">
        <v>1</v>
      </c>
    </row>
    <row r="3049" spans="1:9" s="23" customFormat="1" ht="14.45" customHeight="1">
      <c r="A3049" s="563"/>
      <c r="B3049" s="572" t="s">
        <v>3702</v>
      </c>
      <c r="C3049" s="564" t="s">
        <v>3703</v>
      </c>
      <c r="D3049" s="565"/>
      <c r="E3049" s="566" t="s">
        <v>164</v>
      </c>
      <c r="F3049" s="567" t="s">
        <v>1142</v>
      </c>
      <c r="G3049" s="410">
        <v>15</v>
      </c>
      <c r="H3049" s="410">
        <v>16</v>
      </c>
      <c r="I3049" s="410">
        <v>0</v>
      </c>
    </row>
    <row r="3050" spans="1:9" s="23" customFormat="1" ht="14.45" customHeight="1">
      <c r="A3050" s="563"/>
      <c r="B3050" s="572" t="s">
        <v>1420</v>
      </c>
      <c r="C3050" s="564" t="s">
        <v>3699</v>
      </c>
      <c r="D3050" s="565"/>
      <c r="E3050" s="566" t="s">
        <v>164</v>
      </c>
      <c r="F3050" s="567"/>
      <c r="G3050" s="410">
        <v>26</v>
      </c>
      <c r="H3050" s="410">
        <v>19</v>
      </c>
      <c r="I3050" s="410">
        <v>0</v>
      </c>
    </row>
    <row r="3051" spans="1:9" s="23" customFormat="1" ht="14.45" customHeight="1">
      <c r="A3051" s="563"/>
      <c r="B3051" s="564"/>
      <c r="C3051" s="564" t="s">
        <v>3704</v>
      </c>
      <c r="D3051" s="565"/>
      <c r="E3051" s="566" t="s">
        <v>164</v>
      </c>
      <c r="F3051" s="567" t="s">
        <v>1142</v>
      </c>
      <c r="G3051" s="410">
        <v>172</v>
      </c>
      <c r="H3051" s="410">
        <v>1</v>
      </c>
      <c r="I3051" s="410">
        <v>0</v>
      </c>
    </row>
    <row r="3052" spans="1:9" s="23" customFormat="1" ht="14.45" customHeight="1">
      <c r="A3052" s="563"/>
      <c r="B3052" s="572" t="s">
        <v>1430</v>
      </c>
      <c r="C3052" s="564" t="s">
        <v>3705</v>
      </c>
      <c r="D3052" s="565"/>
      <c r="E3052" s="566" t="s">
        <v>164</v>
      </c>
      <c r="F3052" s="567"/>
      <c r="G3052" s="410">
        <v>45</v>
      </c>
      <c r="H3052" s="410">
        <v>10</v>
      </c>
      <c r="I3052" s="410">
        <v>7</v>
      </c>
    </row>
    <row r="3053" spans="1:9" s="23" customFormat="1" ht="14.45" customHeight="1">
      <c r="A3053" s="563"/>
      <c r="B3053" s="564"/>
      <c r="C3053" s="564"/>
      <c r="D3053" s="565"/>
      <c r="E3053" s="566" t="s">
        <v>164</v>
      </c>
      <c r="F3053" s="567" t="s">
        <v>1142</v>
      </c>
      <c r="G3053" s="410">
        <v>33</v>
      </c>
      <c r="H3053" s="410">
        <v>3</v>
      </c>
      <c r="I3053" s="410">
        <v>0</v>
      </c>
    </row>
    <row r="3054" spans="1:9" s="23" customFormat="1" ht="14.45" customHeight="1">
      <c r="A3054" s="573"/>
      <c r="B3054" s="579" t="s">
        <v>3411</v>
      </c>
      <c r="C3054" s="574" t="s">
        <v>3706</v>
      </c>
      <c r="D3054" s="575"/>
      <c r="E3054" s="576" t="s">
        <v>164</v>
      </c>
      <c r="F3054" s="577"/>
      <c r="G3054" s="578">
        <v>154</v>
      </c>
      <c r="H3054" s="578">
        <v>42</v>
      </c>
      <c r="I3054" s="578">
        <v>0</v>
      </c>
    </row>
    <row r="3055" spans="1:9" s="23" customFormat="1" ht="14.45" customHeight="1">
      <c r="A3055" s="563"/>
      <c r="B3055" s="564"/>
      <c r="C3055" s="564" t="s">
        <v>3707</v>
      </c>
      <c r="D3055" s="565"/>
      <c r="E3055" s="566" t="s">
        <v>164</v>
      </c>
      <c r="F3055" s="567" t="s">
        <v>1142</v>
      </c>
      <c r="G3055" s="410">
        <v>84</v>
      </c>
      <c r="H3055" s="410">
        <v>60</v>
      </c>
      <c r="I3055" s="410">
        <v>0</v>
      </c>
    </row>
    <row r="3056" spans="1:9" s="23" customFormat="1" ht="14.45" customHeight="1">
      <c r="A3056" s="563"/>
      <c r="B3056" s="564"/>
      <c r="C3056" s="564" t="s">
        <v>3708</v>
      </c>
      <c r="D3056" s="565"/>
      <c r="E3056" s="566" t="s">
        <v>3391</v>
      </c>
      <c r="F3056" s="567"/>
      <c r="G3056" s="410">
        <v>263</v>
      </c>
      <c r="H3056" s="410">
        <v>71</v>
      </c>
      <c r="I3056" s="410">
        <v>15</v>
      </c>
    </row>
    <row r="3057" spans="1:9" s="23" customFormat="1" ht="14.45" customHeight="1">
      <c r="A3057" s="563"/>
      <c r="B3057" s="564"/>
      <c r="C3057" s="564"/>
      <c r="D3057" s="565"/>
      <c r="E3057" s="566" t="s">
        <v>3391</v>
      </c>
      <c r="F3057" s="567" t="s">
        <v>1294</v>
      </c>
      <c r="G3057" s="410">
        <v>62</v>
      </c>
      <c r="H3057" s="410">
        <v>34</v>
      </c>
      <c r="I3057" s="410">
        <v>1</v>
      </c>
    </row>
    <row r="3058" spans="1:9" s="23" customFormat="1" ht="14.45" customHeight="1">
      <c r="A3058" s="563"/>
      <c r="B3058" s="564"/>
      <c r="C3058" s="564" t="s">
        <v>3709</v>
      </c>
      <c r="D3058" s="565"/>
      <c r="E3058" s="566" t="s">
        <v>3221</v>
      </c>
      <c r="F3058" s="567"/>
      <c r="G3058" s="410">
        <v>0</v>
      </c>
      <c r="H3058" s="410">
        <v>2</v>
      </c>
      <c r="I3058" s="410">
        <v>0</v>
      </c>
    </row>
    <row r="3059" spans="1:9" s="23" customFormat="1" ht="14.45" customHeight="1">
      <c r="A3059" s="563"/>
      <c r="B3059" s="572" t="s">
        <v>3363</v>
      </c>
      <c r="C3059" s="564" t="s">
        <v>3710</v>
      </c>
      <c r="D3059" s="565"/>
      <c r="E3059" s="566" t="s">
        <v>163</v>
      </c>
      <c r="F3059" s="567"/>
      <c r="G3059" s="410">
        <v>17</v>
      </c>
      <c r="H3059" s="410">
        <v>1</v>
      </c>
      <c r="I3059" s="410">
        <v>0</v>
      </c>
    </row>
    <row r="3060" spans="1:9" s="23" customFormat="1" ht="14.45" customHeight="1">
      <c r="A3060" s="563"/>
      <c r="B3060" s="564"/>
      <c r="C3060" s="564" t="s">
        <v>3536</v>
      </c>
      <c r="D3060" s="565"/>
      <c r="E3060" s="566" t="s">
        <v>164</v>
      </c>
      <c r="F3060" s="567"/>
      <c r="G3060" s="410">
        <v>195</v>
      </c>
      <c r="H3060" s="410">
        <v>70</v>
      </c>
      <c r="I3060" s="410">
        <v>0</v>
      </c>
    </row>
    <row r="3061" spans="1:9" s="23" customFormat="1" ht="14.45" customHeight="1">
      <c r="A3061" s="563"/>
      <c r="B3061" s="564"/>
      <c r="C3061" s="564" t="s">
        <v>3416</v>
      </c>
      <c r="D3061" s="565"/>
      <c r="E3061" s="566" t="s">
        <v>3391</v>
      </c>
      <c r="F3061" s="567"/>
      <c r="G3061" s="410">
        <v>262</v>
      </c>
      <c r="H3061" s="410">
        <v>62</v>
      </c>
      <c r="I3061" s="410">
        <v>16</v>
      </c>
    </row>
    <row r="3062" spans="1:9" s="23" customFormat="1" ht="14.45" customHeight="1">
      <c r="A3062" s="563"/>
      <c r="B3062" s="572" t="s">
        <v>3711</v>
      </c>
      <c r="C3062" s="564" t="s">
        <v>3712</v>
      </c>
      <c r="D3062" s="565"/>
      <c r="E3062" s="566" t="s">
        <v>164</v>
      </c>
      <c r="F3062" s="567" t="s">
        <v>1142</v>
      </c>
      <c r="G3062" s="410">
        <v>51</v>
      </c>
      <c r="H3062" s="410">
        <v>29</v>
      </c>
      <c r="I3062" s="410">
        <v>0</v>
      </c>
    </row>
    <row r="3063" spans="1:9" s="23" customFormat="1" ht="14.45" customHeight="1">
      <c r="A3063" s="563"/>
      <c r="B3063" s="572" t="s">
        <v>3713</v>
      </c>
      <c r="C3063" s="564" t="s">
        <v>3714</v>
      </c>
      <c r="D3063" s="565"/>
      <c r="E3063" s="566" t="s">
        <v>163</v>
      </c>
      <c r="F3063" s="567"/>
      <c r="G3063" s="410">
        <v>15</v>
      </c>
      <c r="H3063" s="410">
        <v>0</v>
      </c>
      <c r="I3063" s="410">
        <v>0</v>
      </c>
    </row>
    <row r="3064" spans="1:9" s="23" customFormat="1" ht="14.45" customHeight="1">
      <c r="A3064" s="563"/>
      <c r="B3064" s="564"/>
      <c r="C3064" s="564" t="s">
        <v>1314</v>
      </c>
      <c r="D3064" s="565"/>
      <c r="E3064" s="566" t="s">
        <v>164</v>
      </c>
      <c r="F3064" s="567"/>
      <c r="G3064" s="410">
        <v>109</v>
      </c>
      <c r="H3064" s="410">
        <v>37</v>
      </c>
      <c r="I3064" s="410">
        <v>1</v>
      </c>
    </row>
    <row r="3065" spans="1:9" s="23" customFormat="1" ht="14.45" customHeight="1">
      <c r="A3065" s="563"/>
      <c r="B3065" s="572" t="s">
        <v>3715</v>
      </c>
      <c r="C3065" s="564" t="s">
        <v>3716</v>
      </c>
      <c r="D3065" s="565"/>
      <c r="E3065" s="566" t="s">
        <v>163</v>
      </c>
      <c r="F3065" s="567"/>
      <c r="G3065" s="410">
        <v>13</v>
      </c>
      <c r="H3065" s="410">
        <v>0</v>
      </c>
      <c r="I3065" s="410">
        <v>0</v>
      </c>
    </row>
    <row r="3066" spans="1:9" s="23" customFormat="1" ht="14.45" customHeight="1">
      <c r="A3066" s="563"/>
      <c r="B3066" s="564"/>
      <c r="C3066" s="564" t="s">
        <v>2084</v>
      </c>
      <c r="D3066" s="565"/>
      <c r="E3066" s="566" t="s">
        <v>164</v>
      </c>
      <c r="F3066" s="567"/>
      <c r="G3066" s="410">
        <v>80</v>
      </c>
      <c r="H3066" s="410">
        <v>38</v>
      </c>
      <c r="I3066" s="410">
        <v>3</v>
      </c>
    </row>
    <row r="3067" spans="1:9" s="23" customFormat="1" ht="14.45" customHeight="1">
      <c r="A3067" s="563"/>
      <c r="B3067" s="572" t="s">
        <v>3717</v>
      </c>
      <c r="C3067" s="564" t="s">
        <v>3718</v>
      </c>
      <c r="D3067" s="565"/>
      <c r="E3067" s="566" t="s">
        <v>163</v>
      </c>
      <c r="F3067" s="567"/>
      <c r="G3067" s="410">
        <v>14</v>
      </c>
      <c r="H3067" s="410">
        <v>0</v>
      </c>
      <c r="I3067" s="410">
        <v>0</v>
      </c>
    </row>
    <row r="3068" spans="1:9" s="23" customFormat="1" ht="14.45" customHeight="1">
      <c r="A3068" s="563"/>
      <c r="B3068" s="572" t="s">
        <v>3719</v>
      </c>
      <c r="C3068" s="564" t="s">
        <v>3720</v>
      </c>
      <c r="D3068" s="565"/>
      <c r="E3068" s="566" t="s">
        <v>163</v>
      </c>
      <c r="F3068" s="567"/>
      <c r="G3068" s="410">
        <v>55</v>
      </c>
      <c r="H3068" s="410">
        <v>6</v>
      </c>
      <c r="I3068" s="410">
        <v>0</v>
      </c>
    </row>
    <row r="3069" spans="1:9" s="23" customFormat="1" ht="14.45" customHeight="1">
      <c r="A3069" s="563"/>
      <c r="B3069" s="564"/>
      <c r="C3069" s="564" t="s">
        <v>3721</v>
      </c>
      <c r="D3069" s="565"/>
      <c r="E3069" s="566" t="s">
        <v>164</v>
      </c>
      <c r="F3069" s="567"/>
      <c r="G3069" s="410">
        <v>244</v>
      </c>
      <c r="H3069" s="410">
        <v>111</v>
      </c>
      <c r="I3069" s="410">
        <v>0</v>
      </c>
    </row>
    <row r="3070" spans="1:9" s="23" customFormat="1" ht="14.45" customHeight="1">
      <c r="A3070" s="563"/>
      <c r="B3070" s="564"/>
      <c r="C3070" s="564" t="s">
        <v>3722</v>
      </c>
      <c r="D3070" s="565"/>
      <c r="E3070" s="566" t="s">
        <v>164</v>
      </c>
      <c r="F3070" s="567" t="s">
        <v>1142</v>
      </c>
      <c r="G3070" s="410">
        <v>37</v>
      </c>
      <c r="H3070" s="410">
        <v>11</v>
      </c>
      <c r="I3070" s="410">
        <v>0</v>
      </c>
    </row>
    <row r="3071" spans="1:9" s="23" customFormat="1" ht="14.45" customHeight="1">
      <c r="A3071" s="563"/>
      <c r="B3071" s="564"/>
      <c r="C3071" s="564" t="s">
        <v>3723</v>
      </c>
      <c r="D3071" s="565"/>
      <c r="E3071" s="566" t="s">
        <v>3391</v>
      </c>
      <c r="F3071" s="567"/>
      <c r="G3071" s="410">
        <v>538</v>
      </c>
      <c r="H3071" s="410">
        <v>139</v>
      </c>
      <c r="I3071" s="410">
        <v>30</v>
      </c>
    </row>
    <row r="3072" spans="1:9" s="23" customFormat="1" ht="14.45" customHeight="1">
      <c r="A3072" s="563"/>
      <c r="B3072" s="572" t="s">
        <v>3724</v>
      </c>
      <c r="C3072" s="564" t="s">
        <v>3725</v>
      </c>
      <c r="D3072" s="565"/>
      <c r="E3072" s="566" t="s">
        <v>163</v>
      </c>
      <c r="F3072" s="567"/>
      <c r="G3072" s="410">
        <v>26</v>
      </c>
      <c r="H3072" s="410">
        <v>3</v>
      </c>
      <c r="I3072" s="410">
        <v>0</v>
      </c>
    </row>
    <row r="3073" spans="1:9" s="23" customFormat="1" ht="14.45" customHeight="1">
      <c r="A3073" s="563"/>
      <c r="B3073" s="564"/>
      <c r="C3073" s="564" t="s">
        <v>3726</v>
      </c>
      <c r="D3073" s="565"/>
      <c r="E3073" s="566" t="s">
        <v>164</v>
      </c>
      <c r="F3073" s="567"/>
      <c r="G3073" s="410">
        <v>150</v>
      </c>
      <c r="H3073" s="410">
        <v>67</v>
      </c>
      <c r="I3073" s="410">
        <v>0</v>
      </c>
    </row>
    <row r="3074" spans="1:9" s="23" customFormat="1" ht="14.45" customHeight="1">
      <c r="A3074" s="563"/>
      <c r="B3074" s="564"/>
      <c r="C3074" s="564" t="s">
        <v>3727</v>
      </c>
      <c r="D3074" s="565"/>
      <c r="E3074" s="566" t="s">
        <v>164</v>
      </c>
      <c r="F3074" s="567" t="s">
        <v>1142</v>
      </c>
      <c r="G3074" s="410">
        <v>25</v>
      </c>
      <c r="H3074" s="410">
        <v>11</v>
      </c>
      <c r="I3074" s="410">
        <v>0</v>
      </c>
    </row>
    <row r="3075" spans="1:9" s="23" customFormat="1" ht="14.45" customHeight="1">
      <c r="A3075" s="563"/>
      <c r="B3075" s="564"/>
      <c r="C3075" s="564" t="s">
        <v>3728</v>
      </c>
      <c r="D3075" s="565"/>
      <c r="E3075" s="566" t="s">
        <v>3391</v>
      </c>
      <c r="F3075" s="567"/>
      <c r="G3075" s="410">
        <v>180</v>
      </c>
      <c r="H3075" s="410">
        <v>38</v>
      </c>
      <c r="I3075" s="410">
        <v>16</v>
      </c>
    </row>
    <row r="3076" spans="1:9" s="23" customFormat="1" ht="14.45" customHeight="1">
      <c r="A3076" s="563"/>
      <c r="B3076" s="572" t="s">
        <v>2277</v>
      </c>
      <c r="C3076" s="564" t="s">
        <v>2669</v>
      </c>
      <c r="D3076" s="565"/>
      <c r="E3076" s="566" t="s">
        <v>163</v>
      </c>
      <c r="F3076" s="567"/>
      <c r="G3076" s="410">
        <v>24</v>
      </c>
      <c r="H3076" s="410">
        <v>2</v>
      </c>
      <c r="I3076" s="410">
        <v>0</v>
      </c>
    </row>
    <row r="3077" spans="1:9" s="23" customFormat="1" ht="14.45" customHeight="1">
      <c r="A3077" s="563"/>
      <c r="B3077" s="564"/>
      <c r="C3077" s="564"/>
      <c r="D3077" s="565"/>
      <c r="E3077" s="566" t="s">
        <v>164</v>
      </c>
      <c r="F3077" s="567"/>
      <c r="G3077" s="410">
        <v>128</v>
      </c>
      <c r="H3077" s="410">
        <v>59</v>
      </c>
      <c r="I3077" s="410">
        <v>9</v>
      </c>
    </row>
    <row r="3078" spans="1:9" s="23" customFormat="1" ht="14.45" customHeight="1">
      <c r="A3078" s="563"/>
      <c r="B3078" s="564"/>
      <c r="C3078" s="564"/>
      <c r="D3078" s="565"/>
      <c r="E3078" s="566" t="s">
        <v>164</v>
      </c>
      <c r="F3078" s="567" t="s">
        <v>1142</v>
      </c>
      <c r="G3078" s="410">
        <v>4</v>
      </c>
      <c r="H3078" s="410">
        <v>4</v>
      </c>
      <c r="I3078" s="410">
        <v>0</v>
      </c>
    </row>
    <row r="3079" spans="1:9" s="23" customFormat="1" ht="14.45" customHeight="1">
      <c r="A3079" s="563"/>
      <c r="B3079" s="572" t="s">
        <v>1490</v>
      </c>
      <c r="C3079" s="564" t="s">
        <v>3729</v>
      </c>
      <c r="D3079" s="565"/>
      <c r="E3079" s="566" t="s">
        <v>3391</v>
      </c>
      <c r="F3079" s="567"/>
      <c r="G3079" s="410">
        <v>428</v>
      </c>
      <c r="H3079" s="410">
        <v>101</v>
      </c>
      <c r="I3079" s="410">
        <v>11</v>
      </c>
    </row>
    <row r="3080" spans="1:9" s="23" customFormat="1" ht="14.45" customHeight="1">
      <c r="A3080" s="563"/>
      <c r="B3080" s="572" t="s">
        <v>3730</v>
      </c>
      <c r="C3080" s="564" t="s">
        <v>3731</v>
      </c>
      <c r="D3080" s="565"/>
      <c r="E3080" s="566" t="s">
        <v>163</v>
      </c>
      <c r="F3080" s="567"/>
      <c r="G3080" s="410">
        <v>11</v>
      </c>
      <c r="H3080" s="410">
        <v>2</v>
      </c>
      <c r="I3080" s="410">
        <v>0</v>
      </c>
    </row>
    <row r="3081" spans="1:9" s="23" customFormat="1" ht="14.45" customHeight="1">
      <c r="A3081" s="563"/>
      <c r="B3081" s="564"/>
      <c r="C3081" s="564"/>
      <c r="D3081" s="565"/>
      <c r="E3081" s="566" t="s">
        <v>164</v>
      </c>
      <c r="F3081" s="567"/>
      <c r="G3081" s="410">
        <v>70</v>
      </c>
      <c r="H3081" s="410">
        <v>31</v>
      </c>
      <c r="I3081" s="410">
        <v>7</v>
      </c>
    </row>
    <row r="3082" spans="1:9" s="23" customFormat="1" ht="14.45" customHeight="1">
      <c r="A3082" s="563"/>
      <c r="B3082" s="564"/>
      <c r="C3082" s="564"/>
      <c r="D3082" s="565"/>
      <c r="E3082" s="566" t="s">
        <v>164</v>
      </c>
      <c r="F3082" s="567" t="s">
        <v>1142</v>
      </c>
      <c r="G3082" s="410">
        <v>0</v>
      </c>
      <c r="H3082" s="410">
        <v>1</v>
      </c>
      <c r="I3082" s="410">
        <v>0</v>
      </c>
    </row>
    <row r="3083" spans="1:9" s="23" customFormat="1" ht="14.45" customHeight="1">
      <c r="A3083" s="563"/>
      <c r="B3083" s="572" t="s">
        <v>3732</v>
      </c>
      <c r="C3083" s="564" t="s">
        <v>3718</v>
      </c>
      <c r="D3083" s="565"/>
      <c r="E3083" s="566" t="s">
        <v>163</v>
      </c>
      <c r="F3083" s="567"/>
      <c r="G3083" s="410">
        <v>42</v>
      </c>
      <c r="H3083" s="410">
        <v>14</v>
      </c>
      <c r="I3083" s="410">
        <v>0</v>
      </c>
    </row>
    <row r="3084" spans="1:9" s="23" customFormat="1" ht="14.45" customHeight="1">
      <c r="A3084" s="563"/>
      <c r="B3084" s="572" t="s">
        <v>3733</v>
      </c>
      <c r="C3084" s="564" t="s">
        <v>3734</v>
      </c>
      <c r="D3084" s="565"/>
      <c r="E3084" s="566" t="s">
        <v>163</v>
      </c>
      <c r="F3084" s="567"/>
      <c r="G3084" s="410">
        <v>16</v>
      </c>
      <c r="H3084" s="410">
        <v>1</v>
      </c>
      <c r="I3084" s="410">
        <v>0</v>
      </c>
    </row>
    <row r="3085" spans="1:9" s="23" customFormat="1" ht="14.45" customHeight="1">
      <c r="A3085" s="563"/>
      <c r="B3085" s="564"/>
      <c r="C3085" s="564"/>
      <c r="D3085" s="565"/>
      <c r="E3085" s="566" t="s">
        <v>164</v>
      </c>
      <c r="F3085" s="567"/>
      <c r="G3085" s="410">
        <v>76</v>
      </c>
      <c r="H3085" s="410">
        <v>40</v>
      </c>
      <c r="I3085" s="410">
        <v>7</v>
      </c>
    </row>
    <row r="3086" spans="1:9" s="23" customFormat="1" ht="14.45" customHeight="1">
      <c r="A3086" s="563"/>
      <c r="B3086" s="564"/>
      <c r="C3086" s="564"/>
      <c r="D3086" s="565"/>
      <c r="E3086" s="566" t="s">
        <v>164</v>
      </c>
      <c r="F3086" s="567" t="s">
        <v>1142</v>
      </c>
      <c r="G3086" s="410">
        <v>46</v>
      </c>
      <c r="H3086" s="410">
        <v>11</v>
      </c>
      <c r="I3086" s="410">
        <v>0</v>
      </c>
    </row>
    <row r="3087" spans="1:9" s="23" customFormat="1" ht="14.45" customHeight="1">
      <c r="A3087" s="563"/>
      <c r="B3087" s="572" t="s">
        <v>3735</v>
      </c>
      <c r="C3087" s="564" t="s">
        <v>3736</v>
      </c>
      <c r="D3087" s="565"/>
      <c r="E3087" s="566" t="s">
        <v>163</v>
      </c>
      <c r="F3087" s="567"/>
      <c r="G3087" s="410">
        <v>21</v>
      </c>
      <c r="H3087" s="410">
        <v>6</v>
      </c>
      <c r="I3087" s="410">
        <v>0</v>
      </c>
    </row>
    <row r="3088" spans="1:9" s="23" customFormat="1" ht="14.45" customHeight="1">
      <c r="A3088" s="563"/>
      <c r="B3088" s="564"/>
      <c r="C3088" s="564" t="s">
        <v>3737</v>
      </c>
      <c r="D3088" s="565"/>
      <c r="E3088" s="566" t="s">
        <v>164</v>
      </c>
      <c r="F3088" s="567"/>
      <c r="G3088" s="410">
        <v>95</v>
      </c>
      <c r="H3088" s="410">
        <v>51</v>
      </c>
      <c r="I3088" s="410">
        <v>0</v>
      </c>
    </row>
    <row r="3089" spans="1:9" s="23" customFormat="1" ht="14.45" customHeight="1">
      <c r="A3089" s="563"/>
      <c r="B3089" s="564"/>
      <c r="C3089" s="564" t="s">
        <v>3738</v>
      </c>
      <c r="D3089" s="565"/>
      <c r="E3089" s="566" t="s">
        <v>164</v>
      </c>
      <c r="F3089" s="567" t="s">
        <v>1142</v>
      </c>
      <c r="G3089" s="410">
        <v>71</v>
      </c>
      <c r="H3089" s="410">
        <v>15</v>
      </c>
      <c r="I3089" s="410">
        <v>0</v>
      </c>
    </row>
    <row r="3090" spans="1:9" s="23" customFormat="1" ht="14.45" customHeight="1">
      <c r="A3090" s="563"/>
      <c r="B3090" s="564"/>
      <c r="C3090" s="564" t="s">
        <v>3739</v>
      </c>
      <c r="D3090" s="565"/>
      <c r="E3090" s="566" t="s">
        <v>3391</v>
      </c>
      <c r="F3090" s="567"/>
      <c r="G3090" s="410">
        <v>208</v>
      </c>
      <c r="H3090" s="410">
        <v>39</v>
      </c>
      <c r="I3090" s="410">
        <v>14</v>
      </c>
    </row>
    <row r="3091" spans="1:9" s="23" customFormat="1" ht="14.45" customHeight="1">
      <c r="A3091" s="563"/>
      <c r="B3091" s="564"/>
      <c r="C3091" s="564"/>
      <c r="D3091" s="565"/>
      <c r="E3091" s="566" t="s">
        <v>3391</v>
      </c>
      <c r="F3091" s="567" t="s">
        <v>1294</v>
      </c>
      <c r="G3091" s="410">
        <v>183</v>
      </c>
      <c r="H3091" s="410">
        <v>47</v>
      </c>
      <c r="I3091" s="410">
        <v>0</v>
      </c>
    </row>
    <row r="3092" spans="1:9" s="23" customFormat="1" ht="14.45" customHeight="1">
      <c r="A3092" s="563"/>
      <c r="B3092" s="572" t="s">
        <v>2845</v>
      </c>
      <c r="C3092" s="564" t="s">
        <v>3740</v>
      </c>
      <c r="D3092" s="565"/>
      <c r="E3092" s="566" t="s">
        <v>163</v>
      </c>
      <c r="F3092" s="567"/>
      <c r="G3092" s="410">
        <v>50</v>
      </c>
      <c r="H3092" s="410">
        <v>2</v>
      </c>
      <c r="I3092" s="410">
        <v>0</v>
      </c>
    </row>
    <row r="3093" spans="1:9" s="23" customFormat="1" ht="14.45" customHeight="1">
      <c r="A3093" s="563"/>
      <c r="B3093" s="564"/>
      <c r="C3093" s="564" t="s">
        <v>3531</v>
      </c>
      <c r="D3093" s="565"/>
      <c r="E3093" s="566" t="s">
        <v>164</v>
      </c>
      <c r="F3093" s="567"/>
      <c r="G3093" s="410">
        <v>348</v>
      </c>
      <c r="H3093" s="410">
        <v>157</v>
      </c>
      <c r="I3093" s="410">
        <v>0</v>
      </c>
    </row>
    <row r="3094" spans="1:9" s="23" customFormat="1" ht="14.45" customHeight="1">
      <c r="A3094" s="563"/>
      <c r="B3094" s="564"/>
      <c r="C3094" s="564" t="s">
        <v>3532</v>
      </c>
      <c r="D3094" s="565"/>
      <c r="E3094" s="566" t="s">
        <v>164</v>
      </c>
      <c r="F3094" s="567" t="s">
        <v>1142</v>
      </c>
      <c r="G3094" s="410">
        <v>131</v>
      </c>
      <c r="H3094" s="410">
        <v>21</v>
      </c>
      <c r="I3094" s="410">
        <v>0</v>
      </c>
    </row>
    <row r="3095" spans="1:9" s="23" customFormat="1" ht="14.45" customHeight="1">
      <c r="A3095" s="563"/>
      <c r="B3095" s="564"/>
      <c r="C3095" s="564" t="s">
        <v>3429</v>
      </c>
      <c r="D3095" s="565"/>
      <c r="E3095" s="566" t="s">
        <v>3391</v>
      </c>
      <c r="F3095" s="567"/>
      <c r="G3095" s="410">
        <v>554</v>
      </c>
      <c r="H3095" s="410">
        <v>142</v>
      </c>
      <c r="I3095" s="410">
        <v>40</v>
      </c>
    </row>
    <row r="3096" spans="1:9" s="23" customFormat="1" ht="14.45" customHeight="1">
      <c r="A3096" s="563"/>
      <c r="B3096" s="564"/>
      <c r="C3096" s="564"/>
      <c r="D3096" s="565"/>
      <c r="E3096" s="566" t="s">
        <v>3391</v>
      </c>
      <c r="F3096" s="567" t="s">
        <v>1294</v>
      </c>
      <c r="G3096" s="410">
        <v>2</v>
      </c>
      <c r="H3096" s="410">
        <v>7</v>
      </c>
      <c r="I3096" s="410">
        <v>0</v>
      </c>
    </row>
    <row r="3097" spans="1:9" s="23" customFormat="1" ht="14.45" customHeight="1">
      <c r="A3097" s="563"/>
      <c r="B3097" s="564"/>
      <c r="C3097" s="564" t="s">
        <v>3741</v>
      </c>
      <c r="D3097" s="565"/>
      <c r="E3097" s="566" t="s">
        <v>3221</v>
      </c>
      <c r="F3097" s="567"/>
      <c r="G3097" s="410">
        <v>1</v>
      </c>
      <c r="H3097" s="410">
        <v>3</v>
      </c>
      <c r="I3097" s="410">
        <v>0</v>
      </c>
    </row>
    <row r="3098" spans="1:9" s="23" customFormat="1" ht="14.45" customHeight="1">
      <c r="A3098" s="563"/>
      <c r="B3098" s="572" t="s">
        <v>3742</v>
      </c>
      <c r="C3098" s="564" t="s">
        <v>3534</v>
      </c>
      <c r="D3098" s="565"/>
      <c r="E3098" s="566" t="s">
        <v>163</v>
      </c>
      <c r="F3098" s="567"/>
      <c r="G3098" s="410">
        <v>48</v>
      </c>
      <c r="H3098" s="410">
        <v>4</v>
      </c>
      <c r="I3098" s="410">
        <v>0</v>
      </c>
    </row>
    <row r="3099" spans="1:9" s="23" customFormat="1" ht="14.45" customHeight="1">
      <c r="A3099" s="563"/>
      <c r="B3099" s="564"/>
      <c r="C3099" s="564" t="s">
        <v>3535</v>
      </c>
      <c r="D3099" s="565"/>
      <c r="E3099" s="566" t="s">
        <v>164</v>
      </c>
      <c r="F3099" s="567"/>
      <c r="G3099" s="410">
        <v>225</v>
      </c>
      <c r="H3099" s="410">
        <v>112</v>
      </c>
      <c r="I3099" s="410">
        <v>0</v>
      </c>
    </row>
    <row r="3100" spans="1:9" s="23" customFormat="1" ht="14.45" customHeight="1">
      <c r="A3100" s="563"/>
      <c r="B3100" s="564"/>
      <c r="C3100" s="564" t="s">
        <v>3743</v>
      </c>
      <c r="D3100" s="565"/>
      <c r="E3100" s="566" t="s">
        <v>164</v>
      </c>
      <c r="F3100" s="567" t="s">
        <v>1142</v>
      </c>
      <c r="G3100" s="410">
        <v>132</v>
      </c>
      <c r="H3100" s="410">
        <v>31</v>
      </c>
      <c r="I3100" s="410">
        <v>0</v>
      </c>
    </row>
    <row r="3101" spans="1:9" s="23" customFormat="1" ht="14.45" customHeight="1">
      <c r="A3101" s="563"/>
      <c r="B3101" s="564"/>
      <c r="C3101" s="564" t="s">
        <v>3431</v>
      </c>
      <c r="D3101" s="565"/>
      <c r="E3101" s="566" t="s">
        <v>3391</v>
      </c>
      <c r="F3101" s="567"/>
      <c r="G3101" s="410">
        <v>442</v>
      </c>
      <c r="H3101" s="410">
        <v>106</v>
      </c>
      <c r="I3101" s="410">
        <v>36</v>
      </c>
    </row>
    <row r="3102" spans="1:9" s="23" customFormat="1" ht="14.45" customHeight="1">
      <c r="A3102" s="563"/>
      <c r="B3102" s="564"/>
      <c r="C3102" s="564"/>
      <c r="D3102" s="565"/>
      <c r="E3102" s="566" t="s">
        <v>3391</v>
      </c>
      <c r="F3102" s="567" t="s">
        <v>1294</v>
      </c>
      <c r="G3102" s="410">
        <v>202</v>
      </c>
      <c r="H3102" s="410">
        <v>41</v>
      </c>
      <c r="I3102" s="410">
        <v>0</v>
      </c>
    </row>
    <row r="3103" spans="1:9" s="23" customFormat="1" ht="14.45" customHeight="1">
      <c r="A3103" s="563"/>
      <c r="B3103" s="572" t="s">
        <v>2108</v>
      </c>
      <c r="C3103" s="564" t="s">
        <v>3744</v>
      </c>
      <c r="D3103" s="565"/>
      <c r="E3103" s="566" t="s">
        <v>163</v>
      </c>
      <c r="F3103" s="567"/>
      <c r="G3103" s="410">
        <v>17</v>
      </c>
      <c r="H3103" s="410">
        <v>1</v>
      </c>
      <c r="I3103" s="410">
        <v>0</v>
      </c>
    </row>
    <row r="3104" spans="1:9" s="23" customFormat="1" ht="14.45" customHeight="1">
      <c r="A3104" s="573"/>
      <c r="B3104" s="574"/>
      <c r="C3104" s="574" t="s">
        <v>3745</v>
      </c>
      <c r="D3104" s="575"/>
      <c r="E3104" s="576" t="s">
        <v>164</v>
      </c>
      <c r="F3104" s="577"/>
      <c r="G3104" s="578">
        <v>154</v>
      </c>
      <c r="H3104" s="578">
        <v>68</v>
      </c>
      <c r="I3104" s="578">
        <v>0</v>
      </c>
    </row>
    <row r="3105" spans="1:9" s="23" customFormat="1" ht="14.45" customHeight="1">
      <c r="A3105" s="563"/>
      <c r="B3105" s="564"/>
      <c r="C3105" s="564" t="s">
        <v>3746</v>
      </c>
      <c r="D3105" s="565"/>
      <c r="E3105" s="566" t="s">
        <v>3391</v>
      </c>
      <c r="F3105" s="567"/>
      <c r="G3105" s="410">
        <v>215</v>
      </c>
      <c r="H3105" s="410">
        <v>44</v>
      </c>
      <c r="I3105" s="410">
        <v>19</v>
      </c>
    </row>
    <row r="3106" spans="1:9" s="23" customFormat="1" ht="14.45" customHeight="1">
      <c r="A3106" s="563"/>
      <c r="B3106" s="572" t="s">
        <v>2111</v>
      </c>
      <c r="C3106" s="564" t="s">
        <v>3434</v>
      </c>
      <c r="D3106" s="565"/>
      <c r="E3106" s="566" t="s">
        <v>3391</v>
      </c>
      <c r="F3106" s="567"/>
      <c r="G3106" s="410">
        <v>161</v>
      </c>
      <c r="H3106" s="410">
        <v>55</v>
      </c>
      <c r="I3106" s="410">
        <v>2</v>
      </c>
    </row>
    <row r="3107" spans="1:9" s="23" customFormat="1" ht="14.45" customHeight="1">
      <c r="A3107" s="563"/>
      <c r="B3107" s="572" t="s">
        <v>3747</v>
      </c>
      <c r="C3107" s="564" t="s">
        <v>3748</v>
      </c>
      <c r="D3107" s="565"/>
      <c r="E3107" s="566" t="s">
        <v>163</v>
      </c>
      <c r="F3107" s="567"/>
      <c r="G3107" s="410">
        <v>28</v>
      </c>
      <c r="H3107" s="410">
        <v>5</v>
      </c>
      <c r="I3107" s="410">
        <v>0</v>
      </c>
    </row>
    <row r="3108" spans="1:9" s="23" customFormat="1" ht="14.45" customHeight="1">
      <c r="A3108" s="563"/>
      <c r="B3108" s="564"/>
      <c r="C3108" s="564"/>
      <c r="D3108" s="565"/>
      <c r="E3108" s="566" t="s">
        <v>164</v>
      </c>
      <c r="F3108" s="567"/>
      <c r="G3108" s="410">
        <v>28</v>
      </c>
      <c r="H3108" s="410">
        <v>9</v>
      </c>
      <c r="I3108" s="410">
        <v>0</v>
      </c>
    </row>
    <row r="3109" spans="1:9" s="23" customFormat="1" ht="14.45" customHeight="1">
      <c r="A3109" s="563"/>
      <c r="B3109" s="564"/>
      <c r="C3109" s="564"/>
      <c r="D3109" s="565"/>
      <c r="E3109" s="566" t="s">
        <v>3391</v>
      </c>
      <c r="F3109" s="567"/>
      <c r="G3109" s="410">
        <v>1</v>
      </c>
      <c r="H3109" s="410">
        <v>1</v>
      </c>
      <c r="I3109" s="410">
        <v>0</v>
      </c>
    </row>
    <row r="3110" spans="1:9" s="23" customFormat="1" ht="14.45" customHeight="1">
      <c r="A3110" s="563"/>
      <c r="B3110" s="572" t="s">
        <v>3022</v>
      </c>
      <c r="C3110" s="564" t="s">
        <v>3749</v>
      </c>
      <c r="D3110" s="565"/>
      <c r="E3110" s="566" t="s">
        <v>164</v>
      </c>
      <c r="F3110" s="567"/>
      <c r="G3110" s="410">
        <v>84</v>
      </c>
      <c r="H3110" s="410">
        <v>48</v>
      </c>
      <c r="I3110" s="410">
        <v>7</v>
      </c>
    </row>
    <row r="3111" spans="1:9" s="23" customFormat="1" ht="14.45" customHeight="1">
      <c r="A3111" s="563"/>
      <c r="B3111" s="564"/>
      <c r="C3111" s="564"/>
      <c r="D3111" s="565"/>
      <c r="E3111" s="566" t="s">
        <v>164</v>
      </c>
      <c r="F3111" s="567" t="s">
        <v>1142</v>
      </c>
      <c r="G3111" s="410">
        <v>60</v>
      </c>
      <c r="H3111" s="410">
        <v>9</v>
      </c>
      <c r="I3111" s="410">
        <v>0</v>
      </c>
    </row>
    <row r="3112" spans="1:9" s="23" customFormat="1" ht="14.45" customHeight="1">
      <c r="A3112" s="563"/>
      <c r="B3112" s="572" t="s">
        <v>1983</v>
      </c>
      <c r="C3112" s="564" t="s">
        <v>2137</v>
      </c>
      <c r="D3112" s="565"/>
      <c r="E3112" s="566" t="s">
        <v>164</v>
      </c>
      <c r="F3112" s="567"/>
      <c r="G3112" s="410">
        <v>47</v>
      </c>
      <c r="H3112" s="410">
        <v>6</v>
      </c>
      <c r="I3112" s="410">
        <v>4</v>
      </c>
    </row>
    <row r="3113" spans="1:9" s="23" customFormat="1" ht="14.45" customHeight="1">
      <c r="A3113" s="563"/>
      <c r="B3113" s="572" t="s">
        <v>3750</v>
      </c>
      <c r="C3113" s="564" t="s">
        <v>3751</v>
      </c>
      <c r="D3113" s="565"/>
      <c r="E3113" s="566" t="s">
        <v>164</v>
      </c>
      <c r="F3113" s="567"/>
      <c r="G3113" s="410">
        <v>67</v>
      </c>
      <c r="H3113" s="410">
        <v>0</v>
      </c>
      <c r="I3113" s="410">
        <v>0</v>
      </c>
    </row>
    <row r="3114" spans="1:9" s="23" customFormat="1" ht="14.45" customHeight="1">
      <c r="A3114" s="563"/>
      <c r="B3114" s="572" t="s">
        <v>3752</v>
      </c>
      <c r="C3114" s="564" t="s">
        <v>3753</v>
      </c>
      <c r="D3114" s="565"/>
      <c r="E3114" s="566" t="s">
        <v>164</v>
      </c>
      <c r="F3114" s="567"/>
      <c r="G3114" s="410">
        <v>230</v>
      </c>
      <c r="H3114" s="410">
        <v>90</v>
      </c>
      <c r="I3114" s="410">
        <v>0</v>
      </c>
    </row>
    <row r="3115" spans="1:9" s="23" customFormat="1" ht="14.45" customHeight="1">
      <c r="A3115" s="563"/>
      <c r="B3115" s="564"/>
      <c r="C3115" s="564" t="s">
        <v>3754</v>
      </c>
      <c r="D3115" s="565"/>
      <c r="E3115" s="566" t="s">
        <v>164</v>
      </c>
      <c r="F3115" s="567" t="s">
        <v>1142</v>
      </c>
      <c r="G3115" s="410">
        <v>77</v>
      </c>
      <c r="H3115" s="410">
        <v>20</v>
      </c>
      <c r="I3115" s="410">
        <v>0</v>
      </c>
    </row>
    <row r="3116" spans="1:9" s="23" customFormat="1" ht="14.45" customHeight="1">
      <c r="A3116" s="563"/>
      <c r="B3116" s="564"/>
      <c r="C3116" s="564" t="s">
        <v>3441</v>
      </c>
      <c r="D3116" s="565"/>
      <c r="E3116" s="566" t="s">
        <v>3391</v>
      </c>
      <c r="F3116" s="567"/>
      <c r="G3116" s="410">
        <v>389</v>
      </c>
      <c r="H3116" s="410">
        <v>112</v>
      </c>
      <c r="I3116" s="410">
        <v>28</v>
      </c>
    </row>
    <row r="3117" spans="1:9" s="23" customFormat="1" ht="14.45" customHeight="1">
      <c r="A3117" s="563"/>
      <c r="B3117" s="564"/>
      <c r="C3117" s="564" t="s">
        <v>3755</v>
      </c>
      <c r="D3117" s="565"/>
      <c r="E3117" s="566" t="s">
        <v>3391</v>
      </c>
      <c r="F3117" s="567" t="s">
        <v>1294</v>
      </c>
      <c r="G3117" s="410">
        <v>6</v>
      </c>
      <c r="H3117" s="410">
        <v>41</v>
      </c>
      <c r="I3117" s="410">
        <v>0</v>
      </c>
    </row>
    <row r="3118" spans="1:9" s="23" customFormat="1" ht="14.45" customHeight="1">
      <c r="A3118" s="563"/>
      <c r="B3118" s="572" t="s">
        <v>3756</v>
      </c>
      <c r="C3118" s="564" t="s">
        <v>3757</v>
      </c>
      <c r="D3118" s="565"/>
      <c r="E3118" s="566" t="s">
        <v>163</v>
      </c>
      <c r="F3118" s="567"/>
      <c r="G3118" s="410">
        <v>3</v>
      </c>
      <c r="H3118" s="410">
        <v>0</v>
      </c>
      <c r="I3118" s="410">
        <v>0</v>
      </c>
    </row>
    <row r="3119" spans="1:9" s="23" customFormat="1" ht="14.45" customHeight="1">
      <c r="A3119" s="563"/>
      <c r="B3119" s="564"/>
      <c r="C3119" s="564" t="s">
        <v>3758</v>
      </c>
      <c r="D3119" s="565"/>
      <c r="E3119" s="566" t="s">
        <v>164</v>
      </c>
      <c r="F3119" s="567"/>
      <c r="G3119" s="410">
        <v>4</v>
      </c>
      <c r="H3119" s="410">
        <v>1</v>
      </c>
      <c r="I3119" s="410">
        <v>0</v>
      </c>
    </row>
    <row r="3120" spans="1:9" s="23" customFormat="1" ht="14.45" customHeight="1">
      <c r="A3120" s="563"/>
      <c r="B3120" s="564"/>
      <c r="C3120" s="564"/>
      <c r="D3120" s="565"/>
      <c r="E3120" s="566" t="s">
        <v>3391</v>
      </c>
      <c r="F3120" s="567"/>
      <c r="G3120" s="410">
        <v>197</v>
      </c>
      <c r="H3120" s="410">
        <v>24</v>
      </c>
      <c r="I3120" s="410">
        <v>3</v>
      </c>
    </row>
    <row r="3121" spans="1:9" s="23" customFormat="1" ht="14.45" customHeight="1">
      <c r="A3121" s="563"/>
      <c r="B3121" s="572" t="s">
        <v>3759</v>
      </c>
      <c r="C3121" s="564" t="s">
        <v>3760</v>
      </c>
      <c r="D3121" s="565"/>
      <c r="E3121" s="566" t="s">
        <v>164</v>
      </c>
      <c r="F3121" s="567"/>
      <c r="G3121" s="410">
        <v>5</v>
      </c>
      <c r="H3121" s="410">
        <v>4</v>
      </c>
      <c r="I3121" s="410">
        <v>0</v>
      </c>
    </row>
    <row r="3122" spans="1:9" s="23" customFormat="1" ht="14.45" customHeight="1">
      <c r="A3122" s="563"/>
      <c r="B3122" s="572" t="s">
        <v>3761</v>
      </c>
      <c r="C3122" s="564" t="s">
        <v>3762</v>
      </c>
      <c r="D3122" s="565"/>
      <c r="E3122" s="566" t="s">
        <v>163</v>
      </c>
      <c r="F3122" s="567"/>
      <c r="G3122" s="410">
        <v>59</v>
      </c>
      <c r="H3122" s="410">
        <v>10</v>
      </c>
      <c r="I3122" s="410">
        <v>1</v>
      </c>
    </row>
    <row r="3123" spans="1:9" s="23" customFormat="1" ht="14.45" customHeight="1">
      <c r="A3123" s="563"/>
      <c r="B3123" s="572" t="s">
        <v>3763</v>
      </c>
      <c r="C3123" s="564" t="s">
        <v>3764</v>
      </c>
      <c r="D3123" s="565"/>
      <c r="E3123" s="566" t="s">
        <v>163</v>
      </c>
      <c r="F3123" s="567"/>
      <c r="G3123" s="410">
        <v>23</v>
      </c>
      <c r="H3123" s="410">
        <v>4</v>
      </c>
      <c r="I3123" s="410">
        <v>0</v>
      </c>
    </row>
    <row r="3124" spans="1:9" s="23" customFormat="1" ht="14.45" customHeight="1">
      <c r="A3124" s="563"/>
      <c r="B3124" s="564"/>
      <c r="C3124" s="564"/>
      <c r="D3124" s="565"/>
      <c r="E3124" s="566" t="s">
        <v>164</v>
      </c>
      <c r="F3124" s="567"/>
      <c r="G3124" s="410">
        <v>135</v>
      </c>
      <c r="H3124" s="410">
        <v>52</v>
      </c>
      <c r="I3124" s="410">
        <v>11</v>
      </c>
    </row>
    <row r="3125" spans="1:9" s="23" customFormat="1" ht="14.45" customHeight="1">
      <c r="A3125" s="563"/>
      <c r="B3125" s="564"/>
      <c r="C3125" s="564"/>
      <c r="D3125" s="565"/>
      <c r="E3125" s="566" t="s">
        <v>164</v>
      </c>
      <c r="F3125" s="567" t="s">
        <v>1142</v>
      </c>
      <c r="G3125" s="410">
        <v>53</v>
      </c>
      <c r="H3125" s="410">
        <v>8</v>
      </c>
      <c r="I3125" s="410">
        <v>0</v>
      </c>
    </row>
    <row r="3126" spans="1:9" s="23" customFormat="1" ht="14.45" customHeight="1">
      <c r="A3126" s="563"/>
      <c r="B3126" s="572" t="s">
        <v>3765</v>
      </c>
      <c r="C3126" s="564" t="s">
        <v>3766</v>
      </c>
      <c r="D3126" s="565"/>
      <c r="E3126" s="566" t="s">
        <v>165</v>
      </c>
      <c r="F3126" s="567"/>
      <c r="G3126" s="410">
        <v>160</v>
      </c>
      <c r="H3126" s="410">
        <v>22</v>
      </c>
      <c r="I3126" s="410">
        <v>5</v>
      </c>
    </row>
    <row r="3127" spans="1:9" s="23" customFormat="1" ht="14.45" customHeight="1">
      <c r="A3127" s="563"/>
      <c r="B3127" s="572" t="s">
        <v>1721</v>
      </c>
      <c r="C3127" s="564" t="s">
        <v>3767</v>
      </c>
      <c r="D3127" s="565"/>
      <c r="E3127" s="566" t="s">
        <v>3391</v>
      </c>
      <c r="F3127" s="567"/>
      <c r="G3127" s="410">
        <v>23</v>
      </c>
      <c r="H3127" s="410">
        <v>0</v>
      </c>
      <c r="I3127" s="410">
        <v>0</v>
      </c>
    </row>
    <row r="3128" spans="1:9" s="23" customFormat="1" ht="14.45" customHeight="1">
      <c r="A3128" s="563"/>
      <c r="B3128" s="572" t="s">
        <v>3768</v>
      </c>
      <c r="C3128" s="564" t="s">
        <v>3606</v>
      </c>
      <c r="D3128" s="565"/>
      <c r="E3128" s="566" t="s">
        <v>164</v>
      </c>
      <c r="F3128" s="567"/>
      <c r="G3128" s="410">
        <v>90</v>
      </c>
      <c r="H3128" s="410">
        <v>33</v>
      </c>
      <c r="I3128" s="410">
        <v>0</v>
      </c>
    </row>
    <row r="3129" spans="1:9" s="23" customFormat="1" ht="14.45" customHeight="1">
      <c r="A3129" s="563"/>
      <c r="B3129" s="564"/>
      <c r="C3129" s="564" t="s">
        <v>3769</v>
      </c>
      <c r="D3129" s="565"/>
      <c r="E3129" s="566" t="s">
        <v>164</v>
      </c>
      <c r="F3129" s="567" t="s">
        <v>1142</v>
      </c>
      <c r="G3129" s="410">
        <v>57</v>
      </c>
      <c r="H3129" s="410">
        <v>6</v>
      </c>
      <c r="I3129" s="410">
        <v>0</v>
      </c>
    </row>
    <row r="3130" spans="1:9" s="23" customFormat="1" ht="14.45" customHeight="1">
      <c r="A3130" s="563"/>
      <c r="B3130" s="564"/>
      <c r="C3130" s="564" t="s">
        <v>3607</v>
      </c>
      <c r="D3130" s="565"/>
      <c r="E3130" s="566" t="s">
        <v>3391</v>
      </c>
      <c r="F3130" s="567"/>
      <c r="G3130" s="410">
        <v>200</v>
      </c>
      <c r="H3130" s="410">
        <v>48</v>
      </c>
      <c r="I3130" s="410">
        <v>12</v>
      </c>
    </row>
    <row r="3131" spans="1:9" s="23" customFormat="1" ht="14.45" customHeight="1">
      <c r="A3131" s="563"/>
      <c r="B3131" s="564"/>
      <c r="C3131" s="564"/>
      <c r="D3131" s="565"/>
      <c r="E3131" s="566" t="s">
        <v>3391</v>
      </c>
      <c r="F3131" s="567" t="s">
        <v>1294</v>
      </c>
      <c r="G3131" s="410">
        <v>126</v>
      </c>
      <c r="H3131" s="410">
        <v>35</v>
      </c>
      <c r="I3131" s="410">
        <v>0</v>
      </c>
    </row>
    <row r="3132" spans="1:9" s="23" customFormat="1" ht="14.45" customHeight="1">
      <c r="A3132" s="563"/>
      <c r="B3132" s="572" t="s">
        <v>3770</v>
      </c>
      <c r="C3132" s="564" t="s">
        <v>3771</v>
      </c>
      <c r="D3132" s="565"/>
      <c r="E3132" s="566" t="s">
        <v>164</v>
      </c>
      <c r="F3132" s="567"/>
      <c r="G3132" s="410">
        <v>21</v>
      </c>
      <c r="H3132" s="410">
        <v>7</v>
      </c>
      <c r="I3132" s="410">
        <v>0</v>
      </c>
    </row>
    <row r="3133" spans="1:9" s="23" customFormat="1" ht="14.45" customHeight="1">
      <c r="A3133" s="563"/>
      <c r="B3133" s="572" t="s">
        <v>3772</v>
      </c>
      <c r="C3133" s="564" t="s">
        <v>3542</v>
      </c>
      <c r="D3133" s="565"/>
      <c r="E3133" s="566" t="s">
        <v>163</v>
      </c>
      <c r="F3133" s="567"/>
      <c r="G3133" s="410">
        <v>38</v>
      </c>
      <c r="H3133" s="410">
        <v>4</v>
      </c>
      <c r="I3133" s="410">
        <v>0</v>
      </c>
    </row>
    <row r="3134" spans="1:9" s="23" customFormat="1" ht="14.45" customHeight="1">
      <c r="A3134" s="563"/>
      <c r="B3134" s="564"/>
      <c r="C3134" s="564" t="s">
        <v>3543</v>
      </c>
      <c r="D3134" s="565"/>
      <c r="E3134" s="566" t="s">
        <v>164</v>
      </c>
      <c r="F3134" s="567"/>
      <c r="G3134" s="410">
        <v>148</v>
      </c>
      <c r="H3134" s="410">
        <v>75</v>
      </c>
      <c r="I3134" s="410">
        <v>0</v>
      </c>
    </row>
    <row r="3135" spans="1:9" s="23" customFormat="1" ht="14.45" customHeight="1">
      <c r="A3135" s="563"/>
      <c r="B3135" s="564"/>
      <c r="C3135" s="564" t="s">
        <v>3544</v>
      </c>
      <c r="D3135" s="565"/>
      <c r="E3135" s="566" t="s">
        <v>3391</v>
      </c>
      <c r="F3135" s="567"/>
      <c r="G3135" s="410">
        <v>356</v>
      </c>
      <c r="H3135" s="410">
        <v>73</v>
      </c>
      <c r="I3135" s="410">
        <v>19</v>
      </c>
    </row>
    <row r="3136" spans="1:9" s="23" customFormat="1" ht="14.45" customHeight="1">
      <c r="A3136" s="563"/>
      <c r="B3136" s="564"/>
      <c r="C3136" s="564"/>
      <c r="D3136" s="565"/>
      <c r="E3136" s="566" t="s">
        <v>3391</v>
      </c>
      <c r="F3136" s="567" t="s">
        <v>1294</v>
      </c>
      <c r="G3136" s="410">
        <v>45</v>
      </c>
      <c r="H3136" s="410">
        <v>36</v>
      </c>
      <c r="I3136" s="410">
        <v>0</v>
      </c>
    </row>
    <row r="3137" spans="1:9" s="23" customFormat="1" ht="14.45" customHeight="1">
      <c r="A3137" s="563"/>
      <c r="B3137" s="572" t="s">
        <v>3773</v>
      </c>
      <c r="C3137" s="564" t="s">
        <v>3774</v>
      </c>
      <c r="D3137" s="565"/>
      <c r="E3137" s="566" t="s">
        <v>164</v>
      </c>
      <c r="F3137" s="567" t="s">
        <v>1142</v>
      </c>
      <c r="G3137" s="410">
        <v>65</v>
      </c>
      <c r="H3137" s="410">
        <v>42</v>
      </c>
      <c r="I3137" s="410">
        <v>2</v>
      </c>
    </row>
    <row r="3138" spans="1:9" s="23" customFormat="1" ht="14.45" customHeight="1">
      <c r="A3138" s="563"/>
      <c r="B3138" s="572" t="s">
        <v>3775</v>
      </c>
      <c r="C3138" s="564" t="s">
        <v>3776</v>
      </c>
      <c r="D3138" s="565"/>
      <c r="E3138" s="566" t="s">
        <v>3391</v>
      </c>
      <c r="F3138" s="567"/>
      <c r="G3138" s="410">
        <v>58</v>
      </c>
      <c r="H3138" s="410">
        <v>0</v>
      </c>
      <c r="I3138" s="410">
        <v>2</v>
      </c>
    </row>
    <row r="3139" spans="1:9" s="23" customFormat="1" ht="14.45" customHeight="1">
      <c r="A3139" s="563"/>
      <c r="B3139" s="572" t="s">
        <v>3777</v>
      </c>
      <c r="C3139" s="564" t="s">
        <v>3778</v>
      </c>
      <c r="D3139" s="565"/>
      <c r="E3139" s="566" t="s">
        <v>164</v>
      </c>
      <c r="F3139" s="567"/>
      <c r="G3139" s="410">
        <v>62</v>
      </c>
      <c r="H3139" s="410">
        <v>26</v>
      </c>
      <c r="I3139" s="410">
        <v>0</v>
      </c>
    </row>
    <row r="3140" spans="1:9" s="23" customFormat="1" ht="14.45" customHeight="1">
      <c r="A3140" s="563"/>
      <c r="B3140" s="564"/>
      <c r="C3140" s="564" t="s">
        <v>3779</v>
      </c>
      <c r="D3140" s="565"/>
      <c r="E3140" s="566" t="s">
        <v>164</v>
      </c>
      <c r="F3140" s="567" t="s">
        <v>1142</v>
      </c>
      <c r="G3140" s="410">
        <v>85</v>
      </c>
      <c r="H3140" s="410">
        <v>18</v>
      </c>
      <c r="I3140" s="410">
        <v>0</v>
      </c>
    </row>
    <row r="3141" spans="1:9" s="23" customFormat="1" ht="14.45" customHeight="1">
      <c r="A3141" s="563"/>
      <c r="B3141" s="564"/>
      <c r="C3141" s="564" t="s">
        <v>3461</v>
      </c>
      <c r="D3141" s="565"/>
      <c r="E3141" s="566" t="s">
        <v>3391</v>
      </c>
      <c r="F3141" s="567"/>
      <c r="G3141" s="410">
        <v>239</v>
      </c>
      <c r="H3141" s="410">
        <v>37</v>
      </c>
      <c r="I3141" s="410">
        <v>16</v>
      </c>
    </row>
    <row r="3142" spans="1:9" s="23" customFormat="1" ht="14.45" customHeight="1">
      <c r="A3142" s="563"/>
      <c r="B3142" s="572" t="s">
        <v>3780</v>
      </c>
      <c r="C3142" s="564" t="s">
        <v>3781</v>
      </c>
      <c r="D3142" s="565"/>
      <c r="E3142" s="566" t="s">
        <v>163</v>
      </c>
      <c r="F3142" s="567"/>
      <c r="G3142" s="410">
        <v>31</v>
      </c>
      <c r="H3142" s="410">
        <v>3</v>
      </c>
      <c r="I3142" s="410">
        <v>0</v>
      </c>
    </row>
    <row r="3143" spans="1:9" s="23" customFormat="1" ht="14.45" customHeight="1">
      <c r="A3143" s="563"/>
      <c r="B3143" s="564"/>
      <c r="C3143" s="564" t="s">
        <v>3782</v>
      </c>
      <c r="D3143" s="565"/>
      <c r="E3143" s="566" t="s">
        <v>164</v>
      </c>
      <c r="F3143" s="567"/>
      <c r="G3143" s="410">
        <v>133</v>
      </c>
      <c r="H3143" s="410">
        <v>81</v>
      </c>
      <c r="I3143" s="410">
        <v>0</v>
      </c>
    </row>
    <row r="3144" spans="1:9" s="23" customFormat="1" ht="14.45" customHeight="1">
      <c r="A3144" s="563"/>
      <c r="B3144" s="564"/>
      <c r="C3144" s="564" t="s">
        <v>3783</v>
      </c>
      <c r="D3144" s="565"/>
      <c r="E3144" s="566" t="s">
        <v>164</v>
      </c>
      <c r="F3144" s="567" t="s">
        <v>1142</v>
      </c>
      <c r="G3144" s="410">
        <v>88</v>
      </c>
      <c r="H3144" s="410">
        <v>21</v>
      </c>
      <c r="I3144" s="410">
        <v>0</v>
      </c>
    </row>
    <row r="3145" spans="1:9" s="23" customFormat="1" ht="14.45" customHeight="1">
      <c r="A3145" s="563"/>
      <c r="B3145" s="564"/>
      <c r="C3145" s="564" t="s">
        <v>3620</v>
      </c>
      <c r="D3145" s="565"/>
      <c r="E3145" s="566" t="s">
        <v>3391</v>
      </c>
      <c r="F3145" s="567"/>
      <c r="G3145" s="410">
        <v>446</v>
      </c>
      <c r="H3145" s="410">
        <v>99</v>
      </c>
      <c r="I3145" s="410">
        <v>24</v>
      </c>
    </row>
    <row r="3146" spans="1:9" s="23" customFormat="1" ht="14.45" customHeight="1">
      <c r="A3146" s="563"/>
      <c r="B3146" s="564"/>
      <c r="C3146" s="564" t="s">
        <v>3784</v>
      </c>
      <c r="D3146" s="565"/>
      <c r="E3146" s="566" t="s">
        <v>3221</v>
      </c>
      <c r="F3146" s="567"/>
      <c r="G3146" s="410">
        <v>1</v>
      </c>
      <c r="H3146" s="410">
        <v>0</v>
      </c>
      <c r="I3146" s="410">
        <v>0</v>
      </c>
    </row>
    <row r="3147" spans="1:9" s="23" customFormat="1" ht="14.45" customHeight="1">
      <c r="A3147" s="563"/>
      <c r="B3147" s="572" t="s">
        <v>3785</v>
      </c>
      <c r="C3147" s="564" t="s">
        <v>3786</v>
      </c>
      <c r="D3147" s="565"/>
      <c r="E3147" s="566" t="s">
        <v>164</v>
      </c>
      <c r="F3147" s="567" t="s">
        <v>1142</v>
      </c>
      <c r="G3147" s="410">
        <v>4</v>
      </c>
      <c r="H3147" s="410">
        <v>1</v>
      </c>
      <c r="I3147" s="410">
        <v>0</v>
      </c>
    </row>
    <row r="3148" spans="1:9" s="23" customFormat="1" ht="14.45" customHeight="1">
      <c r="A3148" s="563"/>
      <c r="B3148" s="564" t="s">
        <v>1554</v>
      </c>
      <c r="C3148" s="564" t="s">
        <v>1555</v>
      </c>
      <c r="D3148" s="565"/>
      <c r="E3148" s="566"/>
      <c r="F3148" s="567"/>
      <c r="G3148" s="410">
        <v>0</v>
      </c>
      <c r="H3148" s="410">
        <v>0</v>
      </c>
      <c r="I3148" s="410">
        <v>11</v>
      </c>
    </row>
    <row r="3149" spans="1:9" s="23" customFormat="1" ht="14.45" customHeight="1">
      <c r="A3149" s="563"/>
      <c r="B3149" s="564" t="s">
        <v>1556</v>
      </c>
      <c r="C3149" s="564" t="s">
        <v>1557</v>
      </c>
      <c r="D3149" s="565"/>
      <c r="E3149" s="566"/>
      <c r="F3149" s="567"/>
      <c r="G3149" s="410">
        <v>0</v>
      </c>
      <c r="H3149" s="410">
        <v>0</v>
      </c>
      <c r="I3149" s="410">
        <v>9</v>
      </c>
    </row>
    <row r="3150" spans="1:9" s="23" customFormat="1" ht="14.45" customHeight="1">
      <c r="A3150" s="563"/>
      <c r="B3150" s="564" t="s">
        <v>1322</v>
      </c>
      <c r="C3150" s="564" t="s">
        <v>1323</v>
      </c>
      <c r="D3150" s="565"/>
      <c r="E3150" s="566"/>
      <c r="F3150" s="567"/>
      <c r="G3150" s="410">
        <v>0</v>
      </c>
      <c r="H3150" s="410">
        <v>0</v>
      </c>
      <c r="I3150" s="410">
        <v>2</v>
      </c>
    </row>
    <row r="3151" spans="1:9" s="23" customFormat="1" ht="14.45" customHeight="1">
      <c r="A3151" s="563"/>
      <c r="B3151" s="564" t="s">
        <v>1324</v>
      </c>
      <c r="C3151" s="564" t="s">
        <v>1325</v>
      </c>
      <c r="D3151" s="565"/>
      <c r="E3151" s="566"/>
      <c r="F3151" s="567"/>
      <c r="G3151" s="410">
        <v>0</v>
      </c>
      <c r="H3151" s="410">
        <v>0</v>
      </c>
      <c r="I3151" s="410">
        <v>12</v>
      </c>
    </row>
    <row r="3152" spans="1:9" s="23" customFormat="1" ht="14.45" customHeight="1">
      <c r="A3152" s="563"/>
      <c r="B3152" s="564" t="s">
        <v>1326</v>
      </c>
      <c r="C3152" s="564" t="s">
        <v>1327</v>
      </c>
      <c r="D3152" s="565"/>
      <c r="E3152" s="566"/>
      <c r="F3152" s="567"/>
      <c r="G3152" s="410">
        <v>0</v>
      </c>
      <c r="H3152" s="410">
        <v>0</v>
      </c>
      <c r="I3152" s="410">
        <v>9</v>
      </c>
    </row>
    <row r="3153" spans="1:9" s="23" customFormat="1" ht="14.45" customHeight="1">
      <c r="A3153" s="562" t="s">
        <v>599</v>
      </c>
      <c r="B3153" s="563" t="s">
        <v>3787</v>
      </c>
      <c r="C3153" s="564"/>
      <c r="D3153" s="565" t="s">
        <v>186</v>
      </c>
      <c r="E3153" s="566"/>
      <c r="F3153" s="567"/>
      <c r="G3153" s="410"/>
      <c r="H3153" s="410"/>
      <c r="I3153" s="410"/>
    </row>
    <row r="3154" spans="1:9" s="23" customFormat="1" ht="14.45" customHeight="1">
      <c r="A3154" s="573"/>
      <c r="B3154" s="574"/>
      <c r="C3154" s="573" t="s">
        <v>365</v>
      </c>
      <c r="D3154" s="581"/>
      <c r="E3154" s="582"/>
      <c r="F3154" s="583"/>
      <c r="G3154" s="584">
        <v>3180</v>
      </c>
      <c r="H3154" s="584">
        <v>612</v>
      </c>
      <c r="I3154" s="584">
        <v>169</v>
      </c>
    </row>
    <row r="3155" spans="1:9" s="23" customFormat="1" ht="14.45" customHeight="1">
      <c r="A3155" s="563"/>
      <c r="B3155" s="572" t="s">
        <v>3788</v>
      </c>
      <c r="C3155" s="564" t="s">
        <v>3789</v>
      </c>
      <c r="D3155" s="565"/>
      <c r="E3155" s="566" t="s">
        <v>164</v>
      </c>
      <c r="F3155" s="567"/>
      <c r="G3155" s="410">
        <v>57</v>
      </c>
      <c r="H3155" s="410">
        <v>9</v>
      </c>
      <c r="I3155" s="410">
        <v>0</v>
      </c>
    </row>
    <row r="3156" spans="1:9" s="23" customFormat="1" ht="14.45" customHeight="1">
      <c r="A3156" s="563"/>
      <c r="B3156" s="564"/>
      <c r="C3156" s="564"/>
      <c r="D3156" s="565"/>
      <c r="E3156" s="566" t="s">
        <v>628</v>
      </c>
      <c r="F3156" s="567"/>
      <c r="G3156" s="410">
        <v>218</v>
      </c>
      <c r="H3156" s="410">
        <v>38</v>
      </c>
      <c r="I3156" s="410">
        <v>9</v>
      </c>
    </row>
    <row r="3157" spans="1:9" s="23" customFormat="1" ht="14.45" customHeight="1">
      <c r="A3157" s="563"/>
      <c r="B3157" s="572" t="s">
        <v>3790</v>
      </c>
      <c r="C3157" s="564" t="s">
        <v>3791</v>
      </c>
      <c r="D3157" s="565"/>
      <c r="E3157" s="566" t="s">
        <v>164</v>
      </c>
      <c r="F3157" s="567"/>
      <c r="G3157" s="410">
        <v>15</v>
      </c>
      <c r="H3157" s="410">
        <v>0</v>
      </c>
      <c r="I3157" s="410">
        <v>0</v>
      </c>
    </row>
    <row r="3158" spans="1:9" s="23" customFormat="1" ht="14.45" customHeight="1">
      <c r="A3158" s="563"/>
      <c r="B3158" s="564"/>
      <c r="C3158" s="564"/>
      <c r="D3158" s="565"/>
      <c r="E3158" s="566" t="s">
        <v>628</v>
      </c>
      <c r="F3158" s="567"/>
      <c r="G3158" s="410">
        <v>191</v>
      </c>
      <c r="H3158" s="410">
        <v>43</v>
      </c>
      <c r="I3158" s="410">
        <v>9</v>
      </c>
    </row>
    <row r="3159" spans="1:9" s="23" customFormat="1" ht="14.45" customHeight="1">
      <c r="A3159" s="563"/>
      <c r="B3159" s="572" t="s">
        <v>3792</v>
      </c>
      <c r="C3159" s="564" t="s">
        <v>1900</v>
      </c>
      <c r="D3159" s="565"/>
      <c r="E3159" s="566" t="s">
        <v>163</v>
      </c>
      <c r="F3159" s="567"/>
      <c r="G3159" s="410">
        <v>27</v>
      </c>
      <c r="H3159" s="410">
        <v>2</v>
      </c>
      <c r="I3159" s="410">
        <v>0</v>
      </c>
    </row>
    <row r="3160" spans="1:9" s="23" customFormat="1" ht="14.45" customHeight="1">
      <c r="A3160" s="563"/>
      <c r="B3160" s="564"/>
      <c r="C3160" s="564"/>
      <c r="D3160" s="565"/>
      <c r="E3160" s="566" t="s">
        <v>164</v>
      </c>
      <c r="F3160" s="567"/>
      <c r="G3160" s="410">
        <v>154</v>
      </c>
      <c r="H3160" s="410">
        <v>23</v>
      </c>
      <c r="I3160" s="410">
        <v>0</v>
      </c>
    </row>
    <row r="3161" spans="1:9" s="23" customFormat="1" ht="14.45" customHeight="1">
      <c r="A3161" s="563"/>
      <c r="B3161" s="564"/>
      <c r="C3161" s="564"/>
      <c r="D3161" s="565"/>
      <c r="E3161" s="566" t="s">
        <v>164</v>
      </c>
      <c r="F3161" s="567" t="s">
        <v>1142</v>
      </c>
      <c r="G3161" s="410">
        <v>56</v>
      </c>
      <c r="H3161" s="410">
        <v>10</v>
      </c>
      <c r="I3161" s="410">
        <v>0</v>
      </c>
    </row>
    <row r="3162" spans="1:9" s="23" customFormat="1" ht="14.45" customHeight="1">
      <c r="A3162" s="563"/>
      <c r="B3162" s="564"/>
      <c r="C3162" s="564"/>
      <c r="D3162" s="565"/>
      <c r="E3162" s="566" t="s">
        <v>628</v>
      </c>
      <c r="F3162" s="567"/>
      <c r="G3162" s="410">
        <v>252</v>
      </c>
      <c r="H3162" s="410">
        <v>59</v>
      </c>
      <c r="I3162" s="410">
        <v>14</v>
      </c>
    </row>
    <row r="3163" spans="1:9" s="23" customFormat="1" ht="14.45" customHeight="1">
      <c r="A3163" s="563"/>
      <c r="B3163" s="572" t="s">
        <v>3793</v>
      </c>
      <c r="C3163" s="564" t="s">
        <v>3794</v>
      </c>
      <c r="D3163" s="565"/>
      <c r="E3163" s="566" t="s">
        <v>164</v>
      </c>
      <c r="F3163" s="567"/>
      <c r="G3163" s="410">
        <v>46</v>
      </c>
      <c r="H3163" s="410">
        <v>5</v>
      </c>
      <c r="I3163" s="410">
        <v>4</v>
      </c>
    </row>
    <row r="3164" spans="1:9" s="23" customFormat="1" ht="14.45" customHeight="1">
      <c r="A3164" s="563"/>
      <c r="B3164" s="572" t="s">
        <v>3795</v>
      </c>
      <c r="C3164" s="564" t="s">
        <v>614</v>
      </c>
      <c r="D3164" s="565"/>
      <c r="E3164" s="566" t="s">
        <v>163</v>
      </c>
      <c r="F3164" s="567"/>
      <c r="G3164" s="410">
        <v>37</v>
      </c>
      <c r="H3164" s="410">
        <v>5</v>
      </c>
      <c r="I3164" s="410">
        <v>0</v>
      </c>
    </row>
    <row r="3165" spans="1:9" s="23" customFormat="1" ht="14.45" customHeight="1">
      <c r="A3165" s="563"/>
      <c r="B3165" s="564"/>
      <c r="C3165" s="564"/>
      <c r="D3165" s="565"/>
      <c r="E3165" s="566" t="s">
        <v>164</v>
      </c>
      <c r="F3165" s="567"/>
      <c r="G3165" s="410">
        <v>78</v>
      </c>
      <c r="H3165" s="410">
        <v>17</v>
      </c>
      <c r="I3165" s="410">
        <v>0</v>
      </c>
    </row>
    <row r="3166" spans="1:9" s="23" customFormat="1" ht="14.45" customHeight="1">
      <c r="A3166" s="563"/>
      <c r="B3166" s="564"/>
      <c r="C3166" s="564"/>
      <c r="D3166" s="565"/>
      <c r="E3166" s="566" t="s">
        <v>164</v>
      </c>
      <c r="F3166" s="567" t="s">
        <v>1142</v>
      </c>
      <c r="G3166" s="410">
        <v>77</v>
      </c>
      <c r="H3166" s="410">
        <v>20</v>
      </c>
      <c r="I3166" s="410">
        <v>0</v>
      </c>
    </row>
    <row r="3167" spans="1:9" s="23" customFormat="1" ht="14.45" customHeight="1">
      <c r="A3167" s="563"/>
      <c r="B3167" s="564"/>
      <c r="C3167" s="564"/>
      <c r="D3167" s="565"/>
      <c r="E3167" s="566" t="s">
        <v>628</v>
      </c>
      <c r="F3167" s="567"/>
      <c r="G3167" s="410">
        <v>264</v>
      </c>
      <c r="H3167" s="410">
        <v>52</v>
      </c>
      <c r="I3167" s="410">
        <v>29</v>
      </c>
    </row>
    <row r="3168" spans="1:9" s="23" customFormat="1" ht="14.45" customHeight="1">
      <c r="A3168" s="563"/>
      <c r="B3168" s="572" t="s">
        <v>3796</v>
      </c>
      <c r="C3168" s="564" t="s">
        <v>3797</v>
      </c>
      <c r="D3168" s="565"/>
      <c r="E3168" s="566" t="s">
        <v>164</v>
      </c>
      <c r="F3168" s="567"/>
      <c r="G3168" s="410">
        <v>33</v>
      </c>
      <c r="H3168" s="410">
        <v>10</v>
      </c>
      <c r="I3168" s="410">
        <v>0</v>
      </c>
    </row>
    <row r="3169" spans="1:9" s="23" customFormat="1" ht="14.45" customHeight="1">
      <c r="A3169" s="563"/>
      <c r="B3169" s="564"/>
      <c r="C3169" s="564"/>
      <c r="D3169" s="565"/>
      <c r="E3169" s="566" t="s">
        <v>628</v>
      </c>
      <c r="F3169" s="567"/>
      <c r="G3169" s="410">
        <v>79</v>
      </c>
      <c r="H3169" s="410">
        <v>20</v>
      </c>
      <c r="I3169" s="410">
        <v>10</v>
      </c>
    </row>
    <row r="3170" spans="1:9" s="23" customFormat="1" ht="14.45" customHeight="1">
      <c r="A3170" s="563"/>
      <c r="B3170" s="572" t="s">
        <v>3798</v>
      </c>
      <c r="C3170" s="564" t="s">
        <v>3799</v>
      </c>
      <c r="D3170" s="565"/>
      <c r="E3170" s="566" t="s">
        <v>164</v>
      </c>
      <c r="F3170" s="567"/>
      <c r="G3170" s="410">
        <v>52</v>
      </c>
      <c r="H3170" s="410">
        <v>13</v>
      </c>
      <c r="I3170" s="410">
        <v>5</v>
      </c>
    </row>
    <row r="3171" spans="1:9" s="23" customFormat="1" ht="14.45" customHeight="1">
      <c r="A3171" s="563"/>
      <c r="B3171" s="572" t="s">
        <v>3800</v>
      </c>
      <c r="C3171" s="564" t="s">
        <v>3801</v>
      </c>
      <c r="D3171" s="565"/>
      <c r="E3171" s="566" t="s">
        <v>628</v>
      </c>
      <c r="F3171" s="567"/>
      <c r="G3171" s="410">
        <v>117</v>
      </c>
      <c r="H3171" s="410">
        <v>14</v>
      </c>
      <c r="I3171" s="410">
        <v>4</v>
      </c>
    </row>
    <row r="3172" spans="1:9" s="23" customFormat="1" ht="14.45" customHeight="1">
      <c r="A3172" s="563"/>
      <c r="B3172" s="572" t="s">
        <v>3802</v>
      </c>
      <c r="C3172" s="564" t="s">
        <v>1564</v>
      </c>
      <c r="D3172" s="565"/>
      <c r="E3172" s="566" t="s">
        <v>163</v>
      </c>
      <c r="F3172" s="567"/>
      <c r="G3172" s="410">
        <v>17</v>
      </c>
      <c r="H3172" s="410">
        <v>2</v>
      </c>
      <c r="I3172" s="410">
        <v>0</v>
      </c>
    </row>
    <row r="3173" spans="1:9" s="23" customFormat="1" ht="14.45" customHeight="1">
      <c r="A3173" s="563"/>
      <c r="B3173" s="564"/>
      <c r="C3173" s="564"/>
      <c r="D3173" s="565"/>
      <c r="E3173" s="566" t="s">
        <v>164</v>
      </c>
      <c r="F3173" s="567"/>
      <c r="G3173" s="410">
        <v>12</v>
      </c>
      <c r="H3173" s="410">
        <v>4</v>
      </c>
      <c r="I3173" s="410">
        <v>0</v>
      </c>
    </row>
    <row r="3174" spans="1:9" s="23" customFormat="1" ht="14.45" customHeight="1">
      <c r="A3174" s="563"/>
      <c r="B3174" s="564"/>
      <c r="C3174" s="564"/>
      <c r="D3174" s="565"/>
      <c r="E3174" s="566" t="s">
        <v>628</v>
      </c>
      <c r="F3174" s="567"/>
      <c r="G3174" s="410">
        <v>200</v>
      </c>
      <c r="H3174" s="410">
        <v>35</v>
      </c>
      <c r="I3174" s="410">
        <v>11</v>
      </c>
    </row>
    <row r="3175" spans="1:9" s="23" customFormat="1" ht="14.45" customHeight="1">
      <c r="A3175" s="563"/>
      <c r="B3175" s="572" t="s">
        <v>3803</v>
      </c>
      <c r="C3175" s="564" t="s">
        <v>3804</v>
      </c>
      <c r="D3175" s="565"/>
      <c r="E3175" s="566" t="s">
        <v>164</v>
      </c>
      <c r="F3175" s="567"/>
      <c r="G3175" s="410">
        <v>79</v>
      </c>
      <c r="H3175" s="410">
        <v>25</v>
      </c>
      <c r="I3175" s="410">
        <v>4</v>
      </c>
    </row>
    <row r="3176" spans="1:9" s="23" customFormat="1" ht="14.45" customHeight="1">
      <c r="A3176" s="563"/>
      <c r="B3176" s="572" t="s">
        <v>3805</v>
      </c>
      <c r="C3176" s="564" t="s">
        <v>3806</v>
      </c>
      <c r="D3176" s="565"/>
      <c r="E3176" s="566" t="s">
        <v>164</v>
      </c>
      <c r="F3176" s="567"/>
      <c r="G3176" s="410">
        <v>33</v>
      </c>
      <c r="H3176" s="410">
        <v>5</v>
      </c>
      <c r="I3176" s="410">
        <v>0</v>
      </c>
    </row>
    <row r="3177" spans="1:9" s="23" customFormat="1" ht="14.45" customHeight="1">
      <c r="A3177" s="563"/>
      <c r="B3177" s="564"/>
      <c r="C3177" s="564"/>
      <c r="D3177" s="565"/>
      <c r="E3177" s="566" t="s">
        <v>628</v>
      </c>
      <c r="F3177" s="567"/>
      <c r="G3177" s="410">
        <v>154</v>
      </c>
      <c r="H3177" s="410">
        <v>27</v>
      </c>
      <c r="I3177" s="410">
        <v>8</v>
      </c>
    </row>
    <row r="3178" spans="1:9" s="23" customFormat="1" ht="14.45" customHeight="1">
      <c r="A3178" s="563"/>
      <c r="B3178" s="572" t="s">
        <v>606</v>
      </c>
      <c r="C3178" s="564" t="s">
        <v>613</v>
      </c>
      <c r="D3178" s="565"/>
      <c r="E3178" s="566" t="s">
        <v>163</v>
      </c>
      <c r="F3178" s="567"/>
      <c r="G3178" s="410">
        <v>13</v>
      </c>
      <c r="H3178" s="410">
        <v>3</v>
      </c>
      <c r="I3178" s="410">
        <v>0</v>
      </c>
    </row>
    <row r="3179" spans="1:9" s="23" customFormat="1" ht="14.45" customHeight="1">
      <c r="A3179" s="563"/>
      <c r="B3179" s="564"/>
      <c r="C3179" s="564"/>
      <c r="D3179" s="565"/>
      <c r="E3179" s="566" t="s">
        <v>164</v>
      </c>
      <c r="F3179" s="567"/>
      <c r="G3179" s="410">
        <v>63</v>
      </c>
      <c r="H3179" s="410">
        <v>11</v>
      </c>
      <c r="I3179" s="410">
        <v>0</v>
      </c>
    </row>
    <row r="3180" spans="1:9" s="23" customFormat="1" ht="14.45" customHeight="1">
      <c r="A3180" s="563"/>
      <c r="B3180" s="564"/>
      <c r="C3180" s="564"/>
      <c r="D3180" s="565"/>
      <c r="E3180" s="566" t="s">
        <v>628</v>
      </c>
      <c r="F3180" s="567"/>
      <c r="G3180" s="410">
        <v>130</v>
      </c>
      <c r="H3180" s="410">
        <v>27</v>
      </c>
      <c r="I3180" s="410">
        <v>18</v>
      </c>
    </row>
    <row r="3181" spans="1:9" s="23" customFormat="1" ht="14.45" customHeight="1">
      <c r="A3181" s="563"/>
      <c r="B3181" s="564"/>
      <c r="C3181" s="564"/>
      <c r="D3181" s="565"/>
      <c r="E3181" s="566" t="s">
        <v>3807</v>
      </c>
      <c r="F3181" s="567"/>
      <c r="G3181" s="410">
        <v>81</v>
      </c>
      <c r="H3181" s="410">
        <v>0</v>
      </c>
      <c r="I3181" s="410">
        <v>0</v>
      </c>
    </row>
    <row r="3182" spans="1:9" s="23" customFormat="1" ht="14.45" customHeight="1">
      <c r="A3182" s="563"/>
      <c r="B3182" s="572" t="s">
        <v>3808</v>
      </c>
      <c r="C3182" s="564" t="s">
        <v>3809</v>
      </c>
      <c r="D3182" s="565"/>
      <c r="E3182" s="566" t="s">
        <v>164</v>
      </c>
      <c r="F3182" s="567"/>
      <c r="G3182" s="410">
        <v>42</v>
      </c>
      <c r="H3182" s="410">
        <v>15</v>
      </c>
      <c r="I3182" s="410">
        <v>4</v>
      </c>
    </row>
    <row r="3183" spans="1:9" s="23" customFormat="1" ht="14.45" customHeight="1">
      <c r="A3183" s="563"/>
      <c r="B3183" s="564"/>
      <c r="C3183" s="564"/>
      <c r="D3183" s="565"/>
      <c r="E3183" s="566" t="s">
        <v>164</v>
      </c>
      <c r="F3183" s="567" t="s">
        <v>1142</v>
      </c>
      <c r="G3183" s="410">
        <v>46</v>
      </c>
      <c r="H3183" s="410">
        <v>12</v>
      </c>
      <c r="I3183" s="410">
        <v>0</v>
      </c>
    </row>
    <row r="3184" spans="1:9" s="23" customFormat="1" ht="14.45" customHeight="1">
      <c r="A3184" s="563"/>
      <c r="B3184" s="572" t="s">
        <v>3810</v>
      </c>
      <c r="C3184" s="564" t="s">
        <v>3811</v>
      </c>
      <c r="D3184" s="565"/>
      <c r="E3184" s="566" t="s">
        <v>163</v>
      </c>
      <c r="F3184" s="567"/>
      <c r="G3184" s="410">
        <v>43</v>
      </c>
      <c r="H3184" s="410">
        <v>2</v>
      </c>
      <c r="I3184" s="410">
        <v>1</v>
      </c>
    </row>
    <row r="3185" spans="1:9" s="23" customFormat="1" ht="14.45" customHeight="1">
      <c r="A3185" s="563"/>
      <c r="B3185" s="572" t="s">
        <v>3812</v>
      </c>
      <c r="C3185" s="564" t="s">
        <v>3813</v>
      </c>
      <c r="D3185" s="565"/>
      <c r="E3185" s="566" t="s">
        <v>164</v>
      </c>
      <c r="F3185" s="567"/>
      <c r="G3185" s="410">
        <v>85</v>
      </c>
      <c r="H3185" s="410">
        <v>15</v>
      </c>
      <c r="I3185" s="410">
        <v>0</v>
      </c>
    </row>
    <row r="3186" spans="1:9" s="23" customFormat="1" ht="14.45" customHeight="1">
      <c r="A3186" s="563"/>
      <c r="B3186" s="564"/>
      <c r="C3186" s="564"/>
      <c r="D3186" s="565"/>
      <c r="E3186" s="566" t="s">
        <v>628</v>
      </c>
      <c r="F3186" s="567"/>
      <c r="G3186" s="410">
        <v>164</v>
      </c>
      <c r="H3186" s="410">
        <v>33</v>
      </c>
      <c r="I3186" s="410">
        <v>9</v>
      </c>
    </row>
    <row r="3187" spans="1:9" s="23" customFormat="1" ht="14.45" customHeight="1">
      <c r="A3187" s="563"/>
      <c r="B3187" s="572" t="s">
        <v>3814</v>
      </c>
      <c r="C3187" s="564" t="s">
        <v>3815</v>
      </c>
      <c r="D3187" s="565"/>
      <c r="E3187" s="566" t="s">
        <v>164</v>
      </c>
      <c r="F3187" s="567"/>
      <c r="G3187" s="410">
        <v>53</v>
      </c>
      <c r="H3187" s="410">
        <v>7</v>
      </c>
      <c r="I3187" s="410">
        <v>5</v>
      </c>
    </row>
    <row r="3188" spans="1:9" s="23" customFormat="1" ht="14.45" customHeight="1">
      <c r="A3188" s="563"/>
      <c r="B3188" s="572" t="s">
        <v>3816</v>
      </c>
      <c r="C3188" s="564" t="s">
        <v>3817</v>
      </c>
      <c r="D3188" s="565"/>
      <c r="E3188" s="566" t="s">
        <v>164</v>
      </c>
      <c r="F3188" s="567"/>
      <c r="G3188" s="410">
        <v>78</v>
      </c>
      <c r="H3188" s="410">
        <v>16</v>
      </c>
      <c r="I3188" s="410">
        <v>5</v>
      </c>
    </row>
    <row r="3189" spans="1:9" s="23" customFormat="1" ht="14.45" customHeight="1">
      <c r="A3189" s="563"/>
      <c r="B3189" s="564"/>
      <c r="C3189" s="564" t="s">
        <v>3818</v>
      </c>
      <c r="D3189" s="565"/>
      <c r="E3189" s="566" t="s">
        <v>164</v>
      </c>
      <c r="F3189" s="567" t="s">
        <v>1142</v>
      </c>
      <c r="G3189" s="410">
        <v>15</v>
      </c>
      <c r="H3189" s="410">
        <v>0</v>
      </c>
      <c r="I3189" s="410">
        <v>0</v>
      </c>
    </row>
    <row r="3190" spans="1:9" s="23" customFormat="1" ht="14.45" customHeight="1">
      <c r="A3190" s="563"/>
      <c r="B3190" s="572" t="s">
        <v>3819</v>
      </c>
      <c r="C3190" s="564" t="s">
        <v>3820</v>
      </c>
      <c r="D3190" s="565"/>
      <c r="E3190" s="566" t="s">
        <v>164</v>
      </c>
      <c r="F3190" s="567"/>
      <c r="G3190" s="410">
        <v>36</v>
      </c>
      <c r="H3190" s="410">
        <v>4</v>
      </c>
      <c r="I3190" s="410">
        <v>2</v>
      </c>
    </row>
    <row r="3191" spans="1:9" s="23" customFormat="1" ht="14.45" customHeight="1">
      <c r="A3191" s="563"/>
      <c r="B3191" s="572" t="s">
        <v>3821</v>
      </c>
      <c r="C3191" s="564" t="s">
        <v>3822</v>
      </c>
      <c r="D3191" s="565"/>
      <c r="E3191" s="566" t="s">
        <v>164</v>
      </c>
      <c r="F3191" s="567"/>
      <c r="G3191" s="410">
        <v>32</v>
      </c>
      <c r="H3191" s="410">
        <v>10</v>
      </c>
      <c r="I3191" s="410">
        <v>4</v>
      </c>
    </row>
    <row r="3192" spans="1:9" s="23" customFormat="1" ht="14.45" customHeight="1">
      <c r="A3192" s="563"/>
      <c r="B3192" s="572" t="s">
        <v>3823</v>
      </c>
      <c r="C3192" s="564" t="s">
        <v>3824</v>
      </c>
      <c r="D3192" s="565"/>
      <c r="E3192" s="566" t="s">
        <v>164</v>
      </c>
      <c r="F3192" s="567"/>
      <c r="G3192" s="410">
        <v>51</v>
      </c>
      <c r="H3192" s="410">
        <v>19</v>
      </c>
      <c r="I3192" s="410">
        <v>4</v>
      </c>
    </row>
    <row r="3193" spans="1:9" s="23" customFormat="1" ht="14.45" customHeight="1">
      <c r="A3193" s="563"/>
      <c r="B3193" s="564" t="s">
        <v>1554</v>
      </c>
      <c r="C3193" s="564" t="s">
        <v>1555</v>
      </c>
      <c r="D3193" s="565"/>
      <c r="E3193" s="566"/>
      <c r="F3193" s="567"/>
      <c r="G3193" s="410">
        <v>0</v>
      </c>
      <c r="H3193" s="410">
        <v>0</v>
      </c>
      <c r="I3193" s="410">
        <v>4</v>
      </c>
    </row>
    <row r="3194" spans="1:9" s="23" customFormat="1" ht="14.45" customHeight="1">
      <c r="A3194" s="563"/>
      <c r="B3194" s="564" t="s">
        <v>1320</v>
      </c>
      <c r="C3194" s="564" t="s">
        <v>1321</v>
      </c>
      <c r="D3194" s="565"/>
      <c r="E3194" s="566"/>
      <c r="F3194" s="567"/>
      <c r="G3194" s="410">
        <v>0</v>
      </c>
      <c r="H3194" s="410">
        <v>0</v>
      </c>
      <c r="I3194" s="410">
        <v>1</v>
      </c>
    </row>
    <row r="3195" spans="1:9" s="23" customFormat="1" ht="14.45" customHeight="1">
      <c r="A3195" s="563"/>
      <c r="B3195" s="564" t="s">
        <v>1322</v>
      </c>
      <c r="C3195" s="564" t="s">
        <v>1323</v>
      </c>
      <c r="D3195" s="565"/>
      <c r="E3195" s="566"/>
      <c r="F3195" s="567"/>
      <c r="G3195" s="410">
        <v>0</v>
      </c>
      <c r="H3195" s="410">
        <v>0</v>
      </c>
      <c r="I3195" s="410">
        <v>2</v>
      </c>
    </row>
    <row r="3196" spans="1:9" s="23" customFormat="1" ht="14.45" customHeight="1">
      <c r="A3196" s="563"/>
      <c r="B3196" s="564" t="s">
        <v>1324</v>
      </c>
      <c r="C3196" s="564" t="s">
        <v>1325</v>
      </c>
      <c r="D3196" s="565"/>
      <c r="E3196" s="566"/>
      <c r="F3196" s="567"/>
      <c r="G3196" s="410">
        <v>0</v>
      </c>
      <c r="H3196" s="410">
        <v>0</v>
      </c>
      <c r="I3196" s="410">
        <v>2</v>
      </c>
    </row>
    <row r="3197" spans="1:9" s="23" customFormat="1" ht="14.45" customHeight="1">
      <c r="A3197" s="563"/>
      <c r="B3197" s="564" t="s">
        <v>1328</v>
      </c>
      <c r="C3197" s="564" t="s">
        <v>1329</v>
      </c>
      <c r="D3197" s="565"/>
      <c r="E3197" s="566"/>
      <c r="F3197" s="567"/>
      <c r="G3197" s="410">
        <v>0</v>
      </c>
      <c r="H3197" s="410">
        <v>0</v>
      </c>
      <c r="I3197" s="410">
        <v>1</v>
      </c>
    </row>
    <row r="3198" spans="1:9" s="23" customFormat="1" ht="14.45" customHeight="1">
      <c r="A3198" s="562" t="s">
        <v>3825</v>
      </c>
      <c r="B3198" s="563" t="s">
        <v>3826</v>
      </c>
      <c r="C3198" s="564"/>
      <c r="D3198" s="565" t="s">
        <v>186</v>
      </c>
      <c r="E3198" s="566"/>
      <c r="F3198" s="567"/>
      <c r="G3198" s="410"/>
      <c r="H3198" s="410"/>
      <c r="I3198" s="410"/>
    </row>
    <row r="3199" spans="1:9" s="23" customFormat="1" ht="14.45" customHeight="1">
      <c r="A3199" s="563"/>
      <c r="B3199" s="564"/>
      <c r="C3199" s="563" t="s">
        <v>365</v>
      </c>
      <c r="D3199" s="568"/>
      <c r="E3199" s="569"/>
      <c r="F3199" s="570"/>
      <c r="G3199" s="571">
        <v>5523</v>
      </c>
      <c r="H3199" s="571">
        <v>1178</v>
      </c>
      <c r="I3199" s="571">
        <v>171</v>
      </c>
    </row>
    <row r="3200" spans="1:9" s="23" customFormat="1" ht="14.45" customHeight="1">
      <c r="A3200" s="563"/>
      <c r="B3200" s="572" t="s">
        <v>3827</v>
      </c>
      <c r="C3200" s="564" t="s">
        <v>3828</v>
      </c>
      <c r="D3200" s="565"/>
      <c r="E3200" s="566" t="s">
        <v>164</v>
      </c>
      <c r="F3200" s="567"/>
      <c r="G3200" s="410">
        <v>54</v>
      </c>
      <c r="H3200" s="410">
        <v>13</v>
      </c>
      <c r="I3200" s="410">
        <v>0</v>
      </c>
    </row>
    <row r="3201" spans="1:9" s="23" customFormat="1" ht="14.45" customHeight="1">
      <c r="A3201" s="563"/>
      <c r="B3201" s="564"/>
      <c r="C3201" s="564"/>
      <c r="D3201" s="565"/>
      <c r="E3201" s="566" t="s">
        <v>164</v>
      </c>
      <c r="F3201" s="567" t="s">
        <v>1142</v>
      </c>
      <c r="G3201" s="410">
        <v>44</v>
      </c>
      <c r="H3201" s="410">
        <v>2</v>
      </c>
      <c r="I3201" s="410">
        <v>0</v>
      </c>
    </row>
    <row r="3202" spans="1:9" s="23" customFormat="1" ht="14.45" customHeight="1">
      <c r="A3202" s="563"/>
      <c r="B3202" s="564"/>
      <c r="C3202" s="564"/>
      <c r="D3202" s="565"/>
      <c r="E3202" s="566" t="s">
        <v>628</v>
      </c>
      <c r="F3202" s="567"/>
      <c r="G3202" s="410">
        <v>212</v>
      </c>
      <c r="H3202" s="410">
        <v>34</v>
      </c>
      <c r="I3202" s="410">
        <v>9</v>
      </c>
    </row>
    <row r="3203" spans="1:9" s="23" customFormat="1" ht="14.45" customHeight="1">
      <c r="A3203" s="563"/>
      <c r="B3203" s="564"/>
      <c r="C3203" s="564"/>
      <c r="D3203" s="565"/>
      <c r="E3203" s="566" t="s">
        <v>628</v>
      </c>
      <c r="F3203" s="567" t="s">
        <v>2199</v>
      </c>
      <c r="G3203" s="410">
        <v>141</v>
      </c>
      <c r="H3203" s="410">
        <v>15</v>
      </c>
      <c r="I3203" s="410">
        <v>0</v>
      </c>
    </row>
    <row r="3204" spans="1:9" s="23" customFormat="1" ht="14.45" customHeight="1">
      <c r="A3204" s="573"/>
      <c r="B3204" s="579" t="s">
        <v>3829</v>
      </c>
      <c r="C3204" s="574" t="s">
        <v>3830</v>
      </c>
      <c r="D3204" s="575"/>
      <c r="E3204" s="576" t="s">
        <v>163</v>
      </c>
      <c r="F3204" s="577"/>
      <c r="G3204" s="578">
        <v>16</v>
      </c>
      <c r="H3204" s="578">
        <v>2</v>
      </c>
      <c r="I3204" s="578">
        <v>0</v>
      </c>
    </row>
    <row r="3205" spans="1:9" s="23" customFormat="1" ht="14.45" customHeight="1">
      <c r="A3205" s="563"/>
      <c r="B3205" s="564"/>
      <c r="C3205" s="564" t="s">
        <v>3831</v>
      </c>
      <c r="D3205" s="565"/>
      <c r="E3205" s="566" t="s">
        <v>164</v>
      </c>
      <c r="F3205" s="567"/>
      <c r="G3205" s="410">
        <v>48</v>
      </c>
      <c r="H3205" s="410">
        <v>7</v>
      </c>
      <c r="I3205" s="410">
        <v>3</v>
      </c>
    </row>
    <row r="3206" spans="1:9" s="23" customFormat="1" ht="14.45" customHeight="1">
      <c r="A3206" s="563"/>
      <c r="B3206" s="572" t="s">
        <v>3832</v>
      </c>
      <c r="C3206" s="564" t="s">
        <v>3833</v>
      </c>
      <c r="D3206" s="565"/>
      <c r="E3206" s="566" t="s">
        <v>164</v>
      </c>
      <c r="F3206" s="567"/>
      <c r="G3206" s="410">
        <v>65</v>
      </c>
      <c r="H3206" s="410">
        <v>13</v>
      </c>
      <c r="I3206" s="410">
        <v>0</v>
      </c>
    </row>
    <row r="3207" spans="1:9" s="23" customFormat="1" ht="14.45" customHeight="1">
      <c r="A3207" s="563"/>
      <c r="B3207" s="564"/>
      <c r="C3207" s="564" t="s">
        <v>3834</v>
      </c>
      <c r="D3207" s="565"/>
      <c r="E3207" s="566" t="s">
        <v>628</v>
      </c>
      <c r="F3207" s="567"/>
      <c r="G3207" s="410">
        <v>133</v>
      </c>
      <c r="H3207" s="410">
        <v>25</v>
      </c>
      <c r="I3207" s="410">
        <v>9</v>
      </c>
    </row>
    <row r="3208" spans="1:9" s="23" customFormat="1" ht="14.45" customHeight="1">
      <c r="A3208" s="563"/>
      <c r="B3208" s="572" t="s">
        <v>3835</v>
      </c>
      <c r="C3208" s="564" t="s">
        <v>3836</v>
      </c>
      <c r="D3208" s="565"/>
      <c r="E3208" s="566" t="s">
        <v>164</v>
      </c>
      <c r="F3208" s="567"/>
      <c r="G3208" s="410">
        <v>39</v>
      </c>
      <c r="H3208" s="410">
        <v>8</v>
      </c>
      <c r="I3208" s="410">
        <v>0</v>
      </c>
    </row>
    <row r="3209" spans="1:9" s="23" customFormat="1" ht="14.45" customHeight="1">
      <c r="A3209" s="563"/>
      <c r="B3209" s="564"/>
      <c r="C3209" s="564"/>
      <c r="D3209" s="565"/>
      <c r="E3209" s="566" t="s">
        <v>164</v>
      </c>
      <c r="F3209" s="567" t="s">
        <v>1142</v>
      </c>
      <c r="G3209" s="410">
        <v>40</v>
      </c>
      <c r="H3209" s="410">
        <v>6</v>
      </c>
      <c r="I3209" s="410">
        <v>0</v>
      </c>
    </row>
    <row r="3210" spans="1:9" s="23" customFormat="1" ht="14.45" customHeight="1">
      <c r="A3210" s="563"/>
      <c r="B3210" s="564"/>
      <c r="C3210" s="564"/>
      <c r="D3210" s="565"/>
      <c r="E3210" s="566" t="s">
        <v>628</v>
      </c>
      <c r="F3210" s="567"/>
      <c r="G3210" s="410">
        <v>164</v>
      </c>
      <c r="H3210" s="410">
        <v>27</v>
      </c>
      <c r="I3210" s="410">
        <v>9</v>
      </c>
    </row>
    <row r="3211" spans="1:9" s="23" customFormat="1" ht="14.45" customHeight="1">
      <c r="A3211" s="563"/>
      <c r="B3211" s="564"/>
      <c r="C3211" s="564"/>
      <c r="D3211" s="565"/>
      <c r="E3211" s="566" t="s">
        <v>628</v>
      </c>
      <c r="F3211" s="567" t="s">
        <v>2199</v>
      </c>
      <c r="G3211" s="410">
        <v>151</v>
      </c>
      <c r="H3211" s="410">
        <v>35</v>
      </c>
      <c r="I3211" s="410">
        <v>0</v>
      </c>
    </row>
    <row r="3212" spans="1:9" s="23" customFormat="1" ht="14.45" customHeight="1">
      <c r="A3212" s="563"/>
      <c r="B3212" s="564"/>
      <c r="C3212" s="564"/>
      <c r="D3212" s="565"/>
      <c r="E3212" s="566" t="s">
        <v>3221</v>
      </c>
      <c r="F3212" s="567" t="s">
        <v>1294</v>
      </c>
      <c r="G3212" s="410">
        <v>49</v>
      </c>
      <c r="H3212" s="410">
        <v>20</v>
      </c>
      <c r="I3212" s="410">
        <v>0</v>
      </c>
    </row>
    <row r="3213" spans="1:9" s="23" customFormat="1" ht="14.45" customHeight="1">
      <c r="A3213" s="563"/>
      <c r="B3213" s="572" t="s">
        <v>3837</v>
      </c>
      <c r="C3213" s="564" t="s">
        <v>2009</v>
      </c>
      <c r="D3213" s="565"/>
      <c r="E3213" s="566" t="s">
        <v>163</v>
      </c>
      <c r="F3213" s="567"/>
      <c r="G3213" s="410">
        <v>21</v>
      </c>
      <c r="H3213" s="410">
        <v>8</v>
      </c>
      <c r="I3213" s="410">
        <v>4</v>
      </c>
    </row>
    <row r="3214" spans="1:9" s="23" customFormat="1" ht="14.45" customHeight="1">
      <c r="A3214" s="563"/>
      <c r="B3214" s="572" t="s">
        <v>3792</v>
      </c>
      <c r="C3214" s="564" t="s">
        <v>3838</v>
      </c>
      <c r="D3214" s="565"/>
      <c r="E3214" s="566" t="s">
        <v>163</v>
      </c>
      <c r="F3214" s="567"/>
      <c r="G3214" s="410">
        <v>25</v>
      </c>
      <c r="H3214" s="410">
        <v>1</v>
      </c>
      <c r="I3214" s="410">
        <v>0</v>
      </c>
    </row>
    <row r="3215" spans="1:9" s="23" customFormat="1" ht="14.45" customHeight="1">
      <c r="A3215" s="563"/>
      <c r="B3215" s="564"/>
      <c r="C3215" s="564" t="s">
        <v>1900</v>
      </c>
      <c r="D3215" s="565"/>
      <c r="E3215" s="566" t="s">
        <v>164</v>
      </c>
      <c r="F3215" s="567"/>
      <c r="G3215" s="410">
        <v>104</v>
      </c>
      <c r="H3215" s="410">
        <v>8</v>
      </c>
      <c r="I3215" s="410">
        <v>0</v>
      </c>
    </row>
    <row r="3216" spans="1:9" s="23" customFormat="1" ht="14.45" customHeight="1">
      <c r="A3216" s="563"/>
      <c r="B3216" s="564"/>
      <c r="C3216" s="564"/>
      <c r="D3216" s="565"/>
      <c r="E3216" s="566" t="s">
        <v>164</v>
      </c>
      <c r="F3216" s="567" t="s">
        <v>1142</v>
      </c>
      <c r="G3216" s="410">
        <v>48</v>
      </c>
      <c r="H3216" s="410">
        <v>10</v>
      </c>
      <c r="I3216" s="410">
        <v>0</v>
      </c>
    </row>
    <row r="3217" spans="1:9" s="23" customFormat="1" ht="14.45" customHeight="1">
      <c r="A3217" s="563"/>
      <c r="B3217" s="564"/>
      <c r="C3217" s="564"/>
      <c r="D3217" s="565"/>
      <c r="E3217" s="566" t="s">
        <v>628</v>
      </c>
      <c r="F3217" s="567"/>
      <c r="G3217" s="410">
        <v>168</v>
      </c>
      <c r="H3217" s="410">
        <v>35</v>
      </c>
      <c r="I3217" s="410">
        <v>11</v>
      </c>
    </row>
    <row r="3218" spans="1:9" s="23" customFormat="1" ht="14.45" customHeight="1">
      <c r="A3218" s="563"/>
      <c r="B3218" s="564"/>
      <c r="C3218" s="564"/>
      <c r="D3218" s="565"/>
      <c r="E3218" s="566" t="s">
        <v>628</v>
      </c>
      <c r="F3218" s="567" t="s">
        <v>2199</v>
      </c>
      <c r="G3218" s="410">
        <v>143</v>
      </c>
      <c r="H3218" s="410">
        <v>24</v>
      </c>
      <c r="I3218" s="410">
        <v>0</v>
      </c>
    </row>
    <row r="3219" spans="1:9" s="23" customFormat="1" ht="14.45" customHeight="1">
      <c r="A3219" s="563"/>
      <c r="B3219" s="564"/>
      <c r="C3219" s="564"/>
      <c r="D3219" s="565"/>
      <c r="E3219" s="566" t="s">
        <v>3221</v>
      </c>
      <c r="F3219" s="567" t="s">
        <v>1294</v>
      </c>
      <c r="G3219" s="410">
        <v>86</v>
      </c>
      <c r="H3219" s="410">
        <v>19</v>
      </c>
      <c r="I3219" s="410">
        <v>0</v>
      </c>
    </row>
    <row r="3220" spans="1:9" s="23" customFormat="1" ht="14.45" customHeight="1">
      <c r="A3220" s="563"/>
      <c r="B3220" s="572" t="s">
        <v>3839</v>
      </c>
      <c r="C3220" s="564" t="s">
        <v>3840</v>
      </c>
      <c r="D3220" s="565"/>
      <c r="E3220" s="566" t="s">
        <v>163</v>
      </c>
      <c r="F3220" s="567"/>
      <c r="G3220" s="410">
        <v>29</v>
      </c>
      <c r="H3220" s="410">
        <v>8</v>
      </c>
      <c r="I3220" s="410">
        <v>0</v>
      </c>
    </row>
    <row r="3221" spans="1:9" s="23" customFormat="1" ht="14.45" customHeight="1">
      <c r="A3221" s="563"/>
      <c r="B3221" s="564"/>
      <c r="C3221" s="564"/>
      <c r="D3221" s="565"/>
      <c r="E3221" s="566" t="s">
        <v>164</v>
      </c>
      <c r="F3221" s="567"/>
      <c r="G3221" s="410">
        <v>45</v>
      </c>
      <c r="H3221" s="410">
        <v>23</v>
      </c>
      <c r="I3221" s="410">
        <v>0</v>
      </c>
    </row>
    <row r="3222" spans="1:9" s="23" customFormat="1" ht="14.45" customHeight="1">
      <c r="A3222" s="563"/>
      <c r="B3222" s="564"/>
      <c r="C3222" s="564"/>
      <c r="D3222" s="565"/>
      <c r="E3222" s="566" t="s">
        <v>164</v>
      </c>
      <c r="F3222" s="567" t="s">
        <v>1142</v>
      </c>
      <c r="G3222" s="410">
        <v>51</v>
      </c>
      <c r="H3222" s="410">
        <v>9</v>
      </c>
      <c r="I3222" s="410">
        <v>0</v>
      </c>
    </row>
    <row r="3223" spans="1:9" s="23" customFormat="1" ht="14.45" customHeight="1">
      <c r="A3223" s="563"/>
      <c r="B3223" s="564"/>
      <c r="C3223" s="564"/>
      <c r="D3223" s="565"/>
      <c r="E3223" s="566" t="s">
        <v>628</v>
      </c>
      <c r="F3223" s="567"/>
      <c r="G3223" s="410">
        <v>136</v>
      </c>
      <c r="H3223" s="410">
        <v>33</v>
      </c>
      <c r="I3223" s="410">
        <v>11</v>
      </c>
    </row>
    <row r="3224" spans="1:9" s="23" customFormat="1" ht="14.45" customHeight="1">
      <c r="A3224" s="563"/>
      <c r="B3224" s="564"/>
      <c r="C3224" s="564"/>
      <c r="D3224" s="565"/>
      <c r="E3224" s="566" t="s">
        <v>628</v>
      </c>
      <c r="F3224" s="567" t="s">
        <v>2199</v>
      </c>
      <c r="G3224" s="410">
        <v>119</v>
      </c>
      <c r="H3224" s="410">
        <v>28</v>
      </c>
      <c r="I3224" s="410">
        <v>0</v>
      </c>
    </row>
    <row r="3225" spans="1:9" s="23" customFormat="1" ht="14.45" customHeight="1">
      <c r="A3225" s="563"/>
      <c r="B3225" s="564"/>
      <c r="C3225" s="564"/>
      <c r="D3225" s="565"/>
      <c r="E3225" s="566" t="s">
        <v>3221</v>
      </c>
      <c r="F3225" s="567" t="s">
        <v>1294</v>
      </c>
      <c r="G3225" s="410">
        <v>61</v>
      </c>
      <c r="H3225" s="410">
        <v>28</v>
      </c>
      <c r="I3225" s="410">
        <v>0</v>
      </c>
    </row>
    <row r="3226" spans="1:9" s="23" customFormat="1" ht="14.45" customHeight="1">
      <c r="A3226" s="563"/>
      <c r="B3226" s="572" t="s">
        <v>3841</v>
      </c>
      <c r="C3226" s="564" t="s">
        <v>3842</v>
      </c>
      <c r="D3226" s="565"/>
      <c r="E3226" s="566" t="s">
        <v>164</v>
      </c>
      <c r="F3226" s="567"/>
      <c r="G3226" s="410">
        <v>1</v>
      </c>
      <c r="H3226" s="410">
        <v>2</v>
      </c>
      <c r="I3226" s="410">
        <v>0</v>
      </c>
    </row>
    <row r="3227" spans="1:9" s="23" customFormat="1" ht="14.45" customHeight="1">
      <c r="A3227" s="563"/>
      <c r="B3227" s="564"/>
      <c r="C3227" s="564" t="s">
        <v>3843</v>
      </c>
      <c r="D3227" s="565"/>
      <c r="E3227" s="566" t="s">
        <v>164</v>
      </c>
      <c r="F3227" s="567" t="s">
        <v>1142</v>
      </c>
      <c r="G3227" s="410">
        <v>6</v>
      </c>
      <c r="H3227" s="410">
        <v>3</v>
      </c>
      <c r="I3227" s="410">
        <v>0</v>
      </c>
    </row>
    <row r="3228" spans="1:9" s="23" customFormat="1" ht="14.45" customHeight="1">
      <c r="A3228" s="563"/>
      <c r="B3228" s="572" t="s">
        <v>3844</v>
      </c>
      <c r="C3228" s="564" t="s">
        <v>3845</v>
      </c>
      <c r="D3228" s="565"/>
      <c r="E3228" s="566" t="s">
        <v>164</v>
      </c>
      <c r="F3228" s="567"/>
      <c r="G3228" s="410">
        <v>28</v>
      </c>
      <c r="H3228" s="410">
        <v>10</v>
      </c>
      <c r="I3228" s="410">
        <v>0</v>
      </c>
    </row>
    <row r="3229" spans="1:9" s="23" customFormat="1" ht="14.45" customHeight="1">
      <c r="A3229" s="563"/>
      <c r="B3229" s="564"/>
      <c r="C3229" s="564"/>
      <c r="D3229" s="565"/>
      <c r="E3229" s="566" t="s">
        <v>628</v>
      </c>
      <c r="F3229" s="567"/>
      <c r="G3229" s="410">
        <v>170</v>
      </c>
      <c r="H3229" s="410">
        <v>35</v>
      </c>
      <c r="I3229" s="410">
        <v>9</v>
      </c>
    </row>
    <row r="3230" spans="1:9" s="23" customFormat="1" ht="14.45" customHeight="1">
      <c r="A3230" s="563"/>
      <c r="B3230" s="572" t="s">
        <v>3846</v>
      </c>
      <c r="C3230" s="564" t="s">
        <v>3847</v>
      </c>
      <c r="D3230" s="565"/>
      <c r="E3230" s="566" t="s">
        <v>164</v>
      </c>
      <c r="F3230" s="567"/>
      <c r="G3230" s="410">
        <v>42</v>
      </c>
      <c r="H3230" s="410">
        <v>13</v>
      </c>
      <c r="I3230" s="410">
        <v>0</v>
      </c>
    </row>
    <row r="3231" spans="1:9" s="23" customFormat="1" ht="14.45" customHeight="1">
      <c r="A3231" s="563"/>
      <c r="B3231" s="564"/>
      <c r="C3231" s="564"/>
      <c r="D3231" s="565"/>
      <c r="E3231" s="566" t="s">
        <v>164</v>
      </c>
      <c r="F3231" s="567" t="s">
        <v>1142</v>
      </c>
      <c r="G3231" s="410">
        <v>24</v>
      </c>
      <c r="H3231" s="410">
        <v>2</v>
      </c>
      <c r="I3231" s="410">
        <v>0</v>
      </c>
    </row>
    <row r="3232" spans="1:9" s="23" customFormat="1" ht="14.45" customHeight="1">
      <c r="A3232" s="563"/>
      <c r="B3232" s="564"/>
      <c r="C3232" s="564"/>
      <c r="D3232" s="565"/>
      <c r="E3232" s="566" t="s">
        <v>628</v>
      </c>
      <c r="F3232" s="567"/>
      <c r="G3232" s="410">
        <v>137</v>
      </c>
      <c r="H3232" s="410">
        <v>30</v>
      </c>
      <c r="I3232" s="410">
        <v>9</v>
      </c>
    </row>
    <row r="3233" spans="1:9" s="23" customFormat="1" ht="14.45" customHeight="1">
      <c r="A3233" s="563"/>
      <c r="B3233" s="564"/>
      <c r="C3233" s="564"/>
      <c r="D3233" s="565"/>
      <c r="E3233" s="566" t="s">
        <v>628</v>
      </c>
      <c r="F3233" s="567" t="s">
        <v>2199</v>
      </c>
      <c r="G3233" s="410">
        <v>153</v>
      </c>
      <c r="H3233" s="410">
        <v>34</v>
      </c>
      <c r="I3233" s="410">
        <v>0</v>
      </c>
    </row>
    <row r="3234" spans="1:9" s="23" customFormat="1" ht="14.45" customHeight="1">
      <c r="A3234" s="563"/>
      <c r="B3234" s="564"/>
      <c r="C3234" s="564"/>
      <c r="D3234" s="565"/>
      <c r="E3234" s="566" t="s">
        <v>3221</v>
      </c>
      <c r="F3234" s="567" t="s">
        <v>1294</v>
      </c>
      <c r="G3234" s="410">
        <v>52</v>
      </c>
      <c r="H3234" s="410">
        <v>22</v>
      </c>
      <c r="I3234" s="410">
        <v>0</v>
      </c>
    </row>
    <row r="3235" spans="1:9" s="23" customFormat="1" ht="14.45" customHeight="1">
      <c r="A3235" s="563"/>
      <c r="B3235" s="572" t="s">
        <v>3848</v>
      </c>
      <c r="C3235" s="564" t="s">
        <v>614</v>
      </c>
      <c r="D3235" s="565"/>
      <c r="E3235" s="566" t="s">
        <v>164</v>
      </c>
      <c r="F3235" s="567"/>
      <c r="G3235" s="410">
        <v>43</v>
      </c>
      <c r="H3235" s="410">
        <v>10</v>
      </c>
      <c r="I3235" s="410">
        <v>0</v>
      </c>
    </row>
    <row r="3236" spans="1:9" s="23" customFormat="1" ht="14.45" customHeight="1">
      <c r="A3236" s="563"/>
      <c r="B3236" s="564"/>
      <c r="C3236" s="564"/>
      <c r="D3236" s="565"/>
      <c r="E3236" s="566" t="s">
        <v>164</v>
      </c>
      <c r="F3236" s="567" t="s">
        <v>1142</v>
      </c>
      <c r="G3236" s="410">
        <v>45</v>
      </c>
      <c r="H3236" s="410">
        <v>10</v>
      </c>
      <c r="I3236" s="410">
        <v>0</v>
      </c>
    </row>
    <row r="3237" spans="1:9" s="23" customFormat="1" ht="14.45" customHeight="1">
      <c r="A3237" s="563"/>
      <c r="B3237" s="564"/>
      <c r="C3237" s="564"/>
      <c r="D3237" s="565"/>
      <c r="E3237" s="566" t="s">
        <v>628</v>
      </c>
      <c r="F3237" s="567"/>
      <c r="G3237" s="410">
        <v>262</v>
      </c>
      <c r="H3237" s="410">
        <v>49</v>
      </c>
      <c r="I3237" s="410">
        <v>13</v>
      </c>
    </row>
    <row r="3238" spans="1:9" s="23" customFormat="1" ht="14.45" customHeight="1">
      <c r="A3238" s="563"/>
      <c r="B3238" s="564"/>
      <c r="C3238" s="564"/>
      <c r="D3238" s="565"/>
      <c r="E3238" s="566" t="s">
        <v>628</v>
      </c>
      <c r="F3238" s="567" t="s">
        <v>2199</v>
      </c>
      <c r="G3238" s="410">
        <v>113</v>
      </c>
      <c r="H3238" s="410">
        <v>24</v>
      </c>
      <c r="I3238" s="410">
        <v>0</v>
      </c>
    </row>
    <row r="3239" spans="1:9" s="23" customFormat="1" ht="14.45" customHeight="1">
      <c r="A3239" s="563"/>
      <c r="B3239" s="572" t="s">
        <v>3849</v>
      </c>
      <c r="C3239" s="564" t="s">
        <v>615</v>
      </c>
      <c r="D3239" s="565"/>
      <c r="E3239" s="566" t="s">
        <v>164</v>
      </c>
      <c r="F3239" s="567"/>
      <c r="G3239" s="410">
        <v>44</v>
      </c>
      <c r="H3239" s="410">
        <v>14</v>
      </c>
      <c r="I3239" s="410">
        <v>0</v>
      </c>
    </row>
    <row r="3240" spans="1:9" s="23" customFormat="1" ht="14.45" customHeight="1">
      <c r="A3240" s="563"/>
      <c r="B3240" s="564"/>
      <c r="C3240" s="564"/>
      <c r="D3240" s="565"/>
      <c r="E3240" s="566" t="s">
        <v>164</v>
      </c>
      <c r="F3240" s="567" t="s">
        <v>1142</v>
      </c>
      <c r="G3240" s="410">
        <v>21</v>
      </c>
      <c r="H3240" s="410">
        <v>4</v>
      </c>
      <c r="I3240" s="410">
        <v>0</v>
      </c>
    </row>
    <row r="3241" spans="1:9" s="23" customFormat="1" ht="14.45" customHeight="1">
      <c r="A3241" s="563"/>
      <c r="B3241" s="564"/>
      <c r="C3241" s="564"/>
      <c r="D3241" s="565"/>
      <c r="E3241" s="566" t="s">
        <v>628</v>
      </c>
      <c r="F3241" s="567"/>
      <c r="G3241" s="410">
        <v>142</v>
      </c>
      <c r="H3241" s="410">
        <v>36</v>
      </c>
      <c r="I3241" s="410">
        <v>7</v>
      </c>
    </row>
    <row r="3242" spans="1:9" s="23" customFormat="1" ht="14.45" customHeight="1">
      <c r="A3242" s="563"/>
      <c r="B3242" s="564"/>
      <c r="C3242" s="564"/>
      <c r="D3242" s="565"/>
      <c r="E3242" s="566" t="s">
        <v>628</v>
      </c>
      <c r="F3242" s="567" t="s">
        <v>2199</v>
      </c>
      <c r="G3242" s="410">
        <v>76</v>
      </c>
      <c r="H3242" s="410">
        <v>26</v>
      </c>
      <c r="I3242" s="410">
        <v>0</v>
      </c>
    </row>
    <row r="3243" spans="1:9" s="23" customFormat="1" ht="14.45" customHeight="1">
      <c r="A3243" s="563"/>
      <c r="B3243" s="572" t="s">
        <v>3850</v>
      </c>
      <c r="C3243" s="564" t="s">
        <v>1564</v>
      </c>
      <c r="D3243" s="565"/>
      <c r="E3243" s="566" t="s">
        <v>164</v>
      </c>
      <c r="F3243" s="567"/>
      <c r="G3243" s="410">
        <v>37</v>
      </c>
      <c r="H3243" s="410">
        <v>2</v>
      </c>
      <c r="I3243" s="410">
        <v>0</v>
      </c>
    </row>
    <row r="3244" spans="1:9" s="23" customFormat="1" ht="14.45" customHeight="1">
      <c r="A3244" s="563"/>
      <c r="B3244" s="564"/>
      <c r="C3244" s="564"/>
      <c r="D3244" s="565"/>
      <c r="E3244" s="566" t="s">
        <v>164</v>
      </c>
      <c r="F3244" s="567" t="s">
        <v>1142</v>
      </c>
      <c r="G3244" s="410">
        <v>12</v>
      </c>
      <c r="H3244" s="410">
        <v>1</v>
      </c>
      <c r="I3244" s="410">
        <v>0</v>
      </c>
    </row>
    <row r="3245" spans="1:9" s="23" customFormat="1" ht="14.45" customHeight="1">
      <c r="A3245" s="563"/>
      <c r="B3245" s="564"/>
      <c r="C3245" s="564"/>
      <c r="D3245" s="565"/>
      <c r="E3245" s="566" t="s">
        <v>628</v>
      </c>
      <c r="F3245" s="567"/>
      <c r="G3245" s="410">
        <v>192</v>
      </c>
      <c r="H3245" s="410">
        <v>38</v>
      </c>
      <c r="I3245" s="410">
        <v>9</v>
      </c>
    </row>
    <row r="3246" spans="1:9" s="23" customFormat="1" ht="14.45" customHeight="1">
      <c r="A3246" s="563"/>
      <c r="B3246" s="564"/>
      <c r="C3246" s="564"/>
      <c r="D3246" s="565"/>
      <c r="E3246" s="566" t="s">
        <v>628</v>
      </c>
      <c r="F3246" s="567" t="s">
        <v>2199</v>
      </c>
      <c r="G3246" s="410">
        <v>183</v>
      </c>
      <c r="H3246" s="410">
        <v>41</v>
      </c>
      <c r="I3246" s="410">
        <v>0</v>
      </c>
    </row>
    <row r="3247" spans="1:9" s="23" customFormat="1" ht="14.45" customHeight="1">
      <c r="A3247" s="563"/>
      <c r="B3247" s="564"/>
      <c r="C3247" s="564"/>
      <c r="D3247" s="565"/>
      <c r="E3247" s="566" t="s">
        <v>3221</v>
      </c>
      <c r="F3247" s="567" t="s">
        <v>1294</v>
      </c>
      <c r="G3247" s="410">
        <v>6</v>
      </c>
      <c r="H3247" s="410">
        <v>5</v>
      </c>
      <c r="I3247" s="410">
        <v>0</v>
      </c>
    </row>
    <row r="3248" spans="1:9" s="23" customFormat="1" ht="14.45" customHeight="1">
      <c r="A3248" s="563"/>
      <c r="B3248" s="572" t="s">
        <v>3851</v>
      </c>
      <c r="C3248" s="564" t="s">
        <v>613</v>
      </c>
      <c r="D3248" s="565"/>
      <c r="E3248" s="566" t="s">
        <v>164</v>
      </c>
      <c r="F3248" s="567"/>
      <c r="G3248" s="410">
        <v>32</v>
      </c>
      <c r="H3248" s="410">
        <v>9</v>
      </c>
      <c r="I3248" s="410">
        <v>0</v>
      </c>
    </row>
    <row r="3249" spans="1:9" s="23" customFormat="1" ht="14.45" customHeight="1">
      <c r="A3249" s="563"/>
      <c r="B3249" s="564"/>
      <c r="C3249" s="564"/>
      <c r="D3249" s="565"/>
      <c r="E3249" s="566" t="s">
        <v>164</v>
      </c>
      <c r="F3249" s="567" t="s">
        <v>1142</v>
      </c>
      <c r="G3249" s="410">
        <v>9</v>
      </c>
      <c r="H3249" s="410">
        <v>2</v>
      </c>
      <c r="I3249" s="410">
        <v>0</v>
      </c>
    </row>
    <row r="3250" spans="1:9" s="23" customFormat="1" ht="14.45" customHeight="1">
      <c r="A3250" s="563"/>
      <c r="B3250" s="564"/>
      <c r="C3250" s="564"/>
      <c r="D3250" s="565"/>
      <c r="E3250" s="566" t="s">
        <v>628</v>
      </c>
      <c r="F3250" s="567"/>
      <c r="G3250" s="410">
        <v>152</v>
      </c>
      <c r="H3250" s="410">
        <v>31</v>
      </c>
      <c r="I3250" s="410">
        <v>9</v>
      </c>
    </row>
    <row r="3251" spans="1:9" s="23" customFormat="1" ht="14.45" customHeight="1">
      <c r="A3251" s="563"/>
      <c r="B3251" s="564"/>
      <c r="C3251" s="564"/>
      <c r="D3251" s="565"/>
      <c r="E3251" s="566" t="s">
        <v>628</v>
      </c>
      <c r="F3251" s="567" t="s">
        <v>2199</v>
      </c>
      <c r="G3251" s="410">
        <v>98</v>
      </c>
      <c r="H3251" s="410">
        <v>27</v>
      </c>
      <c r="I3251" s="410">
        <v>0</v>
      </c>
    </row>
    <row r="3252" spans="1:9" s="23" customFormat="1" ht="14.45" customHeight="1">
      <c r="A3252" s="563"/>
      <c r="B3252" s="572" t="s">
        <v>3852</v>
      </c>
      <c r="C3252" s="564" t="s">
        <v>3853</v>
      </c>
      <c r="D3252" s="565"/>
      <c r="E3252" s="566" t="s">
        <v>164</v>
      </c>
      <c r="F3252" s="567" t="s">
        <v>1142</v>
      </c>
      <c r="G3252" s="410">
        <v>2</v>
      </c>
      <c r="H3252" s="410">
        <v>0</v>
      </c>
      <c r="I3252" s="410">
        <v>0</v>
      </c>
    </row>
    <row r="3253" spans="1:9" s="23" customFormat="1" ht="14.45" customHeight="1">
      <c r="A3253" s="563"/>
      <c r="B3253" s="572" t="s">
        <v>3854</v>
      </c>
      <c r="C3253" s="564" t="s">
        <v>3855</v>
      </c>
      <c r="D3253" s="565"/>
      <c r="E3253" s="566" t="s">
        <v>164</v>
      </c>
      <c r="F3253" s="567"/>
      <c r="G3253" s="410">
        <v>2</v>
      </c>
      <c r="H3253" s="410">
        <v>1</v>
      </c>
      <c r="I3253" s="410">
        <v>0</v>
      </c>
    </row>
    <row r="3254" spans="1:9" s="23" customFormat="1" ht="14.45" customHeight="1">
      <c r="A3254" s="573"/>
      <c r="B3254" s="574"/>
      <c r="C3254" s="574" t="s">
        <v>3856</v>
      </c>
      <c r="D3254" s="575"/>
      <c r="E3254" s="576" t="s">
        <v>164</v>
      </c>
      <c r="F3254" s="577" t="s">
        <v>1142</v>
      </c>
      <c r="G3254" s="578">
        <v>3</v>
      </c>
      <c r="H3254" s="578">
        <v>0</v>
      </c>
      <c r="I3254" s="578">
        <v>0</v>
      </c>
    </row>
    <row r="3255" spans="1:9" s="23" customFormat="1" ht="14.45" customHeight="1">
      <c r="A3255" s="563"/>
      <c r="B3255" s="572" t="s">
        <v>3857</v>
      </c>
      <c r="C3255" s="564" t="s">
        <v>3858</v>
      </c>
      <c r="D3255" s="565"/>
      <c r="E3255" s="566" t="s">
        <v>163</v>
      </c>
      <c r="F3255" s="567"/>
      <c r="G3255" s="410">
        <v>17</v>
      </c>
      <c r="H3255" s="410">
        <v>0</v>
      </c>
      <c r="I3255" s="410">
        <v>0</v>
      </c>
    </row>
    <row r="3256" spans="1:9" s="23" customFormat="1" ht="14.45" customHeight="1">
      <c r="A3256" s="563"/>
      <c r="B3256" s="564"/>
      <c r="C3256" s="564"/>
      <c r="D3256" s="565"/>
      <c r="E3256" s="566" t="s">
        <v>164</v>
      </c>
      <c r="F3256" s="567"/>
      <c r="G3256" s="410">
        <v>35</v>
      </c>
      <c r="H3256" s="410">
        <v>3</v>
      </c>
      <c r="I3256" s="410">
        <v>4</v>
      </c>
    </row>
    <row r="3257" spans="1:9" s="23" customFormat="1" ht="14.45" customHeight="1">
      <c r="A3257" s="563"/>
      <c r="B3257" s="564"/>
      <c r="C3257" s="564"/>
      <c r="D3257" s="565"/>
      <c r="E3257" s="566" t="s">
        <v>164</v>
      </c>
      <c r="F3257" s="567" t="s">
        <v>1142</v>
      </c>
      <c r="G3257" s="410">
        <v>17</v>
      </c>
      <c r="H3257" s="410">
        <v>4</v>
      </c>
      <c r="I3257" s="410">
        <v>0</v>
      </c>
    </row>
    <row r="3258" spans="1:9" s="23" customFormat="1" ht="14.45" customHeight="1">
      <c r="A3258" s="563"/>
      <c r="B3258" s="572" t="s">
        <v>3808</v>
      </c>
      <c r="C3258" s="564" t="s">
        <v>3859</v>
      </c>
      <c r="D3258" s="565"/>
      <c r="E3258" s="566" t="s">
        <v>164</v>
      </c>
      <c r="F3258" s="567"/>
      <c r="G3258" s="410">
        <v>31</v>
      </c>
      <c r="H3258" s="410">
        <v>9</v>
      </c>
      <c r="I3258" s="410">
        <v>3</v>
      </c>
    </row>
    <row r="3259" spans="1:9" s="23" customFormat="1" ht="14.45" customHeight="1">
      <c r="A3259" s="563"/>
      <c r="B3259" s="572" t="s">
        <v>3860</v>
      </c>
      <c r="C3259" s="564" t="s">
        <v>3861</v>
      </c>
      <c r="D3259" s="565"/>
      <c r="E3259" s="566" t="s">
        <v>164</v>
      </c>
      <c r="F3259" s="567"/>
      <c r="G3259" s="410">
        <v>22</v>
      </c>
      <c r="H3259" s="410">
        <v>6</v>
      </c>
      <c r="I3259" s="410">
        <v>0</v>
      </c>
    </row>
    <row r="3260" spans="1:9" s="23" customFormat="1" ht="14.45" customHeight="1">
      <c r="A3260" s="563"/>
      <c r="B3260" s="564"/>
      <c r="C3260" s="564"/>
      <c r="D3260" s="565"/>
      <c r="E3260" s="566" t="s">
        <v>628</v>
      </c>
      <c r="F3260" s="567"/>
      <c r="G3260" s="410">
        <v>217</v>
      </c>
      <c r="H3260" s="410">
        <v>26</v>
      </c>
      <c r="I3260" s="410">
        <v>11</v>
      </c>
    </row>
    <row r="3261" spans="1:9" s="23" customFormat="1" ht="14.45" customHeight="1">
      <c r="A3261" s="563"/>
      <c r="B3261" s="572" t="s">
        <v>3862</v>
      </c>
      <c r="C3261" s="564" t="s">
        <v>3863</v>
      </c>
      <c r="D3261" s="565"/>
      <c r="E3261" s="566" t="s">
        <v>163</v>
      </c>
      <c r="F3261" s="567"/>
      <c r="G3261" s="410">
        <v>7</v>
      </c>
      <c r="H3261" s="410">
        <v>1</v>
      </c>
      <c r="I3261" s="410">
        <v>0</v>
      </c>
    </row>
    <row r="3262" spans="1:9" s="23" customFormat="1" ht="14.45" customHeight="1">
      <c r="A3262" s="563"/>
      <c r="B3262" s="572" t="s">
        <v>3864</v>
      </c>
      <c r="C3262" s="564" t="s">
        <v>3865</v>
      </c>
      <c r="D3262" s="565"/>
      <c r="E3262" s="566" t="s">
        <v>163</v>
      </c>
      <c r="F3262" s="567"/>
      <c r="G3262" s="410">
        <v>29</v>
      </c>
      <c r="H3262" s="410">
        <v>3</v>
      </c>
      <c r="I3262" s="410">
        <v>0</v>
      </c>
    </row>
    <row r="3263" spans="1:9" s="23" customFormat="1" ht="14.45" customHeight="1">
      <c r="A3263" s="563"/>
      <c r="B3263" s="564"/>
      <c r="C3263" s="564"/>
      <c r="D3263" s="565"/>
      <c r="E3263" s="566" t="s">
        <v>164</v>
      </c>
      <c r="F3263" s="567"/>
      <c r="G3263" s="410">
        <v>43</v>
      </c>
      <c r="H3263" s="410">
        <v>12</v>
      </c>
      <c r="I3263" s="410">
        <v>4</v>
      </c>
    </row>
    <row r="3264" spans="1:9" s="23" customFormat="1" ht="14.45" customHeight="1">
      <c r="A3264" s="563"/>
      <c r="B3264" s="572" t="s">
        <v>3866</v>
      </c>
      <c r="C3264" s="564" t="s">
        <v>3867</v>
      </c>
      <c r="D3264" s="565"/>
      <c r="E3264" s="566" t="s">
        <v>164</v>
      </c>
      <c r="F3264" s="567"/>
      <c r="G3264" s="410">
        <v>29</v>
      </c>
      <c r="H3264" s="410">
        <v>11</v>
      </c>
      <c r="I3264" s="410">
        <v>0</v>
      </c>
    </row>
    <row r="3265" spans="1:9" s="23" customFormat="1" ht="14.45" customHeight="1">
      <c r="A3265" s="563"/>
      <c r="B3265" s="564"/>
      <c r="C3265" s="564"/>
      <c r="D3265" s="565"/>
      <c r="E3265" s="566" t="s">
        <v>164</v>
      </c>
      <c r="F3265" s="567" t="s">
        <v>1142</v>
      </c>
      <c r="G3265" s="410">
        <v>11</v>
      </c>
      <c r="H3265" s="410">
        <v>3</v>
      </c>
      <c r="I3265" s="410">
        <v>0</v>
      </c>
    </row>
    <row r="3266" spans="1:9" s="23" customFormat="1" ht="14.45" customHeight="1">
      <c r="A3266" s="563"/>
      <c r="B3266" s="564"/>
      <c r="C3266" s="564"/>
      <c r="D3266" s="565"/>
      <c r="E3266" s="566" t="s">
        <v>628</v>
      </c>
      <c r="F3266" s="567"/>
      <c r="G3266" s="410">
        <v>179</v>
      </c>
      <c r="H3266" s="410">
        <v>37</v>
      </c>
      <c r="I3266" s="410">
        <v>8</v>
      </c>
    </row>
    <row r="3267" spans="1:9" s="23" customFormat="1" ht="14.45" customHeight="1">
      <c r="A3267" s="563"/>
      <c r="B3267" s="564"/>
      <c r="C3267" s="564"/>
      <c r="D3267" s="565"/>
      <c r="E3267" s="566" t="s">
        <v>628</v>
      </c>
      <c r="F3267" s="567" t="s">
        <v>2199</v>
      </c>
      <c r="G3267" s="410">
        <v>155</v>
      </c>
      <c r="H3267" s="410">
        <v>29</v>
      </c>
      <c r="I3267" s="410">
        <v>0</v>
      </c>
    </row>
    <row r="3268" spans="1:9" s="23" customFormat="1" ht="14.45" customHeight="1">
      <c r="A3268" s="563"/>
      <c r="B3268" s="572" t="s">
        <v>3868</v>
      </c>
      <c r="C3268" s="564" t="s">
        <v>1234</v>
      </c>
      <c r="D3268" s="565"/>
      <c r="E3268" s="566" t="s">
        <v>164</v>
      </c>
      <c r="F3268" s="567"/>
      <c r="G3268" s="410">
        <v>32</v>
      </c>
      <c r="H3268" s="410">
        <v>11</v>
      </c>
      <c r="I3268" s="410">
        <v>0</v>
      </c>
    </row>
    <row r="3269" spans="1:9" s="23" customFormat="1" ht="14.45" customHeight="1">
      <c r="A3269" s="563"/>
      <c r="B3269" s="564"/>
      <c r="C3269" s="564"/>
      <c r="D3269" s="565"/>
      <c r="E3269" s="566" t="s">
        <v>164</v>
      </c>
      <c r="F3269" s="567" t="s">
        <v>1142</v>
      </c>
      <c r="G3269" s="410">
        <v>39</v>
      </c>
      <c r="H3269" s="410">
        <v>10</v>
      </c>
      <c r="I3269" s="410">
        <v>0</v>
      </c>
    </row>
    <row r="3270" spans="1:9" s="23" customFormat="1" ht="14.45" customHeight="1">
      <c r="A3270" s="563"/>
      <c r="B3270" s="564"/>
      <c r="C3270" s="564"/>
      <c r="D3270" s="565"/>
      <c r="E3270" s="566" t="s">
        <v>628</v>
      </c>
      <c r="F3270" s="567"/>
      <c r="G3270" s="410">
        <v>192</v>
      </c>
      <c r="H3270" s="410">
        <v>41</v>
      </c>
      <c r="I3270" s="410">
        <v>8</v>
      </c>
    </row>
    <row r="3271" spans="1:9" s="23" customFormat="1" ht="14.45" customHeight="1">
      <c r="A3271" s="563"/>
      <c r="B3271" s="564"/>
      <c r="C3271" s="564"/>
      <c r="D3271" s="565"/>
      <c r="E3271" s="566" t="s">
        <v>628</v>
      </c>
      <c r="F3271" s="567" t="s">
        <v>2199</v>
      </c>
      <c r="G3271" s="410">
        <v>148</v>
      </c>
      <c r="H3271" s="410">
        <v>26</v>
      </c>
      <c r="I3271" s="410">
        <v>0</v>
      </c>
    </row>
    <row r="3272" spans="1:9" s="23" customFormat="1" ht="14.45" customHeight="1">
      <c r="A3272" s="563"/>
      <c r="B3272" s="564"/>
      <c r="C3272" s="564"/>
      <c r="D3272" s="565"/>
      <c r="E3272" s="566" t="s">
        <v>3221</v>
      </c>
      <c r="F3272" s="567" t="s">
        <v>1294</v>
      </c>
      <c r="G3272" s="410">
        <v>41</v>
      </c>
      <c r="H3272" s="410">
        <v>24</v>
      </c>
      <c r="I3272" s="410">
        <v>0</v>
      </c>
    </row>
    <row r="3273" spans="1:9" s="23" customFormat="1" ht="14.45" customHeight="1">
      <c r="A3273" s="563"/>
      <c r="B3273" s="564" t="s">
        <v>1554</v>
      </c>
      <c r="C3273" s="564" t="s">
        <v>1555</v>
      </c>
      <c r="D3273" s="565"/>
      <c r="E3273" s="566"/>
      <c r="F3273" s="567"/>
      <c r="G3273" s="410">
        <v>0</v>
      </c>
      <c r="H3273" s="410">
        <v>0</v>
      </c>
      <c r="I3273" s="410">
        <v>10</v>
      </c>
    </row>
    <row r="3274" spans="1:9" s="23" customFormat="1" ht="14.45" customHeight="1">
      <c r="A3274" s="563"/>
      <c r="B3274" s="564" t="s">
        <v>1556</v>
      </c>
      <c r="C3274" s="564" t="s">
        <v>1557</v>
      </c>
      <c r="D3274" s="565"/>
      <c r="E3274" s="566"/>
      <c r="F3274" s="567"/>
      <c r="G3274" s="410">
        <v>0</v>
      </c>
      <c r="H3274" s="410">
        <v>0</v>
      </c>
      <c r="I3274" s="410">
        <v>1</v>
      </c>
    </row>
    <row r="3275" spans="1:9" s="23" customFormat="1" ht="14.45" customHeight="1">
      <c r="A3275" s="563"/>
      <c r="B3275" s="564" t="s">
        <v>1322</v>
      </c>
      <c r="C3275" s="564" t="s">
        <v>1323</v>
      </c>
      <c r="D3275" s="565"/>
      <c r="E3275" s="566"/>
      <c r="F3275" s="567"/>
      <c r="G3275" s="410">
        <v>0</v>
      </c>
      <c r="H3275" s="410">
        <v>0</v>
      </c>
      <c r="I3275" s="410">
        <v>5</v>
      </c>
    </row>
    <row r="3276" spans="1:9" s="23" customFormat="1" ht="14.45" customHeight="1">
      <c r="A3276" s="563"/>
      <c r="B3276" s="564" t="s">
        <v>1324</v>
      </c>
      <c r="C3276" s="564" t="s">
        <v>1325</v>
      </c>
      <c r="D3276" s="565"/>
      <c r="E3276" s="566"/>
      <c r="F3276" s="567"/>
      <c r="G3276" s="410">
        <v>0</v>
      </c>
      <c r="H3276" s="410">
        <v>0</v>
      </c>
      <c r="I3276" s="410">
        <v>5</v>
      </c>
    </row>
    <row r="3277" spans="1:9" s="23" customFormat="1" ht="14.45" customHeight="1">
      <c r="A3277" s="562" t="s">
        <v>3869</v>
      </c>
      <c r="B3277" s="563" t="s">
        <v>3870</v>
      </c>
      <c r="C3277" s="564"/>
      <c r="D3277" s="565" t="s">
        <v>186</v>
      </c>
      <c r="E3277" s="566"/>
      <c r="F3277" s="567"/>
      <c r="G3277" s="410"/>
      <c r="H3277" s="410"/>
      <c r="I3277" s="410"/>
    </row>
    <row r="3278" spans="1:9" s="23" customFormat="1" ht="14.45" customHeight="1">
      <c r="A3278" s="563"/>
      <c r="B3278" s="564"/>
      <c r="C3278" s="563" t="s">
        <v>365</v>
      </c>
      <c r="D3278" s="568"/>
      <c r="E3278" s="569"/>
      <c r="F3278" s="570"/>
      <c r="G3278" s="571">
        <v>4920</v>
      </c>
      <c r="H3278" s="571">
        <v>1240</v>
      </c>
      <c r="I3278" s="571">
        <v>207</v>
      </c>
    </row>
    <row r="3279" spans="1:9" s="23" customFormat="1" ht="14.45" customHeight="1">
      <c r="A3279" s="563"/>
      <c r="B3279" s="572" t="s">
        <v>1136</v>
      </c>
      <c r="C3279" s="564" t="s">
        <v>3871</v>
      </c>
      <c r="D3279" s="565"/>
      <c r="E3279" s="566" t="s">
        <v>163</v>
      </c>
      <c r="F3279" s="567"/>
      <c r="G3279" s="410">
        <v>15</v>
      </c>
      <c r="H3279" s="410">
        <v>4</v>
      </c>
      <c r="I3279" s="410">
        <v>0</v>
      </c>
    </row>
    <row r="3280" spans="1:9" s="23" customFormat="1" ht="14.45" customHeight="1">
      <c r="A3280" s="563"/>
      <c r="B3280" s="564"/>
      <c r="C3280" s="564" t="s">
        <v>3872</v>
      </c>
      <c r="D3280" s="565"/>
      <c r="E3280" s="566" t="s">
        <v>164</v>
      </c>
      <c r="F3280" s="567"/>
      <c r="G3280" s="410">
        <v>46</v>
      </c>
      <c r="H3280" s="410">
        <v>8</v>
      </c>
      <c r="I3280" s="410">
        <v>0</v>
      </c>
    </row>
    <row r="3281" spans="1:9" s="23" customFormat="1" ht="14.45" customHeight="1">
      <c r="A3281" s="563"/>
      <c r="B3281" s="564"/>
      <c r="C3281" s="564" t="s">
        <v>3873</v>
      </c>
      <c r="D3281" s="565"/>
      <c r="E3281" s="566" t="s">
        <v>164</v>
      </c>
      <c r="F3281" s="567" t="s">
        <v>1142</v>
      </c>
      <c r="G3281" s="410">
        <v>176</v>
      </c>
      <c r="H3281" s="410">
        <v>30</v>
      </c>
      <c r="I3281" s="410">
        <v>0</v>
      </c>
    </row>
    <row r="3282" spans="1:9" s="23" customFormat="1" ht="14.45" customHeight="1">
      <c r="A3282" s="563"/>
      <c r="B3282" s="564"/>
      <c r="C3282" s="564" t="s">
        <v>1137</v>
      </c>
      <c r="D3282" s="565"/>
      <c r="E3282" s="566" t="s">
        <v>628</v>
      </c>
      <c r="F3282" s="567"/>
      <c r="G3282" s="410">
        <v>178</v>
      </c>
      <c r="H3282" s="410">
        <v>42</v>
      </c>
      <c r="I3282" s="410">
        <v>10</v>
      </c>
    </row>
    <row r="3283" spans="1:9" s="23" customFormat="1" ht="14.45" customHeight="1">
      <c r="A3283" s="563"/>
      <c r="B3283" s="572" t="s">
        <v>3874</v>
      </c>
      <c r="C3283" s="564" t="s">
        <v>1337</v>
      </c>
      <c r="D3283" s="565"/>
      <c r="E3283" s="566" t="s">
        <v>164</v>
      </c>
      <c r="F3283" s="567"/>
      <c r="G3283" s="410">
        <v>14</v>
      </c>
      <c r="H3283" s="410">
        <v>10</v>
      </c>
      <c r="I3283" s="410">
        <v>0</v>
      </c>
    </row>
    <row r="3284" spans="1:9" s="23" customFormat="1" ht="14.45" customHeight="1">
      <c r="A3284" s="563"/>
      <c r="B3284" s="564"/>
      <c r="C3284" s="564"/>
      <c r="D3284" s="565"/>
      <c r="E3284" s="566" t="s">
        <v>164</v>
      </c>
      <c r="F3284" s="567" t="s">
        <v>1142</v>
      </c>
      <c r="G3284" s="410">
        <v>65</v>
      </c>
      <c r="H3284" s="410">
        <v>22</v>
      </c>
      <c r="I3284" s="410">
        <v>0</v>
      </c>
    </row>
    <row r="3285" spans="1:9" s="23" customFormat="1" ht="14.45" customHeight="1">
      <c r="A3285" s="563"/>
      <c r="B3285" s="564"/>
      <c r="C3285" s="564"/>
      <c r="D3285" s="565"/>
      <c r="E3285" s="566" t="s">
        <v>628</v>
      </c>
      <c r="F3285" s="567"/>
      <c r="G3285" s="410">
        <v>153</v>
      </c>
      <c r="H3285" s="410">
        <v>43</v>
      </c>
      <c r="I3285" s="410">
        <v>9</v>
      </c>
    </row>
    <row r="3286" spans="1:9" s="23" customFormat="1" ht="14.45" customHeight="1">
      <c r="A3286" s="563"/>
      <c r="B3286" s="572" t="s">
        <v>3875</v>
      </c>
      <c r="C3286" s="564" t="s">
        <v>1343</v>
      </c>
      <c r="D3286" s="565"/>
      <c r="E3286" s="566" t="s">
        <v>164</v>
      </c>
      <c r="F3286" s="567"/>
      <c r="G3286" s="410">
        <v>18</v>
      </c>
      <c r="H3286" s="410">
        <v>5</v>
      </c>
      <c r="I3286" s="410">
        <v>0</v>
      </c>
    </row>
    <row r="3287" spans="1:9" s="23" customFormat="1" ht="14.45" customHeight="1">
      <c r="A3287" s="563"/>
      <c r="B3287" s="564"/>
      <c r="C3287" s="564" t="s">
        <v>3876</v>
      </c>
      <c r="D3287" s="565"/>
      <c r="E3287" s="566" t="s">
        <v>164</v>
      </c>
      <c r="F3287" s="567" t="s">
        <v>1142</v>
      </c>
      <c r="G3287" s="410">
        <v>84</v>
      </c>
      <c r="H3287" s="410">
        <v>13</v>
      </c>
      <c r="I3287" s="410">
        <v>0</v>
      </c>
    </row>
    <row r="3288" spans="1:9" s="23" customFormat="1" ht="14.45" customHeight="1">
      <c r="A3288" s="563"/>
      <c r="B3288" s="564"/>
      <c r="C3288" s="564" t="s">
        <v>1343</v>
      </c>
      <c r="D3288" s="565"/>
      <c r="E3288" s="566" t="s">
        <v>628</v>
      </c>
      <c r="F3288" s="567"/>
      <c r="G3288" s="410">
        <v>261</v>
      </c>
      <c r="H3288" s="410">
        <v>76</v>
      </c>
      <c r="I3288" s="410">
        <v>9</v>
      </c>
    </row>
    <row r="3289" spans="1:9" s="23" customFormat="1" ht="14.45" customHeight="1">
      <c r="A3289" s="563"/>
      <c r="B3289" s="564"/>
      <c r="C3289" s="564" t="s">
        <v>3877</v>
      </c>
      <c r="D3289" s="565"/>
      <c r="E3289" s="566" t="s">
        <v>628</v>
      </c>
      <c r="F3289" s="567" t="s">
        <v>2199</v>
      </c>
      <c r="G3289" s="410">
        <v>43</v>
      </c>
      <c r="H3289" s="410">
        <v>28</v>
      </c>
      <c r="I3289" s="410">
        <v>0</v>
      </c>
    </row>
    <row r="3290" spans="1:9" s="23" customFormat="1" ht="14.45" customHeight="1">
      <c r="A3290" s="563"/>
      <c r="B3290" s="572" t="s">
        <v>1872</v>
      </c>
      <c r="C3290" s="564" t="s">
        <v>3878</v>
      </c>
      <c r="D3290" s="565"/>
      <c r="E3290" s="566" t="s">
        <v>164</v>
      </c>
      <c r="F3290" s="567" t="s">
        <v>1142</v>
      </c>
      <c r="G3290" s="410">
        <v>8</v>
      </c>
      <c r="H3290" s="410">
        <v>18</v>
      </c>
      <c r="I3290" s="410">
        <v>0</v>
      </c>
    </row>
    <row r="3291" spans="1:9" s="23" customFormat="1" ht="14.45" customHeight="1">
      <c r="A3291" s="563"/>
      <c r="B3291" s="572" t="s">
        <v>2963</v>
      </c>
      <c r="C3291" s="564" t="s">
        <v>2962</v>
      </c>
      <c r="D3291" s="565"/>
      <c r="E3291" s="566" t="s">
        <v>164</v>
      </c>
      <c r="F3291" s="567"/>
      <c r="G3291" s="410">
        <v>28</v>
      </c>
      <c r="H3291" s="410">
        <v>13</v>
      </c>
      <c r="I3291" s="410">
        <v>0</v>
      </c>
    </row>
    <row r="3292" spans="1:9" s="23" customFormat="1" ht="14.45" customHeight="1">
      <c r="A3292" s="563"/>
      <c r="B3292" s="564"/>
      <c r="C3292" s="564"/>
      <c r="D3292" s="565"/>
      <c r="E3292" s="566" t="s">
        <v>628</v>
      </c>
      <c r="F3292" s="567"/>
      <c r="G3292" s="410">
        <v>190</v>
      </c>
      <c r="H3292" s="410">
        <v>54</v>
      </c>
      <c r="I3292" s="410">
        <v>9</v>
      </c>
    </row>
    <row r="3293" spans="1:9" s="23" customFormat="1" ht="14.45" customHeight="1">
      <c r="A3293" s="563"/>
      <c r="B3293" s="572" t="s">
        <v>3879</v>
      </c>
      <c r="C3293" s="564" t="s">
        <v>3880</v>
      </c>
      <c r="D3293" s="565"/>
      <c r="E3293" s="566" t="s">
        <v>164</v>
      </c>
      <c r="F3293" s="567"/>
      <c r="G3293" s="410">
        <v>9</v>
      </c>
      <c r="H3293" s="410">
        <v>5</v>
      </c>
      <c r="I3293" s="410">
        <v>0</v>
      </c>
    </row>
    <row r="3294" spans="1:9" s="23" customFormat="1" ht="14.45" customHeight="1">
      <c r="A3294" s="563"/>
      <c r="B3294" s="564"/>
      <c r="C3294" s="564"/>
      <c r="D3294" s="565"/>
      <c r="E3294" s="566" t="s">
        <v>164</v>
      </c>
      <c r="F3294" s="567" t="s">
        <v>1142</v>
      </c>
      <c r="G3294" s="410">
        <v>34</v>
      </c>
      <c r="H3294" s="410">
        <v>0</v>
      </c>
      <c r="I3294" s="410">
        <v>0</v>
      </c>
    </row>
    <row r="3295" spans="1:9" s="23" customFormat="1" ht="14.45" customHeight="1">
      <c r="A3295" s="563"/>
      <c r="B3295" s="564"/>
      <c r="C3295" s="564"/>
      <c r="D3295" s="565"/>
      <c r="E3295" s="566" t="s">
        <v>628</v>
      </c>
      <c r="F3295" s="567"/>
      <c r="G3295" s="410">
        <v>163</v>
      </c>
      <c r="H3295" s="410">
        <v>24</v>
      </c>
      <c r="I3295" s="410">
        <v>9</v>
      </c>
    </row>
    <row r="3296" spans="1:9" s="23" customFormat="1" ht="14.45" customHeight="1">
      <c r="A3296" s="563"/>
      <c r="B3296" s="572" t="s">
        <v>3881</v>
      </c>
      <c r="C3296" s="564" t="s">
        <v>3882</v>
      </c>
      <c r="D3296" s="565"/>
      <c r="E3296" s="566" t="s">
        <v>164</v>
      </c>
      <c r="F3296" s="567"/>
      <c r="G3296" s="410">
        <v>14</v>
      </c>
      <c r="H3296" s="410">
        <v>1</v>
      </c>
      <c r="I3296" s="410">
        <v>0</v>
      </c>
    </row>
    <row r="3297" spans="1:9" s="23" customFormat="1" ht="14.45" customHeight="1">
      <c r="A3297" s="563"/>
      <c r="B3297" s="564"/>
      <c r="C3297" s="564"/>
      <c r="D3297" s="565"/>
      <c r="E3297" s="566" t="s">
        <v>164</v>
      </c>
      <c r="F3297" s="567" t="s">
        <v>1142</v>
      </c>
      <c r="G3297" s="410">
        <v>14</v>
      </c>
      <c r="H3297" s="410">
        <v>0</v>
      </c>
      <c r="I3297" s="410">
        <v>0</v>
      </c>
    </row>
    <row r="3298" spans="1:9" s="23" customFormat="1" ht="14.45" customHeight="1">
      <c r="A3298" s="563"/>
      <c r="B3298" s="564"/>
      <c r="C3298" s="564"/>
      <c r="D3298" s="565"/>
      <c r="E3298" s="566" t="s">
        <v>628</v>
      </c>
      <c r="F3298" s="567"/>
      <c r="G3298" s="410">
        <v>160</v>
      </c>
      <c r="H3298" s="410">
        <v>39</v>
      </c>
      <c r="I3298" s="410">
        <v>9</v>
      </c>
    </row>
    <row r="3299" spans="1:9" s="23" customFormat="1" ht="14.45" customHeight="1">
      <c r="A3299" s="563"/>
      <c r="B3299" s="572" t="s">
        <v>3849</v>
      </c>
      <c r="C3299" s="564" t="s">
        <v>614</v>
      </c>
      <c r="D3299" s="565"/>
      <c r="E3299" s="566" t="s">
        <v>164</v>
      </c>
      <c r="F3299" s="567"/>
      <c r="G3299" s="410">
        <v>14</v>
      </c>
      <c r="H3299" s="410">
        <v>2</v>
      </c>
      <c r="I3299" s="410">
        <v>0</v>
      </c>
    </row>
    <row r="3300" spans="1:9" s="23" customFormat="1" ht="14.45" customHeight="1">
      <c r="A3300" s="563"/>
      <c r="B3300" s="564"/>
      <c r="C3300" s="564"/>
      <c r="D3300" s="565"/>
      <c r="E3300" s="566" t="s">
        <v>628</v>
      </c>
      <c r="F3300" s="567"/>
      <c r="G3300" s="410">
        <v>117</v>
      </c>
      <c r="H3300" s="410">
        <v>15</v>
      </c>
      <c r="I3300" s="410">
        <v>9</v>
      </c>
    </row>
    <row r="3301" spans="1:9" s="23" customFormat="1" ht="14.45" customHeight="1">
      <c r="A3301" s="563"/>
      <c r="B3301" s="572" t="s">
        <v>3883</v>
      </c>
      <c r="C3301" s="564" t="s">
        <v>3884</v>
      </c>
      <c r="D3301" s="565"/>
      <c r="E3301" s="566" t="s">
        <v>163</v>
      </c>
      <c r="F3301" s="567"/>
      <c r="G3301" s="410">
        <v>12</v>
      </c>
      <c r="H3301" s="410">
        <v>0</v>
      </c>
      <c r="I3301" s="410">
        <v>3</v>
      </c>
    </row>
    <row r="3302" spans="1:9" s="23" customFormat="1" ht="14.45" customHeight="1">
      <c r="A3302" s="563"/>
      <c r="B3302" s="572" t="s">
        <v>1168</v>
      </c>
      <c r="C3302" s="564" t="s">
        <v>2598</v>
      </c>
      <c r="D3302" s="565"/>
      <c r="E3302" s="566" t="s">
        <v>164</v>
      </c>
      <c r="F3302" s="567"/>
      <c r="G3302" s="410">
        <v>14</v>
      </c>
      <c r="H3302" s="410">
        <v>2</v>
      </c>
      <c r="I3302" s="410">
        <v>0</v>
      </c>
    </row>
    <row r="3303" spans="1:9" s="23" customFormat="1" ht="14.45" customHeight="1">
      <c r="A3303" s="563"/>
      <c r="B3303" s="564"/>
      <c r="C3303" s="564"/>
      <c r="D3303" s="565"/>
      <c r="E3303" s="566" t="s">
        <v>628</v>
      </c>
      <c r="F3303" s="567"/>
      <c r="G3303" s="410">
        <v>111</v>
      </c>
      <c r="H3303" s="410">
        <v>38</v>
      </c>
      <c r="I3303" s="410">
        <v>9</v>
      </c>
    </row>
    <row r="3304" spans="1:9" s="23" customFormat="1" ht="14.45" customHeight="1">
      <c r="A3304" s="573"/>
      <c r="B3304" s="579" t="s">
        <v>3885</v>
      </c>
      <c r="C3304" s="574" t="s">
        <v>3886</v>
      </c>
      <c r="D3304" s="575"/>
      <c r="E3304" s="576" t="s">
        <v>164</v>
      </c>
      <c r="F3304" s="577"/>
      <c r="G3304" s="578">
        <v>14</v>
      </c>
      <c r="H3304" s="578">
        <v>7</v>
      </c>
      <c r="I3304" s="578">
        <v>0</v>
      </c>
    </row>
    <row r="3305" spans="1:9" s="23" customFormat="1" ht="14.45" customHeight="1">
      <c r="A3305" s="563"/>
      <c r="B3305" s="564"/>
      <c r="C3305" s="564"/>
      <c r="D3305" s="565"/>
      <c r="E3305" s="566" t="s">
        <v>628</v>
      </c>
      <c r="F3305" s="567"/>
      <c r="G3305" s="410">
        <v>101</v>
      </c>
      <c r="H3305" s="410">
        <v>35</v>
      </c>
      <c r="I3305" s="410">
        <v>9</v>
      </c>
    </row>
    <row r="3306" spans="1:9" s="23" customFormat="1" ht="14.45" customHeight="1">
      <c r="A3306" s="563"/>
      <c r="B3306" s="572" t="s">
        <v>3887</v>
      </c>
      <c r="C3306" s="564" t="s">
        <v>3888</v>
      </c>
      <c r="D3306" s="565"/>
      <c r="E3306" s="566" t="s">
        <v>163</v>
      </c>
      <c r="F3306" s="567"/>
      <c r="G3306" s="410">
        <v>27</v>
      </c>
      <c r="H3306" s="410">
        <v>0</v>
      </c>
      <c r="I3306" s="410">
        <v>0</v>
      </c>
    </row>
    <row r="3307" spans="1:9" s="23" customFormat="1" ht="14.45" customHeight="1">
      <c r="A3307" s="563"/>
      <c r="B3307" s="564"/>
      <c r="C3307" s="564"/>
      <c r="D3307" s="565"/>
      <c r="E3307" s="566" t="s">
        <v>164</v>
      </c>
      <c r="F3307" s="567"/>
      <c r="G3307" s="410">
        <v>39</v>
      </c>
      <c r="H3307" s="410">
        <v>8</v>
      </c>
      <c r="I3307" s="410">
        <v>7</v>
      </c>
    </row>
    <row r="3308" spans="1:9" s="23" customFormat="1" ht="14.45" customHeight="1">
      <c r="A3308" s="563"/>
      <c r="B3308" s="564"/>
      <c r="C3308" s="564"/>
      <c r="D3308" s="565"/>
      <c r="E3308" s="566" t="s">
        <v>164</v>
      </c>
      <c r="F3308" s="567" t="s">
        <v>1142</v>
      </c>
      <c r="G3308" s="410">
        <v>85</v>
      </c>
      <c r="H3308" s="410">
        <v>24</v>
      </c>
      <c r="I3308" s="410">
        <v>0</v>
      </c>
    </row>
    <row r="3309" spans="1:9" s="23" customFormat="1" ht="14.45" customHeight="1">
      <c r="A3309" s="563"/>
      <c r="B3309" s="572" t="s">
        <v>3889</v>
      </c>
      <c r="C3309" s="564" t="s">
        <v>3890</v>
      </c>
      <c r="D3309" s="565"/>
      <c r="E3309" s="566" t="s">
        <v>164</v>
      </c>
      <c r="F3309" s="567"/>
      <c r="G3309" s="410">
        <v>33</v>
      </c>
      <c r="H3309" s="410">
        <v>5</v>
      </c>
      <c r="I3309" s="410">
        <v>0</v>
      </c>
    </row>
    <row r="3310" spans="1:9" s="23" customFormat="1" ht="14.45" customHeight="1">
      <c r="A3310" s="563"/>
      <c r="B3310" s="564"/>
      <c r="C3310" s="564" t="s">
        <v>3891</v>
      </c>
      <c r="D3310" s="565"/>
      <c r="E3310" s="566" t="s">
        <v>164</v>
      </c>
      <c r="F3310" s="567" t="s">
        <v>1142</v>
      </c>
      <c r="G3310" s="410">
        <v>59</v>
      </c>
      <c r="H3310" s="410">
        <v>14</v>
      </c>
      <c r="I3310" s="410">
        <v>0</v>
      </c>
    </row>
    <row r="3311" spans="1:9" s="23" customFormat="1" ht="14.45" customHeight="1">
      <c r="A3311" s="563"/>
      <c r="B3311" s="564"/>
      <c r="C3311" s="564"/>
      <c r="D3311" s="565"/>
      <c r="E3311" s="566" t="s">
        <v>628</v>
      </c>
      <c r="F3311" s="567"/>
      <c r="G3311" s="410">
        <v>186</v>
      </c>
      <c r="H3311" s="410">
        <v>37</v>
      </c>
      <c r="I3311" s="410">
        <v>10</v>
      </c>
    </row>
    <row r="3312" spans="1:9" s="23" customFormat="1" ht="14.45" customHeight="1">
      <c r="A3312" s="563"/>
      <c r="B3312" s="572" t="s">
        <v>1598</v>
      </c>
      <c r="C3312" s="564" t="s">
        <v>3892</v>
      </c>
      <c r="D3312" s="565"/>
      <c r="E3312" s="566" t="s">
        <v>628</v>
      </c>
      <c r="F3312" s="567" t="s">
        <v>2199</v>
      </c>
      <c r="G3312" s="410">
        <v>48</v>
      </c>
      <c r="H3312" s="410">
        <v>22</v>
      </c>
      <c r="I3312" s="410">
        <v>0</v>
      </c>
    </row>
    <row r="3313" spans="1:9" s="23" customFormat="1" ht="14.45" customHeight="1">
      <c r="A3313" s="563"/>
      <c r="B3313" s="572" t="s">
        <v>3161</v>
      </c>
      <c r="C3313" s="564" t="s">
        <v>3893</v>
      </c>
      <c r="D3313" s="565"/>
      <c r="E3313" s="566" t="s">
        <v>164</v>
      </c>
      <c r="F3313" s="567" t="s">
        <v>1142</v>
      </c>
      <c r="G3313" s="410">
        <v>3</v>
      </c>
      <c r="H3313" s="410">
        <v>0</v>
      </c>
      <c r="I3313" s="410">
        <v>0</v>
      </c>
    </row>
    <row r="3314" spans="1:9" s="23" customFormat="1" ht="14.45" customHeight="1">
      <c r="A3314" s="563"/>
      <c r="B3314" s="572" t="s">
        <v>3894</v>
      </c>
      <c r="C3314" s="564" t="s">
        <v>3895</v>
      </c>
      <c r="D3314" s="565"/>
      <c r="E3314" s="566" t="s">
        <v>3221</v>
      </c>
      <c r="F3314" s="567" t="s">
        <v>1294</v>
      </c>
      <c r="G3314" s="410">
        <v>17</v>
      </c>
      <c r="H3314" s="410">
        <v>6</v>
      </c>
      <c r="I3314" s="410">
        <v>2</v>
      </c>
    </row>
    <row r="3315" spans="1:9" s="23" customFormat="1" ht="14.45" customHeight="1">
      <c r="A3315" s="563"/>
      <c r="B3315" s="572" t="s">
        <v>3896</v>
      </c>
      <c r="C3315" s="564" t="s">
        <v>1435</v>
      </c>
      <c r="D3315" s="565"/>
      <c r="E3315" s="566" t="s">
        <v>164</v>
      </c>
      <c r="F3315" s="567"/>
      <c r="G3315" s="410">
        <v>15</v>
      </c>
      <c r="H3315" s="410">
        <v>4</v>
      </c>
      <c r="I3315" s="410">
        <v>0</v>
      </c>
    </row>
    <row r="3316" spans="1:9" s="23" customFormat="1" ht="14.45" customHeight="1">
      <c r="A3316" s="563"/>
      <c r="B3316" s="564"/>
      <c r="C3316" s="564"/>
      <c r="D3316" s="565"/>
      <c r="E3316" s="566" t="s">
        <v>628</v>
      </c>
      <c r="F3316" s="567"/>
      <c r="G3316" s="410">
        <v>153</v>
      </c>
      <c r="H3316" s="410">
        <v>40</v>
      </c>
      <c r="I3316" s="410">
        <v>8</v>
      </c>
    </row>
    <row r="3317" spans="1:9" s="23" customFormat="1" ht="14.45" customHeight="1">
      <c r="A3317" s="563"/>
      <c r="B3317" s="572" t="s">
        <v>3897</v>
      </c>
      <c r="C3317" s="564" t="s">
        <v>1433</v>
      </c>
      <c r="D3317" s="565"/>
      <c r="E3317" s="566" t="s">
        <v>164</v>
      </c>
      <c r="F3317" s="567"/>
      <c r="G3317" s="410">
        <v>12</v>
      </c>
      <c r="H3317" s="410">
        <v>3</v>
      </c>
      <c r="I3317" s="410">
        <v>0</v>
      </c>
    </row>
    <row r="3318" spans="1:9" s="23" customFormat="1" ht="14.45" customHeight="1">
      <c r="A3318" s="563"/>
      <c r="B3318" s="564"/>
      <c r="C3318" s="564"/>
      <c r="D3318" s="565"/>
      <c r="E3318" s="566" t="s">
        <v>628</v>
      </c>
      <c r="F3318" s="567"/>
      <c r="G3318" s="410">
        <v>320</v>
      </c>
      <c r="H3318" s="410">
        <v>70</v>
      </c>
      <c r="I3318" s="410">
        <v>11</v>
      </c>
    </row>
    <row r="3319" spans="1:9" s="23" customFormat="1" ht="14.45" customHeight="1">
      <c r="A3319" s="563"/>
      <c r="B3319" s="572" t="s">
        <v>3898</v>
      </c>
      <c r="C3319" s="564" t="s">
        <v>3899</v>
      </c>
      <c r="D3319" s="565"/>
      <c r="E3319" s="566" t="s">
        <v>163</v>
      </c>
      <c r="F3319" s="567"/>
      <c r="G3319" s="410">
        <v>6</v>
      </c>
      <c r="H3319" s="410">
        <v>0</v>
      </c>
      <c r="I3319" s="410">
        <v>2</v>
      </c>
    </row>
    <row r="3320" spans="1:9" s="23" customFormat="1" ht="14.45" customHeight="1">
      <c r="A3320" s="563"/>
      <c r="B3320" s="572" t="s">
        <v>3227</v>
      </c>
      <c r="C3320" s="564" t="s">
        <v>1302</v>
      </c>
      <c r="D3320" s="565"/>
      <c r="E3320" s="566" t="s">
        <v>628</v>
      </c>
      <c r="F3320" s="567"/>
      <c r="G3320" s="410">
        <v>144</v>
      </c>
      <c r="H3320" s="410">
        <v>41</v>
      </c>
      <c r="I3320" s="410">
        <v>6</v>
      </c>
    </row>
    <row r="3321" spans="1:9" s="23" customFormat="1" ht="14.45" customHeight="1">
      <c r="A3321" s="563"/>
      <c r="B3321" s="572" t="s">
        <v>2838</v>
      </c>
      <c r="C3321" s="564" t="s">
        <v>1306</v>
      </c>
      <c r="D3321" s="565"/>
      <c r="E3321" s="566" t="s">
        <v>164</v>
      </c>
      <c r="F3321" s="567"/>
      <c r="G3321" s="410">
        <v>12</v>
      </c>
      <c r="H3321" s="410">
        <v>6</v>
      </c>
      <c r="I3321" s="410">
        <v>0</v>
      </c>
    </row>
    <row r="3322" spans="1:9" s="23" customFormat="1" ht="14.45" customHeight="1">
      <c r="A3322" s="563"/>
      <c r="B3322" s="564"/>
      <c r="C3322" s="564" t="s">
        <v>3900</v>
      </c>
      <c r="D3322" s="565"/>
      <c r="E3322" s="566" t="s">
        <v>164</v>
      </c>
      <c r="F3322" s="567" t="s">
        <v>1142</v>
      </c>
      <c r="G3322" s="410">
        <v>21</v>
      </c>
      <c r="H3322" s="410">
        <v>13</v>
      </c>
      <c r="I3322" s="410">
        <v>0</v>
      </c>
    </row>
    <row r="3323" spans="1:9" s="23" customFormat="1" ht="14.45" customHeight="1">
      <c r="A3323" s="563"/>
      <c r="B3323" s="564"/>
      <c r="C3323" s="564" t="s">
        <v>1306</v>
      </c>
      <c r="D3323" s="565"/>
      <c r="E3323" s="566" t="s">
        <v>628</v>
      </c>
      <c r="F3323" s="567"/>
      <c r="G3323" s="410">
        <v>168</v>
      </c>
      <c r="H3323" s="410">
        <v>48</v>
      </c>
      <c r="I3323" s="410">
        <v>9</v>
      </c>
    </row>
    <row r="3324" spans="1:9" s="23" customFormat="1" ht="14.45" customHeight="1">
      <c r="A3324" s="563"/>
      <c r="B3324" s="572" t="s">
        <v>3901</v>
      </c>
      <c r="C3324" s="564" t="s">
        <v>1480</v>
      </c>
      <c r="D3324" s="565"/>
      <c r="E3324" s="566" t="s">
        <v>164</v>
      </c>
      <c r="F3324" s="567"/>
      <c r="G3324" s="410">
        <v>16</v>
      </c>
      <c r="H3324" s="410">
        <v>6</v>
      </c>
      <c r="I3324" s="410">
        <v>0</v>
      </c>
    </row>
    <row r="3325" spans="1:9" s="23" customFormat="1" ht="14.45" customHeight="1">
      <c r="A3325" s="563"/>
      <c r="B3325" s="564"/>
      <c r="C3325" s="564"/>
      <c r="D3325" s="565"/>
      <c r="E3325" s="566" t="s">
        <v>164</v>
      </c>
      <c r="F3325" s="567" t="s">
        <v>1142</v>
      </c>
      <c r="G3325" s="410">
        <v>31</v>
      </c>
      <c r="H3325" s="410">
        <v>0</v>
      </c>
      <c r="I3325" s="410">
        <v>0</v>
      </c>
    </row>
    <row r="3326" spans="1:9" s="23" customFormat="1" ht="14.45" customHeight="1">
      <c r="A3326" s="563"/>
      <c r="B3326" s="564"/>
      <c r="C3326" s="564"/>
      <c r="D3326" s="565"/>
      <c r="E3326" s="566" t="s">
        <v>628</v>
      </c>
      <c r="F3326" s="567"/>
      <c r="G3326" s="410">
        <v>346</v>
      </c>
      <c r="H3326" s="410">
        <v>102</v>
      </c>
      <c r="I3326" s="410">
        <v>12</v>
      </c>
    </row>
    <row r="3327" spans="1:9" s="23" customFormat="1" ht="14.45" customHeight="1">
      <c r="A3327" s="563"/>
      <c r="B3327" s="572" t="s">
        <v>3902</v>
      </c>
      <c r="C3327" s="564" t="s">
        <v>3903</v>
      </c>
      <c r="D3327" s="565"/>
      <c r="E3327" s="566" t="s">
        <v>628</v>
      </c>
      <c r="F3327" s="567"/>
      <c r="G3327" s="410">
        <v>55</v>
      </c>
      <c r="H3327" s="410">
        <v>28</v>
      </c>
      <c r="I3327" s="410">
        <v>0</v>
      </c>
    </row>
    <row r="3328" spans="1:9" s="23" customFormat="1" ht="14.45" customHeight="1">
      <c r="A3328" s="563"/>
      <c r="B3328" s="572" t="s">
        <v>3904</v>
      </c>
      <c r="C3328" s="564" t="s">
        <v>3905</v>
      </c>
      <c r="D3328" s="565"/>
      <c r="E3328" s="566" t="s">
        <v>164</v>
      </c>
      <c r="F3328" s="567"/>
      <c r="G3328" s="410">
        <v>10</v>
      </c>
      <c r="H3328" s="410">
        <v>6</v>
      </c>
      <c r="I3328" s="410">
        <v>0</v>
      </c>
    </row>
    <row r="3329" spans="1:9" s="23" customFormat="1" ht="14.45" customHeight="1">
      <c r="A3329" s="563"/>
      <c r="B3329" s="564"/>
      <c r="C3329" s="564" t="s">
        <v>3906</v>
      </c>
      <c r="D3329" s="565"/>
      <c r="E3329" s="566" t="s">
        <v>628</v>
      </c>
      <c r="F3329" s="567"/>
      <c r="G3329" s="410">
        <v>68</v>
      </c>
      <c r="H3329" s="410">
        <v>0</v>
      </c>
      <c r="I3329" s="410">
        <v>8</v>
      </c>
    </row>
    <row r="3330" spans="1:9" s="23" customFormat="1" ht="14.45" customHeight="1">
      <c r="A3330" s="563"/>
      <c r="B3330" s="572" t="s">
        <v>2855</v>
      </c>
      <c r="C3330" s="564" t="s">
        <v>3907</v>
      </c>
      <c r="D3330" s="565"/>
      <c r="E3330" s="566" t="s">
        <v>3221</v>
      </c>
      <c r="F3330" s="567" t="s">
        <v>1294</v>
      </c>
      <c r="G3330" s="410">
        <v>40</v>
      </c>
      <c r="H3330" s="410">
        <v>15</v>
      </c>
      <c r="I3330" s="410">
        <v>2</v>
      </c>
    </row>
    <row r="3331" spans="1:9" s="23" customFormat="1" ht="14.45" customHeight="1">
      <c r="A3331" s="563"/>
      <c r="B3331" s="572" t="s">
        <v>3908</v>
      </c>
      <c r="C3331" s="564" t="s">
        <v>3909</v>
      </c>
      <c r="D3331" s="565"/>
      <c r="E3331" s="566" t="s">
        <v>164</v>
      </c>
      <c r="F3331" s="567"/>
      <c r="G3331" s="410">
        <v>6</v>
      </c>
      <c r="H3331" s="410">
        <v>9</v>
      </c>
      <c r="I3331" s="410">
        <v>2</v>
      </c>
    </row>
    <row r="3332" spans="1:9" s="23" customFormat="1" ht="14.45" customHeight="1">
      <c r="A3332" s="563"/>
      <c r="B3332" s="572" t="s">
        <v>3910</v>
      </c>
      <c r="C3332" s="564" t="s">
        <v>3911</v>
      </c>
      <c r="D3332" s="565"/>
      <c r="E3332" s="566" t="s">
        <v>628</v>
      </c>
      <c r="F3332" s="567"/>
      <c r="G3332" s="410">
        <v>94</v>
      </c>
      <c r="H3332" s="410">
        <v>14</v>
      </c>
      <c r="I3332" s="410">
        <v>3</v>
      </c>
    </row>
    <row r="3333" spans="1:9" s="23" customFormat="1" ht="14.45" customHeight="1">
      <c r="A3333" s="563"/>
      <c r="B3333" s="564"/>
      <c r="C3333" s="564" t="s">
        <v>3912</v>
      </c>
      <c r="D3333" s="565"/>
      <c r="E3333" s="566" t="s">
        <v>3221</v>
      </c>
      <c r="F3333" s="567" t="s">
        <v>1294</v>
      </c>
      <c r="G3333" s="410">
        <v>34</v>
      </c>
      <c r="H3333" s="410">
        <v>0</v>
      </c>
      <c r="I3333" s="410">
        <v>0</v>
      </c>
    </row>
    <row r="3334" spans="1:9" s="23" customFormat="1" ht="14.45" customHeight="1">
      <c r="A3334" s="563"/>
      <c r="B3334" s="572" t="s">
        <v>3913</v>
      </c>
      <c r="C3334" s="564" t="s">
        <v>3914</v>
      </c>
      <c r="D3334" s="565"/>
      <c r="E3334" s="566" t="s">
        <v>3221</v>
      </c>
      <c r="F3334" s="567" t="s">
        <v>1294</v>
      </c>
      <c r="G3334" s="410">
        <v>63</v>
      </c>
      <c r="H3334" s="410">
        <v>29</v>
      </c>
      <c r="I3334" s="410">
        <v>0</v>
      </c>
    </row>
    <row r="3335" spans="1:9" s="23" customFormat="1" ht="14.45" customHeight="1">
      <c r="A3335" s="563"/>
      <c r="B3335" s="564">
        <v>10141034</v>
      </c>
      <c r="C3335" s="564" t="s">
        <v>3915</v>
      </c>
      <c r="D3335" s="565"/>
      <c r="E3335" s="566" t="s">
        <v>628</v>
      </c>
      <c r="F3335" s="567"/>
      <c r="G3335" s="410">
        <v>64</v>
      </c>
      <c r="H3335" s="410">
        <v>30</v>
      </c>
      <c r="I3335" s="410">
        <v>0</v>
      </c>
    </row>
    <row r="3336" spans="1:9" s="23" customFormat="1" ht="14.45" customHeight="1">
      <c r="A3336" s="563"/>
      <c r="B3336" s="564">
        <v>10141047</v>
      </c>
      <c r="C3336" s="564" t="s">
        <v>3916</v>
      </c>
      <c r="D3336" s="565"/>
      <c r="E3336" s="566" t="s">
        <v>628</v>
      </c>
      <c r="F3336" s="567"/>
      <c r="G3336" s="410">
        <v>69</v>
      </c>
      <c r="H3336" s="410">
        <v>0</v>
      </c>
      <c r="I3336" s="410">
        <v>6</v>
      </c>
    </row>
    <row r="3337" spans="1:9" s="23" customFormat="1" ht="14.45" customHeight="1">
      <c r="A3337" s="563"/>
      <c r="B3337" s="564">
        <v>10142035</v>
      </c>
      <c r="C3337" s="564" t="s">
        <v>3917</v>
      </c>
      <c r="D3337" s="565"/>
      <c r="E3337" s="566" t="s">
        <v>628</v>
      </c>
      <c r="F3337" s="567"/>
      <c r="G3337" s="410">
        <v>149</v>
      </c>
      <c r="H3337" s="410">
        <v>29</v>
      </c>
      <c r="I3337" s="410">
        <v>6</v>
      </c>
    </row>
    <row r="3338" spans="1:9" s="23" customFormat="1" ht="14.45" customHeight="1">
      <c r="A3338" s="563"/>
      <c r="B3338" s="564">
        <v>10151031</v>
      </c>
      <c r="C3338" s="564" t="s">
        <v>3918</v>
      </c>
      <c r="D3338" s="565"/>
      <c r="E3338" s="566" t="s">
        <v>164</v>
      </c>
      <c r="F3338" s="567"/>
      <c r="G3338" s="410">
        <v>22</v>
      </c>
      <c r="H3338" s="410">
        <v>4</v>
      </c>
      <c r="I3338" s="410">
        <v>0</v>
      </c>
    </row>
    <row r="3339" spans="1:9" s="23" customFormat="1" ht="14.45" customHeight="1">
      <c r="A3339" s="563"/>
      <c r="B3339" s="564"/>
      <c r="C3339" s="564"/>
      <c r="D3339" s="565"/>
      <c r="E3339" s="566" t="s">
        <v>164</v>
      </c>
      <c r="F3339" s="567" t="s">
        <v>1142</v>
      </c>
      <c r="G3339" s="410">
        <v>57</v>
      </c>
      <c r="H3339" s="410">
        <v>21</v>
      </c>
      <c r="I3339" s="410">
        <v>0</v>
      </c>
    </row>
    <row r="3340" spans="1:9" s="23" customFormat="1" ht="14.45" customHeight="1">
      <c r="A3340" s="563"/>
      <c r="B3340" s="564"/>
      <c r="C3340" s="564"/>
      <c r="D3340" s="565"/>
      <c r="E3340" s="566" t="s">
        <v>628</v>
      </c>
      <c r="F3340" s="567"/>
      <c r="G3340" s="410">
        <v>171</v>
      </c>
      <c r="H3340" s="410">
        <v>30</v>
      </c>
      <c r="I3340" s="410">
        <v>9</v>
      </c>
    </row>
    <row r="3341" spans="1:9" s="23" customFormat="1" ht="14.45" customHeight="1">
      <c r="A3341" s="563"/>
      <c r="B3341" s="564"/>
      <c r="C3341" s="564" t="s">
        <v>3919</v>
      </c>
      <c r="D3341" s="565"/>
      <c r="E3341" s="566" t="s">
        <v>628</v>
      </c>
      <c r="F3341" s="567" t="s">
        <v>2199</v>
      </c>
      <c r="G3341" s="410">
        <v>79</v>
      </c>
      <c r="H3341" s="410">
        <v>26</v>
      </c>
      <c r="I3341" s="410">
        <v>0</v>
      </c>
    </row>
    <row r="3342" spans="1:9" s="23" customFormat="1" ht="14.45" customHeight="1">
      <c r="A3342" s="563"/>
      <c r="B3342" s="564">
        <v>10151032</v>
      </c>
      <c r="C3342" s="564" t="s">
        <v>3920</v>
      </c>
      <c r="D3342" s="565"/>
      <c r="E3342" s="566" t="s">
        <v>164</v>
      </c>
      <c r="F3342" s="567" t="s">
        <v>1142</v>
      </c>
      <c r="G3342" s="410">
        <v>73</v>
      </c>
      <c r="H3342" s="410">
        <v>16</v>
      </c>
      <c r="I3342" s="410">
        <v>2</v>
      </c>
    </row>
    <row r="3343" spans="1:9" s="23" customFormat="1" ht="14.45" customHeight="1">
      <c r="A3343" s="563"/>
      <c r="B3343" s="564">
        <v>99999044</v>
      </c>
      <c r="C3343" s="564" t="s">
        <v>2191</v>
      </c>
      <c r="D3343" s="565"/>
      <c r="E3343" s="566" t="s">
        <v>628</v>
      </c>
      <c r="F3343" s="567"/>
      <c r="G3343" s="410">
        <v>69</v>
      </c>
      <c r="H3343" s="410">
        <v>0</v>
      </c>
      <c r="I3343" s="410">
        <v>2</v>
      </c>
    </row>
    <row r="3344" spans="1:9" s="23" customFormat="1" ht="14.45" customHeight="1">
      <c r="A3344" s="563"/>
      <c r="B3344" s="564" t="s">
        <v>1554</v>
      </c>
      <c r="C3344" s="564" t="s">
        <v>1555</v>
      </c>
      <c r="D3344" s="565"/>
      <c r="E3344" s="566"/>
      <c r="F3344" s="567"/>
      <c r="G3344" s="410">
        <v>0</v>
      </c>
      <c r="H3344" s="410">
        <v>0</v>
      </c>
      <c r="I3344" s="410">
        <v>2</v>
      </c>
    </row>
    <row r="3345" spans="1:9" s="23" customFormat="1" ht="14.45" customHeight="1">
      <c r="A3345" s="563"/>
      <c r="B3345" s="564" t="s">
        <v>1556</v>
      </c>
      <c r="C3345" s="564" t="s">
        <v>1557</v>
      </c>
      <c r="D3345" s="565"/>
      <c r="E3345" s="566"/>
      <c r="F3345" s="567"/>
      <c r="G3345" s="410">
        <v>0</v>
      </c>
      <c r="H3345" s="410">
        <v>0</v>
      </c>
      <c r="I3345" s="410">
        <v>5</v>
      </c>
    </row>
    <row r="3346" spans="1:9" s="23" customFormat="1" ht="14.45" customHeight="1">
      <c r="A3346" s="563"/>
      <c r="B3346" s="564" t="s">
        <v>1322</v>
      </c>
      <c r="C3346" s="564" t="s">
        <v>1323</v>
      </c>
      <c r="D3346" s="565"/>
      <c r="E3346" s="566"/>
      <c r="F3346" s="567"/>
      <c r="G3346" s="410">
        <v>0</v>
      </c>
      <c r="H3346" s="410">
        <v>0</v>
      </c>
      <c r="I3346" s="410">
        <v>8</v>
      </c>
    </row>
    <row r="3347" spans="1:9" s="23" customFormat="1" ht="14.45" customHeight="1">
      <c r="A3347" s="562" t="s">
        <v>3921</v>
      </c>
      <c r="B3347" s="563" t="s">
        <v>3922</v>
      </c>
      <c r="C3347" s="564"/>
      <c r="D3347" s="565" t="s">
        <v>186</v>
      </c>
      <c r="E3347" s="566"/>
      <c r="F3347" s="567"/>
      <c r="G3347" s="410"/>
      <c r="H3347" s="410"/>
      <c r="I3347" s="410"/>
    </row>
    <row r="3348" spans="1:9" s="23" customFormat="1" ht="14.45" customHeight="1">
      <c r="A3348" s="563"/>
      <c r="B3348" s="564"/>
      <c r="C3348" s="563" t="s">
        <v>365</v>
      </c>
      <c r="D3348" s="568"/>
      <c r="E3348" s="569"/>
      <c r="F3348" s="570"/>
      <c r="G3348" s="571">
        <v>5318</v>
      </c>
      <c r="H3348" s="571">
        <v>1295</v>
      </c>
      <c r="I3348" s="571">
        <v>231</v>
      </c>
    </row>
    <row r="3349" spans="1:9" s="23" customFormat="1" ht="14.45" customHeight="1">
      <c r="A3349" s="563"/>
      <c r="B3349" s="572" t="s">
        <v>3923</v>
      </c>
      <c r="C3349" s="564" t="s">
        <v>1377</v>
      </c>
      <c r="D3349" s="565"/>
      <c r="E3349" s="566" t="s">
        <v>628</v>
      </c>
      <c r="F3349" s="567"/>
      <c r="G3349" s="410">
        <v>171</v>
      </c>
      <c r="H3349" s="410">
        <v>42</v>
      </c>
      <c r="I3349" s="410">
        <v>9</v>
      </c>
    </row>
    <row r="3350" spans="1:9" s="23" customFormat="1" ht="14.45" customHeight="1">
      <c r="A3350" s="563"/>
      <c r="B3350" s="572" t="s">
        <v>3924</v>
      </c>
      <c r="C3350" s="564" t="s">
        <v>3925</v>
      </c>
      <c r="D3350" s="565"/>
      <c r="E3350" s="566" t="s">
        <v>164</v>
      </c>
      <c r="F3350" s="567"/>
      <c r="G3350" s="410">
        <v>40</v>
      </c>
      <c r="H3350" s="410">
        <v>15</v>
      </c>
      <c r="I3350" s="410">
        <v>0</v>
      </c>
    </row>
    <row r="3351" spans="1:9" s="23" customFormat="1" ht="14.45" customHeight="1">
      <c r="A3351" s="563"/>
      <c r="B3351" s="564"/>
      <c r="C3351" s="564" t="s">
        <v>3926</v>
      </c>
      <c r="D3351" s="565"/>
      <c r="E3351" s="566" t="s">
        <v>628</v>
      </c>
      <c r="F3351" s="567"/>
      <c r="G3351" s="410">
        <v>372</v>
      </c>
      <c r="H3351" s="410">
        <v>86</v>
      </c>
      <c r="I3351" s="410">
        <v>11</v>
      </c>
    </row>
    <row r="3352" spans="1:9" s="23" customFormat="1" ht="14.45" customHeight="1">
      <c r="A3352" s="563"/>
      <c r="B3352" s="572" t="s">
        <v>3927</v>
      </c>
      <c r="C3352" s="564" t="s">
        <v>3928</v>
      </c>
      <c r="D3352" s="565"/>
      <c r="E3352" s="566" t="s">
        <v>164</v>
      </c>
      <c r="F3352" s="567"/>
      <c r="G3352" s="410">
        <v>16</v>
      </c>
      <c r="H3352" s="410">
        <v>3</v>
      </c>
      <c r="I3352" s="410">
        <v>0</v>
      </c>
    </row>
    <row r="3353" spans="1:9" s="23" customFormat="1" ht="14.45" customHeight="1">
      <c r="A3353" s="563"/>
      <c r="B3353" s="572" t="s">
        <v>3929</v>
      </c>
      <c r="C3353" s="564" t="s">
        <v>3930</v>
      </c>
      <c r="D3353" s="565"/>
      <c r="E3353" s="566" t="s">
        <v>164</v>
      </c>
      <c r="F3353" s="567" t="s">
        <v>1142</v>
      </c>
      <c r="G3353" s="410">
        <v>50</v>
      </c>
      <c r="H3353" s="410">
        <v>19</v>
      </c>
      <c r="I3353" s="410">
        <v>2</v>
      </c>
    </row>
    <row r="3354" spans="1:9" s="23" customFormat="1" ht="14.45" customHeight="1">
      <c r="A3354" s="573"/>
      <c r="B3354" s="579" t="s">
        <v>3931</v>
      </c>
      <c r="C3354" s="574" t="s">
        <v>3932</v>
      </c>
      <c r="D3354" s="575"/>
      <c r="E3354" s="576"/>
      <c r="F3354" s="577"/>
      <c r="G3354" s="578">
        <v>0</v>
      </c>
      <c r="H3354" s="578">
        <v>0</v>
      </c>
      <c r="I3354" s="578">
        <v>2</v>
      </c>
    </row>
    <row r="3355" spans="1:9" s="23" customFormat="1" ht="14.45" customHeight="1">
      <c r="A3355" s="563"/>
      <c r="B3355" s="572" t="s">
        <v>3933</v>
      </c>
      <c r="C3355" s="564" t="s">
        <v>3934</v>
      </c>
      <c r="D3355" s="565"/>
      <c r="E3355" s="566" t="s">
        <v>164</v>
      </c>
      <c r="F3355" s="567" t="s">
        <v>1142</v>
      </c>
      <c r="G3355" s="410">
        <v>20</v>
      </c>
      <c r="H3355" s="410">
        <v>10</v>
      </c>
      <c r="I3355" s="410">
        <v>0</v>
      </c>
    </row>
    <row r="3356" spans="1:9" s="23" customFormat="1" ht="14.45" customHeight="1">
      <c r="A3356" s="563"/>
      <c r="B3356" s="572" t="s">
        <v>3935</v>
      </c>
      <c r="C3356" s="564" t="s">
        <v>1480</v>
      </c>
      <c r="D3356" s="565"/>
      <c r="E3356" s="566" t="s">
        <v>164</v>
      </c>
      <c r="F3356" s="567"/>
      <c r="G3356" s="410">
        <v>41</v>
      </c>
      <c r="H3356" s="410">
        <v>15</v>
      </c>
      <c r="I3356" s="410">
        <v>0</v>
      </c>
    </row>
    <row r="3357" spans="1:9" s="23" customFormat="1" ht="14.45" customHeight="1">
      <c r="A3357" s="563"/>
      <c r="B3357" s="564"/>
      <c r="C3357" s="564" t="s">
        <v>3936</v>
      </c>
      <c r="D3357" s="565"/>
      <c r="E3357" s="566" t="s">
        <v>164</v>
      </c>
      <c r="F3357" s="567" t="s">
        <v>1142</v>
      </c>
      <c r="G3357" s="410">
        <v>17</v>
      </c>
      <c r="H3357" s="410">
        <v>0</v>
      </c>
      <c r="I3357" s="410">
        <v>0</v>
      </c>
    </row>
    <row r="3358" spans="1:9" s="23" customFormat="1" ht="14.45" customHeight="1">
      <c r="A3358" s="563"/>
      <c r="B3358" s="564"/>
      <c r="C3358" s="564" t="s">
        <v>1480</v>
      </c>
      <c r="D3358" s="565"/>
      <c r="E3358" s="566" t="s">
        <v>628</v>
      </c>
      <c r="F3358" s="567"/>
      <c r="G3358" s="410">
        <v>214</v>
      </c>
      <c r="H3358" s="410">
        <v>47</v>
      </c>
      <c r="I3358" s="410">
        <v>10</v>
      </c>
    </row>
    <row r="3359" spans="1:9" s="23" customFormat="1" ht="14.45" customHeight="1">
      <c r="A3359" s="563"/>
      <c r="B3359" s="572" t="s">
        <v>3937</v>
      </c>
      <c r="C3359" s="564" t="s">
        <v>3938</v>
      </c>
      <c r="D3359" s="565"/>
      <c r="E3359" s="566" t="s">
        <v>164</v>
      </c>
      <c r="F3359" s="567"/>
      <c r="G3359" s="410">
        <v>19</v>
      </c>
      <c r="H3359" s="410">
        <v>5</v>
      </c>
      <c r="I3359" s="410">
        <v>2</v>
      </c>
    </row>
    <row r="3360" spans="1:9" s="23" customFormat="1" ht="14.45" customHeight="1">
      <c r="A3360" s="563"/>
      <c r="B3360" s="572" t="s">
        <v>3939</v>
      </c>
      <c r="C3360" s="564" t="s">
        <v>2667</v>
      </c>
      <c r="D3360" s="565"/>
      <c r="E3360" s="566" t="s">
        <v>164</v>
      </c>
      <c r="F3360" s="567"/>
      <c r="G3360" s="410">
        <v>51</v>
      </c>
      <c r="H3360" s="410">
        <v>18</v>
      </c>
      <c r="I3360" s="410">
        <v>0</v>
      </c>
    </row>
    <row r="3361" spans="1:9" s="23" customFormat="1" ht="14.45" customHeight="1">
      <c r="A3361" s="563"/>
      <c r="B3361" s="564"/>
      <c r="C3361" s="564"/>
      <c r="D3361" s="565"/>
      <c r="E3361" s="566" t="s">
        <v>628</v>
      </c>
      <c r="F3361" s="567"/>
      <c r="G3361" s="410">
        <v>372</v>
      </c>
      <c r="H3361" s="410">
        <v>87</v>
      </c>
      <c r="I3361" s="410">
        <v>14</v>
      </c>
    </row>
    <row r="3362" spans="1:9" s="23" customFormat="1" ht="14.45" customHeight="1">
      <c r="A3362" s="563"/>
      <c r="B3362" s="572" t="s">
        <v>3940</v>
      </c>
      <c r="C3362" s="564" t="s">
        <v>2101</v>
      </c>
      <c r="D3362" s="565"/>
      <c r="E3362" s="566" t="s">
        <v>164</v>
      </c>
      <c r="F3362" s="567"/>
      <c r="G3362" s="410">
        <v>18</v>
      </c>
      <c r="H3362" s="410">
        <v>12</v>
      </c>
      <c r="I3362" s="410">
        <v>0</v>
      </c>
    </row>
    <row r="3363" spans="1:9" s="23" customFormat="1" ht="14.45" customHeight="1">
      <c r="A3363" s="563"/>
      <c r="B3363" s="564"/>
      <c r="C3363" s="564"/>
      <c r="D3363" s="565"/>
      <c r="E3363" s="566" t="s">
        <v>628</v>
      </c>
      <c r="F3363" s="567"/>
      <c r="G3363" s="410">
        <v>188</v>
      </c>
      <c r="H3363" s="410">
        <v>49</v>
      </c>
      <c r="I3363" s="410">
        <v>12</v>
      </c>
    </row>
    <row r="3364" spans="1:9" s="23" customFormat="1" ht="14.45" customHeight="1">
      <c r="A3364" s="563"/>
      <c r="B3364" s="564"/>
      <c r="C3364" s="564"/>
      <c r="D3364" s="565"/>
      <c r="E3364" s="566" t="s">
        <v>628</v>
      </c>
      <c r="F3364" s="567" t="s">
        <v>2199</v>
      </c>
      <c r="G3364" s="410">
        <v>78</v>
      </c>
      <c r="H3364" s="410">
        <v>13</v>
      </c>
      <c r="I3364" s="410">
        <v>0</v>
      </c>
    </row>
    <row r="3365" spans="1:9" s="23" customFormat="1" ht="14.45" customHeight="1">
      <c r="A3365" s="563"/>
      <c r="B3365" s="572" t="s">
        <v>3941</v>
      </c>
      <c r="C3365" s="564" t="s">
        <v>1499</v>
      </c>
      <c r="D3365" s="565"/>
      <c r="E3365" s="566" t="s">
        <v>164</v>
      </c>
      <c r="F3365" s="567"/>
      <c r="G3365" s="410">
        <v>46</v>
      </c>
      <c r="H3365" s="410">
        <v>18</v>
      </c>
      <c r="I3365" s="410">
        <v>0</v>
      </c>
    </row>
    <row r="3366" spans="1:9" s="23" customFormat="1" ht="14.45" customHeight="1">
      <c r="A3366" s="563"/>
      <c r="B3366" s="564"/>
      <c r="C3366" s="564"/>
      <c r="D3366" s="565"/>
      <c r="E3366" s="566" t="s">
        <v>628</v>
      </c>
      <c r="F3366" s="567"/>
      <c r="G3366" s="410">
        <v>346</v>
      </c>
      <c r="H3366" s="410">
        <v>82</v>
      </c>
      <c r="I3366" s="410">
        <v>13</v>
      </c>
    </row>
    <row r="3367" spans="1:9" s="23" customFormat="1" ht="14.45" customHeight="1">
      <c r="A3367" s="563"/>
      <c r="B3367" s="564"/>
      <c r="C3367" s="564"/>
      <c r="D3367" s="565"/>
      <c r="E3367" s="566" t="s">
        <v>628</v>
      </c>
      <c r="F3367" s="567" t="s">
        <v>2199</v>
      </c>
      <c r="G3367" s="410">
        <v>91</v>
      </c>
      <c r="H3367" s="410">
        <v>16</v>
      </c>
      <c r="I3367" s="410">
        <v>0</v>
      </c>
    </row>
    <row r="3368" spans="1:9" s="23" customFormat="1" ht="14.45" customHeight="1">
      <c r="A3368" s="563"/>
      <c r="B3368" s="572" t="s">
        <v>3942</v>
      </c>
      <c r="C3368" s="564" t="s">
        <v>3021</v>
      </c>
      <c r="D3368" s="565"/>
      <c r="E3368" s="566" t="s">
        <v>164</v>
      </c>
      <c r="F3368" s="567"/>
      <c r="G3368" s="410">
        <v>33</v>
      </c>
      <c r="H3368" s="410">
        <v>9</v>
      </c>
      <c r="I3368" s="410">
        <v>0</v>
      </c>
    </row>
    <row r="3369" spans="1:9" s="23" customFormat="1" ht="14.45" customHeight="1">
      <c r="A3369" s="563"/>
      <c r="B3369" s="564"/>
      <c r="C3369" s="564"/>
      <c r="D3369" s="565"/>
      <c r="E3369" s="566" t="s">
        <v>628</v>
      </c>
      <c r="F3369" s="567"/>
      <c r="G3369" s="410">
        <v>356</v>
      </c>
      <c r="H3369" s="410">
        <v>81</v>
      </c>
      <c r="I3369" s="410">
        <v>15</v>
      </c>
    </row>
    <row r="3370" spans="1:9" s="23" customFormat="1" ht="14.45" customHeight="1">
      <c r="A3370" s="563"/>
      <c r="B3370" s="572" t="s">
        <v>3943</v>
      </c>
      <c r="C3370" s="564" t="s">
        <v>3944</v>
      </c>
      <c r="D3370" s="565"/>
      <c r="E3370" s="566" t="s">
        <v>164</v>
      </c>
      <c r="F3370" s="567" t="s">
        <v>1142</v>
      </c>
      <c r="G3370" s="410">
        <v>24</v>
      </c>
      <c r="H3370" s="410">
        <v>10</v>
      </c>
      <c r="I3370" s="410">
        <v>2</v>
      </c>
    </row>
    <row r="3371" spans="1:9" s="23" customFormat="1" ht="14.45" customHeight="1">
      <c r="A3371" s="563"/>
      <c r="B3371" s="572" t="s">
        <v>3945</v>
      </c>
      <c r="C3371" s="564" t="s">
        <v>2783</v>
      </c>
      <c r="D3371" s="565"/>
      <c r="E3371" s="566" t="s">
        <v>164</v>
      </c>
      <c r="F3371" s="567"/>
      <c r="G3371" s="410">
        <v>34</v>
      </c>
      <c r="H3371" s="410">
        <v>7</v>
      </c>
      <c r="I3371" s="410">
        <v>0</v>
      </c>
    </row>
    <row r="3372" spans="1:9" s="23" customFormat="1" ht="14.45" customHeight="1">
      <c r="A3372" s="563"/>
      <c r="B3372" s="564"/>
      <c r="C3372" s="564"/>
      <c r="D3372" s="565"/>
      <c r="E3372" s="566" t="s">
        <v>628</v>
      </c>
      <c r="F3372" s="567"/>
      <c r="G3372" s="410">
        <v>368</v>
      </c>
      <c r="H3372" s="410">
        <v>71</v>
      </c>
      <c r="I3372" s="410">
        <v>11</v>
      </c>
    </row>
    <row r="3373" spans="1:9" s="23" customFormat="1" ht="14.45" customHeight="1">
      <c r="A3373" s="563"/>
      <c r="B3373" s="572" t="s">
        <v>3946</v>
      </c>
      <c r="C3373" s="564" t="s">
        <v>1724</v>
      </c>
      <c r="D3373" s="565"/>
      <c r="E3373" s="566" t="s">
        <v>164</v>
      </c>
      <c r="F3373" s="567"/>
      <c r="G3373" s="410">
        <v>22</v>
      </c>
      <c r="H3373" s="410">
        <v>7</v>
      </c>
      <c r="I3373" s="410">
        <v>0</v>
      </c>
    </row>
    <row r="3374" spans="1:9" s="23" customFormat="1" ht="14.45" customHeight="1">
      <c r="A3374" s="563"/>
      <c r="B3374" s="564"/>
      <c r="C3374" s="564"/>
      <c r="D3374" s="565"/>
      <c r="E3374" s="566" t="s">
        <v>628</v>
      </c>
      <c r="F3374" s="567"/>
      <c r="G3374" s="410">
        <v>197</v>
      </c>
      <c r="H3374" s="410">
        <v>43</v>
      </c>
      <c r="I3374" s="410">
        <v>10</v>
      </c>
    </row>
    <row r="3375" spans="1:9" s="23" customFormat="1" ht="14.45" customHeight="1">
      <c r="A3375" s="563"/>
      <c r="B3375" s="572" t="s">
        <v>3947</v>
      </c>
      <c r="C3375" s="564" t="s">
        <v>2520</v>
      </c>
      <c r="D3375" s="565"/>
      <c r="E3375" s="566" t="s">
        <v>164</v>
      </c>
      <c r="F3375" s="567" t="s">
        <v>1142</v>
      </c>
      <c r="G3375" s="410">
        <v>20</v>
      </c>
      <c r="H3375" s="410">
        <v>12</v>
      </c>
      <c r="I3375" s="410">
        <v>2</v>
      </c>
    </row>
    <row r="3376" spans="1:9" s="23" customFormat="1" ht="14.45" customHeight="1">
      <c r="A3376" s="563"/>
      <c r="B3376" s="572" t="s">
        <v>3948</v>
      </c>
      <c r="C3376" s="564" t="s">
        <v>2856</v>
      </c>
      <c r="D3376" s="565"/>
      <c r="E3376" s="566" t="s">
        <v>164</v>
      </c>
      <c r="F3376" s="567"/>
      <c r="G3376" s="410">
        <v>29</v>
      </c>
      <c r="H3376" s="410">
        <v>10</v>
      </c>
      <c r="I3376" s="410">
        <v>0</v>
      </c>
    </row>
    <row r="3377" spans="1:9" s="23" customFormat="1" ht="14.45" customHeight="1">
      <c r="A3377" s="563"/>
      <c r="B3377" s="564"/>
      <c r="C3377" s="564"/>
      <c r="D3377" s="565"/>
      <c r="E3377" s="566" t="s">
        <v>628</v>
      </c>
      <c r="F3377" s="567"/>
      <c r="G3377" s="410">
        <v>332</v>
      </c>
      <c r="H3377" s="410">
        <v>79</v>
      </c>
      <c r="I3377" s="410">
        <v>13</v>
      </c>
    </row>
    <row r="3378" spans="1:9" s="23" customFormat="1" ht="14.45" customHeight="1">
      <c r="A3378" s="563"/>
      <c r="B3378" s="572" t="s">
        <v>3949</v>
      </c>
      <c r="C3378" s="564" t="s">
        <v>3950</v>
      </c>
      <c r="D3378" s="565"/>
      <c r="E3378" s="566" t="s">
        <v>164</v>
      </c>
      <c r="F3378" s="567"/>
      <c r="G3378" s="410">
        <v>47</v>
      </c>
      <c r="H3378" s="410">
        <v>20</v>
      </c>
      <c r="I3378" s="410">
        <v>6</v>
      </c>
    </row>
    <row r="3379" spans="1:9" s="23" customFormat="1" ht="14.45" customHeight="1">
      <c r="A3379" s="563"/>
      <c r="B3379" s="572" t="s">
        <v>3617</v>
      </c>
      <c r="C3379" s="564" t="s">
        <v>1746</v>
      </c>
      <c r="D3379" s="565"/>
      <c r="E3379" s="566" t="s">
        <v>164</v>
      </c>
      <c r="F3379" s="567"/>
      <c r="G3379" s="410">
        <v>40</v>
      </c>
      <c r="H3379" s="410">
        <v>13</v>
      </c>
      <c r="I3379" s="410">
        <v>0</v>
      </c>
    </row>
    <row r="3380" spans="1:9" s="23" customFormat="1" ht="14.45" customHeight="1">
      <c r="A3380" s="563"/>
      <c r="B3380" s="564"/>
      <c r="C3380" s="564"/>
      <c r="D3380" s="565"/>
      <c r="E3380" s="566" t="s">
        <v>628</v>
      </c>
      <c r="F3380" s="567"/>
      <c r="G3380" s="410">
        <v>364</v>
      </c>
      <c r="H3380" s="410">
        <v>88</v>
      </c>
      <c r="I3380" s="410">
        <v>14</v>
      </c>
    </row>
    <row r="3381" spans="1:9" s="23" customFormat="1" ht="14.45" customHeight="1">
      <c r="A3381" s="563"/>
      <c r="B3381" s="572" t="s">
        <v>3951</v>
      </c>
      <c r="C3381" s="564" t="s">
        <v>3952</v>
      </c>
      <c r="D3381" s="565"/>
      <c r="E3381" s="566" t="s">
        <v>164</v>
      </c>
      <c r="F3381" s="567"/>
      <c r="G3381" s="410">
        <v>15</v>
      </c>
      <c r="H3381" s="410">
        <v>3</v>
      </c>
      <c r="I3381" s="410">
        <v>3</v>
      </c>
    </row>
    <row r="3382" spans="1:9" s="23" customFormat="1" ht="14.45" customHeight="1">
      <c r="A3382" s="563"/>
      <c r="B3382" s="572" t="s">
        <v>3953</v>
      </c>
      <c r="C3382" s="564" t="s">
        <v>3954</v>
      </c>
      <c r="D3382" s="565"/>
      <c r="E3382" s="566" t="s">
        <v>163</v>
      </c>
      <c r="F3382" s="567"/>
      <c r="G3382" s="410">
        <v>13</v>
      </c>
      <c r="H3382" s="410">
        <v>1</v>
      </c>
      <c r="I3382" s="410">
        <v>0</v>
      </c>
    </row>
    <row r="3383" spans="1:9" s="23" customFormat="1" ht="14.45" customHeight="1">
      <c r="A3383" s="563"/>
      <c r="B3383" s="564"/>
      <c r="C3383" s="564"/>
      <c r="D3383" s="565"/>
      <c r="E3383" s="566" t="s">
        <v>628</v>
      </c>
      <c r="F3383" s="567"/>
      <c r="G3383" s="410">
        <v>372</v>
      </c>
      <c r="H3383" s="410">
        <v>83</v>
      </c>
      <c r="I3383" s="410">
        <v>15</v>
      </c>
    </row>
    <row r="3384" spans="1:9" s="23" customFormat="1" ht="14.45" customHeight="1">
      <c r="A3384" s="563"/>
      <c r="B3384" s="572" t="s">
        <v>3955</v>
      </c>
      <c r="C3384" s="564" t="s">
        <v>3954</v>
      </c>
      <c r="D3384" s="565"/>
      <c r="E3384" s="566" t="s">
        <v>164</v>
      </c>
      <c r="F3384" s="567"/>
      <c r="G3384" s="410">
        <v>36</v>
      </c>
      <c r="H3384" s="410">
        <v>8</v>
      </c>
      <c r="I3384" s="410">
        <v>0</v>
      </c>
    </row>
    <row r="3385" spans="1:9" s="23" customFormat="1" ht="14.45" customHeight="1">
      <c r="A3385" s="563"/>
      <c r="B3385" s="572" t="s">
        <v>3956</v>
      </c>
      <c r="C3385" s="564" t="s">
        <v>2325</v>
      </c>
      <c r="D3385" s="565"/>
      <c r="E3385" s="566" t="s">
        <v>164</v>
      </c>
      <c r="F3385" s="567"/>
      <c r="G3385" s="410">
        <v>21</v>
      </c>
      <c r="H3385" s="410">
        <v>6</v>
      </c>
      <c r="I3385" s="410">
        <v>0</v>
      </c>
    </row>
    <row r="3386" spans="1:9" s="23" customFormat="1" ht="14.45" customHeight="1">
      <c r="A3386" s="563"/>
      <c r="B3386" s="564"/>
      <c r="C3386" s="564"/>
      <c r="D3386" s="565"/>
      <c r="E3386" s="566" t="s">
        <v>628</v>
      </c>
      <c r="F3386" s="567"/>
      <c r="G3386" s="410">
        <v>194</v>
      </c>
      <c r="H3386" s="410">
        <v>52</v>
      </c>
      <c r="I3386" s="410">
        <v>10</v>
      </c>
    </row>
    <row r="3387" spans="1:9" s="23" customFormat="1" ht="14.45" customHeight="1">
      <c r="A3387" s="563"/>
      <c r="B3387" s="572" t="s">
        <v>3957</v>
      </c>
      <c r="C3387" s="564" t="s">
        <v>3958</v>
      </c>
      <c r="D3387" s="565"/>
      <c r="E3387" s="566" t="s">
        <v>628</v>
      </c>
      <c r="F3387" s="567" t="s">
        <v>2199</v>
      </c>
      <c r="G3387" s="410">
        <v>79</v>
      </c>
      <c r="H3387" s="410">
        <v>22</v>
      </c>
      <c r="I3387" s="410">
        <v>2</v>
      </c>
    </row>
    <row r="3388" spans="1:9" s="23" customFormat="1" ht="14.45" customHeight="1">
      <c r="A3388" s="563"/>
      <c r="B3388" s="572" t="s">
        <v>3959</v>
      </c>
      <c r="C3388" s="564" t="s">
        <v>3960</v>
      </c>
      <c r="D3388" s="565"/>
      <c r="E3388" s="566" t="s">
        <v>164</v>
      </c>
      <c r="F3388" s="567" t="s">
        <v>1142</v>
      </c>
      <c r="G3388" s="410">
        <v>31</v>
      </c>
      <c r="H3388" s="410">
        <v>5</v>
      </c>
      <c r="I3388" s="410">
        <v>0</v>
      </c>
    </row>
    <row r="3389" spans="1:9" s="23" customFormat="1" ht="14.45" customHeight="1">
      <c r="A3389" s="563"/>
      <c r="B3389" s="564"/>
      <c r="C3389" s="564" t="s">
        <v>3961</v>
      </c>
      <c r="D3389" s="565"/>
      <c r="E3389" s="566" t="s">
        <v>628</v>
      </c>
      <c r="F3389" s="567"/>
      <c r="G3389" s="410">
        <v>54</v>
      </c>
      <c r="H3389" s="410">
        <v>13</v>
      </c>
      <c r="I3389" s="410">
        <v>4</v>
      </c>
    </row>
    <row r="3390" spans="1:9" s="23" customFormat="1" ht="14.45" customHeight="1">
      <c r="A3390" s="563"/>
      <c r="B3390" s="572" t="s">
        <v>3962</v>
      </c>
      <c r="C3390" s="564" t="s">
        <v>3194</v>
      </c>
      <c r="D3390" s="565"/>
      <c r="E3390" s="566" t="s">
        <v>164</v>
      </c>
      <c r="F3390" s="567"/>
      <c r="G3390" s="410">
        <v>20</v>
      </c>
      <c r="H3390" s="410">
        <v>11</v>
      </c>
      <c r="I3390" s="410">
        <v>0</v>
      </c>
    </row>
    <row r="3391" spans="1:9" s="23" customFormat="1" ht="14.45" customHeight="1">
      <c r="A3391" s="563"/>
      <c r="B3391" s="564"/>
      <c r="C3391" s="564"/>
      <c r="D3391" s="565"/>
      <c r="E3391" s="566" t="s">
        <v>628</v>
      </c>
      <c r="F3391" s="567"/>
      <c r="G3391" s="410">
        <v>183</v>
      </c>
      <c r="H3391" s="410">
        <v>40</v>
      </c>
      <c r="I3391" s="410">
        <v>11</v>
      </c>
    </row>
    <row r="3392" spans="1:9" s="23" customFormat="1" ht="14.45" customHeight="1">
      <c r="A3392" s="563"/>
      <c r="B3392" s="564">
        <v>10152038</v>
      </c>
      <c r="C3392" s="564" t="s">
        <v>3963</v>
      </c>
      <c r="D3392" s="565"/>
      <c r="E3392" s="566" t="s">
        <v>164</v>
      </c>
      <c r="F3392" s="567"/>
      <c r="G3392" s="410">
        <v>18</v>
      </c>
      <c r="H3392" s="410">
        <v>1</v>
      </c>
      <c r="I3392" s="410">
        <v>0</v>
      </c>
    </row>
    <row r="3393" spans="1:9" s="23" customFormat="1" ht="14.45" customHeight="1">
      <c r="A3393" s="563"/>
      <c r="B3393" s="564"/>
      <c r="C3393" s="564" t="s">
        <v>3964</v>
      </c>
      <c r="D3393" s="565"/>
      <c r="E3393" s="566" t="s">
        <v>628</v>
      </c>
      <c r="F3393" s="567"/>
      <c r="G3393" s="410">
        <v>173</v>
      </c>
      <c r="H3393" s="410">
        <v>43</v>
      </c>
      <c r="I3393" s="410">
        <v>10</v>
      </c>
    </row>
    <row r="3394" spans="1:9" s="23" customFormat="1" ht="14.45" customHeight="1">
      <c r="A3394" s="563"/>
      <c r="B3394" s="564"/>
      <c r="C3394" s="564"/>
      <c r="D3394" s="565"/>
      <c r="E3394" s="566" t="s">
        <v>628</v>
      </c>
      <c r="F3394" s="567" t="s">
        <v>2199</v>
      </c>
      <c r="G3394" s="410">
        <v>93</v>
      </c>
      <c r="H3394" s="410">
        <v>20</v>
      </c>
      <c r="I3394" s="410">
        <v>0</v>
      </c>
    </row>
    <row r="3395" spans="1:9" s="23" customFormat="1" ht="14.45" customHeight="1">
      <c r="A3395" s="563"/>
      <c r="B3395" s="564" t="s">
        <v>1554</v>
      </c>
      <c r="C3395" s="564" t="s">
        <v>1555</v>
      </c>
      <c r="D3395" s="565"/>
      <c r="E3395" s="566"/>
      <c r="F3395" s="567"/>
      <c r="G3395" s="410">
        <v>0</v>
      </c>
      <c r="H3395" s="410">
        <v>0</v>
      </c>
      <c r="I3395" s="410">
        <v>20</v>
      </c>
    </row>
    <row r="3396" spans="1:9" s="23" customFormat="1" ht="14.45" customHeight="1">
      <c r="A3396" s="563"/>
      <c r="B3396" s="564" t="s">
        <v>1328</v>
      </c>
      <c r="C3396" s="564" t="s">
        <v>1329</v>
      </c>
      <c r="D3396" s="565"/>
      <c r="E3396" s="566"/>
      <c r="F3396" s="567"/>
      <c r="G3396" s="410">
        <v>0</v>
      </c>
      <c r="H3396" s="410">
        <v>0</v>
      </c>
      <c r="I3396" s="410">
        <v>8</v>
      </c>
    </row>
    <row r="3397" spans="1:9" s="23" customFormat="1" ht="14.45" customHeight="1">
      <c r="A3397" s="562" t="s">
        <v>3965</v>
      </c>
      <c r="B3397" s="563" t="s">
        <v>3966</v>
      </c>
      <c r="C3397" s="564"/>
      <c r="D3397" s="565" t="s">
        <v>186</v>
      </c>
      <c r="E3397" s="566"/>
      <c r="F3397" s="567"/>
      <c r="G3397" s="410"/>
      <c r="H3397" s="410"/>
      <c r="I3397" s="410"/>
    </row>
    <row r="3398" spans="1:9" s="23" customFormat="1" ht="14.45" customHeight="1">
      <c r="A3398" s="563"/>
      <c r="B3398" s="564"/>
      <c r="C3398" s="563" t="s">
        <v>365</v>
      </c>
      <c r="D3398" s="568"/>
      <c r="E3398" s="569"/>
      <c r="F3398" s="570"/>
      <c r="G3398" s="571">
        <v>7418</v>
      </c>
      <c r="H3398" s="571">
        <v>1745</v>
      </c>
      <c r="I3398" s="571">
        <v>273</v>
      </c>
    </row>
    <row r="3399" spans="1:9" s="23" customFormat="1" ht="14.45" customHeight="1">
      <c r="A3399" s="563"/>
      <c r="B3399" s="572" t="s">
        <v>2798</v>
      </c>
      <c r="C3399" s="564" t="s">
        <v>3967</v>
      </c>
      <c r="D3399" s="565"/>
      <c r="E3399" s="566" t="s">
        <v>628</v>
      </c>
      <c r="F3399" s="567"/>
      <c r="G3399" s="410">
        <v>182</v>
      </c>
      <c r="H3399" s="410">
        <v>50</v>
      </c>
      <c r="I3399" s="410">
        <v>7</v>
      </c>
    </row>
    <row r="3400" spans="1:9" s="23" customFormat="1" ht="14.45" customHeight="1">
      <c r="A3400" s="563"/>
      <c r="B3400" s="564"/>
      <c r="C3400" s="564"/>
      <c r="D3400" s="565"/>
      <c r="E3400" s="566" t="s">
        <v>628</v>
      </c>
      <c r="F3400" s="567" t="s">
        <v>2199</v>
      </c>
      <c r="G3400" s="410">
        <v>76</v>
      </c>
      <c r="H3400" s="410">
        <v>27</v>
      </c>
      <c r="I3400" s="410">
        <v>0</v>
      </c>
    </row>
    <row r="3401" spans="1:9" s="23" customFormat="1" ht="14.45" customHeight="1">
      <c r="A3401" s="563"/>
      <c r="B3401" s="572" t="s">
        <v>3968</v>
      </c>
      <c r="C3401" s="564" t="s">
        <v>2011</v>
      </c>
      <c r="D3401" s="565"/>
      <c r="E3401" s="566" t="s">
        <v>164</v>
      </c>
      <c r="F3401" s="567"/>
      <c r="G3401" s="410">
        <v>13</v>
      </c>
      <c r="H3401" s="410">
        <v>2</v>
      </c>
      <c r="I3401" s="410">
        <v>0</v>
      </c>
    </row>
    <row r="3402" spans="1:9" s="23" customFormat="1" ht="14.45" customHeight="1">
      <c r="A3402" s="563"/>
      <c r="B3402" s="564"/>
      <c r="C3402" s="564"/>
      <c r="D3402" s="565"/>
      <c r="E3402" s="566" t="s">
        <v>628</v>
      </c>
      <c r="F3402" s="567"/>
      <c r="G3402" s="410">
        <v>143</v>
      </c>
      <c r="H3402" s="410">
        <v>29</v>
      </c>
      <c r="I3402" s="410">
        <v>9</v>
      </c>
    </row>
    <row r="3403" spans="1:9" s="23" customFormat="1" ht="14.45" customHeight="1">
      <c r="A3403" s="563"/>
      <c r="B3403" s="564"/>
      <c r="C3403" s="564"/>
      <c r="D3403" s="565"/>
      <c r="E3403" s="566" t="s">
        <v>628</v>
      </c>
      <c r="F3403" s="567" t="s">
        <v>2199</v>
      </c>
      <c r="G3403" s="410">
        <v>20</v>
      </c>
      <c r="H3403" s="410">
        <v>7</v>
      </c>
      <c r="I3403" s="410">
        <v>0</v>
      </c>
    </row>
    <row r="3404" spans="1:9" s="23" customFormat="1" ht="14.45" customHeight="1">
      <c r="A3404" s="573"/>
      <c r="B3404" s="579" t="s">
        <v>3969</v>
      </c>
      <c r="C3404" s="574" t="s">
        <v>3970</v>
      </c>
      <c r="D3404" s="575"/>
      <c r="E3404" s="576" t="s">
        <v>628</v>
      </c>
      <c r="F3404" s="577"/>
      <c r="G3404" s="578">
        <v>37</v>
      </c>
      <c r="H3404" s="578">
        <v>7</v>
      </c>
      <c r="I3404" s="578">
        <v>2</v>
      </c>
    </row>
    <row r="3405" spans="1:9" s="23" customFormat="1" ht="14.45" customHeight="1">
      <c r="A3405" s="563"/>
      <c r="B3405" s="572" t="s">
        <v>1378</v>
      </c>
      <c r="C3405" s="564" t="s">
        <v>3971</v>
      </c>
      <c r="D3405" s="565"/>
      <c r="E3405" s="566" t="s">
        <v>164</v>
      </c>
      <c r="F3405" s="567"/>
      <c r="G3405" s="410">
        <v>9</v>
      </c>
      <c r="H3405" s="410">
        <v>1</v>
      </c>
      <c r="I3405" s="410">
        <v>0</v>
      </c>
    </row>
    <row r="3406" spans="1:9" s="23" customFormat="1" ht="14.45" customHeight="1">
      <c r="A3406" s="563"/>
      <c r="B3406" s="564"/>
      <c r="C3406" s="564"/>
      <c r="D3406" s="565"/>
      <c r="E3406" s="566" t="s">
        <v>628</v>
      </c>
      <c r="F3406" s="567"/>
      <c r="G3406" s="410">
        <v>127</v>
      </c>
      <c r="H3406" s="410">
        <v>33</v>
      </c>
      <c r="I3406" s="410">
        <v>9</v>
      </c>
    </row>
    <row r="3407" spans="1:9" s="23" customFormat="1" ht="14.45" customHeight="1">
      <c r="A3407" s="563"/>
      <c r="B3407" s="572" t="s">
        <v>2203</v>
      </c>
      <c r="C3407" s="564" t="s">
        <v>3972</v>
      </c>
      <c r="D3407" s="565"/>
      <c r="E3407" s="566" t="s">
        <v>164</v>
      </c>
      <c r="F3407" s="567"/>
      <c r="G3407" s="410">
        <v>48</v>
      </c>
      <c r="H3407" s="410">
        <v>7</v>
      </c>
      <c r="I3407" s="410">
        <v>4</v>
      </c>
    </row>
    <row r="3408" spans="1:9" s="23" customFormat="1" ht="14.45" customHeight="1">
      <c r="A3408" s="563"/>
      <c r="B3408" s="572" t="s">
        <v>1181</v>
      </c>
      <c r="C3408" s="564" t="s">
        <v>3886</v>
      </c>
      <c r="D3408" s="565"/>
      <c r="E3408" s="566" t="s">
        <v>628</v>
      </c>
      <c r="F3408" s="567"/>
      <c r="G3408" s="410">
        <v>158</v>
      </c>
      <c r="H3408" s="410">
        <v>40</v>
      </c>
      <c r="I3408" s="410">
        <v>7</v>
      </c>
    </row>
    <row r="3409" spans="1:9" s="23" customFormat="1" ht="14.45" customHeight="1">
      <c r="A3409" s="563"/>
      <c r="B3409" s="572" t="s">
        <v>3973</v>
      </c>
      <c r="C3409" s="564" t="s">
        <v>1593</v>
      </c>
      <c r="D3409" s="565"/>
      <c r="E3409" s="566" t="s">
        <v>628</v>
      </c>
      <c r="F3409" s="567"/>
      <c r="G3409" s="410">
        <v>189</v>
      </c>
      <c r="H3409" s="410">
        <v>46</v>
      </c>
      <c r="I3409" s="410">
        <v>7</v>
      </c>
    </row>
    <row r="3410" spans="1:9" s="23" customFormat="1" ht="14.45" customHeight="1">
      <c r="A3410" s="563"/>
      <c r="B3410" s="564"/>
      <c r="C3410" s="564"/>
      <c r="D3410" s="565"/>
      <c r="E3410" s="566" t="s">
        <v>628</v>
      </c>
      <c r="F3410" s="567" t="s">
        <v>2199</v>
      </c>
      <c r="G3410" s="410">
        <v>1</v>
      </c>
      <c r="H3410" s="410">
        <v>2</v>
      </c>
      <c r="I3410" s="410">
        <v>0</v>
      </c>
    </row>
    <row r="3411" spans="1:9" s="23" customFormat="1" ht="14.45" customHeight="1">
      <c r="A3411" s="563"/>
      <c r="B3411" s="572" t="s">
        <v>3694</v>
      </c>
      <c r="C3411" s="564" t="s">
        <v>3974</v>
      </c>
      <c r="D3411" s="565"/>
      <c r="E3411" s="566" t="s">
        <v>164</v>
      </c>
      <c r="F3411" s="567"/>
      <c r="G3411" s="410">
        <v>26</v>
      </c>
      <c r="H3411" s="410">
        <v>12</v>
      </c>
      <c r="I3411" s="410">
        <v>0</v>
      </c>
    </row>
    <row r="3412" spans="1:9" s="23" customFormat="1" ht="14.45" customHeight="1">
      <c r="A3412" s="563"/>
      <c r="B3412" s="564"/>
      <c r="C3412" s="564"/>
      <c r="D3412" s="565"/>
      <c r="E3412" s="566" t="s">
        <v>628</v>
      </c>
      <c r="F3412" s="567"/>
      <c r="G3412" s="410">
        <v>541</v>
      </c>
      <c r="H3412" s="410">
        <v>126</v>
      </c>
      <c r="I3412" s="410">
        <v>20</v>
      </c>
    </row>
    <row r="3413" spans="1:9" s="23" customFormat="1" ht="14.45" customHeight="1">
      <c r="A3413" s="563"/>
      <c r="B3413" s="564"/>
      <c r="C3413" s="564"/>
      <c r="D3413" s="565"/>
      <c r="E3413" s="566" t="s">
        <v>628</v>
      </c>
      <c r="F3413" s="567" t="s">
        <v>2199</v>
      </c>
      <c r="G3413" s="410">
        <v>125</v>
      </c>
      <c r="H3413" s="410">
        <v>30</v>
      </c>
      <c r="I3413" s="410">
        <v>0</v>
      </c>
    </row>
    <row r="3414" spans="1:9" s="23" customFormat="1" ht="14.45" customHeight="1">
      <c r="A3414" s="563"/>
      <c r="B3414" s="572" t="s">
        <v>3975</v>
      </c>
      <c r="C3414" s="564" t="s">
        <v>3976</v>
      </c>
      <c r="D3414" s="565"/>
      <c r="E3414" s="566" t="s">
        <v>164</v>
      </c>
      <c r="F3414" s="567" t="s">
        <v>1142</v>
      </c>
      <c r="G3414" s="410">
        <v>60</v>
      </c>
      <c r="H3414" s="410">
        <v>23</v>
      </c>
      <c r="I3414" s="410">
        <v>2</v>
      </c>
    </row>
    <row r="3415" spans="1:9" s="23" customFormat="1" ht="14.45" customHeight="1">
      <c r="A3415" s="563"/>
      <c r="B3415" s="572" t="s">
        <v>3411</v>
      </c>
      <c r="C3415" s="564" t="s">
        <v>1306</v>
      </c>
      <c r="D3415" s="565"/>
      <c r="E3415" s="566" t="s">
        <v>164</v>
      </c>
      <c r="F3415" s="567"/>
      <c r="G3415" s="410">
        <v>20</v>
      </c>
      <c r="H3415" s="410">
        <v>14</v>
      </c>
      <c r="I3415" s="410">
        <v>0</v>
      </c>
    </row>
    <row r="3416" spans="1:9" s="23" customFormat="1" ht="14.45" customHeight="1">
      <c r="A3416" s="563"/>
      <c r="B3416" s="564"/>
      <c r="C3416" s="564"/>
      <c r="D3416" s="565"/>
      <c r="E3416" s="566" t="s">
        <v>628</v>
      </c>
      <c r="F3416" s="567"/>
      <c r="G3416" s="410">
        <v>322</v>
      </c>
      <c r="H3416" s="410">
        <v>82</v>
      </c>
      <c r="I3416" s="410">
        <v>12</v>
      </c>
    </row>
    <row r="3417" spans="1:9" s="23" customFormat="1" ht="14.45" customHeight="1">
      <c r="A3417" s="563"/>
      <c r="B3417" s="572" t="s">
        <v>3415</v>
      </c>
      <c r="C3417" s="564" t="s">
        <v>1480</v>
      </c>
      <c r="D3417" s="565"/>
      <c r="E3417" s="566" t="s">
        <v>164</v>
      </c>
      <c r="F3417" s="567"/>
      <c r="G3417" s="410">
        <v>10</v>
      </c>
      <c r="H3417" s="410">
        <v>4</v>
      </c>
      <c r="I3417" s="410">
        <v>0</v>
      </c>
    </row>
    <row r="3418" spans="1:9" s="23" customFormat="1" ht="14.45" customHeight="1">
      <c r="A3418" s="563"/>
      <c r="B3418" s="564"/>
      <c r="C3418" s="564"/>
      <c r="D3418" s="565"/>
      <c r="E3418" s="566" t="s">
        <v>628</v>
      </c>
      <c r="F3418" s="567"/>
      <c r="G3418" s="410">
        <v>177</v>
      </c>
      <c r="H3418" s="410">
        <v>42</v>
      </c>
      <c r="I3418" s="410">
        <v>10</v>
      </c>
    </row>
    <row r="3419" spans="1:9" s="23" customFormat="1" ht="14.45" customHeight="1">
      <c r="A3419" s="563"/>
      <c r="B3419" s="564"/>
      <c r="C3419" s="564"/>
      <c r="D3419" s="565"/>
      <c r="E3419" s="566" t="s">
        <v>628</v>
      </c>
      <c r="F3419" s="567" t="s">
        <v>2199</v>
      </c>
      <c r="G3419" s="410">
        <v>88</v>
      </c>
      <c r="H3419" s="410">
        <v>21</v>
      </c>
      <c r="I3419" s="410">
        <v>0</v>
      </c>
    </row>
    <row r="3420" spans="1:9" s="23" customFormat="1" ht="14.45" customHeight="1">
      <c r="A3420" s="563"/>
      <c r="B3420" s="572" t="s">
        <v>3977</v>
      </c>
      <c r="C3420" s="564" t="s">
        <v>1489</v>
      </c>
      <c r="D3420" s="565"/>
      <c r="E3420" s="566" t="s">
        <v>164</v>
      </c>
      <c r="F3420" s="567"/>
      <c r="G3420" s="410">
        <v>41</v>
      </c>
      <c r="H3420" s="410">
        <v>20</v>
      </c>
      <c r="I3420" s="410">
        <v>0</v>
      </c>
    </row>
    <row r="3421" spans="1:9" s="23" customFormat="1" ht="14.45" customHeight="1">
      <c r="A3421" s="563"/>
      <c r="B3421" s="564"/>
      <c r="C3421" s="564"/>
      <c r="D3421" s="565"/>
      <c r="E3421" s="566" t="s">
        <v>628</v>
      </c>
      <c r="F3421" s="567"/>
      <c r="G3421" s="410">
        <v>344</v>
      </c>
      <c r="H3421" s="410">
        <v>81</v>
      </c>
      <c r="I3421" s="410">
        <v>13</v>
      </c>
    </row>
    <row r="3422" spans="1:9" s="23" customFormat="1" ht="14.45" customHeight="1">
      <c r="A3422" s="563"/>
      <c r="B3422" s="564"/>
      <c r="C3422" s="564"/>
      <c r="D3422" s="565"/>
      <c r="E3422" s="566" t="s">
        <v>628</v>
      </c>
      <c r="F3422" s="567" t="s">
        <v>2199</v>
      </c>
      <c r="G3422" s="410">
        <v>55</v>
      </c>
      <c r="H3422" s="410">
        <v>16</v>
      </c>
      <c r="I3422" s="410">
        <v>0</v>
      </c>
    </row>
    <row r="3423" spans="1:9" s="23" customFormat="1" ht="14.45" customHeight="1">
      <c r="A3423" s="563"/>
      <c r="B3423" s="572" t="s">
        <v>3978</v>
      </c>
      <c r="C3423" s="564" t="s">
        <v>3979</v>
      </c>
      <c r="D3423" s="565"/>
      <c r="E3423" s="566" t="s">
        <v>164</v>
      </c>
      <c r="F3423" s="567"/>
      <c r="G3423" s="410">
        <v>2</v>
      </c>
      <c r="H3423" s="410">
        <v>0</v>
      </c>
      <c r="I3423" s="410">
        <v>1</v>
      </c>
    </row>
    <row r="3424" spans="1:9" s="23" customFormat="1" ht="14.45" customHeight="1">
      <c r="A3424" s="563"/>
      <c r="B3424" s="572" t="s">
        <v>3980</v>
      </c>
      <c r="C3424" s="564" t="s">
        <v>1491</v>
      </c>
      <c r="D3424" s="565"/>
      <c r="E3424" s="566" t="s">
        <v>164</v>
      </c>
      <c r="F3424" s="567"/>
      <c r="G3424" s="410">
        <v>29</v>
      </c>
      <c r="H3424" s="410">
        <v>11</v>
      </c>
      <c r="I3424" s="410">
        <v>0</v>
      </c>
    </row>
    <row r="3425" spans="1:9" s="23" customFormat="1" ht="14.45" customHeight="1">
      <c r="A3425" s="563"/>
      <c r="B3425" s="564"/>
      <c r="C3425" s="564"/>
      <c r="D3425" s="565"/>
      <c r="E3425" s="566" t="s">
        <v>628</v>
      </c>
      <c r="F3425" s="567"/>
      <c r="G3425" s="410">
        <v>180</v>
      </c>
      <c r="H3425" s="410">
        <v>50</v>
      </c>
      <c r="I3425" s="410">
        <v>8</v>
      </c>
    </row>
    <row r="3426" spans="1:9" s="23" customFormat="1" ht="14.45" customHeight="1">
      <c r="A3426" s="563"/>
      <c r="B3426" s="572" t="s">
        <v>3981</v>
      </c>
      <c r="C3426" s="564" t="s">
        <v>3982</v>
      </c>
      <c r="D3426" s="565"/>
      <c r="E3426" s="566" t="s">
        <v>163</v>
      </c>
      <c r="F3426" s="567"/>
      <c r="G3426" s="410">
        <v>25</v>
      </c>
      <c r="H3426" s="410">
        <v>3</v>
      </c>
      <c r="I3426" s="410">
        <v>2</v>
      </c>
    </row>
    <row r="3427" spans="1:9" s="23" customFormat="1" ht="14.45" customHeight="1">
      <c r="A3427" s="563"/>
      <c r="B3427" s="572" t="s">
        <v>3983</v>
      </c>
      <c r="C3427" s="564" t="s">
        <v>3984</v>
      </c>
      <c r="D3427" s="565"/>
      <c r="E3427" s="566" t="s">
        <v>164</v>
      </c>
      <c r="F3427" s="567"/>
      <c r="G3427" s="410">
        <v>27</v>
      </c>
      <c r="H3427" s="410">
        <v>6</v>
      </c>
      <c r="I3427" s="410">
        <v>0</v>
      </c>
    </row>
    <row r="3428" spans="1:9" s="23" customFormat="1" ht="14.45" customHeight="1">
      <c r="A3428" s="563"/>
      <c r="B3428" s="564"/>
      <c r="C3428" s="564"/>
      <c r="D3428" s="565"/>
      <c r="E3428" s="566" t="s">
        <v>628</v>
      </c>
      <c r="F3428" s="567"/>
      <c r="G3428" s="410">
        <v>320</v>
      </c>
      <c r="H3428" s="410">
        <v>77</v>
      </c>
      <c r="I3428" s="410">
        <v>14</v>
      </c>
    </row>
    <row r="3429" spans="1:9" s="23" customFormat="1" ht="14.45" customHeight="1">
      <c r="A3429" s="563"/>
      <c r="B3429" s="572" t="s">
        <v>3985</v>
      </c>
      <c r="C3429" s="564" t="s">
        <v>3986</v>
      </c>
      <c r="D3429" s="565"/>
      <c r="E3429" s="566" t="s">
        <v>164</v>
      </c>
      <c r="F3429" s="567"/>
      <c r="G3429" s="410">
        <v>28</v>
      </c>
      <c r="H3429" s="410">
        <v>9</v>
      </c>
      <c r="I3429" s="410">
        <v>0</v>
      </c>
    </row>
    <row r="3430" spans="1:9" s="23" customFormat="1" ht="14.45" customHeight="1">
      <c r="A3430" s="563"/>
      <c r="B3430" s="564"/>
      <c r="C3430" s="564"/>
      <c r="D3430" s="565"/>
      <c r="E3430" s="566" t="s">
        <v>628</v>
      </c>
      <c r="F3430" s="567"/>
      <c r="G3430" s="410">
        <v>147</v>
      </c>
      <c r="H3430" s="410">
        <v>25</v>
      </c>
      <c r="I3430" s="410">
        <v>8</v>
      </c>
    </row>
    <row r="3431" spans="1:9" s="23" customFormat="1" ht="14.45" customHeight="1">
      <c r="A3431" s="563"/>
      <c r="B3431" s="572" t="s">
        <v>3428</v>
      </c>
      <c r="C3431" s="564" t="s">
        <v>1499</v>
      </c>
      <c r="D3431" s="565"/>
      <c r="E3431" s="566" t="s">
        <v>164</v>
      </c>
      <c r="F3431" s="567"/>
      <c r="G3431" s="410">
        <v>83</v>
      </c>
      <c r="H3431" s="410">
        <v>27</v>
      </c>
      <c r="I3431" s="410">
        <v>0</v>
      </c>
    </row>
    <row r="3432" spans="1:9" s="23" customFormat="1" ht="14.45" customHeight="1">
      <c r="A3432" s="563"/>
      <c r="B3432" s="564"/>
      <c r="C3432" s="564"/>
      <c r="D3432" s="565"/>
      <c r="E3432" s="566" t="s">
        <v>628</v>
      </c>
      <c r="F3432" s="567"/>
      <c r="G3432" s="410">
        <v>706</v>
      </c>
      <c r="H3432" s="410">
        <v>163</v>
      </c>
      <c r="I3432" s="410">
        <v>24</v>
      </c>
    </row>
    <row r="3433" spans="1:9" s="23" customFormat="1" ht="14.45" customHeight="1">
      <c r="A3433" s="563"/>
      <c r="B3433" s="572" t="s">
        <v>3430</v>
      </c>
      <c r="C3433" s="564" t="s">
        <v>3021</v>
      </c>
      <c r="D3433" s="565"/>
      <c r="E3433" s="566" t="s">
        <v>164</v>
      </c>
      <c r="F3433" s="567"/>
      <c r="G3433" s="410">
        <v>53</v>
      </c>
      <c r="H3433" s="410">
        <v>19</v>
      </c>
      <c r="I3433" s="410">
        <v>0</v>
      </c>
    </row>
    <row r="3434" spans="1:9" s="23" customFormat="1" ht="14.45" customHeight="1">
      <c r="A3434" s="563"/>
      <c r="B3434" s="564"/>
      <c r="C3434" s="564"/>
      <c r="D3434" s="565"/>
      <c r="E3434" s="566" t="s">
        <v>628</v>
      </c>
      <c r="F3434" s="567"/>
      <c r="G3434" s="410">
        <v>735</v>
      </c>
      <c r="H3434" s="410">
        <v>182</v>
      </c>
      <c r="I3434" s="410">
        <v>23</v>
      </c>
    </row>
    <row r="3435" spans="1:9" s="23" customFormat="1" ht="14.45" customHeight="1">
      <c r="A3435" s="563"/>
      <c r="B3435" s="572" t="s">
        <v>3432</v>
      </c>
      <c r="C3435" s="564" t="s">
        <v>2477</v>
      </c>
      <c r="D3435" s="565"/>
      <c r="E3435" s="566" t="s">
        <v>164</v>
      </c>
      <c r="F3435" s="567"/>
      <c r="G3435" s="410">
        <v>31</v>
      </c>
      <c r="H3435" s="410">
        <v>13</v>
      </c>
      <c r="I3435" s="410">
        <v>0</v>
      </c>
    </row>
    <row r="3436" spans="1:9" s="23" customFormat="1" ht="14.45" customHeight="1">
      <c r="A3436" s="563"/>
      <c r="B3436" s="564"/>
      <c r="C3436" s="564"/>
      <c r="D3436" s="565"/>
      <c r="E3436" s="566" t="s">
        <v>628</v>
      </c>
      <c r="F3436" s="567"/>
      <c r="G3436" s="410">
        <v>358</v>
      </c>
      <c r="H3436" s="410">
        <v>76</v>
      </c>
      <c r="I3436" s="410">
        <v>14</v>
      </c>
    </row>
    <row r="3437" spans="1:9" s="23" customFormat="1" ht="14.45" customHeight="1">
      <c r="A3437" s="563"/>
      <c r="B3437" s="572" t="s">
        <v>2285</v>
      </c>
      <c r="C3437" s="564" t="s">
        <v>3125</v>
      </c>
      <c r="D3437" s="565"/>
      <c r="E3437" s="566" t="s">
        <v>163</v>
      </c>
      <c r="F3437" s="567"/>
      <c r="G3437" s="410">
        <v>4</v>
      </c>
      <c r="H3437" s="410">
        <v>0</v>
      </c>
      <c r="I3437" s="410">
        <v>2</v>
      </c>
    </row>
    <row r="3438" spans="1:9" s="23" customFormat="1" ht="14.45" customHeight="1">
      <c r="A3438" s="563"/>
      <c r="B3438" s="572" t="s">
        <v>3987</v>
      </c>
      <c r="C3438" s="564" t="s">
        <v>1718</v>
      </c>
      <c r="D3438" s="565"/>
      <c r="E3438" s="566" t="s">
        <v>164</v>
      </c>
      <c r="F3438" s="567"/>
      <c r="G3438" s="410">
        <v>45</v>
      </c>
      <c r="H3438" s="410">
        <v>12</v>
      </c>
      <c r="I3438" s="410">
        <v>0</v>
      </c>
    </row>
    <row r="3439" spans="1:9" s="23" customFormat="1" ht="14.45" customHeight="1">
      <c r="A3439" s="563"/>
      <c r="B3439" s="564"/>
      <c r="C3439" s="564"/>
      <c r="D3439" s="565"/>
      <c r="E3439" s="566" t="s">
        <v>628</v>
      </c>
      <c r="F3439" s="567"/>
      <c r="G3439" s="410">
        <v>717</v>
      </c>
      <c r="H3439" s="410">
        <v>147</v>
      </c>
      <c r="I3439" s="410">
        <v>27</v>
      </c>
    </row>
    <row r="3440" spans="1:9" s="23" customFormat="1" ht="14.45" customHeight="1">
      <c r="A3440" s="563"/>
      <c r="B3440" s="564"/>
      <c r="C3440" s="564"/>
      <c r="D3440" s="565"/>
      <c r="E3440" s="566" t="s">
        <v>628</v>
      </c>
      <c r="F3440" s="567" t="s">
        <v>2199</v>
      </c>
      <c r="G3440" s="410">
        <v>372</v>
      </c>
      <c r="H3440" s="410">
        <v>26</v>
      </c>
      <c r="I3440" s="410">
        <v>0</v>
      </c>
    </row>
    <row r="3441" spans="1:9" s="23" customFormat="1" ht="14.45" customHeight="1">
      <c r="A3441" s="563"/>
      <c r="B3441" s="572" t="s">
        <v>3988</v>
      </c>
      <c r="C3441" s="564" t="s">
        <v>2149</v>
      </c>
      <c r="D3441" s="565"/>
      <c r="E3441" s="566" t="s">
        <v>164</v>
      </c>
      <c r="F3441" s="567"/>
      <c r="G3441" s="410">
        <v>13</v>
      </c>
      <c r="H3441" s="410">
        <v>2</v>
      </c>
      <c r="I3441" s="410">
        <v>0</v>
      </c>
    </row>
    <row r="3442" spans="1:9" s="23" customFormat="1" ht="14.45" customHeight="1">
      <c r="A3442" s="563"/>
      <c r="B3442" s="564"/>
      <c r="C3442" s="564"/>
      <c r="D3442" s="565"/>
      <c r="E3442" s="566" t="s">
        <v>628</v>
      </c>
      <c r="F3442" s="567"/>
      <c r="G3442" s="410">
        <v>229</v>
      </c>
      <c r="H3442" s="410">
        <v>35</v>
      </c>
      <c r="I3442" s="410">
        <v>9</v>
      </c>
    </row>
    <row r="3443" spans="1:9" s="23" customFormat="1" ht="14.45" customHeight="1">
      <c r="A3443" s="563"/>
      <c r="B3443" s="572" t="s">
        <v>3989</v>
      </c>
      <c r="C3443" s="564" t="s">
        <v>3990</v>
      </c>
      <c r="D3443" s="565"/>
      <c r="E3443" s="566" t="s">
        <v>164</v>
      </c>
      <c r="F3443" s="567"/>
      <c r="G3443" s="410">
        <v>20</v>
      </c>
      <c r="H3443" s="410">
        <v>8</v>
      </c>
      <c r="I3443" s="410">
        <v>0</v>
      </c>
    </row>
    <row r="3444" spans="1:9" s="23" customFormat="1" ht="14.45" customHeight="1">
      <c r="A3444" s="563"/>
      <c r="B3444" s="564"/>
      <c r="C3444" s="564"/>
      <c r="D3444" s="565"/>
      <c r="E3444" s="566" t="s">
        <v>628</v>
      </c>
      <c r="F3444" s="567"/>
      <c r="G3444" s="410">
        <v>165</v>
      </c>
      <c r="H3444" s="410">
        <v>48</v>
      </c>
      <c r="I3444" s="410">
        <v>8</v>
      </c>
    </row>
    <row r="3445" spans="1:9" s="23" customFormat="1" ht="14.45" customHeight="1">
      <c r="A3445" s="563"/>
      <c r="B3445" s="564"/>
      <c r="C3445" s="564"/>
      <c r="D3445" s="565"/>
      <c r="E3445" s="566" t="s">
        <v>628</v>
      </c>
      <c r="F3445" s="567" t="s">
        <v>2199</v>
      </c>
      <c r="G3445" s="410">
        <v>92</v>
      </c>
      <c r="H3445" s="410">
        <v>22</v>
      </c>
      <c r="I3445" s="410">
        <v>0</v>
      </c>
    </row>
    <row r="3446" spans="1:9" s="23" customFormat="1" ht="14.45" customHeight="1">
      <c r="A3446" s="563"/>
      <c r="B3446" s="564">
        <v>10151042</v>
      </c>
      <c r="C3446" s="564" t="s">
        <v>3991</v>
      </c>
      <c r="D3446" s="565"/>
      <c r="E3446" s="566" t="s">
        <v>628</v>
      </c>
      <c r="F3446" s="567"/>
      <c r="G3446" s="410">
        <v>145</v>
      </c>
      <c r="H3446" s="410">
        <v>40</v>
      </c>
      <c r="I3446" s="410">
        <v>6</v>
      </c>
    </row>
    <row r="3447" spans="1:9" s="23" customFormat="1" ht="14.45" customHeight="1">
      <c r="A3447" s="563"/>
      <c r="B3447" s="564"/>
      <c r="C3447" s="564"/>
      <c r="D3447" s="565"/>
      <c r="E3447" s="566" t="s">
        <v>628</v>
      </c>
      <c r="F3447" s="567" t="s">
        <v>2199</v>
      </c>
      <c r="G3447" s="410">
        <v>80</v>
      </c>
      <c r="H3447" s="410">
        <v>22</v>
      </c>
      <c r="I3447" s="410">
        <v>0</v>
      </c>
    </row>
    <row r="3448" spans="1:9" s="23" customFormat="1" ht="14.45" customHeight="1">
      <c r="A3448" s="563"/>
      <c r="B3448" s="564" t="s">
        <v>1554</v>
      </c>
      <c r="C3448" s="564" t="s">
        <v>1555</v>
      </c>
      <c r="D3448" s="565"/>
      <c r="E3448" s="566"/>
      <c r="F3448" s="567"/>
      <c r="G3448" s="410">
        <v>0</v>
      </c>
      <c r="H3448" s="410">
        <v>0</v>
      </c>
      <c r="I3448" s="410">
        <v>14</v>
      </c>
    </row>
    <row r="3449" spans="1:9" s="23" customFormat="1" ht="14.45" customHeight="1">
      <c r="A3449" s="563"/>
      <c r="B3449" s="564" t="s">
        <v>1326</v>
      </c>
      <c r="C3449" s="564" t="s">
        <v>1327</v>
      </c>
      <c r="D3449" s="565"/>
      <c r="E3449" s="566"/>
      <c r="F3449" s="567"/>
      <c r="G3449" s="410">
        <v>0</v>
      </c>
      <c r="H3449" s="410">
        <v>0</v>
      </c>
      <c r="I3449" s="410">
        <v>11</v>
      </c>
    </row>
    <row r="3450" spans="1:9" s="23" customFormat="1" ht="14.45" customHeight="1">
      <c r="A3450" s="562" t="s">
        <v>3992</v>
      </c>
      <c r="B3450" s="563" t="s">
        <v>3993</v>
      </c>
      <c r="C3450" s="564"/>
      <c r="D3450" s="565" t="s">
        <v>187</v>
      </c>
      <c r="E3450" s="566"/>
      <c r="F3450" s="567"/>
      <c r="G3450" s="410"/>
      <c r="H3450" s="410"/>
      <c r="I3450" s="410"/>
    </row>
    <row r="3451" spans="1:9" s="23" customFormat="1" ht="14.45" customHeight="1">
      <c r="A3451" s="563"/>
      <c r="B3451" s="564"/>
      <c r="C3451" s="563" t="s">
        <v>365</v>
      </c>
      <c r="D3451" s="568"/>
      <c r="E3451" s="569"/>
      <c r="F3451" s="570"/>
      <c r="G3451" s="571">
        <v>12003</v>
      </c>
      <c r="H3451" s="571">
        <v>2884</v>
      </c>
      <c r="I3451" s="571">
        <v>366</v>
      </c>
    </row>
    <row r="3452" spans="1:9" s="23" customFormat="1" ht="14.45" customHeight="1">
      <c r="A3452" s="563"/>
      <c r="B3452" s="572" t="s">
        <v>3994</v>
      </c>
      <c r="C3452" s="564" t="s">
        <v>3995</v>
      </c>
      <c r="D3452" s="565"/>
      <c r="E3452" s="566" t="s">
        <v>164</v>
      </c>
      <c r="F3452" s="567"/>
      <c r="G3452" s="410">
        <v>31</v>
      </c>
      <c r="H3452" s="410">
        <v>15</v>
      </c>
      <c r="I3452" s="410">
        <v>0</v>
      </c>
    </row>
    <row r="3453" spans="1:9" s="23" customFormat="1" ht="14.45" customHeight="1">
      <c r="A3453" s="563"/>
      <c r="B3453" s="564"/>
      <c r="C3453" s="564" t="s">
        <v>3996</v>
      </c>
      <c r="D3453" s="565"/>
      <c r="E3453" s="566" t="s">
        <v>3391</v>
      </c>
      <c r="F3453" s="567"/>
      <c r="G3453" s="410">
        <v>230</v>
      </c>
      <c r="H3453" s="410">
        <v>49</v>
      </c>
      <c r="I3453" s="410">
        <v>11</v>
      </c>
    </row>
    <row r="3454" spans="1:9" s="23" customFormat="1" ht="14.45" customHeight="1">
      <c r="A3454" s="573"/>
      <c r="B3454" s="574"/>
      <c r="C3454" s="574"/>
      <c r="D3454" s="575"/>
      <c r="E3454" s="576" t="s">
        <v>3391</v>
      </c>
      <c r="F3454" s="577" t="s">
        <v>1294</v>
      </c>
      <c r="G3454" s="578">
        <v>136</v>
      </c>
      <c r="H3454" s="578">
        <v>39</v>
      </c>
      <c r="I3454" s="578">
        <v>0</v>
      </c>
    </row>
    <row r="3455" spans="1:9" s="23" customFormat="1" ht="14.45" customHeight="1">
      <c r="A3455" s="563"/>
      <c r="B3455" s="564"/>
      <c r="C3455" s="564"/>
      <c r="D3455" s="565"/>
      <c r="E3455" s="566" t="s">
        <v>3221</v>
      </c>
      <c r="F3455" s="567"/>
      <c r="G3455" s="410">
        <v>29</v>
      </c>
      <c r="H3455" s="410">
        <v>29</v>
      </c>
      <c r="I3455" s="410">
        <v>0</v>
      </c>
    </row>
    <row r="3456" spans="1:9" s="23" customFormat="1" ht="14.45" customHeight="1">
      <c r="A3456" s="563"/>
      <c r="B3456" s="572" t="s">
        <v>3923</v>
      </c>
      <c r="C3456" s="564" t="s">
        <v>3396</v>
      </c>
      <c r="D3456" s="565"/>
      <c r="E3456" s="566" t="s">
        <v>3391</v>
      </c>
      <c r="F3456" s="567"/>
      <c r="G3456" s="410">
        <v>377</v>
      </c>
      <c r="H3456" s="410">
        <v>84</v>
      </c>
      <c r="I3456" s="410">
        <v>15</v>
      </c>
    </row>
    <row r="3457" spans="1:9" s="23" customFormat="1" ht="14.45" customHeight="1">
      <c r="A3457" s="563"/>
      <c r="B3457" s="564"/>
      <c r="C3457" s="564"/>
      <c r="D3457" s="565"/>
      <c r="E3457" s="566" t="s">
        <v>3391</v>
      </c>
      <c r="F3457" s="567" t="s">
        <v>1294</v>
      </c>
      <c r="G3457" s="410">
        <v>59</v>
      </c>
      <c r="H3457" s="410">
        <v>0</v>
      </c>
      <c r="I3457" s="410">
        <v>0</v>
      </c>
    </row>
    <row r="3458" spans="1:9" s="23" customFormat="1" ht="14.45" customHeight="1">
      <c r="A3458" s="563"/>
      <c r="B3458" s="572" t="s">
        <v>3997</v>
      </c>
      <c r="C3458" s="564" t="s">
        <v>3502</v>
      </c>
      <c r="D3458" s="565"/>
      <c r="E3458" s="566" t="s">
        <v>164</v>
      </c>
      <c r="F3458" s="567"/>
      <c r="G3458" s="410">
        <v>24</v>
      </c>
      <c r="H3458" s="410">
        <v>8</v>
      </c>
      <c r="I3458" s="410">
        <v>0</v>
      </c>
    </row>
    <row r="3459" spans="1:9" s="23" customFormat="1" ht="14.45" customHeight="1">
      <c r="A3459" s="563"/>
      <c r="B3459" s="564"/>
      <c r="C3459" s="564" t="s">
        <v>3504</v>
      </c>
      <c r="D3459" s="565"/>
      <c r="E3459" s="566" t="s">
        <v>3391</v>
      </c>
      <c r="F3459" s="567"/>
      <c r="G3459" s="410">
        <v>230</v>
      </c>
      <c r="H3459" s="410">
        <v>57</v>
      </c>
      <c r="I3459" s="410">
        <v>10</v>
      </c>
    </row>
    <row r="3460" spans="1:9" s="23" customFormat="1" ht="14.45" customHeight="1">
      <c r="A3460" s="563"/>
      <c r="B3460" s="564"/>
      <c r="C3460" s="564"/>
      <c r="D3460" s="565"/>
      <c r="E3460" s="566" t="s">
        <v>3391</v>
      </c>
      <c r="F3460" s="567" t="s">
        <v>1294</v>
      </c>
      <c r="G3460" s="410">
        <v>149</v>
      </c>
      <c r="H3460" s="410">
        <v>25</v>
      </c>
      <c r="I3460" s="410">
        <v>0</v>
      </c>
    </row>
    <row r="3461" spans="1:9" s="23" customFormat="1" ht="14.45" customHeight="1">
      <c r="A3461" s="563"/>
      <c r="B3461" s="564"/>
      <c r="C3461" s="564"/>
      <c r="D3461" s="565"/>
      <c r="E3461" s="566" t="s">
        <v>3221</v>
      </c>
      <c r="F3461" s="567" t="s">
        <v>1294</v>
      </c>
      <c r="G3461" s="410">
        <v>33</v>
      </c>
      <c r="H3461" s="410">
        <v>24</v>
      </c>
      <c r="I3461" s="410">
        <v>0</v>
      </c>
    </row>
    <row r="3462" spans="1:9" s="23" customFormat="1" ht="14.45" customHeight="1">
      <c r="A3462" s="563"/>
      <c r="B3462" s="572" t="s">
        <v>3998</v>
      </c>
      <c r="C3462" s="564" t="s">
        <v>3999</v>
      </c>
      <c r="D3462" s="565"/>
      <c r="E3462" s="566" t="s">
        <v>164</v>
      </c>
      <c r="F3462" s="567"/>
      <c r="G3462" s="410">
        <v>29</v>
      </c>
      <c r="H3462" s="410">
        <v>13</v>
      </c>
      <c r="I3462" s="410">
        <v>0</v>
      </c>
    </row>
    <row r="3463" spans="1:9" s="23" customFormat="1" ht="14.45" customHeight="1">
      <c r="A3463" s="563"/>
      <c r="B3463" s="564"/>
      <c r="C3463" s="564" t="s">
        <v>4000</v>
      </c>
      <c r="D3463" s="565"/>
      <c r="E3463" s="566" t="s">
        <v>164</v>
      </c>
      <c r="F3463" s="567" t="s">
        <v>1142</v>
      </c>
      <c r="G3463" s="410">
        <v>20</v>
      </c>
      <c r="H3463" s="410">
        <v>13</v>
      </c>
      <c r="I3463" s="410">
        <v>0</v>
      </c>
    </row>
    <row r="3464" spans="1:9" s="23" customFormat="1" ht="14.45" customHeight="1">
      <c r="A3464" s="563"/>
      <c r="B3464" s="564"/>
      <c r="C3464" s="564" t="s">
        <v>3402</v>
      </c>
      <c r="D3464" s="565"/>
      <c r="E3464" s="566" t="s">
        <v>3391</v>
      </c>
      <c r="F3464" s="567"/>
      <c r="G3464" s="410">
        <v>357</v>
      </c>
      <c r="H3464" s="410">
        <v>83</v>
      </c>
      <c r="I3464" s="410">
        <v>11</v>
      </c>
    </row>
    <row r="3465" spans="1:9" s="23" customFormat="1" ht="14.45" customHeight="1">
      <c r="A3465" s="563"/>
      <c r="B3465" s="564"/>
      <c r="C3465" s="564"/>
      <c r="D3465" s="565"/>
      <c r="E3465" s="566" t="s">
        <v>3221</v>
      </c>
      <c r="F3465" s="567" t="s">
        <v>1294</v>
      </c>
      <c r="G3465" s="410">
        <v>38</v>
      </c>
      <c r="H3465" s="410">
        <v>18</v>
      </c>
      <c r="I3465" s="410">
        <v>0</v>
      </c>
    </row>
    <row r="3466" spans="1:9" s="23" customFormat="1" ht="14.45" customHeight="1">
      <c r="A3466" s="563"/>
      <c r="B3466" s="572" t="s">
        <v>4001</v>
      </c>
      <c r="C3466" s="564" t="s">
        <v>4002</v>
      </c>
      <c r="D3466" s="565"/>
      <c r="E3466" s="566"/>
      <c r="F3466" s="567"/>
      <c r="G3466" s="410">
        <v>0</v>
      </c>
      <c r="H3466" s="410">
        <v>0</v>
      </c>
      <c r="I3466" s="410">
        <v>5</v>
      </c>
    </row>
    <row r="3467" spans="1:9" s="23" customFormat="1" ht="14.45" customHeight="1">
      <c r="A3467" s="563"/>
      <c r="B3467" s="572" t="s">
        <v>3407</v>
      </c>
      <c r="C3467" s="564" t="s">
        <v>3408</v>
      </c>
      <c r="D3467" s="565"/>
      <c r="E3467" s="566"/>
      <c r="F3467" s="567"/>
      <c r="G3467" s="410">
        <v>0</v>
      </c>
      <c r="H3467" s="410">
        <v>0</v>
      </c>
      <c r="I3467" s="410">
        <v>1</v>
      </c>
    </row>
    <row r="3468" spans="1:9" s="23" customFormat="1" ht="14.45" customHeight="1">
      <c r="A3468" s="563"/>
      <c r="B3468" s="572" t="s">
        <v>4003</v>
      </c>
      <c r="C3468" s="564" t="s">
        <v>3578</v>
      </c>
      <c r="D3468" s="565"/>
      <c r="E3468" s="566" t="s">
        <v>164</v>
      </c>
      <c r="F3468" s="567"/>
      <c r="G3468" s="410">
        <v>46</v>
      </c>
      <c r="H3468" s="410">
        <v>16</v>
      </c>
      <c r="I3468" s="410">
        <v>0</v>
      </c>
    </row>
    <row r="3469" spans="1:9" s="23" customFormat="1" ht="14.45" customHeight="1">
      <c r="A3469" s="563"/>
      <c r="B3469" s="564"/>
      <c r="C3469" s="564" t="s">
        <v>4004</v>
      </c>
      <c r="D3469" s="565"/>
      <c r="E3469" s="566" t="s">
        <v>164</v>
      </c>
      <c r="F3469" s="567" t="s">
        <v>1142</v>
      </c>
      <c r="G3469" s="410">
        <v>19</v>
      </c>
      <c r="H3469" s="410">
        <v>4</v>
      </c>
      <c r="I3469" s="410">
        <v>0</v>
      </c>
    </row>
    <row r="3470" spans="1:9" s="23" customFormat="1" ht="14.45" customHeight="1">
      <c r="A3470" s="563"/>
      <c r="B3470" s="564"/>
      <c r="C3470" s="564" t="s">
        <v>3015</v>
      </c>
      <c r="D3470" s="565"/>
      <c r="E3470" s="566" t="s">
        <v>3391</v>
      </c>
      <c r="F3470" s="567"/>
      <c r="G3470" s="410">
        <v>278</v>
      </c>
      <c r="H3470" s="410">
        <v>84</v>
      </c>
      <c r="I3470" s="410">
        <v>15</v>
      </c>
    </row>
    <row r="3471" spans="1:9" s="23" customFormat="1" ht="14.45" customHeight="1">
      <c r="A3471" s="563"/>
      <c r="B3471" s="572" t="s">
        <v>4005</v>
      </c>
      <c r="C3471" s="564" t="s">
        <v>3516</v>
      </c>
      <c r="D3471" s="565"/>
      <c r="E3471" s="566" t="s">
        <v>164</v>
      </c>
      <c r="F3471" s="567"/>
      <c r="G3471" s="410">
        <v>81</v>
      </c>
      <c r="H3471" s="410">
        <v>26</v>
      </c>
      <c r="I3471" s="410">
        <v>0</v>
      </c>
    </row>
    <row r="3472" spans="1:9" s="23" customFormat="1" ht="14.45" customHeight="1">
      <c r="A3472" s="563"/>
      <c r="B3472" s="564"/>
      <c r="C3472" s="564" t="s">
        <v>3414</v>
      </c>
      <c r="D3472" s="565"/>
      <c r="E3472" s="566" t="s">
        <v>164</v>
      </c>
      <c r="F3472" s="567" t="s">
        <v>1142</v>
      </c>
      <c r="G3472" s="410">
        <v>31</v>
      </c>
      <c r="H3472" s="410">
        <v>0</v>
      </c>
      <c r="I3472" s="410">
        <v>0</v>
      </c>
    </row>
    <row r="3473" spans="1:9" s="23" customFormat="1" ht="14.45" customHeight="1">
      <c r="A3473" s="563"/>
      <c r="B3473" s="564"/>
      <c r="C3473" s="564" t="s">
        <v>3413</v>
      </c>
      <c r="D3473" s="565"/>
      <c r="E3473" s="566" t="s">
        <v>3391</v>
      </c>
      <c r="F3473" s="567"/>
      <c r="G3473" s="410">
        <v>258</v>
      </c>
      <c r="H3473" s="410">
        <v>63</v>
      </c>
      <c r="I3473" s="410">
        <v>12</v>
      </c>
    </row>
    <row r="3474" spans="1:9" s="23" customFormat="1" ht="14.45" customHeight="1">
      <c r="A3474" s="563"/>
      <c r="B3474" s="564"/>
      <c r="C3474" s="564"/>
      <c r="D3474" s="565"/>
      <c r="E3474" s="566" t="s">
        <v>3391</v>
      </c>
      <c r="F3474" s="567" t="s">
        <v>1294</v>
      </c>
      <c r="G3474" s="410">
        <v>166</v>
      </c>
      <c r="H3474" s="410">
        <v>52</v>
      </c>
      <c r="I3474" s="410">
        <v>0</v>
      </c>
    </row>
    <row r="3475" spans="1:9" s="23" customFormat="1" ht="14.45" customHeight="1">
      <c r="A3475" s="563"/>
      <c r="B3475" s="572" t="s">
        <v>3935</v>
      </c>
      <c r="C3475" s="564" t="s">
        <v>3536</v>
      </c>
      <c r="D3475" s="565"/>
      <c r="E3475" s="566" t="s">
        <v>164</v>
      </c>
      <c r="F3475" s="567"/>
      <c r="G3475" s="410">
        <v>101</v>
      </c>
      <c r="H3475" s="410">
        <v>29</v>
      </c>
      <c r="I3475" s="410">
        <v>0</v>
      </c>
    </row>
    <row r="3476" spans="1:9" s="23" customFormat="1" ht="14.45" customHeight="1">
      <c r="A3476" s="563"/>
      <c r="B3476" s="564"/>
      <c r="C3476" s="564" t="s">
        <v>3416</v>
      </c>
      <c r="D3476" s="565"/>
      <c r="E3476" s="566" t="s">
        <v>3391</v>
      </c>
      <c r="F3476" s="567"/>
      <c r="G3476" s="410">
        <v>456</v>
      </c>
      <c r="H3476" s="410">
        <v>80</v>
      </c>
      <c r="I3476" s="410">
        <v>21</v>
      </c>
    </row>
    <row r="3477" spans="1:9" s="23" customFormat="1" ht="14.45" customHeight="1">
      <c r="A3477" s="563"/>
      <c r="B3477" s="564"/>
      <c r="C3477" s="564" t="s">
        <v>4006</v>
      </c>
      <c r="D3477" s="565"/>
      <c r="E3477" s="566" t="s">
        <v>165</v>
      </c>
      <c r="F3477" s="567"/>
      <c r="G3477" s="410">
        <v>212</v>
      </c>
      <c r="H3477" s="410">
        <v>31</v>
      </c>
      <c r="I3477" s="410">
        <v>0</v>
      </c>
    </row>
    <row r="3478" spans="1:9" s="23" customFormat="1" ht="14.45" customHeight="1">
      <c r="A3478" s="563"/>
      <c r="B3478" s="572" t="s">
        <v>4007</v>
      </c>
      <c r="C3478" s="564" t="s">
        <v>4008</v>
      </c>
      <c r="D3478" s="565"/>
      <c r="E3478" s="566"/>
      <c r="F3478" s="567"/>
      <c r="G3478" s="410">
        <v>0</v>
      </c>
      <c r="H3478" s="410">
        <v>0</v>
      </c>
      <c r="I3478" s="410">
        <v>1</v>
      </c>
    </row>
    <row r="3479" spans="1:9" s="23" customFormat="1" ht="14.45" customHeight="1">
      <c r="A3479" s="563"/>
      <c r="B3479" s="572" t="s">
        <v>4009</v>
      </c>
      <c r="C3479" s="564" t="s">
        <v>4010</v>
      </c>
      <c r="D3479" s="565"/>
      <c r="E3479" s="566" t="s">
        <v>164</v>
      </c>
      <c r="F3479" s="567"/>
      <c r="G3479" s="410">
        <v>80</v>
      </c>
      <c r="H3479" s="410">
        <v>28</v>
      </c>
      <c r="I3479" s="410">
        <v>0</v>
      </c>
    </row>
    <row r="3480" spans="1:9" s="23" customFormat="1" ht="14.45" customHeight="1">
      <c r="A3480" s="563"/>
      <c r="B3480" s="564"/>
      <c r="C3480" s="564" t="s">
        <v>3425</v>
      </c>
      <c r="D3480" s="565"/>
      <c r="E3480" s="566" t="s">
        <v>3391</v>
      </c>
      <c r="F3480" s="567"/>
      <c r="G3480" s="410">
        <v>459</v>
      </c>
      <c r="H3480" s="410">
        <v>91</v>
      </c>
      <c r="I3480" s="410">
        <v>16</v>
      </c>
    </row>
    <row r="3481" spans="1:9" s="23" customFormat="1" ht="14.45" customHeight="1">
      <c r="A3481" s="563"/>
      <c r="B3481" s="572" t="s">
        <v>4011</v>
      </c>
      <c r="C3481" s="564" t="s">
        <v>3531</v>
      </c>
      <c r="D3481" s="565"/>
      <c r="E3481" s="566" t="s">
        <v>164</v>
      </c>
      <c r="F3481" s="567"/>
      <c r="G3481" s="410">
        <v>123</v>
      </c>
      <c r="H3481" s="410">
        <v>46</v>
      </c>
      <c r="I3481" s="410">
        <v>0</v>
      </c>
    </row>
    <row r="3482" spans="1:9" s="23" customFormat="1" ht="14.45" customHeight="1">
      <c r="A3482" s="563"/>
      <c r="B3482" s="564"/>
      <c r="C3482" s="564" t="s">
        <v>3532</v>
      </c>
      <c r="D3482" s="565"/>
      <c r="E3482" s="566" t="s">
        <v>164</v>
      </c>
      <c r="F3482" s="567" t="s">
        <v>1142</v>
      </c>
      <c r="G3482" s="410">
        <v>17</v>
      </c>
      <c r="H3482" s="410">
        <v>4</v>
      </c>
      <c r="I3482" s="410">
        <v>0</v>
      </c>
    </row>
    <row r="3483" spans="1:9" s="23" customFormat="1" ht="14.45" customHeight="1">
      <c r="A3483" s="563"/>
      <c r="B3483" s="564"/>
      <c r="C3483" s="564" t="s">
        <v>3429</v>
      </c>
      <c r="D3483" s="565"/>
      <c r="E3483" s="566" t="s">
        <v>3391</v>
      </c>
      <c r="F3483" s="567"/>
      <c r="G3483" s="410">
        <v>485</v>
      </c>
      <c r="H3483" s="410">
        <v>118</v>
      </c>
      <c r="I3483" s="410">
        <v>25</v>
      </c>
    </row>
    <row r="3484" spans="1:9" s="23" customFormat="1" ht="14.45" customHeight="1">
      <c r="A3484" s="563"/>
      <c r="B3484" s="564"/>
      <c r="C3484" s="564"/>
      <c r="D3484" s="565"/>
      <c r="E3484" s="566" t="s">
        <v>3391</v>
      </c>
      <c r="F3484" s="567" t="s">
        <v>1294</v>
      </c>
      <c r="G3484" s="410">
        <v>231</v>
      </c>
      <c r="H3484" s="410">
        <v>67</v>
      </c>
      <c r="I3484" s="410">
        <v>0</v>
      </c>
    </row>
    <row r="3485" spans="1:9" s="23" customFormat="1" ht="14.45" customHeight="1">
      <c r="A3485" s="563"/>
      <c r="B3485" s="564"/>
      <c r="C3485" s="564"/>
      <c r="D3485" s="565"/>
      <c r="E3485" s="566" t="s">
        <v>3221</v>
      </c>
      <c r="F3485" s="567"/>
      <c r="G3485" s="410">
        <v>90</v>
      </c>
      <c r="H3485" s="410">
        <v>38</v>
      </c>
      <c r="I3485" s="410">
        <v>0</v>
      </c>
    </row>
    <row r="3486" spans="1:9" s="23" customFormat="1" ht="14.45" customHeight="1">
      <c r="A3486" s="563"/>
      <c r="B3486" s="572" t="s">
        <v>4012</v>
      </c>
      <c r="C3486" s="564" t="s">
        <v>3535</v>
      </c>
      <c r="D3486" s="565"/>
      <c r="E3486" s="566" t="s">
        <v>164</v>
      </c>
      <c r="F3486" s="567"/>
      <c r="G3486" s="410">
        <v>105</v>
      </c>
      <c r="H3486" s="410">
        <v>45</v>
      </c>
      <c r="I3486" s="410">
        <v>0</v>
      </c>
    </row>
    <row r="3487" spans="1:9" s="23" customFormat="1" ht="14.45" customHeight="1">
      <c r="A3487" s="563"/>
      <c r="B3487" s="564"/>
      <c r="C3487" s="564" t="s">
        <v>3431</v>
      </c>
      <c r="D3487" s="565"/>
      <c r="E3487" s="566" t="s">
        <v>3391</v>
      </c>
      <c r="F3487" s="567"/>
      <c r="G3487" s="410">
        <v>222</v>
      </c>
      <c r="H3487" s="410">
        <v>52</v>
      </c>
      <c r="I3487" s="410">
        <v>17</v>
      </c>
    </row>
    <row r="3488" spans="1:9" s="23" customFormat="1" ht="14.45" customHeight="1">
      <c r="A3488" s="563"/>
      <c r="B3488" s="564"/>
      <c r="C3488" s="564"/>
      <c r="D3488" s="565"/>
      <c r="E3488" s="566" t="s">
        <v>3391</v>
      </c>
      <c r="F3488" s="567" t="s">
        <v>1294</v>
      </c>
      <c r="G3488" s="410">
        <v>161</v>
      </c>
      <c r="H3488" s="410">
        <v>19</v>
      </c>
      <c r="I3488" s="410">
        <v>0</v>
      </c>
    </row>
    <row r="3489" spans="1:9" s="23" customFormat="1" ht="14.45" customHeight="1">
      <c r="A3489" s="563"/>
      <c r="B3489" s="564"/>
      <c r="C3489" s="564"/>
      <c r="D3489" s="565"/>
      <c r="E3489" s="566" t="s">
        <v>3221</v>
      </c>
      <c r="F3489" s="567"/>
      <c r="G3489" s="410">
        <v>99</v>
      </c>
      <c r="H3489" s="410">
        <v>34</v>
      </c>
      <c r="I3489" s="410">
        <v>0</v>
      </c>
    </row>
    <row r="3490" spans="1:9" s="23" customFormat="1" ht="14.45" customHeight="1">
      <c r="A3490" s="563"/>
      <c r="B3490" s="564"/>
      <c r="C3490" s="564" t="s">
        <v>4013</v>
      </c>
      <c r="D3490" s="565"/>
      <c r="E3490" s="566" t="s">
        <v>106</v>
      </c>
      <c r="F3490" s="567"/>
      <c r="G3490" s="410">
        <v>74</v>
      </c>
      <c r="H3490" s="410">
        <v>17</v>
      </c>
      <c r="I3490" s="410">
        <v>0</v>
      </c>
    </row>
    <row r="3491" spans="1:9" s="23" customFormat="1" ht="14.45" customHeight="1">
      <c r="A3491" s="563"/>
      <c r="B3491" s="572" t="s">
        <v>3941</v>
      </c>
      <c r="C3491" s="564" t="s">
        <v>4014</v>
      </c>
      <c r="D3491" s="565"/>
      <c r="E3491" s="566" t="s">
        <v>163</v>
      </c>
      <c r="F3491" s="567"/>
      <c r="G3491" s="410">
        <v>21</v>
      </c>
      <c r="H3491" s="410">
        <v>2</v>
      </c>
      <c r="I3491" s="410">
        <v>0</v>
      </c>
    </row>
    <row r="3492" spans="1:9" s="23" customFormat="1" ht="14.45" customHeight="1">
      <c r="A3492" s="563"/>
      <c r="B3492" s="564"/>
      <c r="C3492" s="564" t="s">
        <v>4015</v>
      </c>
      <c r="D3492" s="565"/>
      <c r="E3492" s="566" t="s">
        <v>164</v>
      </c>
      <c r="F3492" s="567"/>
      <c r="G3492" s="410">
        <v>118</v>
      </c>
      <c r="H3492" s="410">
        <v>42</v>
      </c>
      <c r="I3492" s="410">
        <v>0</v>
      </c>
    </row>
    <row r="3493" spans="1:9" s="23" customFormat="1" ht="14.45" customHeight="1">
      <c r="A3493" s="563"/>
      <c r="B3493" s="564"/>
      <c r="C3493" s="564" t="s">
        <v>4016</v>
      </c>
      <c r="D3493" s="565"/>
      <c r="E3493" s="566" t="s">
        <v>164</v>
      </c>
      <c r="F3493" s="567" t="s">
        <v>1142</v>
      </c>
      <c r="G3493" s="410">
        <v>10</v>
      </c>
      <c r="H3493" s="410">
        <v>2</v>
      </c>
      <c r="I3493" s="410">
        <v>0</v>
      </c>
    </row>
    <row r="3494" spans="1:9" s="23" customFormat="1" ht="14.45" customHeight="1">
      <c r="A3494" s="563"/>
      <c r="B3494" s="564"/>
      <c r="C3494" s="564" t="s">
        <v>3746</v>
      </c>
      <c r="D3494" s="565"/>
      <c r="E3494" s="566" t="s">
        <v>3391</v>
      </c>
      <c r="F3494" s="567"/>
      <c r="G3494" s="410">
        <v>430</v>
      </c>
      <c r="H3494" s="410">
        <v>109</v>
      </c>
      <c r="I3494" s="410">
        <v>19</v>
      </c>
    </row>
    <row r="3495" spans="1:9" s="23" customFormat="1" ht="14.45" customHeight="1">
      <c r="A3495" s="563"/>
      <c r="B3495" s="564"/>
      <c r="C3495" s="564"/>
      <c r="D3495" s="565"/>
      <c r="E3495" s="566" t="s">
        <v>3391</v>
      </c>
      <c r="F3495" s="567" t="s">
        <v>1294</v>
      </c>
      <c r="G3495" s="410">
        <v>60</v>
      </c>
      <c r="H3495" s="410">
        <v>12</v>
      </c>
      <c r="I3495" s="410">
        <v>0</v>
      </c>
    </row>
    <row r="3496" spans="1:9" s="23" customFormat="1" ht="14.45" customHeight="1">
      <c r="A3496" s="563"/>
      <c r="B3496" s="572" t="s">
        <v>4017</v>
      </c>
      <c r="C3496" s="564" t="s">
        <v>4018</v>
      </c>
      <c r="D3496" s="565"/>
      <c r="E3496" s="566" t="s">
        <v>164</v>
      </c>
      <c r="F3496" s="567"/>
      <c r="G3496" s="410">
        <v>80</v>
      </c>
      <c r="H3496" s="410">
        <v>23</v>
      </c>
      <c r="I3496" s="410">
        <v>0</v>
      </c>
    </row>
    <row r="3497" spans="1:9" s="23" customFormat="1" ht="14.45" customHeight="1">
      <c r="A3497" s="563"/>
      <c r="B3497" s="564"/>
      <c r="C3497" s="564" t="s">
        <v>4019</v>
      </c>
      <c r="D3497" s="565"/>
      <c r="E3497" s="566" t="s">
        <v>3391</v>
      </c>
      <c r="F3497" s="567"/>
      <c r="G3497" s="410">
        <v>598</v>
      </c>
      <c r="H3497" s="410">
        <v>97</v>
      </c>
      <c r="I3497" s="410">
        <v>20</v>
      </c>
    </row>
    <row r="3498" spans="1:9" s="23" customFormat="1" ht="14.45" customHeight="1">
      <c r="A3498" s="563"/>
      <c r="B3498" s="572" t="s">
        <v>4020</v>
      </c>
      <c r="C3498" s="564" t="s">
        <v>4021</v>
      </c>
      <c r="D3498" s="565"/>
      <c r="E3498" s="566" t="s">
        <v>163</v>
      </c>
      <c r="F3498" s="567"/>
      <c r="G3498" s="410">
        <v>17</v>
      </c>
      <c r="H3498" s="410">
        <v>2</v>
      </c>
      <c r="I3498" s="410">
        <v>0</v>
      </c>
    </row>
    <row r="3499" spans="1:9" s="23" customFormat="1" ht="14.45" customHeight="1">
      <c r="A3499" s="563"/>
      <c r="B3499" s="564"/>
      <c r="C3499" s="564" t="s">
        <v>4022</v>
      </c>
      <c r="D3499" s="565"/>
      <c r="E3499" s="566" t="s">
        <v>164</v>
      </c>
      <c r="F3499" s="567"/>
      <c r="G3499" s="410">
        <v>55</v>
      </c>
      <c r="H3499" s="410">
        <v>17</v>
      </c>
      <c r="I3499" s="410">
        <v>0</v>
      </c>
    </row>
    <row r="3500" spans="1:9" s="23" customFormat="1" ht="14.45" customHeight="1">
      <c r="A3500" s="563"/>
      <c r="B3500" s="564"/>
      <c r="C3500" s="564" t="s">
        <v>4023</v>
      </c>
      <c r="D3500" s="565"/>
      <c r="E3500" s="566" t="s">
        <v>164</v>
      </c>
      <c r="F3500" s="567" t="s">
        <v>1142</v>
      </c>
      <c r="G3500" s="410">
        <v>20</v>
      </c>
      <c r="H3500" s="410">
        <v>5</v>
      </c>
      <c r="I3500" s="410">
        <v>0</v>
      </c>
    </row>
    <row r="3501" spans="1:9" s="23" customFormat="1" ht="14.45" customHeight="1">
      <c r="A3501" s="563"/>
      <c r="B3501" s="564"/>
      <c r="C3501" s="564" t="s">
        <v>4024</v>
      </c>
      <c r="D3501" s="565"/>
      <c r="E3501" s="566" t="s">
        <v>3391</v>
      </c>
      <c r="F3501" s="567"/>
      <c r="G3501" s="410">
        <v>381</v>
      </c>
      <c r="H3501" s="410">
        <v>89</v>
      </c>
      <c r="I3501" s="410">
        <v>13</v>
      </c>
    </row>
    <row r="3502" spans="1:9" s="23" customFormat="1" ht="14.45" customHeight="1">
      <c r="A3502" s="563"/>
      <c r="B3502" s="564"/>
      <c r="C3502" s="564"/>
      <c r="D3502" s="565"/>
      <c r="E3502" s="566" t="s">
        <v>3391</v>
      </c>
      <c r="F3502" s="567" t="s">
        <v>1294</v>
      </c>
      <c r="G3502" s="410">
        <v>138</v>
      </c>
      <c r="H3502" s="410">
        <v>47</v>
      </c>
      <c r="I3502" s="410">
        <v>0</v>
      </c>
    </row>
    <row r="3503" spans="1:9" s="23" customFormat="1" ht="14.45" customHeight="1">
      <c r="A3503" s="563"/>
      <c r="B3503" s="564"/>
      <c r="C3503" s="564"/>
      <c r="D3503" s="565"/>
      <c r="E3503" s="566" t="s">
        <v>3221</v>
      </c>
      <c r="F3503" s="567" t="s">
        <v>1294</v>
      </c>
      <c r="G3503" s="410">
        <v>79</v>
      </c>
      <c r="H3503" s="410">
        <v>30</v>
      </c>
      <c r="I3503" s="410">
        <v>0</v>
      </c>
    </row>
    <row r="3504" spans="1:9" s="23" customFormat="1" ht="14.45" customHeight="1">
      <c r="A3504" s="573"/>
      <c r="B3504" s="579" t="s">
        <v>3946</v>
      </c>
      <c r="C3504" s="574" t="s">
        <v>4025</v>
      </c>
      <c r="D3504" s="575"/>
      <c r="E3504" s="576" t="s">
        <v>164</v>
      </c>
      <c r="F3504" s="577"/>
      <c r="G3504" s="578">
        <v>74</v>
      </c>
      <c r="H3504" s="578">
        <v>26</v>
      </c>
      <c r="I3504" s="578">
        <v>0</v>
      </c>
    </row>
    <row r="3505" spans="1:9" s="23" customFormat="1" ht="14.45" customHeight="1">
      <c r="A3505" s="563"/>
      <c r="B3505" s="564"/>
      <c r="C3505" s="564" t="s">
        <v>4026</v>
      </c>
      <c r="D3505" s="565"/>
      <c r="E3505" s="566" t="s">
        <v>3391</v>
      </c>
      <c r="F3505" s="567"/>
      <c r="G3505" s="410">
        <v>435</v>
      </c>
      <c r="H3505" s="410">
        <v>113</v>
      </c>
      <c r="I3505" s="410">
        <v>23</v>
      </c>
    </row>
    <row r="3506" spans="1:9" s="23" customFormat="1" ht="14.45" customHeight="1">
      <c r="A3506" s="563"/>
      <c r="B3506" s="564"/>
      <c r="C3506" s="564"/>
      <c r="D3506" s="565"/>
      <c r="E3506" s="566" t="s">
        <v>3391</v>
      </c>
      <c r="F3506" s="567" t="s">
        <v>1294</v>
      </c>
      <c r="G3506" s="410">
        <v>158</v>
      </c>
      <c r="H3506" s="410">
        <v>35</v>
      </c>
      <c r="I3506" s="410">
        <v>0</v>
      </c>
    </row>
    <row r="3507" spans="1:9" s="23" customFormat="1" ht="14.45" customHeight="1">
      <c r="A3507" s="563"/>
      <c r="B3507" s="572" t="s">
        <v>3602</v>
      </c>
      <c r="C3507" s="564" t="s">
        <v>4027</v>
      </c>
      <c r="D3507" s="565"/>
      <c r="E3507" s="566" t="s">
        <v>164</v>
      </c>
      <c r="F3507" s="567"/>
      <c r="G3507" s="410">
        <v>125</v>
      </c>
      <c r="H3507" s="410">
        <v>40</v>
      </c>
      <c r="I3507" s="410">
        <v>0</v>
      </c>
    </row>
    <row r="3508" spans="1:9" s="23" customFormat="1" ht="14.45" customHeight="1">
      <c r="A3508" s="563"/>
      <c r="B3508" s="564"/>
      <c r="C3508" s="564" t="s">
        <v>4028</v>
      </c>
      <c r="D3508" s="565"/>
      <c r="E3508" s="566" t="s">
        <v>164</v>
      </c>
      <c r="F3508" s="567" t="s">
        <v>1142</v>
      </c>
      <c r="G3508" s="410">
        <v>28</v>
      </c>
      <c r="H3508" s="410">
        <v>11</v>
      </c>
      <c r="I3508" s="410">
        <v>0</v>
      </c>
    </row>
    <row r="3509" spans="1:9" s="23" customFormat="1" ht="14.45" customHeight="1">
      <c r="A3509" s="563"/>
      <c r="B3509" s="564"/>
      <c r="C3509" s="564" t="s">
        <v>4029</v>
      </c>
      <c r="D3509" s="565"/>
      <c r="E3509" s="566" t="s">
        <v>3391</v>
      </c>
      <c r="F3509" s="567"/>
      <c r="G3509" s="410">
        <v>399</v>
      </c>
      <c r="H3509" s="410">
        <v>85</v>
      </c>
      <c r="I3509" s="410">
        <v>17</v>
      </c>
    </row>
    <row r="3510" spans="1:9" s="23" customFormat="1" ht="14.45" customHeight="1">
      <c r="A3510" s="563"/>
      <c r="B3510" s="564"/>
      <c r="C3510" s="564"/>
      <c r="D3510" s="565"/>
      <c r="E3510" s="566" t="s">
        <v>3391</v>
      </c>
      <c r="F3510" s="567" t="s">
        <v>1294</v>
      </c>
      <c r="G3510" s="410">
        <v>379</v>
      </c>
      <c r="H3510" s="410">
        <v>82</v>
      </c>
      <c r="I3510" s="410">
        <v>0</v>
      </c>
    </row>
    <row r="3511" spans="1:9" s="23" customFormat="1" ht="14.45" customHeight="1">
      <c r="A3511" s="563"/>
      <c r="B3511" s="572" t="s">
        <v>4030</v>
      </c>
      <c r="C3511" s="564" t="s">
        <v>4031</v>
      </c>
      <c r="D3511" s="565"/>
      <c r="E3511" s="566" t="s">
        <v>165</v>
      </c>
      <c r="F3511" s="567"/>
      <c r="G3511" s="410">
        <v>194</v>
      </c>
      <c r="H3511" s="410">
        <v>42</v>
      </c>
      <c r="I3511" s="410">
        <v>0</v>
      </c>
    </row>
    <row r="3512" spans="1:9" s="23" customFormat="1" ht="14.45" customHeight="1">
      <c r="A3512" s="563"/>
      <c r="B3512" s="572" t="s">
        <v>2850</v>
      </c>
      <c r="C3512" s="564" t="s">
        <v>4032</v>
      </c>
      <c r="D3512" s="565"/>
      <c r="E3512" s="566" t="s">
        <v>164</v>
      </c>
      <c r="F3512" s="567"/>
      <c r="G3512" s="410">
        <v>4</v>
      </c>
      <c r="H3512" s="410">
        <v>0</v>
      </c>
      <c r="I3512" s="410">
        <v>0</v>
      </c>
    </row>
    <row r="3513" spans="1:9" s="23" customFormat="1" ht="14.45" customHeight="1">
      <c r="A3513" s="563"/>
      <c r="B3513" s="572" t="s">
        <v>4033</v>
      </c>
      <c r="C3513" s="564" t="s">
        <v>3606</v>
      </c>
      <c r="D3513" s="565"/>
      <c r="E3513" s="566" t="s">
        <v>164</v>
      </c>
      <c r="F3513" s="567"/>
      <c r="G3513" s="410">
        <v>30</v>
      </c>
      <c r="H3513" s="410">
        <v>14</v>
      </c>
      <c r="I3513" s="410">
        <v>0</v>
      </c>
    </row>
    <row r="3514" spans="1:9" s="23" customFormat="1" ht="14.45" customHeight="1">
      <c r="A3514" s="563"/>
      <c r="B3514" s="564"/>
      <c r="C3514" s="564" t="s">
        <v>3607</v>
      </c>
      <c r="D3514" s="565"/>
      <c r="E3514" s="566" t="s">
        <v>3391</v>
      </c>
      <c r="F3514" s="567"/>
      <c r="G3514" s="410">
        <v>401</v>
      </c>
      <c r="H3514" s="410">
        <v>83</v>
      </c>
      <c r="I3514" s="410">
        <v>14</v>
      </c>
    </row>
    <row r="3515" spans="1:9" s="23" customFormat="1" ht="14.45" customHeight="1">
      <c r="A3515" s="563"/>
      <c r="B3515" s="564"/>
      <c r="C3515" s="564"/>
      <c r="D3515" s="565"/>
      <c r="E3515" s="566" t="s">
        <v>3391</v>
      </c>
      <c r="F3515" s="567" t="s">
        <v>1294</v>
      </c>
      <c r="G3515" s="410">
        <v>180</v>
      </c>
      <c r="H3515" s="410">
        <v>38</v>
      </c>
      <c r="I3515" s="410">
        <v>0</v>
      </c>
    </row>
    <row r="3516" spans="1:9" s="23" customFormat="1" ht="14.45" customHeight="1">
      <c r="A3516" s="563"/>
      <c r="B3516" s="572" t="s">
        <v>4034</v>
      </c>
      <c r="C3516" s="564" t="s">
        <v>4035</v>
      </c>
      <c r="D3516" s="565"/>
      <c r="E3516" s="566" t="s">
        <v>164</v>
      </c>
      <c r="F3516" s="567"/>
      <c r="G3516" s="410">
        <v>131</v>
      </c>
      <c r="H3516" s="410">
        <v>31</v>
      </c>
      <c r="I3516" s="410">
        <v>0</v>
      </c>
    </row>
    <row r="3517" spans="1:9" s="23" customFormat="1" ht="14.45" customHeight="1">
      <c r="A3517" s="563"/>
      <c r="B3517" s="564"/>
      <c r="C3517" s="564" t="s">
        <v>4036</v>
      </c>
      <c r="D3517" s="565"/>
      <c r="E3517" s="566" t="s">
        <v>3391</v>
      </c>
      <c r="F3517" s="567"/>
      <c r="G3517" s="410">
        <v>811</v>
      </c>
      <c r="H3517" s="410">
        <v>147</v>
      </c>
      <c r="I3517" s="410">
        <v>29</v>
      </c>
    </row>
    <row r="3518" spans="1:9" s="23" customFormat="1" ht="14.45" customHeight="1">
      <c r="A3518" s="563"/>
      <c r="B3518" s="572" t="s">
        <v>4037</v>
      </c>
      <c r="C3518" s="564" t="s">
        <v>4038</v>
      </c>
      <c r="D3518" s="565"/>
      <c r="E3518" s="566" t="s">
        <v>3391</v>
      </c>
      <c r="F3518" s="567"/>
      <c r="G3518" s="410">
        <v>53</v>
      </c>
      <c r="H3518" s="410">
        <v>23</v>
      </c>
      <c r="I3518" s="410">
        <v>0</v>
      </c>
    </row>
    <row r="3519" spans="1:9" s="23" customFormat="1" ht="14.45" customHeight="1">
      <c r="A3519" s="563"/>
      <c r="B3519" s="572" t="s">
        <v>4039</v>
      </c>
      <c r="C3519" s="564" t="s">
        <v>3446</v>
      </c>
      <c r="D3519" s="565"/>
      <c r="E3519" s="566" t="s">
        <v>164</v>
      </c>
      <c r="F3519" s="567"/>
      <c r="G3519" s="410">
        <v>78</v>
      </c>
      <c r="H3519" s="410">
        <v>26</v>
      </c>
      <c r="I3519" s="410">
        <v>0</v>
      </c>
    </row>
    <row r="3520" spans="1:9" s="23" customFormat="1" ht="14.45" customHeight="1">
      <c r="A3520" s="563"/>
      <c r="B3520" s="564"/>
      <c r="C3520" s="564" t="s">
        <v>4040</v>
      </c>
      <c r="D3520" s="565"/>
      <c r="E3520" s="566" t="s">
        <v>164</v>
      </c>
      <c r="F3520" s="567" t="s">
        <v>1142</v>
      </c>
      <c r="G3520" s="410">
        <v>17</v>
      </c>
      <c r="H3520" s="410">
        <v>21</v>
      </c>
      <c r="I3520" s="410">
        <v>0</v>
      </c>
    </row>
    <row r="3521" spans="1:9" s="23" customFormat="1" ht="14.45" customHeight="1">
      <c r="A3521" s="563"/>
      <c r="B3521" s="564"/>
      <c r="C3521" s="564" t="s">
        <v>3446</v>
      </c>
      <c r="D3521" s="565"/>
      <c r="E3521" s="566" t="s">
        <v>3391</v>
      </c>
      <c r="F3521" s="567"/>
      <c r="G3521" s="410">
        <v>388</v>
      </c>
      <c r="H3521" s="410">
        <v>80</v>
      </c>
      <c r="I3521" s="410">
        <v>12</v>
      </c>
    </row>
    <row r="3522" spans="1:9" s="23" customFormat="1" ht="14.45" customHeight="1">
      <c r="A3522" s="563"/>
      <c r="B3522" s="564"/>
      <c r="C3522" s="564" t="s">
        <v>4041</v>
      </c>
      <c r="D3522" s="565"/>
      <c r="E3522" s="566" t="s">
        <v>3391</v>
      </c>
      <c r="F3522" s="567" t="s">
        <v>1294</v>
      </c>
      <c r="G3522" s="410">
        <v>29</v>
      </c>
      <c r="H3522" s="410">
        <v>0</v>
      </c>
      <c r="I3522" s="410">
        <v>0</v>
      </c>
    </row>
    <row r="3523" spans="1:9" s="23" customFormat="1" ht="14.45" customHeight="1">
      <c r="A3523" s="563"/>
      <c r="B3523" s="572" t="s">
        <v>3454</v>
      </c>
      <c r="C3523" s="564" t="s">
        <v>4042</v>
      </c>
      <c r="D3523" s="565"/>
      <c r="E3523" s="566" t="s">
        <v>163</v>
      </c>
      <c r="F3523" s="567"/>
      <c r="G3523" s="410">
        <v>36</v>
      </c>
      <c r="H3523" s="410">
        <v>2</v>
      </c>
      <c r="I3523" s="410">
        <v>3</v>
      </c>
    </row>
    <row r="3524" spans="1:9" s="23" customFormat="1" ht="14.45" customHeight="1">
      <c r="A3524" s="563"/>
      <c r="B3524" s="572" t="s">
        <v>4043</v>
      </c>
      <c r="C3524" s="564" t="s">
        <v>4044</v>
      </c>
      <c r="D3524" s="565"/>
      <c r="E3524" s="566" t="s">
        <v>3391</v>
      </c>
      <c r="F3524" s="567"/>
      <c r="G3524" s="410">
        <v>18</v>
      </c>
      <c r="H3524" s="410">
        <v>0</v>
      </c>
      <c r="I3524" s="410">
        <v>0</v>
      </c>
    </row>
    <row r="3525" spans="1:9" s="23" customFormat="1" ht="14.45" customHeight="1">
      <c r="A3525" s="563"/>
      <c r="B3525" s="572" t="s">
        <v>4045</v>
      </c>
      <c r="C3525" s="564" t="s">
        <v>4046</v>
      </c>
      <c r="D3525" s="565"/>
      <c r="E3525" s="566" t="s">
        <v>164</v>
      </c>
      <c r="F3525" s="567"/>
      <c r="G3525" s="410">
        <v>28</v>
      </c>
      <c r="H3525" s="410">
        <v>6</v>
      </c>
      <c r="I3525" s="410">
        <v>0</v>
      </c>
    </row>
    <row r="3526" spans="1:9" s="23" customFormat="1" ht="14.45" customHeight="1">
      <c r="A3526" s="563"/>
      <c r="B3526" s="564"/>
      <c r="C3526" s="564" t="s">
        <v>4047</v>
      </c>
      <c r="D3526" s="565"/>
      <c r="E3526" s="566" t="s">
        <v>164</v>
      </c>
      <c r="F3526" s="567" t="s">
        <v>1142</v>
      </c>
      <c r="G3526" s="410">
        <v>25</v>
      </c>
      <c r="H3526" s="410">
        <v>8</v>
      </c>
      <c r="I3526" s="410">
        <v>0</v>
      </c>
    </row>
    <row r="3527" spans="1:9" s="23" customFormat="1" ht="14.45" customHeight="1">
      <c r="A3527" s="563"/>
      <c r="B3527" s="564"/>
      <c r="C3527" s="564" t="s">
        <v>4048</v>
      </c>
      <c r="D3527" s="565"/>
      <c r="E3527" s="566" t="s">
        <v>3391</v>
      </c>
      <c r="F3527" s="567"/>
      <c r="G3527" s="410">
        <v>144</v>
      </c>
      <c r="H3527" s="410">
        <v>37</v>
      </c>
      <c r="I3527" s="410">
        <v>9</v>
      </c>
    </row>
    <row r="3528" spans="1:9" s="23" customFormat="1" ht="14.45" customHeight="1">
      <c r="A3528" s="563"/>
      <c r="B3528" s="572" t="s">
        <v>4049</v>
      </c>
      <c r="C3528" s="564" t="s">
        <v>4050</v>
      </c>
      <c r="D3528" s="565"/>
      <c r="E3528" s="566" t="s">
        <v>3391</v>
      </c>
      <c r="F3528" s="567"/>
      <c r="G3528" s="410">
        <v>171</v>
      </c>
      <c r="H3528" s="410">
        <v>35</v>
      </c>
      <c r="I3528" s="410">
        <v>8</v>
      </c>
    </row>
    <row r="3529" spans="1:9" s="23" customFormat="1" ht="14.45" customHeight="1">
      <c r="A3529" s="563"/>
      <c r="B3529" s="564"/>
      <c r="C3529" s="564"/>
      <c r="D3529" s="565"/>
      <c r="E3529" s="566" t="s">
        <v>3391</v>
      </c>
      <c r="F3529" s="567" t="s">
        <v>1294</v>
      </c>
      <c r="G3529" s="410">
        <v>124</v>
      </c>
      <c r="H3529" s="410">
        <v>21</v>
      </c>
      <c r="I3529" s="410">
        <v>0</v>
      </c>
    </row>
    <row r="3530" spans="1:9" s="23" customFormat="1" ht="14.45" customHeight="1">
      <c r="A3530" s="563"/>
      <c r="B3530" s="564" t="s">
        <v>1554</v>
      </c>
      <c r="C3530" s="564" t="s">
        <v>1555</v>
      </c>
      <c r="D3530" s="565"/>
      <c r="E3530" s="566"/>
      <c r="F3530" s="567"/>
      <c r="G3530" s="410">
        <v>0</v>
      </c>
      <c r="H3530" s="410">
        <v>0</v>
      </c>
      <c r="I3530" s="410">
        <v>10</v>
      </c>
    </row>
    <row r="3531" spans="1:9" s="23" customFormat="1" ht="14.45" customHeight="1">
      <c r="A3531" s="563"/>
      <c r="B3531" s="564" t="s">
        <v>1556</v>
      </c>
      <c r="C3531" s="564" t="s">
        <v>1557</v>
      </c>
      <c r="D3531" s="565"/>
      <c r="E3531" s="566"/>
      <c r="F3531" s="567"/>
      <c r="G3531" s="410">
        <v>0</v>
      </c>
      <c r="H3531" s="410">
        <v>0</v>
      </c>
      <c r="I3531" s="410">
        <v>1</v>
      </c>
    </row>
    <row r="3532" spans="1:9" s="23" customFormat="1" ht="14.45" customHeight="1">
      <c r="A3532" s="563"/>
      <c r="B3532" s="564" t="s">
        <v>1324</v>
      </c>
      <c r="C3532" s="564" t="s">
        <v>1325</v>
      </c>
      <c r="D3532" s="565"/>
      <c r="E3532" s="566"/>
      <c r="F3532" s="567"/>
      <c r="G3532" s="410">
        <v>0</v>
      </c>
      <c r="H3532" s="410">
        <v>0</v>
      </c>
      <c r="I3532" s="410">
        <v>11</v>
      </c>
    </row>
    <row r="3533" spans="1:9" s="23" customFormat="1" ht="14.45" customHeight="1">
      <c r="A3533" s="563"/>
      <c r="B3533" s="564" t="s">
        <v>1326</v>
      </c>
      <c r="C3533" s="564" t="s">
        <v>1327</v>
      </c>
      <c r="D3533" s="565"/>
      <c r="E3533" s="566"/>
      <c r="F3533" s="567"/>
      <c r="G3533" s="410">
        <v>0</v>
      </c>
      <c r="H3533" s="410">
        <v>0</v>
      </c>
      <c r="I3533" s="410">
        <v>8</v>
      </c>
    </row>
    <row r="3534" spans="1:9" s="23" customFormat="1" ht="14.45" customHeight="1">
      <c r="A3534" s="563"/>
      <c r="B3534" s="564" t="s">
        <v>1328</v>
      </c>
      <c r="C3534" s="564" t="s">
        <v>1329</v>
      </c>
      <c r="D3534" s="565"/>
      <c r="E3534" s="566"/>
      <c r="F3534" s="567"/>
      <c r="G3534" s="410">
        <v>0</v>
      </c>
      <c r="H3534" s="410">
        <v>0</v>
      </c>
      <c r="I3534" s="410">
        <v>9</v>
      </c>
    </row>
    <row r="3535" spans="1:9" s="23" customFormat="1" ht="14.45" customHeight="1">
      <c r="A3535" s="562" t="s">
        <v>600</v>
      </c>
      <c r="B3535" s="563" t="s">
        <v>4051</v>
      </c>
      <c r="C3535" s="564"/>
      <c r="D3535" s="565" t="s">
        <v>186</v>
      </c>
      <c r="E3535" s="566"/>
      <c r="F3535" s="567"/>
      <c r="G3535" s="410"/>
      <c r="H3535" s="410"/>
      <c r="I3535" s="410"/>
    </row>
    <row r="3536" spans="1:9" s="23" customFormat="1" ht="14.45" customHeight="1">
      <c r="A3536" s="563"/>
      <c r="B3536" s="564"/>
      <c r="C3536" s="563" t="s">
        <v>365</v>
      </c>
      <c r="D3536" s="568"/>
      <c r="E3536" s="569"/>
      <c r="F3536" s="570"/>
      <c r="G3536" s="571">
        <v>1638</v>
      </c>
      <c r="H3536" s="571">
        <v>266</v>
      </c>
      <c r="I3536" s="571">
        <v>95</v>
      </c>
    </row>
    <row r="3537" spans="1:9" s="23" customFormat="1" ht="14.45" customHeight="1">
      <c r="A3537" s="563"/>
      <c r="B3537" s="572" t="s">
        <v>4052</v>
      </c>
      <c r="C3537" s="564" t="s">
        <v>4053</v>
      </c>
      <c r="D3537" s="565"/>
      <c r="E3537" s="566" t="s">
        <v>164</v>
      </c>
      <c r="F3537" s="567"/>
      <c r="G3537" s="410">
        <v>37</v>
      </c>
      <c r="H3537" s="410">
        <v>8</v>
      </c>
      <c r="I3537" s="410">
        <v>3</v>
      </c>
    </row>
    <row r="3538" spans="1:9" s="23" customFormat="1" ht="14.45" customHeight="1">
      <c r="A3538" s="563"/>
      <c r="B3538" s="572" t="s">
        <v>3470</v>
      </c>
      <c r="C3538" s="564" t="s">
        <v>4054</v>
      </c>
      <c r="D3538" s="565"/>
      <c r="E3538" s="566" t="s">
        <v>164</v>
      </c>
      <c r="F3538" s="567"/>
      <c r="G3538" s="410">
        <v>86</v>
      </c>
      <c r="H3538" s="410">
        <v>22</v>
      </c>
      <c r="I3538" s="410">
        <v>6</v>
      </c>
    </row>
    <row r="3539" spans="1:9" s="23" customFormat="1" ht="14.45" customHeight="1">
      <c r="A3539" s="563"/>
      <c r="B3539" s="572" t="s">
        <v>4055</v>
      </c>
      <c r="C3539" s="564" t="s">
        <v>4056</v>
      </c>
      <c r="D3539" s="565"/>
      <c r="E3539" s="566" t="s">
        <v>164</v>
      </c>
      <c r="F3539" s="567"/>
      <c r="G3539" s="410">
        <v>1</v>
      </c>
      <c r="H3539" s="410">
        <v>0</v>
      </c>
      <c r="I3539" s="410">
        <v>1</v>
      </c>
    </row>
    <row r="3540" spans="1:9" s="23" customFormat="1" ht="14.45" customHeight="1">
      <c r="A3540" s="563"/>
      <c r="B3540" s="572" t="s">
        <v>2976</v>
      </c>
      <c r="C3540" s="564" t="s">
        <v>4057</v>
      </c>
      <c r="D3540" s="565"/>
      <c r="E3540" s="566" t="s">
        <v>164</v>
      </c>
      <c r="F3540" s="567"/>
      <c r="G3540" s="410">
        <v>63</v>
      </c>
      <c r="H3540" s="410">
        <v>19</v>
      </c>
      <c r="I3540" s="410">
        <v>4</v>
      </c>
    </row>
    <row r="3541" spans="1:9" s="23" customFormat="1" ht="14.45" customHeight="1">
      <c r="A3541" s="563"/>
      <c r="B3541" s="572" t="s">
        <v>3841</v>
      </c>
      <c r="C3541" s="564" t="s">
        <v>4058</v>
      </c>
      <c r="D3541" s="565"/>
      <c r="E3541" s="566" t="s">
        <v>163</v>
      </c>
      <c r="F3541" s="567"/>
      <c r="G3541" s="410">
        <v>53</v>
      </c>
      <c r="H3541" s="410">
        <v>3</v>
      </c>
      <c r="I3541" s="410">
        <v>2</v>
      </c>
    </row>
    <row r="3542" spans="1:9" s="23" customFormat="1" ht="14.45" customHeight="1">
      <c r="A3542" s="563"/>
      <c r="B3542" s="572" t="s">
        <v>4059</v>
      </c>
      <c r="C3542" s="564" t="s">
        <v>2367</v>
      </c>
      <c r="D3542" s="565"/>
      <c r="E3542" s="566" t="s">
        <v>164</v>
      </c>
      <c r="F3542" s="567"/>
      <c r="G3542" s="410">
        <v>57</v>
      </c>
      <c r="H3542" s="410">
        <v>14</v>
      </c>
      <c r="I3542" s="410">
        <v>4</v>
      </c>
    </row>
    <row r="3543" spans="1:9" s="23" customFormat="1" ht="14.45" customHeight="1">
      <c r="A3543" s="563"/>
      <c r="B3543" s="572" t="s">
        <v>4060</v>
      </c>
      <c r="C3543" s="564" t="s">
        <v>4061</v>
      </c>
      <c r="D3543" s="565"/>
      <c r="E3543" s="566" t="s">
        <v>628</v>
      </c>
      <c r="F3543" s="567"/>
      <c r="G3543" s="410">
        <v>202</v>
      </c>
      <c r="H3543" s="410">
        <v>41</v>
      </c>
      <c r="I3543" s="410">
        <v>7</v>
      </c>
    </row>
    <row r="3544" spans="1:9" s="23" customFormat="1" ht="14.45" customHeight="1">
      <c r="A3544" s="563"/>
      <c r="B3544" s="572" t="s">
        <v>607</v>
      </c>
      <c r="C3544" s="564" t="s">
        <v>614</v>
      </c>
      <c r="D3544" s="565"/>
      <c r="E3544" s="566" t="s">
        <v>164</v>
      </c>
      <c r="F3544" s="567"/>
      <c r="G3544" s="410">
        <v>26</v>
      </c>
      <c r="H3544" s="410">
        <v>5</v>
      </c>
      <c r="I3544" s="410">
        <v>0</v>
      </c>
    </row>
    <row r="3545" spans="1:9" s="23" customFormat="1" ht="14.45" customHeight="1">
      <c r="A3545" s="563"/>
      <c r="B3545" s="564"/>
      <c r="C3545" s="564"/>
      <c r="D3545" s="565"/>
      <c r="E3545" s="566" t="s">
        <v>628</v>
      </c>
      <c r="F3545" s="567"/>
      <c r="G3545" s="410">
        <v>65</v>
      </c>
      <c r="H3545" s="410">
        <v>8</v>
      </c>
      <c r="I3545" s="410">
        <v>15</v>
      </c>
    </row>
    <row r="3546" spans="1:9" s="23" customFormat="1" ht="14.45" customHeight="1">
      <c r="A3546" s="563"/>
      <c r="B3546" s="564"/>
      <c r="C3546" s="564"/>
      <c r="D3546" s="565"/>
      <c r="E3546" s="566" t="s">
        <v>3807</v>
      </c>
      <c r="F3546" s="567"/>
      <c r="G3546" s="410">
        <v>84</v>
      </c>
      <c r="H3546" s="410">
        <v>0</v>
      </c>
      <c r="I3546" s="410">
        <v>0</v>
      </c>
    </row>
    <row r="3547" spans="1:9" s="23" customFormat="1" ht="14.45" customHeight="1">
      <c r="A3547" s="563"/>
      <c r="B3547" s="572" t="s">
        <v>608</v>
      </c>
      <c r="C3547" s="564" t="s">
        <v>615</v>
      </c>
      <c r="D3547" s="565"/>
      <c r="E3547" s="566" t="s">
        <v>164</v>
      </c>
      <c r="F3547" s="567"/>
      <c r="G3547" s="410">
        <v>21</v>
      </c>
      <c r="H3547" s="410">
        <v>3</v>
      </c>
      <c r="I3547" s="410">
        <v>0</v>
      </c>
    </row>
    <row r="3548" spans="1:9" s="23" customFormat="1" ht="14.45" customHeight="1">
      <c r="A3548" s="563"/>
      <c r="B3548" s="564"/>
      <c r="C3548" s="564"/>
      <c r="D3548" s="565"/>
      <c r="E3548" s="566" t="s">
        <v>628</v>
      </c>
      <c r="F3548" s="567"/>
      <c r="G3548" s="410">
        <v>109</v>
      </c>
      <c r="H3548" s="410">
        <v>22</v>
      </c>
      <c r="I3548" s="410">
        <v>9</v>
      </c>
    </row>
    <row r="3549" spans="1:9" s="23" customFormat="1" ht="14.45" customHeight="1">
      <c r="A3549" s="563"/>
      <c r="B3549" s="564"/>
      <c r="C3549" s="564"/>
      <c r="D3549" s="565"/>
      <c r="E3549" s="566" t="s">
        <v>3807</v>
      </c>
      <c r="F3549" s="567"/>
      <c r="G3549" s="410">
        <v>75</v>
      </c>
      <c r="H3549" s="410">
        <v>0</v>
      </c>
      <c r="I3549" s="410">
        <v>0</v>
      </c>
    </row>
    <row r="3550" spans="1:9" s="23" customFormat="1" ht="14.45" customHeight="1">
      <c r="A3550" s="563"/>
      <c r="B3550" s="572" t="s">
        <v>609</v>
      </c>
      <c r="C3550" s="564" t="s">
        <v>4062</v>
      </c>
      <c r="D3550" s="565"/>
      <c r="E3550" s="566" t="s">
        <v>163</v>
      </c>
      <c r="F3550" s="567"/>
      <c r="G3550" s="410">
        <v>10</v>
      </c>
      <c r="H3550" s="410">
        <v>0</v>
      </c>
      <c r="I3550" s="410">
        <v>0</v>
      </c>
    </row>
    <row r="3551" spans="1:9" s="23" customFormat="1" ht="14.45" customHeight="1">
      <c r="A3551" s="563"/>
      <c r="B3551" s="564"/>
      <c r="C3551" s="564" t="s">
        <v>4063</v>
      </c>
      <c r="D3551" s="565"/>
      <c r="E3551" s="566" t="s">
        <v>628</v>
      </c>
      <c r="F3551" s="567"/>
      <c r="G3551" s="410">
        <v>270</v>
      </c>
      <c r="H3551" s="410">
        <v>35</v>
      </c>
      <c r="I3551" s="410">
        <v>7</v>
      </c>
    </row>
    <row r="3552" spans="1:9" s="23" customFormat="1" ht="14.45" customHeight="1">
      <c r="A3552" s="563"/>
      <c r="B3552" s="572" t="s">
        <v>4064</v>
      </c>
      <c r="C3552" s="564" t="s">
        <v>4065</v>
      </c>
      <c r="D3552" s="565"/>
      <c r="E3552" s="566" t="s">
        <v>164</v>
      </c>
      <c r="F3552" s="567"/>
      <c r="G3552" s="410">
        <v>32</v>
      </c>
      <c r="H3552" s="410">
        <v>2</v>
      </c>
      <c r="I3552" s="410">
        <v>3</v>
      </c>
    </row>
    <row r="3553" spans="1:9" s="23" customFormat="1" ht="14.45" customHeight="1">
      <c r="A3553" s="563"/>
      <c r="B3553" s="564"/>
      <c r="C3553" s="564"/>
      <c r="D3553" s="565"/>
      <c r="E3553" s="566" t="s">
        <v>164</v>
      </c>
      <c r="F3553" s="567" t="s">
        <v>1142</v>
      </c>
      <c r="G3553" s="410">
        <v>29</v>
      </c>
      <c r="H3553" s="410">
        <v>10</v>
      </c>
      <c r="I3553" s="410">
        <v>0</v>
      </c>
    </row>
    <row r="3554" spans="1:9" s="23" customFormat="1" ht="14.45" customHeight="1">
      <c r="A3554" s="573"/>
      <c r="B3554" s="579" t="s">
        <v>3796</v>
      </c>
      <c r="C3554" s="574" t="s">
        <v>4066</v>
      </c>
      <c r="D3554" s="575"/>
      <c r="E3554" s="576" t="s">
        <v>164</v>
      </c>
      <c r="F3554" s="577"/>
      <c r="G3554" s="578">
        <v>32</v>
      </c>
      <c r="H3554" s="578">
        <v>9</v>
      </c>
      <c r="I3554" s="578">
        <v>4</v>
      </c>
    </row>
    <row r="3555" spans="1:9" s="23" customFormat="1" ht="14.45" customHeight="1">
      <c r="A3555" s="563"/>
      <c r="B3555" s="572" t="s">
        <v>1902</v>
      </c>
      <c r="C3555" s="564" t="s">
        <v>4067</v>
      </c>
      <c r="D3555" s="565"/>
      <c r="E3555" s="566" t="s">
        <v>164</v>
      </c>
      <c r="F3555" s="567"/>
      <c r="G3555" s="410">
        <v>12</v>
      </c>
      <c r="H3555" s="410">
        <v>0</v>
      </c>
      <c r="I3555" s="410">
        <v>1</v>
      </c>
    </row>
    <row r="3556" spans="1:9" s="23" customFormat="1" ht="14.45" customHeight="1">
      <c r="A3556" s="563"/>
      <c r="B3556" s="572" t="s">
        <v>2980</v>
      </c>
      <c r="C3556" s="564" t="s">
        <v>4068</v>
      </c>
      <c r="D3556" s="565"/>
      <c r="E3556" s="566" t="s">
        <v>163</v>
      </c>
      <c r="F3556" s="567"/>
      <c r="G3556" s="410">
        <v>15</v>
      </c>
      <c r="H3556" s="410">
        <v>0</v>
      </c>
      <c r="I3556" s="410">
        <v>0</v>
      </c>
    </row>
    <row r="3557" spans="1:9" s="23" customFormat="1" ht="14.45" customHeight="1">
      <c r="A3557" s="563"/>
      <c r="B3557" s="564"/>
      <c r="C3557" s="564" t="s">
        <v>4069</v>
      </c>
      <c r="D3557" s="565"/>
      <c r="E3557" s="566" t="s">
        <v>164</v>
      </c>
      <c r="F3557" s="567"/>
      <c r="G3557" s="410">
        <v>44</v>
      </c>
      <c r="H3557" s="410">
        <v>4</v>
      </c>
      <c r="I3557" s="410">
        <v>0</v>
      </c>
    </row>
    <row r="3558" spans="1:9" s="23" customFormat="1" ht="14.45" customHeight="1">
      <c r="A3558" s="563"/>
      <c r="B3558" s="564"/>
      <c r="C3558" s="564" t="s">
        <v>4070</v>
      </c>
      <c r="D3558" s="565"/>
      <c r="E3558" s="566" t="s">
        <v>628</v>
      </c>
      <c r="F3558" s="567"/>
      <c r="G3558" s="410">
        <v>134</v>
      </c>
      <c r="H3558" s="410">
        <v>31</v>
      </c>
      <c r="I3558" s="410">
        <v>11</v>
      </c>
    </row>
    <row r="3559" spans="1:9" s="23" customFormat="1" ht="14.45" customHeight="1">
      <c r="A3559" s="563"/>
      <c r="B3559" s="572" t="s">
        <v>4071</v>
      </c>
      <c r="C3559" s="564" t="s">
        <v>4072</v>
      </c>
      <c r="D3559" s="565"/>
      <c r="E3559" s="566" t="s">
        <v>163</v>
      </c>
      <c r="F3559" s="567"/>
      <c r="G3559" s="410">
        <v>5</v>
      </c>
      <c r="H3559" s="410">
        <v>0</v>
      </c>
      <c r="I3559" s="410">
        <v>0</v>
      </c>
    </row>
    <row r="3560" spans="1:9" s="23" customFormat="1" ht="14.45" customHeight="1">
      <c r="A3560" s="563"/>
      <c r="B3560" s="564"/>
      <c r="C3560" s="564"/>
      <c r="D3560" s="565"/>
      <c r="E3560" s="566" t="s">
        <v>164</v>
      </c>
      <c r="F3560" s="567"/>
      <c r="G3560" s="410">
        <v>114</v>
      </c>
      <c r="H3560" s="410">
        <v>21</v>
      </c>
      <c r="I3560" s="410">
        <v>8</v>
      </c>
    </row>
    <row r="3561" spans="1:9" s="23" customFormat="1" ht="14.45" customHeight="1">
      <c r="A3561" s="563"/>
      <c r="B3561" s="572" t="s">
        <v>4073</v>
      </c>
      <c r="C3561" s="564" t="s">
        <v>4074</v>
      </c>
      <c r="D3561" s="565"/>
      <c r="E3561" s="566" t="s">
        <v>164</v>
      </c>
      <c r="F3561" s="567" t="s">
        <v>1142</v>
      </c>
      <c r="G3561" s="410">
        <v>22</v>
      </c>
      <c r="H3561" s="410">
        <v>3</v>
      </c>
      <c r="I3561" s="410">
        <v>0</v>
      </c>
    </row>
    <row r="3562" spans="1:9" s="23" customFormat="1" ht="14.45" customHeight="1">
      <c r="A3562" s="563"/>
      <c r="B3562" s="572" t="s">
        <v>4075</v>
      </c>
      <c r="C3562" s="564" t="s">
        <v>4076</v>
      </c>
      <c r="D3562" s="565"/>
      <c r="E3562" s="566" t="s">
        <v>164</v>
      </c>
      <c r="F3562" s="567"/>
      <c r="G3562" s="410">
        <v>40</v>
      </c>
      <c r="H3562" s="410">
        <v>6</v>
      </c>
      <c r="I3562" s="410">
        <v>4</v>
      </c>
    </row>
    <row r="3563" spans="1:9" s="23" customFormat="1" ht="14.45" customHeight="1">
      <c r="A3563" s="563"/>
      <c r="B3563" s="564" t="s">
        <v>1554</v>
      </c>
      <c r="C3563" s="564" t="s">
        <v>1555</v>
      </c>
      <c r="D3563" s="565"/>
      <c r="E3563" s="566"/>
      <c r="F3563" s="567"/>
      <c r="G3563" s="410">
        <v>0</v>
      </c>
      <c r="H3563" s="410">
        <v>0</v>
      </c>
      <c r="I3563" s="410">
        <v>6</v>
      </c>
    </row>
    <row r="3564" spans="1:9" s="23" customFormat="1" ht="14.45" customHeight="1">
      <c r="A3564" s="562" t="s">
        <v>4077</v>
      </c>
      <c r="B3564" s="563" t="s">
        <v>4078</v>
      </c>
      <c r="C3564" s="564"/>
      <c r="D3564" s="565" t="s">
        <v>186</v>
      </c>
      <c r="E3564" s="566"/>
      <c r="F3564" s="567"/>
      <c r="G3564" s="410"/>
      <c r="H3564" s="410"/>
      <c r="I3564" s="410"/>
    </row>
    <row r="3565" spans="1:9" s="23" customFormat="1" ht="14.45" customHeight="1">
      <c r="A3565" s="563"/>
      <c r="B3565" s="564"/>
      <c r="C3565" s="563" t="s">
        <v>365</v>
      </c>
      <c r="D3565" s="568"/>
      <c r="E3565" s="569"/>
      <c r="F3565" s="570"/>
      <c r="G3565" s="571">
        <v>5976</v>
      </c>
      <c r="H3565" s="571">
        <v>1393</v>
      </c>
      <c r="I3565" s="571">
        <v>199</v>
      </c>
    </row>
    <row r="3566" spans="1:9" s="23" customFormat="1" ht="14.45" customHeight="1">
      <c r="A3566" s="563"/>
      <c r="B3566" s="572" t="s">
        <v>1136</v>
      </c>
      <c r="C3566" s="564" t="s">
        <v>4079</v>
      </c>
      <c r="D3566" s="565"/>
      <c r="E3566" s="566" t="s">
        <v>163</v>
      </c>
      <c r="F3566" s="567"/>
      <c r="G3566" s="410">
        <v>97</v>
      </c>
      <c r="H3566" s="410">
        <v>10</v>
      </c>
      <c r="I3566" s="410">
        <v>0</v>
      </c>
    </row>
    <row r="3567" spans="1:9" s="23" customFormat="1" ht="14.45" customHeight="1">
      <c r="A3567" s="563"/>
      <c r="B3567" s="564"/>
      <c r="C3567" s="564" t="s">
        <v>3872</v>
      </c>
      <c r="D3567" s="565"/>
      <c r="E3567" s="566" t="s">
        <v>164</v>
      </c>
      <c r="F3567" s="567"/>
      <c r="G3567" s="410">
        <v>136</v>
      </c>
      <c r="H3567" s="410">
        <v>25</v>
      </c>
      <c r="I3567" s="410">
        <v>0</v>
      </c>
    </row>
    <row r="3568" spans="1:9" s="23" customFormat="1" ht="14.45" customHeight="1">
      <c r="A3568" s="563"/>
      <c r="B3568" s="564"/>
      <c r="C3568" s="564" t="s">
        <v>4080</v>
      </c>
      <c r="D3568" s="565"/>
      <c r="E3568" s="566" t="s">
        <v>164</v>
      </c>
      <c r="F3568" s="567" t="s">
        <v>1142</v>
      </c>
      <c r="G3568" s="410">
        <v>102</v>
      </c>
      <c r="H3568" s="410">
        <v>16</v>
      </c>
      <c r="I3568" s="410">
        <v>0</v>
      </c>
    </row>
    <row r="3569" spans="1:9" s="23" customFormat="1" ht="14.45" customHeight="1">
      <c r="A3569" s="563"/>
      <c r="B3569" s="564"/>
      <c r="C3569" s="564" t="s">
        <v>1137</v>
      </c>
      <c r="D3569" s="565"/>
      <c r="E3569" s="566" t="s">
        <v>628</v>
      </c>
      <c r="F3569" s="567"/>
      <c r="G3569" s="410">
        <v>363</v>
      </c>
      <c r="H3569" s="410">
        <v>86</v>
      </c>
      <c r="I3569" s="410">
        <v>15</v>
      </c>
    </row>
    <row r="3570" spans="1:9" s="23" customFormat="1" ht="14.45" customHeight="1">
      <c r="A3570" s="563"/>
      <c r="B3570" s="572" t="s">
        <v>4081</v>
      </c>
      <c r="C3570" s="564" t="s">
        <v>1337</v>
      </c>
      <c r="D3570" s="565"/>
      <c r="E3570" s="566" t="s">
        <v>163</v>
      </c>
      <c r="F3570" s="567"/>
      <c r="G3570" s="410">
        <v>22</v>
      </c>
      <c r="H3570" s="410">
        <v>3</v>
      </c>
      <c r="I3570" s="410">
        <v>0</v>
      </c>
    </row>
    <row r="3571" spans="1:9" s="23" customFormat="1" ht="14.45" customHeight="1">
      <c r="A3571" s="563"/>
      <c r="B3571" s="564"/>
      <c r="C3571" s="564"/>
      <c r="D3571" s="565"/>
      <c r="E3571" s="566" t="s">
        <v>164</v>
      </c>
      <c r="F3571" s="567"/>
      <c r="G3571" s="410">
        <v>62</v>
      </c>
      <c r="H3571" s="410">
        <v>10</v>
      </c>
      <c r="I3571" s="410">
        <v>0</v>
      </c>
    </row>
    <row r="3572" spans="1:9" s="23" customFormat="1" ht="14.45" customHeight="1">
      <c r="A3572" s="563"/>
      <c r="B3572" s="564"/>
      <c r="C3572" s="564"/>
      <c r="D3572" s="565"/>
      <c r="E3572" s="566" t="s">
        <v>164</v>
      </c>
      <c r="F3572" s="567" t="s">
        <v>1142</v>
      </c>
      <c r="G3572" s="410">
        <v>0</v>
      </c>
      <c r="H3572" s="410">
        <v>1</v>
      </c>
      <c r="I3572" s="410">
        <v>0</v>
      </c>
    </row>
    <row r="3573" spans="1:9" s="23" customFormat="1" ht="14.45" customHeight="1">
      <c r="A3573" s="563"/>
      <c r="B3573" s="564"/>
      <c r="C3573" s="564"/>
      <c r="D3573" s="565"/>
      <c r="E3573" s="566" t="s">
        <v>628</v>
      </c>
      <c r="F3573" s="567"/>
      <c r="G3573" s="410">
        <v>169</v>
      </c>
      <c r="H3573" s="410">
        <v>42</v>
      </c>
      <c r="I3573" s="410">
        <v>10</v>
      </c>
    </row>
    <row r="3574" spans="1:9" s="23" customFormat="1" ht="14.45" customHeight="1">
      <c r="A3574" s="563"/>
      <c r="B3574" s="572" t="s">
        <v>4082</v>
      </c>
      <c r="C3574" s="564" t="s">
        <v>1343</v>
      </c>
      <c r="D3574" s="565"/>
      <c r="E3574" s="566" t="s">
        <v>164</v>
      </c>
      <c r="F3574" s="567"/>
      <c r="G3574" s="410">
        <v>36</v>
      </c>
      <c r="H3574" s="410">
        <v>7</v>
      </c>
      <c r="I3574" s="410">
        <v>0</v>
      </c>
    </row>
    <row r="3575" spans="1:9" s="23" customFormat="1" ht="14.45" customHeight="1">
      <c r="A3575" s="563"/>
      <c r="B3575" s="564"/>
      <c r="C3575" s="564"/>
      <c r="D3575" s="565"/>
      <c r="E3575" s="566" t="s">
        <v>164</v>
      </c>
      <c r="F3575" s="567" t="s">
        <v>1142</v>
      </c>
      <c r="G3575" s="410">
        <v>59</v>
      </c>
      <c r="H3575" s="410">
        <v>8</v>
      </c>
      <c r="I3575" s="410">
        <v>0</v>
      </c>
    </row>
    <row r="3576" spans="1:9" s="23" customFormat="1" ht="14.45" customHeight="1">
      <c r="A3576" s="563"/>
      <c r="B3576" s="564"/>
      <c r="C3576" s="564"/>
      <c r="D3576" s="565"/>
      <c r="E3576" s="566" t="s">
        <v>628</v>
      </c>
      <c r="F3576" s="567"/>
      <c r="G3576" s="410">
        <v>177</v>
      </c>
      <c r="H3576" s="410">
        <v>48</v>
      </c>
      <c r="I3576" s="410">
        <v>8</v>
      </c>
    </row>
    <row r="3577" spans="1:9" s="23" customFormat="1" ht="14.45" customHeight="1">
      <c r="A3577" s="563"/>
      <c r="B3577" s="572" t="s">
        <v>4083</v>
      </c>
      <c r="C3577" s="564" t="s">
        <v>4084</v>
      </c>
      <c r="D3577" s="565"/>
      <c r="E3577" s="566" t="s">
        <v>164</v>
      </c>
      <c r="F3577" s="567" t="s">
        <v>1142</v>
      </c>
      <c r="G3577" s="410">
        <v>0</v>
      </c>
      <c r="H3577" s="410">
        <v>1</v>
      </c>
      <c r="I3577" s="410">
        <v>0</v>
      </c>
    </row>
    <row r="3578" spans="1:9" s="23" customFormat="1" ht="14.45" customHeight="1">
      <c r="A3578" s="563"/>
      <c r="B3578" s="572" t="s">
        <v>1881</v>
      </c>
      <c r="C3578" s="564" t="s">
        <v>2962</v>
      </c>
      <c r="D3578" s="565"/>
      <c r="E3578" s="566" t="s">
        <v>164</v>
      </c>
      <c r="F3578" s="567"/>
      <c r="G3578" s="410">
        <v>45</v>
      </c>
      <c r="H3578" s="410">
        <v>7</v>
      </c>
      <c r="I3578" s="410">
        <v>0</v>
      </c>
    </row>
    <row r="3579" spans="1:9" s="23" customFormat="1" ht="14.45" customHeight="1">
      <c r="A3579" s="563"/>
      <c r="B3579" s="564"/>
      <c r="C3579" s="564"/>
      <c r="D3579" s="565"/>
      <c r="E3579" s="566" t="s">
        <v>164</v>
      </c>
      <c r="F3579" s="567" t="s">
        <v>1142</v>
      </c>
      <c r="G3579" s="410">
        <v>45</v>
      </c>
      <c r="H3579" s="410">
        <v>12</v>
      </c>
      <c r="I3579" s="410">
        <v>0</v>
      </c>
    </row>
    <row r="3580" spans="1:9" s="23" customFormat="1" ht="14.45" customHeight="1">
      <c r="A3580" s="563"/>
      <c r="B3580" s="564"/>
      <c r="C3580" s="564"/>
      <c r="D3580" s="565"/>
      <c r="E3580" s="566" t="s">
        <v>628</v>
      </c>
      <c r="F3580" s="567"/>
      <c r="G3580" s="410">
        <v>188</v>
      </c>
      <c r="H3580" s="410">
        <v>39</v>
      </c>
      <c r="I3580" s="410">
        <v>9</v>
      </c>
    </row>
    <row r="3581" spans="1:9" s="23" customFormat="1" ht="14.45" customHeight="1">
      <c r="A3581" s="563"/>
      <c r="B3581" s="572" t="s">
        <v>4085</v>
      </c>
      <c r="C3581" s="564" t="s">
        <v>4086</v>
      </c>
      <c r="D3581" s="565"/>
      <c r="E3581" s="566" t="s">
        <v>164</v>
      </c>
      <c r="F3581" s="567"/>
      <c r="G3581" s="410">
        <v>75</v>
      </c>
      <c r="H3581" s="410">
        <v>21</v>
      </c>
      <c r="I3581" s="410">
        <v>0</v>
      </c>
    </row>
    <row r="3582" spans="1:9" s="23" customFormat="1" ht="14.45" customHeight="1">
      <c r="A3582" s="563"/>
      <c r="B3582" s="564"/>
      <c r="C3582" s="564" t="s">
        <v>4087</v>
      </c>
      <c r="D3582" s="565"/>
      <c r="E3582" s="566" t="s">
        <v>164</v>
      </c>
      <c r="F3582" s="567" t="s">
        <v>1142</v>
      </c>
      <c r="G3582" s="410">
        <v>36</v>
      </c>
      <c r="H3582" s="410">
        <v>4</v>
      </c>
      <c r="I3582" s="410">
        <v>0</v>
      </c>
    </row>
    <row r="3583" spans="1:9" s="23" customFormat="1" ht="14.45" customHeight="1">
      <c r="A3583" s="563"/>
      <c r="B3583" s="564"/>
      <c r="C3583" s="564"/>
      <c r="D3583" s="565"/>
      <c r="E3583" s="566" t="s">
        <v>628</v>
      </c>
      <c r="F3583" s="567"/>
      <c r="G3583" s="410">
        <v>176</v>
      </c>
      <c r="H3583" s="410">
        <v>40</v>
      </c>
      <c r="I3583" s="410">
        <v>9</v>
      </c>
    </row>
    <row r="3584" spans="1:9" s="23" customFormat="1" ht="14.45" customHeight="1">
      <c r="A3584" s="563"/>
      <c r="B3584" s="572" t="s">
        <v>4088</v>
      </c>
      <c r="C3584" s="564" t="s">
        <v>614</v>
      </c>
      <c r="D3584" s="565"/>
      <c r="E3584" s="566" t="s">
        <v>164</v>
      </c>
      <c r="F3584" s="567"/>
      <c r="G3584" s="410">
        <v>65</v>
      </c>
      <c r="H3584" s="410">
        <v>16</v>
      </c>
      <c r="I3584" s="410">
        <v>0</v>
      </c>
    </row>
    <row r="3585" spans="1:9" s="23" customFormat="1" ht="14.45" customHeight="1">
      <c r="A3585" s="563"/>
      <c r="B3585" s="564"/>
      <c r="C3585" s="564"/>
      <c r="D3585" s="565"/>
      <c r="E3585" s="566" t="s">
        <v>164</v>
      </c>
      <c r="F3585" s="567" t="s">
        <v>1142</v>
      </c>
      <c r="G3585" s="410">
        <v>33</v>
      </c>
      <c r="H3585" s="410">
        <v>8</v>
      </c>
      <c r="I3585" s="410">
        <v>0</v>
      </c>
    </row>
    <row r="3586" spans="1:9" s="23" customFormat="1" ht="14.45" customHeight="1">
      <c r="A3586" s="563"/>
      <c r="B3586" s="564"/>
      <c r="C3586" s="564"/>
      <c r="D3586" s="565"/>
      <c r="E3586" s="566" t="s">
        <v>628</v>
      </c>
      <c r="F3586" s="567"/>
      <c r="G3586" s="410">
        <v>152</v>
      </c>
      <c r="H3586" s="410">
        <v>35</v>
      </c>
      <c r="I3586" s="410">
        <v>8</v>
      </c>
    </row>
    <row r="3587" spans="1:9" s="23" customFormat="1" ht="14.45" customHeight="1">
      <c r="A3587" s="563"/>
      <c r="B3587" s="564"/>
      <c r="C3587" s="564"/>
      <c r="D3587" s="565"/>
      <c r="E3587" s="566" t="s">
        <v>628</v>
      </c>
      <c r="F3587" s="567" t="s">
        <v>2199</v>
      </c>
      <c r="G3587" s="410">
        <v>6</v>
      </c>
      <c r="H3587" s="410">
        <v>1</v>
      </c>
      <c r="I3587" s="410">
        <v>0</v>
      </c>
    </row>
    <row r="3588" spans="1:9" s="23" customFormat="1" ht="14.45" customHeight="1">
      <c r="A3588" s="563"/>
      <c r="B3588" s="572" t="s">
        <v>4089</v>
      </c>
      <c r="C3588" s="564" t="s">
        <v>4090</v>
      </c>
      <c r="D3588" s="565"/>
      <c r="E3588" s="566" t="s">
        <v>164</v>
      </c>
      <c r="F3588" s="567"/>
      <c r="G3588" s="410">
        <v>48</v>
      </c>
      <c r="H3588" s="410">
        <v>13</v>
      </c>
      <c r="I3588" s="410">
        <v>0</v>
      </c>
    </row>
    <row r="3589" spans="1:9" s="23" customFormat="1" ht="14.45" customHeight="1">
      <c r="A3589" s="563"/>
      <c r="B3589" s="564"/>
      <c r="C3589" s="564"/>
      <c r="D3589" s="565"/>
      <c r="E3589" s="566" t="s">
        <v>628</v>
      </c>
      <c r="F3589" s="567"/>
      <c r="G3589" s="410">
        <v>164</v>
      </c>
      <c r="H3589" s="410">
        <v>39</v>
      </c>
      <c r="I3589" s="410">
        <v>9</v>
      </c>
    </row>
    <row r="3590" spans="1:9" s="23" customFormat="1" ht="14.45" customHeight="1">
      <c r="A3590" s="563"/>
      <c r="B3590" s="572" t="s">
        <v>4091</v>
      </c>
      <c r="C3590" s="564" t="s">
        <v>1919</v>
      </c>
      <c r="D3590" s="565"/>
      <c r="E3590" s="566" t="s">
        <v>628</v>
      </c>
      <c r="F3590" s="567"/>
      <c r="G3590" s="410">
        <v>189</v>
      </c>
      <c r="H3590" s="410">
        <v>42</v>
      </c>
      <c r="I3590" s="410">
        <v>7</v>
      </c>
    </row>
    <row r="3591" spans="1:9" s="23" customFormat="1" ht="14.45" customHeight="1">
      <c r="A3591" s="563"/>
      <c r="B3591" s="564"/>
      <c r="C3591" s="564"/>
      <c r="D3591" s="565"/>
      <c r="E3591" s="566" t="s">
        <v>628</v>
      </c>
      <c r="F3591" s="567" t="s">
        <v>2199</v>
      </c>
      <c r="G3591" s="410">
        <v>54</v>
      </c>
      <c r="H3591" s="410">
        <v>16</v>
      </c>
      <c r="I3591" s="410">
        <v>0</v>
      </c>
    </row>
    <row r="3592" spans="1:9" s="23" customFormat="1" ht="14.45" customHeight="1">
      <c r="A3592" s="563"/>
      <c r="B3592" s="572" t="s">
        <v>4092</v>
      </c>
      <c r="C3592" s="564" t="s">
        <v>4093</v>
      </c>
      <c r="D3592" s="565"/>
      <c r="E3592" s="566" t="s">
        <v>164</v>
      </c>
      <c r="F3592" s="567"/>
      <c r="G3592" s="410">
        <v>35</v>
      </c>
      <c r="H3592" s="410">
        <v>3</v>
      </c>
      <c r="I3592" s="410">
        <v>0</v>
      </c>
    </row>
    <row r="3593" spans="1:9" s="23" customFormat="1" ht="14.45" customHeight="1">
      <c r="A3593" s="563"/>
      <c r="B3593" s="564"/>
      <c r="C3593" s="564" t="s">
        <v>4094</v>
      </c>
      <c r="D3593" s="565"/>
      <c r="E3593" s="566" t="s">
        <v>164</v>
      </c>
      <c r="F3593" s="567" t="s">
        <v>1142</v>
      </c>
      <c r="G3593" s="410">
        <v>32</v>
      </c>
      <c r="H3593" s="410">
        <v>5</v>
      </c>
      <c r="I3593" s="410">
        <v>0</v>
      </c>
    </row>
    <row r="3594" spans="1:9" s="23" customFormat="1" ht="14.45" customHeight="1">
      <c r="A3594" s="563"/>
      <c r="B3594" s="564"/>
      <c r="C3594" s="564" t="s">
        <v>4095</v>
      </c>
      <c r="D3594" s="565"/>
      <c r="E3594" s="566" t="s">
        <v>628</v>
      </c>
      <c r="F3594" s="567"/>
      <c r="G3594" s="410">
        <v>326</v>
      </c>
      <c r="H3594" s="410">
        <v>60</v>
      </c>
      <c r="I3594" s="410">
        <v>13</v>
      </c>
    </row>
    <row r="3595" spans="1:9" s="23" customFormat="1" ht="14.45" customHeight="1">
      <c r="A3595" s="563"/>
      <c r="B3595" s="572" t="s">
        <v>4096</v>
      </c>
      <c r="C3595" s="564" t="s">
        <v>4097</v>
      </c>
      <c r="D3595" s="565"/>
      <c r="E3595" s="566" t="s">
        <v>164</v>
      </c>
      <c r="F3595" s="567"/>
      <c r="G3595" s="410">
        <v>114</v>
      </c>
      <c r="H3595" s="410">
        <v>19</v>
      </c>
      <c r="I3595" s="410">
        <v>0</v>
      </c>
    </row>
    <row r="3596" spans="1:9" s="23" customFormat="1" ht="14.45" customHeight="1">
      <c r="A3596" s="563"/>
      <c r="B3596" s="564"/>
      <c r="C3596" s="564"/>
      <c r="D3596" s="565"/>
      <c r="E3596" s="566" t="s">
        <v>164</v>
      </c>
      <c r="F3596" s="567" t="s">
        <v>1142</v>
      </c>
      <c r="G3596" s="410">
        <v>49</v>
      </c>
      <c r="H3596" s="410">
        <v>11</v>
      </c>
      <c r="I3596" s="410">
        <v>0</v>
      </c>
    </row>
    <row r="3597" spans="1:9" s="23" customFormat="1" ht="14.45" customHeight="1">
      <c r="A3597" s="563"/>
      <c r="B3597" s="564"/>
      <c r="C3597" s="564"/>
      <c r="D3597" s="565"/>
      <c r="E3597" s="566" t="s">
        <v>628</v>
      </c>
      <c r="F3597" s="567"/>
      <c r="G3597" s="410">
        <v>182</v>
      </c>
      <c r="H3597" s="410">
        <v>46</v>
      </c>
      <c r="I3597" s="410">
        <v>9</v>
      </c>
    </row>
    <row r="3598" spans="1:9" s="23" customFormat="1" ht="14.45" customHeight="1">
      <c r="A3598" s="563"/>
      <c r="B3598" s="572" t="s">
        <v>4098</v>
      </c>
      <c r="C3598" s="564" t="s">
        <v>4099</v>
      </c>
      <c r="D3598" s="565"/>
      <c r="E3598" s="566" t="s">
        <v>164</v>
      </c>
      <c r="F3598" s="567"/>
      <c r="G3598" s="410">
        <v>62</v>
      </c>
      <c r="H3598" s="410">
        <v>9</v>
      </c>
      <c r="I3598" s="410">
        <v>0</v>
      </c>
    </row>
    <row r="3599" spans="1:9" s="23" customFormat="1" ht="14.45" customHeight="1">
      <c r="A3599" s="563"/>
      <c r="B3599" s="564"/>
      <c r="C3599" s="564" t="s">
        <v>4100</v>
      </c>
      <c r="D3599" s="565"/>
      <c r="E3599" s="566" t="s">
        <v>164</v>
      </c>
      <c r="F3599" s="567" t="s">
        <v>1142</v>
      </c>
      <c r="G3599" s="410">
        <v>26</v>
      </c>
      <c r="H3599" s="410">
        <v>8</v>
      </c>
      <c r="I3599" s="410">
        <v>0</v>
      </c>
    </row>
    <row r="3600" spans="1:9" s="23" customFormat="1" ht="14.45" customHeight="1">
      <c r="A3600" s="563"/>
      <c r="B3600" s="564"/>
      <c r="C3600" s="564" t="s">
        <v>4101</v>
      </c>
      <c r="D3600" s="565"/>
      <c r="E3600" s="566" t="s">
        <v>628</v>
      </c>
      <c r="F3600" s="567"/>
      <c r="G3600" s="410">
        <v>163</v>
      </c>
      <c r="H3600" s="410">
        <v>28</v>
      </c>
      <c r="I3600" s="410">
        <v>9</v>
      </c>
    </row>
    <row r="3601" spans="1:9" s="23" customFormat="1" ht="14.45" customHeight="1">
      <c r="A3601" s="563"/>
      <c r="B3601" s="572" t="s">
        <v>4102</v>
      </c>
      <c r="C3601" s="564" t="s">
        <v>4103</v>
      </c>
      <c r="D3601" s="565"/>
      <c r="E3601" s="566" t="s">
        <v>628</v>
      </c>
      <c r="F3601" s="567"/>
      <c r="G3601" s="410">
        <v>165</v>
      </c>
      <c r="H3601" s="410">
        <v>38</v>
      </c>
      <c r="I3601" s="410">
        <v>8</v>
      </c>
    </row>
    <row r="3602" spans="1:9" s="23" customFormat="1" ht="14.45" customHeight="1">
      <c r="A3602" s="563"/>
      <c r="B3602" s="572" t="s">
        <v>3117</v>
      </c>
      <c r="C3602" s="564" t="s">
        <v>4104</v>
      </c>
      <c r="D3602" s="565"/>
      <c r="E3602" s="566" t="s">
        <v>164</v>
      </c>
      <c r="F3602" s="567"/>
      <c r="G3602" s="410">
        <v>30</v>
      </c>
      <c r="H3602" s="410">
        <v>16</v>
      </c>
      <c r="I3602" s="410">
        <v>0</v>
      </c>
    </row>
    <row r="3603" spans="1:9" s="23" customFormat="1" ht="14.45" customHeight="1">
      <c r="A3603" s="563"/>
      <c r="B3603" s="564"/>
      <c r="C3603" s="564"/>
      <c r="D3603" s="565"/>
      <c r="E3603" s="566" t="s">
        <v>164</v>
      </c>
      <c r="F3603" s="567" t="s">
        <v>1142</v>
      </c>
      <c r="G3603" s="410">
        <v>35</v>
      </c>
      <c r="H3603" s="410">
        <v>8</v>
      </c>
      <c r="I3603" s="410">
        <v>0</v>
      </c>
    </row>
    <row r="3604" spans="1:9" s="23" customFormat="1" ht="14.45" customHeight="1">
      <c r="A3604" s="573"/>
      <c r="B3604" s="574"/>
      <c r="C3604" s="574"/>
      <c r="D3604" s="575"/>
      <c r="E3604" s="576" t="s">
        <v>628</v>
      </c>
      <c r="F3604" s="577"/>
      <c r="G3604" s="578">
        <v>174</v>
      </c>
      <c r="H3604" s="578">
        <v>51</v>
      </c>
      <c r="I3604" s="578">
        <v>7</v>
      </c>
    </row>
    <row r="3605" spans="1:9" s="23" customFormat="1" ht="14.45" customHeight="1">
      <c r="A3605" s="563"/>
      <c r="B3605" s="572" t="s">
        <v>4105</v>
      </c>
      <c r="C3605" s="564" t="s">
        <v>4106</v>
      </c>
      <c r="D3605" s="565"/>
      <c r="E3605" s="566" t="s">
        <v>164</v>
      </c>
      <c r="F3605" s="567"/>
      <c r="G3605" s="410">
        <v>26</v>
      </c>
      <c r="H3605" s="410">
        <v>6</v>
      </c>
      <c r="I3605" s="410">
        <v>0</v>
      </c>
    </row>
    <row r="3606" spans="1:9" s="23" customFormat="1" ht="14.45" customHeight="1">
      <c r="A3606" s="563"/>
      <c r="B3606" s="564"/>
      <c r="C3606" s="564" t="s">
        <v>4107</v>
      </c>
      <c r="D3606" s="565"/>
      <c r="E3606" s="566" t="s">
        <v>164</v>
      </c>
      <c r="F3606" s="567" t="s">
        <v>1142</v>
      </c>
      <c r="G3606" s="410">
        <v>71</v>
      </c>
      <c r="H3606" s="410">
        <v>35</v>
      </c>
      <c r="I3606" s="410">
        <v>0</v>
      </c>
    </row>
    <row r="3607" spans="1:9" s="23" customFormat="1" ht="14.45" customHeight="1">
      <c r="A3607" s="563"/>
      <c r="B3607" s="572" t="s">
        <v>1626</v>
      </c>
      <c r="C3607" s="564" t="s">
        <v>2403</v>
      </c>
      <c r="D3607" s="565"/>
      <c r="E3607" s="566" t="s">
        <v>164</v>
      </c>
      <c r="F3607" s="567"/>
      <c r="G3607" s="410">
        <v>29</v>
      </c>
      <c r="H3607" s="410">
        <v>7</v>
      </c>
      <c r="I3607" s="410">
        <v>0</v>
      </c>
    </row>
    <row r="3608" spans="1:9" s="23" customFormat="1" ht="14.45" customHeight="1">
      <c r="A3608" s="563"/>
      <c r="B3608" s="564"/>
      <c r="C3608" s="564"/>
      <c r="D3608" s="565"/>
      <c r="E3608" s="566" t="s">
        <v>628</v>
      </c>
      <c r="F3608" s="567"/>
      <c r="G3608" s="410">
        <v>181</v>
      </c>
      <c r="H3608" s="410">
        <v>40</v>
      </c>
      <c r="I3608" s="410">
        <v>8</v>
      </c>
    </row>
    <row r="3609" spans="1:9" s="23" customFormat="1" ht="14.45" customHeight="1">
      <c r="A3609" s="563"/>
      <c r="B3609" s="572" t="s">
        <v>4108</v>
      </c>
      <c r="C3609" s="564" t="s">
        <v>4109</v>
      </c>
      <c r="D3609" s="565"/>
      <c r="E3609" s="566" t="s">
        <v>164</v>
      </c>
      <c r="F3609" s="567"/>
      <c r="G3609" s="410">
        <v>39</v>
      </c>
      <c r="H3609" s="410">
        <v>5</v>
      </c>
      <c r="I3609" s="410">
        <v>0</v>
      </c>
    </row>
    <row r="3610" spans="1:9" s="23" customFormat="1" ht="14.45" customHeight="1">
      <c r="A3610" s="563"/>
      <c r="B3610" s="564"/>
      <c r="C3610" s="564"/>
      <c r="D3610" s="565"/>
      <c r="E3610" s="566" t="s">
        <v>628</v>
      </c>
      <c r="F3610" s="567"/>
      <c r="G3610" s="410">
        <v>145</v>
      </c>
      <c r="H3610" s="410">
        <v>32</v>
      </c>
      <c r="I3610" s="410">
        <v>9</v>
      </c>
    </row>
    <row r="3611" spans="1:9" s="23" customFormat="1" ht="14.45" customHeight="1">
      <c r="A3611" s="563"/>
      <c r="B3611" s="572" t="s">
        <v>4110</v>
      </c>
      <c r="C3611" s="564" t="s">
        <v>1302</v>
      </c>
      <c r="D3611" s="565"/>
      <c r="E3611" s="566" t="s">
        <v>164</v>
      </c>
      <c r="F3611" s="567"/>
      <c r="G3611" s="410">
        <v>22</v>
      </c>
      <c r="H3611" s="410">
        <v>8</v>
      </c>
      <c r="I3611" s="410">
        <v>0</v>
      </c>
    </row>
    <row r="3612" spans="1:9" s="23" customFormat="1" ht="14.45" customHeight="1">
      <c r="A3612" s="563"/>
      <c r="B3612" s="564"/>
      <c r="C3612" s="564"/>
      <c r="D3612" s="565"/>
      <c r="E3612" s="566" t="s">
        <v>164</v>
      </c>
      <c r="F3612" s="567" t="s">
        <v>1142</v>
      </c>
      <c r="G3612" s="410">
        <v>30</v>
      </c>
      <c r="H3612" s="410">
        <v>15</v>
      </c>
      <c r="I3612" s="410">
        <v>0</v>
      </c>
    </row>
    <row r="3613" spans="1:9" s="23" customFormat="1" ht="14.45" customHeight="1">
      <c r="A3613" s="563"/>
      <c r="B3613" s="564"/>
      <c r="C3613" s="564"/>
      <c r="D3613" s="565"/>
      <c r="E3613" s="566" t="s">
        <v>628</v>
      </c>
      <c r="F3613" s="567"/>
      <c r="G3613" s="410">
        <v>152</v>
      </c>
      <c r="H3613" s="410">
        <v>30</v>
      </c>
      <c r="I3613" s="410">
        <v>8</v>
      </c>
    </row>
    <row r="3614" spans="1:9" s="23" customFormat="1" ht="14.45" customHeight="1">
      <c r="A3614" s="563"/>
      <c r="B3614" s="572" t="s">
        <v>2762</v>
      </c>
      <c r="C3614" s="564" t="s">
        <v>1480</v>
      </c>
      <c r="D3614" s="565"/>
      <c r="E3614" s="566" t="s">
        <v>164</v>
      </c>
      <c r="F3614" s="567"/>
      <c r="G3614" s="410">
        <v>42</v>
      </c>
      <c r="H3614" s="410">
        <v>13</v>
      </c>
      <c r="I3614" s="410">
        <v>0</v>
      </c>
    </row>
    <row r="3615" spans="1:9" s="23" customFormat="1" ht="14.45" customHeight="1">
      <c r="A3615" s="563"/>
      <c r="B3615" s="564"/>
      <c r="C3615" s="564"/>
      <c r="D3615" s="565"/>
      <c r="E3615" s="566" t="s">
        <v>628</v>
      </c>
      <c r="F3615" s="567"/>
      <c r="G3615" s="410">
        <v>169</v>
      </c>
      <c r="H3615" s="410">
        <v>37</v>
      </c>
      <c r="I3615" s="410">
        <v>9</v>
      </c>
    </row>
    <row r="3616" spans="1:9" s="23" customFormat="1" ht="14.45" customHeight="1">
      <c r="A3616" s="563"/>
      <c r="B3616" s="572" t="s">
        <v>4111</v>
      </c>
      <c r="C3616" s="564" t="s">
        <v>4112</v>
      </c>
      <c r="D3616" s="565"/>
      <c r="E3616" s="566" t="s">
        <v>163</v>
      </c>
      <c r="F3616" s="567"/>
      <c r="G3616" s="410">
        <v>25</v>
      </c>
      <c r="H3616" s="410">
        <v>2</v>
      </c>
      <c r="I3616" s="410">
        <v>0</v>
      </c>
    </row>
    <row r="3617" spans="1:9" s="23" customFormat="1" ht="14.45" customHeight="1">
      <c r="A3617" s="563"/>
      <c r="B3617" s="564"/>
      <c r="C3617" s="564"/>
      <c r="D3617" s="565"/>
      <c r="E3617" s="566" t="s">
        <v>164</v>
      </c>
      <c r="F3617" s="567"/>
      <c r="G3617" s="410">
        <v>46</v>
      </c>
      <c r="H3617" s="410">
        <v>20</v>
      </c>
      <c r="I3617" s="410">
        <v>0</v>
      </c>
    </row>
    <row r="3618" spans="1:9" s="23" customFormat="1" ht="14.45" customHeight="1">
      <c r="A3618" s="563"/>
      <c r="B3618" s="564"/>
      <c r="C3618" s="564"/>
      <c r="D3618" s="565"/>
      <c r="E3618" s="566" t="s">
        <v>164</v>
      </c>
      <c r="F3618" s="567" t="s">
        <v>1142</v>
      </c>
      <c r="G3618" s="410">
        <v>55</v>
      </c>
      <c r="H3618" s="410">
        <v>14</v>
      </c>
      <c r="I3618" s="410">
        <v>0</v>
      </c>
    </row>
    <row r="3619" spans="1:9" s="23" customFormat="1" ht="14.45" customHeight="1">
      <c r="A3619" s="563"/>
      <c r="B3619" s="564"/>
      <c r="C3619" s="564"/>
      <c r="D3619" s="565"/>
      <c r="E3619" s="566" t="s">
        <v>628</v>
      </c>
      <c r="F3619" s="567"/>
      <c r="G3619" s="410">
        <v>206</v>
      </c>
      <c r="H3619" s="410">
        <v>50</v>
      </c>
      <c r="I3619" s="410">
        <v>9</v>
      </c>
    </row>
    <row r="3620" spans="1:9" s="23" customFormat="1" ht="14.45" customHeight="1">
      <c r="A3620" s="563"/>
      <c r="B3620" s="572" t="s">
        <v>4113</v>
      </c>
      <c r="C3620" s="564" t="s">
        <v>4114</v>
      </c>
      <c r="D3620" s="565"/>
      <c r="E3620" s="566" t="s">
        <v>164</v>
      </c>
      <c r="F3620" s="567"/>
      <c r="G3620" s="410">
        <v>30</v>
      </c>
      <c r="H3620" s="410">
        <v>7</v>
      </c>
      <c r="I3620" s="410">
        <v>0</v>
      </c>
    </row>
    <row r="3621" spans="1:9" s="23" customFormat="1" ht="14.45" customHeight="1">
      <c r="A3621" s="563"/>
      <c r="B3621" s="564"/>
      <c r="C3621" s="564"/>
      <c r="D3621" s="565"/>
      <c r="E3621" s="566" t="s">
        <v>628</v>
      </c>
      <c r="F3621" s="567"/>
      <c r="G3621" s="410">
        <v>183</v>
      </c>
      <c r="H3621" s="410">
        <v>41</v>
      </c>
      <c r="I3621" s="410">
        <v>9</v>
      </c>
    </row>
    <row r="3622" spans="1:9" s="23" customFormat="1" ht="14.45" customHeight="1">
      <c r="A3622" s="563"/>
      <c r="B3622" s="572" t="s">
        <v>4115</v>
      </c>
      <c r="C3622" s="564" t="s">
        <v>4116</v>
      </c>
      <c r="D3622" s="565"/>
      <c r="E3622" s="566" t="s">
        <v>164</v>
      </c>
      <c r="F3622" s="567"/>
      <c r="G3622" s="410">
        <v>37</v>
      </c>
      <c r="H3622" s="410">
        <v>22</v>
      </c>
      <c r="I3622" s="410">
        <v>0</v>
      </c>
    </row>
    <row r="3623" spans="1:9" s="23" customFormat="1" ht="14.45" customHeight="1">
      <c r="A3623" s="563"/>
      <c r="B3623" s="564"/>
      <c r="C3623" s="564"/>
      <c r="D3623" s="565"/>
      <c r="E3623" s="566" t="s">
        <v>164</v>
      </c>
      <c r="F3623" s="567" t="s">
        <v>1142</v>
      </c>
      <c r="G3623" s="410">
        <v>24</v>
      </c>
      <c r="H3623" s="410">
        <v>8</v>
      </c>
      <c r="I3623" s="410">
        <v>0</v>
      </c>
    </row>
    <row r="3624" spans="1:9" s="23" customFormat="1" ht="14.45" customHeight="1">
      <c r="A3624" s="563"/>
      <c r="B3624" s="564"/>
      <c r="C3624" s="564"/>
      <c r="D3624" s="565"/>
      <c r="E3624" s="566" t="s">
        <v>628</v>
      </c>
      <c r="F3624" s="567"/>
      <c r="G3624" s="410">
        <v>183</v>
      </c>
      <c r="H3624" s="410">
        <v>39</v>
      </c>
      <c r="I3624" s="410">
        <v>7</v>
      </c>
    </row>
    <row r="3625" spans="1:9" s="23" customFormat="1" ht="14.45" customHeight="1">
      <c r="A3625" s="563"/>
      <c r="B3625" s="564"/>
      <c r="C3625" s="564"/>
      <c r="D3625" s="565"/>
      <c r="E3625" s="566" t="s">
        <v>628</v>
      </c>
      <c r="F3625" s="567" t="s">
        <v>2199</v>
      </c>
      <c r="G3625" s="410">
        <v>91</v>
      </c>
      <c r="H3625" s="410">
        <v>21</v>
      </c>
      <c r="I3625" s="410">
        <v>0</v>
      </c>
    </row>
    <row r="3626" spans="1:9" s="23" customFormat="1" ht="14.45" customHeight="1">
      <c r="A3626" s="563"/>
      <c r="B3626" s="572" t="s">
        <v>1498</v>
      </c>
      <c r="C3626" s="564" t="s">
        <v>1499</v>
      </c>
      <c r="D3626" s="565"/>
      <c r="E3626" s="566" t="s">
        <v>163</v>
      </c>
      <c r="F3626" s="567"/>
      <c r="G3626" s="410">
        <v>7</v>
      </c>
      <c r="H3626" s="410">
        <v>2</v>
      </c>
      <c r="I3626" s="410">
        <v>0</v>
      </c>
    </row>
    <row r="3627" spans="1:9" s="23" customFormat="1" ht="14.45" customHeight="1">
      <c r="A3627" s="563"/>
      <c r="B3627" s="564"/>
      <c r="C3627" s="564"/>
      <c r="D3627" s="565"/>
      <c r="E3627" s="566" t="s">
        <v>164</v>
      </c>
      <c r="F3627" s="567"/>
      <c r="G3627" s="410">
        <v>83</v>
      </c>
      <c r="H3627" s="410">
        <v>34</v>
      </c>
      <c r="I3627" s="410">
        <v>0</v>
      </c>
    </row>
    <row r="3628" spans="1:9" s="23" customFormat="1" ht="14.45" customHeight="1">
      <c r="A3628" s="563"/>
      <c r="B3628" s="564"/>
      <c r="C3628" s="564"/>
      <c r="D3628" s="565"/>
      <c r="E3628" s="566" t="s">
        <v>628</v>
      </c>
      <c r="F3628" s="567"/>
      <c r="G3628" s="410">
        <v>182</v>
      </c>
      <c r="H3628" s="410">
        <v>43</v>
      </c>
      <c r="I3628" s="410">
        <v>10</v>
      </c>
    </row>
    <row r="3629" spans="1:9" s="23" customFormat="1" ht="14.45" customHeight="1">
      <c r="A3629" s="563"/>
      <c r="B3629" s="572" t="s">
        <v>4117</v>
      </c>
      <c r="C3629" s="564" t="s">
        <v>4118</v>
      </c>
      <c r="D3629" s="565"/>
      <c r="E3629" s="566" t="s">
        <v>164</v>
      </c>
      <c r="F3629" s="567" t="s">
        <v>1142</v>
      </c>
      <c r="G3629" s="410">
        <v>26</v>
      </c>
      <c r="H3629" s="410">
        <v>10</v>
      </c>
      <c r="I3629" s="410">
        <v>2</v>
      </c>
    </row>
    <row r="3630" spans="1:9" s="23" customFormat="1" ht="14.45" customHeight="1">
      <c r="A3630" s="563"/>
      <c r="B3630" s="564" t="s">
        <v>1554</v>
      </c>
      <c r="C3630" s="564" t="s">
        <v>1555</v>
      </c>
      <c r="D3630" s="565"/>
      <c r="E3630" s="566"/>
      <c r="F3630" s="567"/>
      <c r="G3630" s="410">
        <v>0</v>
      </c>
      <c r="H3630" s="410">
        <v>0</v>
      </c>
      <c r="I3630" s="410">
        <v>1</v>
      </c>
    </row>
    <row r="3631" spans="1:9" s="23" customFormat="1" ht="14.45" customHeight="1">
      <c r="A3631" s="563"/>
      <c r="B3631" s="564" t="s">
        <v>1322</v>
      </c>
      <c r="C3631" s="564" t="s">
        <v>1323</v>
      </c>
      <c r="D3631" s="565"/>
      <c r="E3631" s="566"/>
      <c r="F3631" s="567"/>
      <c r="G3631" s="410">
        <v>0</v>
      </c>
      <c r="H3631" s="410">
        <v>0</v>
      </c>
      <c r="I3631" s="410">
        <v>5</v>
      </c>
    </row>
    <row r="3632" spans="1:9" s="23" customFormat="1" ht="14.45" customHeight="1">
      <c r="A3632" s="563"/>
      <c r="B3632" s="564" t="s">
        <v>1328</v>
      </c>
      <c r="C3632" s="564" t="s">
        <v>1329</v>
      </c>
      <c r="D3632" s="565"/>
      <c r="E3632" s="566"/>
      <c r="F3632" s="567"/>
      <c r="G3632" s="410">
        <v>0</v>
      </c>
      <c r="H3632" s="410">
        <v>0</v>
      </c>
      <c r="I3632" s="410">
        <v>1</v>
      </c>
    </row>
    <row r="3633" spans="1:9" s="23" customFormat="1" ht="14.45" customHeight="1">
      <c r="A3633" s="562" t="s">
        <v>4119</v>
      </c>
      <c r="B3633" s="563" t="s">
        <v>4120</v>
      </c>
      <c r="C3633" s="564"/>
      <c r="D3633" s="565" t="s">
        <v>186</v>
      </c>
      <c r="E3633" s="566"/>
      <c r="F3633" s="567"/>
      <c r="G3633" s="410"/>
      <c r="H3633" s="410"/>
      <c r="I3633" s="410"/>
    </row>
    <row r="3634" spans="1:9" s="23" customFormat="1" ht="14.45" customHeight="1">
      <c r="A3634" s="563"/>
      <c r="B3634" s="564"/>
      <c r="C3634" s="563" t="s">
        <v>365</v>
      </c>
      <c r="D3634" s="568"/>
      <c r="E3634" s="569"/>
      <c r="F3634" s="570"/>
      <c r="G3634" s="571">
        <v>6037</v>
      </c>
      <c r="H3634" s="571">
        <v>1305</v>
      </c>
      <c r="I3634" s="571">
        <v>230</v>
      </c>
    </row>
    <row r="3635" spans="1:9" s="23" customFormat="1" ht="14.45" customHeight="1">
      <c r="A3635" s="563"/>
      <c r="B3635" s="572" t="s">
        <v>1136</v>
      </c>
      <c r="C3635" s="564" t="s">
        <v>3872</v>
      </c>
      <c r="D3635" s="565"/>
      <c r="E3635" s="566" t="s">
        <v>164</v>
      </c>
      <c r="F3635" s="567"/>
      <c r="G3635" s="410">
        <v>98</v>
      </c>
      <c r="H3635" s="410">
        <v>27</v>
      </c>
      <c r="I3635" s="410">
        <v>13</v>
      </c>
    </row>
    <row r="3636" spans="1:9" s="23" customFormat="1" ht="14.45" customHeight="1">
      <c r="A3636" s="563"/>
      <c r="B3636" s="564"/>
      <c r="C3636" s="564" t="s">
        <v>3873</v>
      </c>
      <c r="D3636" s="565"/>
      <c r="E3636" s="566" t="s">
        <v>164</v>
      </c>
      <c r="F3636" s="567" t="s">
        <v>1142</v>
      </c>
      <c r="G3636" s="410">
        <v>143</v>
      </c>
      <c r="H3636" s="410">
        <v>32</v>
      </c>
      <c r="I3636" s="410">
        <v>0</v>
      </c>
    </row>
    <row r="3637" spans="1:9" s="23" customFormat="1" ht="14.45" customHeight="1">
      <c r="A3637" s="563"/>
      <c r="B3637" s="572" t="s">
        <v>4121</v>
      </c>
      <c r="C3637" s="564" t="s">
        <v>1337</v>
      </c>
      <c r="D3637" s="565"/>
      <c r="E3637" s="566" t="s">
        <v>164</v>
      </c>
      <c r="F3637" s="567"/>
      <c r="G3637" s="410">
        <v>89</v>
      </c>
      <c r="H3637" s="410">
        <v>21</v>
      </c>
      <c r="I3637" s="410">
        <v>0</v>
      </c>
    </row>
    <row r="3638" spans="1:9" s="23" customFormat="1" ht="14.45" customHeight="1">
      <c r="A3638" s="563"/>
      <c r="B3638" s="564"/>
      <c r="C3638" s="564"/>
      <c r="D3638" s="565"/>
      <c r="E3638" s="566" t="s">
        <v>164</v>
      </c>
      <c r="F3638" s="567" t="s">
        <v>1142</v>
      </c>
      <c r="G3638" s="410">
        <v>70</v>
      </c>
      <c r="H3638" s="410">
        <v>17</v>
      </c>
      <c r="I3638" s="410">
        <v>0</v>
      </c>
    </row>
    <row r="3639" spans="1:9" s="23" customFormat="1" ht="14.45" customHeight="1">
      <c r="A3639" s="563"/>
      <c r="B3639" s="564"/>
      <c r="C3639" s="564"/>
      <c r="D3639" s="565"/>
      <c r="E3639" s="566" t="s">
        <v>628</v>
      </c>
      <c r="F3639" s="567"/>
      <c r="G3639" s="410">
        <v>177</v>
      </c>
      <c r="H3639" s="410">
        <v>43</v>
      </c>
      <c r="I3639" s="410">
        <v>11</v>
      </c>
    </row>
    <row r="3640" spans="1:9" s="23" customFormat="1" ht="14.45" customHeight="1">
      <c r="A3640" s="563"/>
      <c r="B3640" s="572" t="s">
        <v>4122</v>
      </c>
      <c r="C3640" s="564" t="s">
        <v>4123</v>
      </c>
      <c r="D3640" s="565"/>
      <c r="E3640" s="566" t="s">
        <v>163</v>
      </c>
      <c r="F3640" s="567"/>
      <c r="G3640" s="410">
        <v>82</v>
      </c>
      <c r="H3640" s="410">
        <v>3</v>
      </c>
      <c r="I3640" s="410">
        <v>0</v>
      </c>
    </row>
    <row r="3641" spans="1:9" s="23" customFormat="1" ht="14.45" customHeight="1">
      <c r="A3641" s="563"/>
      <c r="B3641" s="564"/>
      <c r="C3641" s="564" t="s">
        <v>4124</v>
      </c>
      <c r="D3641" s="565"/>
      <c r="E3641" s="566" t="s">
        <v>164</v>
      </c>
      <c r="F3641" s="567"/>
      <c r="G3641" s="410">
        <v>68</v>
      </c>
      <c r="H3641" s="410">
        <v>13</v>
      </c>
      <c r="I3641" s="410">
        <v>0</v>
      </c>
    </row>
    <row r="3642" spans="1:9" s="23" customFormat="1" ht="14.45" customHeight="1">
      <c r="A3642" s="563"/>
      <c r="B3642" s="564"/>
      <c r="C3642" s="564" t="s">
        <v>4125</v>
      </c>
      <c r="D3642" s="565"/>
      <c r="E3642" s="566" t="s">
        <v>164</v>
      </c>
      <c r="F3642" s="567" t="s">
        <v>1142</v>
      </c>
      <c r="G3642" s="410">
        <v>98</v>
      </c>
      <c r="H3642" s="410">
        <v>19</v>
      </c>
      <c r="I3642" s="410">
        <v>0</v>
      </c>
    </row>
    <row r="3643" spans="1:9" s="23" customFormat="1" ht="14.45" customHeight="1">
      <c r="A3643" s="563"/>
      <c r="B3643" s="564"/>
      <c r="C3643" s="564" t="s">
        <v>4126</v>
      </c>
      <c r="D3643" s="565"/>
      <c r="E3643" s="566" t="s">
        <v>628</v>
      </c>
      <c r="F3643" s="567"/>
      <c r="G3643" s="410">
        <v>175</v>
      </c>
      <c r="H3643" s="410">
        <v>38</v>
      </c>
      <c r="I3643" s="410">
        <v>12</v>
      </c>
    </row>
    <row r="3644" spans="1:9" s="23" customFormat="1" ht="14.45" customHeight="1">
      <c r="A3644" s="563"/>
      <c r="B3644" s="572" t="s">
        <v>4127</v>
      </c>
      <c r="C3644" s="564" t="s">
        <v>4128</v>
      </c>
      <c r="D3644" s="565"/>
      <c r="E3644" s="566" t="s">
        <v>163</v>
      </c>
      <c r="F3644" s="567"/>
      <c r="G3644" s="410">
        <v>41</v>
      </c>
      <c r="H3644" s="410">
        <v>2</v>
      </c>
      <c r="I3644" s="410">
        <v>0</v>
      </c>
    </row>
    <row r="3645" spans="1:9" s="23" customFormat="1" ht="14.45" customHeight="1">
      <c r="A3645" s="563"/>
      <c r="B3645" s="564"/>
      <c r="C3645" s="564"/>
      <c r="D3645" s="565"/>
      <c r="E3645" s="566" t="s">
        <v>164</v>
      </c>
      <c r="F3645" s="567"/>
      <c r="G3645" s="410">
        <v>111</v>
      </c>
      <c r="H3645" s="410">
        <v>16</v>
      </c>
      <c r="I3645" s="410">
        <v>8</v>
      </c>
    </row>
    <row r="3646" spans="1:9" s="23" customFormat="1" ht="14.45" customHeight="1">
      <c r="A3646" s="563"/>
      <c r="B3646" s="564"/>
      <c r="C3646" s="564" t="s">
        <v>4129</v>
      </c>
      <c r="D3646" s="565"/>
      <c r="E3646" s="566" t="s">
        <v>164</v>
      </c>
      <c r="F3646" s="567" t="s">
        <v>1142</v>
      </c>
      <c r="G3646" s="410">
        <v>70</v>
      </c>
      <c r="H3646" s="410">
        <v>12</v>
      </c>
      <c r="I3646" s="410">
        <v>0</v>
      </c>
    </row>
    <row r="3647" spans="1:9" s="23" customFormat="1" ht="14.45" customHeight="1">
      <c r="A3647" s="563"/>
      <c r="B3647" s="572" t="s">
        <v>4130</v>
      </c>
      <c r="C3647" s="564" t="s">
        <v>4131</v>
      </c>
      <c r="D3647" s="565"/>
      <c r="E3647" s="566" t="s">
        <v>164</v>
      </c>
      <c r="F3647" s="567"/>
      <c r="G3647" s="410">
        <v>34</v>
      </c>
      <c r="H3647" s="410">
        <v>4</v>
      </c>
      <c r="I3647" s="410">
        <v>2</v>
      </c>
    </row>
    <row r="3648" spans="1:9" s="23" customFormat="1" ht="14.45" customHeight="1">
      <c r="A3648" s="563"/>
      <c r="B3648" s="572" t="s">
        <v>4132</v>
      </c>
      <c r="C3648" s="564" t="s">
        <v>4133</v>
      </c>
      <c r="D3648" s="565"/>
      <c r="E3648" s="566" t="s">
        <v>164</v>
      </c>
      <c r="F3648" s="567"/>
      <c r="G3648" s="410">
        <v>84</v>
      </c>
      <c r="H3648" s="410">
        <v>5</v>
      </c>
      <c r="I3648" s="410">
        <v>0</v>
      </c>
    </row>
    <row r="3649" spans="1:9" s="23" customFormat="1" ht="14.45" customHeight="1">
      <c r="A3649" s="563"/>
      <c r="B3649" s="564"/>
      <c r="C3649" s="564"/>
      <c r="D3649" s="565"/>
      <c r="E3649" s="566" t="s">
        <v>164</v>
      </c>
      <c r="F3649" s="567" t="s">
        <v>1142</v>
      </c>
      <c r="G3649" s="410">
        <v>85</v>
      </c>
      <c r="H3649" s="410">
        <v>4</v>
      </c>
      <c r="I3649" s="410">
        <v>0</v>
      </c>
    </row>
    <row r="3650" spans="1:9" s="23" customFormat="1" ht="14.45" customHeight="1">
      <c r="A3650" s="563"/>
      <c r="B3650" s="564"/>
      <c r="C3650" s="564"/>
      <c r="D3650" s="565"/>
      <c r="E3650" s="566" t="s">
        <v>628</v>
      </c>
      <c r="F3650" s="567"/>
      <c r="G3650" s="410">
        <v>187</v>
      </c>
      <c r="H3650" s="410">
        <v>42</v>
      </c>
      <c r="I3650" s="410">
        <v>11</v>
      </c>
    </row>
    <row r="3651" spans="1:9" s="23" customFormat="1" ht="14.45" customHeight="1">
      <c r="A3651" s="563"/>
      <c r="B3651" s="572" t="s">
        <v>1560</v>
      </c>
      <c r="C3651" s="564" t="s">
        <v>1137</v>
      </c>
      <c r="D3651" s="565"/>
      <c r="E3651" s="566" t="s">
        <v>628</v>
      </c>
      <c r="F3651" s="567"/>
      <c r="G3651" s="410">
        <v>188</v>
      </c>
      <c r="H3651" s="410">
        <v>40</v>
      </c>
      <c r="I3651" s="410">
        <v>0</v>
      </c>
    </row>
    <row r="3652" spans="1:9" s="23" customFormat="1" ht="14.45" customHeight="1">
      <c r="A3652" s="563"/>
      <c r="B3652" s="572" t="s">
        <v>4134</v>
      </c>
      <c r="C3652" s="564" t="s">
        <v>4135</v>
      </c>
      <c r="D3652" s="565"/>
      <c r="E3652" s="566" t="s">
        <v>164</v>
      </c>
      <c r="F3652" s="567"/>
      <c r="G3652" s="410">
        <v>35</v>
      </c>
      <c r="H3652" s="410">
        <v>8</v>
      </c>
      <c r="I3652" s="410">
        <v>0</v>
      </c>
    </row>
    <row r="3653" spans="1:9" s="23" customFormat="1" ht="14.45" customHeight="1">
      <c r="A3653" s="563"/>
      <c r="B3653" s="564"/>
      <c r="C3653" s="564" t="s">
        <v>4136</v>
      </c>
      <c r="D3653" s="565"/>
      <c r="E3653" s="566" t="s">
        <v>164</v>
      </c>
      <c r="F3653" s="567" t="s">
        <v>1142</v>
      </c>
      <c r="G3653" s="410">
        <v>66</v>
      </c>
      <c r="H3653" s="410">
        <v>20</v>
      </c>
      <c r="I3653" s="410">
        <v>0</v>
      </c>
    </row>
    <row r="3654" spans="1:9" s="23" customFormat="1" ht="14.45" customHeight="1">
      <c r="A3654" s="573"/>
      <c r="B3654" s="574"/>
      <c r="C3654" s="574" t="s">
        <v>4137</v>
      </c>
      <c r="D3654" s="575"/>
      <c r="E3654" s="576" t="s">
        <v>628</v>
      </c>
      <c r="F3654" s="577"/>
      <c r="G3654" s="578">
        <v>232</v>
      </c>
      <c r="H3654" s="578">
        <v>56</v>
      </c>
      <c r="I3654" s="578">
        <v>14</v>
      </c>
    </row>
    <row r="3655" spans="1:9" s="23" customFormat="1" ht="14.45" customHeight="1">
      <c r="A3655" s="563"/>
      <c r="B3655" s="572" t="s">
        <v>4138</v>
      </c>
      <c r="C3655" s="564" t="s">
        <v>2962</v>
      </c>
      <c r="D3655" s="565"/>
      <c r="E3655" s="566" t="s">
        <v>164</v>
      </c>
      <c r="F3655" s="567"/>
      <c r="G3655" s="410">
        <v>48</v>
      </c>
      <c r="H3655" s="410">
        <v>10</v>
      </c>
      <c r="I3655" s="410">
        <v>0</v>
      </c>
    </row>
    <row r="3656" spans="1:9" s="23" customFormat="1" ht="14.45" customHeight="1">
      <c r="A3656" s="563"/>
      <c r="B3656" s="564"/>
      <c r="C3656" s="564"/>
      <c r="D3656" s="565"/>
      <c r="E3656" s="566" t="s">
        <v>164</v>
      </c>
      <c r="F3656" s="567" t="s">
        <v>1142</v>
      </c>
      <c r="G3656" s="410">
        <v>52</v>
      </c>
      <c r="H3656" s="410">
        <v>12</v>
      </c>
      <c r="I3656" s="410">
        <v>0</v>
      </c>
    </row>
    <row r="3657" spans="1:9" s="23" customFormat="1" ht="14.45" customHeight="1">
      <c r="A3657" s="563"/>
      <c r="B3657" s="564"/>
      <c r="C3657" s="564"/>
      <c r="D3657" s="565"/>
      <c r="E3657" s="566" t="s">
        <v>628</v>
      </c>
      <c r="F3657" s="567"/>
      <c r="G3657" s="410">
        <v>230</v>
      </c>
      <c r="H3657" s="410">
        <v>50</v>
      </c>
      <c r="I3657" s="410">
        <v>14</v>
      </c>
    </row>
    <row r="3658" spans="1:9" s="23" customFormat="1" ht="14.45" customHeight="1">
      <c r="A3658" s="563"/>
      <c r="B3658" s="572" t="s">
        <v>4139</v>
      </c>
      <c r="C3658" s="564" t="s">
        <v>4140</v>
      </c>
      <c r="D3658" s="565"/>
      <c r="E3658" s="566" t="s">
        <v>163</v>
      </c>
      <c r="F3658" s="567"/>
      <c r="G3658" s="410">
        <v>18</v>
      </c>
      <c r="H3658" s="410">
        <v>0</v>
      </c>
      <c r="I3658" s="410">
        <v>0</v>
      </c>
    </row>
    <row r="3659" spans="1:9" s="23" customFormat="1" ht="14.45" customHeight="1">
      <c r="A3659" s="563"/>
      <c r="B3659" s="564"/>
      <c r="C3659" s="564" t="s">
        <v>4141</v>
      </c>
      <c r="D3659" s="565"/>
      <c r="E3659" s="566" t="s">
        <v>164</v>
      </c>
      <c r="F3659" s="567" t="s">
        <v>1142</v>
      </c>
      <c r="G3659" s="410">
        <v>40</v>
      </c>
      <c r="H3659" s="410">
        <v>13</v>
      </c>
      <c r="I3659" s="410">
        <v>0</v>
      </c>
    </row>
    <row r="3660" spans="1:9" s="23" customFormat="1" ht="14.45" customHeight="1">
      <c r="A3660" s="563"/>
      <c r="B3660" s="572" t="s">
        <v>4142</v>
      </c>
      <c r="C3660" s="564" t="s">
        <v>4143</v>
      </c>
      <c r="D3660" s="565"/>
      <c r="E3660" s="566" t="s">
        <v>163</v>
      </c>
      <c r="F3660" s="567"/>
      <c r="G3660" s="410">
        <v>16</v>
      </c>
      <c r="H3660" s="410">
        <v>0</v>
      </c>
      <c r="I3660" s="410">
        <v>0</v>
      </c>
    </row>
    <row r="3661" spans="1:9" s="23" customFormat="1" ht="14.45" customHeight="1">
      <c r="A3661" s="563"/>
      <c r="B3661" s="564"/>
      <c r="C3661" s="564" t="s">
        <v>4144</v>
      </c>
      <c r="D3661" s="565"/>
      <c r="E3661" s="566" t="s">
        <v>164</v>
      </c>
      <c r="F3661" s="567"/>
      <c r="G3661" s="410">
        <v>89</v>
      </c>
      <c r="H3661" s="410">
        <v>13</v>
      </c>
      <c r="I3661" s="410">
        <v>0</v>
      </c>
    </row>
    <row r="3662" spans="1:9" s="23" customFormat="1" ht="14.45" customHeight="1">
      <c r="A3662" s="563"/>
      <c r="B3662" s="564"/>
      <c r="C3662" s="564"/>
      <c r="D3662" s="565"/>
      <c r="E3662" s="566" t="s">
        <v>164</v>
      </c>
      <c r="F3662" s="567" t="s">
        <v>1142</v>
      </c>
      <c r="G3662" s="410">
        <v>57</v>
      </c>
      <c r="H3662" s="410">
        <v>12</v>
      </c>
      <c r="I3662" s="410">
        <v>0</v>
      </c>
    </row>
    <row r="3663" spans="1:9" s="23" customFormat="1" ht="14.45" customHeight="1">
      <c r="A3663" s="563"/>
      <c r="B3663" s="564"/>
      <c r="C3663" s="564"/>
      <c r="D3663" s="565"/>
      <c r="E3663" s="566" t="s">
        <v>628</v>
      </c>
      <c r="F3663" s="567"/>
      <c r="G3663" s="410">
        <v>347</v>
      </c>
      <c r="H3663" s="410">
        <v>83</v>
      </c>
      <c r="I3663" s="410">
        <v>15</v>
      </c>
    </row>
    <row r="3664" spans="1:9" s="23" customFormat="1" ht="14.45" customHeight="1">
      <c r="A3664" s="563"/>
      <c r="B3664" s="572" t="s">
        <v>4145</v>
      </c>
      <c r="C3664" s="564" t="s">
        <v>4146</v>
      </c>
      <c r="D3664" s="565"/>
      <c r="E3664" s="566" t="s">
        <v>164</v>
      </c>
      <c r="F3664" s="567"/>
      <c r="G3664" s="410">
        <v>38</v>
      </c>
      <c r="H3664" s="410">
        <v>15</v>
      </c>
      <c r="I3664" s="410">
        <v>2</v>
      </c>
    </row>
    <row r="3665" spans="1:9" s="23" customFormat="1" ht="14.45" customHeight="1">
      <c r="A3665" s="563"/>
      <c r="B3665" s="572" t="s">
        <v>4147</v>
      </c>
      <c r="C3665" s="564" t="s">
        <v>4148</v>
      </c>
      <c r="D3665" s="565"/>
      <c r="E3665" s="566" t="s">
        <v>164</v>
      </c>
      <c r="F3665" s="567"/>
      <c r="G3665" s="410">
        <v>36</v>
      </c>
      <c r="H3665" s="410">
        <v>9</v>
      </c>
      <c r="I3665" s="410">
        <v>0</v>
      </c>
    </row>
    <row r="3666" spans="1:9" s="23" customFormat="1" ht="14.45" customHeight="1">
      <c r="A3666" s="563"/>
      <c r="B3666" s="564"/>
      <c r="C3666" s="564" t="s">
        <v>4149</v>
      </c>
      <c r="D3666" s="565"/>
      <c r="E3666" s="566" t="s">
        <v>164</v>
      </c>
      <c r="F3666" s="567" t="s">
        <v>1142</v>
      </c>
      <c r="G3666" s="410">
        <v>41</v>
      </c>
      <c r="H3666" s="410">
        <v>17</v>
      </c>
      <c r="I3666" s="410">
        <v>0</v>
      </c>
    </row>
    <row r="3667" spans="1:9" s="23" customFormat="1" ht="14.45" customHeight="1">
      <c r="A3667" s="563"/>
      <c r="B3667" s="564"/>
      <c r="C3667" s="564" t="s">
        <v>4148</v>
      </c>
      <c r="D3667" s="565"/>
      <c r="E3667" s="566" t="s">
        <v>628</v>
      </c>
      <c r="F3667" s="567"/>
      <c r="G3667" s="410">
        <v>182</v>
      </c>
      <c r="H3667" s="410">
        <v>39</v>
      </c>
      <c r="I3667" s="410">
        <v>10</v>
      </c>
    </row>
    <row r="3668" spans="1:9" s="23" customFormat="1" ht="14.45" customHeight="1">
      <c r="A3668" s="563"/>
      <c r="B3668" s="572" t="s">
        <v>4150</v>
      </c>
      <c r="C3668" s="564" t="s">
        <v>4151</v>
      </c>
      <c r="D3668" s="565"/>
      <c r="E3668" s="566" t="s">
        <v>164</v>
      </c>
      <c r="F3668" s="567"/>
      <c r="G3668" s="410">
        <v>71</v>
      </c>
      <c r="H3668" s="410">
        <v>18</v>
      </c>
      <c r="I3668" s="410">
        <v>0</v>
      </c>
    </row>
    <row r="3669" spans="1:9" s="23" customFormat="1" ht="14.45" customHeight="1">
      <c r="A3669" s="563"/>
      <c r="B3669" s="564"/>
      <c r="C3669" s="564" t="s">
        <v>4152</v>
      </c>
      <c r="D3669" s="565"/>
      <c r="E3669" s="566" t="s">
        <v>164</v>
      </c>
      <c r="F3669" s="567" t="s">
        <v>1142</v>
      </c>
      <c r="G3669" s="410">
        <v>61</v>
      </c>
      <c r="H3669" s="410">
        <v>20</v>
      </c>
      <c r="I3669" s="410">
        <v>0</v>
      </c>
    </row>
    <row r="3670" spans="1:9" s="23" customFormat="1" ht="14.45" customHeight="1">
      <c r="A3670" s="563"/>
      <c r="B3670" s="564"/>
      <c r="C3670" s="564" t="s">
        <v>4153</v>
      </c>
      <c r="D3670" s="565"/>
      <c r="E3670" s="566" t="s">
        <v>628</v>
      </c>
      <c r="F3670" s="567"/>
      <c r="G3670" s="410">
        <v>164</v>
      </c>
      <c r="H3670" s="410">
        <v>49</v>
      </c>
      <c r="I3670" s="410">
        <v>9</v>
      </c>
    </row>
    <row r="3671" spans="1:9" s="23" customFormat="1" ht="14.45" customHeight="1">
      <c r="A3671" s="563"/>
      <c r="B3671" s="572" t="s">
        <v>4154</v>
      </c>
      <c r="C3671" s="564" t="s">
        <v>614</v>
      </c>
      <c r="D3671" s="565"/>
      <c r="E3671" s="566" t="s">
        <v>164</v>
      </c>
      <c r="F3671" s="567"/>
      <c r="G3671" s="410">
        <v>79</v>
      </c>
      <c r="H3671" s="410">
        <v>18</v>
      </c>
      <c r="I3671" s="410">
        <v>0</v>
      </c>
    </row>
    <row r="3672" spans="1:9" s="23" customFormat="1" ht="14.45" customHeight="1">
      <c r="A3672" s="563"/>
      <c r="B3672" s="564"/>
      <c r="C3672" s="564"/>
      <c r="D3672" s="565"/>
      <c r="E3672" s="566" t="s">
        <v>164</v>
      </c>
      <c r="F3672" s="567" t="s">
        <v>1142</v>
      </c>
      <c r="G3672" s="410">
        <v>3</v>
      </c>
      <c r="H3672" s="410">
        <v>0</v>
      </c>
      <c r="I3672" s="410">
        <v>0</v>
      </c>
    </row>
    <row r="3673" spans="1:9" s="23" customFormat="1" ht="14.45" customHeight="1">
      <c r="A3673" s="563"/>
      <c r="B3673" s="564"/>
      <c r="C3673" s="564"/>
      <c r="D3673" s="565"/>
      <c r="E3673" s="566" t="s">
        <v>628</v>
      </c>
      <c r="F3673" s="567"/>
      <c r="G3673" s="410">
        <v>158</v>
      </c>
      <c r="H3673" s="410">
        <v>30</v>
      </c>
      <c r="I3673" s="410">
        <v>13</v>
      </c>
    </row>
    <row r="3674" spans="1:9" s="23" customFormat="1" ht="14.45" customHeight="1">
      <c r="A3674" s="563"/>
      <c r="B3674" s="572" t="s">
        <v>4155</v>
      </c>
      <c r="C3674" s="564" t="s">
        <v>4156</v>
      </c>
      <c r="D3674" s="565"/>
      <c r="E3674" s="566" t="s">
        <v>164</v>
      </c>
      <c r="F3674" s="567"/>
      <c r="G3674" s="410">
        <v>65</v>
      </c>
      <c r="H3674" s="410">
        <v>14</v>
      </c>
      <c r="I3674" s="410">
        <v>7</v>
      </c>
    </row>
    <row r="3675" spans="1:9" s="23" customFormat="1" ht="14.45" customHeight="1">
      <c r="A3675" s="563"/>
      <c r="B3675" s="564"/>
      <c r="C3675" s="564"/>
      <c r="D3675" s="565"/>
      <c r="E3675" s="566" t="s">
        <v>164</v>
      </c>
      <c r="F3675" s="567" t="s">
        <v>1142</v>
      </c>
      <c r="G3675" s="410">
        <v>61</v>
      </c>
      <c r="H3675" s="410">
        <v>11</v>
      </c>
      <c r="I3675" s="410">
        <v>0</v>
      </c>
    </row>
    <row r="3676" spans="1:9" s="23" customFormat="1" ht="14.45" customHeight="1">
      <c r="A3676" s="563"/>
      <c r="B3676" s="572" t="s">
        <v>4157</v>
      </c>
      <c r="C3676" s="564" t="s">
        <v>4158</v>
      </c>
      <c r="D3676" s="565"/>
      <c r="E3676" s="566" t="s">
        <v>164</v>
      </c>
      <c r="F3676" s="567"/>
      <c r="G3676" s="410">
        <v>45</v>
      </c>
      <c r="H3676" s="410">
        <v>19</v>
      </c>
      <c r="I3676" s="410">
        <v>0</v>
      </c>
    </row>
    <row r="3677" spans="1:9" s="23" customFormat="1" ht="14.45" customHeight="1">
      <c r="A3677" s="563"/>
      <c r="B3677" s="564"/>
      <c r="C3677" s="564" t="s">
        <v>4159</v>
      </c>
      <c r="D3677" s="565"/>
      <c r="E3677" s="566" t="s">
        <v>164</v>
      </c>
      <c r="F3677" s="567" t="s">
        <v>1142</v>
      </c>
      <c r="G3677" s="410">
        <v>65</v>
      </c>
      <c r="H3677" s="410">
        <v>15</v>
      </c>
      <c r="I3677" s="410">
        <v>0</v>
      </c>
    </row>
    <row r="3678" spans="1:9" s="23" customFormat="1" ht="14.45" customHeight="1">
      <c r="A3678" s="563"/>
      <c r="B3678" s="564"/>
      <c r="C3678" s="564" t="s">
        <v>4160</v>
      </c>
      <c r="D3678" s="565"/>
      <c r="E3678" s="566" t="s">
        <v>628</v>
      </c>
      <c r="F3678" s="567"/>
      <c r="G3678" s="410">
        <v>151</v>
      </c>
      <c r="H3678" s="410">
        <v>41</v>
      </c>
      <c r="I3678" s="410">
        <v>12</v>
      </c>
    </row>
    <row r="3679" spans="1:9" s="23" customFormat="1" ht="14.45" customHeight="1">
      <c r="A3679" s="563"/>
      <c r="B3679" s="572" t="s">
        <v>4161</v>
      </c>
      <c r="C3679" s="564" t="s">
        <v>4162</v>
      </c>
      <c r="D3679" s="565"/>
      <c r="E3679" s="566" t="s">
        <v>164</v>
      </c>
      <c r="F3679" s="567"/>
      <c r="G3679" s="410">
        <v>96</v>
      </c>
      <c r="H3679" s="410">
        <v>9</v>
      </c>
      <c r="I3679" s="410">
        <v>0</v>
      </c>
    </row>
    <row r="3680" spans="1:9" s="23" customFormat="1" ht="14.45" customHeight="1">
      <c r="A3680" s="563"/>
      <c r="B3680" s="564"/>
      <c r="C3680" s="564"/>
      <c r="D3680" s="565"/>
      <c r="E3680" s="566" t="s">
        <v>628</v>
      </c>
      <c r="F3680" s="567"/>
      <c r="G3680" s="410">
        <v>347</v>
      </c>
      <c r="H3680" s="410">
        <v>74</v>
      </c>
      <c r="I3680" s="410">
        <v>18</v>
      </c>
    </row>
    <row r="3681" spans="1:9" s="23" customFormat="1" ht="14.45" customHeight="1">
      <c r="A3681" s="563"/>
      <c r="B3681" s="572" t="s">
        <v>1184</v>
      </c>
      <c r="C3681" s="564" t="s">
        <v>4162</v>
      </c>
      <c r="D3681" s="565"/>
      <c r="E3681" s="566" t="s">
        <v>164</v>
      </c>
      <c r="F3681" s="567" t="s">
        <v>1142</v>
      </c>
      <c r="G3681" s="410">
        <v>37</v>
      </c>
      <c r="H3681" s="410">
        <v>5</v>
      </c>
      <c r="I3681" s="410">
        <v>0</v>
      </c>
    </row>
    <row r="3682" spans="1:9" s="23" customFormat="1" ht="14.45" customHeight="1">
      <c r="A3682" s="563"/>
      <c r="B3682" s="572" t="s">
        <v>4163</v>
      </c>
      <c r="C3682" s="564" t="s">
        <v>4164</v>
      </c>
      <c r="D3682" s="565"/>
      <c r="E3682" s="566" t="s">
        <v>164</v>
      </c>
      <c r="F3682" s="567"/>
      <c r="G3682" s="410">
        <v>104</v>
      </c>
      <c r="H3682" s="410">
        <v>28</v>
      </c>
      <c r="I3682" s="410">
        <v>0</v>
      </c>
    </row>
    <row r="3683" spans="1:9" s="23" customFormat="1" ht="14.45" customHeight="1">
      <c r="A3683" s="563"/>
      <c r="B3683" s="564"/>
      <c r="C3683" s="564"/>
      <c r="D3683" s="565"/>
      <c r="E3683" s="566" t="s">
        <v>628</v>
      </c>
      <c r="F3683" s="567"/>
      <c r="G3683" s="410">
        <v>190</v>
      </c>
      <c r="H3683" s="410">
        <v>39</v>
      </c>
      <c r="I3683" s="410">
        <v>11</v>
      </c>
    </row>
    <row r="3684" spans="1:9" s="23" customFormat="1" ht="14.45" customHeight="1">
      <c r="A3684" s="563"/>
      <c r="B3684" s="572" t="s">
        <v>4165</v>
      </c>
      <c r="C3684" s="564" t="s">
        <v>4166</v>
      </c>
      <c r="D3684" s="565"/>
      <c r="E3684" s="566" t="s">
        <v>164</v>
      </c>
      <c r="F3684" s="567"/>
      <c r="G3684" s="410">
        <v>62</v>
      </c>
      <c r="H3684" s="410">
        <v>14</v>
      </c>
      <c r="I3684" s="410">
        <v>0</v>
      </c>
    </row>
    <row r="3685" spans="1:9" s="23" customFormat="1" ht="14.45" customHeight="1">
      <c r="A3685" s="563"/>
      <c r="B3685" s="564"/>
      <c r="C3685" s="564" t="s">
        <v>4167</v>
      </c>
      <c r="D3685" s="565"/>
      <c r="E3685" s="566" t="s">
        <v>164</v>
      </c>
      <c r="F3685" s="567" t="s">
        <v>1142</v>
      </c>
      <c r="G3685" s="410">
        <v>102</v>
      </c>
      <c r="H3685" s="410">
        <v>17</v>
      </c>
      <c r="I3685" s="410">
        <v>0</v>
      </c>
    </row>
    <row r="3686" spans="1:9" s="23" customFormat="1" ht="14.45" customHeight="1">
      <c r="A3686" s="563"/>
      <c r="B3686" s="564"/>
      <c r="C3686" s="564" t="s">
        <v>4166</v>
      </c>
      <c r="D3686" s="565"/>
      <c r="E3686" s="566" t="s">
        <v>628</v>
      </c>
      <c r="F3686" s="567"/>
      <c r="G3686" s="410">
        <v>205</v>
      </c>
      <c r="H3686" s="410">
        <v>47</v>
      </c>
      <c r="I3686" s="410">
        <v>9</v>
      </c>
    </row>
    <row r="3687" spans="1:9" s="23" customFormat="1" ht="14.45" customHeight="1">
      <c r="A3687" s="563"/>
      <c r="B3687" s="572" t="s">
        <v>4168</v>
      </c>
      <c r="C3687" s="564" t="s">
        <v>4169</v>
      </c>
      <c r="D3687" s="565"/>
      <c r="E3687" s="566" t="s">
        <v>164</v>
      </c>
      <c r="F3687" s="567" t="s">
        <v>1142</v>
      </c>
      <c r="G3687" s="410">
        <v>2</v>
      </c>
      <c r="H3687" s="410">
        <v>0</v>
      </c>
      <c r="I3687" s="410">
        <v>0</v>
      </c>
    </row>
    <row r="3688" spans="1:9" s="23" customFormat="1" ht="14.45" customHeight="1">
      <c r="A3688" s="563"/>
      <c r="B3688" s="572" t="s">
        <v>3351</v>
      </c>
      <c r="C3688" s="564" t="s">
        <v>4170</v>
      </c>
      <c r="D3688" s="565"/>
      <c r="E3688" s="566" t="s">
        <v>164</v>
      </c>
      <c r="F3688" s="567"/>
      <c r="G3688" s="410">
        <v>24</v>
      </c>
      <c r="H3688" s="410">
        <v>8</v>
      </c>
      <c r="I3688" s="410">
        <v>2</v>
      </c>
    </row>
    <row r="3689" spans="1:9" s="23" customFormat="1" ht="14.45" customHeight="1">
      <c r="A3689" s="563"/>
      <c r="B3689" s="572" t="s">
        <v>4171</v>
      </c>
      <c r="C3689" s="564" t="s">
        <v>4172</v>
      </c>
      <c r="D3689" s="565"/>
      <c r="E3689" s="566" t="s">
        <v>164</v>
      </c>
      <c r="F3689" s="567"/>
      <c r="G3689" s="410">
        <v>71</v>
      </c>
      <c r="H3689" s="410">
        <v>4</v>
      </c>
      <c r="I3689" s="410">
        <v>4</v>
      </c>
    </row>
    <row r="3690" spans="1:9" s="23" customFormat="1" ht="14.45" customHeight="1">
      <c r="A3690" s="563"/>
      <c r="B3690" s="564"/>
      <c r="C3690" s="564" t="s">
        <v>4173</v>
      </c>
      <c r="D3690" s="565"/>
      <c r="E3690" s="566" t="s">
        <v>164</v>
      </c>
      <c r="F3690" s="567" t="s">
        <v>1142</v>
      </c>
      <c r="G3690" s="410">
        <v>24</v>
      </c>
      <c r="H3690" s="410">
        <v>1</v>
      </c>
      <c r="I3690" s="410">
        <v>1</v>
      </c>
    </row>
    <row r="3691" spans="1:9" s="23" customFormat="1" ht="14.45" customHeight="1">
      <c r="A3691" s="563"/>
      <c r="B3691" s="572" t="s">
        <v>1469</v>
      </c>
      <c r="C3691" s="564" t="s">
        <v>4140</v>
      </c>
      <c r="D3691" s="565"/>
      <c r="E3691" s="566" t="s">
        <v>164</v>
      </c>
      <c r="F3691" s="567"/>
      <c r="G3691" s="410">
        <v>54</v>
      </c>
      <c r="H3691" s="410">
        <v>10</v>
      </c>
      <c r="I3691" s="410">
        <v>0</v>
      </c>
    </row>
    <row r="3692" spans="1:9" s="23" customFormat="1" ht="14.45" customHeight="1">
      <c r="A3692" s="563"/>
      <c r="B3692" s="564"/>
      <c r="C3692" s="564"/>
      <c r="D3692" s="565"/>
      <c r="E3692" s="566" t="s">
        <v>628</v>
      </c>
      <c r="F3692" s="567"/>
      <c r="G3692" s="410">
        <v>193</v>
      </c>
      <c r="H3692" s="410">
        <v>43</v>
      </c>
      <c r="I3692" s="410">
        <v>13</v>
      </c>
    </row>
    <row r="3693" spans="1:9" s="23" customFormat="1" ht="14.45" customHeight="1">
      <c r="A3693" s="563"/>
      <c r="B3693" s="572" t="s">
        <v>4174</v>
      </c>
      <c r="C3693" s="564" t="s">
        <v>1308</v>
      </c>
      <c r="D3693" s="565"/>
      <c r="E3693" s="566" t="s">
        <v>164</v>
      </c>
      <c r="F3693" s="567"/>
      <c r="G3693" s="410">
        <v>52</v>
      </c>
      <c r="H3693" s="410">
        <v>16</v>
      </c>
      <c r="I3693" s="410">
        <v>0</v>
      </c>
    </row>
    <row r="3694" spans="1:9" s="23" customFormat="1" ht="14.45" customHeight="1">
      <c r="A3694" s="563"/>
      <c r="B3694" s="564"/>
      <c r="C3694" s="564"/>
      <c r="D3694" s="565"/>
      <c r="E3694" s="566" t="s">
        <v>164</v>
      </c>
      <c r="F3694" s="567" t="s">
        <v>1142</v>
      </c>
      <c r="G3694" s="410">
        <v>63</v>
      </c>
      <c r="H3694" s="410">
        <v>20</v>
      </c>
      <c r="I3694" s="410">
        <v>0</v>
      </c>
    </row>
    <row r="3695" spans="1:9" s="23" customFormat="1" ht="14.45" customHeight="1">
      <c r="A3695" s="563"/>
      <c r="B3695" s="564"/>
      <c r="C3695" s="564"/>
      <c r="D3695" s="565"/>
      <c r="E3695" s="566" t="s">
        <v>628</v>
      </c>
      <c r="F3695" s="567"/>
      <c r="G3695" s="410">
        <v>161</v>
      </c>
      <c r="H3695" s="410">
        <v>40</v>
      </c>
      <c r="I3695" s="410">
        <v>11</v>
      </c>
    </row>
    <row r="3696" spans="1:9" s="23" customFormat="1" ht="14.45" customHeight="1">
      <c r="A3696" s="563"/>
      <c r="B3696" s="564" t="s">
        <v>1556</v>
      </c>
      <c r="C3696" s="564" t="s">
        <v>1557</v>
      </c>
      <c r="D3696" s="565"/>
      <c r="E3696" s="566"/>
      <c r="F3696" s="567"/>
      <c r="G3696" s="410">
        <v>0</v>
      </c>
      <c r="H3696" s="410">
        <v>0</v>
      </c>
      <c r="I3696" s="410">
        <v>1</v>
      </c>
    </row>
    <row r="3697" spans="1:9" s="23" customFormat="1" ht="14.45" customHeight="1">
      <c r="A3697" s="563"/>
      <c r="B3697" s="564" t="s">
        <v>1322</v>
      </c>
      <c r="C3697" s="564" t="s">
        <v>1323</v>
      </c>
      <c r="D3697" s="565"/>
      <c r="E3697" s="566"/>
      <c r="F3697" s="567"/>
      <c r="G3697" s="410">
        <v>0</v>
      </c>
      <c r="H3697" s="410">
        <v>0</v>
      </c>
      <c r="I3697" s="410">
        <v>7</v>
      </c>
    </row>
    <row r="3698" spans="1:9" s="23" customFormat="1" ht="14.45" customHeight="1">
      <c r="A3698" s="562" t="s">
        <v>4175</v>
      </c>
      <c r="B3698" s="563" t="s">
        <v>4176</v>
      </c>
      <c r="C3698" s="564"/>
      <c r="D3698" s="565" t="s">
        <v>186</v>
      </c>
      <c r="E3698" s="566"/>
      <c r="F3698" s="567"/>
      <c r="G3698" s="410"/>
      <c r="H3698" s="410"/>
      <c r="I3698" s="410"/>
    </row>
    <row r="3699" spans="1:9" s="23" customFormat="1" ht="14.45" customHeight="1">
      <c r="A3699" s="563"/>
      <c r="B3699" s="564"/>
      <c r="C3699" s="563" t="s">
        <v>365</v>
      </c>
      <c r="D3699" s="568"/>
      <c r="E3699" s="569"/>
      <c r="F3699" s="570"/>
      <c r="G3699" s="571">
        <v>5178</v>
      </c>
      <c r="H3699" s="571">
        <v>1190</v>
      </c>
      <c r="I3699" s="571">
        <v>205</v>
      </c>
    </row>
    <row r="3700" spans="1:9" s="23" customFormat="1" ht="14.45" customHeight="1">
      <c r="A3700" s="563"/>
      <c r="B3700" s="572" t="s">
        <v>1136</v>
      </c>
      <c r="C3700" s="564" t="s">
        <v>1137</v>
      </c>
      <c r="D3700" s="565"/>
      <c r="E3700" s="566" t="s">
        <v>163</v>
      </c>
      <c r="F3700" s="567"/>
      <c r="G3700" s="410">
        <v>42</v>
      </c>
      <c r="H3700" s="410">
        <v>9</v>
      </c>
      <c r="I3700" s="410">
        <v>0</v>
      </c>
    </row>
    <row r="3701" spans="1:9" s="23" customFormat="1" ht="14.45" customHeight="1">
      <c r="A3701" s="563"/>
      <c r="B3701" s="564"/>
      <c r="C3701" s="564"/>
      <c r="D3701" s="565"/>
      <c r="E3701" s="566" t="s">
        <v>164</v>
      </c>
      <c r="F3701" s="567"/>
      <c r="G3701" s="410">
        <v>67</v>
      </c>
      <c r="H3701" s="410">
        <v>11</v>
      </c>
      <c r="I3701" s="410">
        <v>0</v>
      </c>
    </row>
    <row r="3702" spans="1:9" s="23" customFormat="1" ht="14.45" customHeight="1">
      <c r="A3702" s="563"/>
      <c r="B3702" s="564"/>
      <c r="C3702" s="564" t="s">
        <v>3873</v>
      </c>
      <c r="D3702" s="565"/>
      <c r="E3702" s="566" t="s">
        <v>164</v>
      </c>
      <c r="F3702" s="567" t="s">
        <v>1142</v>
      </c>
      <c r="G3702" s="410">
        <v>116</v>
      </c>
      <c r="H3702" s="410">
        <v>34</v>
      </c>
      <c r="I3702" s="410">
        <v>0</v>
      </c>
    </row>
    <row r="3703" spans="1:9" s="23" customFormat="1" ht="14.45" customHeight="1">
      <c r="A3703" s="563"/>
      <c r="B3703" s="564"/>
      <c r="C3703" s="564" t="s">
        <v>1137</v>
      </c>
      <c r="D3703" s="565"/>
      <c r="E3703" s="566" t="s">
        <v>628</v>
      </c>
      <c r="F3703" s="567"/>
      <c r="G3703" s="410">
        <v>184</v>
      </c>
      <c r="H3703" s="410">
        <v>41</v>
      </c>
      <c r="I3703" s="410">
        <v>15</v>
      </c>
    </row>
    <row r="3704" spans="1:9" s="23" customFormat="1" ht="14.45" customHeight="1">
      <c r="A3704" s="573"/>
      <c r="B3704" s="579" t="s">
        <v>4177</v>
      </c>
      <c r="C3704" s="574" t="s">
        <v>4178</v>
      </c>
      <c r="D3704" s="575"/>
      <c r="E3704" s="576" t="s">
        <v>164</v>
      </c>
      <c r="F3704" s="577"/>
      <c r="G3704" s="578">
        <v>148</v>
      </c>
      <c r="H3704" s="578">
        <v>44</v>
      </c>
      <c r="I3704" s="578">
        <v>1</v>
      </c>
    </row>
    <row r="3705" spans="1:9" s="23" customFormat="1" ht="14.45" customHeight="1">
      <c r="A3705" s="563"/>
      <c r="B3705" s="572" t="s">
        <v>4179</v>
      </c>
      <c r="C3705" s="564" t="s">
        <v>1337</v>
      </c>
      <c r="D3705" s="565"/>
      <c r="E3705" s="566" t="s">
        <v>164</v>
      </c>
      <c r="F3705" s="567"/>
      <c r="G3705" s="410">
        <v>40</v>
      </c>
      <c r="H3705" s="410">
        <v>12</v>
      </c>
      <c r="I3705" s="410">
        <v>0</v>
      </c>
    </row>
    <row r="3706" spans="1:9" s="23" customFormat="1" ht="14.45" customHeight="1">
      <c r="A3706" s="563"/>
      <c r="B3706" s="564"/>
      <c r="C3706" s="564"/>
      <c r="D3706" s="565"/>
      <c r="E3706" s="566" t="s">
        <v>164</v>
      </c>
      <c r="F3706" s="567" t="s">
        <v>1142</v>
      </c>
      <c r="G3706" s="410">
        <v>77</v>
      </c>
      <c r="H3706" s="410">
        <v>7</v>
      </c>
      <c r="I3706" s="410">
        <v>0</v>
      </c>
    </row>
    <row r="3707" spans="1:9" s="23" customFormat="1" ht="14.45" customHeight="1">
      <c r="A3707" s="563"/>
      <c r="B3707" s="564"/>
      <c r="C3707" s="564"/>
      <c r="D3707" s="565"/>
      <c r="E3707" s="566" t="s">
        <v>628</v>
      </c>
      <c r="F3707" s="567"/>
      <c r="G3707" s="410">
        <v>183</v>
      </c>
      <c r="H3707" s="410">
        <v>43</v>
      </c>
      <c r="I3707" s="410">
        <v>9</v>
      </c>
    </row>
    <row r="3708" spans="1:9" s="23" customFormat="1" ht="14.45" customHeight="1">
      <c r="A3708" s="563"/>
      <c r="B3708" s="572" t="s">
        <v>4180</v>
      </c>
      <c r="C3708" s="564" t="s">
        <v>4181</v>
      </c>
      <c r="D3708" s="565"/>
      <c r="E3708" s="566" t="s">
        <v>164</v>
      </c>
      <c r="F3708" s="567"/>
      <c r="G3708" s="410">
        <v>30</v>
      </c>
      <c r="H3708" s="410">
        <v>4</v>
      </c>
      <c r="I3708" s="410">
        <v>3</v>
      </c>
    </row>
    <row r="3709" spans="1:9" s="23" customFormat="1" ht="14.45" customHeight="1">
      <c r="A3709" s="563"/>
      <c r="B3709" s="572" t="s">
        <v>4182</v>
      </c>
      <c r="C3709" s="564" t="s">
        <v>4183</v>
      </c>
      <c r="D3709" s="565"/>
      <c r="E3709" s="566" t="s">
        <v>163</v>
      </c>
      <c r="F3709" s="567"/>
      <c r="G3709" s="410">
        <v>34</v>
      </c>
      <c r="H3709" s="410">
        <v>0</v>
      </c>
      <c r="I3709" s="410">
        <v>0</v>
      </c>
    </row>
    <row r="3710" spans="1:9" s="23" customFormat="1" ht="14.45" customHeight="1">
      <c r="A3710" s="563"/>
      <c r="B3710" s="564"/>
      <c r="C3710" s="564"/>
      <c r="D3710" s="565"/>
      <c r="E3710" s="566" t="s">
        <v>164</v>
      </c>
      <c r="F3710" s="567"/>
      <c r="G3710" s="410">
        <v>36</v>
      </c>
      <c r="H3710" s="410">
        <v>11</v>
      </c>
      <c r="I3710" s="410">
        <v>8</v>
      </c>
    </row>
    <row r="3711" spans="1:9" s="23" customFormat="1" ht="14.45" customHeight="1">
      <c r="A3711" s="563"/>
      <c r="B3711" s="564"/>
      <c r="C3711" s="564"/>
      <c r="D3711" s="565"/>
      <c r="E3711" s="566" t="s">
        <v>164</v>
      </c>
      <c r="F3711" s="567" t="s">
        <v>1142</v>
      </c>
      <c r="G3711" s="410">
        <v>40</v>
      </c>
      <c r="H3711" s="410">
        <v>13</v>
      </c>
      <c r="I3711" s="410">
        <v>0</v>
      </c>
    </row>
    <row r="3712" spans="1:9" s="23" customFormat="1" ht="14.45" customHeight="1">
      <c r="A3712" s="563"/>
      <c r="B3712" s="572" t="s">
        <v>4184</v>
      </c>
      <c r="C3712" s="564" t="s">
        <v>1343</v>
      </c>
      <c r="D3712" s="565"/>
      <c r="E3712" s="566" t="s">
        <v>164</v>
      </c>
      <c r="F3712" s="567"/>
      <c r="G3712" s="410">
        <v>77</v>
      </c>
      <c r="H3712" s="410">
        <v>27</v>
      </c>
      <c r="I3712" s="410">
        <v>0</v>
      </c>
    </row>
    <row r="3713" spans="1:9" s="23" customFormat="1" ht="14.45" customHeight="1">
      <c r="A3713" s="563"/>
      <c r="B3713" s="564"/>
      <c r="C3713" s="564"/>
      <c r="D3713" s="565"/>
      <c r="E3713" s="566" t="s">
        <v>164</v>
      </c>
      <c r="F3713" s="567" t="s">
        <v>1142</v>
      </c>
      <c r="G3713" s="410">
        <v>106</v>
      </c>
      <c r="H3713" s="410">
        <v>24</v>
      </c>
      <c r="I3713" s="410">
        <v>0</v>
      </c>
    </row>
    <row r="3714" spans="1:9" s="23" customFormat="1" ht="14.45" customHeight="1">
      <c r="A3714" s="563"/>
      <c r="B3714" s="564"/>
      <c r="C3714" s="564"/>
      <c r="D3714" s="565"/>
      <c r="E3714" s="566" t="s">
        <v>628</v>
      </c>
      <c r="F3714" s="567"/>
      <c r="G3714" s="410">
        <v>195</v>
      </c>
      <c r="H3714" s="410">
        <v>44</v>
      </c>
      <c r="I3714" s="410">
        <v>12</v>
      </c>
    </row>
    <row r="3715" spans="1:9" s="23" customFormat="1" ht="14.45" customHeight="1">
      <c r="A3715" s="563"/>
      <c r="B3715" s="572" t="s">
        <v>3036</v>
      </c>
      <c r="C3715" s="564" t="s">
        <v>4185</v>
      </c>
      <c r="D3715" s="565"/>
      <c r="E3715" s="566" t="s">
        <v>163</v>
      </c>
      <c r="F3715" s="567"/>
      <c r="G3715" s="410">
        <v>32</v>
      </c>
      <c r="H3715" s="410">
        <v>4</v>
      </c>
      <c r="I3715" s="410">
        <v>0</v>
      </c>
    </row>
    <row r="3716" spans="1:9" s="23" customFormat="1" ht="14.45" customHeight="1">
      <c r="A3716" s="563"/>
      <c r="B3716" s="564"/>
      <c r="C3716" s="564"/>
      <c r="D3716" s="565"/>
      <c r="E3716" s="566" t="s">
        <v>164</v>
      </c>
      <c r="F3716" s="567"/>
      <c r="G3716" s="410">
        <v>72</v>
      </c>
      <c r="H3716" s="410">
        <v>14</v>
      </c>
      <c r="I3716" s="410">
        <v>0</v>
      </c>
    </row>
    <row r="3717" spans="1:9" s="23" customFormat="1" ht="14.45" customHeight="1">
      <c r="A3717" s="563"/>
      <c r="B3717" s="564"/>
      <c r="C3717" s="564"/>
      <c r="D3717" s="565"/>
      <c r="E3717" s="566" t="s">
        <v>164</v>
      </c>
      <c r="F3717" s="567" t="s">
        <v>1142</v>
      </c>
      <c r="G3717" s="410">
        <v>18</v>
      </c>
      <c r="H3717" s="410">
        <v>5</v>
      </c>
      <c r="I3717" s="410">
        <v>0</v>
      </c>
    </row>
    <row r="3718" spans="1:9" s="23" customFormat="1" ht="14.45" customHeight="1">
      <c r="A3718" s="563"/>
      <c r="B3718" s="564"/>
      <c r="C3718" s="564"/>
      <c r="D3718" s="565"/>
      <c r="E3718" s="566" t="s">
        <v>628</v>
      </c>
      <c r="F3718" s="567"/>
      <c r="G3718" s="410">
        <v>191</v>
      </c>
      <c r="H3718" s="410">
        <v>49</v>
      </c>
      <c r="I3718" s="410">
        <v>15</v>
      </c>
    </row>
    <row r="3719" spans="1:9" s="23" customFormat="1" ht="14.45" customHeight="1">
      <c r="A3719" s="563"/>
      <c r="B3719" s="572" t="s">
        <v>4186</v>
      </c>
      <c r="C3719" s="564" t="s">
        <v>4187</v>
      </c>
      <c r="D3719" s="565"/>
      <c r="E3719" s="566" t="s">
        <v>164</v>
      </c>
      <c r="F3719" s="567"/>
      <c r="G3719" s="410">
        <v>47</v>
      </c>
      <c r="H3719" s="410">
        <v>13</v>
      </c>
      <c r="I3719" s="410">
        <v>0</v>
      </c>
    </row>
    <row r="3720" spans="1:9" s="23" customFormat="1" ht="14.45" customHeight="1">
      <c r="A3720" s="563"/>
      <c r="B3720" s="564"/>
      <c r="C3720" s="564"/>
      <c r="D3720" s="565"/>
      <c r="E3720" s="566" t="s">
        <v>164</v>
      </c>
      <c r="F3720" s="567" t="s">
        <v>1142</v>
      </c>
      <c r="G3720" s="410">
        <v>75</v>
      </c>
      <c r="H3720" s="410">
        <v>8</v>
      </c>
      <c r="I3720" s="410">
        <v>0</v>
      </c>
    </row>
    <row r="3721" spans="1:9" s="23" customFormat="1" ht="14.45" customHeight="1">
      <c r="A3721" s="563"/>
      <c r="B3721" s="564"/>
      <c r="C3721" s="564"/>
      <c r="D3721" s="565"/>
      <c r="E3721" s="566" t="s">
        <v>628</v>
      </c>
      <c r="F3721" s="567"/>
      <c r="G3721" s="410">
        <v>167</v>
      </c>
      <c r="H3721" s="410">
        <v>37</v>
      </c>
      <c r="I3721" s="410">
        <v>13</v>
      </c>
    </row>
    <row r="3722" spans="1:9" s="23" customFormat="1" ht="14.45" customHeight="1">
      <c r="A3722" s="563"/>
      <c r="B3722" s="572" t="s">
        <v>4188</v>
      </c>
      <c r="C3722" s="564" t="s">
        <v>4189</v>
      </c>
      <c r="D3722" s="565"/>
      <c r="E3722" s="566" t="s">
        <v>164</v>
      </c>
      <c r="F3722" s="567"/>
      <c r="G3722" s="410">
        <v>25</v>
      </c>
      <c r="H3722" s="410">
        <v>1</v>
      </c>
      <c r="I3722" s="410">
        <v>0</v>
      </c>
    </row>
    <row r="3723" spans="1:9" s="23" customFormat="1" ht="14.45" customHeight="1">
      <c r="A3723" s="563"/>
      <c r="B3723" s="564"/>
      <c r="C3723" s="564"/>
      <c r="D3723" s="565"/>
      <c r="E3723" s="566" t="s">
        <v>164</v>
      </c>
      <c r="F3723" s="567" t="s">
        <v>1142</v>
      </c>
      <c r="G3723" s="410">
        <v>37</v>
      </c>
      <c r="H3723" s="410">
        <v>13</v>
      </c>
      <c r="I3723" s="410">
        <v>0</v>
      </c>
    </row>
    <row r="3724" spans="1:9" s="23" customFormat="1" ht="14.45" customHeight="1">
      <c r="A3724" s="563"/>
      <c r="B3724" s="564"/>
      <c r="C3724" s="564"/>
      <c r="D3724" s="565"/>
      <c r="E3724" s="566" t="s">
        <v>628</v>
      </c>
      <c r="F3724" s="567"/>
      <c r="G3724" s="410">
        <v>188</v>
      </c>
      <c r="H3724" s="410">
        <v>40</v>
      </c>
      <c r="I3724" s="410">
        <v>10</v>
      </c>
    </row>
    <row r="3725" spans="1:9" s="23" customFormat="1" ht="14.45" customHeight="1">
      <c r="A3725" s="563"/>
      <c r="B3725" s="572" t="s">
        <v>4190</v>
      </c>
      <c r="C3725" s="564" t="s">
        <v>2962</v>
      </c>
      <c r="D3725" s="565"/>
      <c r="E3725" s="566" t="s">
        <v>164</v>
      </c>
      <c r="F3725" s="567"/>
      <c r="G3725" s="410">
        <v>30</v>
      </c>
      <c r="H3725" s="410">
        <v>10</v>
      </c>
      <c r="I3725" s="410">
        <v>0</v>
      </c>
    </row>
    <row r="3726" spans="1:9" s="23" customFormat="1" ht="14.45" customHeight="1">
      <c r="A3726" s="563"/>
      <c r="B3726" s="564"/>
      <c r="C3726" s="564"/>
      <c r="D3726" s="565"/>
      <c r="E3726" s="566" t="s">
        <v>164</v>
      </c>
      <c r="F3726" s="567" t="s">
        <v>1142</v>
      </c>
      <c r="G3726" s="410">
        <v>55</v>
      </c>
      <c r="H3726" s="410">
        <v>28</v>
      </c>
      <c r="I3726" s="410">
        <v>0</v>
      </c>
    </row>
    <row r="3727" spans="1:9" s="23" customFormat="1" ht="14.45" customHeight="1">
      <c r="A3727" s="563"/>
      <c r="B3727" s="564"/>
      <c r="C3727" s="564"/>
      <c r="D3727" s="565"/>
      <c r="E3727" s="566" t="s">
        <v>628</v>
      </c>
      <c r="F3727" s="567"/>
      <c r="G3727" s="410">
        <v>213</v>
      </c>
      <c r="H3727" s="410">
        <v>36</v>
      </c>
      <c r="I3727" s="410">
        <v>10</v>
      </c>
    </row>
    <row r="3728" spans="1:9" s="23" customFormat="1" ht="14.45" customHeight="1">
      <c r="A3728" s="563"/>
      <c r="B3728" s="572" t="s">
        <v>4191</v>
      </c>
      <c r="C3728" s="564" t="s">
        <v>4192</v>
      </c>
      <c r="D3728" s="565"/>
      <c r="E3728" s="566" t="s">
        <v>628</v>
      </c>
      <c r="F3728" s="567"/>
      <c r="G3728" s="410">
        <v>206</v>
      </c>
      <c r="H3728" s="410">
        <v>47</v>
      </c>
      <c r="I3728" s="410">
        <v>9</v>
      </c>
    </row>
    <row r="3729" spans="1:9" s="23" customFormat="1" ht="14.45" customHeight="1">
      <c r="A3729" s="563"/>
      <c r="B3729" s="572" t="s">
        <v>4193</v>
      </c>
      <c r="C3729" s="564" t="s">
        <v>1900</v>
      </c>
      <c r="D3729" s="565"/>
      <c r="E3729" s="566" t="s">
        <v>164</v>
      </c>
      <c r="F3729" s="567"/>
      <c r="G3729" s="410">
        <v>47</v>
      </c>
      <c r="H3729" s="410">
        <v>15</v>
      </c>
      <c r="I3729" s="410">
        <v>0</v>
      </c>
    </row>
    <row r="3730" spans="1:9" s="23" customFormat="1" ht="14.45" customHeight="1">
      <c r="A3730" s="563"/>
      <c r="B3730" s="564"/>
      <c r="C3730" s="564"/>
      <c r="D3730" s="565"/>
      <c r="E3730" s="566" t="s">
        <v>164</v>
      </c>
      <c r="F3730" s="567" t="s">
        <v>1142</v>
      </c>
      <c r="G3730" s="410">
        <v>85</v>
      </c>
      <c r="H3730" s="410">
        <v>14</v>
      </c>
      <c r="I3730" s="410">
        <v>0</v>
      </c>
    </row>
    <row r="3731" spans="1:9" s="23" customFormat="1" ht="14.45" customHeight="1">
      <c r="A3731" s="563"/>
      <c r="B3731" s="564"/>
      <c r="C3731" s="564"/>
      <c r="D3731" s="565"/>
      <c r="E3731" s="566" t="s">
        <v>628</v>
      </c>
      <c r="F3731" s="567"/>
      <c r="G3731" s="410">
        <v>176</v>
      </c>
      <c r="H3731" s="410">
        <v>46</v>
      </c>
      <c r="I3731" s="410">
        <v>10</v>
      </c>
    </row>
    <row r="3732" spans="1:9" s="23" customFormat="1" ht="14.45" customHeight="1">
      <c r="A3732" s="563"/>
      <c r="B3732" s="572" t="s">
        <v>4194</v>
      </c>
      <c r="C3732" s="564" t="s">
        <v>614</v>
      </c>
      <c r="D3732" s="565"/>
      <c r="E3732" s="566" t="s">
        <v>164</v>
      </c>
      <c r="F3732" s="567"/>
      <c r="G3732" s="410">
        <v>47</v>
      </c>
      <c r="H3732" s="410">
        <v>9</v>
      </c>
      <c r="I3732" s="410">
        <v>0</v>
      </c>
    </row>
    <row r="3733" spans="1:9" s="23" customFormat="1" ht="14.45" customHeight="1">
      <c r="A3733" s="563"/>
      <c r="B3733" s="564"/>
      <c r="C3733" s="564"/>
      <c r="D3733" s="565"/>
      <c r="E3733" s="566" t="s">
        <v>628</v>
      </c>
      <c r="F3733" s="567"/>
      <c r="G3733" s="410">
        <v>142</v>
      </c>
      <c r="H3733" s="410">
        <v>35</v>
      </c>
      <c r="I3733" s="410">
        <v>9</v>
      </c>
    </row>
    <row r="3734" spans="1:9" s="23" customFormat="1" ht="14.45" customHeight="1">
      <c r="A3734" s="563"/>
      <c r="B3734" s="572" t="s">
        <v>4091</v>
      </c>
      <c r="C3734" s="564" t="s">
        <v>1919</v>
      </c>
      <c r="D3734" s="565"/>
      <c r="E3734" s="566" t="s">
        <v>164</v>
      </c>
      <c r="F3734" s="567"/>
      <c r="G3734" s="410">
        <v>28</v>
      </c>
      <c r="H3734" s="410">
        <v>0</v>
      </c>
      <c r="I3734" s="410">
        <v>0</v>
      </c>
    </row>
    <row r="3735" spans="1:9" s="23" customFormat="1" ht="14.45" customHeight="1">
      <c r="A3735" s="563"/>
      <c r="B3735" s="564"/>
      <c r="C3735" s="564"/>
      <c r="D3735" s="565"/>
      <c r="E3735" s="566" t="s">
        <v>628</v>
      </c>
      <c r="F3735" s="567"/>
      <c r="G3735" s="410">
        <v>202</v>
      </c>
      <c r="H3735" s="410">
        <v>53</v>
      </c>
      <c r="I3735" s="410">
        <v>10</v>
      </c>
    </row>
    <row r="3736" spans="1:9" s="23" customFormat="1" ht="14.45" customHeight="1">
      <c r="A3736" s="563"/>
      <c r="B3736" s="572" t="s">
        <v>4195</v>
      </c>
      <c r="C3736" s="564" t="s">
        <v>1928</v>
      </c>
      <c r="D3736" s="565"/>
      <c r="E3736" s="566" t="s">
        <v>164</v>
      </c>
      <c r="F3736" s="567"/>
      <c r="G3736" s="410">
        <v>28</v>
      </c>
      <c r="H3736" s="410">
        <v>5</v>
      </c>
      <c r="I3736" s="410">
        <v>0</v>
      </c>
    </row>
    <row r="3737" spans="1:9" s="23" customFormat="1" ht="14.45" customHeight="1">
      <c r="A3737" s="563"/>
      <c r="B3737" s="564"/>
      <c r="C3737" s="564"/>
      <c r="D3737" s="565"/>
      <c r="E3737" s="566" t="s">
        <v>628</v>
      </c>
      <c r="F3737" s="567"/>
      <c r="G3737" s="410">
        <v>189</v>
      </c>
      <c r="H3737" s="410">
        <v>34</v>
      </c>
      <c r="I3737" s="410">
        <v>9</v>
      </c>
    </row>
    <row r="3738" spans="1:9" s="23" customFormat="1" ht="14.45" customHeight="1">
      <c r="A3738" s="563"/>
      <c r="B3738" s="572" t="s">
        <v>3159</v>
      </c>
      <c r="C3738" s="564" t="s">
        <v>4196</v>
      </c>
      <c r="D3738" s="565"/>
      <c r="E3738" s="566" t="s">
        <v>164</v>
      </c>
      <c r="F3738" s="567"/>
      <c r="G3738" s="410">
        <v>73</v>
      </c>
      <c r="H3738" s="410">
        <v>16</v>
      </c>
      <c r="I3738" s="410">
        <v>0</v>
      </c>
    </row>
    <row r="3739" spans="1:9" s="23" customFormat="1" ht="14.45" customHeight="1">
      <c r="A3739" s="563"/>
      <c r="B3739" s="564"/>
      <c r="C3739" s="564"/>
      <c r="D3739" s="565"/>
      <c r="E3739" s="566" t="s">
        <v>164</v>
      </c>
      <c r="F3739" s="567" t="s">
        <v>1142</v>
      </c>
      <c r="G3739" s="410">
        <v>59</v>
      </c>
      <c r="H3739" s="410">
        <v>9</v>
      </c>
      <c r="I3739" s="410">
        <v>0</v>
      </c>
    </row>
    <row r="3740" spans="1:9" s="23" customFormat="1" ht="14.45" customHeight="1">
      <c r="A3740" s="563"/>
      <c r="B3740" s="564"/>
      <c r="C3740" s="564"/>
      <c r="D3740" s="565"/>
      <c r="E3740" s="566" t="s">
        <v>628</v>
      </c>
      <c r="F3740" s="567"/>
      <c r="G3740" s="410">
        <v>195</v>
      </c>
      <c r="H3740" s="410">
        <v>46</v>
      </c>
      <c r="I3740" s="410">
        <v>10</v>
      </c>
    </row>
    <row r="3741" spans="1:9" s="23" customFormat="1" ht="14.45" customHeight="1">
      <c r="A3741" s="563"/>
      <c r="B3741" s="572" t="s">
        <v>4197</v>
      </c>
      <c r="C3741" s="564" t="s">
        <v>4198</v>
      </c>
      <c r="D3741" s="565"/>
      <c r="E3741" s="566" t="s">
        <v>164</v>
      </c>
      <c r="F3741" s="567"/>
      <c r="G3741" s="410">
        <v>25</v>
      </c>
      <c r="H3741" s="410">
        <v>3</v>
      </c>
      <c r="I3741" s="410">
        <v>0</v>
      </c>
    </row>
    <row r="3742" spans="1:9" s="23" customFormat="1" ht="14.45" customHeight="1">
      <c r="A3742" s="563"/>
      <c r="B3742" s="564"/>
      <c r="C3742" s="564"/>
      <c r="D3742" s="565"/>
      <c r="E3742" s="566" t="s">
        <v>164</v>
      </c>
      <c r="F3742" s="567" t="s">
        <v>1142</v>
      </c>
      <c r="G3742" s="410">
        <v>58</v>
      </c>
      <c r="H3742" s="410">
        <v>10</v>
      </c>
      <c r="I3742" s="410">
        <v>0</v>
      </c>
    </row>
    <row r="3743" spans="1:9" s="23" customFormat="1" ht="14.45" customHeight="1">
      <c r="A3743" s="563"/>
      <c r="B3743" s="564"/>
      <c r="C3743" s="564"/>
      <c r="D3743" s="565"/>
      <c r="E3743" s="566" t="s">
        <v>628</v>
      </c>
      <c r="F3743" s="567"/>
      <c r="G3743" s="410">
        <v>193</v>
      </c>
      <c r="H3743" s="410">
        <v>39</v>
      </c>
      <c r="I3743" s="410">
        <v>8</v>
      </c>
    </row>
    <row r="3744" spans="1:9" s="23" customFormat="1" ht="14.45" customHeight="1">
      <c r="A3744" s="563"/>
      <c r="B3744" s="572" t="s">
        <v>4199</v>
      </c>
      <c r="C3744" s="564" t="s">
        <v>4200</v>
      </c>
      <c r="D3744" s="565"/>
      <c r="E3744" s="566" t="s">
        <v>164</v>
      </c>
      <c r="F3744" s="567"/>
      <c r="G3744" s="410">
        <v>36</v>
      </c>
      <c r="H3744" s="410">
        <v>14</v>
      </c>
      <c r="I3744" s="410">
        <v>0</v>
      </c>
    </row>
    <row r="3745" spans="1:9" s="23" customFormat="1" ht="14.45" customHeight="1">
      <c r="A3745" s="563"/>
      <c r="B3745" s="572" t="s">
        <v>4201</v>
      </c>
      <c r="C3745" s="564" t="s">
        <v>1605</v>
      </c>
      <c r="D3745" s="565"/>
      <c r="E3745" s="566" t="s">
        <v>628</v>
      </c>
      <c r="F3745" s="567"/>
      <c r="G3745" s="410">
        <v>257</v>
      </c>
      <c r="H3745" s="410">
        <v>64</v>
      </c>
      <c r="I3745" s="410">
        <v>7</v>
      </c>
    </row>
    <row r="3746" spans="1:9" s="23" customFormat="1" ht="14.45" customHeight="1">
      <c r="A3746" s="563"/>
      <c r="B3746" s="572" t="s">
        <v>4202</v>
      </c>
      <c r="C3746" s="564" t="s">
        <v>4203</v>
      </c>
      <c r="D3746" s="565"/>
      <c r="E3746" s="566" t="s">
        <v>164</v>
      </c>
      <c r="F3746" s="567"/>
      <c r="G3746" s="410">
        <v>23</v>
      </c>
      <c r="H3746" s="410">
        <v>3</v>
      </c>
      <c r="I3746" s="410">
        <v>4</v>
      </c>
    </row>
    <row r="3747" spans="1:9" s="23" customFormat="1" ht="14.45" customHeight="1">
      <c r="A3747" s="563"/>
      <c r="B3747" s="564"/>
      <c r="C3747" s="564" t="s">
        <v>4204</v>
      </c>
      <c r="D3747" s="565"/>
      <c r="E3747" s="566" t="s">
        <v>164</v>
      </c>
      <c r="F3747" s="567" t="s">
        <v>1142</v>
      </c>
      <c r="G3747" s="410">
        <v>42</v>
      </c>
      <c r="H3747" s="410">
        <v>18</v>
      </c>
      <c r="I3747" s="410">
        <v>0</v>
      </c>
    </row>
    <row r="3748" spans="1:9" s="23" customFormat="1" ht="14.45" customHeight="1">
      <c r="A3748" s="563"/>
      <c r="B3748" s="572" t="s">
        <v>3937</v>
      </c>
      <c r="C3748" s="564" t="s">
        <v>1480</v>
      </c>
      <c r="D3748" s="565"/>
      <c r="E3748" s="566" t="s">
        <v>164</v>
      </c>
      <c r="F3748" s="567"/>
      <c r="G3748" s="410">
        <v>43</v>
      </c>
      <c r="H3748" s="410">
        <v>19</v>
      </c>
      <c r="I3748" s="410">
        <v>0</v>
      </c>
    </row>
    <row r="3749" spans="1:9" s="23" customFormat="1" ht="14.45" customHeight="1">
      <c r="A3749" s="563"/>
      <c r="B3749" s="564"/>
      <c r="C3749" s="564"/>
      <c r="D3749" s="565"/>
      <c r="E3749" s="566" t="s">
        <v>628</v>
      </c>
      <c r="F3749" s="567"/>
      <c r="G3749" s="410">
        <v>206</v>
      </c>
      <c r="H3749" s="410">
        <v>46</v>
      </c>
      <c r="I3749" s="410">
        <v>10</v>
      </c>
    </row>
    <row r="3750" spans="1:9" s="23" customFormat="1" ht="14.45" customHeight="1">
      <c r="A3750" s="563"/>
      <c r="B3750" s="572" t="s">
        <v>4205</v>
      </c>
      <c r="C3750" s="564" t="s">
        <v>4206</v>
      </c>
      <c r="D3750" s="565"/>
      <c r="E3750" s="566" t="s">
        <v>164</v>
      </c>
      <c r="F3750" s="567"/>
      <c r="G3750" s="410">
        <v>27</v>
      </c>
      <c r="H3750" s="410">
        <v>10</v>
      </c>
      <c r="I3750" s="410">
        <v>0</v>
      </c>
    </row>
    <row r="3751" spans="1:9" s="23" customFormat="1" ht="14.45" customHeight="1">
      <c r="A3751" s="563"/>
      <c r="B3751" s="564"/>
      <c r="C3751" s="564"/>
      <c r="D3751" s="565"/>
      <c r="E3751" s="566" t="s">
        <v>164</v>
      </c>
      <c r="F3751" s="567" t="s">
        <v>1142</v>
      </c>
      <c r="G3751" s="410">
        <v>28</v>
      </c>
      <c r="H3751" s="410">
        <v>9</v>
      </c>
      <c r="I3751" s="410">
        <v>0</v>
      </c>
    </row>
    <row r="3752" spans="1:9" s="23" customFormat="1" ht="14.45" customHeight="1">
      <c r="A3752" s="563"/>
      <c r="B3752" s="564"/>
      <c r="C3752" s="564"/>
      <c r="D3752" s="565"/>
      <c r="E3752" s="566" t="s">
        <v>628</v>
      </c>
      <c r="F3752" s="567"/>
      <c r="G3752" s="410">
        <v>192</v>
      </c>
      <c r="H3752" s="410">
        <v>42</v>
      </c>
      <c r="I3752" s="410">
        <v>9</v>
      </c>
    </row>
    <row r="3753" spans="1:9" s="23" customFormat="1" ht="14.45" customHeight="1">
      <c r="A3753" s="563"/>
      <c r="B3753" s="564">
        <v>10151045</v>
      </c>
      <c r="C3753" s="564" t="s">
        <v>4207</v>
      </c>
      <c r="D3753" s="565"/>
      <c r="E3753" s="566" t="s">
        <v>164</v>
      </c>
      <c r="F3753" s="567"/>
      <c r="G3753" s="410">
        <v>31</v>
      </c>
      <c r="H3753" s="410">
        <v>2</v>
      </c>
      <c r="I3753" s="410">
        <v>3</v>
      </c>
    </row>
    <row r="3754" spans="1:9" s="23" customFormat="1" ht="14.45" customHeight="1">
      <c r="A3754" s="573"/>
      <c r="B3754" s="574">
        <v>99999046</v>
      </c>
      <c r="C3754" s="574" t="s">
        <v>2191</v>
      </c>
      <c r="D3754" s="575"/>
      <c r="E3754" s="576" t="s">
        <v>628</v>
      </c>
      <c r="F3754" s="577"/>
      <c r="G3754" s="578">
        <v>15</v>
      </c>
      <c r="H3754" s="578">
        <v>0</v>
      </c>
      <c r="I3754" s="578">
        <v>1</v>
      </c>
    </row>
    <row r="3755" spans="1:9" s="23" customFormat="1" ht="14.45" customHeight="1">
      <c r="A3755" s="563"/>
      <c r="B3755" s="564" t="s">
        <v>1554</v>
      </c>
      <c r="C3755" s="564" t="s">
        <v>1555</v>
      </c>
      <c r="D3755" s="565"/>
      <c r="E3755" s="566"/>
      <c r="F3755" s="567"/>
      <c r="G3755" s="410">
        <v>0</v>
      </c>
      <c r="H3755" s="410">
        <v>0</v>
      </c>
      <c r="I3755" s="410">
        <v>4</v>
      </c>
    </row>
    <row r="3756" spans="1:9" s="23" customFormat="1" ht="14.45" customHeight="1">
      <c r="A3756" s="563"/>
      <c r="B3756" s="564" t="s">
        <v>1556</v>
      </c>
      <c r="C3756" s="564" t="s">
        <v>1557</v>
      </c>
      <c r="D3756" s="565"/>
      <c r="E3756" s="566"/>
      <c r="F3756" s="567"/>
      <c r="G3756" s="410">
        <v>0</v>
      </c>
      <c r="H3756" s="410">
        <v>0</v>
      </c>
      <c r="I3756" s="410">
        <v>3</v>
      </c>
    </row>
    <row r="3757" spans="1:9" s="23" customFormat="1" ht="14.45" customHeight="1">
      <c r="A3757" s="563"/>
      <c r="B3757" s="564" t="s">
        <v>1322</v>
      </c>
      <c r="C3757" s="564" t="s">
        <v>1323</v>
      </c>
      <c r="D3757" s="565"/>
      <c r="E3757" s="566"/>
      <c r="F3757" s="567"/>
      <c r="G3757" s="410">
        <v>0</v>
      </c>
      <c r="H3757" s="410">
        <v>0</v>
      </c>
      <c r="I3757" s="410">
        <v>3</v>
      </c>
    </row>
    <row r="3758" spans="1:9" s="23" customFormat="1" ht="14.45" customHeight="1">
      <c r="A3758" s="562" t="s">
        <v>4208</v>
      </c>
      <c r="B3758" s="563" t="s">
        <v>4209</v>
      </c>
      <c r="C3758" s="564"/>
      <c r="D3758" s="565" t="s">
        <v>187</v>
      </c>
      <c r="E3758" s="566"/>
      <c r="F3758" s="567"/>
      <c r="G3758" s="410"/>
      <c r="H3758" s="410"/>
      <c r="I3758" s="410"/>
    </row>
    <row r="3759" spans="1:9" s="23" customFormat="1" ht="14.45" customHeight="1">
      <c r="A3759" s="563"/>
      <c r="B3759" s="564"/>
      <c r="C3759" s="563" t="s">
        <v>365</v>
      </c>
      <c r="D3759" s="568"/>
      <c r="E3759" s="569"/>
      <c r="F3759" s="570"/>
      <c r="G3759" s="571">
        <v>2202</v>
      </c>
      <c r="H3759" s="571">
        <v>541</v>
      </c>
      <c r="I3759" s="571">
        <v>130</v>
      </c>
    </row>
    <row r="3760" spans="1:9" s="23" customFormat="1" ht="14.45" customHeight="1">
      <c r="A3760" s="563"/>
      <c r="B3760" s="572" t="s">
        <v>3923</v>
      </c>
      <c r="C3760" s="564" t="s">
        <v>3396</v>
      </c>
      <c r="D3760" s="565"/>
      <c r="E3760" s="566" t="s">
        <v>3391</v>
      </c>
      <c r="F3760" s="567"/>
      <c r="G3760" s="410">
        <v>75</v>
      </c>
      <c r="H3760" s="410">
        <v>24</v>
      </c>
      <c r="I3760" s="410">
        <v>7</v>
      </c>
    </row>
    <row r="3761" spans="1:9" s="23" customFormat="1" ht="14.45" customHeight="1">
      <c r="A3761" s="563"/>
      <c r="B3761" s="572" t="s">
        <v>4210</v>
      </c>
      <c r="C3761" s="564" t="s">
        <v>4211</v>
      </c>
      <c r="D3761" s="565"/>
      <c r="E3761" s="566" t="s">
        <v>164</v>
      </c>
      <c r="F3761" s="567"/>
      <c r="G3761" s="410">
        <v>12</v>
      </c>
      <c r="H3761" s="410">
        <v>1</v>
      </c>
      <c r="I3761" s="410">
        <v>0</v>
      </c>
    </row>
    <row r="3762" spans="1:9" s="23" customFormat="1" ht="14.45" customHeight="1">
      <c r="A3762" s="563"/>
      <c r="B3762" s="564"/>
      <c r="C3762" s="564" t="s">
        <v>4212</v>
      </c>
      <c r="D3762" s="565"/>
      <c r="E3762" s="566" t="s">
        <v>164</v>
      </c>
      <c r="F3762" s="567" t="s">
        <v>1142</v>
      </c>
      <c r="G3762" s="410">
        <v>16</v>
      </c>
      <c r="H3762" s="410">
        <v>6</v>
      </c>
      <c r="I3762" s="410">
        <v>0</v>
      </c>
    </row>
    <row r="3763" spans="1:9" s="23" customFormat="1" ht="14.45" customHeight="1">
      <c r="A3763" s="563"/>
      <c r="B3763" s="564"/>
      <c r="C3763" s="564" t="s">
        <v>4213</v>
      </c>
      <c r="D3763" s="565"/>
      <c r="E3763" s="566" t="s">
        <v>3391</v>
      </c>
      <c r="F3763" s="567"/>
      <c r="G3763" s="410">
        <v>130</v>
      </c>
      <c r="H3763" s="410">
        <v>36</v>
      </c>
      <c r="I3763" s="410">
        <v>8</v>
      </c>
    </row>
    <row r="3764" spans="1:9" s="23" customFormat="1" ht="14.45" customHeight="1">
      <c r="A3764" s="563"/>
      <c r="B3764" s="572" t="s">
        <v>4214</v>
      </c>
      <c r="C3764" s="564" t="s">
        <v>4215</v>
      </c>
      <c r="D3764" s="565"/>
      <c r="E3764" s="566"/>
      <c r="F3764" s="567"/>
      <c r="G3764" s="410">
        <v>0</v>
      </c>
      <c r="H3764" s="410">
        <v>0</v>
      </c>
      <c r="I3764" s="410">
        <v>1</v>
      </c>
    </row>
    <row r="3765" spans="1:9" s="23" customFormat="1" ht="14.45" customHeight="1">
      <c r="A3765" s="563"/>
      <c r="B3765" s="572" t="s">
        <v>4174</v>
      </c>
      <c r="C3765" s="564" t="s">
        <v>3413</v>
      </c>
      <c r="D3765" s="565"/>
      <c r="E3765" s="566" t="s">
        <v>3391</v>
      </c>
      <c r="F3765" s="567"/>
      <c r="G3765" s="410">
        <v>114</v>
      </c>
      <c r="H3765" s="410">
        <v>42</v>
      </c>
      <c r="I3765" s="410">
        <v>8</v>
      </c>
    </row>
    <row r="3766" spans="1:9" s="23" customFormat="1" ht="14.45" customHeight="1">
      <c r="A3766" s="563"/>
      <c r="B3766" s="564"/>
      <c r="C3766" s="564"/>
      <c r="D3766" s="565"/>
      <c r="E3766" s="566" t="s">
        <v>3391</v>
      </c>
      <c r="F3766" s="567" t="s">
        <v>1294</v>
      </c>
      <c r="G3766" s="410">
        <v>64</v>
      </c>
      <c r="H3766" s="410">
        <v>22</v>
      </c>
      <c r="I3766" s="410">
        <v>0</v>
      </c>
    </row>
    <row r="3767" spans="1:9" s="23" customFormat="1" ht="14.45" customHeight="1">
      <c r="A3767" s="563"/>
      <c r="B3767" s="572" t="s">
        <v>4216</v>
      </c>
      <c r="C3767" s="564" t="s">
        <v>4217</v>
      </c>
      <c r="D3767" s="565"/>
      <c r="E3767" s="566" t="s">
        <v>164</v>
      </c>
      <c r="F3767" s="567"/>
      <c r="G3767" s="410">
        <v>17</v>
      </c>
      <c r="H3767" s="410">
        <v>7</v>
      </c>
      <c r="I3767" s="410">
        <v>0</v>
      </c>
    </row>
    <row r="3768" spans="1:9" s="23" customFormat="1" ht="14.45" customHeight="1">
      <c r="A3768" s="563"/>
      <c r="B3768" s="564"/>
      <c r="C3768" s="564" t="s">
        <v>3429</v>
      </c>
      <c r="D3768" s="565"/>
      <c r="E3768" s="566" t="s">
        <v>3391</v>
      </c>
      <c r="F3768" s="567"/>
      <c r="G3768" s="410">
        <v>179</v>
      </c>
      <c r="H3768" s="410">
        <v>50</v>
      </c>
      <c r="I3768" s="410">
        <v>12</v>
      </c>
    </row>
    <row r="3769" spans="1:9" s="23" customFormat="1" ht="14.45" customHeight="1">
      <c r="A3769" s="563"/>
      <c r="B3769" s="572" t="s">
        <v>4218</v>
      </c>
      <c r="C3769" s="564" t="s">
        <v>3416</v>
      </c>
      <c r="D3769" s="565"/>
      <c r="E3769" s="566" t="s">
        <v>3391</v>
      </c>
      <c r="F3769" s="567"/>
      <c r="G3769" s="410">
        <v>186</v>
      </c>
      <c r="H3769" s="410">
        <v>36</v>
      </c>
      <c r="I3769" s="410">
        <v>7</v>
      </c>
    </row>
    <row r="3770" spans="1:9" s="23" customFormat="1" ht="14.45" customHeight="1">
      <c r="A3770" s="563"/>
      <c r="B3770" s="572" t="s">
        <v>4011</v>
      </c>
      <c r="C3770" s="564" t="s">
        <v>4219</v>
      </c>
      <c r="D3770" s="565"/>
      <c r="E3770" s="566" t="s">
        <v>3391</v>
      </c>
      <c r="F3770" s="567"/>
      <c r="G3770" s="410">
        <v>144</v>
      </c>
      <c r="H3770" s="410">
        <v>33</v>
      </c>
      <c r="I3770" s="410">
        <v>7</v>
      </c>
    </row>
    <row r="3771" spans="1:9" s="23" customFormat="1" ht="14.45" customHeight="1">
      <c r="A3771" s="563"/>
      <c r="B3771" s="572" t="s">
        <v>2846</v>
      </c>
      <c r="C3771" s="564" t="s">
        <v>4220</v>
      </c>
      <c r="D3771" s="565"/>
      <c r="E3771" s="566" t="s">
        <v>165</v>
      </c>
      <c r="F3771" s="567"/>
      <c r="G3771" s="410">
        <v>99</v>
      </c>
      <c r="H3771" s="410">
        <v>10</v>
      </c>
      <c r="I3771" s="410">
        <v>0</v>
      </c>
    </row>
    <row r="3772" spans="1:9" s="23" customFormat="1" ht="14.45" customHeight="1">
      <c r="A3772" s="563"/>
      <c r="B3772" s="572" t="s">
        <v>4221</v>
      </c>
      <c r="C3772" s="564" t="s">
        <v>4222</v>
      </c>
      <c r="D3772" s="565"/>
      <c r="E3772" s="566"/>
      <c r="F3772" s="567"/>
      <c r="G3772" s="410">
        <v>0</v>
      </c>
      <c r="H3772" s="410">
        <v>0</v>
      </c>
      <c r="I3772" s="410">
        <v>1</v>
      </c>
    </row>
    <row r="3773" spans="1:9" s="23" customFormat="1" ht="14.45" customHeight="1">
      <c r="A3773" s="563"/>
      <c r="B3773" s="572" t="s">
        <v>4223</v>
      </c>
      <c r="C3773" s="564" t="s">
        <v>3611</v>
      </c>
      <c r="D3773" s="565"/>
      <c r="E3773" s="566" t="s">
        <v>164</v>
      </c>
      <c r="F3773" s="567"/>
      <c r="G3773" s="410">
        <v>14</v>
      </c>
      <c r="H3773" s="410">
        <v>1</v>
      </c>
      <c r="I3773" s="410">
        <v>0</v>
      </c>
    </row>
    <row r="3774" spans="1:9" s="23" customFormat="1" ht="14.45" customHeight="1">
      <c r="A3774" s="563"/>
      <c r="B3774" s="564"/>
      <c r="C3774" s="564" t="s">
        <v>2856</v>
      </c>
      <c r="D3774" s="565"/>
      <c r="E3774" s="566" t="s">
        <v>3391</v>
      </c>
      <c r="F3774" s="567"/>
      <c r="G3774" s="410">
        <v>176</v>
      </c>
      <c r="H3774" s="410">
        <v>53</v>
      </c>
      <c r="I3774" s="410">
        <v>10</v>
      </c>
    </row>
    <row r="3775" spans="1:9" s="23" customFormat="1" ht="14.45" customHeight="1">
      <c r="A3775" s="563"/>
      <c r="B3775" s="572" t="s">
        <v>4224</v>
      </c>
      <c r="C3775" s="564" t="s">
        <v>4225</v>
      </c>
      <c r="D3775" s="565"/>
      <c r="E3775" s="566" t="s">
        <v>164</v>
      </c>
      <c r="F3775" s="567"/>
      <c r="G3775" s="410">
        <v>5</v>
      </c>
      <c r="H3775" s="410">
        <v>1</v>
      </c>
      <c r="I3775" s="410">
        <v>0</v>
      </c>
    </row>
    <row r="3776" spans="1:9" s="23" customFormat="1" ht="14.45" customHeight="1">
      <c r="A3776" s="563"/>
      <c r="B3776" s="564"/>
      <c r="C3776" s="564" t="s">
        <v>3655</v>
      </c>
      <c r="D3776" s="565"/>
      <c r="E3776" s="566" t="s">
        <v>3391</v>
      </c>
      <c r="F3776" s="567"/>
      <c r="G3776" s="410">
        <v>112</v>
      </c>
      <c r="H3776" s="410">
        <v>24</v>
      </c>
      <c r="I3776" s="410">
        <v>9</v>
      </c>
    </row>
    <row r="3777" spans="1:9" s="23" customFormat="1" ht="14.45" customHeight="1">
      <c r="A3777" s="563"/>
      <c r="B3777" s="564">
        <v>10131014</v>
      </c>
      <c r="C3777" s="564" t="s">
        <v>3671</v>
      </c>
      <c r="D3777" s="565"/>
      <c r="E3777" s="566" t="s">
        <v>3391</v>
      </c>
      <c r="F3777" s="567"/>
      <c r="G3777" s="410">
        <v>177</v>
      </c>
      <c r="H3777" s="410">
        <v>33</v>
      </c>
      <c r="I3777" s="410">
        <v>7</v>
      </c>
    </row>
    <row r="3778" spans="1:9" s="23" customFormat="1" ht="14.45" customHeight="1">
      <c r="A3778" s="563"/>
      <c r="B3778" s="564">
        <v>10151016</v>
      </c>
      <c r="C3778" s="564" t="s">
        <v>4226</v>
      </c>
      <c r="D3778" s="565"/>
      <c r="E3778" s="566" t="s">
        <v>164</v>
      </c>
      <c r="F3778" s="567"/>
      <c r="G3778" s="410">
        <v>17</v>
      </c>
      <c r="H3778" s="410">
        <v>4</v>
      </c>
      <c r="I3778" s="410">
        <v>0</v>
      </c>
    </row>
    <row r="3779" spans="1:9" s="23" customFormat="1" ht="14.45" customHeight="1">
      <c r="A3779" s="563"/>
      <c r="B3779" s="564"/>
      <c r="C3779" s="564" t="s">
        <v>4227</v>
      </c>
      <c r="D3779" s="565"/>
      <c r="E3779" s="566" t="s">
        <v>164</v>
      </c>
      <c r="F3779" s="567" t="s">
        <v>1142</v>
      </c>
      <c r="G3779" s="410">
        <v>21</v>
      </c>
      <c r="H3779" s="410">
        <v>4</v>
      </c>
      <c r="I3779" s="410">
        <v>0</v>
      </c>
    </row>
    <row r="3780" spans="1:9" s="23" customFormat="1" ht="14.45" customHeight="1">
      <c r="A3780" s="563"/>
      <c r="B3780" s="564"/>
      <c r="C3780" s="564" t="s">
        <v>4228</v>
      </c>
      <c r="D3780" s="565"/>
      <c r="E3780" s="566" t="s">
        <v>3391</v>
      </c>
      <c r="F3780" s="567"/>
      <c r="G3780" s="410">
        <v>215</v>
      </c>
      <c r="H3780" s="410">
        <v>65</v>
      </c>
      <c r="I3780" s="410">
        <v>15</v>
      </c>
    </row>
    <row r="3781" spans="1:9" s="23" customFormat="1" ht="14.45" customHeight="1">
      <c r="A3781" s="563"/>
      <c r="B3781" s="564"/>
      <c r="C3781" s="564"/>
      <c r="D3781" s="565"/>
      <c r="E3781" s="566" t="s">
        <v>3391</v>
      </c>
      <c r="F3781" s="567" t="s">
        <v>1294</v>
      </c>
      <c r="G3781" s="410">
        <v>104</v>
      </c>
      <c r="H3781" s="410">
        <v>23</v>
      </c>
      <c r="I3781" s="410">
        <v>0</v>
      </c>
    </row>
    <row r="3782" spans="1:9" s="23" customFormat="1" ht="14.45" customHeight="1">
      <c r="A3782" s="563"/>
      <c r="B3782" s="564">
        <v>10152022</v>
      </c>
      <c r="C3782" s="564" t="s">
        <v>4229</v>
      </c>
      <c r="D3782" s="565"/>
      <c r="E3782" s="566" t="s">
        <v>3391</v>
      </c>
      <c r="F3782" s="567"/>
      <c r="G3782" s="410">
        <v>156</v>
      </c>
      <c r="H3782" s="410">
        <v>26</v>
      </c>
      <c r="I3782" s="410">
        <v>8</v>
      </c>
    </row>
    <row r="3783" spans="1:9" s="23" customFormat="1" ht="14.45" customHeight="1">
      <c r="A3783" s="563"/>
      <c r="B3783" s="564">
        <v>10412025</v>
      </c>
      <c r="C3783" s="564" t="s">
        <v>4230</v>
      </c>
      <c r="D3783" s="565"/>
      <c r="E3783" s="566" t="s">
        <v>3391</v>
      </c>
      <c r="F3783" s="567"/>
      <c r="G3783" s="410">
        <v>169</v>
      </c>
      <c r="H3783" s="410">
        <v>40</v>
      </c>
      <c r="I3783" s="410">
        <v>7</v>
      </c>
    </row>
    <row r="3784" spans="1:9" s="23" customFormat="1" ht="14.45" customHeight="1">
      <c r="A3784" s="563"/>
      <c r="B3784" s="564" t="s">
        <v>1554</v>
      </c>
      <c r="C3784" s="564" t="s">
        <v>1555</v>
      </c>
      <c r="D3784" s="565"/>
      <c r="E3784" s="566"/>
      <c r="F3784" s="567"/>
      <c r="G3784" s="410">
        <v>0</v>
      </c>
      <c r="H3784" s="410">
        <v>0</v>
      </c>
      <c r="I3784" s="410">
        <v>23</v>
      </c>
    </row>
    <row r="3785" spans="1:9" s="23" customFormat="1" ht="14.45" customHeight="1">
      <c r="A3785" s="562" t="s">
        <v>4231</v>
      </c>
      <c r="B3785" s="563" t="s">
        <v>4232</v>
      </c>
      <c r="C3785" s="564"/>
      <c r="D3785" s="565" t="s">
        <v>187</v>
      </c>
      <c r="E3785" s="566"/>
      <c r="F3785" s="567"/>
      <c r="G3785" s="410"/>
      <c r="H3785" s="410"/>
      <c r="I3785" s="410"/>
    </row>
    <row r="3786" spans="1:9" s="23" customFormat="1" ht="14.45" customHeight="1">
      <c r="A3786" s="563"/>
      <c r="B3786" s="564"/>
      <c r="C3786" s="563" t="s">
        <v>365</v>
      </c>
      <c r="D3786" s="568"/>
      <c r="E3786" s="569"/>
      <c r="F3786" s="570"/>
      <c r="G3786" s="571">
        <v>12667</v>
      </c>
      <c r="H3786" s="571">
        <v>2824</v>
      </c>
      <c r="I3786" s="571">
        <v>330</v>
      </c>
    </row>
    <row r="3787" spans="1:9" s="23" customFormat="1" ht="14.45" customHeight="1">
      <c r="A3787" s="563"/>
      <c r="B3787" s="572" t="s">
        <v>4233</v>
      </c>
      <c r="C3787" s="564" t="s">
        <v>4234</v>
      </c>
      <c r="D3787" s="565"/>
      <c r="E3787" s="566" t="s">
        <v>164</v>
      </c>
      <c r="F3787" s="567"/>
      <c r="G3787" s="410">
        <v>13</v>
      </c>
      <c r="H3787" s="410">
        <v>5</v>
      </c>
      <c r="I3787" s="410">
        <v>0</v>
      </c>
    </row>
    <row r="3788" spans="1:9" s="23" customFormat="1" ht="14.45" customHeight="1">
      <c r="A3788" s="563"/>
      <c r="B3788" s="564"/>
      <c r="C3788" s="564" t="s">
        <v>4235</v>
      </c>
      <c r="D3788" s="565"/>
      <c r="E3788" s="566" t="s">
        <v>3391</v>
      </c>
      <c r="F3788" s="567"/>
      <c r="G3788" s="410">
        <v>195</v>
      </c>
      <c r="H3788" s="410">
        <v>55</v>
      </c>
      <c r="I3788" s="410">
        <v>9</v>
      </c>
    </row>
    <row r="3789" spans="1:9" s="23" customFormat="1" ht="14.45" customHeight="1">
      <c r="A3789" s="563"/>
      <c r="B3789" s="572" t="s">
        <v>3923</v>
      </c>
      <c r="C3789" s="564" t="s">
        <v>4236</v>
      </c>
      <c r="D3789" s="565"/>
      <c r="E3789" s="566" t="s">
        <v>3391</v>
      </c>
      <c r="F3789" s="567"/>
      <c r="G3789" s="410">
        <v>196</v>
      </c>
      <c r="H3789" s="410">
        <v>52</v>
      </c>
      <c r="I3789" s="410">
        <v>7</v>
      </c>
    </row>
    <row r="3790" spans="1:9" s="23" customFormat="1" ht="14.45" customHeight="1">
      <c r="A3790" s="563"/>
      <c r="B3790" s="564"/>
      <c r="C3790" s="564"/>
      <c r="D3790" s="565"/>
      <c r="E3790" s="566" t="s">
        <v>3391</v>
      </c>
      <c r="F3790" s="567" t="s">
        <v>1294</v>
      </c>
      <c r="G3790" s="410">
        <v>105</v>
      </c>
      <c r="H3790" s="410">
        <v>26</v>
      </c>
      <c r="I3790" s="410">
        <v>0</v>
      </c>
    </row>
    <row r="3791" spans="1:9" s="23" customFormat="1" ht="14.45" customHeight="1">
      <c r="A3791" s="563"/>
      <c r="B3791" s="572" t="s">
        <v>4237</v>
      </c>
      <c r="C3791" s="564" t="s">
        <v>3400</v>
      </c>
      <c r="D3791" s="565"/>
      <c r="E3791" s="566" t="s">
        <v>164</v>
      </c>
      <c r="F3791" s="567"/>
      <c r="G3791" s="410">
        <v>61</v>
      </c>
      <c r="H3791" s="410">
        <v>25</v>
      </c>
      <c r="I3791" s="410">
        <v>0</v>
      </c>
    </row>
    <row r="3792" spans="1:9" s="23" customFormat="1" ht="14.45" customHeight="1">
      <c r="A3792" s="563"/>
      <c r="B3792" s="564"/>
      <c r="C3792" s="564" t="s">
        <v>3401</v>
      </c>
      <c r="D3792" s="565"/>
      <c r="E3792" s="566" t="s">
        <v>164</v>
      </c>
      <c r="F3792" s="567" t="s">
        <v>1142</v>
      </c>
      <c r="G3792" s="410">
        <v>15</v>
      </c>
      <c r="H3792" s="410">
        <v>12</v>
      </c>
      <c r="I3792" s="410">
        <v>0</v>
      </c>
    </row>
    <row r="3793" spans="1:9" s="23" customFormat="1" ht="14.45" customHeight="1">
      <c r="A3793" s="563"/>
      <c r="B3793" s="564"/>
      <c r="C3793" s="564" t="s">
        <v>3402</v>
      </c>
      <c r="D3793" s="565"/>
      <c r="E3793" s="566" t="s">
        <v>3391</v>
      </c>
      <c r="F3793" s="567"/>
      <c r="G3793" s="410">
        <v>415</v>
      </c>
      <c r="H3793" s="410">
        <v>91</v>
      </c>
      <c r="I3793" s="410">
        <v>15</v>
      </c>
    </row>
    <row r="3794" spans="1:9" s="23" customFormat="1" ht="14.45" customHeight="1">
      <c r="A3794" s="563"/>
      <c r="B3794" s="564"/>
      <c r="C3794" s="564"/>
      <c r="D3794" s="565"/>
      <c r="E3794" s="566" t="s">
        <v>3391</v>
      </c>
      <c r="F3794" s="567" t="s">
        <v>1294</v>
      </c>
      <c r="G3794" s="410">
        <v>181</v>
      </c>
      <c r="H3794" s="410">
        <v>60</v>
      </c>
      <c r="I3794" s="410">
        <v>0</v>
      </c>
    </row>
    <row r="3795" spans="1:9" s="23" customFormat="1" ht="14.45" customHeight="1">
      <c r="A3795" s="563"/>
      <c r="B3795" s="572" t="s">
        <v>4238</v>
      </c>
      <c r="C3795" s="564" t="s">
        <v>4239</v>
      </c>
      <c r="D3795" s="565"/>
      <c r="E3795" s="566" t="s">
        <v>164</v>
      </c>
      <c r="F3795" s="567"/>
      <c r="G3795" s="410">
        <v>29</v>
      </c>
      <c r="H3795" s="410">
        <v>12</v>
      </c>
      <c r="I3795" s="410">
        <v>0</v>
      </c>
    </row>
    <row r="3796" spans="1:9" s="23" customFormat="1" ht="14.45" customHeight="1">
      <c r="A3796" s="563"/>
      <c r="B3796" s="564"/>
      <c r="C3796" s="564" t="s">
        <v>4240</v>
      </c>
      <c r="D3796" s="565"/>
      <c r="E3796" s="566" t="s">
        <v>164</v>
      </c>
      <c r="F3796" s="567" t="s">
        <v>1142</v>
      </c>
      <c r="G3796" s="410">
        <v>15</v>
      </c>
      <c r="H3796" s="410">
        <v>4</v>
      </c>
      <c r="I3796" s="410">
        <v>0</v>
      </c>
    </row>
    <row r="3797" spans="1:9" s="23" customFormat="1" ht="14.45" customHeight="1">
      <c r="A3797" s="563"/>
      <c r="B3797" s="564"/>
      <c r="C3797" s="564" t="s">
        <v>4241</v>
      </c>
      <c r="D3797" s="565"/>
      <c r="E3797" s="566" t="s">
        <v>3391</v>
      </c>
      <c r="F3797" s="567"/>
      <c r="G3797" s="410">
        <v>386</v>
      </c>
      <c r="H3797" s="410">
        <v>84</v>
      </c>
      <c r="I3797" s="410">
        <v>14</v>
      </c>
    </row>
    <row r="3798" spans="1:9" s="23" customFormat="1" ht="14.45" customHeight="1">
      <c r="A3798" s="563"/>
      <c r="B3798" s="564"/>
      <c r="C3798" s="564"/>
      <c r="D3798" s="565"/>
      <c r="E3798" s="566" t="s">
        <v>3221</v>
      </c>
      <c r="F3798" s="567" t="s">
        <v>1294</v>
      </c>
      <c r="G3798" s="410">
        <v>41</v>
      </c>
      <c r="H3798" s="410">
        <v>16</v>
      </c>
      <c r="I3798" s="410">
        <v>0</v>
      </c>
    </row>
    <row r="3799" spans="1:9" s="23" customFormat="1" ht="14.45" customHeight="1">
      <c r="A3799" s="563"/>
      <c r="B3799" s="564"/>
      <c r="C3799" s="564" t="s">
        <v>4242</v>
      </c>
      <c r="D3799" s="565"/>
      <c r="E3799" s="566" t="s">
        <v>106</v>
      </c>
      <c r="F3799" s="567" t="s">
        <v>1294</v>
      </c>
      <c r="G3799" s="410">
        <v>24</v>
      </c>
      <c r="H3799" s="410">
        <v>12</v>
      </c>
      <c r="I3799" s="410">
        <v>0</v>
      </c>
    </row>
    <row r="3800" spans="1:9" s="23" customFormat="1" ht="14.45" customHeight="1">
      <c r="A3800" s="563"/>
      <c r="B3800" s="572" t="s">
        <v>4105</v>
      </c>
      <c r="C3800" s="564" t="s">
        <v>4243</v>
      </c>
      <c r="D3800" s="565"/>
      <c r="E3800" s="566" t="s">
        <v>164</v>
      </c>
      <c r="F3800" s="567"/>
      <c r="G3800" s="410">
        <v>12</v>
      </c>
      <c r="H3800" s="410">
        <v>8</v>
      </c>
      <c r="I3800" s="410">
        <v>0</v>
      </c>
    </row>
    <row r="3801" spans="1:9" s="23" customFormat="1" ht="14.45" customHeight="1">
      <c r="A3801" s="563"/>
      <c r="B3801" s="564"/>
      <c r="C3801" s="564" t="s">
        <v>4244</v>
      </c>
      <c r="D3801" s="565"/>
      <c r="E3801" s="566" t="s">
        <v>3391</v>
      </c>
      <c r="F3801" s="567"/>
      <c r="G3801" s="410">
        <v>161</v>
      </c>
      <c r="H3801" s="410">
        <v>68</v>
      </c>
      <c r="I3801" s="410">
        <v>10</v>
      </c>
    </row>
    <row r="3802" spans="1:9" s="23" customFormat="1" ht="14.45" customHeight="1">
      <c r="A3802" s="563"/>
      <c r="B3802" s="564"/>
      <c r="C3802" s="564"/>
      <c r="D3802" s="565"/>
      <c r="E3802" s="566" t="s">
        <v>3391</v>
      </c>
      <c r="F3802" s="567" t="s">
        <v>1294</v>
      </c>
      <c r="G3802" s="410">
        <v>122</v>
      </c>
      <c r="H3802" s="410">
        <v>39</v>
      </c>
      <c r="I3802" s="410">
        <v>0</v>
      </c>
    </row>
    <row r="3803" spans="1:9" s="23" customFormat="1" ht="14.45" customHeight="1">
      <c r="A3803" s="563"/>
      <c r="B3803" s="572" t="s">
        <v>4245</v>
      </c>
      <c r="C3803" s="564" t="s">
        <v>3413</v>
      </c>
      <c r="D3803" s="565"/>
      <c r="E3803" s="566" t="s">
        <v>164</v>
      </c>
      <c r="F3803" s="567"/>
      <c r="G3803" s="410">
        <v>50</v>
      </c>
      <c r="H3803" s="410">
        <v>31</v>
      </c>
      <c r="I3803" s="410">
        <v>0</v>
      </c>
    </row>
    <row r="3804" spans="1:9" s="23" customFormat="1" ht="14.45" customHeight="1">
      <c r="A3804" s="573"/>
      <c r="B3804" s="574"/>
      <c r="C3804" s="574"/>
      <c r="D3804" s="575"/>
      <c r="E3804" s="576" t="s">
        <v>164</v>
      </c>
      <c r="F3804" s="577" t="s">
        <v>1142</v>
      </c>
      <c r="G3804" s="578">
        <v>14</v>
      </c>
      <c r="H3804" s="578">
        <v>6</v>
      </c>
      <c r="I3804" s="578">
        <v>0</v>
      </c>
    </row>
    <row r="3805" spans="1:9" s="23" customFormat="1" ht="14.45" customHeight="1">
      <c r="A3805" s="563"/>
      <c r="B3805" s="564"/>
      <c r="C3805" s="564"/>
      <c r="D3805" s="565"/>
      <c r="E3805" s="566" t="s">
        <v>3391</v>
      </c>
      <c r="F3805" s="567"/>
      <c r="G3805" s="410">
        <v>419</v>
      </c>
      <c r="H3805" s="410">
        <v>101</v>
      </c>
      <c r="I3805" s="410">
        <v>17</v>
      </c>
    </row>
    <row r="3806" spans="1:9" s="23" customFormat="1" ht="14.45" customHeight="1">
      <c r="A3806" s="563"/>
      <c r="B3806" s="564"/>
      <c r="C3806" s="564"/>
      <c r="D3806" s="565"/>
      <c r="E3806" s="566" t="s">
        <v>3391</v>
      </c>
      <c r="F3806" s="567" t="s">
        <v>1294</v>
      </c>
      <c r="G3806" s="410">
        <v>254</v>
      </c>
      <c r="H3806" s="410">
        <v>44</v>
      </c>
      <c r="I3806" s="410">
        <v>0</v>
      </c>
    </row>
    <row r="3807" spans="1:9" s="23" customFormat="1" ht="14.45" customHeight="1">
      <c r="A3807" s="563"/>
      <c r="B3807" s="564"/>
      <c r="C3807" s="564"/>
      <c r="D3807" s="565"/>
      <c r="E3807" s="566" t="s">
        <v>3221</v>
      </c>
      <c r="F3807" s="567" t="s">
        <v>1294</v>
      </c>
      <c r="G3807" s="410">
        <v>24</v>
      </c>
      <c r="H3807" s="410">
        <v>13</v>
      </c>
      <c r="I3807" s="410">
        <v>0</v>
      </c>
    </row>
    <row r="3808" spans="1:9" s="23" customFormat="1" ht="14.45" customHeight="1">
      <c r="A3808" s="563"/>
      <c r="B3808" s="572" t="s">
        <v>3935</v>
      </c>
      <c r="C3808" s="564" t="s">
        <v>3416</v>
      </c>
      <c r="D3808" s="565"/>
      <c r="E3808" s="566" t="s">
        <v>164</v>
      </c>
      <c r="F3808" s="567"/>
      <c r="G3808" s="410">
        <v>113</v>
      </c>
      <c r="H3808" s="410">
        <v>28</v>
      </c>
      <c r="I3808" s="410">
        <v>0</v>
      </c>
    </row>
    <row r="3809" spans="1:9" s="23" customFormat="1" ht="14.45" customHeight="1">
      <c r="A3809" s="563"/>
      <c r="B3809" s="564"/>
      <c r="C3809" s="564" t="s">
        <v>4246</v>
      </c>
      <c r="D3809" s="565"/>
      <c r="E3809" s="566" t="s">
        <v>164</v>
      </c>
      <c r="F3809" s="567" t="s">
        <v>1142</v>
      </c>
      <c r="G3809" s="410">
        <v>26</v>
      </c>
      <c r="H3809" s="410">
        <v>11</v>
      </c>
      <c r="I3809" s="410">
        <v>0</v>
      </c>
    </row>
    <row r="3810" spans="1:9" s="23" customFormat="1" ht="14.45" customHeight="1">
      <c r="A3810" s="563"/>
      <c r="B3810" s="564"/>
      <c r="C3810" s="564" t="s">
        <v>3416</v>
      </c>
      <c r="D3810" s="565"/>
      <c r="E3810" s="566" t="s">
        <v>3391</v>
      </c>
      <c r="F3810" s="567"/>
      <c r="G3810" s="410">
        <v>634</v>
      </c>
      <c r="H3810" s="410">
        <v>135</v>
      </c>
      <c r="I3810" s="410">
        <v>17</v>
      </c>
    </row>
    <row r="3811" spans="1:9" s="23" customFormat="1" ht="14.45" customHeight="1">
      <c r="A3811" s="563"/>
      <c r="B3811" s="564"/>
      <c r="C3811" s="564"/>
      <c r="D3811" s="565"/>
      <c r="E3811" s="566" t="s">
        <v>3391</v>
      </c>
      <c r="F3811" s="567" t="s">
        <v>1294</v>
      </c>
      <c r="G3811" s="410">
        <v>227</v>
      </c>
      <c r="H3811" s="410">
        <v>42</v>
      </c>
      <c r="I3811" s="410">
        <v>0</v>
      </c>
    </row>
    <row r="3812" spans="1:9" s="23" customFormat="1" ht="14.45" customHeight="1">
      <c r="A3812" s="563"/>
      <c r="B3812" s="572" t="s">
        <v>3019</v>
      </c>
      <c r="C3812" s="564" t="s">
        <v>4247</v>
      </c>
      <c r="D3812" s="565"/>
      <c r="E3812" s="566" t="s">
        <v>3391</v>
      </c>
      <c r="F3812" s="567"/>
      <c r="G3812" s="410">
        <v>488</v>
      </c>
      <c r="H3812" s="410">
        <v>0</v>
      </c>
      <c r="I3812" s="410">
        <v>12</v>
      </c>
    </row>
    <row r="3813" spans="1:9" s="23" customFormat="1" ht="14.45" customHeight="1">
      <c r="A3813" s="563"/>
      <c r="B3813" s="564"/>
      <c r="C3813" s="564"/>
      <c r="D3813" s="565"/>
      <c r="E3813" s="566" t="s">
        <v>3391</v>
      </c>
      <c r="F3813" s="567" t="s">
        <v>1294</v>
      </c>
      <c r="G3813" s="410">
        <v>135</v>
      </c>
      <c r="H3813" s="410">
        <v>0</v>
      </c>
      <c r="I3813" s="410">
        <v>0</v>
      </c>
    </row>
    <row r="3814" spans="1:9" s="23" customFormat="1" ht="14.45" customHeight="1">
      <c r="A3814" s="563"/>
      <c r="B3814" s="572" t="s">
        <v>4248</v>
      </c>
      <c r="C3814" s="564" t="s">
        <v>4249</v>
      </c>
      <c r="D3814" s="565"/>
      <c r="E3814" s="566" t="s">
        <v>164</v>
      </c>
      <c r="F3814" s="567"/>
      <c r="G3814" s="410">
        <v>54</v>
      </c>
      <c r="H3814" s="410">
        <v>34</v>
      </c>
      <c r="I3814" s="410">
        <v>0</v>
      </c>
    </row>
    <row r="3815" spans="1:9" s="23" customFormat="1" ht="14.45" customHeight="1">
      <c r="A3815" s="563"/>
      <c r="B3815" s="564"/>
      <c r="C3815" s="564" t="s">
        <v>4250</v>
      </c>
      <c r="D3815" s="565"/>
      <c r="E3815" s="566" t="s">
        <v>164</v>
      </c>
      <c r="F3815" s="567" t="s">
        <v>1142</v>
      </c>
      <c r="G3815" s="410">
        <v>14</v>
      </c>
      <c r="H3815" s="410">
        <v>8</v>
      </c>
      <c r="I3815" s="410">
        <v>0</v>
      </c>
    </row>
    <row r="3816" spans="1:9" s="23" customFormat="1" ht="14.45" customHeight="1">
      <c r="A3816" s="563"/>
      <c r="B3816" s="564"/>
      <c r="C3816" s="564" t="s">
        <v>4251</v>
      </c>
      <c r="D3816" s="565"/>
      <c r="E3816" s="566" t="s">
        <v>3391</v>
      </c>
      <c r="F3816" s="567"/>
      <c r="G3816" s="410">
        <v>707</v>
      </c>
      <c r="H3816" s="410">
        <v>109</v>
      </c>
      <c r="I3816" s="410">
        <v>19</v>
      </c>
    </row>
    <row r="3817" spans="1:9" s="23" customFormat="1" ht="14.45" customHeight="1">
      <c r="A3817" s="563"/>
      <c r="B3817" s="564"/>
      <c r="C3817" s="564"/>
      <c r="D3817" s="565"/>
      <c r="E3817" s="566" t="s">
        <v>3391</v>
      </c>
      <c r="F3817" s="567" t="s">
        <v>1294</v>
      </c>
      <c r="G3817" s="410">
        <v>149</v>
      </c>
      <c r="H3817" s="410">
        <v>38</v>
      </c>
      <c r="I3817" s="410">
        <v>0</v>
      </c>
    </row>
    <row r="3818" spans="1:9" s="23" customFormat="1" ht="14.45" customHeight="1">
      <c r="A3818" s="563"/>
      <c r="B3818" s="572" t="s">
        <v>4252</v>
      </c>
      <c r="C3818" s="564" t="s">
        <v>4253</v>
      </c>
      <c r="D3818" s="565"/>
      <c r="E3818" s="566" t="s">
        <v>164</v>
      </c>
      <c r="F3818" s="567"/>
      <c r="G3818" s="410">
        <v>51</v>
      </c>
      <c r="H3818" s="410">
        <v>24</v>
      </c>
      <c r="I3818" s="410">
        <v>0</v>
      </c>
    </row>
    <row r="3819" spans="1:9" s="23" customFormat="1" ht="14.45" customHeight="1">
      <c r="A3819" s="563"/>
      <c r="B3819" s="564"/>
      <c r="C3819" s="564" t="s">
        <v>4254</v>
      </c>
      <c r="D3819" s="565"/>
      <c r="E3819" s="566" t="s">
        <v>164</v>
      </c>
      <c r="F3819" s="567" t="s">
        <v>1142</v>
      </c>
      <c r="G3819" s="410">
        <v>41</v>
      </c>
      <c r="H3819" s="410">
        <v>12</v>
      </c>
      <c r="I3819" s="410">
        <v>0</v>
      </c>
    </row>
    <row r="3820" spans="1:9" s="23" customFormat="1" ht="14.45" customHeight="1">
      <c r="A3820" s="563"/>
      <c r="B3820" s="564"/>
      <c r="C3820" s="564" t="s">
        <v>4255</v>
      </c>
      <c r="D3820" s="565"/>
      <c r="E3820" s="566" t="s">
        <v>3391</v>
      </c>
      <c r="F3820" s="567"/>
      <c r="G3820" s="410">
        <v>509</v>
      </c>
      <c r="H3820" s="410">
        <v>85</v>
      </c>
      <c r="I3820" s="410">
        <v>19</v>
      </c>
    </row>
    <row r="3821" spans="1:9" s="23" customFormat="1" ht="14.45" customHeight="1">
      <c r="A3821" s="563"/>
      <c r="B3821" s="564"/>
      <c r="C3821" s="564"/>
      <c r="D3821" s="565"/>
      <c r="E3821" s="566" t="s">
        <v>3391</v>
      </c>
      <c r="F3821" s="567" t="s">
        <v>1294</v>
      </c>
      <c r="G3821" s="410">
        <v>348</v>
      </c>
      <c r="H3821" s="410">
        <v>57</v>
      </c>
      <c r="I3821" s="410">
        <v>0</v>
      </c>
    </row>
    <row r="3822" spans="1:9" s="23" customFormat="1" ht="14.45" customHeight="1">
      <c r="A3822" s="563"/>
      <c r="B3822" s="564"/>
      <c r="C3822" s="564"/>
      <c r="D3822" s="565"/>
      <c r="E3822" s="566" t="s">
        <v>3221</v>
      </c>
      <c r="F3822" s="567"/>
      <c r="G3822" s="410">
        <v>95</v>
      </c>
      <c r="H3822" s="410">
        <v>0</v>
      </c>
      <c r="I3822" s="410">
        <v>0</v>
      </c>
    </row>
    <row r="3823" spans="1:9" s="23" customFormat="1" ht="14.45" customHeight="1">
      <c r="A3823" s="563"/>
      <c r="B3823" s="564"/>
      <c r="C3823" s="564"/>
      <c r="D3823" s="565"/>
      <c r="E3823" s="566" t="s">
        <v>3221</v>
      </c>
      <c r="F3823" s="567" t="s">
        <v>1294</v>
      </c>
      <c r="G3823" s="410">
        <v>60</v>
      </c>
      <c r="H3823" s="410">
        <v>31</v>
      </c>
      <c r="I3823" s="410">
        <v>0</v>
      </c>
    </row>
    <row r="3824" spans="1:9" s="23" customFormat="1" ht="14.45" customHeight="1">
      <c r="A3824" s="563"/>
      <c r="B3824" s="572" t="s">
        <v>3941</v>
      </c>
      <c r="C3824" s="564" t="s">
        <v>3531</v>
      </c>
      <c r="D3824" s="565"/>
      <c r="E3824" s="566" t="s">
        <v>164</v>
      </c>
      <c r="F3824" s="567"/>
      <c r="G3824" s="410">
        <v>54</v>
      </c>
      <c r="H3824" s="410">
        <v>24</v>
      </c>
      <c r="I3824" s="410">
        <v>0</v>
      </c>
    </row>
    <row r="3825" spans="1:9" s="23" customFormat="1" ht="14.45" customHeight="1">
      <c r="A3825" s="563"/>
      <c r="B3825" s="564"/>
      <c r="C3825" s="564" t="s">
        <v>3532</v>
      </c>
      <c r="D3825" s="565"/>
      <c r="E3825" s="566" t="s">
        <v>164</v>
      </c>
      <c r="F3825" s="567" t="s">
        <v>1142</v>
      </c>
      <c r="G3825" s="410">
        <v>31</v>
      </c>
      <c r="H3825" s="410">
        <v>6</v>
      </c>
      <c r="I3825" s="410">
        <v>0</v>
      </c>
    </row>
    <row r="3826" spans="1:9" s="23" customFormat="1" ht="14.45" customHeight="1">
      <c r="A3826" s="563"/>
      <c r="B3826" s="564"/>
      <c r="C3826" s="564" t="s">
        <v>3429</v>
      </c>
      <c r="D3826" s="565"/>
      <c r="E3826" s="566" t="s">
        <v>3391</v>
      </c>
      <c r="F3826" s="567"/>
      <c r="G3826" s="410">
        <v>701</v>
      </c>
      <c r="H3826" s="410">
        <v>167</v>
      </c>
      <c r="I3826" s="410">
        <v>25</v>
      </c>
    </row>
    <row r="3827" spans="1:9" s="23" customFormat="1" ht="14.45" customHeight="1">
      <c r="A3827" s="563"/>
      <c r="B3827" s="564"/>
      <c r="C3827" s="564"/>
      <c r="D3827" s="565"/>
      <c r="E3827" s="566" t="s">
        <v>3391</v>
      </c>
      <c r="F3827" s="567" t="s">
        <v>1294</v>
      </c>
      <c r="G3827" s="410">
        <v>426</v>
      </c>
      <c r="H3827" s="410">
        <v>89</v>
      </c>
      <c r="I3827" s="410">
        <v>0</v>
      </c>
    </row>
    <row r="3828" spans="1:9" s="23" customFormat="1" ht="14.45" customHeight="1">
      <c r="A3828" s="563"/>
      <c r="B3828" s="564"/>
      <c r="C3828" s="564"/>
      <c r="D3828" s="565"/>
      <c r="E3828" s="566" t="s">
        <v>3221</v>
      </c>
      <c r="F3828" s="567" t="s">
        <v>1294</v>
      </c>
      <c r="G3828" s="410">
        <v>74</v>
      </c>
      <c r="H3828" s="410">
        <v>27</v>
      </c>
      <c r="I3828" s="410">
        <v>0</v>
      </c>
    </row>
    <row r="3829" spans="1:9" s="23" customFormat="1" ht="14.45" customHeight="1">
      <c r="A3829" s="563"/>
      <c r="B3829" s="564"/>
      <c r="C3829" s="564" t="s">
        <v>4256</v>
      </c>
      <c r="D3829" s="565"/>
      <c r="E3829" s="566" t="s">
        <v>106</v>
      </c>
      <c r="F3829" s="567" t="s">
        <v>1294</v>
      </c>
      <c r="G3829" s="410">
        <v>49</v>
      </c>
      <c r="H3829" s="410">
        <v>9</v>
      </c>
      <c r="I3829" s="410">
        <v>0</v>
      </c>
    </row>
    <row r="3830" spans="1:9" s="23" customFormat="1" ht="14.45" customHeight="1">
      <c r="A3830" s="563"/>
      <c r="B3830" s="572" t="s">
        <v>3942</v>
      </c>
      <c r="C3830" s="564" t="s">
        <v>3535</v>
      </c>
      <c r="D3830" s="565"/>
      <c r="E3830" s="566" t="s">
        <v>164</v>
      </c>
      <c r="F3830" s="567"/>
      <c r="G3830" s="410">
        <v>103</v>
      </c>
      <c r="H3830" s="410">
        <v>20</v>
      </c>
      <c r="I3830" s="410">
        <v>0</v>
      </c>
    </row>
    <row r="3831" spans="1:9" s="23" customFormat="1" ht="14.45" customHeight="1">
      <c r="A3831" s="563"/>
      <c r="B3831" s="564"/>
      <c r="C3831" s="564" t="s">
        <v>3743</v>
      </c>
      <c r="D3831" s="565"/>
      <c r="E3831" s="566" t="s">
        <v>164</v>
      </c>
      <c r="F3831" s="567" t="s">
        <v>1142</v>
      </c>
      <c r="G3831" s="410">
        <v>26</v>
      </c>
      <c r="H3831" s="410">
        <v>7</v>
      </c>
      <c r="I3831" s="410">
        <v>0</v>
      </c>
    </row>
    <row r="3832" spans="1:9" s="23" customFormat="1" ht="14.45" customHeight="1">
      <c r="A3832" s="563"/>
      <c r="B3832" s="564"/>
      <c r="C3832" s="564" t="s">
        <v>3431</v>
      </c>
      <c r="D3832" s="565"/>
      <c r="E3832" s="566" t="s">
        <v>3391</v>
      </c>
      <c r="F3832" s="567"/>
      <c r="G3832" s="410">
        <v>606</v>
      </c>
      <c r="H3832" s="410">
        <v>127</v>
      </c>
      <c r="I3832" s="410">
        <v>21</v>
      </c>
    </row>
    <row r="3833" spans="1:9" s="23" customFormat="1" ht="14.45" customHeight="1">
      <c r="A3833" s="563"/>
      <c r="B3833" s="564"/>
      <c r="C3833" s="564"/>
      <c r="D3833" s="565"/>
      <c r="E3833" s="566" t="s">
        <v>3391</v>
      </c>
      <c r="F3833" s="567" t="s">
        <v>1294</v>
      </c>
      <c r="G3833" s="410">
        <v>209</v>
      </c>
      <c r="H3833" s="410">
        <v>50</v>
      </c>
      <c r="I3833" s="410">
        <v>0</v>
      </c>
    </row>
    <row r="3834" spans="1:9" s="23" customFormat="1" ht="14.45" customHeight="1">
      <c r="A3834" s="563"/>
      <c r="B3834" s="564"/>
      <c r="C3834" s="564"/>
      <c r="D3834" s="565"/>
      <c r="E3834" s="566" t="s">
        <v>3221</v>
      </c>
      <c r="F3834" s="567"/>
      <c r="G3834" s="410">
        <v>3</v>
      </c>
      <c r="H3834" s="410">
        <v>19</v>
      </c>
      <c r="I3834" s="410">
        <v>0</v>
      </c>
    </row>
    <row r="3835" spans="1:9" s="23" customFormat="1" ht="14.45" customHeight="1">
      <c r="A3835" s="563"/>
      <c r="B3835" s="564"/>
      <c r="C3835" s="564"/>
      <c r="D3835" s="565"/>
      <c r="E3835" s="566" t="s">
        <v>3221</v>
      </c>
      <c r="F3835" s="567" t="s">
        <v>1294</v>
      </c>
      <c r="G3835" s="410">
        <v>51</v>
      </c>
      <c r="H3835" s="410">
        <v>22</v>
      </c>
      <c r="I3835" s="410">
        <v>0</v>
      </c>
    </row>
    <row r="3836" spans="1:9" s="23" customFormat="1" ht="14.45" customHeight="1">
      <c r="A3836" s="563"/>
      <c r="B3836" s="564"/>
      <c r="C3836" s="564" t="s">
        <v>4013</v>
      </c>
      <c r="D3836" s="565"/>
      <c r="E3836" s="566" t="s">
        <v>106</v>
      </c>
      <c r="F3836" s="567" t="s">
        <v>1294</v>
      </c>
      <c r="G3836" s="410">
        <v>3</v>
      </c>
      <c r="H3836" s="410">
        <v>4</v>
      </c>
      <c r="I3836" s="410">
        <v>0</v>
      </c>
    </row>
    <row r="3837" spans="1:9" s="23" customFormat="1" ht="14.45" customHeight="1">
      <c r="A3837" s="563"/>
      <c r="B3837" s="572" t="s">
        <v>3130</v>
      </c>
      <c r="C3837" s="564" t="s">
        <v>4257</v>
      </c>
      <c r="D3837" s="565"/>
      <c r="E3837" s="566" t="s">
        <v>163</v>
      </c>
      <c r="F3837" s="567"/>
      <c r="G3837" s="410">
        <v>22</v>
      </c>
      <c r="H3837" s="410">
        <v>1</v>
      </c>
      <c r="I3837" s="410">
        <v>4</v>
      </c>
    </row>
    <row r="3838" spans="1:9" s="23" customFormat="1" ht="14.45" customHeight="1">
      <c r="A3838" s="563"/>
      <c r="B3838" s="572" t="s">
        <v>4020</v>
      </c>
      <c r="C3838" s="564" t="s">
        <v>3540</v>
      </c>
      <c r="D3838" s="565"/>
      <c r="E3838" s="566" t="s">
        <v>164</v>
      </c>
      <c r="F3838" s="567"/>
      <c r="G3838" s="410">
        <v>91</v>
      </c>
      <c r="H3838" s="410">
        <v>29</v>
      </c>
      <c r="I3838" s="410">
        <v>0</v>
      </c>
    </row>
    <row r="3839" spans="1:9" s="23" customFormat="1" ht="14.45" customHeight="1">
      <c r="A3839" s="563"/>
      <c r="B3839" s="564"/>
      <c r="C3839" s="564" t="s">
        <v>3442</v>
      </c>
      <c r="D3839" s="565"/>
      <c r="E3839" s="566" t="s">
        <v>164</v>
      </c>
      <c r="F3839" s="567" t="s">
        <v>1142</v>
      </c>
      <c r="G3839" s="410">
        <v>42</v>
      </c>
      <c r="H3839" s="410">
        <v>14</v>
      </c>
      <c r="I3839" s="410">
        <v>0</v>
      </c>
    </row>
    <row r="3840" spans="1:9" s="23" customFormat="1" ht="14.45" customHeight="1">
      <c r="A3840" s="563"/>
      <c r="B3840" s="564"/>
      <c r="C3840" s="564" t="s">
        <v>3441</v>
      </c>
      <c r="D3840" s="565"/>
      <c r="E3840" s="566" t="s">
        <v>3391</v>
      </c>
      <c r="F3840" s="567"/>
      <c r="G3840" s="410">
        <v>740</v>
      </c>
      <c r="H3840" s="410">
        <v>168</v>
      </c>
      <c r="I3840" s="410">
        <v>29</v>
      </c>
    </row>
    <row r="3841" spans="1:9" s="23" customFormat="1" ht="14.45" customHeight="1">
      <c r="A3841" s="563"/>
      <c r="B3841" s="564"/>
      <c r="C3841" s="564"/>
      <c r="D3841" s="565"/>
      <c r="E3841" s="566" t="s">
        <v>3391</v>
      </c>
      <c r="F3841" s="567" t="s">
        <v>1294</v>
      </c>
      <c r="G3841" s="410">
        <v>699</v>
      </c>
      <c r="H3841" s="410">
        <v>144</v>
      </c>
      <c r="I3841" s="410">
        <v>0</v>
      </c>
    </row>
    <row r="3842" spans="1:9" s="23" customFormat="1" ht="14.45" customHeight="1">
      <c r="A3842" s="563"/>
      <c r="B3842" s="564"/>
      <c r="C3842" s="564"/>
      <c r="D3842" s="565"/>
      <c r="E3842" s="566" t="s">
        <v>3221</v>
      </c>
      <c r="F3842" s="567" t="s">
        <v>1294</v>
      </c>
      <c r="G3842" s="410">
        <v>80</v>
      </c>
      <c r="H3842" s="410">
        <v>29</v>
      </c>
      <c r="I3842" s="410">
        <v>0</v>
      </c>
    </row>
    <row r="3843" spans="1:9" s="23" customFormat="1" ht="14.45" customHeight="1">
      <c r="A3843" s="563"/>
      <c r="B3843" s="564"/>
      <c r="C3843" s="564" t="s">
        <v>4258</v>
      </c>
      <c r="D3843" s="565"/>
      <c r="E3843" s="566" t="s">
        <v>106</v>
      </c>
      <c r="F3843" s="567" t="s">
        <v>1294</v>
      </c>
      <c r="G3843" s="410">
        <v>43</v>
      </c>
      <c r="H3843" s="410">
        <v>18</v>
      </c>
      <c r="I3843" s="410">
        <v>0</v>
      </c>
    </row>
    <row r="3844" spans="1:9" s="23" customFormat="1" ht="14.45" customHeight="1">
      <c r="A3844" s="563"/>
      <c r="B3844" s="572" t="s">
        <v>4259</v>
      </c>
      <c r="C3844" s="564" t="s">
        <v>4260</v>
      </c>
      <c r="D3844" s="565"/>
      <c r="E3844" s="566" t="s">
        <v>163</v>
      </c>
      <c r="F3844" s="567"/>
      <c r="G3844" s="410">
        <v>16</v>
      </c>
      <c r="H3844" s="410">
        <v>1</v>
      </c>
      <c r="I3844" s="410">
        <v>2</v>
      </c>
    </row>
    <row r="3845" spans="1:9" s="23" customFormat="1" ht="14.45" customHeight="1">
      <c r="A3845" s="563"/>
      <c r="B3845" s="572" t="s">
        <v>3756</v>
      </c>
      <c r="C3845" s="564" t="s">
        <v>4261</v>
      </c>
      <c r="D3845" s="565"/>
      <c r="E3845" s="566" t="s">
        <v>3391</v>
      </c>
      <c r="F3845" s="567"/>
      <c r="G3845" s="410">
        <v>470</v>
      </c>
      <c r="H3845" s="410">
        <v>0</v>
      </c>
      <c r="I3845" s="410">
        <v>10</v>
      </c>
    </row>
    <row r="3846" spans="1:9" s="23" customFormat="1" ht="14.45" customHeight="1">
      <c r="A3846" s="563"/>
      <c r="B3846" s="564"/>
      <c r="C3846" s="564"/>
      <c r="D3846" s="565"/>
      <c r="E3846" s="566" t="s">
        <v>3391</v>
      </c>
      <c r="F3846" s="567" t="s">
        <v>1294</v>
      </c>
      <c r="G3846" s="410">
        <v>84</v>
      </c>
      <c r="H3846" s="410">
        <v>0</v>
      </c>
      <c r="I3846" s="410">
        <v>0</v>
      </c>
    </row>
    <row r="3847" spans="1:9" s="23" customFormat="1" ht="14.45" customHeight="1">
      <c r="A3847" s="563"/>
      <c r="B3847" s="572" t="s">
        <v>3772</v>
      </c>
      <c r="C3847" s="564" t="s">
        <v>3543</v>
      </c>
      <c r="D3847" s="565"/>
      <c r="E3847" s="566" t="s">
        <v>164</v>
      </c>
      <c r="F3847" s="567"/>
      <c r="G3847" s="410">
        <v>71</v>
      </c>
      <c r="H3847" s="410">
        <v>34</v>
      </c>
      <c r="I3847" s="410">
        <v>0</v>
      </c>
    </row>
    <row r="3848" spans="1:9" s="23" customFormat="1" ht="14.45" customHeight="1">
      <c r="A3848" s="563"/>
      <c r="B3848" s="564"/>
      <c r="C3848" s="564" t="s">
        <v>4262</v>
      </c>
      <c r="D3848" s="565"/>
      <c r="E3848" s="566" t="s">
        <v>164</v>
      </c>
      <c r="F3848" s="567" t="s">
        <v>1142</v>
      </c>
      <c r="G3848" s="410">
        <v>49</v>
      </c>
      <c r="H3848" s="410">
        <v>27</v>
      </c>
      <c r="I3848" s="410">
        <v>0</v>
      </c>
    </row>
    <row r="3849" spans="1:9" s="23" customFormat="1" ht="14.45" customHeight="1">
      <c r="A3849" s="563"/>
      <c r="B3849" s="564"/>
      <c r="C3849" s="564" t="s">
        <v>3544</v>
      </c>
      <c r="D3849" s="565"/>
      <c r="E3849" s="566" t="s">
        <v>3391</v>
      </c>
      <c r="F3849" s="567"/>
      <c r="G3849" s="410">
        <v>701</v>
      </c>
      <c r="H3849" s="410">
        <v>196</v>
      </c>
      <c r="I3849" s="410">
        <v>28</v>
      </c>
    </row>
    <row r="3850" spans="1:9" s="23" customFormat="1" ht="14.45" customHeight="1">
      <c r="A3850" s="563"/>
      <c r="B3850" s="564"/>
      <c r="C3850" s="564"/>
      <c r="D3850" s="565"/>
      <c r="E3850" s="566" t="s">
        <v>3391</v>
      </c>
      <c r="F3850" s="567" t="s">
        <v>1294</v>
      </c>
      <c r="G3850" s="410">
        <v>432</v>
      </c>
      <c r="H3850" s="410">
        <v>88</v>
      </c>
      <c r="I3850" s="410">
        <v>0</v>
      </c>
    </row>
    <row r="3851" spans="1:9" s="23" customFormat="1" ht="14.45" customHeight="1">
      <c r="A3851" s="563"/>
      <c r="B3851" s="564"/>
      <c r="C3851" s="564"/>
      <c r="D3851" s="565"/>
      <c r="E3851" s="566" t="s">
        <v>3221</v>
      </c>
      <c r="F3851" s="567" t="s">
        <v>1294</v>
      </c>
      <c r="G3851" s="410">
        <v>97</v>
      </c>
      <c r="H3851" s="410">
        <v>49</v>
      </c>
      <c r="I3851" s="410">
        <v>0</v>
      </c>
    </row>
    <row r="3852" spans="1:9" s="23" customFormat="1" ht="14.45" customHeight="1">
      <c r="A3852" s="563"/>
      <c r="B3852" s="564"/>
      <c r="C3852" s="564" t="s">
        <v>4263</v>
      </c>
      <c r="D3852" s="565"/>
      <c r="E3852" s="566" t="s">
        <v>106</v>
      </c>
      <c r="F3852" s="567" t="s">
        <v>1294</v>
      </c>
      <c r="G3852" s="410">
        <v>43</v>
      </c>
      <c r="H3852" s="410">
        <v>13</v>
      </c>
      <c r="I3852" s="410">
        <v>0</v>
      </c>
    </row>
    <row r="3853" spans="1:9" s="23" customFormat="1" ht="14.45" customHeight="1">
      <c r="A3853" s="563"/>
      <c r="B3853" s="572" t="s">
        <v>4264</v>
      </c>
      <c r="C3853" s="564" t="s">
        <v>4265</v>
      </c>
      <c r="D3853" s="565"/>
      <c r="E3853" s="566" t="s">
        <v>163</v>
      </c>
      <c r="F3853" s="567"/>
      <c r="G3853" s="410">
        <v>27</v>
      </c>
      <c r="H3853" s="410">
        <v>6</v>
      </c>
      <c r="I3853" s="410">
        <v>6</v>
      </c>
    </row>
    <row r="3854" spans="1:9" s="23" customFormat="1" ht="14.45" customHeight="1">
      <c r="A3854" s="573"/>
      <c r="B3854" s="579" t="s">
        <v>4266</v>
      </c>
      <c r="C3854" s="574" t="s">
        <v>4267</v>
      </c>
      <c r="D3854" s="575"/>
      <c r="E3854" s="576" t="s">
        <v>164</v>
      </c>
      <c r="F3854" s="577"/>
      <c r="G3854" s="578">
        <v>26</v>
      </c>
      <c r="H3854" s="578">
        <v>6</v>
      </c>
      <c r="I3854" s="578">
        <v>4</v>
      </c>
    </row>
    <row r="3855" spans="1:9" s="23" customFormat="1" ht="14.45" customHeight="1">
      <c r="A3855" s="563"/>
      <c r="B3855" s="572" t="s">
        <v>4268</v>
      </c>
      <c r="C3855" s="564" t="s">
        <v>4269</v>
      </c>
      <c r="D3855" s="565"/>
      <c r="E3855" s="566" t="s">
        <v>164</v>
      </c>
      <c r="F3855" s="567"/>
      <c r="G3855" s="410">
        <v>16</v>
      </c>
      <c r="H3855" s="410">
        <v>4</v>
      </c>
      <c r="I3855" s="410">
        <v>0</v>
      </c>
    </row>
    <row r="3856" spans="1:9" s="23" customFormat="1" ht="14.45" customHeight="1">
      <c r="A3856" s="563"/>
      <c r="B3856" s="564"/>
      <c r="C3856" s="564" t="s">
        <v>4270</v>
      </c>
      <c r="D3856" s="565"/>
      <c r="E3856" s="566" t="s">
        <v>3391</v>
      </c>
      <c r="F3856" s="567"/>
      <c r="G3856" s="410">
        <v>164</v>
      </c>
      <c r="H3856" s="410">
        <v>39</v>
      </c>
      <c r="I3856" s="410">
        <v>9</v>
      </c>
    </row>
    <row r="3857" spans="1:9" s="23" customFormat="1" ht="14.45" customHeight="1">
      <c r="A3857" s="563"/>
      <c r="B3857" s="564"/>
      <c r="C3857" s="564" t="s">
        <v>4271</v>
      </c>
      <c r="D3857" s="565"/>
      <c r="E3857" s="566" t="s">
        <v>106</v>
      </c>
      <c r="F3857" s="567" t="s">
        <v>1294</v>
      </c>
      <c r="G3857" s="410">
        <v>35</v>
      </c>
      <c r="H3857" s="410">
        <v>9</v>
      </c>
      <c r="I3857" s="410">
        <v>0</v>
      </c>
    </row>
    <row r="3858" spans="1:9" s="23" customFormat="1" ht="14.45" customHeight="1">
      <c r="A3858" s="563"/>
      <c r="B3858" s="564" t="s">
        <v>1554</v>
      </c>
      <c r="C3858" s="564" t="s">
        <v>1555</v>
      </c>
      <c r="D3858" s="565"/>
      <c r="E3858" s="566"/>
      <c r="F3858" s="567"/>
      <c r="G3858" s="410">
        <v>0</v>
      </c>
      <c r="H3858" s="410">
        <v>0</v>
      </c>
      <c r="I3858" s="410">
        <v>25</v>
      </c>
    </row>
    <row r="3859" spans="1:9" s="23" customFormat="1" ht="14.45" customHeight="1">
      <c r="A3859" s="563"/>
      <c r="B3859" s="564" t="s">
        <v>1556</v>
      </c>
      <c r="C3859" s="564" t="s">
        <v>1557</v>
      </c>
      <c r="D3859" s="565"/>
      <c r="E3859" s="566"/>
      <c r="F3859" s="567"/>
      <c r="G3859" s="410">
        <v>0</v>
      </c>
      <c r="H3859" s="410">
        <v>0</v>
      </c>
      <c r="I3859" s="410">
        <v>7</v>
      </c>
    </row>
    <row r="3860" spans="1:9" s="23" customFormat="1" ht="14.45" customHeight="1">
      <c r="A3860" s="563"/>
      <c r="B3860" s="564" t="s">
        <v>1324</v>
      </c>
      <c r="C3860" s="564" t="s">
        <v>1325</v>
      </c>
      <c r="D3860" s="565"/>
      <c r="E3860" s="566"/>
      <c r="F3860" s="567"/>
      <c r="G3860" s="410">
        <v>0</v>
      </c>
      <c r="H3860" s="410">
        <v>0</v>
      </c>
      <c r="I3860" s="410">
        <v>12</v>
      </c>
    </row>
    <row r="3861" spans="1:9" s="23" customFormat="1" ht="14.45" customHeight="1">
      <c r="A3861" s="563"/>
      <c r="B3861" s="564" t="s">
        <v>1326</v>
      </c>
      <c r="C3861" s="564" t="s">
        <v>1327</v>
      </c>
      <c r="D3861" s="565"/>
      <c r="E3861" s="566"/>
      <c r="F3861" s="567"/>
      <c r="G3861" s="410">
        <v>0</v>
      </c>
      <c r="H3861" s="410">
        <v>0</v>
      </c>
      <c r="I3861" s="410">
        <v>9</v>
      </c>
    </row>
    <row r="3862" spans="1:9" s="23" customFormat="1" ht="14.45" customHeight="1">
      <c r="A3862" s="562" t="s">
        <v>4272</v>
      </c>
      <c r="B3862" s="563" t="s">
        <v>4273</v>
      </c>
      <c r="C3862" s="564"/>
      <c r="D3862" s="565" t="s">
        <v>186</v>
      </c>
      <c r="E3862" s="566"/>
      <c r="F3862" s="567"/>
      <c r="G3862" s="410"/>
      <c r="H3862" s="410"/>
      <c r="I3862" s="410"/>
    </row>
    <row r="3863" spans="1:9" s="23" customFormat="1" ht="14.45" customHeight="1">
      <c r="A3863" s="563"/>
      <c r="B3863" s="564"/>
      <c r="C3863" s="563" t="s">
        <v>365</v>
      </c>
      <c r="D3863" s="568"/>
      <c r="E3863" s="569"/>
      <c r="F3863" s="570"/>
      <c r="G3863" s="571">
        <v>2760</v>
      </c>
      <c r="H3863" s="571">
        <v>576</v>
      </c>
      <c r="I3863" s="571">
        <v>103</v>
      </c>
    </row>
    <row r="3864" spans="1:9" s="23" customFormat="1" ht="14.45" customHeight="1">
      <c r="A3864" s="563"/>
      <c r="B3864" s="572" t="s">
        <v>3143</v>
      </c>
      <c r="C3864" s="564" t="s">
        <v>4274</v>
      </c>
      <c r="D3864" s="565"/>
      <c r="E3864" s="566" t="s">
        <v>164</v>
      </c>
      <c r="F3864" s="567"/>
      <c r="G3864" s="410">
        <v>12</v>
      </c>
      <c r="H3864" s="410">
        <v>8</v>
      </c>
      <c r="I3864" s="410">
        <v>0</v>
      </c>
    </row>
    <row r="3865" spans="1:9" s="23" customFormat="1" ht="14.45" customHeight="1">
      <c r="A3865" s="563"/>
      <c r="B3865" s="564"/>
      <c r="C3865" s="564"/>
      <c r="D3865" s="565"/>
      <c r="E3865" s="566" t="s">
        <v>628</v>
      </c>
      <c r="F3865" s="567"/>
      <c r="G3865" s="410">
        <v>191</v>
      </c>
      <c r="H3865" s="410">
        <v>47</v>
      </c>
      <c r="I3865" s="410">
        <v>7</v>
      </c>
    </row>
    <row r="3866" spans="1:9" s="23" customFormat="1" ht="14.45" customHeight="1">
      <c r="A3866" s="563"/>
      <c r="B3866" s="572" t="s">
        <v>4275</v>
      </c>
      <c r="C3866" s="564" t="s">
        <v>4276</v>
      </c>
      <c r="D3866" s="565"/>
      <c r="E3866" s="566" t="s">
        <v>163</v>
      </c>
      <c r="F3866" s="567"/>
      <c r="G3866" s="410">
        <v>48</v>
      </c>
      <c r="H3866" s="410">
        <v>6</v>
      </c>
      <c r="I3866" s="410">
        <v>0</v>
      </c>
    </row>
    <row r="3867" spans="1:9" s="23" customFormat="1" ht="14.45" customHeight="1">
      <c r="A3867" s="563"/>
      <c r="B3867" s="564"/>
      <c r="C3867" s="564"/>
      <c r="D3867" s="565"/>
      <c r="E3867" s="566" t="s">
        <v>164</v>
      </c>
      <c r="F3867" s="567"/>
      <c r="G3867" s="410">
        <v>66</v>
      </c>
      <c r="H3867" s="410">
        <v>8</v>
      </c>
      <c r="I3867" s="410">
        <v>6</v>
      </c>
    </row>
    <row r="3868" spans="1:9" s="23" customFormat="1" ht="14.45" customHeight="1">
      <c r="A3868" s="563"/>
      <c r="B3868" s="564"/>
      <c r="C3868" s="564"/>
      <c r="D3868" s="565"/>
      <c r="E3868" s="566" t="s">
        <v>164</v>
      </c>
      <c r="F3868" s="567" t="s">
        <v>1142</v>
      </c>
      <c r="G3868" s="410">
        <v>50</v>
      </c>
      <c r="H3868" s="410">
        <v>11</v>
      </c>
      <c r="I3868" s="410">
        <v>0</v>
      </c>
    </row>
    <row r="3869" spans="1:9" s="23" customFormat="1" ht="14.45" customHeight="1">
      <c r="A3869" s="563"/>
      <c r="B3869" s="572" t="s">
        <v>4277</v>
      </c>
      <c r="C3869" s="564" t="s">
        <v>4278</v>
      </c>
      <c r="D3869" s="565"/>
      <c r="E3869" s="566" t="s">
        <v>164</v>
      </c>
      <c r="F3869" s="567"/>
      <c r="G3869" s="410">
        <v>37</v>
      </c>
      <c r="H3869" s="410">
        <v>10</v>
      </c>
      <c r="I3869" s="410">
        <v>0</v>
      </c>
    </row>
    <row r="3870" spans="1:9" s="23" customFormat="1" ht="14.45" customHeight="1">
      <c r="A3870" s="563"/>
      <c r="B3870" s="564"/>
      <c r="C3870" s="564"/>
      <c r="D3870" s="565"/>
      <c r="E3870" s="566" t="s">
        <v>164</v>
      </c>
      <c r="F3870" s="567" t="s">
        <v>1142</v>
      </c>
      <c r="G3870" s="410">
        <v>39</v>
      </c>
      <c r="H3870" s="410">
        <v>13</v>
      </c>
      <c r="I3870" s="410">
        <v>0</v>
      </c>
    </row>
    <row r="3871" spans="1:9" s="23" customFormat="1" ht="14.45" customHeight="1">
      <c r="A3871" s="563"/>
      <c r="B3871" s="564"/>
      <c r="C3871" s="564"/>
      <c r="D3871" s="565"/>
      <c r="E3871" s="566" t="s">
        <v>628</v>
      </c>
      <c r="F3871" s="567"/>
      <c r="G3871" s="410">
        <v>444</v>
      </c>
      <c r="H3871" s="410">
        <v>83</v>
      </c>
      <c r="I3871" s="410">
        <v>13</v>
      </c>
    </row>
    <row r="3872" spans="1:9" s="23" customFormat="1" ht="14.45" customHeight="1">
      <c r="A3872" s="563"/>
      <c r="B3872" s="564"/>
      <c r="C3872" s="564"/>
      <c r="D3872" s="565"/>
      <c r="E3872" s="566" t="s">
        <v>4279</v>
      </c>
      <c r="F3872" s="567" t="s">
        <v>1294</v>
      </c>
      <c r="G3872" s="410">
        <v>92</v>
      </c>
      <c r="H3872" s="410">
        <v>23</v>
      </c>
      <c r="I3872" s="410">
        <v>0</v>
      </c>
    </row>
    <row r="3873" spans="1:9" s="23" customFormat="1" ht="14.45" customHeight="1">
      <c r="A3873" s="563"/>
      <c r="B3873" s="572" t="s">
        <v>4280</v>
      </c>
      <c r="C3873" s="564" t="s">
        <v>1611</v>
      </c>
      <c r="D3873" s="565"/>
      <c r="E3873" s="566" t="s">
        <v>164</v>
      </c>
      <c r="F3873" s="567" t="s">
        <v>1142</v>
      </c>
      <c r="G3873" s="410">
        <v>51</v>
      </c>
      <c r="H3873" s="410">
        <v>17</v>
      </c>
      <c r="I3873" s="410">
        <v>2</v>
      </c>
    </row>
    <row r="3874" spans="1:9" s="23" customFormat="1" ht="14.45" customHeight="1">
      <c r="A3874" s="563"/>
      <c r="B3874" s="564">
        <v>10141005</v>
      </c>
      <c r="C3874" s="564" t="s">
        <v>4281</v>
      </c>
      <c r="D3874" s="565"/>
      <c r="E3874" s="566" t="s">
        <v>628</v>
      </c>
      <c r="F3874" s="567"/>
      <c r="G3874" s="410">
        <v>290</v>
      </c>
      <c r="H3874" s="410">
        <v>38</v>
      </c>
      <c r="I3874" s="410">
        <v>9</v>
      </c>
    </row>
    <row r="3875" spans="1:9" s="23" customFormat="1" ht="14.45" customHeight="1">
      <c r="A3875" s="563"/>
      <c r="B3875" s="564">
        <v>10141006</v>
      </c>
      <c r="C3875" s="564" t="s">
        <v>4282</v>
      </c>
      <c r="D3875" s="565"/>
      <c r="E3875" s="566" t="s">
        <v>628</v>
      </c>
      <c r="F3875" s="567"/>
      <c r="G3875" s="410">
        <v>203</v>
      </c>
      <c r="H3875" s="410">
        <v>35</v>
      </c>
      <c r="I3875" s="410">
        <v>11</v>
      </c>
    </row>
    <row r="3876" spans="1:9" s="23" customFormat="1" ht="14.45" customHeight="1">
      <c r="A3876" s="563"/>
      <c r="B3876" s="564">
        <v>10141007</v>
      </c>
      <c r="C3876" s="564" t="s">
        <v>4283</v>
      </c>
      <c r="D3876" s="565"/>
      <c r="E3876" s="566" t="s">
        <v>628</v>
      </c>
      <c r="F3876" s="567"/>
      <c r="G3876" s="410">
        <v>221</v>
      </c>
      <c r="H3876" s="410">
        <v>35</v>
      </c>
      <c r="I3876" s="410">
        <v>9</v>
      </c>
    </row>
    <row r="3877" spans="1:9" s="23" customFormat="1" ht="14.45" customHeight="1">
      <c r="A3877" s="563"/>
      <c r="B3877" s="564">
        <v>10141008</v>
      </c>
      <c r="C3877" s="564" t="s">
        <v>4284</v>
      </c>
      <c r="D3877" s="565"/>
      <c r="E3877" s="566" t="s">
        <v>163</v>
      </c>
      <c r="F3877" s="567"/>
      <c r="G3877" s="410">
        <v>40</v>
      </c>
      <c r="H3877" s="410">
        <v>10</v>
      </c>
      <c r="I3877" s="410">
        <v>0</v>
      </c>
    </row>
    <row r="3878" spans="1:9" s="23" customFormat="1" ht="14.45" customHeight="1">
      <c r="A3878" s="563"/>
      <c r="B3878" s="564"/>
      <c r="C3878" s="564"/>
      <c r="D3878" s="565"/>
      <c r="E3878" s="566" t="s">
        <v>164</v>
      </c>
      <c r="F3878" s="567"/>
      <c r="G3878" s="410">
        <v>85</v>
      </c>
      <c r="H3878" s="410">
        <v>27</v>
      </c>
      <c r="I3878" s="410">
        <v>8</v>
      </c>
    </row>
    <row r="3879" spans="1:9" s="23" customFormat="1" ht="14.45" customHeight="1">
      <c r="A3879" s="563"/>
      <c r="B3879" s="564"/>
      <c r="C3879" s="564"/>
      <c r="D3879" s="565"/>
      <c r="E3879" s="566" t="s">
        <v>164</v>
      </c>
      <c r="F3879" s="567" t="s">
        <v>1142</v>
      </c>
      <c r="G3879" s="410">
        <v>40</v>
      </c>
      <c r="H3879" s="410">
        <v>14</v>
      </c>
      <c r="I3879" s="410">
        <v>0</v>
      </c>
    </row>
    <row r="3880" spans="1:9" s="23" customFormat="1" ht="14.45" customHeight="1">
      <c r="A3880" s="563"/>
      <c r="B3880" s="564">
        <v>10141022</v>
      </c>
      <c r="C3880" s="564" t="s">
        <v>4285</v>
      </c>
      <c r="D3880" s="565"/>
      <c r="E3880" s="566" t="s">
        <v>628</v>
      </c>
      <c r="F3880" s="567"/>
      <c r="G3880" s="410">
        <v>146</v>
      </c>
      <c r="H3880" s="410">
        <v>16</v>
      </c>
      <c r="I3880" s="410">
        <v>3</v>
      </c>
    </row>
    <row r="3881" spans="1:9" s="23" customFormat="1" ht="14.45" customHeight="1">
      <c r="A3881" s="563"/>
      <c r="B3881" s="564">
        <v>10142010</v>
      </c>
      <c r="C3881" s="564" t="s">
        <v>4286</v>
      </c>
      <c r="D3881" s="565"/>
      <c r="E3881" s="566" t="s">
        <v>163</v>
      </c>
      <c r="F3881" s="567"/>
      <c r="G3881" s="410">
        <v>18</v>
      </c>
      <c r="H3881" s="410">
        <v>4</v>
      </c>
      <c r="I3881" s="410">
        <v>0</v>
      </c>
    </row>
    <row r="3882" spans="1:9" s="23" customFormat="1" ht="14.45" customHeight="1">
      <c r="A3882" s="563"/>
      <c r="B3882" s="564"/>
      <c r="C3882" s="564"/>
      <c r="D3882" s="565"/>
      <c r="E3882" s="566" t="s">
        <v>164</v>
      </c>
      <c r="F3882" s="567"/>
      <c r="G3882" s="410">
        <v>35</v>
      </c>
      <c r="H3882" s="410">
        <v>16</v>
      </c>
      <c r="I3882" s="410">
        <v>7</v>
      </c>
    </row>
    <row r="3883" spans="1:9" s="23" customFormat="1" ht="14.45" customHeight="1">
      <c r="A3883" s="563"/>
      <c r="B3883" s="564">
        <v>10142013</v>
      </c>
      <c r="C3883" s="564" t="s">
        <v>4287</v>
      </c>
      <c r="D3883" s="565"/>
      <c r="E3883" s="566" t="s">
        <v>164</v>
      </c>
      <c r="F3883" s="567" t="s">
        <v>1142</v>
      </c>
      <c r="G3883" s="410">
        <v>57</v>
      </c>
      <c r="H3883" s="410">
        <v>9</v>
      </c>
      <c r="I3883" s="410">
        <v>2</v>
      </c>
    </row>
    <row r="3884" spans="1:9" s="23" customFormat="1" ht="14.45" customHeight="1">
      <c r="A3884" s="563"/>
      <c r="B3884" s="564">
        <v>10152014</v>
      </c>
      <c r="C3884" s="564" t="s">
        <v>4288</v>
      </c>
      <c r="D3884" s="565"/>
      <c r="E3884" s="566" t="s">
        <v>164</v>
      </c>
      <c r="F3884" s="567"/>
      <c r="G3884" s="410">
        <v>48</v>
      </c>
      <c r="H3884" s="410">
        <v>7</v>
      </c>
      <c r="I3884" s="410">
        <v>0</v>
      </c>
    </row>
    <row r="3885" spans="1:9" s="23" customFormat="1" ht="14.45" customHeight="1">
      <c r="A3885" s="563"/>
      <c r="B3885" s="564"/>
      <c r="C3885" s="564"/>
      <c r="D3885" s="565"/>
      <c r="E3885" s="566" t="s">
        <v>628</v>
      </c>
      <c r="F3885" s="567"/>
      <c r="G3885" s="410">
        <v>239</v>
      </c>
      <c r="H3885" s="410">
        <v>58</v>
      </c>
      <c r="I3885" s="410">
        <v>8</v>
      </c>
    </row>
    <row r="3886" spans="1:9" s="23" customFormat="1" ht="14.45" customHeight="1">
      <c r="A3886" s="563"/>
      <c r="B3886" s="564">
        <v>10152015</v>
      </c>
      <c r="C3886" s="564" t="s">
        <v>4289</v>
      </c>
      <c r="D3886" s="565"/>
      <c r="E3886" s="566" t="s">
        <v>164</v>
      </c>
      <c r="F3886" s="567"/>
      <c r="G3886" s="410">
        <v>45</v>
      </c>
      <c r="H3886" s="410">
        <v>16</v>
      </c>
      <c r="I3886" s="410">
        <v>0</v>
      </c>
    </row>
    <row r="3887" spans="1:9" s="23" customFormat="1" ht="14.45" customHeight="1">
      <c r="A3887" s="563"/>
      <c r="B3887" s="564"/>
      <c r="C3887" s="564"/>
      <c r="D3887" s="565"/>
      <c r="E3887" s="566" t="s">
        <v>628</v>
      </c>
      <c r="F3887" s="567"/>
      <c r="G3887" s="410">
        <v>227</v>
      </c>
      <c r="H3887" s="410">
        <v>55</v>
      </c>
      <c r="I3887" s="410">
        <v>9</v>
      </c>
    </row>
    <row r="3888" spans="1:9" s="23" customFormat="1" ht="14.45" customHeight="1">
      <c r="A3888" s="563"/>
      <c r="B3888" s="564">
        <v>10152020</v>
      </c>
      <c r="C3888" s="564" t="s">
        <v>4290</v>
      </c>
      <c r="D3888" s="565"/>
      <c r="E3888" s="566" t="s">
        <v>164</v>
      </c>
      <c r="F3888" s="567"/>
      <c r="G3888" s="410">
        <v>17</v>
      </c>
      <c r="H3888" s="410">
        <v>3</v>
      </c>
      <c r="I3888" s="410">
        <v>2</v>
      </c>
    </row>
    <row r="3889" spans="1:9" s="23" customFormat="1" ht="14.45" customHeight="1">
      <c r="A3889" s="563"/>
      <c r="B3889" s="564">
        <v>10152021</v>
      </c>
      <c r="C3889" s="564" t="s">
        <v>4291</v>
      </c>
      <c r="D3889" s="565"/>
      <c r="E3889" s="566" t="s">
        <v>163</v>
      </c>
      <c r="F3889" s="567"/>
      <c r="G3889" s="410">
        <v>19</v>
      </c>
      <c r="H3889" s="410">
        <v>7</v>
      </c>
      <c r="I3889" s="410">
        <v>2</v>
      </c>
    </row>
    <row r="3890" spans="1:9" s="23" customFormat="1" ht="14.45" customHeight="1">
      <c r="A3890" s="563"/>
      <c r="B3890" s="564" t="s">
        <v>1322</v>
      </c>
      <c r="C3890" s="564" t="s">
        <v>1323</v>
      </c>
      <c r="D3890" s="565"/>
      <c r="E3890" s="566"/>
      <c r="F3890" s="567"/>
      <c r="G3890" s="410">
        <v>0</v>
      </c>
      <c r="H3890" s="410">
        <v>0</v>
      </c>
      <c r="I3890" s="410">
        <v>5</v>
      </c>
    </row>
    <row r="3891" spans="1:9" s="23" customFormat="1" ht="14.45" customHeight="1">
      <c r="A3891" s="562" t="s">
        <v>4292</v>
      </c>
      <c r="B3891" s="563" t="s">
        <v>4293</v>
      </c>
      <c r="C3891" s="564"/>
      <c r="D3891" s="565" t="s">
        <v>187</v>
      </c>
      <c r="E3891" s="566"/>
      <c r="F3891" s="567"/>
      <c r="G3891" s="410"/>
      <c r="H3891" s="410"/>
      <c r="I3891" s="410"/>
    </row>
    <row r="3892" spans="1:9" s="23" customFormat="1" ht="14.45" customHeight="1">
      <c r="A3892" s="563"/>
      <c r="B3892" s="564"/>
      <c r="C3892" s="563" t="s">
        <v>365</v>
      </c>
      <c r="D3892" s="568"/>
      <c r="E3892" s="569"/>
      <c r="F3892" s="570"/>
      <c r="G3892" s="571">
        <v>5238</v>
      </c>
      <c r="H3892" s="571">
        <v>1504</v>
      </c>
      <c r="I3892" s="571">
        <v>222</v>
      </c>
    </row>
    <row r="3893" spans="1:9" s="23" customFormat="1" ht="14.45" customHeight="1">
      <c r="A3893" s="563"/>
      <c r="B3893" s="572" t="s">
        <v>4294</v>
      </c>
      <c r="C3893" s="564" t="s">
        <v>4295</v>
      </c>
      <c r="D3893" s="565"/>
      <c r="E3893" s="566" t="s">
        <v>164</v>
      </c>
      <c r="F3893" s="567"/>
      <c r="G3893" s="410">
        <v>41</v>
      </c>
      <c r="H3893" s="410">
        <v>14</v>
      </c>
      <c r="I3893" s="410">
        <v>0</v>
      </c>
    </row>
    <row r="3894" spans="1:9" s="23" customFormat="1" ht="14.45" customHeight="1">
      <c r="A3894" s="563"/>
      <c r="B3894" s="564"/>
      <c r="C3894" s="564" t="s">
        <v>4296</v>
      </c>
      <c r="D3894" s="565"/>
      <c r="E3894" s="566" t="s">
        <v>3221</v>
      </c>
      <c r="F3894" s="567"/>
      <c r="G3894" s="410">
        <v>43</v>
      </c>
      <c r="H3894" s="410">
        <v>24</v>
      </c>
      <c r="I3894" s="410">
        <v>8</v>
      </c>
    </row>
    <row r="3895" spans="1:9" s="23" customFormat="1" ht="14.45" customHeight="1">
      <c r="A3895" s="563"/>
      <c r="B3895" s="572" t="s">
        <v>4297</v>
      </c>
      <c r="C3895" s="564" t="s">
        <v>4298</v>
      </c>
      <c r="D3895" s="565"/>
      <c r="E3895" s="566" t="s">
        <v>164</v>
      </c>
      <c r="F3895" s="567"/>
      <c r="G3895" s="410">
        <v>61</v>
      </c>
      <c r="H3895" s="410">
        <v>26</v>
      </c>
      <c r="I3895" s="410">
        <v>0</v>
      </c>
    </row>
    <row r="3896" spans="1:9" s="23" customFormat="1" ht="14.45" customHeight="1">
      <c r="A3896" s="563"/>
      <c r="B3896" s="564"/>
      <c r="C3896" s="564" t="s">
        <v>4299</v>
      </c>
      <c r="D3896" s="565"/>
      <c r="E3896" s="566" t="s">
        <v>3391</v>
      </c>
      <c r="F3896" s="567"/>
      <c r="G3896" s="410">
        <v>242</v>
      </c>
      <c r="H3896" s="410">
        <v>44</v>
      </c>
      <c r="I3896" s="410">
        <v>9</v>
      </c>
    </row>
    <row r="3897" spans="1:9" s="23" customFormat="1" ht="14.45" customHeight="1">
      <c r="A3897" s="563"/>
      <c r="B3897" s="572" t="s">
        <v>4300</v>
      </c>
      <c r="C3897" s="564" t="s">
        <v>4301</v>
      </c>
      <c r="D3897" s="565"/>
      <c r="E3897" s="566" t="s">
        <v>164</v>
      </c>
      <c r="F3897" s="567"/>
      <c r="G3897" s="410">
        <v>26</v>
      </c>
      <c r="H3897" s="410">
        <v>15</v>
      </c>
      <c r="I3897" s="410">
        <v>0</v>
      </c>
    </row>
    <row r="3898" spans="1:9" s="23" customFormat="1" ht="14.45" customHeight="1">
      <c r="A3898" s="563"/>
      <c r="B3898" s="564"/>
      <c r="C3898" s="564" t="s">
        <v>4302</v>
      </c>
      <c r="D3898" s="565"/>
      <c r="E3898" s="566" t="s">
        <v>164</v>
      </c>
      <c r="F3898" s="567" t="s">
        <v>1142</v>
      </c>
      <c r="G3898" s="410">
        <v>31</v>
      </c>
      <c r="H3898" s="410">
        <v>10</v>
      </c>
      <c r="I3898" s="410">
        <v>0</v>
      </c>
    </row>
    <row r="3899" spans="1:9" s="23" customFormat="1" ht="14.45" customHeight="1">
      <c r="A3899" s="563"/>
      <c r="B3899" s="564"/>
      <c r="C3899" s="564" t="s">
        <v>4301</v>
      </c>
      <c r="D3899" s="565"/>
      <c r="E3899" s="566" t="s">
        <v>3391</v>
      </c>
      <c r="F3899" s="567"/>
      <c r="G3899" s="410">
        <v>360</v>
      </c>
      <c r="H3899" s="410">
        <v>78</v>
      </c>
      <c r="I3899" s="410">
        <v>14</v>
      </c>
    </row>
    <row r="3900" spans="1:9" s="23" customFormat="1" ht="14.45" customHeight="1">
      <c r="A3900" s="563"/>
      <c r="B3900" s="564"/>
      <c r="C3900" s="564"/>
      <c r="D3900" s="565"/>
      <c r="E3900" s="566" t="s">
        <v>3221</v>
      </c>
      <c r="F3900" s="567"/>
      <c r="G3900" s="410">
        <v>116</v>
      </c>
      <c r="H3900" s="410">
        <v>41</v>
      </c>
      <c r="I3900" s="410">
        <v>0</v>
      </c>
    </row>
    <row r="3901" spans="1:9" s="23" customFormat="1" ht="14.45" customHeight="1">
      <c r="A3901" s="563"/>
      <c r="B3901" s="564"/>
      <c r="C3901" s="564"/>
      <c r="D3901" s="565"/>
      <c r="E3901" s="566" t="s">
        <v>3221</v>
      </c>
      <c r="F3901" s="567" t="s">
        <v>1294</v>
      </c>
      <c r="G3901" s="410">
        <v>63</v>
      </c>
      <c r="H3901" s="410">
        <v>18</v>
      </c>
      <c r="I3901" s="410">
        <v>0</v>
      </c>
    </row>
    <row r="3902" spans="1:9" s="23" customFormat="1" ht="14.45" customHeight="1">
      <c r="A3902" s="563"/>
      <c r="B3902" s="572" t="s">
        <v>4303</v>
      </c>
      <c r="C3902" s="564" t="s">
        <v>3516</v>
      </c>
      <c r="D3902" s="565"/>
      <c r="E3902" s="566" t="s">
        <v>164</v>
      </c>
      <c r="F3902" s="567"/>
      <c r="G3902" s="410">
        <v>32</v>
      </c>
      <c r="H3902" s="410">
        <v>19</v>
      </c>
      <c r="I3902" s="410">
        <v>0</v>
      </c>
    </row>
    <row r="3903" spans="1:9" s="23" customFormat="1" ht="14.45" customHeight="1">
      <c r="A3903" s="563"/>
      <c r="B3903" s="564"/>
      <c r="C3903" s="564" t="s">
        <v>3413</v>
      </c>
      <c r="D3903" s="565"/>
      <c r="E3903" s="566" t="s">
        <v>3391</v>
      </c>
      <c r="F3903" s="567"/>
      <c r="G3903" s="410">
        <v>341</v>
      </c>
      <c r="H3903" s="410">
        <v>85</v>
      </c>
      <c r="I3903" s="410">
        <v>10</v>
      </c>
    </row>
    <row r="3904" spans="1:9" s="23" customFormat="1" ht="14.45" customHeight="1">
      <c r="A3904" s="573"/>
      <c r="B3904" s="579" t="s">
        <v>4304</v>
      </c>
      <c r="C3904" s="574" t="s">
        <v>4305</v>
      </c>
      <c r="D3904" s="575"/>
      <c r="E3904" s="576" t="s">
        <v>164</v>
      </c>
      <c r="F3904" s="577"/>
      <c r="G3904" s="578">
        <v>14</v>
      </c>
      <c r="H3904" s="578">
        <v>0</v>
      </c>
      <c r="I3904" s="578">
        <v>5</v>
      </c>
    </row>
    <row r="3905" spans="1:9" s="23" customFormat="1" ht="14.45" customHeight="1">
      <c r="A3905" s="563"/>
      <c r="B3905" s="572" t="s">
        <v>4306</v>
      </c>
      <c r="C3905" s="564" t="s">
        <v>4307</v>
      </c>
      <c r="D3905" s="565"/>
      <c r="E3905" s="566" t="s">
        <v>164</v>
      </c>
      <c r="F3905" s="567"/>
      <c r="G3905" s="410">
        <v>16</v>
      </c>
      <c r="H3905" s="410">
        <v>2</v>
      </c>
      <c r="I3905" s="410">
        <v>2</v>
      </c>
    </row>
    <row r="3906" spans="1:9" s="23" customFormat="1" ht="14.45" customHeight="1">
      <c r="A3906" s="563"/>
      <c r="B3906" s="572" t="s">
        <v>4308</v>
      </c>
      <c r="C3906" s="564" t="s">
        <v>4309</v>
      </c>
      <c r="D3906" s="565"/>
      <c r="E3906" s="566" t="s">
        <v>163</v>
      </c>
      <c r="F3906" s="567"/>
      <c r="G3906" s="410">
        <v>82</v>
      </c>
      <c r="H3906" s="410">
        <v>10</v>
      </c>
      <c r="I3906" s="410">
        <v>0</v>
      </c>
    </row>
    <row r="3907" spans="1:9" s="23" customFormat="1" ht="14.45" customHeight="1">
      <c r="A3907" s="563"/>
      <c r="B3907" s="564"/>
      <c r="C3907" s="564"/>
      <c r="D3907" s="565"/>
      <c r="E3907" s="566" t="s">
        <v>164</v>
      </c>
      <c r="F3907" s="567"/>
      <c r="G3907" s="410">
        <v>143</v>
      </c>
      <c r="H3907" s="410">
        <v>39</v>
      </c>
      <c r="I3907" s="410">
        <v>0</v>
      </c>
    </row>
    <row r="3908" spans="1:9" s="23" customFormat="1" ht="14.45" customHeight="1">
      <c r="A3908" s="563"/>
      <c r="B3908" s="564"/>
      <c r="C3908" s="564" t="s">
        <v>4310</v>
      </c>
      <c r="D3908" s="565"/>
      <c r="E3908" s="566" t="s">
        <v>164</v>
      </c>
      <c r="F3908" s="567" t="s">
        <v>1142</v>
      </c>
      <c r="G3908" s="410">
        <v>104</v>
      </c>
      <c r="H3908" s="410">
        <v>20</v>
      </c>
      <c r="I3908" s="410">
        <v>0</v>
      </c>
    </row>
    <row r="3909" spans="1:9" s="23" customFormat="1" ht="14.45" customHeight="1">
      <c r="A3909" s="563"/>
      <c r="B3909" s="564"/>
      <c r="C3909" s="564" t="s">
        <v>4309</v>
      </c>
      <c r="D3909" s="565"/>
      <c r="E3909" s="566" t="s">
        <v>3391</v>
      </c>
      <c r="F3909" s="567"/>
      <c r="G3909" s="410">
        <v>907</v>
      </c>
      <c r="H3909" s="410">
        <v>195</v>
      </c>
      <c r="I3909" s="410">
        <v>89</v>
      </c>
    </row>
    <row r="3910" spans="1:9" s="23" customFormat="1" ht="14.45" customHeight="1">
      <c r="A3910" s="563"/>
      <c r="B3910" s="564"/>
      <c r="C3910" s="564"/>
      <c r="D3910" s="565"/>
      <c r="E3910" s="566" t="s">
        <v>3221</v>
      </c>
      <c r="F3910" s="567"/>
      <c r="G3910" s="410">
        <v>511</v>
      </c>
      <c r="H3910" s="410">
        <v>246</v>
      </c>
      <c r="I3910" s="410">
        <v>0</v>
      </c>
    </row>
    <row r="3911" spans="1:9" s="23" customFormat="1" ht="14.45" customHeight="1">
      <c r="A3911" s="563"/>
      <c r="B3911" s="564"/>
      <c r="C3911" s="564"/>
      <c r="D3911" s="565"/>
      <c r="E3911" s="566" t="s">
        <v>3221</v>
      </c>
      <c r="F3911" s="567" t="s">
        <v>1294</v>
      </c>
      <c r="G3911" s="410">
        <v>529</v>
      </c>
      <c r="H3911" s="410">
        <v>173</v>
      </c>
      <c r="I3911" s="410">
        <v>0</v>
      </c>
    </row>
    <row r="3912" spans="1:9" s="23" customFormat="1" ht="14.45" customHeight="1">
      <c r="A3912" s="563"/>
      <c r="B3912" s="572" t="s">
        <v>4311</v>
      </c>
      <c r="C3912" s="564" t="s">
        <v>4312</v>
      </c>
      <c r="D3912" s="565"/>
      <c r="E3912" s="566" t="s">
        <v>164</v>
      </c>
      <c r="F3912" s="567"/>
      <c r="G3912" s="410">
        <v>35</v>
      </c>
      <c r="H3912" s="410">
        <v>9</v>
      </c>
      <c r="I3912" s="410">
        <v>0</v>
      </c>
    </row>
    <row r="3913" spans="1:9" s="23" customFormat="1" ht="14.45" customHeight="1">
      <c r="A3913" s="563"/>
      <c r="B3913" s="564"/>
      <c r="C3913" s="564"/>
      <c r="D3913" s="565"/>
      <c r="E3913" s="566" t="s">
        <v>3221</v>
      </c>
      <c r="F3913" s="567"/>
      <c r="G3913" s="410">
        <v>31</v>
      </c>
      <c r="H3913" s="410">
        <v>23</v>
      </c>
      <c r="I3913" s="410">
        <v>10</v>
      </c>
    </row>
    <row r="3914" spans="1:9" s="23" customFormat="1" ht="14.45" customHeight="1">
      <c r="A3914" s="563"/>
      <c r="B3914" s="564"/>
      <c r="C3914" s="564"/>
      <c r="D3914" s="565"/>
      <c r="E3914" s="566" t="s">
        <v>3221</v>
      </c>
      <c r="F3914" s="567" t="s">
        <v>1294</v>
      </c>
      <c r="G3914" s="410">
        <v>5</v>
      </c>
      <c r="H3914" s="410">
        <v>10</v>
      </c>
      <c r="I3914" s="410">
        <v>0</v>
      </c>
    </row>
    <row r="3915" spans="1:9" s="23" customFormat="1" ht="14.45" customHeight="1">
      <c r="A3915" s="563"/>
      <c r="B3915" s="572" t="s">
        <v>4313</v>
      </c>
      <c r="C3915" s="564" t="s">
        <v>4314</v>
      </c>
      <c r="D3915" s="565"/>
      <c r="E3915" s="566" t="s">
        <v>164</v>
      </c>
      <c r="F3915" s="567"/>
      <c r="G3915" s="410">
        <v>45</v>
      </c>
      <c r="H3915" s="410">
        <v>11</v>
      </c>
      <c r="I3915" s="410">
        <v>0</v>
      </c>
    </row>
    <row r="3916" spans="1:9" s="23" customFormat="1" ht="14.45" customHeight="1">
      <c r="A3916" s="563"/>
      <c r="B3916" s="564"/>
      <c r="C3916" s="564" t="s">
        <v>4315</v>
      </c>
      <c r="D3916" s="565"/>
      <c r="E3916" s="566" t="s">
        <v>3391</v>
      </c>
      <c r="F3916" s="567"/>
      <c r="G3916" s="410">
        <v>197</v>
      </c>
      <c r="H3916" s="410">
        <v>43</v>
      </c>
      <c r="I3916" s="410">
        <v>12</v>
      </c>
    </row>
    <row r="3917" spans="1:9" s="23" customFormat="1" ht="14.45" customHeight="1">
      <c r="A3917" s="563"/>
      <c r="B3917" s="572" t="s">
        <v>4316</v>
      </c>
      <c r="C3917" s="564" t="s">
        <v>4317</v>
      </c>
      <c r="D3917" s="565"/>
      <c r="E3917" s="566"/>
      <c r="F3917" s="567"/>
      <c r="G3917" s="410">
        <v>0</v>
      </c>
      <c r="H3917" s="410">
        <v>0</v>
      </c>
      <c r="I3917" s="410">
        <v>1</v>
      </c>
    </row>
    <row r="3918" spans="1:9" s="23" customFormat="1" ht="14.45" customHeight="1">
      <c r="A3918" s="563"/>
      <c r="B3918" s="572" t="s">
        <v>4318</v>
      </c>
      <c r="C3918" s="564" t="s">
        <v>4319</v>
      </c>
      <c r="D3918" s="565"/>
      <c r="E3918" s="566" t="s">
        <v>164</v>
      </c>
      <c r="F3918" s="567"/>
      <c r="G3918" s="410">
        <v>36</v>
      </c>
      <c r="H3918" s="410">
        <v>14</v>
      </c>
      <c r="I3918" s="410">
        <v>0</v>
      </c>
    </row>
    <row r="3919" spans="1:9" s="23" customFormat="1" ht="14.45" customHeight="1">
      <c r="A3919" s="563"/>
      <c r="B3919" s="564"/>
      <c r="C3919" s="564" t="s">
        <v>4320</v>
      </c>
      <c r="D3919" s="565"/>
      <c r="E3919" s="566" t="s">
        <v>3221</v>
      </c>
      <c r="F3919" s="567"/>
      <c r="G3919" s="410">
        <v>104</v>
      </c>
      <c r="H3919" s="410">
        <v>41</v>
      </c>
      <c r="I3919" s="410">
        <v>9</v>
      </c>
    </row>
    <row r="3920" spans="1:9" s="23" customFormat="1" ht="14.45" customHeight="1">
      <c r="A3920" s="563"/>
      <c r="B3920" s="572" t="s">
        <v>4321</v>
      </c>
      <c r="C3920" s="564" t="s">
        <v>4322</v>
      </c>
      <c r="D3920" s="565"/>
      <c r="E3920" s="566" t="s">
        <v>164</v>
      </c>
      <c r="F3920" s="567"/>
      <c r="G3920" s="410">
        <v>19</v>
      </c>
      <c r="H3920" s="410">
        <v>5</v>
      </c>
      <c r="I3920" s="410">
        <v>0</v>
      </c>
    </row>
    <row r="3921" spans="1:9" s="23" customFormat="1" ht="14.45" customHeight="1">
      <c r="A3921" s="563"/>
      <c r="B3921" s="564"/>
      <c r="C3921" s="564" t="s">
        <v>4323</v>
      </c>
      <c r="D3921" s="565"/>
      <c r="E3921" s="566" t="s">
        <v>3391</v>
      </c>
      <c r="F3921" s="567"/>
      <c r="G3921" s="410">
        <v>150</v>
      </c>
      <c r="H3921" s="410">
        <v>33</v>
      </c>
      <c r="I3921" s="410">
        <v>9</v>
      </c>
    </row>
    <row r="3922" spans="1:9" s="23" customFormat="1" ht="14.45" customHeight="1">
      <c r="A3922" s="563"/>
      <c r="B3922" s="572" t="s">
        <v>4324</v>
      </c>
      <c r="C3922" s="564" t="s">
        <v>4325</v>
      </c>
      <c r="D3922" s="565"/>
      <c r="E3922" s="566" t="s">
        <v>164</v>
      </c>
      <c r="F3922" s="567"/>
      <c r="G3922" s="410">
        <v>33</v>
      </c>
      <c r="H3922" s="410">
        <v>10</v>
      </c>
      <c r="I3922" s="410">
        <v>0</v>
      </c>
    </row>
    <row r="3923" spans="1:9" s="23" customFormat="1" ht="14.45" customHeight="1">
      <c r="A3923" s="563"/>
      <c r="B3923" s="564"/>
      <c r="C3923" s="564" t="s">
        <v>4326</v>
      </c>
      <c r="D3923" s="565"/>
      <c r="E3923" s="566" t="s">
        <v>3391</v>
      </c>
      <c r="F3923" s="567"/>
      <c r="G3923" s="410">
        <v>277</v>
      </c>
      <c r="H3923" s="410">
        <v>64</v>
      </c>
      <c r="I3923" s="410">
        <v>11</v>
      </c>
    </row>
    <row r="3924" spans="1:9" s="23" customFormat="1" ht="14.45" customHeight="1">
      <c r="A3924" s="563"/>
      <c r="B3924" s="564"/>
      <c r="C3924" s="564"/>
      <c r="D3924" s="565"/>
      <c r="E3924" s="566" t="s">
        <v>3221</v>
      </c>
      <c r="F3924" s="567"/>
      <c r="G3924" s="410">
        <v>156</v>
      </c>
      <c r="H3924" s="410">
        <v>67</v>
      </c>
      <c r="I3924" s="410">
        <v>0</v>
      </c>
    </row>
    <row r="3925" spans="1:9" s="23" customFormat="1" ht="14.45" customHeight="1">
      <c r="A3925" s="563"/>
      <c r="B3925" s="564">
        <v>10142017</v>
      </c>
      <c r="C3925" s="564" t="s">
        <v>4327</v>
      </c>
      <c r="D3925" s="565"/>
      <c r="E3925" s="566" t="s">
        <v>164</v>
      </c>
      <c r="F3925" s="567"/>
      <c r="G3925" s="410">
        <v>33</v>
      </c>
      <c r="H3925" s="410">
        <v>12</v>
      </c>
      <c r="I3925" s="410">
        <v>0</v>
      </c>
    </row>
    <row r="3926" spans="1:9" s="23" customFormat="1" ht="14.45" customHeight="1">
      <c r="A3926" s="563"/>
      <c r="B3926" s="564"/>
      <c r="C3926" s="564" t="s">
        <v>4328</v>
      </c>
      <c r="D3926" s="565"/>
      <c r="E3926" s="566" t="s">
        <v>164</v>
      </c>
      <c r="F3926" s="567" t="s">
        <v>1142</v>
      </c>
      <c r="G3926" s="410">
        <v>44</v>
      </c>
      <c r="H3926" s="410">
        <v>9</v>
      </c>
      <c r="I3926" s="410">
        <v>0</v>
      </c>
    </row>
    <row r="3927" spans="1:9" s="23" customFormat="1" ht="14.45" customHeight="1">
      <c r="A3927" s="563"/>
      <c r="B3927" s="564"/>
      <c r="C3927" s="564" t="s">
        <v>4327</v>
      </c>
      <c r="D3927" s="565"/>
      <c r="E3927" s="566" t="s">
        <v>3391</v>
      </c>
      <c r="F3927" s="567"/>
      <c r="G3927" s="410">
        <v>228</v>
      </c>
      <c r="H3927" s="410">
        <v>54</v>
      </c>
      <c r="I3927" s="410">
        <v>10</v>
      </c>
    </row>
    <row r="3928" spans="1:9" s="23" customFormat="1" ht="14.45" customHeight="1">
      <c r="A3928" s="563"/>
      <c r="B3928" s="564">
        <v>10151018</v>
      </c>
      <c r="C3928" s="564" t="s">
        <v>4329</v>
      </c>
      <c r="D3928" s="565"/>
      <c r="E3928" s="566" t="s">
        <v>164</v>
      </c>
      <c r="F3928" s="567"/>
      <c r="G3928" s="410">
        <v>18</v>
      </c>
      <c r="H3928" s="410">
        <v>6</v>
      </c>
      <c r="I3928" s="410">
        <v>0</v>
      </c>
    </row>
    <row r="3929" spans="1:9" s="23" customFormat="1" ht="14.45" customHeight="1">
      <c r="A3929" s="563"/>
      <c r="B3929" s="564"/>
      <c r="C3929" s="564" t="s">
        <v>4330</v>
      </c>
      <c r="D3929" s="565"/>
      <c r="E3929" s="566" t="s">
        <v>164</v>
      </c>
      <c r="F3929" s="567" t="s">
        <v>1142</v>
      </c>
      <c r="G3929" s="410">
        <v>19</v>
      </c>
      <c r="H3929" s="410">
        <v>3</v>
      </c>
      <c r="I3929" s="410">
        <v>0</v>
      </c>
    </row>
    <row r="3930" spans="1:9" s="23" customFormat="1" ht="14.45" customHeight="1">
      <c r="A3930" s="563"/>
      <c r="B3930" s="564"/>
      <c r="C3930" s="564" t="s">
        <v>4331</v>
      </c>
      <c r="D3930" s="565"/>
      <c r="E3930" s="566" t="s">
        <v>3391</v>
      </c>
      <c r="F3930" s="567"/>
      <c r="G3930" s="410">
        <v>146</v>
      </c>
      <c r="H3930" s="410">
        <v>31</v>
      </c>
      <c r="I3930" s="410">
        <v>9</v>
      </c>
    </row>
    <row r="3931" spans="1:9" s="23" customFormat="1" ht="14.45" customHeight="1">
      <c r="A3931" s="563"/>
      <c r="B3931" s="564" t="s">
        <v>1554</v>
      </c>
      <c r="C3931" s="564" t="s">
        <v>1555</v>
      </c>
      <c r="D3931" s="565"/>
      <c r="E3931" s="566"/>
      <c r="F3931" s="567"/>
      <c r="G3931" s="410">
        <v>0</v>
      </c>
      <c r="H3931" s="410">
        <v>0</v>
      </c>
      <c r="I3931" s="410">
        <v>13</v>
      </c>
    </row>
    <row r="3932" spans="1:9" s="23" customFormat="1" ht="14.45" customHeight="1">
      <c r="A3932" s="563"/>
      <c r="B3932" s="564" t="s">
        <v>1556</v>
      </c>
      <c r="C3932" s="564" t="s">
        <v>1557</v>
      </c>
      <c r="D3932" s="565"/>
      <c r="E3932" s="566"/>
      <c r="F3932" s="567"/>
      <c r="G3932" s="410">
        <v>0</v>
      </c>
      <c r="H3932" s="410">
        <v>0</v>
      </c>
      <c r="I3932" s="410">
        <v>1</v>
      </c>
    </row>
    <row r="3933" spans="1:9" s="23" customFormat="1" ht="14.45" customHeight="1">
      <c r="A3933" s="562" t="s">
        <v>4332</v>
      </c>
      <c r="B3933" s="563" t="s">
        <v>4333</v>
      </c>
      <c r="C3933" s="564"/>
      <c r="D3933" s="565" t="s">
        <v>187</v>
      </c>
      <c r="E3933" s="566"/>
      <c r="F3933" s="567"/>
      <c r="G3933" s="410"/>
      <c r="H3933" s="410"/>
      <c r="I3933" s="410"/>
    </row>
    <row r="3934" spans="1:9" s="23" customFormat="1" ht="14.45" customHeight="1">
      <c r="A3934" s="563"/>
      <c r="B3934" s="564"/>
      <c r="C3934" s="563" t="s">
        <v>365</v>
      </c>
      <c r="D3934" s="568"/>
      <c r="E3934" s="569"/>
      <c r="F3934" s="570"/>
      <c r="G3934" s="571">
        <v>3972</v>
      </c>
      <c r="H3934" s="571">
        <v>1085</v>
      </c>
      <c r="I3934" s="571">
        <v>151</v>
      </c>
    </row>
    <row r="3935" spans="1:9" s="23" customFormat="1" ht="14.45" customHeight="1">
      <c r="A3935" s="563"/>
      <c r="B3935" s="572" t="s">
        <v>1376</v>
      </c>
      <c r="C3935" s="564" t="s">
        <v>4236</v>
      </c>
      <c r="D3935" s="565"/>
      <c r="E3935" s="566" t="s">
        <v>3391</v>
      </c>
      <c r="F3935" s="567"/>
      <c r="G3935" s="410">
        <v>148</v>
      </c>
      <c r="H3935" s="410">
        <v>43</v>
      </c>
      <c r="I3935" s="410">
        <v>9</v>
      </c>
    </row>
    <row r="3936" spans="1:9" s="23" customFormat="1" ht="14.45" customHeight="1">
      <c r="A3936" s="563"/>
      <c r="B3936" s="572" t="s">
        <v>2804</v>
      </c>
      <c r="C3936" s="564" t="s">
        <v>4334</v>
      </c>
      <c r="D3936" s="565"/>
      <c r="E3936" s="566" t="s">
        <v>3391</v>
      </c>
      <c r="F3936" s="567"/>
      <c r="G3936" s="410">
        <v>148</v>
      </c>
      <c r="H3936" s="410">
        <v>36</v>
      </c>
      <c r="I3936" s="410">
        <v>7</v>
      </c>
    </row>
    <row r="3937" spans="1:9" s="23" customFormat="1" ht="14.45" customHeight="1">
      <c r="A3937" s="563"/>
      <c r="B3937" s="572" t="s">
        <v>4335</v>
      </c>
      <c r="C3937" s="564" t="s">
        <v>4336</v>
      </c>
      <c r="D3937" s="565"/>
      <c r="E3937" s="566" t="s">
        <v>3391</v>
      </c>
      <c r="F3937" s="567"/>
      <c r="G3937" s="410">
        <v>155</v>
      </c>
      <c r="H3937" s="410">
        <v>42</v>
      </c>
      <c r="I3937" s="410">
        <v>6</v>
      </c>
    </row>
    <row r="3938" spans="1:9" s="23" customFormat="1" ht="14.45" customHeight="1">
      <c r="A3938" s="563"/>
      <c r="B3938" s="564"/>
      <c r="C3938" s="564"/>
      <c r="D3938" s="565"/>
      <c r="E3938" s="566" t="s">
        <v>3391</v>
      </c>
      <c r="F3938" s="567" t="s">
        <v>1294</v>
      </c>
      <c r="G3938" s="410">
        <v>46</v>
      </c>
      <c r="H3938" s="410">
        <v>28</v>
      </c>
      <c r="I3938" s="410">
        <v>0</v>
      </c>
    </row>
    <row r="3939" spans="1:9" s="23" customFormat="1" ht="14.45" customHeight="1">
      <c r="A3939" s="563"/>
      <c r="B3939" s="564">
        <v>10131004</v>
      </c>
      <c r="C3939" s="564" t="s">
        <v>4337</v>
      </c>
      <c r="D3939" s="565"/>
      <c r="E3939" s="566" t="s">
        <v>3391</v>
      </c>
      <c r="F3939" s="567"/>
      <c r="G3939" s="410">
        <v>428</v>
      </c>
      <c r="H3939" s="410">
        <v>110</v>
      </c>
      <c r="I3939" s="410">
        <v>11</v>
      </c>
    </row>
    <row r="3940" spans="1:9" s="23" customFormat="1" ht="14.45" customHeight="1">
      <c r="A3940" s="563"/>
      <c r="B3940" s="564"/>
      <c r="C3940" s="564"/>
      <c r="D3940" s="565"/>
      <c r="E3940" s="566" t="s">
        <v>3391</v>
      </c>
      <c r="F3940" s="567" t="s">
        <v>1294</v>
      </c>
      <c r="G3940" s="410">
        <v>80</v>
      </c>
      <c r="H3940" s="410">
        <v>36</v>
      </c>
      <c r="I3940" s="410">
        <v>0</v>
      </c>
    </row>
    <row r="3941" spans="1:9" s="23" customFormat="1" ht="14.45" customHeight="1">
      <c r="A3941" s="563"/>
      <c r="B3941" s="564"/>
      <c r="C3941" s="564"/>
      <c r="D3941" s="565"/>
      <c r="E3941" s="566" t="s">
        <v>3221</v>
      </c>
      <c r="F3941" s="567" t="s">
        <v>1294</v>
      </c>
      <c r="G3941" s="410">
        <v>1</v>
      </c>
      <c r="H3941" s="410">
        <v>9</v>
      </c>
      <c r="I3941" s="410">
        <v>0</v>
      </c>
    </row>
    <row r="3942" spans="1:9" s="23" customFormat="1" ht="14.45" customHeight="1">
      <c r="A3942" s="563"/>
      <c r="B3942" s="564">
        <v>10131005</v>
      </c>
      <c r="C3942" s="564" t="s">
        <v>4338</v>
      </c>
      <c r="D3942" s="565"/>
      <c r="E3942" s="566" t="s">
        <v>3391</v>
      </c>
      <c r="F3942" s="567"/>
      <c r="G3942" s="410">
        <v>203</v>
      </c>
      <c r="H3942" s="410">
        <v>42</v>
      </c>
      <c r="I3942" s="410">
        <v>6</v>
      </c>
    </row>
    <row r="3943" spans="1:9" s="23" customFormat="1" ht="14.45" customHeight="1">
      <c r="A3943" s="563"/>
      <c r="B3943" s="564">
        <v>10131006</v>
      </c>
      <c r="C3943" s="564" t="s">
        <v>4339</v>
      </c>
      <c r="D3943" s="565"/>
      <c r="E3943" s="566" t="s">
        <v>3391</v>
      </c>
      <c r="F3943" s="567"/>
      <c r="G3943" s="410">
        <v>191</v>
      </c>
      <c r="H3943" s="410">
        <v>47</v>
      </c>
      <c r="I3943" s="410">
        <v>7</v>
      </c>
    </row>
    <row r="3944" spans="1:9" s="23" customFormat="1" ht="14.45" customHeight="1">
      <c r="A3944" s="563"/>
      <c r="B3944" s="564">
        <v>10131007</v>
      </c>
      <c r="C3944" s="564" t="s">
        <v>4340</v>
      </c>
      <c r="D3944" s="565"/>
      <c r="E3944" s="566" t="s">
        <v>3391</v>
      </c>
      <c r="F3944" s="567"/>
      <c r="G3944" s="410">
        <v>198</v>
      </c>
      <c r="H3944" s="410">
        <v>53</v>
      </c>
      <c r="I3944" s="410">
        <v>8</v>
      </c>
    </row>
    <row r="3945" spans="1:9" s="23" customFormat="1" ht="14.45" customHeight="1">
      <c r="A3945" s="563"/>
      <c r="B3945" s="564">
        <v>10131009</v>
      </c>
      <c r="C3945" s="564" t="s">
        <v>4341</v>
      </c>
      <c r="D3945" s="565"/>
      <c r="E3945" s="566" t="s">
        <v>3391</v>
      </c>
      <c r="F3945" s="567"/>
      <c r="G3945" s="410">
        <v>123</v>
      </c>
      <c r="H3945" s="410">
        <v>37</v>
      </c>
      <c r="I3945" s="410">
        <v>2</v>
      </c>
    </row>
    <row r="3946" spans="1:9" s="23" customFormat="1" ht="14.45" customHeight="1">
      <c r="A3946" s="563"/>
      <c r="B3946" s="564">
        <v>10131011</v>
      </c>
      <c r="C3946" s="564" t="s">
        <v>4342</v>
      </c>
      <c r="D3946" s="565"/>
      <c r="E3946" s="566" t="s">
        <v>164</v>
      </c>
      <c r="F3946" s="567"/>
      <c r="G3946" s="410">
        <v>67</v>
      </c>
      <c r="H3946" s="410">
        <v>17</v>
      </c>
      <c r="I3946" s="410">
        <v>7</v>
      </c>
    </row>
    <row r="3947" spans="1:9" s="23" customFormat="1" ht="14.45" customHeight="1">
      <c r="A3947" s="563"/>
      <c r="B3947" s="564">
        <v>10131023</v>
      </c>
      <c r="C3947" s="564" t="s">
        <v>4343</v>
      </c>
      <c r="D3947" s="565"/>
      <c r="E3947" s="566" t="s">
        <v>164</v>
      </c>
      <c r="F3947" s="567"/>
      <c r="G3947" s="410">
        <v>29</v>
      </c>
      <c r="H3947" s="410">
        <v>4</v>
      </c>
      <c r="I3947" s="410">
        <v>5</v>
      </c>
    </row>
    <row r="3948" spans="1:9" s="23" customFormat="1" ht="14.45" customHeight="1">
      <c r="A3948" s="563"/>
      <c r="B3948" s="564"/>
      <c r="C3948" s="564"/>
      <c r="D3948" s="565"/>
      <c r="E3948" s="566" t="s">
        <v>164</v>
      </c>
      <c r="F3948" s="567" t="s">
        <v>1142</v>
      </c>
      <c r="G3948" s="410">
        <v>18</v>
      </c>
      <c r="H3948" s="410">
        <v>0</v>
      </c>
      <c r="I3948" s="410">
        <v>0</v>
      </c>
    </row>
    <row r="3949" spans="1:9" s="23" customFormat="1" ht="14.45" customHeight="1">
      <c r="A3949" s="563"/>
      <c r="B3949" s="564">
        <v>10131028</v>
      </c>
      <c r="C3949" s="564" t="s">
        <v>4344</v>
      </c>
      <c r="D3949" s="565"/>
      <c r="E3949" s="566" t="s">
        <v>165</v>
      </c>
      <c r="F3949" s="567"/>
      <c r="G3949" s="410">
        <v>252</v>
      </c>
      <c r="H3949" s="410">
        <v>46</v>
      </c>
      <c r="I3949" s="410">
        <v>7</v>
      </c>
    </row>
    <row r="3950" spans="1:9" s="23" customFormat="1" ht="14.45" customHeight="1">
      <c r="A3950" s="563"/>
      <c r="B3950" s="564">
        <v>10131030</v>
      </c>
      <c r="C3950" s="564" t="s">
        <v>4345</v>
      </c>
      <c r="D3950" s="565"/>
      <c r="E3950" s="566" t="s">
        <v>3391</v>
      </c>
      <c r="F3950" s="567"/>
      <c r="G3950" s="410">
        <v>381</v>
      </c>
      <c r="H3950" s="410">
        <v>102</v>
      </c>
      <c r="I3950" s="410">
        <v>13</v>
      </c>
    </row>
    <row r="3951" spans="1:9" s="23" customFormat="1" ht="14.45" customHeight="1">
      <c r="A3951" s="563"/>
      <c r="B3951" s="564"/>
      <c r="C3951" s="564"/>
      <c r="D3951" s="565"/>
      <c r="E3951" s="566" t="s">
        <v>3391</v>
      </c>
      <c r="F3951" s="567" t="s">
        <v>1294</v>
      </c>
      <c r="G3951" s="410">
        <v>303</v>
      </c>
      <c r="H3951" s="410">
        <v>75</v>
      </c>
      <c r="I3951" s="410">
        <v>1</v>
      </c>
    </row>
    <row r="3952" spans="1:9" s="23" customFormat="1" ht="14.45" customHeight="1">
      <c r="A3952" s="563"/>
      <c r="B3952" s="564"/>
      <c r="C3952" s="564"/>
      <c r="D3952" s="565"/>
      <c r="E3952" s="566" t="s">
        <v>3221</v>
      </c>
      <c r="F3952" s="567"/>
      <c r="G3952" s="410">
        <v>32</v>
      </c>
      <c r="H3952" s="410">
        <v>17</v>
      </c>
      <c r="I3952" s="410">
        <v>0</v>
      </c>
    </row>
    <row r="3953" spans="1:9" s="23" customFormat="1" ht="14.45" customHeight="1">
      <c r="A3953" s="563"/>
      <c r="B3953" s="564"/>
      <c r="C3953" s="564"/>
      <c r="D3953" s="565"/>
      <c r="E3953" s="566" t="s">
        <v>3221</v>
      </c>
      <c r="F3953" s="567" t="s">
        <v>1294</v>
      </c>
      <c r="G3953" s="410">
        <v>37</v>
      </c>
      <c r="H3953" s="410">
        <v>13</v>
      </c>
      <c r="I3953" s="410">
        <v>0</v>
      </c>
    </row>
    <row r="3954" spans="1:9" s="23" customFormat="1" ht="14.45" customHeight="1">
      <c r="A3954" s="573"/>
      <c r="B3954" s="574" t="s">
        <v>4346</v>
      </c>
      <c r="C3954" s="574" t="s">
        <v>4347</v>
      </c>
      <c r="D3954" s="575"/>
      <c r="E3954" s="576"/>
      <c r="F3954" s="577"/>
      <c r="G3954" s="578">
        <v>0</v>
      </c>
      <c r="H3954" s="578">
        <v>0</v>
      </c>
      <c r="I3954" s="578">
        <v>1</v>
      </c>
    </row>
    <row r="3955" spans="1:9" s="23" customFormat="1" ht="14.45" customHeight="1">
      <c r="A3955" s="563"/>
      <c r="B3955" s="564">
        <v>10151013</v>
      </c>
      <c r="C3955" s="564" t="s">
        <v>4348</v>
      </c>
      <c r="D3955" s="565"/>
      <c r="E3955" s="566" t="s">
        <v>3391</v>
      </c>
      <c r="F3955" s="567"/>
      <c r="G3955" s="410">
        <v>284</v>
      </c>
      <c r="H3955" s="410">
        <v>74</v>
      </c>
      <c r="I3955" s="410">
        <v>7</v>
      </c>
    </row>
    <row r="3956" spans="1:9" s="23" customFormat="1" ht="14.45" customHeight="1">
      <c r="A3956" s="563"/>
      <c r="B3956" s="564">
        <v>10151015</v>
      </c>
      <c r="C3956" s="564" t="s">
        <v>4349</v>
      </c>
      <c r="D3956" s="565"/>
      <c r="E3956" s="566" t="s">
        <v>3391</v>
      </c>
      <c r="F3956" s="567"/>
      <c r="G3956" s="410">
        <v>161</v>
      </c>
      <c r="H3956" s="410">
        <v>42</v>
      </c>
      <c r="I3956" s="410">
        <v>6</v>
      </c>
    </row>
    <row r="3957" spans="1:9" s="23" customFormat="1" ht="14.45" customHeight="1">
      <c r="A3957" s="563"/>
      <c r="B3957" s="564"/>
      <c r="C3957" s="564"/>
      <c r="D3957" s="565"/>
      <c r="E3957" s="566" t="s">
        <v>3391</v>
      </c>
      <c r="F3957" s="567" t="s">
        <v>1294</v>
      </c>
      <c r="G3957" s="410">
        <v>68</v>
      </c>
      <c r="H3957" s="410">
        <v>39</v>
      </c>
      <c r="I3957" s="410">
        <v>0</v>
      </c>
    </row>
    <row r="3958" spans="1:9" s="23" customFormat="1" ht="14.45" customHeight="1">
      <c r="A3958" s="563"/>
      <c r="B3958" s="564"/>
      <c r="C3958" s="564"/>
      <c r="D3958" s="565"/>
      <c r="E3958" s="566" t="s">
        <v>3221</v>
      </c>
      <c r="F3958" s="567" t="s">
        <v>1294</v>
      </c>
      <c r="G3958" s="410">
        <v>22</v>
      </c>
      <c r="H3958" s="410">
        <v>9</v>
      </c>
      <c r="I3958" s="410">
        <v>0</v>
      </c>
    </row>
    <row r="3959" spans="1:9" s="23" customFormat="1" ht="14.45" customHeight="1">
      <c r="A3959" s="563"/>
      <c r="B3959" s="564">
        <v>10151016</v>
      </c>
      <c r="C3959" s="564" t="s">
        <v>4350</v>
      </c>
      <c r="D3959" s="565"/>
      <c r="E3959" s="566" t="s">
        <v>3391</v>
      </c>
      <c r="F3959" s="567"/>
      <c r="G3959" s="410">
        <v>131</v>
      </c>
      <c r="H3959" s="410">
        <v>23</v>
      </c>
      <c r="I3959" s="410">
        <v>2</v>
      </c>
    </row>
    <row r="3960" spans="1:9" s="23" customFormat="1" ht="14.45" customHeight="1">
      <c r="A3960" s="563"/>
      <c r="B3960" s="564">
        <v>10151029</v>
      </c>
      <c r="C3960" s="564" t="s">
        <v>4351</v>
      </c>
      <c r="D3960" s="565"/>
      <c r="E3960" s="566" t="s">
        <v>163</v>
      </c>
      <c r="F3960" s="567"/>
      <c r="G3960" s="410">
        <v>39</v>
      </c>
      <c r="H3960" s="410">
        <v>5</v>
      </c>
      <c r="I3960" s="410">
        <v>0</v>
      </c>
    </row>
    <row r="3961" spans="1:9" s="23" customFormat="1" ht="14.45" customHeight="1">
      <c r="A3961" s="563"/>
      <c r="B3961" s="564"/>
      <c r="C3961" s="564"/>
      <c r="D3961" s="565"/>
      <c r="E3961" s="566" t="s">
        <v>164</v>
      </c>
      <c r="F3961" s="567"/>
      <c r="G3961" s="410">
        <v>22</v>
      </c>
      <c r="H3961" s="410">
        <v>13</v>
      </c>
      <c r="I3961" s="410">
        <v>7</v>
      </c>
    </row>
    <row r="3962" spans="1:9" s="23" customFormat="1" ht="14.45" customHeight="1">
      <c r="A3962" s="563"/>
      <c r="B3962" s="564"/>
      <c r="C3962" s="564"/>
      <c r="D3962" s="565"/>
      <c r="E3962" s="566" t="s">
        <v>164</v>
      </c>
      <c r="F3962" s="567" t="s">
        <v>1142</v>
      </c>
      <c r="G3962" s="410">
        <v>10</v>
      </c>
      <c r="H3962" s="410">
        <v>6</v>
      </c>
      <c r="I3962" s="410">
        <v>0</v>
      </c>
    </row>
    <row r="3963" spans="1:9" s="23" customFormat="1" ht="14.45" customHeight="1">
      <c r="A3963" s="563"/>
      <c r="B3963" s="564">
        <v>10151031</v>
      </c>
      <c r="C3963" s="564" t="s">
        <v>4352</v>
      </c>
      <c r="D3963" s="565"/>
      <c r="E3963" s="566" t="s">
        <v>164</v>
      </c>
      <c r="F3963" s="567"/>
      <c r="G3963" s="410">
        <v>31</v>
      </c>
      <c r="H3963" s="410">
        <v>5</v>
      </c>
      <c r="I3963" s="410">
        <v>2</v>
      </c>
    </row>
    <row r="3964" spans="1:9" s="23" customFormat="1" ht="14.45" customHeight="1">
      <c r="A3964" s="563"/>
      <c r="B3964" s="564" t="s">
        <v>4353</v>
      </c>
      <c r="C3964" s="564" t="s">
        <v>4354</v>
      </c>
      <c r="D3964" s="565"/>
      <c r="E3964" s="566"/>
      <c r="F3964" s="567"/>
      <c r="G3964" s="410">
        <v>0</v>
      </c>
      <c r="H3964" s="410">
        <v>0</v>
      </c>
      <c r="I3964" s="410">
        <v>1</v>
      </c>
    </row>
    <row r="3965" spans="1:9" s="23" customFormat="1" ht="14.45" customHeight="1">
      <c r="A3965" s="563"/>
      <c r="B3965" s="564">
        <v>10413019</v>
      </c>
      <c r="C3965" s="564" t="s">
        <v>4355</v>
      </c>
      <c r="D3965" s="565"/>
      <c r="E3965" s="566" t="s">
        <v>3391</v>
      </c>
      <c r="F3965" s="567"/>
      <c r="G3965" s="410">
        <v>162</v>
      </c>
      <c r="H3965" s="410">
        <v>41</v>
      </c>
      <c r="I3965" s="410">
        <v>7</v>
      </c>
    </row>
    <row r="3966" spans="1:9" s="23" customFormat="1" ht="14.45" customHeight="1">
      <c r="A3966" s="563"/>
      <c r="B3966" s="564"/>
      <c r="C3966" s="564"/>
      <c r="D3966" s="565"/>
      <c r="E3966" s="566" t="s">
        <v>3391</v>
      </c>
      <c r="F3966" s="567" t="s">
        <v>1294</v>
      </c>
      <c r="G3966" s="410">
        <v>131</v>
      </c>
      <c r="H3966" s="410">
        <v>48</v>
      </c>
      <c r="I3966" s="410">
        <v>0</v>
      </c>
    </row>
    <row r="3967" spans="1:9" s="23" customFormat="1" ht="14.45" customHeight="1">
      <c r="A3967" s="563"/>
      <c r="B3967" s="564"/>
      <c r="C3967" s="564"/>
      <c r="D3967" s="565"/>
      <c r="E3967" s="566" t="s">
        <v>3221</v>
      </c>
      <c r="F3967" s="567" t="s">
        <v>1294</v>
      </c>
      <c r="G3967" s="410">
        <v>71</v>
      </c>
      <c r="H3967" s="410">
        <v>23</v>
      </c>
      <c r="I3967" s="410">
        <v>0</v>
      </c>
    </row>
    <row r="3968" spans="1:9" s="23" customFormat="1" ht="14.45" customHeight="1">
      <c r="A3968" s="563"/>
      <c r="B3968" s="564" t="s">
        <v>4356</v>
      </c>
      <c r="C3968" s="564" t="s">
        <v>4357</v>
      </c>
      <c r="D3968" s="565"/>
      <c r="E3968" s="566"/>
      <c r="F3968" s="567"/>
      <c r="G3968" s="410">
        <v>0</v>
      </c>
      <c r="H3968" s="410">
        <v>0</v>
      </c>
      <c r="I3968" s="410">
        <v>1</v>
      </c>
    </row>
    <row r="3969" spans="1:9" s="23" customFormat="1" ht="14.45" customHeight="1">
      <c r="A3969" s="563"/>
      <c r="B3969" s="564" t="s">
        <v>1554</v>
      </c>
      <c r="C3969" s="564" t="s">
        <v>1555</v>
      </c>
      <c r="D3969" s="565"/>
      <c r="E3969" s="566"/>
      <c r="F3969" s="567"/>
      <c r="G3969" s="410">
        <v>0</v>
      </c>
      <c r="H3969" s="410">
        <v>0</v>
      </c>
      <c r="I3969" s="410">
        <v>22</v>
      </c>
    </row>
    <row r="3970" spans="1:9" s="23" customFormat="1" ht="14.45" customHeight="1">
      <c r="A3970" s="563"/>
      <c r="B3970" s="564"/>
      <c r="C3970" s="564"/>
      <c r="D3970" s="565"/>
      <c r="E3970" s="566"/>
      <c r="F3970" s="567" t="s">
        <v>1294</v>
      </c>
      <c r="G3970" s="410">
        <v>0</v>
      </c>
      <c r="H3970" s="410">
        <v>0</v>
      </c>
      <c r="I3970" s="410">
        <v>2</v>
      </c>
    </row>
    <row r="3971" spans="1:9" s="23" customFormat="1" ht="14.45" customHeight="1">
      <c r="A3971" s="563"/>
      <c r="B3971" s="564" t="s">
        <v>1322</v>
      </c>
      <c r="C3971" s="564" t="s">
        <v>1323</v>
      </c>
      <c r="D3971" s="565"/>
      <c r="E3971" s="566"/>
      <c r="F3971" s="567"/>
      <c r="G3971" s="410">
        <v>0</v>
      </c>
      <c r="H3971" s="410">
        <v>0</v>
      </c>
      <c r="I3971" s="410">
        <v>4</v>
      </c>
    </row>
    <row r="3972" spans="1:9" s="23" customFormat="1" ht="14.45" customHeight="1">
      <c r="A3972" s="562" t="s">
        <v>4358</v>
      </c>
      <c r="B3972" s="563" t="s">
        <v>4359</v>
      </c>
      <c r="C3972" s="564"/>
      <c r="D3972" s="565" t="s">
        <v>186</v>
      </c>
      <c r="E3972" s="566"/>
      <c r="F3972" s="567"/>
      <c r="G3972" s="410"/>
      <c r="H3972" s="410"/>
      <c r="I3972" s="410"/>
    </row>
    <row r="3973" spans="1:9" s="23" customFormat="1" ht="14.45" customHeight="1">
      <c r="A3973" s="563"/>
      <c r="B3973" s="564"/>
      <c r="C3973" s="563" t="s">
        <v>365</v>
      </c>
      <c r="D3973" s="568"/>
      <c r="E3973" s="569"/>
      <c r="F3973" s="570"/>
      <c r="G3973" s="571">
        <v>3660</v>
      </c>
      <c r="H3973" s="571">
        <v>950</v>
      </c>
      <c r="I3973" s="571">
        <v>146</v>
      </c>
    </row>
    <row r="3974" spans="1:9" s="23" customFormat="1" ht="14.45" customHeight="1">
      <c r="A3974" s="563"/>
      <c r="B3974" s="572" t="s">
        <v>1376</v>
      </c>
      <c r="C3974" s="564" t="s">
        <v>4360</v>
      </c>
      <c r="D3974" s="565"/>
      <c r="E3974" s="566" t="s">
        <v>628</v>
      </c>
      <c r="F3974" s="567"/>
      <c r="G3974" s="410">
        <v>131</v>
      </c>
      <c r="H3974" s="410">
        <v>45</v>
      </c>
      <c r="I3974" s="410">
        <v>8</v>
      </c>
    </row>
    <row r="3975" spans="1:9" s="23" customFormat="1" ht="14.45" customHeight="1">
      <c r="A3975" s="563"/>
      <c r="B3975" s="572" t="s">
        <v>3095</v>
      </c>
      <c r="C3975" s="564" t="s">
        <v>4361</v>
      </c>
      <c r="D3975" s="565"/>
      <c r="E3975" s="566" t="s">
        <v>164</v>
      </c>
      <c r="F3975" s="567"/>
      <c r="G3975" s="410">
        <v>1</v>
      </c>
      <c r="H3975" s="410">
        <v>0</v>
      </c>
      <c r="I3975" s="410">
        <v>0</v>
      </c>
    </row>
    <row r="3976" spans="1:9" s="23" customFormat="1" ht="14.45" customHeight="1">
      <c r="A3976" s="563"/>
      <c r="B3976" s="572" t="s">
        <v>4362</v>
      </c>
      <c r="C3976" s="564" t="s">
        <v>3886</v>
      </c>
      <c r="D3976" s="565"/>
      <c r="E3976" s="566" t="s">
        <v>628</v>
      </c>
      <c r="F3976" s="567"/>
      <c r="G3976" s="410">
        <v>87</v>
      </c>
      <c r="H3976" s="410">
        <v>30</v>
      </c>
      <c r="I3976" s="410">
        <v>6</v>
      </c>
    </row>
    <row r="3977" spans="1:9" s="23" customFormat="1" ht="14.45" customHeight="1">
      <c r="A3977" s="563"/>
      <c r="B3977" s="572" t="s">
        <v>4363</v>
      </c>
      <c r="C3977" s="564" t="s">
        <v>4364</v>
      </c>
      <c r="D3977" s="565"/>
      <c r="E3977" s="566" t="s">
        <v>164</v>
      </c>
      <c r="F3977" s="567"/>
      <c r="G3977" s="410">
        <v>4</v>
      </c>
      <c r="H3977" s="410">
        <v>0</v>
      </c>
      <c r="I3977" s="410">
        <v>1</v>
      </c>
    </row>
    <row r="3978" spans="1:9" s="23" customFormat="1" ht="14.45" customHeight="1">
      <c r="A3978" s="563"/>
      <c r="B3978" s="572" t="s">
        <v>4365</v>
      </c>
      <c r="C3978" s="564" t="s">
        <v>4366</v>
      </c>
      <c r="D3978" s="565"/>
      <c r="E3978" s="566" t="s">
        <v>164</v>
      </c>
      <c r="F3978" s="567"/>
      <c r="G3978" s="410">
        <v>18</v>
      </c>
      <c r="H3978" s="410">
        <v>1</v>
      </c>
      <c r="I3978" s="410">
        <v>0</v>
      </c>
    </row>
    <row r="3979" spans="1:9" s="23" customFormat="1" ht="14.45" customHeight="1">
      <c r="A3979" s="563"/>
      <c r="B3979" s="564"/>
      <c r="C3979" s="564"/>
      <c r="D3979" s="565"/>
      <c r="E3979" s="566" t="s">
        <v>628</v>
      </c>
      <c r="F3979" s="567"/>
      <c r="G3979" s="410">
        <v>113</v>
      </c>
      <c r="H3979" s="410">
        <v>36</v>
      </c>
      <c r="I3979" s="410">
        <v>8</v>
      </c>
    </row>
    <row r="3980" spans="1:9" s="23" customFormat="1" ht="14.45" customHeight="1">
      <c r="A3980" s="563"/>
      <c r="B3980" s="564"/>
      <c r="C3980" s="564"/>
      <c r="D3980" s="565"/>
      <c r="E3980" s="566" t="s">
        <v>628</v>
      </c>
      <c r="F3980" s="567" t="s">
        <v>2199</v>
      </c>
      <c r="G3980" s="410">
        <v>59</v>
      </c>
      <c r="H3980" s="410">
        <v>21</v>
      </c>
      <c r="I3980" s="410">
        <v>0</v>
      </c>
    </row>
    <row r="3981" spans="1:9" s="23" customFormat="1" ht="14.45" customHeight="1">
      <c r="A3981" s="563"/>
      <c r="B3981" s="572" t="s">
        <v>4367</v>
      </c>
      <c r="C3981" s="564" t="s">
        <v>4368</v>
      </c>
      <c r="D3981" s="565"/>
      <c r="E3981" s="566" t="s">
        <v>164</v>
      </c>
      <c r="F3981" s="567"/>
      <c r="G3981" s="410">
        <v>12</v>
      </c>
      <c r="H3981" s="410">
        <v>3</v>
      </c>
      <c r="I3981" s="410">
        <v>2</v>
      </c>
    </row>
    <row r="3982" spans="1:9" s="23" customFormat="1" ht="14.45" customHeight="1">
      <c r="A3982" s="563"/>
      <c r="B3982" s="572" t="s">
        <v>3209</v>
      </c>
      <c r="C3982" s="564" t="s">
        <v>1265</v>
      </c>
      <c r="D3982" s="565"/>
      <c r="E3982" s="566" t="s">
        <v>164</v>
      </c>
      <c r="F3982" s="567"/>
      <c r="G3982" s="410">
        <v>26</v>
      </c>
      <c r="H3982" s="410">
        <v>17</v>
      </c>
      <c r="I3982" s="410">
        <v>0</v>
      </c>
    </row>
    <row r="3983" spans="1:9" s="23" customFormat="1" ht="14.45" customHeight="1">
      <c r="A3983" s="563"/>
      <c r="B3983" s="564"/>
      <c r="C3983" s="564"/>
      <c r="D3983" s="565"/>
      <c r="E3983" s="566" t="s">
        <v>164</v>
      </c>
      <c r="F3983" s="567" t="s">
        <v>1142</v>
      </c>
      <c r="G3983" s="410">
        <v>10</v>
      </c>
      <c r="H3983" s="410">
        <v>0</v>
      </c>
      <c r="I3983" s="410">
        <v>0</v>
      </c>
    </row>
    <row r="3984" spans="1:9" s="23" customFormat="1" ht="14.45" customHeight="1">
      <c r="A3984" s="563"/>
      <c r="B3984" s="564"/>
      <c r="C3984" s="564"/>
      <c r="D3984" s="565"/>
      <c r="E3984" s="566" t="s">
        <v>628</v>
      </c>
      <c r="F3984" s="567"/>
      <c r="G3984" s="410">
        <v>328</v>
      </c>
      <c r="H3984" s="410">
        <v>81</v>
      </c>
      <c r="I3984" s="410">
        <v>10</v>
      </c>
    </row>
    <row r="3985" spans="1:9" s="23" customFormat="1" ht="14.45" customHeight="1">
      <c r="A3985" s="563"/>
      <c r="B3985" s="564"/>
      <c r="C3985" s="564"/>
      <c r="D3985" s="565"/>
      <c r="E3985" s="566" t="s">
        <v>628</v>
      </c>
      <c r="F3985" s="567" t="s">
        <v>2199</v>
      </c>
      <c r="G3985" s="410">
        <v>171</v>
      </c>
      <c r="H3985" s="410">
        <v>54</v>
      </c>
      <c r="I3985" s="410">
        <v>0</v>
      </c>
    </row>
    <row r="3986" spans="1:9" s="23" customFormat="1" ht="14.45" customHeight="1">
      <c r="A3986" s="563"/>
      <c r="B3986" s="572" t="s">
        <v>4369</v>
      </c>
      <c r="C3986" s="564" t="s">
        <v>4370</v>
      </c>
      <c r="D3986" s="565"/>
      <c r="E3986" s="566" t="s">
        <v>163</v>
      </c>
      <c r="F3986" s="567"/>
      <c r="G3986" s="410">
        <v>3</v>
      </c>
      <c r="H3986" s="410">
        <v>0</v>
      </c>
      <c r="I3986" s="410">
        <v>0</v>
      </c>
    </row>
    <row r="3987" spans="1:9" s="23" customFormat="1" ht="14.45" customHeight="1">
      <c r="A3987" s="563"/>
      <c r="B3987" s="572" t="s">
        <v>4371</v>
      </c>
      <c r="C3987" s="564" t="s">
        <v>4372</v>
      </c>
      <c r="D3987" s="565"/>
      <c r="E3987" s="566" t="s">
        <v>163</v>
      </c>
      <c r="F3987" s="567"/>
      <c r="G3987" s="410">
        <v>12</v>
      </c>
      <c r="H3987" s="410">
        <v>0</v>
      </c>
      <c r="I3987" s="410">
        <v>0</v>
      </c>
    </row>
    <row r="3988" spans="1:9" s="23" customFormat="1" ht="14.45" customHeight="1">
      <c r="A3988" s="563"/>
      <c r="B3988" s="572" t="s">
        <v>4373</v>
      </c>
      <c r="C3988" s="564" t="s">
        <v>4374</v>
      </c>
      <c r="D3988" s="565"/>
      <c r="E3988" s="566" t="s">
        <v>164</v>
      </c>
      <c r="F3988" s="567"/>
      <c r="G3988" s="410">
        <v>14</v>
      </c>
      <c r="H3988" s="410">
        <v>4</v>
      </c>
      <c r="I3988" s="410">
        <v>0</v>
      </c>
    </row>
    <row r="3989" spans="1:9" s="23" customFormat="1" ht="14.45" customHeight="1">
      <c r="A3989" s="563"/>
      <c r="B3989" s="564"/>
      <c r="C3989" s="564"/>
      <c r="D3989" s="565"/>
      <c r="E3989" s="566" t="s">
        <v>628</v>
      </c>
      <c r="F3989" s="567"/>
      <c r="G3989" s="410">
        <v>141</v>
      </c>
      <c r="H3989" s="410">
        <v>38</v>
      </c>
      <c r="I3989" s="410">
        <v>9</v>
      </c>
    </row>
    <row r="3990" spans="1:9" s="23" customFormat="1" ht="14.45" customHeight="1">
      <c r="A3990" s="563"/>
      <c r="B3990" s="572" t="s">
        <v>4375</v>
      </c>
      <c r="C3990" s="564" t="s">
        <v>1480</v>
      </c>
      <c r="D3990" s="565"/>
      <c r="E3990" s="566" t="s">
        <v>164</v>
      </c>
      <c r="F3990" s="567"/>
      <c r="G3990" s="410">
        <v>17</v>
      </c>
      <c r="H3990" s="410">
        <v>5</v>
      </c>
      <c r="I3990" s="410">
        <v>0</v>
      </c>
    </row>
    <row r="3991" spans="1:9" s="23" customFormat="1" ht="14.45" customHeight="1">
      <c r="A3991" s="563"/>
      <c r="B3991" s="564"/>
      <c r="C3991" s="564"/>
      <c r="D3991" s="565"/>
      <c r="E3991" s="566" t="s">
        <v>628</v>
      </c>
      <c r="F3991" s="567"/>
      <c r="G3991" s="410">
        <v>201</v>
      </c>
      <c r="H3991" s="410">
        <v>56</v>
      </c>
      <c r="I3991" s="410">
        <v>9</v>
      </c>
    </row>
    <row r="3992" spans="1:9" s="23" customFormat="1" ht="14.45" customHeight="1">
      <c r="A3992" s="563"/>
      <c r="B3992" s="564"/>
      <c r="C3992" s="564"/>
      <c r="D3992" s="565"/>
      <c r="E3992" s="566" t="s">
        <v>628</v>
      </c>
      <c r="F3992" s="567" t="s">
        <v>2199</v>
      </c>
      <c r="G3992" s="410">
        <v>12</v>
      </c>
      <c r="H3992" s="410">
        <v>0</v>
      </c>
      <c r="I3992" s="410">
        <v>0</v>
      </c>
    </row>
    <row r="3993" spans="1:9" s="23" customFormat="1" ht="14.45" customHeight="1">
      <c r="A3993" s="563"/>
      <c r="B3993" s="572" t="s">
        <v>4376</v>
      </c>
      <c r="C3993" s="564" t="s">
        <v>4377</v>
      </c>
      <c r="D3993" s="565"/>
      <c r="E3993" s="566" t="s">
        <v>164</v>
      </c>
      <c r="F3993" s="567"/>
      <c r="G3993" s="410">
        <v>1</v>
      </c>
      <c r="H3993" s="410">
        <v>1</v>
      </c>
      <c r="I3993" s="410">
        <v>0</v>
      </c>
    </row>
    <row r="3994" spans="1:9" s="23" customFormat="1" ht="14.45" customHeight="1">
      <c r="A3994" s="563"/>
      <c r="B3994" s="572" t="s">
        <v>3079</v>
      </c>
      <c r="C3994" s="564" t="s">
        <v>1499</v>
      </c>
      <c r="D3994" s="565"/>
      <c r="E3994" s="566" t="s">
        <v>164</v>
      </c>
      <c r="F3994" s="567"/>
      <c r="G3994" s="410">
        <v>20</v>
      </c>
      <c r="H3994" s="410">
        <v>7</v>
      </c>
      <c r="I3994" s="410">
        <v>0</v>
      </c>
    </row>
    <row r="3995" spans="1:9" s="23" customFormat="1" ht="14.45" customHeight="1">
      <c r="A3995" s="563"/>
      <c r="B3995" s="564"/>
      <c r="C3995" s="564"/>
      <c r="D3995" s="565"/>
      <c r="E3995" s="566" t="s">
        <v>164</v>
      </c>
      <c r="F3995" s="567" t="s">
        <v>1142</v>
      </c>
      <c r="G3995" s="410">
        <v>32</v>
      </c>
      <c r="H3995" s="410">
        <v>0</v>
      </c>
      <c r="I3995" s="410">
        <v>0</v>
      </c>
    </row>
    <row r="3996" spans="1:9" s="23" customFormat="1" ht="14.45" customHeight="1">
      <c r="A3996" s="563"/>
      <c r="B3996" s="564"/>
      <c r="C3996" s="564"/>
      <c r="D3996" s="565"/>
      <c r="E3996" s="566" t="s">
        <v>628</v>
      </c>
      <c r="F3996" s="567"/>
      <c r="G3996" s="410">
        <v>281</v>
      </c>
      <c r="H3996" s="410">
        <v>72</v>
      </c>
      <c r="I3996" s="410">
        <v>8</v>
      </c>
    </row>
    <row r="3997" spans="1:9" s="23" customFormat="1" ht="14.45" customHeight="1">
      <c r="A3997" s="563"/>
      <c r="B3997" s="572" t="s">
        <v>4378</v>
      </c>
      <c r="C3997" s="564" t="s">
        <v>2508</v>
      </c>
      <c r="D3997" s="565"/>
      <c r="E3997" s="566" t="s">
        <v>628</v>
      </c>
      <c r="F3997" s="567"/>
      <c r="G3997" s="410">
        <v>120</v>
      </c>
      <c r="H3997" s="410">
        <v>39</v>
      </c>
      <c r="I3997" s="410">
        <v>6</v>
      </c>
    </row>
    <row r="3998" spans="1:9" s="23" customFormat="1" ht="14.45" customHeight="1">
      <c r="A3998" s="563"/>
      <c r="B3998" s="572" t="s">
        <v>4379</v>
      </c>
      <c r="C3998" s="564" t="s">
        <v>4380</v>
      </c>
      <c r="D3998" s="565"/>
      <c r="E3998" s="566" t="s">
        <v>164</v>
      </c>
      <c r="F3998" s="567" t="s">
        <v>1142</v>
      </c>
      <c r="G3998" s="410">
        <v>1</v>
      </c>
      <c r="H3998" s="410">
        <v>0</v>
      </c>
      <c r="I3998" s="410">
        <v>0</v>
      </c>
    </row>
    <row r="3999" spans="1:9" s="23" customFormat="1" ht="14.45" customHeight="1">
      <c r="A3999" s="563"/>
      <c r="B3999" s="572" t="s">
        <v>4381</v>
      </c>
      <c r="C3999" s="564" t="s">
        <v>2856</v>
      </c>
      <c r="D3999" s="565"/>
      <c r="E3999" s="566" t="s">
        <v>164</v>
      </c>
      <c r="F3999" s="567"/>
      <c r="G3999" s="410">
        <v>11</v>
      </c>
      <c r="H3999" s="410">
        <v>4</v>
      </c>
      <c r="I3999" s="410">
        <v>0</v>
      </c>
    </row>
    <row r="4000" spans="1:9" s="23" customFormat="1" ht="14.45" customHeight="1">
      <c r="A4000" s="563"/>
      <c r="B4000" s="564"/>
      <c r="C4000" s="564"/>
      <c r="D4000" s="565"/>
      <c r="E4000" s="566" t="s">
        <v>628</v>
      </c>
      <c r="F4000" s="567"/>
      <c r="G4000" s="410">
        <v>129</v>
      </c>
      <c r="H4000" s="410">
        <v>34</v>
      </c>
      <c r="I4000" s="410">
        <v>9</v>
      </c>
    </row>
    <row r="4001" spans="1:9" s="23" customFormat="1" ht="14.45" customHeight="1">
      <c r="A4001" s="563"/>
      <c r="B4001" s="572" t="s">
        <v>4382</v>
      </c>
      <c r="C4001" s="564" t="s">
        <v>2149</v>
      </c>
      <c r="D4001" s="565"/>
      <c r="E4001" s="566" t="s">
        <v>164</v>
      </c>
      <c r="F4001" s="567"/>
      <c r="G4001" s="410">
        <v>24</v>
      </c>
      <c r="H4001" s="410">
        <v>3</v>
      </c>
      <c r="I4001" s="410">
        <v>0</v>
      </c>
    </row>
    <row r="4002" spans="1:9" s="23" customFormat="1" ht="14.45" customHeight="1">
      <c r="A4002" s="563"/>
      <c r="B4002" s="564"/>
      <c r="C4002" s="564"/>
      <c r="D4002" s="565"/>
      <c r="E4002" s="566" t="s">
        <v>628</v>
      </c>
      <c r="F4002" s="567"/>
      <c r="G4002" s="410">
        <v>200</v>
      </c>
      <c r="H4002" s="410">
        <v>28</v>
      </c>
      <c r="I4002" s="410">
        <v>9</v>
      </c>
    </row>
    <row r="4003" spans="1:9" s="23" customFormat="1" ht="14.45" customHeight="1">
      <c r="A4003" s="563"/>
      <c r="B4003" s="572" t="s">
        <v>4383</v>
      </c>
      <c r="C4003" s="564" t="s">
        <v>4384</v>
      </c>
      <c r="D4003" s="565"/>
      <c r="E4003" s="566" t="s">
        <v>628</v>
      </c>
      <c r="F4003" s="567"/>
      <c r="G4003" s="410">
        <v>108</v>
      </c>
      <c r="H4003" s="410">
        <v>29</v>
      </c>
      <c r="I4003" s="410">
        <v>6</v>
      </c>
    </row>
    <row r="4004" spans="1:9" s="23" customFormat="1" ht="14.45" customHeight="1">
      <c r="A4004" s="573"/>
      <c r="B4004" s="579" t="s">
        <v>3617</v>
      </c>
      <c r="C4004" s="574" t="s">
        <v>4385</v>
      </c>
      <c r="D4004" s="575"/>
      <c r="E4004" s="576" t="s">
        <v>164</v>
      </c>
      <c r="F4004" s="577"/>
      <c r="G4004" s="578">
        <v>14</v>
      </c>
      <c r="H4004" s="578">
        <v>3</v>
      </c>
      <c r="I4004" s="578">
        <v>0</v>
      </c>
    </row>
    <row r="4005" spans="1:9" s="23" customFormat="1" ht="14.45" customHeight="1">
      <c r="A4005" s="563"/>
      <c r="B4005" s="564"/>
      <c r="C4005" s="564"/>
      <c r="D4005" s="565"/>
      <c r="E4005" s="566" t="s">
        <v>628</v>
      </c>
      <c r="F4005" s="567"/>
      <c r="G4005" s="410">
        <v>102</v>
      </c>
      <c r="H4005" s="410">
        <v>35</v>
      </c>
      <c r="I4005" s="410">
        <v>8</v>
      </c>
    </row>
    <row r="4006" spans="1:9" s="23" customFormat="1" ht="14.45" customHeight="1">
      <c r="A4006" s="563"/>
      <c r="B4006" s="572" t="s">
        <v>4386</v>
      </c>
      <c r="C4006" s="564" t="s">
        <v>1812</v>
      </c>
      <c r="D4006" s="565"/>
      <c r="E4006" s="566" t="s">
        <v>628</v>
      </c>
      <c r="F4006" s="567"/>
      <c r="G4006" s="410">
        <v>152</v>
      </c>
      <c r="H4006" s="410">
        <v>31</v>
      </c>
      <c r="I4006" s="410">
        <v>7</v>
      </c>
    </row>
    <row r="4007" spans="1:9" s="23" customFormat="1" ht="14.45" customHeight="1">
      <c r="A4007" s="563"/>
      <c r="B4007" s="572" t="s">
        <v>4387</v>
      </c>
      <c r="C4007" s="564" t="s">
        <v>4388</v>
      </c>
      <c r="D4007" s="565"/>
      <c r="E4007" s="566" t="s">
        <v>164</v>
      </c>
      <c r="F4007" s="567"/>
      <c r="G4007" s="410">
        <v>26</v>
      </c>
      <c r="H4007" s="410">
        <v>7</v>
      </c>
      <c r="I4007" s="410">
        <v>0</v>
      </c>
    </row>
    <row r="4008" spans="1:9" s="23" customFormat="1" ht="14.45" customHeight="1">
      <c r="A4008" s="563"/>
      <c r="B4008" s="564"/>
      <c r="C4008" s="564"/>
      <c r="D4008" s="565"/>
      <c r="E4008" s="566" t="s">
        <v>628</v>
      </c>
      <c r="F4008" s="567"/>
      <c r="G4008" s="410">
        <v>128</v>
      </c>
      <c r="H4008" s="410">
        <v>37</v>
      </c>
      <c r="I4008" s="410">
        <v>9</v>
      </c>
    </row>
    <row r="4009" spans="1:9" s="23" customFormat="1" ht="14.45" customHeight="1">
      <c r="A4009" s="563"/>
      <c r="B4009" s="572" t="s">
        <v>4389</v>
      </c>
      <c r="C4009" s="564" t="s">
        <v>1851</v>
      </c>
      <c r="D4009" s="565"/>
      <c r="E4009" s="566" t="s">
        <v>164</v>
      </c>
      <c r="F4009" s="567"/>
      <c r="G4009" s="410">
        <v>12</v>
      </c>
      <c r="H4009" s="410">
        <v>0</v>
      </c>
      <c r="I4009" s="410">
        <v>0</v>
      </c>
    </row>
    <row r="4010" spans="1:9" s="23" customFormat="1" ht="14.45" customHeight="1">
      <c r="A4010" s="563"/>
      <c r="B4010" s="564"/>
      <c r="C4010" s="564"/>
      <c r="D4010" s="565"/>
      <c r="E4010" s="566" t="s">
        <v>628</v>
      </c>
      <c r="F4010" s="567"/>
      <c r="G4010" s="410">
        <v>141</v>
      </c>
      <c r="H4010" s="410">
        <v>37</v>
      </c>
      <c r="I4010" s="410">
        <v>9</v>
      </c>
    </row>
    <row r="4011" spans="1:9" s="23" customFormat="1" ht="14.45" customHeight="1">
      <c r="A4011" s="563"/>
      <c r="B4011" s="564"/>
      <c r="C4011" s="564"/>
      <c r="D4011" s="565"/>
      <c r="E4011" s="566" t="s">
        <v>628</v>
      </c>
      <c r="F4011" s="567" t="s">
        <v>2199</v>
      </c>
      <c r="G4011" s="410">
        <v>111</v>
      </c>
      <c r="H4011" s="410">
        <v>26</v>
      </c>
      <c r="I4011" s="410">
        <v>0</v>
      </c>
    </row>
    <row r="4012" spans="1:9" s="23" customFormat="1" ht="14.45" customHeight="1">
      <c r="A4012" s="563"/>
      <c r="B4012" s="564">
        <v>10151034</v>
      </c>
      <c r="C4012" s="564" t="s">
        <v>4390</v>
      </c>
      <c r="D4012" s="565"/>
      <c r="E4012" s="566" t="s">
        <v>164</v>
      </c>
      <c r="F4012" s="567"/>
      <c r="G4012" s="410">
        <v>14</v>
      </c>
      <c r="H4012" s="410">
        <v>3</v>
      </c>
      <c r="I4012" s="410">
        <v>0</v>
      </c>
    </row>
    <row r="4013" spans="1:9" s="23" customFormat="1" ht="14.45" customHeight="1">
      <c r="A4013" s="563"/>
      <c r="B4013" s="564"/>
      <c r="C4013" s="564"/>
      <c r="D4013" s="565"/>
      <c r="E4013" s="566" t="s">
        <v>628</v>
      </c>
      <c r="F4013" s="567"/>
      <c r="G4013" s="410">
        <v>188</v>
      </c>
      <c r="H4013" s="410">
        <v>50</v>
      </c>
      <c r="I4013" s="410">
        <v>9</v>
      </c>
    </row>
    <row r="4014" spans="1:9" s="23" customFormat="1" ht="14.45" customHeight="1">
      <c r="A4014" s="563"/>
      <c r="B4014" s="564"/>
      <c r="C4014" s="564"/>
      <c r="D4014" s="565"/>
      <c r="E4014" s="566" t="s">
        <v>628</v>
      </c>
      <c r="F4014" s="567" t="s">
        <v>2199</v>
      </c>
      <c r="G4014" s="410">
        <v>139</v>
      </c>
      <c r="H4014" s="410">
        <v>35</v>
      </c>
      <c r="I4014" s="410">
        <v>0</v>
      </c>
    </row>
    <row r="4015" spans="1:9" s="23" customFormat="1" ht="14.45" customHeight="1">
      <c r="A4015" s="563"/>
      <c r="B4015" s="564">
        <v>10152011</v>
      </c>
      <c r="C4015" s="564" t="s">
        <v>4391</v>
      </c>
      <c r="D4015" s="565"/>
      <c r="E4015" s="566" t="s">
        <v>164</v>
      </c>
      <c r="F4015" s="567" t="s">
        <v>1142</v>
      </c>
      <c r="G4015" s="410">
        <v>80</v>
      </c>
      <c r="H4015" s="410">
        <v>20</v>
      </c>
      <c r="I4015" s="410">
        <v>0</v>
      </c>
    </row>
    <row r="4016" spans="1:9" s="23" customFormat="1" ht="14.45" customHeight="1">
      <c r="A4016" s="563"/>
      <c r="B4016" s="564">
        <v>10152036</v>
      </c>
      <c r="C4016" s="564" t="s">
        <v>4392</v>
      </c>
      <c r="D4016" s="565"/>
      <c r="E4016" s="566" t="s">
        <v>164</v>
      </c>
      <c r="F4016" s="567"/>
      <c r="G4016" s="410">
        <v>20</v>
      </c>
      <c r="H4016" s="410">
        <v>3</v>
      </c>
      <c r="I4016" s="410">
        <v>0</v>
      </c>
    </row>
    <row r="4017" spans="1:9" s="23" customFormat="1" ht="14.45" customHeight="1">
      <c r="A4017" s="563"/>
      <c r="B4017" s="564"/>
      <c r="C4017" s="564"/>
      <c r="D4017" s="565"/>
      <c r="E4017" s="566" t="s">
        <v>628</v>
      </c>
      <c r="F4017" s="567"/>
      <c r="G4017" s="410">
        <v>144</v>
      </c>
      <c r="H4017" s="410">
        <v>35</v>
      </c>
      <c r="I4017" s="410">
        <v>8</v>
      </c>
    </row>
    <row r="4018" spans="1:9" s="23" customFormat="1" ht="14.45" customHeight="1">
      <c r="A4018" s="563"/>
      <c r="B4018" s="564"/>
      <c r="C4018" s="564"/>
      <c r="D4018" s="565"/>
      <c r="E4018" s="566" t="s">
        <v>628</v>
      </c>
      <c r="F4018" s="567" t="s">
        <v>2199</v>
      </c>
      <c r="G4018" s="410">
        <v>102</v>
      </c>
      <c r="H4018" s="410">
        <v>20</v>
      </c>
      <c r="I4018" s="410">
        <v>0</v>
      </c>
    </row>
    <row r="4019" spans="1:9" s="23" customFormat="1" ht="14.45" customHeight="1">
      <c r="A4019" s="563"/>
      <c r="B4019" s="564" t="s">
        <v>1554</v>
      </c>
      <c r="C4019" s="564" t="s">
        <v>1555</v>
      </c>
      <c r="D4019" s="565"/>
      <c r="E4019" s="566"/>
      <c r="F4019" s="567"/>
      <c r="G4019" s="410">
        <v>0</v>
      </c>
      <c r="H4019" s="410">
        <v>0</v>
      </c>
      <c r="I4019" s="410">
        <v>4</v>
      </c>
    </row>
    <row r="4020" spans="1:9" s="23" customFormat="1" ht="14.45" customHeight="1">
      <c r="A4020" s="563"/>
      <c r="B4020" s="564" t="s">
        <v>1556</v>
      </c>
      <c r="C4020" s="564" t="s">
        <v>1557</v>
      </c>
      <c r="D4020" s="565"/>
      <c r="E4020" s="566"/>
      <c r="F4020" s="567"/>
      <c r="G4020" s="410">
        <v>0</v>
      </c>
      <c r="H4020" s="410">
        <v>0</v>
      </c>
      <c r="I4020" s="410">
        <v>1</v>
      </c>
    </row>
    <row r="4021" spans="1:9" s="23" customFormat="1" ht="14.45" customHeight="1">
      <c r="A4021" s="562" t="s">
        <v>4393</v>
      </c>
      <c r="B4021" s="563" t="s">
        <v>4394</v>
      </c>
      <c r="C4021" s="564"/>
      <c r="D4021" s="565" t="s">
        <v>186</v>
      </c>
      <c r="E4021" s="566"/>
      <c r="F4021" s="567"/>
      <c r="G4021" s="410"/>
      <c r="H4021" s="410"/>
      <c r="I4021" s="410"/>
    </row>
    <row r="4022" spans="1:9" s="23" customFormat="1" ht="14.45" customHeight="1">
      <c r="A4022" s="563"/>
      <c r="B4022" s="564"/>
      <c r="C4022" s="563" t="s">
        <v>365</v>
      </c>
      <c r="D4022" s="568"/>
      <c r="E4022" s="569"/>
      <c r="F4022" s="570"/>
      <c r="G4022" s="571">
        <v>3048</v>
      </c>
      <c r="H4022" s="571">
        <v>621</v>
      </c>
      <c r="I4022" s="571">
        <v>123</v>
      </c>
    </row>
    <row r="4023" spans="1:9" s="23" customFormat="1" ht="14.45" customHeight="1">
      <c r="A4023" s="563"/>
      <c r="B4023" s="572" t="s">
        <v>4275</v>
      </c>
      <c r="C4023" s="564" t="s">
        <v>2962</v>
      </c>
      <c r="D4023" s="565"/>
      <c r="E4023" s="566" t="s">
        <v>164</v>
      </c>
      <c r="F4023" s="567"/>
      <c r="G4023" s="410">
        <v>69</v>
      </c>
      <c r="H4023" s="410">
        <v>13</v>
      </c>
      <c r="I4023" s="410">
        <v>0</v>
      </c>
    </row>
    <row r="4024" spans="1:9" s="23" customFormat="1" ht="14.45" customHeight="1">
      <c r="A4024" s="563"/>
      <c r="B4024" s="564"/>
      <c r="C4024" s="564"/>
      <c r="D4024" s="565"/>
      <c r="E4024" s="566" t="s">
        <v>164</v>
      </c>
      <c r="F4024" s="567" t="s">
        <v>1142</v>
      </c>
      <c r="G4024" s="410">
        <v>35</v>
      </c>
      <c r="H4024" s="410">
        <v>3</v>
      </c>
      <c r="I4024" s="410">
        <v>0</v>
      </c>
    </row>
    <row r="4025" spans="1:9" s="23" customFormat="1" ht="14.45" customHeight="1">
      <c r="A4025" s="563"/>
      <c r="B4025" s="564"/>
      <c r="C4025" s="564"/>
      <c r="D4025" s="565"/>
      <c r="E4025" s="566" t="s">
        <v>628</v>
      </c>
      <c r="F4025" s="567"/>
      <c r="G4025" s="410">
        <v>428</v>
      </c>
      <c r="H4025" s="410">
        <v>87</v>
      </c>
      <c r="I4025" s="410">
        <v>18</v>
      </c>
    </row>
    <row r="4026" spans="1:9" s="23" customFormat="1" ht="14.45" customHeight="1">
      <c r="A4026" s="563"/>
      <c r="B4026" s="564"/>
      <c r="C4026" s="564"/>
      <c r="D4026" s="565"/>
      <c r="E4026" s="566" t="s">
        <v>628</v>
      </c>
      <c r="F4026" s="567" t="s">
        <v>2199</v>
      </c>
      <c r="G4026" s="410">
        <v>298</v>
      </c>
      <c r="H4026" s="410">
        <v>70</v>
      </c>
      <c r="I4026" s="410">
        <v>0</v>
      </c>
    </row>
    <row r="4027" spans="1:9" s="23" customFormat="1" ht="14.45" customHeight="1">
      <c r="A4027" s="563"/>
      <c r="B4027" s="572" t="s">
        <v>4395</v>
      </c>
      <c r="C4027" s="564" t="s">
        <v>4396</v>
      </c>
      <c r="D4027" s="565"/>
      <c r="E4027" s="566" t="s">
        <v>164</v>
      </c>
      <c r="F4027" s="567"/>
      <c r="G4027" s="410">
        <v>14</v>
      </c>
      <c r="H4027" s="410">
        <v>0</v>
      </c>
      <c r="I4027" s="410">
        <v>0</v>
      </c>
    </row>
    <row r="4028" spans="1:9" s="23" customFormat="1" ht="14.45" customHeight="1">
      <c r="A4028" s="563"/>
      <c r="B4028" s="564"/>
      <c r="C4028" s="564"/>
      <c r="D4028" s="565"/>
      <c r="E4028" s="566" t="s">
        <v>628</v>
      </c>
      <c r="F4028" s="567"/>
      <c r="G4028" s="410">
        <v>196</v>
      </c>
      <c r="H4028" s="410">
        <v>51</v>
      </c>
      <c r="I4028" s="410">
        <v>9</v>
      </c>
    </row>
    <row r="4029" spans="1:9" s="23" customFormat="1" ht="14.45" customHeight="1">
      <c r="A4029" s="563"/>
      <c r="B4029" s="572" t="s">
        <v>4397</v>
      </c>
      <c r="C4029" s="564" t="s">
        <v>613</v>
      </c>
      <c r="D4029" s="565"/>
      <c r="E4029" s="566" t="s">
        <v>164</v>
      </c>
      <c r="F4029" s="567"/>
      <c r="G4029" s="410">
        <v>31</v>
      </c>
      <c r="H4029" s="410">
        <v>2</v>
      </c>
      <c r="I4029" s="410">
        <v>0</v>
      </c>
    </row>
    <row r="4030" spans="1:9" s="23" customFormat="1" ht="14.45" customHeight="1">
      <c r="A4030" s="563"/>
      <c r="B4030" s="564"/>
      <c r="C4030" s="564"/>
      <c r="D4030" s="565"/>
      <c r="E4030" s="566" t="s">
        <v>628</v>
      </c>
      <c r="F4030" s="567"/>
      <c r="G4030" s="410">
        <v>201</v>
      </c>
      <c r="H4030" s="410">
        <v>29</v>
      </c>
      <c r="I4030" s="410">
        <v>9</v>
      </c>
    </row>
    <row r="4031" spans="1:9" s="23" customFormat="1" ht="14.45" customHeight="1">
      <c r="A4031" s="563"/>
      <c r="B4031" s="572" t="s">
        <v>4335</v>
      </c>
      <c r="C4031" s="564" t="s">
        <v>4398</v>
      </c>
      <c r="D4031" s="565"/>
      <c r="E4031" s="566" t="s">
        <v>163</v>
      </c>
      <c r="F4031" s="567"/>
      <c r="G4031" s="410">
        <v>6</v>
      </c>
      <c r="H4031" s="410">
        <v>2</v>
      </c>
      <c r="I4031" s="410">
        <v>0</v>
      </c>
    </row>
    <row r="4032" spans="1:9" s="23" customFormat="1" ht="14.45" customHeight="1">
      <c r="A4032" s="563"/>
      <c r="B4032" s="564"/>
      <c r="C4032" s="564" t="s">
        <v>4399</v>
      </c>
      <c r="D4032" s="565"/>
      <c r="E4032" s="566" t="s">
        <v>164</v>
      </c>
      <c r="F4032" s="567"/>
      <c r="G4032" s="410">
        <v>36</v>
      </c>
      <c r="H4032" s="410">
        <v>4</v>
      </c>
      <c r="I4032" s="410">
        <v>0</v>
      </c>
    </row>
    <row r="4033" spans="1:9" s="23" customFormat="1" ht="14.45" customHeight="1">
      <c r="A4033" s="563"/>
      <c r="B4033" s="564"/>
      <c r="C4033" s="564"/>
      <c r="D4033" s="565"/>
      <c r="E4033" s="566" t="s">
        <v>164</v>
      </c>
      <c r="F4033" s="567" t="s">
        <v>1142</v>
      </c>
      <c r="G4033" s="410">
        <v>31</v>
      </c>
      <c r="H4033" s="410">
        <v>5</v>
      </c>
      <c r="I4033" s="410">
        <v>0</v>
      </c>
    </row>
    <row r="4034" spans="1:9" s="23" customFormat="1" ht="14.45" customHeight="1">
      <c r="A4034" s="563"/>
      <c r="B4034" s="564"/>
      <c r="C4034" s="564"/>
      <c r="D4034" s="565"/>
      <c r="E4034" s="566" t="s">
        <v>628</v>
      </c>
      <c r="F4034" s="567"/>
      <c r="G4034" s="410">
        <v>210</v>
      </c>
      <c r="H4034" s="410">
        <v>43</v>
      </c>
      <c r="I4034" s="410">
        <v>12</v>
      </c>
    </row>
    <row r="4035" spans="1:9" s="23" customFormat="1" ht="14.45" customHeight="1">
      <c r="A4035" s="563"/>
      <c r="B4035" s="564">
        <v>10141003</v>
      </c>
      <c r="C4035" s="564" t="s">
        <v>4400</v>
      </c>
      <c r="D4035" s="565"/>
      <c r="E4035" s="566" t="s">
        <v>163</v>
      </c>
      <c r="F4035" s="567"/>
      <c r="G4035" s="410">
        <v>15</v>
      </c>
      <c r="H4035" s="410">
        <v>3</v>
      </c>
      <c r="I4035" s="410">
        <v>0</v>
      </c>
    </row>
    <row r="4036" spans="1:9" s="23" customFormat="1" ht="14.45" customHeight="1">
      <c r="A4036" s="563"/>
      <c r="B4036" s="564"/>
      <c r="C4036" s="564"/>
      <c r="D4036" s="565"/>
      <c r="E4036" s="566" t="s">
        <v>164</v>
      </c>
      <c r="F4036" s="567"/>
      <c r="G4036" s="410">
        <v>57</v>
      </c>
      <c r="H4036" s="410">
        <v>14</v>
      </c>
      <c r="I4036" s="410">
        <v>0</v>
      </c>
    </row>
    <row r="4037" spans="1:9" s="23" customFormat="1" ht="14.45" customHeight="1">
      <c r="A4037" s="563"/>
      <c r="B4037" s="564"/>
      <c r="C4037" s="564"/>
      <c r="D4037" s="565"/>
      <c r="E4037" s="566" t="s">
        <v>164</v>
      </c>
      <c r="F4037" s="567" t="s">
        <v>1142</v>
      </c>
      <c r="G4037" s="410">
        <v>25</v>
      </c>
      <c r="H4037" s="410">
        <v>4</v>
      </c>
      <c r="I4037" s="410">
        <v>0</v>
      </c>
    </row>
    <row r="4038" spans="1:9" s="23" customFormat="1" ht="14.45" customHeight="1">
      <c r="A4038" s="563"/>
      <c r="B4038" s="564"/>
      <c r="C4038" s="564"/>
      <c r="D4038" s="565"/>
      <c r="E4038" s="566" t="s">
        <v>628</v>
      </c>
      <c r="F4038" s="567"/>
      <c r="G4038" s="410">
        <v>207</v>
      </c>
      <c r="H4038" s="410">
        <v>42</v>
      </c>
      <c r="I4038" s="410">
        <v>13</v>
      </c>
    </row>
    <row r="4039" spans="1:9" s="23" customFormat="1" ht="14.45" customHeight="1">
      <c r="A4039" s="563"/>
      <c r="B4039" s="564">
        <v>10141004</v>
      </c>
      <c r="C4039" s="564" t="s">
        <v>4401</v>
      </c>
      <c r="D4039" s="565"/>
      <c r="E4039" s="566" t="s">
        <v>628</v>
      </c>
      <c r="F4039" s="567"/>
      <c r="G4039" s="410">
        <v>458</v>
      </c>
      <c r="H4039" s="410">
        <v>76</v>
      </c>
      <c r="I4039" s="410">
        <v>12</v>
      </c>
    </row>
    <row r="4040" spans="1:9" s="23" customFormat="1" ht="14.45" customHeight="1">
      <c r="A4040" s="563"/>
      <c r="B4040" s="564">
        <v>10141005</v>
      </c>
      <c r="C4040" s="564" t="s">
        <v>4402</v>
      </c>
      <c r="D4040" s="565"/>
      <c r="E4040" s="566" t="s">
        <v>628</v>
      </c>
      <c r="F4040" s="567"/>
      <c r="G4040" s="410">
        <v>212</v>
      </c>
      <c r="H4040" s="410">
        <v>45</v>
      </c>
      <c r="I4040" s="410">
        <v>7</v>
      </c>
    </row>
    <row r="4041" spans="1:9" s="23" customFormat="1" ht="14.45" customHeight="1">
      <c r="A4041" s="563"/>
      <c r="B4041" s="564">
        <v>10142006</v>
      </c>
      <c r="C4041" s="564" t="s">
        <v>4403</v>
      </c>
      <c r="D4041" s="565"/>
      <c r="E4041" s="566" t="s">
        <v>164</v>
      </c>
      <c r="F4041" s="567"/>
      <c r="G4041" s="410">
        <v>25</v>
      </c>
      <c r="H4041" s="410">
        <v>9</v>
      </c>
      <c r="I4041" s="410">
        <v>0</v>
      </c>
    </row>
    <row r="4042" spans="1:9" s="23" customFormat="1" ht="14.45" customHeight="1">
      <c r="A4042" s="563"/>
      <c r="B4042" s="564"/>
      <c r="C4042" s="564"/>
      <c r="D4042" s="565"/>
      <c r="E4042" s="566" t="s">
        <v>164</v>
      </c>
      <c r="F4042" s="567" t="s">
        <v>1142</v>
      </c>
      <c r="G4042" s="410">
        <v>16</v>
      </c>
      <c r="H4042" s="410">
        <v>4</v>
      </c>
      <c r="I4042" s="410">
        <v>0</v>
      </c>
    </row>
    <row r="4043" spans="1:9" s="23" customFormat="1" ht="14.45" customHeight="1">
      <c r="A4043" s="563"/>
      <c r="B4043" s="564"/>
      <c r="C4043" s="564"/>
      <c r="D4043" s="565"/>
      <c r="E4043" s="566" t="s">
        <v>628</v>
      </c>
      <c r="F4043" s="567"/>
      <c r="G4043" s="410">
        <v>189</v>
      </c>
      <c r="H4043" s="410">
        <v>51</v>
      </c>
      <c r="I4043" s="410">
        <v>8</v>
      </c>
    </row>
    <row r="4044" spans="1:9" s="23" customFormat="1" ht="14.45" customHeight="1">
      <c r="A4044" s="563"/>
      <c r="B4044" s="564">
        <v>10152007</v>
      </c>
      <c r="C4044" s="564" t="s">
        <v>4404</v>
      </c>
      <c r="D4044" s="565"/>
      <c r="E4044" s="566" t="s">
        <v>164</v>
      </c>
      <c r="F4044" s="567"/>
      <c r="G4044" s="410">
        <v>38</v>
      </c>
      <c r="H4044" s="410">
        <v>10</v>
      </c>
      <c r="I4044" s="410">
        <v>0</v>
      </c>
    </row>
    <row r="4045" spans="1:9" s="23" customFormat="1" ht="14.45" customHeight="1">
      <c r="A4045" s="563"/>
      <c r="B4045" s="564"/>
      <c r="C4045" s="564"/>
      <c r="D4045" s="565"/>
      <c r="E4045" s="566" t="s">
        <v>628</v>
      </c>
      <c r="F4045" s="567"/>
      <c r="G4045" s="410">
        <v>220</v>
      </c>
      <c r="H4045" s="410">
        <v>46</v>
      </c>
      <c r="I4045" s="410">
        <v>8</v>
      </c>
    </row>
    <row r="4046" spans="1:9" s="23" customFormat="1" ht="14.45" customHeight="1">
      <c r="A4046" s="563"/>
      <c r="B4046" s="564">
        <v>10152008</v>
      </c>
      <c r="C4046" s="564" t="s">
        <v>4405</v>
      </c>
      <c r="D4046" s="565"/>
      <c r="E4046" s="566" t="s">
        <v>164</v>
      </c>
      <c r="F4046" s="567" t="s">
        <v>1142</v>
      </c>
      <c r="G4046" s="410">
        <v>31</v>
      </c>
      <c r="H4046" s="410">
        <v>8</v>
      </c>
      <c r="I4046" s="410">
        <v>2</v>
      </c>
    </row>
    <row r="4047" spans="1:9" s="23" customFormat="1" ht="14.45" customHeight="1">
      <c r="A4047" s="563"/>
      <c r="B4047" s="564" t="s">
        <v>1554</v>
      </c>
      <c r="C4047" s="564" t="s">
        <v>1555</v>
      </c>
      <c r="D4047" s="565"/>
      <c r="E4047" s="566"/>
      <c r="F4047" s="567"/>
      <c r="G4047" s="410">
        <v>0</v>
      </c>
      <c r="H4047" s="410">
        <v>0</v>
      </c>
      <c r="I4047" s="410">
        <v>1</v>
      </c>
    </row>
    <row r="4048" spans="1:9" s="23" customFormat="1" ht="14.45" customHeight="1">
      <c r="A4048" s="563"/>
      <c r="B4048" s="564" t="s">
        <v>1556</v>
      </c>
      <c r="C4048" s="564" t="s">
        <v>1557</v>
      </c>
      <c r="D4048" s="565"/>
      <c r="E4048" s="566"/>
      <c r="F4048" s="567"/>
      <c r="G4048" s="410">
        <v>0</v>
      </c>
      <c r="H4048" s="410">
        <v>0</v>
      </c>
      <c r="I4048" s="410">
        <v>2</v>
      </c>
    </row>
    <row r="4049" spans="1:9" s="23" customFormat="1" ht="14.45" customHeight="1">
      <c r="A4049" s="563"/>
      <c r="B4049" s="564" t="s">
        <v>1322</v>
      </c>
      <c r="C4049" s="564" t="s">
        <v>1323</v>
      </c>
      <c r="D4049" s="565"/>
      <c r="E4049" s="566"/>
      <c r="F4049" s="567"/>
      <c r="G4049" s="410">
        <v>0</v>
      </c>
      <c r="H4049" s="410">
        <v>0</v>
      </c>
      <c r="I4049" s="410">
        <v>3</v>
      </c>
    </row>
    <row r="4050" spans="1:9" s="23" customFormat="1" ht="14.45" customHeight="1">
      <c r="A4050" s="563"/>
      <c r="B4050" s="564" t="s">
        <v>1324</v>
      </c>
      <c r="C4050" s="564" t="s">
        <v>1325</v>
      </c>
      <c r="D4050" s="565"/>
      <c r="E4050" s="566"/>
      <c r="F4050" s="567"/>
      <c r="G4050" s="410">
        <v>0</v>
      </c>
      <c r="H4050" s="410">
        <v>0</v>
      </c>
      <c r="I4050" s="410">
        <v>19</v>
      </c>
    </row>
    <row r="4051" spans="1:9" s="23" customFormat="1" ht="14.45" customHeight="1">
      <c r="A4051" s="562" t="s">
        <v>4406</v>
      </c>
      <c r="B4051" s="563" t="s">
        <v>4407</v>
      </c>
      <c r="C4051" s="564"/>
      <c r="D4051" s="565" t="s">
        <v>187</v>
      </c>
      <c r="E4051" s="566"/>
      <c r="F4051" s="567"/>
      <c r="G4051" s="410"/>
      <c r="H4051" s="410"/>
      <c r="I4051" s="410"/>
    </row>
    <row r="4052" spans="1:9" s="23" customFormat="1" ht="14.45" customHeight="1">
      <c r="A4052" s="563"/>
      <c r="B4052" s="564"/>
      <c r="C4052" s="563" t="s">
        <v>365</v>
      </c>
      <c r="D4052" s="568"/>
      <c r="E4052" s="569"/>
      <c r="F4052" s="570"/>
      <c r="G4052" s="571">
        <v>15657</v>
      </c>
      <c r="H4052" s="571">
        <v>3990</v>
      </c>
      <c r="I4052" s="571">
        <v>440</v>
      </c>
    </row>
    <row r="4053" spans="1:9" s="23" customFormat="1" ht="14.45" customHeight="1">
      <c r="A4053" s="563"/>
      <c r="B4053" s="572" t="s">
        <v>3879</v>
      </c>
      <c r="C4053" s="564" t="s">
        <v>4408</v>
      </c>
      <c r="D4053" s="565"/>
      <c r="E4053" s="566" t="s">
        <v>164</v>
      </c>
      <c r="F4053" s="567"/>
      <c r="G4053" s="410">
        <v>33</v>
      </c>
      <c r="H4053" s="410">
        <v>16</v>
      </c>
      <c r="I4053" s="410">
        <v>0</v>
      </c>
    </row>
    <row r="4054" spans="1:9" s="23" customFormat="1" ht="14.45" customHeight="1">
      <c r="A4054" s="573"/>
      <c r="B4054" s="574"/>
      <c r="C4054" s="574" t="s">
        <v>3996</v>
      </c>
      <c r="D4054" s="575"/>
      <c r="E4054" s="576" t="s">
        <v>3391</v>
      </c>
      <c r="F4054" s="577"/>
      <c r="G4054" s="578">
        <v>219</v>
      </c>
      <c r="H4054" s="578">
        <v>41</v>
      </c>
      <c r="I4054" s="578">
        <v>10</v>
      </c>
    </row>
    <row r="4055" spans="1:9" s="23" customFormat="1" ht="14.45" customHeight="1">
      <c r="A4055" s="563"/>
      <c r="B4055" s="572" t="s">
        <v>4409</v>
      </c>
      <c r="C4055" s="564" t="s">
        <v>4410</v>
      </c>
      <c r="D4055" s="565"/>
      <c r="E4055" s="566" t="s">
        <v>164</v>
      </c>
      <c r="F4055" s="567"/>
      <c r="G4055" s="410">
        <v>41</v>
      </c>
      <c r="H4055" s="410">
        <v>14</v>
      </c>
      <c r="I4055" s="410">
        <v>0</v>
      </c>
    </row>
    <row r="4056" spans="1:9" s="23" customFormat="1" ht="14.45" customHeight="1">
      <c r="A4056" s="563"/>
      <c r="B4056" s="564"/>
      <c r="C4056" s="564" t="s">
        <v>4411</v>
      </c>
      <c r="D4056" s="565"/>
      <c r="E4056" s="566" t="s">
        <v>164</v>
      </c>
      <c r="F4056" s="567" t="s">
        <v>1142</v>
      </c>
      <c r="G4056" s="410">
        <v>43</v>
      </c>
      <c r="H4056" s="410">
        <v>4</v>
      </c>
      <c r="I4056" s="410">
        <v>0</v>
      </c>
    </row>
    <row r="4057" spans="1:9" s="23" customFormat="1" ht="14.45" customHeight="1">
      <c r="A4057" s="563"/>
      <c r="B4057" s="564"/>
      <c r="C4057" s="564" t="s">
        <v>4412</v>
      </c>
      <c r="D4057" s="565"/>
      <c r="E4057" s="566" t="s">
        <v>3391</v>
      </c>
      <c r="F4057" s="567"/>
      <c r="G4057" s="410">
        <v>221</v>
      </c>
      <c r="H4057" s="410">
        <v>54</v>
      </c>
      <c r="I4057" s="410">
        <v>16</v>
      </c>
    </row>
    <row r="4058" spans="1:9" s="23" customFormat="1" ht="14.45" customHeight="1">
      <c r="A4058" s="563"/>
      <c r="B4058" s="564"/>
      <c r="C4058" s="564"/>
      <c r="D4058" s="565"/>
      <c r="E4058" s="566" t="s">
        <v>3391</v>
      </c>
      <c r="F4058" s="567" t="s">
        <v>1294</v>
      </c>
      <c r="G4058" s="410">
        <v>206</v>
      </c>
      <c r="H4058" s="410">
        <v>33</v>
      </c>
      <c r="I4058" s="410">
        <v>0</v>
      </c>
    </row>
    <row r="4059" spans="1:9" s="23" customFormat="1" ht="14.45" customHeight="1">
      <c r="A4059" s="563"/>
      <c r="B4059" s="564"/>
      <c r="C4059" s="564"/>
      <c r="D4059" s="565"/>
      <c r="E4059" s="566" t="s">
        <v>3221</v>
      </c>
      <c r="F4059" s="567"/>
      <c r="G4059" s="410">
        <v>62</v>
      </c>
      <c r="H4059" s="410">
        <v>35</v>
      </c>
      <c r="I4059" s="410">
        <v>0</v>
      </c>
    </row>
    <row r="4060" spans="1:9" s="23" customFormat="1" ht="14.45" customHeight="1">
      <c r="A4060" s="563"/>
      <c r="B4060" s="564"/>
      <c r="C4060" s="564"/>
      <c r="D4060" s="565"/>
      <c r="E4060" s="566" t="s">
        <v>3221</v>
      </c>
      <c r="F4060" s="567" t="s">
        <v>1294</v>
      </c>
      <c r="G4060" s="410">
        <v>74</v>
      </c>
      <c r="H4060" s="410">
        <v>62</v>
      </c>
      <c r="I4060" s="410">
        <v>0</v>
      </c>
    </row>
    <row r="4061" spans="1:9" s="23" customFormat="1" ht="14.45" customHeight="1">
      <c r="A4061" s="563"/>
      <c r="B4061" s="564"/>
      <c r="C4061" s="564" t="s">
        <v>4413</v>
      </c>
      <c r="D4061" s="565"/>
      <c r="E4061" s="566" t="s">
        <v>106</v>
      </c>
      <c r="F4061" s="567" t="s">
        <v>1294</v>
      </c>
      <c r="G4061" s="410">
        <v>50</v>
      </c>
      <c r="H4061" s="410">
        <v>21</v>
      </c>
      <c r="I4061" s="410">
        <v>0</v>
      </c>
    </row>
    <row r="4062" spans="1:9" s="23" customFormat="1" ht="14.45" customHeight="1">
      <c r="A4062" s="563"/>
      <c r="B4062" s="572" t="s">
        <v>4414</v>
      </c>
      <c r="C4062" s="564" t="s">
        <v>4415</v>
      </c>
      <c r="D4062" s="565"/>
      <c r="E4062" s="566" t="s">
        <v>3221</v>
      </c>
      <c r="F4062" s="567"/>
      <c r="G4062" s="410">
        <v>78</v>
      </c>
      <c r="H4062" s="410">
        <v>33</v>
      </c>
      <c r="I4062" s="410">
        <v>8</v>
      </c>
    </row>
    <row r="4063" spans="1:9" s="23" customFormat="1" ht="14.45" customHeight="1">
      <c r="A4063" s="563"/>
      <c r="B4063" s="564"/>
      <c r="C4063" s="564" t="s">
        <v>4416</v>
      </c>
      <c r="D4063" s="565"/>
      <c r="E4063" s="566" t="s">
        <v>165</v>
      </c>
      <c r="F4063" s="567"/>
      <c r="G4063" s="410">
        <v>235</v>
      </c>
      <c r="H4063" s="410">
        <v>45</v>
      </c>
      <c r="I4063" s="410">
        <v>0</v>
      </c>
    </row>
    <row r="4064" spans="1:9" s="23" customFormat="1" ht="14.45" customHeight="1">
      <c r="A4064" s="563"/>
      <c r="B4064" s="572" t="s">
        <v>4417</v>
      </c>
      <c r="C4064" s="564" t="s">
        <v>4418</v>
      </c>
      <c r="D4064" s="565"/>
      <c r="E4064" s="566" t="s">
        <v>164</v>
      </c>
      <c r="F4064" s="567"/>
      <c r="G4064" s="410">
        <v>27</v>
      </c>
      <c r="H4064" s="410">
        <v>5</v>
      </c>
      <c r="I4064" s="410">
        <v>0</v>
      </c>
    </row>
    <row r="4065" spans="1:9" s="23" customFormat="1" ht="14.45" customHeight="1">
      <c r="A4065" s="563"/>
      <c r="B4065" s="564"/>
      <c r="C4065" s="564" t="s">
        <v>4419</v>
      </c>
      <c r="D4065" s="565"/>
      <c r="E4065" s="566" t="s">
        <v>3391</v>
      </c>
      <c r="F4065" s="567"/>
      <c r="G4065" s="410">
        <v>189</v>
      </c>
      <c r="H4065" s="410">
        <v>35</v>
      </c>
      <c r="I4065" s="410">
        <v>10</v>
      </c>
    </row>
    <row r="4066" spans="1:9" s="23" customFormat="1" ht="14.45" customHeight="1">
      <c r="A4066" s="563"/>
      <c r="B4066" s="564"/>
      <c r="C4066" s="564"/>
      <c r="D4066" s="565"/>
      <c r="E4066" s="566" t="s">
        <v>3221</v>
      </c>
      <c r="F4066" s="567" t="s">
        <v>1294</v>
      </c>
      <c r="G4066" s="410">
        <v>85</v>
      </c>
      <c r="H4066" s="410">
        <v>18</v>
      </c>
      <c r="I4066" s="410">
        <v>0</v>
      </c>
    </row>
    <row r="4067" spans="1:9" s="23" customFormat="1" ht="14.45" customHeight="1">
      <c r="A4067" s="563"/>
      <c r="B4067" s="572" t="s">
        <v>2804</v>
      </c>
      <c r="C4067" s="564" t="s">
        <v>4236</v>
      </c>
      <c r="D4067" s="565"/>
      <c r="E4067" s="566" t="s">
        <v>3391</v>
      </c>
      <c r="F4067" s="567"/>
      <c r="G4067" s="410">
        <v>180</v>
      </c>
      <c r="H4067" s="410">
        <v>41</v>
      </c>
      <c r="I4067" s="410">
        <v>15</v>
      </c>
    </row>
    <row r="4068" spans="1:9" s="23" customFormat="1" ht="14.45" customHeight="1">
      <c r="A4068" s="563"/>
      <c r="B4068" s="564"/>
      <c r="C4068" s="564"/>
      <c r="D4068" s="565"/>
      <c r="E4068" s="566" t="s">
        <v>3391</v>
      </c>
      <c r="F4068" s="567" t="s">
        <v>1294</v>
      </c>
      <c r="G4068" s="410">
        <v>238</v>
      </c>
      <c r="H4068" s="410">
        <v>54</v>
      </c>
      <c r="I4068" s="410">
        <v>0</v>
      </c>
    </row>
    <row r="4069" spans="1:9" s="23" customFormat="1" ht="14.45" customHeight="1">
      <c r="A4069" s="563"/>
      <c r="B4069" s="564"/>
      <c r="C4069" s="564"/>
      <c r="D4069" s="565"/>
      <c r="E4069" s="566" t="s">
        <v>3221</v>
      </c>
      <c r="F4069" s="567"/>
      <c r="G4069" s="410">
        <v>84</v>
      </c>
      <c r="H4069" s="410">
        <v>19</v>
      </c>
      <c r="I4069" s="410">
        <v>0</v>
      </c>
    </row>
    <row r="4070" spans="1:9" s="23" customFormat="1" ht="14.45" customHeight="1">
      <c r="A4070" s="563"/>
      <c r="B4070" s="564"/>
      <c r="C4070" s="564"/>
      <c r="D4070" s="565"/>
      <c r="E4070" s="566" t="s">
        <v>3221</v>
      </c>
      <c r="F4070" s="567" t="s">
        <v>1294</v>
      </c>
      <c r="G4070" s="410">
        <v>167</v>
      </c>
      <c r="H4070" s="410">
        <v>58</v>
      </c>
      <c r="I4070" s="410">
        <v>0</v>
      </c>
    </row>
    <row r="4071" spans="1:9" s="23" customFormat="1" ht="14.45" customHeight="1">
      <c r="A4071" s="563"/>
      <c r="B4071" s="564"/>
      <c r="C4071" s="564" t="s">
        <v>4420</v>
      </c>
      <c r="D4071" s="565"/>
      <c r="E4071" s="566" t="s">
        <v>106</v>
      </c>
      <c r="F4071" s="567" t="s">
        <v>1294</v>
      </c>
      <c r="G4071" s="410">
        <v>39</v>
      </c>
      <c r="H4071" s="410">
        <v>18</v>
      </c>
      <c r="I4071" s="410">
        <v>0</v>
      </c>
    </row>
    <row r="4072" spans="1:9" s="23" customFormat="1" ht="14.45" customHeight="1">
      <c r="A4072" s="563"/>
      <c r="B4072" s="564"/>
      <c r="C4072" s="564"/>
      <c r="D4072" s="565"/>
      <c r="E4072" s="566" t="s">
        <v>165</v>
      </c>
      <c r="F4072" s="567"/>
      <c r="G4072" s="410">
        <v>261</v>
      </c>
      <c r="H4072" s="410">
        <v>39</v>
      </c>
      <c r="I4072" s="410">
        <v>0</v>
      </c>
    </row>
    <row r="4073" spans="1:9" s="23" customFormat="1" ht="14.45" customHeight="1">
      <c r="A4073" s="563"/>
      <c r="B4073" s="572" t="s">
        <v>3095</v>
      </c>
      <c r="C4073" s="564" t="s">
        <v>4421</v>
      </c>
      <c r="D4073" s="565"/>
      <c r="E4073" s="566" t="s">
        <v>164</v>
      </c>
      <c r="F4073" s="567"/>
      <c r="G4073" s="410">
        <v>24</v>
      </c>
      <c r="H4073" s="410">
        <v>2</v>
      </c>
      <c r="I4073" s="410">
        <v>0</v>
      </c>
    </row>
    <row r="4074" spans="1:9" s="23" customFormat="1" ht="14.45" customHeight="1">
      <c r="A4074" s="563"/>
      <c r="B4074" s="564"/>
      <c r="C4074" s="564" t="s">
        <v>4334</v>
      </c>
      <c r="D4074" s="565"/>
      <c r="E4074" s="566" t="s">
        <v>3391</v>
      </c>
      <c r="F4074" s="567"/>
      <c r="G4074" s="410">
        <v>188</v>
      </c>
      <c r="H4074" s="410">
        <v>46</v>
      </c>
      <c r="I4074" s="410">
        <v>22</v>
      </c>
    </row>
    <row r="4075" spans="1:9" s="23" customFormat="1" ht="14.45" customHeight="1">
      <c r="A4075" s="563"/>
      <c r="B4075" s="564"/>
      <c r="C4075" s="564"/>
      <c r="D4075" s="565"/>
      <c r="E4075" s="566" t="s">
        <v>3221</v>
      </c>
      <c r="F4075" s="567"/>
      <c r="G4075" s="410">
        <v>65</v>
      </c>
      <c r="H4075" s="410">
        <v>25</v>
      </c>
      <c r="I4075" s="410">
        <v>0</v>
      </c>
    </row>
    <row r="4076" spans="1:9" s="23" customFormat="1" ht="14.45" customHeight="1">
      <c r="A4076" s="563"/>
      <c r="B4076" s="564"/>
      <c r="C4076" s="564"/>
      <c r="D4076" s="565"/>
      <c r="E4076" s="566" t="s">
        <v>3221</v>
      </c>
      <c r="F4076" s="567" t="s">
        <v>1294</v>
      </c>
      <c r="G4076" s="410">
        <v>84</v>
      </c>
      <c r="H4076" s="410">
        <v>42</v>
      </c>
      <c r="I4076" s="410">
        <v>0</v>
      </c>
    </row>
    <row r="4077" spans="1:9" s="23" customFormat="1" ht="14.45" customHeight="1">
      <c r="A4077" s="563"/>
      <c r="B4077" s="564"/>
      <c r="C4077" s="564" t="s">
        <v>4422</v>
      </c>
      <c r="D4077" s="565"/>
      <c r="E4077" s="566" t="s">
        <v>106</v>
      </c>
      <c r="F4077" s="567" t="s">
        <v>1294</v>
      </c>
      <c r="G4077" s="410">
        <v>93</v>
      </c>
      <c r="H4077" s="410">
        <v>46</v>
      </c>
      <c r="I4077" s="410">
        <v>0</v>
      </c>
    </row>
    <row r="4078" spans="1:9" s="23" customFormat="1" ht="14.45" customHeight="1">
      <c r="A4078" s="563"/>
      <c r="B4078" s="564"/>
      <c r="C4078" s="564"/>
      <c r="D4078" s="565"/>
      <c r="E4078" s="566" t="s">
        <v>165</v>
      </c>
      <c r="F4078" s="567"/>
      <c r="G4078" s="410">
        <v>255</v>
      </c>
      <c r="H4078" s="410">
        <v>42</v>
      </c>
      <c r="I4078" s="410">
        <v>0</v>
      </c>
    </row>
    <row r="4079" spans="1:9" s="23" customFormat="1" ht="14.45" customHeight="1">
      <c r="A4079" s="563"/>
      <c r="B4079" s="572" t="s">
        <v>4423</v>
      </c>
      <c r="C4079" s="564" t="s">
        <v>4424</v>
      </c>
      <c r="D4079" s="565"/>
      <c r="E4079" s="566" t="s">
        <v>3391</v>
      </c>
      <c r="F4079" s="567"/>
      <c r="G4079" s="410">
        <v>68</v>
      </c>
      <c r="H4079" s="410">
        <v>9</v>
      </c>
      <c r="I4079" s="410">
        <v>0</v>
      </c>
    </row>
    <row r="4080" spans="1:9" s="23" customFormat="1" ht="14.45" customHeight="1">
      <c r="A4080" s="563"/>
      <c r="B4080" s="572" t="s">
        <v>4425</v>
      </c>
      <c r="C4080" s="564" t="s">
        <v>4426</v>
      </c>
      <c r="D4080" s="565"/>
      <c r="E4080" s="566"/>
      <c r="F4080" s="567"/>
      <c r="G4080" s="410">
        <v>0</v>
      </c>
      <c r="H4080" s="410">
        <v>0</v>
      </c>
      <c r="I4080" s="410">
        <v>1</v>
      </c>
    </row>
    <row r="4081" spans="1:9" s="23" customFormat="1" ht="14.45" customHeight="1">
      <c r="A4081" s="563"/>
      <c r="B4081" s="572" t="s">
        <v>4427</v>
      </c>
      <c r="C4081" s="564" t="s">
        <v>4428</v>
      </c>
      <c r="D4081" s="565"/>
      <c r="E4081" s="566" t="s">
        <v>3391</v>
      </c>
      <c r="F4081" s="567"/>
      <c r="G4081" s="410">
        <v>238</v>
      </c>
      <c r="H4081" s="410">
        <v>52</v>
      </c>
      <c r="I4081" s="410">
        <v>8</v>
      </c>
    </row>
    <row r="4082" spans="1:9" s="23" customFormat="1" ht="14.45" customHeight="1">
      <c r="A4082" s="563"/>
      <c r="B4082" s="572" t="s">
        <v>4429</v>
      </c>
      <c r="C4082" s="564" t="s">
        <v>4430</v>
      </c>
      <c r="D4082" s="565"/>
      <c r="E4082" s="566" t="s">
        <v>164</v>
      </c>
      <c r="F4082" s="567"/>
      <c r="G4082" s="410">
        <v>24</v>
      </c>
      <c r="H4082" s="410">
        <v>9</v>
      </c>
      <c r="I4082" s="410">
        <v>0</v>
      </c>
    </row>
    <row r="4083" spans="1:9" s="23" customFormat="1" ht="14.45" customHeight="1">
      <c r="A4083" s="563"/>
      <c r="B4083" s="564"/>
      <c r="C4083" s="564" t="s">
        <v>4431</v>
      </c>
      <c r="D4083" s="565"/>
      <c r="E4083" s="566" t="s">
        <v>164</v>
      </c>
      <c r="F4083" s="567" t="s">
        <v>1142</v>
      </c>
      <c r="G4083" s="410">
        <v>20</v>
      </c>
      <c r="H4083" s="410">
        <v>9</v>
      </c>
      <c r="I4083" s="410">
        <v>0</v>
      </c>
    </row>
    <row r="4084" spans="1:9" s="23" customFormat="1" ht="14.45" customHeight="1">
      <c r="A4084" s="563"/>
      <c r="B4084" s="564"/>
      <c r="C4084" s="564" t="s">
        <v>4432</v>
      </c>
      <c r="D4084" s="565"/>
      <c r="E4084" s="566" t="s">
        <v>3391</v>
      </c>
      <c r="F4084" s="567"/>
      <c r="G4084" s="410">
        <v>342</v>
      </c>
      <c r="H4084" s="410">
        <v>79</v>
      </c>
      <c r="I4084" s="410">
        <v>21</v>
      </c>
    </row>
    <row r="4085" spans="1:9" s="23" customFormat="1" ht="14.45" customHeight="1">
      <c r="A4085" s="563"/>
      <c r="B4085" s="564"/>
      <c r="C4085" s="564"/>
      <c r="D4085" s="565"/>
      <c r="E4085" s="566" t="s">
        <v>3391</v>
      </c>
      <c r="F4085" s="567" t="s">
        <v>1294</v>
      </c>
      <c r="G4085" s="410">
        <v>118</v>
      </c>
      <c r="H4085" s="410">
        <v>32</v>
      </c>
      <c r="I4085" s="410">
        <v>1</v>
      </c>
    </row>
    <row r="4086" spans="1:9" s="23" customFormat="1" ht="14.45" customHeight="1">
      <c r="A4086" s="563"/>
      <c r="B4086" s="564"/>
      <c r="C4086" s="564"/>
      <c r="D4086" s="565"/>
      <c r="E4086" s="566" t="s">
        <v>3221</v>
      </c>
      <c r="F4086" s="567"/>
      <c r="G4086" s="410">
        <v>79</v>
      </c>
      <c r="H4086" s="410">
        <v>41</v>
      </c>
      <c r="I4086" s="410">
        <v>0</v>
      </c>
    </row>
    <row r="4087" spans="1:9" s="23" customFormat="1" ht="14.45" customHeight="1">
      <c r="A4087" s="563"/>
      <c r="B4087" s="564"/>
      <c r="C4087" s="564"/>
      <c r="D4087" s="565"/>
      <c r="E4087" s="566" t="s">
        <v>3221</v>
      </c>
      <c r="F4087" s="567" t="s">
        <v>1294</v>
      </c>
      <c r="G4087" s="410">
        <v>55</v>
      </c>
      <c r="H4087" s="410">
        <v>22</v>
      </c>
      <c r="I4087" s="410">
        <v>0</v>
      </c>
    </row>
    <row r="4088" spans="1:9" s="23" customFormat="1" ht="14.45" customHeight="1">
      <c r="A4088" s="563"/>
      <c r="B4088" s="564"/>
      <c r="C4088" s="564" t="s">
        <v>4433</v>
      </c>
      <c r="D4088" s="565"/>
      <c r="E4088" s="566" t="s">
        <v>165</v>
      </c>
      <c r="F4088" s="567"/>
      <c r="G4088" s="410">
        <v>384</v>
      </c>
      <c r="H4088" s="410">
        <v>59</v>
      </c>
      <c r="I4088" s="410">
        <v>0</v>
      </c>
    </row>
    <row r="4089" spans="1:9" s="23" customFormat="1" ht="14.45" customHeight="1">
      <c r="A4089" s="563"/>
      <c r="B4089" s="572" t="s">
        <v>3105</v>
      </c>
      <c r="C4089" s="564" t="s">
        <v>3502</v>
      </c>
      <c r="D4089" s="565"/>
      <c r="E4089" s="566" t="s">
        <v>164</v>
      </c>
      <c r="F4089" s="567"/>
      <c r="G4089" s="410">
        <v>23</v>
      </c>
      <c r="H4089" s="410">
        <v>11</v>
      </c>
      <c r="I4089" s="410">
        <v>0</v>
      </c>
    </row>
    <row r="4090" spans="1:9" s="23" customFormat="1" ht="14.45" customHeight="1">
      <c r="A4090" s="563"/>
      <c r="B4090" s="564"/>
      <c r="C4090" s="564" t="s">
        <v>3503</v>
      </c>
      <c r="D4090" s="565"/>
      <c r="E4090" s="566" t="s">
        <v>164</v>
      </c>
      <c r="F4090" s="567" t="s">
        <v>1142</v>
      </c>
      <c r="G4090" s="410">
        <v>46</v>
      </c>
      <c r="H4090" s="410">
        <v>13</v>
      </c>
      <c r="I4090" s="410">
        <v>0</v>
      </c>
    </row>
    <row r="4091" spans="1:9" s="23" customFormat="1" ht="14.45" customHeight="1">
      <c r="A4091" s="563"/>
      <c r="B4091" s="564"/>
      <c r="C4091" s="564" t="s">
        <v>3504</v>
      </c>
      <c r="D4091" s="565"/>
      <c r="E4091" s="566" t="s">
        <v>3391</v>
      </c>
      <c r="F4091" s="567"/>
      <c r="G4091" s="410">
        <v>351</v>
      </c>
      <c r="H4091" s="410">
        <v>79</v>
      </c>
      <c r="I4091" s="410">
        <v>16</v>
      </c>
    </row>
    <row r="4092" spans="1:9" s="23" customFormat="1" ht="14.45" customHeight="1">
      <c r="A4092" s="563"/>
      <c r="B4092" s="564"/>
      <c r="C4092" s="564"/>
      <c r="D4092" s="565"/>
      <c r="E4092" s="566" t="s">
        <v>3391</v>
      </c>
      <c r="F4092" s="567" t="s">
        <v>1294</v>
      </c>
      <c r="G4092" s="410">
        <v>267</v>
      </c>
      <c r="H4092" s="410">
        <v>52</v>
      </c>
      <c r="I4092" s="410">
        <v>1</v>
      </c>
    </row>
    <row r="4093" spans="1:9" s="23" customFormat="1" ht="14.45" customHeight="1">
      <c r="A4093" s="563"/>
      <c r="B4093" s="564"/>
      <c r="C4093" s="564"/>
      <c r="D4093" s="565"/>
      <c r="E4093" s="566" t="s">
        <v>3221</v>
      </c>
      <c r="F4093" s="567" t="s">
        <v>1294</v>
      </c>
      <c r="G4093" s="410">
        <v>66</v>
      </c>
      <c r="H4093" s="410">
        <v>32</v>
      </c>
      <c r="I4093" s="410">
        <v>0</v>
      </c>
    </row>
    <row r="4094" spans="1:9" s="23" customFormat="1" ht="14.45" customHeight="1">
      <c r="A4094" s="563"/>
      <c r="B4094" s="564"/>
      <c r="C4094" s="564" t="s">
        <v>4434</v>
      </c>
      <c r="D4094" s="565"/>
      <c r="E4094" s="566" t="s">
        <v>106</v>
      </c>
      <c r="F4094" s="567" t="s">
        <v>1294</v>
      </c>
      <c r="G4094" s="410">
        <v>50</v>
      </c>
      <c r="H4094" s="410">
        <v>15</v>
      </c>
      <c r="I4094" s="410">
        <v>0</v>
      </c>
    </row>
    <row r="4095" spans="1:9" s="23" customFormat="1" ht="14.45" customHeight="1">
      <c r="A4095" s="563"/>
      <c r="B4095" s="572" t="s">
        <v>4435</v>
      </c>
      <c r="C4095" s="564" t="s">
        <v>4436</v>
      </c>
      <c r="D4095" s="565"/>
      <c r="E4095" s="566" t="s">
        <v>164</v>
      </c>
      <c r="F4095" s="567"/>
      <c r="G4095" s="410">
        <v>23</v>
      </c>
      <c r="H4095" s="410">
        <v>12</v>
      </c>
      <c r="I4095" s="410">
        <v>0</v>
      </c>
    </row>
    <row r="4096" spans="1:9" s="23" customFormat="1" ht="14.45" customHeight="1">
      <c r="A4096" s="563"/>
      <c r="B4096" s="564"/>
      <c r="C4096" s="564" t="s">
        <v>4437</v>
      </c>
      <c r="D4096" s="565"/>
      <c r="E4096" s="566" t="s">
        <v>3391</v>
      </c>
      <c r="F4096" s="567"/>
      <c r="G4096" s="410">
        <v>342</v>
      </c>
      <c r="H4096" s="410">
        <v>84</v>
      </c>
      <c r="I4096" s="410">
        <v>10</v>
      </c>
    </row>
    <row r="4097" spans="1:9" s="23" customFormat="1" ht="14.45" customHeight="1">
      <c r="A4097" s="563"/>
      <c r="B4097" s="572" t="s">
        <v>4438</v>
      </c>
      <c r="C4097" s="564" t="s">
        <v>4439</v>
      </c>
      <c r="D4097" s="565"/>
      <c r="E4097" s="566" t="s">
        <v>164</v>
      </c>
      <c r="F4097" s="567"/>
      <c r="G4097" s="410">
        <v>23</v>
      </c>
      <c r="H4097" s="410">
        <v>9</v>
      </c>
      <c r="I4097" s="410">
        <v>0</v>
      </c>
    </row>
    <row r="4098" spans="1:9" s="23" customFormat="1" ht="14.45" customHeight="1">
      <c r="A4098" s="563"/>
      <c r="B4098" s="564"/>
      <c r="C4098" s="564" t="s">
        <v>4440</v>
      </c>
      <c r="D4098" s="565"/>
      <c r="E4098" s="566" t="s">
        <v>3391</v>
      </c>
      <c r="F4098" s="567"/>
      <c r="G4098" s="410">
        <v>345</v>
      </c>
      <c r="H4098" s="410">
        <v>87</v>
      </c>
      <c r="I4098" s="410">
        <v>22</v>
      </c>
    </row>
    <row r="4099" spans="1:9" s="23" customFormat="1" ht="14.45" customHeight="1">
      <c r="A4099" s="563"/>
      <c r="B4099" s="564"/>
      <c r="C4099" s="564"/>
      <c r="D4099" s="565"/>
      <c r="E4099" s="566" t="s">
        <v>3391</v>
      </c>
      <c r="F4099" s="567" t="s">
        <v>1294</v>
      </c>
      <c r="G4099" s="410">
        <v>82</v>
      </c>
      <c r="H4099" s="410">
        <v>0</v>
      </c>
      <c r="I4099" s="410">
        <v>0</v>
      </c>
    </row>
    <row r="4100" spans="1:9" s="23" customFormat="1" ht="14.45" customHeight="1">
      <c r="A4100" s="563"/>
      <c r="B4100" s="564"/>
      <c r="C4100" s="564"/>
      <c r="D4100" s="565"/>
      <c r="E4100" s="566" t="s">
        <v>3221</v>
      </c>
      <c r="F4100" s="567"/>
      <c r="G4100" s="410">
        <v>81</v>
      </c>
      <c r="H4100" s="410">
        <v>33</v>
      </c>
      <c r="I4100" s="410">
        <v>0</v>
      </c>
    </row>
    <row r="4101" spans="1:9" s="23" customFormat="1" ht="14.45" customHeight="1">
      <c r="A4101" s="563"/>
      <c r="B4101" s="564"/>
      <c r="C4101" s="564"/>
      <c r="D4101" s="565"/>
      <c r="E4101" s="566" t="s">
        <v>3221</v>
      </c>
      <c r="F4101" s="567" t="s">
        <v>1294</v>
      </c>
      <c r="G4101" s="410">
        <v>2</v>
      </c>
      <c r="H4101" s="410">
        <v>3</v>
      </c>
      <c r="I4101" s="410">
        <v>0</v>
      </c>
    </row>
    <row r="4102" spans="1:9" s="23" customFormat="1" ht="14.45" customHeight="1">
      <c r="A4102" s="563"/>
      <c r="B4102" s="564"/>
      <c r="C4102" s="564" t="s">
        <v>4441</v>
      </c>
      <c r="D4102" s="565"/>
      <c r="E4102" s="566" t="s">
        <v>165</v>
      </c>
      <c r="F4102" s="567"/>
      <c r="G4102" s="410">
        <v>441</v>
      </c>
      <c r="H4102" s="410">
        <v>63</v>
      </c>
      <c r="I4102" s="410">
        <v>0</v>
      </c>
    </row>
    <row r="4103" spans="1:9" s="23" customFormat="1" ht="14.45" customHeight="1">
      <c r="A4103" s="563"/>
      <c r="B4103" s="572" t="s">
        <v>3698</v>
      </c>
      <c r="C4103" s="564" t="s">
        <v>3400</v>
      </c>
      <c r="D4103" s="565"/>
      <c r="E4103" s="566" t="s">
        <v>164</v>
      </c>
      <c r="F4103" s="567"/>
      <c r="G4103" s="410">
        <v>35</v>
      </c>
      <c r="H4103" s="410">
        <v>10</v>
      </c>
      <c r="I4103" s="410">
        <v>0</v>
      </c>
    </row>
    <row r="4104" spans="1:9" s="23" customFormat="1" ht="14.45" customHeight="1">
      <c r="A4104" s="573"/>
      <c r="B4104" s="574"/>
      <c r="C4104" s="574" t="s">
        <v>3401</v>
      </c>
      <c r="D4104" s="575"/>
      <c r="E4104" s="576" t="s">
        <v>164</v>
      </c>
      <c r="F4104" s="577" t="s">
        <v>1142</v>
      </c>
      <c r="G4104" s="578">
        <v>67</v>
      </c>
      <c r="H4104" s="578">
        <v>25</v>
      </c>
      <c r="I4104" s="578">
        <v>0</v>
      </c>
    </row>
    <row r="4105" spans="1:9" s="23" customFormat="1" ht="14.45" customHeight="1">
      <c r="A4105" s="563"/>
      <c r="B4105" s="564"/>
      <c r="C4105" s="564" t="s">
        <v>3402</v>
      </c>
      <c r="D4105" s="565"/>
      <c r="E4105" s="566" t="s">
        <v>3391</v>
      </c>
      <c r="F4105" s="567"/>
      <c r="G4105" s="410">
        <v>324</v>
      </c>
      <c r="H4105" s="410">
        <v>67</v>
      </c>
      <c r="I4105" s="410">
        <v>24</v>
      </c>
    </row>
    <row r="4106" spans="1:9" s="23" customFormat="1" ht="14.45" customHeight="1">
      <c r="A4106" s="563"/>
      <c r="B4106" s="564"/>
      <c r="C4106" s="564"/>
      <c r="D4106" s="565"/>
      <c r="E4106" s="566" t="s">
        <v>3391</v>
      </c>
      <c r="F4106" s="567" t="s">
        <v>1294</v>
      </c>
      <c r="G4106" s="410">
        <v>136</v>
      </c>
      <c r="H4106" s="410">
        <v>38</v>
      </c>
      <c r="I4106" s="410">
        <v>0</v>
      </c>
    </row>
    <row r="4107" spans="1:9" s="23" customFormat="1" ht="14.45" customHeight="1">
      <c r="A4107" s="563"/>
      <c r="B4107" s="564"/>
      <c r="C4107" s="564"/>
      <c r="D4107" s="565"/>
      <c r="E4107" s="566" t="s">
        <v>3221</v>
      </c>
      <c r="F4107" s="567"/>
      <c r="G4107" s="410">
        <v>74</v>
      </c>
      <c r="H4107" s="410">
        <v>38</v>
      </c>
      <c r="I4107" s="410">
        <v>0</v>
      </c>
    </row>
    <row r="4108" spans="1:9" s="23" customFormat="1" ht="14.45" customHeight="1">
      <c r="A4108" s="563"/>
      <c r="B4108" s="564"/>
      <c r="C4108" s="564"/>
      <c r="D4108" s="565"/>
      <c r="E4108" s="566" t="s">
        <v>3221</v>
      </c>
      <c r="F4108" s="567" t="s">
        <v>1294</v>
      </c>
      <c r="G4108" s="410">
        <v>91</v>
      </c>
      <c r="H4108" s="410">
        <v>72</v>
      </c>
      <c r="I4108" s="410">
        <v>0</v>
      </c>
    </row>
    <row r="4109" spans="1:9" s="23" customFormat="1" ht="14.45" customHeight="1">
      <c r="A4109" s="563"/>
      <c r="B4109" s="564"/>
      <c r="C4109" s="564" t="s">
        <v>4442</v>
      </c>
      <c r="D4109" s="565"/>
      <c r="E4109" s="566" t="s">
        <v>165</v>
      </c>
      <c r="F4109" s="567"/>
      <c r="G4109" s="410">
        <v>438</v>
      </c>
      <c r="H4109" s="410">
        <v>69</v>
      </c>
      <c r="I4109" s="410">
        <v>0</v>
      </c>
    </row>
    <row r="4110" spans="1:9" s="23" customFormat="1" ht="14.45" customHeight="1">
      <c r="A4110" s="563"/>
      <c r="B4110" s="572" t="s">
        <v>1955</v>
      </c>
      <c r="C4110" s="564" t="s">
        <v>4443</v>
      </c>
      <c r="D4110" s="565"/>
      <c r="E4110" s="566" t="s">
        <v>164</v>
      </c>
      <c r="F4110" s="567"/>
      <c r="G4110" s="410">
        <v>5</v>
      </c>
      <c r="H4110" s="410">
        <v>0</v>
      </c>
      <c r="I4110" s="410">
        <v>0</v>
      </c>
    </row>
    <row r="4111" spans="1:9" s="23" customFormat="1" ht="14.45" customHeight="1">
      <c r="A4111" s="563"/>
      <c r="B4111" s="572" t="s">
        <v>4444</v>
      </c>
      <c r="C4111" s="564" t="s">
        <v>4239</v>
      </c>
      <c r="D4111" s="565"/>
      <c r="E4111" s="566" t="s">
        <v>164</v>
      </c>
      <c r="F4111" s="567"/>
      <c r="G4111" s="410">
        <v>20</v>
      </c>
      <c r="H4111" s="410">
        <v>12</v>
      </c>
      <c r="I4111" s="410">
        <v>0</v>
      </c>
    </row>
    <row r="4112" spans="1:9" s="23" customFormat="1" ht="14.45" customHeight="1">
      <c r="A4112" s="563"/>
      <c r="B4112" s="564"/>
      <c r="C4112" s="564" t="s">
        <v>4240</v>
      </c>
      <c r="D4112" s="565"/>
      <c r="E4112" s="566" t="s">
        <v>164</v>
      </c>
      <c r="F4112" s="567" t="s">
        <v>1142</v>
      </c>
      <c r="G4112" s="410">
        <v>21</v>
      </c>
      <c r="H4112" s="410">
        <v>8</v>
      </c>
      <c r="I4112" s="410">
        <v>0</v>
      </c>
    </row>
    <row r="4113" spans="1:9" s="23" customFormat="1" ht="14.45" customHeight="1">
      <c r="A4113" s="563"/>
      <c r="B4113" s="564"/>
      <c r="C4113" s="564" t="s">
        <v>4241</v>
      </c>
      <c r="D4113" s="565"/>
      <c r="E4113" s="566" t="s">
        <v>3391</v>
      </c>
      <c r="F4113" s="567"/>
      <c r="G4113" s="410">
        <v>187</v>
      </c>
      <c r="H4113" s="410">
        <v>42</v>
      </c>
      <c r="I4113" s="410">
        <v>12</v>
      </c>
    </row>
    <row r="4114" spans="1:9" s="23" customFormat="1" ht="14.45" customHeight="1">
      <c r="A4114" s="563"/>
      <c r="B4114" s="564"/>
      <c r="C4114" s="564"/>
      <c r="D4114" s="565"/>
      <c r="E4114" s="566" t="s">
        <v>3221</v>
      </c>
      <c r="F4114" s="567"/>
      <c r="G4114" s="410">
        <v>83</v>
      </c>
      <c r="H4114" s="410">
        <v>36</v>
      </c>
      <c r="I4114" s="410">
        <v>0</v>
      </c>
    </row>
    <row r="4115" spans="1:9" s="23" customFormat="1" ht="14.45" customHeight="1">
      <c r="A4115" s="563"/>
      <c r="B4115" s="572" t="s">
        <v>4445</v>
      </c>
      <c r="C4115" s="564" t="s">
        <v>4446</v>
      </c>
      <c r="D4115" s="565"/>
      <c r="E4115" s="566" t="s">
        <v>3391</v>
      </c>
      <c r="F4115" s="567"/>
      <c r="G4115" s="410">
        <v>401</v>
      </c>
      <c r="H4115" s="410">
        <v>83</v>
      </c>
      <c r="I4115" s="410">
        <v>21</v>
      </c>
    </row>
    <row r="4116" spans="1:9" s="23" customFormat="1" ht="14.45" customHeight="1">
      <c r="A4116" s="563"/>
      <c r="B4116" s="564"/>
      <c r="C4116" s="564"/>
      <c r="D4116" s="565"/>
      <c r="E4116" s="566" t="s">
        <v>3391</v>
      </c>
      <c r="F4116" s="567" t="s">
        <v>1294</v>
      </c>
      <c r="G4116" s="410">
        <v>215</v>
      </c>
      <c r="H4116" s="410">
        <v>61</v>
      </c>
      <c r="I4116" s="410">
        <v>0</v>
      </c>
    </row>
    <row r="4117" spans="1:9" s="23" customFormat="1" ht="14.45" customHeight="1">
      <c r="A4117" s="563"/>
      <c r="B4117" s="564"/>
      <c r="C4117" s="564"/>
      <c r="D4117" s="565"/>
      <c r="E4117" s="566" t="s">
        <v>3221</v>
      </c>
      <c r="F4117" s="567"/>
      <c r="G4117" s="410">
        <v>81</v>
      </c>
      <c r="H4117" s="410">
        <v>39</v>
      </c>
      <c r="I4117" s="410">
        <v>0</v>
      </c>
    </row>
    <row r="4118" spans="1:9" s="23" customFormat="1" ht="14.45" customHeight="1">
      <c r="A4118" s="563"/>
      <c r="B4118" s="564"/>
      <c r="C4118" s="564"/>
      <c r="D4118" s="565"/>
      <c r="E4118" s="566" t="s">
        <v>3221</v>
      </c>
      <c r="F4118" s="567" t="s">
        <v>1294</v>
      </c>
      <c r="G4118" s="410">
        <v>99</v>
      </c>
      <c r="H4118" s="410">
        <v>56</v>
      </c>
      <c r="I4118" s="410">
        <v>0</v>
      </c>
    </row>
    <row r="4119" spans="1:9" s="23" customFormat="1" ht="14.45" customHeight="1">
      <c r="A4119" s="563"/>
      <c r="B4119" s="564"/>
      <c r="C4119" s="564" t="s">
        <v>4447</v>
      </c>
      <c r="D4119" s="565"/>
      <c r="E4119" s="566" t="s">
        <v>165</v>
      </c>
      <c r="F4119" s="567"/>
      <c r="G4119" s="410">
        <v>248</v>
      </c>
      <c r="H4119" s="410">
        <v>49</v>
      </c>
      <c r="I4119" s="410">
        <v>0</v>
      </c>
    </row>
    <row r="4120" spans="1:9" s="23" customFormat="1" ht="14.45" customHeight="1">
      <c r="A4120" s="563"/>
      <c r="B4120" s="572" t="s">
        <v>3403</v>
      </c>
      <c r="C4120" s="564" t="s">
        <v>4448</v>
      </c>
      <c r="D4120" s="565"/>
      <c r="E4120" s="566" t="s">
        <v>3391</v>
      </c>
      <c r="F4120" s="567" t="s">
        <v>1294</v>
      </c>
      <c r="G4120" s="410">
        <v>245</v>
      </c>
      <c r="H4120" s="410">
        <v>0</v>
      </c>
      <c r="I4120" s="410">
        <v>0</v>
      </c>
    </row>
    <row r="4121" spans="1:9" s="23" customFormat="1" ht="14.45" customHeight="1">
      <c r="A4121" s="563"/>
      <c r="B4121" s="564"/>
      <c r="C4121" s="564"/>
      <c r="D4121" s="565"/>
      <c r="E4121" s="566" t="s">
        <v>3221</v>
      </c>
      <c r="F4121" s="567"/>
      <c r="G4121" s="410">
        <v>63</v>
      </c>
      <c r="H4121" s="410">
        <v>27</v>
      </c>
      <c r="I4121" s="410">
        <v>11</v>
      </c>
    </row>
    <row r="4122" spans="1:9" s="23" customFormat="1" ht="14.45" customHeight="1">
      <c r="A4122" s="563"/>
      <c r="B4122" s="564"/>
      <c r="C4122" s="564" t="s">
        <v>4449</v>
      </c>
      <c r="D4122" s="565"/>
      <c r="E4122" s="566" t="s">
        <v>106</v>
      </c>
      <c r="F4122" s="567" t="s">
        <v>1294</v>
      </c>
      <c r="G4122" s="410">
        <v>139</v>
      </c>
      <c r="H4122" s="410">
        <v>64</v>
      </c>
      <c r="I4122" s="410">
        <v>0</v>
      </c>
    </row>
    <row r="4123" spans="1:9" s="23" customFormat="1" ht="14.45" customHeight="1">
      <c r="A4123" s="563"/>
      <c r="B4123" s="572" t="s">
        <v>4450</v>
      </c>
      <c r="C4123" s="564" t="s">
        <v>4451</v>
      </c>
      <c r="D4123" s="565"/>
      <c r="E4123" s="566" t="s">
        <v>3391</v>
      </c>
      <c r="F4123" s="567"/>
      <c r="G4123" s="410">
        <v>185</v>
      </c>
      <c r="H4123" s="410">
        <v>25</v>
      </c>
      <c r="I4123" s="410">
        <v>7</v>
      </c>
    </row>
    <row r="4124" spans="1:9" s="23" customFormat="1" ht="14.45" customHeight="1">
      <c r="A4124" s="563"/>
      <c r="B4124" s="572" t="s">
        <v>4452</v>
      </c>
      <c r="C4124" s="564" t="s">
        <v>3516</v>
      </c>
      <c r="D4124" s="565"/>
      <c r="E4124" s="566" t="s">
        <v>164</v>
      </c>
      <c r="F4124" s="567"/>
      <c r="G4124" s="410">
        <v>40</v>
      </c>
      <c r="H4124" s="410">
        <v>12</v>
      </c>
      <c r="I4124" s="410">
        <v>0</v>
      </c>
    </row>
    <row r="4125" spans="1:9" s="23" customFormat="1" ht="14.45" customHeight="1">
      <c r="A4125" s="563"/>
      <c r="B4125" s="564"/>
      <c r="C4125" s="564" t="s">
        <v>3414</v>
      </c>
      <c r="D4125" s="565"/>
      <c r="E4125" s="566" t="s">
        <v>164</v>
      </c>
      <c r="F4125" s="567" t="s">
        <v>1142</v>
      </c>
      <c r="G4125" s="410">
        <v>38</v>
      </c>
      <c r="H4125" s="410">
        <v>12</v>
      </c>
      <c r="I4125" s="410">
        <v>0</v>
      </c>
    </row>
    <row r="4126" spans="1:9" s="23" customFormat="1" ht="14.45" customHeight="1">
      <c r="A4126" s="563"/>
      <c r="B4126" s="564"/>
      <c r="C4126" s="564" t="s">
        <v>3413</v>
      </c>
      <c r="D4126" s="565"/>
      <c r="E4126" s="566" t="s">
        <v>3391</v>
      </c>
      <c r="F4126" s="567"/>
      <c r="G4126" s="410">
        <v>230</v>
      </c>
      <c r="H4126" s="410">
        <v>76</v>
      </c>
      <c r="I4126" s="410">
        <v>26</v>
      </c>
    </row>
    <row r="4127" spans="1:9" s="23" customFormat="1" ht="14.45" customHeight="1">
      <c r="A4127" s="563"/>
      <c r="B4127" s="564"/>
      <c r="C4127" s="564"/>
      <c r="D4127" s="565"/>
      <c r="E4127" s="566" t="s">
        <v>3391</v>
      </c>
      <c r="F4127" s="567" t="s">
        <v>1294</v>
      </c>
      <c r="G4127" s="410">
        <v>134</v>
      </c>
      <c r="H4127" s="410">
        <v>28</v>
      </c>
      <c r="I4127" s="410">
        <v>0</v>
      </c>
    </row>
    <row r="4128" spans="1:9" s="23" customFormat="1" ht="14.45" customHeight="1">
      <c r="A4128" s="563"/>
      <c r="B4128" s="564"/>
      <c r="C4128" s="564"/>
      <c r="D4128" s="565"/>
      <c r="E4128" s="566" t="s">
        <v>3221</v>
      </c>
      <c r="F4128" s="567"/>
      <c r="G4128" s="410">
        <v>190</v>
      </c>
      <c r="H4128" s="410">
        <v>70</v>
      </c>
      <c r="I4128" s="410">
        <v>0</v>
      </c>
    </row>
    <row r="4129" spans="1:9" s="23" customFormat="1" ht="14.45" customHeight="1">
      <c r="A4129" s="563"/>
      <c r="B4129" s="564"/>
      <c r="C4129" s="564"/>
      <c r="D4129" s="565"/>
      <c r="E4129" s="566" t="s">
        <v>3221</v>
      </c>
      <c r="F4129" s="567" t="s">
        <v>1294</v>
      </c>
      <c r="G4129" s="410">
        <v>66</v>
      </c>
      <c r="H4129" s="410">
        <v>24</v>
      </c>
      <c r="I4129" s="410">
        <v>0</v>
      </c>
    </row>
    <row r="4130" spans="1:9" s="23" customFormat="1" ht="14.45" customHeight="1">
      <c r="A4130" s="563"/>
      <c r="B4130" s="564"/>
      <c r="C4130" s="564" t="s">
        <v>4453</v>
      </c>
      <c r="D4130" s="565"/>
      <c r="E4130" s="566" t="s">
        <v>106</v>
      </c>
      <c r="F4130" s="567" t="s">
        <v>1294</v>
      </c>
      <c r="G4130" s="410">
        <v>50</v>
      </c>
      <c r="H4130" s="410">
        <v>33</v>
      </c>
      <c r="I4130" s="410">
        <v>0</v>
      </c>
    </row>
    <row r="4131" spans="1:9" s="23" customFormat="1" ht="14.45" customHeight="1">
      <c r="A4131" s="563"/>
      <c r="B4131" s="564"/>
      <c r="C4131" s="564"/>
      <c r="D4131" s="565"/>
      <c r="E4131" s="566" t="s">
        <v>165</v>
      </c>
      <c r="F4131" s="567"/>
      <c r="G4131" s="410">
        <v>440</v>
      </c>
      <c r="H4131" s="410">
        <v>72</v>
      </c>
      <c r="I4131" s="410">
        <v>0</v>
      </c>
    </row>
    <row r="4132" spans="1:9" s="23" customFormat="1" ht="14.45" customHeight="1">
      <c r="A4132" s="563"/>
      <c r="B4132" s="572" t="s">
        <v>3075</v>
      </c>
      <c r="C4132" s="564" t="s">
        <v>4454</v>
      </c>
      <c r="D4132" s="565"/>
      <c r="E4132" s="566" t="s">
        <v>163</v>
      </c>
      <c r="F4132" s="567"/>
      <c r="G4132" s="410">
        <v>13</v>
      </c>
      <c r="H4132" s="410">
        <v>0</v>
      </c>
      <c r="I4132" s="410">
        <v>2</v>
      </c>
    </row>
    <row r="4133" spans="1:9" s="23" customFormat="1" ht="14.45" customHeight="1">
      <c r="A4133" s="563"/>
      <c r="B4133" s="572" t="s">
        <v>3417</v>
      </c>
      <c r="C4133" s="564" t="s">
        <v>4455</v>
      </c>
      <c r="D4133" s="565"/>
      <c r="E4133" s="566" t="s">
        <v>3391</v>
      </c>
      <c r="F4133" s="567"/>
      <c r="G4133" s="410">
        <v>171</v>
      </c>
      <c r="H4133" s="410">
        <v>24</v>
      </c>
      <c r="I4133" s="410">
        <v>4</v>
      </c>
    </row>
    <row r="4134" spans="1:9" s="23" customFormat="1" ht="14.45" customHeight="1">
      <c r="A4134" s="563"/>
      <c r="B4134" s="572" t="s">
        <v>3747</v>
      </c>
      <c r="C4134" s="564" t="s">
        <v>3536</v>
      </c>
      <c r="D4134" s="565"/>
      <c r="E4134" s="566" t="s">
        <v>164</v>
      </c>
      <c r="F4134" s="567"/>
      <c r="G4134" s="410">
        <v>48</v>
      </c>
      <c r="H4134" s="410">
        <v>18</v>
      </c>
      <c r="I4134" s="410">
        <v>0</v>
      </c>
    </row>
    <row r="4135" spans="1:9" s="23" customFormat="1" ht="14.45" customHeight="1">
      <c r="A4135" s="563"/>
      <c r="B4135" s="564"/>
      <c r="C4135" s="564" t="s">
        <v>4246</v>
      </c>
      <c r="D4135" s="565"/>
      <c r="E4135" s="566" t="s">
        <v>164</v>
      </c>
      <c r="F4135" s="567" t="s">
        <v>1142</v>
      </c>
      <c r="G4135" s="410">
        <v>34</v>
      </c>
      <c r="H4135" s="410">
        <v>7</v>
      </c>
      <c r="I4135" s="410">
        <v>0</v>
      </c>
    </row>
    <row r="4136" spans="1:9" s="23" customFormat="1" ht="14.45" customHeight="1">
      <c r="A4136" s="563"/>
      <c r="B4136" s="564"/>
      <c r="C4136" s="564" t="s">
        <v>3416</v>
      </c>
      <c r="D4136" s="565"/>
      <c r="E4136" s="566" t="s">
        <v>3391</v>
      </c>
      <c r="F4136" s="567"/>
      <c r="G4136" s="410">
        <v>401</v>
      </c>
      <c r="H4136" s="410">
        <v>88</v>
      </c>
      <c r="I4136" s="410">
        <v>28</v>
      </c>
    </row>
    <row r="4137" spans="1:9" s="23" customFormat="1" ht="14.45" customHeight="1">
      <c r="A4137" s="563"/>
      <c r="B4137" s="564"/>
      <c r="C4137" s="564"/>
      <c r="D4137" s="565"/>
      <c r="E4137" s="566" t="s">
        <v>3391</v>
      </c>
      <c r="F4137" s="567" t="s">
        <v>1294</v>
      </c>
      <c r="G4137" s="410">
        <v>162</v>
      </c>
      <c r="H4137" s="410">
        <v>38</v>
      </c>
      <c r="I4137" s="410">
        <v>0</v>
      </c>
    </row>
    <row r="4138" spans="1:9" s="23" customFormat="1" ht="14.45" customHeight="1">
      <c r="A4138" s="563"/>
      <c r="B4138" s="564"/>
      <c r="C4138" s="564"/>
      <c r="D4138" s="565"/>
      <c r="E4138" s="566" t="s">
        <v>3221</v>
      </c>
      <c r="F4138" s="567"/>
      <c r="G4138" s="410">
        <v>127</v>
      </c>
      <c r="H4138" s="410">
        <v>27</v>
      </c>
      <c r="I4138" s="410">
        <v>0</v>
      </c>
    </row>
    <row r="4139" spans="1:9" s="23" customFormat="1" ht="14.45" customHeight="1">
      <c r="A4139" s="563"/>
      <c r="B4139" s="564"/>
      <c r="C4139" s="564" t="s">
        <v>4006</v>
      </c>
      <c r="D4139" s="565"/>
      <c r="E4139" s="566" t="s">
        <v>165</v>
      </c>
      <c r="F4139" s="567"/>
      <c r="G4139" s="410">
        <v>471</v>
      </c>
      <c r="H4139" s="410">
        <v>74</v>
      </c>
      <c r="I4139" s="410">
        <v>0</v>
      </c>
    </row>
    <row r="4140" spans="1:9" s="23" customFormat="1" ht="14.45" customHeight="1">
      <c r="A4140" s="563"/>
      <c r="B4140" s="572" t="s">
        <v>4456</v>
      </c>
      <c r="C4140" s="564" t="s">
        <v>4457</v>
      </c>
      <c r="D4140" s="565"/>
      <c r="E4140" s="566" t="s">
        <v>3391</v>
      </c>
      <c r="F4140" s="567"/>
      <c r="G4140" s="410">
        <v>305</v>
      </c>
      <c r="H4140" s="410">
        <v>42</v>
      </c>
      <c r="I4140" s="410">
        <v>6</v>
      </c>
    </row>
    <row r="4141" spans="1:9" s="23" customFormat="1" ht="14.45" customHeight="1">
      <c r="A4141" s="563"/>
      <c r="B4141" s="572" t="s">
        <v>4458</v>
      </c>
      <c r="C4141" s="564" t="s">
        <v>4459</v>
      </c>
      <c r="D4141" s="565"/>
      <c r="E4141" s="566" t="s">
        <v>164</v>
      </c>
      <c r="F4141" s="567"/>
      <c r="G4141" s="410">
        <v>26</v>
      </c>
      <c r="H4141" s="410">
        <v>6</v>
      </c>
      <c r="I4141" s="410">
        <v>0</v>
      </c>
    </row>
    <row r="4142" spans="1:9" s="23" customFormat="1" ht="14.45" customHeight="1">
      <c r="A4142" s="563"/>
      <c r="B4142" s="564"/>
      <c r="C4142" s="564" t="s">
        <v>4310</v>
      </c>
      <c r="D4142" s="565"/>
      <c r="E4142" s="566" t="s">
        <v>164</v>
      </c>
      <c r="F4142" s="567" t="s">
        <v>1142</v>
      </c>
      <c r="G4142" s="410">
        <v>58</v>
      </c>
      <c r="H4142" s="410">
        <v>4</v>
      </c>
      <c r="I4142" s="410">
        <v>0</v>
      </c>
    </row>
    <row r="4143" spans="1:9" s="23" customFormat="1" ht="14.45" customHeight="1">
      <c r="A4143" s="563"/>
      <c r="B4143" s="564"/>
      <c r="C4143" s="564" t="s">
        <v>4309</v>
      </c>
      <c r="D4143" s="565"/>
      <c r="E4143" s="566" t="s">
        <v>3391</v>
      </c>
      <c r="F4143" s="567"/>
      <c r="G4143" s="410">
        <v>469</v>
      </c>
      <c r="H4143" s="410">
        <v>106</v>
      </c>
      <c r="I4143" s="410">
        <v>49</v>
      </c>
    </row>
    <row r="4144" spans="1:9" s="23" customFormat="1" ht="14.45" customHeight="1">
      <c r="A4144" s="563"/>
      <c r="B4144" s="564"/>
      <c r="C4144" s="564"/>
      <c r="D4144" s="565"/>
      <c r="E4144" s="566" t="s">
        <v>3221</v>
      </c>
      <c r="F4144" s="567"/>
      <c r="G4144" s="410">
        <v>147</v>
      </c>
      <c r="H4144" s="410">
        <v>76</v>
      </c>
      <c r="I4144" s="410">
        <v>0</v>
      </c>
    </row>
    <row r="4145" spans="1:9" s="23" customFormat="1" ht="14.45" customHeight="1">
      <c r="A4145" s="563"/>
      <c r="B4145" s="564"/>
      <c r="C4145" s="564" t="s">
        <v>4460</v>
      </c>
      <c r="D4145" s="565"/>
      <c r="E4145" s="566" t="s">
        <v>165</v>
      </c>
      <c r="F4145" s="567"/>
      <c r="G4145" s="410">
        <v>523</v>
      </c>
      <c r="H4145" s="410">
        <v>105</v>
      </c>
      <c r="I4145" s="410">
        <v>0</v>
      </c>
    </row>
    <row r="4146" spans="1:9" s="23" customFormat="1" ht="14.45" customHeight="1">
      <c r="A4146" s="563"/>
      <c r="B4146" s="572" t="s">
        <v>4461</v>
      </c>
      <c r="C4146" s="564" t="s">
        <v>4462</v>
      </c>
      <c r="D4146" s="565"/>
      <c r="E4146" s="566" t="s">
        <v>3391</v>
      </c>
      <c r="F4146" s="567"/>
      <c r="G4146" s="410">
        <v>165</v>
      </c>
      <c r="H4146" s="410">
        <v>37</v>
      </c>
      <c r="I4146" s="410">
        <v>9</v>
      </c>
    </row>
    <row r="4147" spans="1:9" s="23" customFormat="1" ht="14.45" customHeight="1">
      <c r="A4147" s="563"/>
      <c r="B4147" s="564"/>
      <c r="C4147" s="564"/>
      <c r="D4147" s="565"/>
      <c r="E4147" s="566" t="s">
        <v>3391</v>
      </c>
      <c r="F4147" s="567" t="s">
        <v>1294</v>
      </c>
      <c r="G4147" s="410">
        <v>131</v>
      </c>
      <c r="H4147" s="410">
        <v>20</v>
      </c>
      <c r="I4147" s="410">
        <v>0</v>
      </c>
    </row>
    <row r="4148" spans="1:9" s="23" customFormat="1" ht="14.45" customHeight="1">
      <c r="A4148" s="563"/>
      <c r="B4148" s="564"/>
      <c r="C4148" s="564"/>
      <c r="D4148" s="565"/>
      <c r="E4148" s="566" t="s">
        <v>3221</v>
      </c>
      <c r="F4148" s="567"/>
      <c r="G4148" s="410">
        <v>73</v>
      </c>
      <c r="H4148" s="410">
        <v>39</v>
      </c>
      <c r="I4148" s="410">
        <v>0</v>
      </c>
    </row>
    <row r="4149" spans="1:9" s="23" customFormat="1" ht="14.45" customHeight="1">
      <c r="A4149" s="563"/>
      <c r="B4149" s="564"/>
      <c r="C4149" s="564"/>
      <c r="D4149" s="565"/>
      <c r="E4149" s="566" t="s">
        <v>3221</v>
      </c>
      <c r="F4149" s="567" t="s">
        <v>1294</v>
      </c>
      <c r="G4149" s="410">
        <v>133</v>
      </c>
      <c r="H4149" s="410">
        <v>61</v>
      </c>
      <c r="I4149" s="410">
        <v>0</v>
      </c>
    </row>
    <row r="4150" spans="1:9" s="23" customFormat="1" ht="14.45" customHeight="1">
      <c r="A4150" s="563"/>
      <c r="B4150" s="564">
        <v>10121040</v>
      </c>
      <c r="C4150" s="564" t="s">
        <v>4463</v>
      </c>
      <c r="D4150" s="565"/>
      <c r="E4150" s="566" t="s">
        <v>164</v>
      </c>
      <c r="F4150" s="567"/>
      <c r="G4150" s="410">
        <v>25</v>
      </c>
      <c r="H4150" s="410">
        <v>4</v>
      </c>
      <c r="I4150" s="410">
        <v>0</v>
      </c>
    </row>
    <row r="4151" spans="1:9" s="23" customFormat="1" ht="14.45" customHeight="1">
      <c r="A4151" s="563"/>
      <c r="B4151" s="564"/>
      <c r="C4151" s="564" t="s">
        <v>4464</v>
      </c>
      <c r="D4151" s="565"/>
      <c r="E4151" s="566" t="s">
        <v>3391</v>
      </c>
      <c r="F4151" s="567"/>
      <c r="G4151" s="410">
        <v>256</v>
      </c>
      <c r="H4151" s="410">
        <v>54</v>
      </c>
      <c r="I4151" s="410">
        <v>11</v>
      </c>
    </row>
    <row r="4152" spans="1:9" s="23" customFormat="1" ht="14.45" customHeight="1">
      <c r="A4152" s="563"/>
      <c r="B4152" s="564"/>
      <c r="C4152" s="564"/>
      <c r="D4152" s="565"/>
      <c r="E4152" s="566" t="s">
        <v>3391</v>
      </c>
      <c r="F4152" s="567" t="s">
        <v>1294</v>
      </c>
      <c r="G4152" s="410">
        <v>182</v>
      </c>
      <c r="H4152" s="410">
        <v>24</v>
      </c>
      <c r="I4152" s="410">
        <v>0</v>
      </c>
    </row>
    <row r="4153" spans="1:9" s="23" customFormat="1" ht="14.45" customHeight="1">
      <c r="A4153" s="563"/>
      <c r="B4153" s="564"/>
      <c r="C4153" s="564"/>
      <c r="D4153" s="565"/>
      <c r="E4153" s="566" t="s">
        <v>3221</v>
      </c>
      <c r="F4153" s="567"/>
      <c r="G4153" s="410">
        <v>67</v>
      </c>
      <c r="H4153" s="410">
        <v>36</v>
      </c>
      <c r="I4153" s="410">
        <v>0</v>
      </c>
    </row>
    <row r="4154" spans="1:9" s="23" customFormat="1" ht="14.45" customHeight="1">
      <c r="A4154" s="573"/>
      <c r="B4154" s="574"/>
      <c r="C4154" s="574"/>
      <c r="D4154" s="575"/>
      <c r="E4154" s="576" t="s">
        <v>3221</v>
      </c>
      <c r="F4154" s="577" t="s">
        <v>1294</v>
      </c>
      <c r="G4154" s="578">
        <v>50</v>
      </c>
      <c r="H4154" s="578">
        <v>28</v>
      </c>
      <c r="I4154" s="578">
        <v>0</v>
      </c>
    </row>
    <row r="4155" spans="1:9" s="23" customFormat="1" ht="14.45" customHeight="1">
      <c r="A4155" s="563"/>
      <c r="B4155" s="564"/>
      <c r="C4155" s="564" t="s">
        <v>4465</v>
      </c>
      <c r="D4155" s="565"/>
      <c r="E4155" s="566" t="s">
        <v>106</v>
      </c>
      <c r="F4155" s="567" t="s">
        <v>1294</v>
      </c>
      <c r="G4155" s="410">
        <v>12</v>
      </c>
      <c r="H4155" s="410">
        <v>36</v>
      </c>
      <c r="I4155" s="410">
        <v>0</v>
      </c>
    </row>
    <row r="4156" spans="1:9" s="23" customFormat="1" ht="14.45" customHeight="1">
      <c r="A4156" s="563"/>
      <c r="B4156" s="564">
        <v>10151039</v>
      </c>
      <c r="C4156" s="564" t="s">
        <v>4466</v>
      </c>
      <c r="D4156" s="565"/>
      <c r="E4156" s="566" t="s">
        <v>3391</v>
      </c>
      <c r="F4156" s="567"/>
      <c r="G4156" s="410">
        <v>153</v>
      </c>
      <c r="H4156" s="410">
        <v>40</v>
      </c>
      <c r="I4156" s="410">
        <v>11</v>
      </c>
    </row>
    <row r="4157" spans="1:9" s="23" customFormat="1" ht="14.45" customHeight="1">
      <c r="A4157" s="563"/>
      <c r="B4157" s="564"/>
      <c r="C4157" s="564"/>
      <c r="D4157" s="565"/>
      <c r="E4157" s="566" t="s">
        <v>3391</v>
      </c>
      <c r="F4157" s="567" t="s">
        <v>1294</v>
      </c>
      <c r="G4157" s="410">
        <v>121</v>
      </c>
      <c r="H4157" s="410">
        <v>33</v>
      </c>
      <c r="I4157" s="410">
        <v>0</v>
      </c>
    </row>
    <row r="4158" spans="1:9" s="23" customFormat="1" ht="14.45" customHeight="1">
      <c r="A4158" s="563"/>
      <c r="B4158" s="564"/>
      <c r="C4158" s="564"/>
      <c r="D4158" s="565"/>
      <c r="E4158" s="566" t="s">
        <v>3221</v>
      </c>
      <c r="F4158" s="567" t="s">
        <v>1294</v>
      </c>
      <c r="G4158" s="410">
        <v>278</v>
      </c>
      <c r="H4158" s="410">
        <v>162</v>
      </c>
      <c r="I4158" s="410">
        <v>0</v>
      </c>
    </row>
    <row r="4159" spans="1:9" s="23" customFormat="1" ht="14.45" customHeight="1">
      <c r="A4159" s="563"/>
      <c r="B4159" s="564" t="s">
        <v>1554</v>
      </c>
      <c r="C4159" s="564" t="s">
        <v>1555</v>
      </c>
      <c r="D4159" s="565"/>
      <c r="E4159" s="566"/>
      <c r="F4159" s="567"/>
      <c r="G4159" s="410">
        <v>0</v>
      </c>
      <c r="H4159" s="410">
        <v>0</v>
      </c>
      <c r="I4159" s="410">
        <v>23</v>
      </c>
    </row>
    <row r="4160" spans="1:9" s="23" customFormat="1" ht="14.45" customHeight="1">
      <c r="A4160" s="563"/>
      <c r="B4160" s="564" t="s">
        <v>1556</v>
      </c>
      <c r="C4160" s="564" t="s">
        <v>1557</v>
      </c>
      <c r="D4160" s="565"/>
      <c r="E4160" s="566"/>
      <c r="F4160" s="567"/>
      <c r="G4160" s="410">
        <v>0</v>
      </c>
      <c r="H4160" s="410">
        <v>0</v>
      </c>
      <c r="I4160" s="410">
        <v>6</v>
      </c>
    </row>
    <row r="4161" spans="1:9" s="23" customFormat="1" ht="14.45" customHeight="1">
      <c r="A4161" s="563"/>
      <c r="B4161" s="564" t="s">
        <v>1324</v>
      </c>
      <c r="C4161" s="564" t="s">
        <v>1325</v>
      </c>
      <c r="D4161" s="565"/>
      <c r="E4161" s="566"/>
      <c r="F4161" s="567"/>
      <c r="G4161" s="410">
        <v>0</v>
      </c>
      <c r="H4161" s="410">
        <v>0</v>
      </c>
      <c r="I4161" s="410">
        <v>22</v>
      </c>
    </row>
    <row r="4162" spans="1:9" s="23" customFormat="1" ht="14.45" customHeight="1">
      <c r="A4162" s="563"/>
      <c r="B4162" s="564" t="s">
        <v>1326</v>
      </c>
      <c r="C4162" s="564" t="s">
        <v>1327</v>
      </c>
      <c r="D4162" s="565"/>
      <c r="E4162" s="566"/>
      <c r="F4162" s="567"/>
      <c r="G4162" s="410">
        <v>0</v>
      </c>
      <c r="H4162" s="410">
        <v>0</v>
      </c>
      <c r="I4162" s="410">
        <v>7</v>
      </c>
    </row>
    <row r="4163" spans="1:9" s="23" customFormat="1" ht="14.45" customHeight="1">
      <c r="A4163" s="562" t="s">
        <v>4467</v>
      </c>
      <c r="B4163" s="563" t="s">
        <v>4468</v>
      </c>
      <c r="C4163" s="564"/>
      <c r="D4163" s="565" t="s">
        <v>187</v>
      </c>
      <c r="E4163" s="566"/>
      <c r="F4163" s="567"/>
      <c r="G4163" s="410"/>
      <c r="H4163" s="410"/>
      <c r="I4163" s="410"/>
    </row>
    <row r="4164" spans="1:9" s="23" customFormat="1" ht="14.45" customHeight="1">
      <c r="A4164" s="563"/>
      <c r="B4164" s="564"/>
      <c r="C4164" s="563" t="s">
        <v>365</v>
      </c>
      <c r="D4164" s="568"/>
      <c r="E4164" s="569"/>
      <c r="F4164" s="570"/>
      <c r="G4164" s="571">
        <v>6846</v>
      </c>
      <c r="H4164" s="571">
        <v>1844</v>
      </c>
      <c r="I4164" s="571">
        <v>231</v>
      </c>
    </row>
    <row r="4165" spans="1:9" s="23" customFormat="1" ht="14.45" customHeight="1">
      <c r="A4165" s="563"/>
      <c r="B4165" s="572" t="s">
        <v>3679</v>
      </c>
      <c r="C4165" s="564" t="s">
        <v>4469</v>
      </c>
      <c r="D4165" s="565"/>
      <c r="E4165" s="566" t="s">
        <v>3391</v>
      </c>
      <c r="F4165" s="567"/>
      <c r="G4165" s="410">
        <v>184</v>
      </c>
      <c r="H4165" s="410">
        <v>36</v>
      </c>
      <c r="I4165" s="410">
        <v>8</v>
      </c>
    </row>
    <row r="4166" spans="1:9" s="23" customFormat="1" ht="14.45" customHeight="1">
      <c r="A4166" s="563"/>
      <c r="B4166" s="564"/>
      <c r="C4166" s="564"/>
      <c r="D4166" s="565"/>
      <c r="E4166" s="566" t="s">
        <v>3391</v>
      </c>
      <c r="F4166" s="567" t="s">
        <v>1294</v>
      </c>
      <c r="G4166" s="410">
        <v>186</v>
      </c>
      <c r="H4166" s="410">
        <v>40</v>
      </c>
      <c r="I4166" s="410">
        <v>0</v>
      </c>
    </row>
    <row r="4167" spans="1:9" s="23" customFormat="1" ht="14.45" customHeight="1">
      <c r="A4167" s="563"/>
      <c r="B4167" s="572" t="s">
        <v>4470</v>
      </c>
      <c r="C4167" s="564" t="s">
        <v>4471</v>
      </c>
      <c r="D4167" s="565"/>
      <c r="E4167" s="566" t="s">
        <v>3391</v>
      </c>
      <c r="F4167" s="567"/>
      <c r="G4167" s="410">
        <v>155</v>
      </c>
      <c r="H4167" s="410">
        <v>59</v>
      </c>
      <c r="I4167" s="410">
        <v>8</v>
      </c>
    </row>
    <row r="4168" spans="1:9" s="23" customFormat="1" ht="14.45" customHeight="1">
      <c r="A4168" s="563"/>
      <c r="B4168" s="564"/>
      <c r="C4168" s="564"/>
      <c r="D4168" s="565"/>
      <c r="E4168" s="566" t="s">
        <v>3221</v>
      </c>
      <c r="F4168" s="567"/>
      <c r="G4168" s="410">
        <v>52</v>
      </c>
      <c r="H4168" s="410">
        <v>37</v>
      </c>
      <c r="I4168" s="410">
        <v>0</v>
      </c>
    </row>
    <row r="4169" spans="1:9" s="23" customFormat="1" ht="14.45" customHeight="1">
      <c r="A4169" s="563"/>
      <c r="B4169" s="572" t="s">
        <v>4472</v>
      </c>
      <c r="C4169" s="564" t="s">
        <v>4473</v>
      </c>
      <c r="D4169" s="565"/>
      <c r="E4169" s="566" t="s">
        <v>164</v>
      </c>
      <c r="F4169" s="567"/>
      <c r="G4169" s="410">
        <v>42</v>
      </c>
      <c r="H4169" s="410">
        <v>13</v>
      </c>
      <c r="I4169" s="410">
        <v>6</v>
      </c>
    </row>
    <row r="4170" spans="1:9" s="23" customFormat="1" ht="14.45" customHeight="1">
      <c r="A4170" s="563"/>
      <c r="B4170" s="564"/>
      <c r="C4170" s="564"/>
      <c r="D4170" s="565"/>
      <c r="E4170" s="566" t="s">
        <v>164</v>
      </c>
      <c r="F4170" s="567" t="s">
        <v>1142</v>
      </c>
      <c r="G4170" s="410">
        <v>20</v>
      </c>
      <c r="H4170" s="410">
        <v>10</v>
      </c>
      <c r="I4170" s="410">
        <v>0</v>
      </c>
    </row>
    <row r="4171" spans="1:9" s="23" customFormat="1" ht="14.45" customHeight="1">
      <c r="A4171" s="563"/>
      <c r="B4171" s="572" t="s">
        <v>4474</v>
      </c>
      <c r="C4171" s="564" t="s">
        <v>4475</v>
      </c>
      <c r="D4171" s="565"/>
      <c r="E4171" s="566" t="s">
        <v>3391</v>
      </c>
      <c r="F4171" s="567"/>
      <c r="G4171" s="410">
        <v>202</v>
      </c>
      <c r="H4171" s="410">
        <v>39</v>
      </c>
      <c r="I4171" s="410">
        <v>9</v>
      </c>
    </row>
    <row r="4172" spans="1:9" s="23" customFormat="1" ht="14.45" customHeight="1">
      <c r="A4172" s="563"/>
      <c r="B4172" s="564"/>
      <c r="C4172" s="564"/>
      <c r="D4172" s="565"/>
      <c r="E4172" s="566" t="s">
        <v>3221</v>
      </c>
      <c r="F4172" s="567"/>
      <c r="G4172" s="410">
        <v>28</v>
      </c>
      <c r="H4172" s="410">
        <v>9</v>
      </c>
      <c r="I4172" s="410">
        <v>0</v>
      </c>
    </row>
    <row r="4173" spans="1:9" s="23" customFormat="1" ht="14.45" customHeight="1">
      <c r="A4173" s="563"/>
      <c r="B4173" s="572" t="s">
        <v>4476</v>
      </c>
      <c r="C4173" s="564" t="s">
        <v>4477</v>
      </c>
      <c r="D4173" s="565"/>
      <c r="E4173" s="566" t="s">
        <v>164</v>
      </c>
      <c r="F4173" s="567" t="s">
        <v>1142</v>
      </c>
      <c r="G4173" s="410">
        <v>9</v>
      </c>
      <c r="H4173" s="410">
        <v>0</v>
      </c>
      <c r="I4173" s="410">
        <v>0</v>
      </c>
    </row>
    <row r="4174" spans="1:9" s="23" customFormat="1" ht="14.45" customHeight="1">
      <c r="A4174" s="563"/>
      <c r="B4174" s="572" t="s">
        <v>2200</v>
      </c>
      <c r="C4174" s="564" t="s">
        <v>3396</v>
      </c>
      <c r="D4174" s="565"/>
      <c r="E4174" s="566" t="s">
        <v>3391</v>
      </c>
      <c r="F4174" s="567"/>
      <c r="G4174" s="410">
        <v>143</v>
      </c>
      <c r="H4174" s="410">
        <v>31</v>
      </c>
      <c r="I4174" s="410">
        <v>14</v>
      </c>
    </row>
    <row r="4175" spans="1:9" s="23" customFormat="1" ht="14.45" customHeight="1">
      <c r="A4175" s="563"/>
      <c r="B4175" s="564"/>
      <c r="C4175" s="564"/>
      <c r="D4175" s="565"/>
      <c r="E4175" s="566" t="s">
        <v>3221</v>
      </c>
      <c r="F4175" s="567"/>
      <c r="G4175" s="410">
        <v>65</v>
      </c>
      <c r="H4175" s="410">
        <v>25</v>
      </c>
      <c r="I4175" s="410">
        <v>0</v>
      </c>
    </row>
    <row r="4176" spans="1:9" s="23" customFormat="1" ht="14.45" customHeight="1">
      <c r="A4176" s="563"/>
      <c r="B4176" s="564"/>
      <c r="C4176" s="564"/>
      <c r="D4176" s="565"/>
      <c r="E4176" s="566" t="s">
        <v>3221</v>
      </c>
      <c r="F4176" s="567" t="s">
        <v>1294</v>
      </c>
      <c r="G4176" s="410">
        <v>100</v>
      </c>
      <c r="H4176" s="410">
        <v>59</v>
      </c>
      <c r="I4176" s="410">
        <v>0</v>
      </c>
    </row>
    <row r="4177" spans="1:9" s="23" customFormat="1" ht="14.45" customHeight="1">
      <c r="A4177" s="563"/>
      <c r="B4177" s="564"/>
      <c r="C4177" s="564" t="s">
        <v>4478</v>
      </c>
      <c r="D4177" s="565"/>
      <c r="E4177" s="566" t="s">
        <v>106</v>
      </c>
      <c r="F4177" s="567" t="s">
        <v>1294</v>
      </c>
      <c r="G4177" s="410">
        <v>24</v>
      </c>
      <c r="H4177" s="410">
        <v>8</v>
      </c>
      <c r="I4177" s="410">
        <v>0</v>
      </c>
    </row>
    <row r="4178" spans="1:9" s="23" customFormat="1" ht="14.45" customHeight="1">
      <c r="A4178" s="563"/>
      <c r="B4178" s="564"/>
      <c r="C4178" s="564"/>
      <c r="D4178" s="565"/>
      <c r="E4178" s="566" t="s">
        <v>165</v>
      </c>
      <c r="F4178" s="567"/>
      <c r="G4178" s="410">
        <v>258</v>
      </c>
      <c r="H4178" s="410">
        <v>43</v>
      </c>
      <c r="I4178" s="410">
        <v>0</v>
      </c>
    </row>
    <row r="4179" spans="1:9" s="23" customFormat="1" ht="14.45" customHeight="1">
      <c r="A4179" s="563"/>
      <c r="B4179" s="572" t="s">
        <v>4479</v>
      </c>
      <c r="C4179" s="564" t="s">
        <v>4432</v>
      </c>
      <c r="D4179" s="565"/>
      <c r="E4179" s="566" t="s">
        <v>164</v>
      </c>
      <c r="F4179" s="567"/>
      <c r="G4179" s="410">
        <v>41</v>
      </c>
      <c r="H4179" s="410">
        <v>15</v>
      </c>
      <c r="I4179" s="410">
        <v>0</v>
      </c>
    </row>
    <row r="4180" spans="1:9" s="23" customFormat="1" ht="14.45" customHeight="1">
      <c r="A4180" s="563"/>
      <c r="B4180" s="564"/>
      <c r="C4180" s="564"/>
      <c r="D4180" s="565"/>
      <c r="E4180" s="566" t="s">
        <v>3391</v>
      </c>
      <c r="F4180" s="567"/>
      <c r="G4180" s="410">
        <v>362</v>
      </c>
      <c r="H4180" s="410">
        <v>76</v>
      </c>
      <c r="I4180" s="410">
        <v>15</v>
      </c>
    </row>
    <row r="4181" spans="1:9" s="23" customFormat="1" ht="14.45" customHeight="1">
      <c r="A4181" s="563"/>
      <c r="B4181" s="564"/>
      <c r="C4181" s="564"/>
      <c r="D4181" s="565"/>
      <c r="E4181" s="566" t="s">
        <v>3391</v>
      </c>
      <c r="F4181" s="567" t="s">
        <v>1294</v>
      </c>
      <c r="G4181" s="410">
        <v>85</v>
      </c>
      <c r="H4181" s="410">
        <v>33</v>
      </c>
      <c r="I4181" s="410">
        <v>0</v>
      </c>
    </row>
    <row r="4182" spans="1:9" s="23" customFormat="1" ht="14.45" customHeight="1">
      <c r="A4182" s="563"/>
      <c r="B4182" s="564"/>
      <c r="C4182" s="564"/>
      <c r="D4182" s="565"/>
      <c r="E4182" s="566" t="s">
        <v>3221</v>
      </c>
      <c r="F4182" s="567"/>
      <c r="G4182" s="410">
        <v>60</v>
      </c>
      <c r="H4182" s="410">
        <v>28</v>
      </c>
      <c r="I4182" s="410">
        <v>0</v>
      </c>
    </row>
    <row r="4183" spans="1:9" s="23" customFormat="1" ht="14.45" customHeight="1">
      <c r="A4183" s="563"/>
      <c r="B4183" s="564"/>
      <c r="C4183" s="564"/>
      <c r="D4183" s="565"/>
      <c r="E4183" s="566" t="s">
        <v>3221</v>
      </c>
      <c r="F4183" s="567" t="s">
        <v>1294</v>
      </c>
      <c r="G4183" s="410">
        <v>67</v>
      </c>
      <c r="H4183" s="410">
        <v>32</v>
      </c>
      <c r="I4183" s="410">
        <v>0</v>
      </c>
    </row>
    <row r="4184" spans="1:9" s="23" customFormat="1" ht="14.45" customHeight="1">
      <c r="A4184" s="563"/>
      <c r="B4184" s="572" t="s">
        <v>1591</v>
      </c>
      <c r="C4184" s="564" t="s">
        <v>4480</v>
      </c>
      <c r="D4184" s="565"/>
      <c r="E4184" s="566" t="s">
        <v>165</v>
      </c>
      <c r="F4184" s="567"/>
      <c r="G4184" s="410">
        <v>247</v>
      </c>
      <c r="H4184" s="410">
        <v>42</v>
      </c>
      <c r="I4184" s="410">
        <v>6</v>
      </c>
    </row>
    <row r="4185" spans="1:9" s="23" customFormat="1" ht="14.45" customHeight="1">
      <c r="A4185" s="563"/>
      <c r="B4185" s="572" t="s">
        <v>4481</v>
      </c>
      <c r="C4185" s="564" t="s">
        <v>3502</v>
      </c>
      <c r="D4185" s="565"/>
      <c r="E4185" s="566" t="s">
        <v>164</v>
      </c>
      <c r="F4185" s="567"/>
      <c r="G4185" s="410">
        <v>25</v>
      </c>
      <c r="H4185" s="410">
        <v>10</v>
      </c>
      <c r="I4185" s="410">
        <v>0</v>
      </c>
    </row>
    <row r="4186" spans="1:9" s="23" customFormat="1" ht="14.45" customHeight="1">
      <c r="A4186" s="563"/>
      <c r="B4186" s="564"/>
      <c r="C4186" s="564" t="s">
        <v>4482</v>
      </c>
      <c r="D4186" s="565"/>
      <c r="E4186" s="566" t="s">
        <v>164</v>
      </c>
      <c r="F4186" s="567" t="s">
        <v>1142</v>
      </c>
      <c r="G4186" s="410">
        <v>23</v>
      </c>
      <c r="H4186" s="410">
        <v>3</v>
      </c>
      <c r="I4186" s="410">
        <v>0</v>
      </c>
    </row>
    <row r="4187" spans="1:9" s="23" customFormat="1" ht="14.45" customHeight="1">
      <c r="A4187" s="563"/>
      <c r="B4187" s="564"/>
      <c r="C4187" s="564" t="s">
        <v>3504</v>
      </c>
      <c r="D4187" s="565"/>
      <c r="E4187" s="566" t="s">
        <v>3391</v>
      </c>
      <c r="F4187" s="567"/>
      <c r="G4187" s="410">
        <v>166</v>
      </c>
      <c r="H4187" s="410">
        <v>34</v>
      </c>
      <c r="I4187" s="410">
        <v>22</v>
      </c>
    </row>
    <row r="4188" spans="1:9" s="23" customFormat="1" ht="14.45" customHeight="1">
      <c r="A4188" s="563"/>
      <c r="B4188" s="564"/>
      <c r="C4188" s="564"/>
      <c r="D4188" s="565"/>
      <c r="E4188" s="566" t="s">
        <v>3391</v>
      </c>
      <c r="F4188" s="567" t="s">
        <v>1294</v>
      </c>
      <c r="G4188" s="410">
        <v>109</v>
      </c>
      <c r="H4188" s="410">
        <v>41</v>
      </c>
      <c r="I4188" s="410">
        <v>0</v>
      </c>
    </row>
    <row r="4189" spans="1:9" s="23" customFormat="1" ht="14.45" customHeight="1">
      <c r="A4189" s="563"/>
      <c r="B4189" s="564"/>
      <c r="C4189" s="564"/>
      <c r="D4189" s="565"/>
      <c r="E4189" s="566" t="s">
        <v>3221</v>
      </c>
      <c r="F4189" s="567"/>
      <c r="G4189" s="410">
        <v>82</v>
      </c>
      <c r="H4189" s="410">
        <v>39</v>
      </c>
      <c r="I4189" s="410">
        <v>0</v>
      </c>
    </row>
    <row r="4190" spans="1:9" s="23" customFormat="1" ht="14.45" customHeight="1">
      <c r="A4190" s="563"/>
      <c r="B4190" s="564"/>
      <c r="C4190" s="564"/>
      <c r="D4190" s="565"/>
      <c r="E4190" s="566" t="s">
        <v>3221</v>
      </c>
      <c r="F4190" s="567" t="s">
        <v>1294</v>
      </c>
      <c r="G4190" s="410">
        <v>85</v>
      </c>
      <c r="H4190" s="410">
        <v>37</v>
      </c>
      <c r="I4190" s="410">
        <v>0</v>
      </c>
    </row>
    <row r="4191" spans="1:9" s="23" customFormat="1" ht="14.45" customHeight="1">
      <c r="A4191" s="563"/>
      <c r="B4191" s="564"/>
      <c r="C4191" s="564" t="s">
        <v>4434</v>
      </c>
      <c r="D4191" s="565"/>
      <c r="E4191" s="566" t="s">
        <v>165</v>
      </c>
      <c r="F4191" s="567"/>
      <c r="G4191" s="410">
        <v>256</v>
      </c>
      <c r="H4191" s="410">
        <v>35</v>
      </c>
      <c r="I4191" s="410">
        <v>0</v>
      </c>
    </row>
    <row r="4192" spans="1:9" s="23" customFormat="1" ht="14.45" customHeight="1">
      <c r="A4192" s="563"/>
      <c r="B4192" s="572" t="s">
        <v>4483</v>
      </c>
      <c r="C4192" s="564" t="s">
        <v>4437</v>
      </c>
      <c r="D4192" s="565"/>
      <c r="E4192" s="566" t="s">
        <v>164</v>
      </c>
      <c r="F4192" s="567"/>
      <c r="G4192" s="410">
        <v>44</v>
      </c>
      <c r="H4192" s="410">
        <v>19</v>
      </c>
      <c r="I4192" s="410">
        <v>0</v>
      </c>
    </row>
    <row r="4193" spans="1:9" s="23" customFormat="1" ht="14.45" customHeight="1">
      <c r="A4193" s="563"/>
      <c r="B4193" s="564"/>
      <c r="C4193" s="564" t="s">
        <v>4484</v>
      </c>
      <c r="D4193" s="565"/>
      <c r="E4193" s="566" t="s">
        <v>164</v>
      </c>
      <c r="F4193" s="567" t="s">
        <v>1142</v>
      </c>
      <c r="G4193" s="410">
        <v>23</v>
      </c>
      <c r="H4193" s="410">
        <v>10</v>
      </c>
      <c r="I4193" s="410">
        <v>0</v>
      </c>
    </row>
    <row r="4194" spans="1:9" s="23" customFormat="1" ht="14.45" customHeight="1">
      <c r="A4194" s="563"/>
      <c r="B4194" s="564"/>
      <c r="C4194" s="564" t="s">
        <v>4437</v>
      </c>
      <c r="D4194" s="565"/>
      <c r="E4194" s="566" t="s">
        <v>3391</v>
      </c>
      <c r="F4194" s="567"/>
      <c r="G4194" s="410">
        <v>259</v>
      </c>
      <c r="H4194" s="410">
        <v>54</v>
      </c>
      <c r="I4194" s="410">
        <v>18</v>
      </c>
    </row>
    <row r="4195" spans="1:9" s="23" customFormat="1" ht="14.45" customHeight="1">
      <c r="A4195" s="563"/>
      <c r="B4195" s="564"/>
      <c r="C4195" s="564"/>
      <c r="D4195" s="565"/>
      <c r="E4195" s="566" t="s">
        <v>3221</v>
      </c>
      <c r="F4195" s="567"/>
      <c r="G4195" s="410">
        <v>69</v>
      </c>
      <c r="H4195" s="410">
        <v>28</v>
      </c>
      <c r="I4195" s="410">
        <v>0</v>
      </c>
    </row>
    <row r="4196" spans="1:9" s="23" customFormat="1" ht="14.45" customHeight="1">
      <c r="A4196" s="563"/>
      <c r="B4196" s="564"/>
      <c r="C4196" s="564"/>
      <c r="D4196" s="565"/>
      <c r="E4196" s="566" t="s">
        <v>3221</v>
      </c>
      <c r="F4196" s="567" t="s">
        <v>1294</v>
      </c>
      <c r="G4196" s="410">
        <v>60</v>
      </c>
      <c r="H4196" s="410">
        <v>32</v>
      </c>
      <c r="I4196" s="410">
        <v>0</v>
      </c>
    </row>
    <row r="4197" spans="1:9" s="23" customFormat="1" ht="14.45" customHeight="1">
      <c r="A4197" s="563"/>
      <c r="B4197" s="564"/>
      <c r="C4197" s="564" t="s">
        <v>4485</v>
      </c>
      <c r="D4197" s="565"/>
      <c r="E4197" s="566" t="s">
        <v>165</v>
      </c>
      <c r="F4197" s="567"/>
      <c r="G4197" s="410">
        <v>252</v>
      </c>
      <c r="H4197" s="410">
        <v>36</v>
      </c>
      <c r="I4197" s="410">
        <v>0</v>
      </c>
    </row>
    <row r="4198" spans="1:9" s="23" customFormat="1" ht="14.45" customHeight="1">
      <c r="A4198" s="563"/>
      <c r="B4198" s="572" t="s">
        <v>3211</v>
      </c>
      <c r="C4198" s="564" t="s">
        <v>3402</v>
      </c>
      <c r="D4198" s="565"/>
      <c r="E4198" s="566" t="s">
        <v>164</v>
      </c>
      <c r="F4198" s="567"/>
      <c r="G4198" s="410">
        <v>71</v>
      </c>
      <c r="H4198" s="410">
        <v>15</v>
      </c>
      <c r="I4198" s="410">
        <v>0</v>
      </c>
    </row>
    <row r="4199" spans="1:9" s="23" customFormat="1" ht="14.45" customHeight="1">
      <c r="A4199" s="563"/>
      <c r="B4199" s="564"/>
      <c r="C4199" s="564" t="s">
        <v>4486</v>
      </c>
      <c r="D4199" s="565"/>
      <c r="E4199" s="566" t="s">
        <v>164</v>
      </c>
      <c r="F4199" s="567" t="s">
        <v>1142</v>
      </c>
      <c r="G4199" s="410">
        <v>64</v>
      </c>
      <c r="H4199" s="410">
        <v>28</v>
      </c>
      <c r="I4199" s="410">
        <v>0</v>
      </c>
    </row>
    <row r="4200" spans="1:9" s="23" customFormat="1" ht="14.45" customHeight="1">
      <c r="A4200" s="563"/>
      <c r="B4200" s="564"/>
      <c r="C4200" s="564" t="s">
        <v>3402</v>
      </c>
      <c r="D4200" s="565"/>
      <c r="E4200" s="566" t="s">
        <v>3391</v>
      </c>
      <c r="F4200" s="567"/>
      <c r="G4200" s="410">
        <v>257</v>
      </c>
      <c r="H4200" s="410">
        <v>64</v>
      </c>
      <c r="I4200" s="410">
        <v>30</v>
      </c>
    </row>
    <row r="4201" spans="1:9" s="23" customFormat="1" ht="14.45" customHeight="1">
      <c r="A4201" s="563"/>
      <c r="B4201" s="564"/>
      <c r="C4201" s="564"/>
      <c r="D4201" s="565"/>
      <c r="E4201" s="566" t="s">
        <v>3391</v>
      </c>
      <c r="F4201" s="567" t="s">
        <v>1294</v>
      </c>
      <c r="G4201" s="410">
        <v>243</v>
      </c>
      <c r="H4201" s="410">
        <v>44</v>
      </c>
      <c r="I4201" s="410">
        <v>0</v>
      </c>
    </row>
    <row r="4202" spans="1:9" s="23" customFormat="1" ht="14.45" customHeight="1">
      <c r="A4202" s="563"/>
      <c r="B4202" s="564"/>
      <c r="C4202" s="564"/>
      <c r="D4202" s="565"/>
      <c r="E4202" s="566" t="s">
        <v>3221</v>
      </c>
      <c r="F4202" s="567"/>
      <c r="G4202" s="410">
        <v>77</v>
      </c>
      <c r="H4202" s="410">
        <v>28</v>
      </c>
      <c r="I4202" s="410">
        <v>0</v>
      </c>
    </row>
    <row r="4203" spans="1:9" s="23" customFormat="1" ht="14.45" customHeight="1">
      <c r="A4203" s="563"/>
      <c r="B4203" s="564"/>
      <c r="C4203" s="564"/>
      <c r="D4203" s="565"/>
      <c r="E4203" s="566" t="s">
        <v>3221</v>
      </c>
      <c r="F4203" s="567" t="s">
        <v>1294</v>
      </c>
      <c r="G4203" s="410">
        <v>199</v>
      </c>
      <c r="H4203" s="410">
        <v>115</v>
      </c>
      <c r="I4203" s="410">
        <v>0</v>
      </c>
    </row>
    <row r="4204" spans="1:9" s="23" customFormat="1" ht="14.45" customHeight="1">
      <c r="A4204" s="573"/>
      <c r="B4204" s="574"/>
      <c r="C4204" s="574" t="s">
        <v>4442</v>
      </c>
      <c r="D4204" s="575"/>
      <c r="E4204" s="576" t="s">
        <v>106</v>
      </c>
      <c r="F4204" s="577" t="s">
        <v>1294</v>
      </c>
      <c r="G4204" s="578">
        <v>43</v>
      </c>
      <c r="H4204" s="578">
        <v>19</v>
      </c>
      <c r="I4204" s="578">
        <v>0</v>
      </c>
    </row>
    <row r="4205" spans="1:9" s="23" customFormat="1" ht="14.45" customHeight="1">
      <c r="A4205" s="563"/>
      <c r="B4205" s="564"/>
      <c r="C4205" s="564"/>
      <c r="D4205" s="565"/>
      <c r="E4205" s="566" t="s">
        <v>165</v>
      </c>
      <c r="F4205" s="567"/>
      <c r="G4205" s="410">
        <v>242</v>
      </c>
      <c r="H4205" s="410">
        <v>36</v>
      </c>
      <c r="I4205" s="410">
        <v>0</v>
      </c>
    </row>
    <row r="4206" spans="1:9" s="23" customFormat="1" ht="14.45" customHeight="1">
      <c r="A4206" s="563"/>
      <c r="B4206" s="572" t="s">
        <v>4487</v>
      </c>
      <c r="C4206" s="564" t="s">
        <v>4488</v>
      </c>
      <c r="D4206" s="565"/>
      <c r="E4206" s="566" t="s">
        <v>165</v>
      </c>
      <c r="F4206" s="567"/>
      <c r="G4206" s="410">
        <v>266</v>
      </c>
      <c r="H4206" s="410">
        <v>35</v>
      </c>
      <c r="I4206" s="410">
        <v>0</v>
      </c>
    </row>
    <row r="4207" spans="1:9" s="23" customFormat="1" ht="14.45" customHeight="1">
      <c r="A4207" s="563"/>
      <c r="B4207" s="572" t="s">
        <v>4489</v>
      </c>
      <c r="C4207" s="564" t="s">
        <v>4490</v>
      </c>
      <c r="D4207" s="565"/>
      <c r="E4207" s="566" t="s">
        <v>164</v>
      </c>
      <c r="F4207" s="567"/>
      <c r="G4207" s="410">
        <v>54</v>
      </c>
      <c r="H4207" s="410">
        <v>19</v>
      </c>
      <c r="I4207" s="410">
        <v>0</v>
      </c>
    </row>
    <row r="4208" spans="1:9" s="23" customFormat="1" ht="14.45" customHeight="1">
      <c r="A4208" s="563"/>
      <c r="B4208" s="564"/>
      <c r="C4208" s="564"/>
      <c r="D4208" s="565"/>
      <c r="E4208" s="566" t="s">
        <v>3391</v>
      </c>
      <c r="F4208" s="567"/>
      <c r="G4208" s="410">
        <v>360</v>
      </c>
      <c r="H4208" s="410">
        <v>76</v>
      </c>
      <c r="I4208" s="410">
        <v>21</v>
      </c>
    </row>
    <row r="4209" spans="1:9" s="23" customFormat="1" ht="14.45" customHeight="1">
      <c r="A4209" s="563"/>
      <c r="B4209" s="564"/>
      <c r="C4209" s="564"/>
      <c r="D4209" s="565"/>
      <c r="E4209" s="566" t="s">
        <v>3391</v>
      </c>
      <c r="F4209" s="567" t="s">
        <v>1294</v>
      </c>
      <c r="G4209" s="410">
        <v>88</v>
      </c>
      <c r="H4209" s="410">
        <v>26</v>
      </c>
      <c r="I4209" s="410">
        <v>0</v>
      </c>
    </row>
    <row r="4210" spans="1:9" s="23" customFormat="1" ht="14.45" customHeight="1">
      <c r="A4210" s="563"/>
      <c r="B4210" s="564"/>
      <c r="C4210" s="564"/>
      <c r="D4210" s="565"/>
      <c r="E4210" s="566" t="s">
        <v>3221</v>
      </c>
      <c r="F4210" s="567"/>
      <c r="G4210" s="410">
        <v>79</v>
      </c>
      <c r="H4210" s="410">
        <v>36</v>
      </c>
      <c r="I4210" s="410">
        <v>0</v>
      </c>
    </row>
    <row r="4211" spans="1:9" s="23" customFormat="1" ht="14.45" customHeight="1">
      <c r="A4211" s="563"/>
      <c r="B4211" s="564"/>
      <c r="C4211" s="564"/>
      <c r="D4211" s="565"/>
      <c r="E4211" s="566" t="s">
        <v>3221</v>
      </c>
      <c r="F4211" s="567" t="s">
        <v>1294</v>
      </c>
      <c r="G4211" s="410">
        <v>72</v>
      </c>
      <c r="H4211" s="410">
        <v>41</v>
      </c>
      <c r="I4211" s="410">
        <v>0</v>
      </c>
    </row>
    <row r="4212" spans="1:9" s="23" customFormat="1" ht="14.45" customHeight="1">
      <c r="A4212" s="563"/>
      <c r="B4212" s="572" t="s">
        <v>4491</v>
      </c>
      <c r="C4212" s="564" t="s">
        <v>4492</v>
      </c>
      <c r="D4212" s="565"/>
      <c r="E4212" s="566" t="s">
        <v>164</v>
      </c>
      <c r="F4212" s="567" t="s">
        <v>1142</v>
      </c>
      <c r="G4212" s="410">
        <v>2</v>
      </c>
      <c r="H4212" s="410">
        <v>5</v>
      </c>
      <c r="I4212" s="410">
        <v>0</v>
      </c>
    </row>
    <row r="4213" spans="1:9" s="23" customFormat="1" ht="14.45" customHeight="1">
      <c r="A4213" s="563"/>
      <c r="B4213" s="572" t="s">
        <v>4493</v>
      </c>
      <c r="C4213" s="564" t="s">
        <v>4494</v>
      </c>
      <c r="D4213" s="565"/>
      <c r="E4213" s="566" t="s">
        <v>163</v>
      </c>
      <c r="F4213" s="567"/>
      <c r="G4213" s="410">
        <v>13</v>
      </c>
      <c r="H4213" s="410">
        <v>1</v>
      </c>
      <c r="I4213" s="410">
        <v>2</v>
      </c>
    </row>
    <row r="4214" spans="1:9" s="23" customFormat="1" ht="14.45" customHeight="1">
      <c r="A4214" s="563"/>
      <c r="B4214" s="572" t="s">
        <v>1420</v>
      </c>
      <c r="C4214" s="564" t="s">
        <v>4495</v>
      </c>
      <c r="D4214" s="565"/>
      <c r="E4214" s="566" t="s">
        <v>164</v>
      </c>
      <c r="F4214" s="567"/>
      <c r="G4214" s="410">
        <v>26</v>
      </c>
      <c r="H4214" s="410">
        <v>5</v>
      </c>
      <c r="I4214" s="410">
        <v>2</v>
      </c>
    </row>
    <row r="4215" spans="1:9" s="23" customFormat="1" ht="14.45" customHeight="1">
      <c r="A4215" s="563"/>
      <c r="B4215" s="572" t="s">
        <v>3590</v>
      </c>
      <c r="C4215" s="564" t="s">
        <v>4496</v>
      </c>
      <c r="D4215" s="565"/>
      <c r="E4215" s="566" t="s">
        <v>164</v>
      </c>
      <c r="F4215" s="567"/>
      <c r="G4215" s="410">
        <v>26</v>
      </c>
      <c r="H4215" s="410">
        <v>4</v>
      </c>
      <c r="I4215" s="410">
        <v>0</v>
      </c>
    </row>
    <row r="4216" spans="1:9" s="23" customFormat="1" ht="14.45" customHeight="1">
      <c r="A4216" s="563"/>
      <c r="B4216" s="564"/>
      <c r="C4216" s="564" t="s">
        <v>3413</v>
      </c>
      <c r="D4216" s="565"/>
      <c r="E4216" s="566" t="s">
        <v>3391</v>
      </c>
      <c r="F4216" s="567"/>
      <c r="G4216" s="410">
        <v>266</v>
      </c>
      <c r="H4216" s="410">
        <v>64</v>
      </c>
      <c r="I4216" s="410">
        <v>19</v>
      </c>
    </row>
    <row r="4217" spans="1:9" s="23" customFormat="1" ht="14.45" customHeight="1">
      <c r="A4217" s="563"/>
      <c r="B4217" s="564"/>
      <c r="C4217" s="564"/>
      <c r="D4217" s="565"/>
      <c r="E4217" s="566" t="s">
        <v>3391</v>
      </c>
      <c r="F4217" s="567" t="s">
        <v>1294</v>
      </c>
      <c r="G4217" s="410">
        <v>113</v>
      </c>
      <c r="H4217" s="410">
        <v>36</v>
      </c>
      <c r="I4217" s="410">
        <v>0</v>
      </c>
    </row>
    <row r="4218" spans="1:9" s="23" customFormat="1" ht="14.45" customHeight="1">
      <c r="A4218" s="563"/>
      <c r="B4218" s="564"/>
      <c r="C4218" s="564"/>
      <c r="D4218" s="565"/>
      <c r="E4218" s="566" t="s">
        <v>3221</v>
      </c>
      <c r="F4218" s="567"/>
      <c r="G4218" s="410">
        <v>69</v>
      </c>
      <c r="H4218" s="410">
        <v>37</v>
      </c>
      <c r="I4218" s="410">
        <v>0</v>
      </c>
    </row>
    <row r="4219" spans="1:9" s="23" customFormat="1" ht="14.45" customHeight="1">
      <c r="A4219" s="563"/>
      <c r="B4219" s="564"/>
      <c r="C4219" s="564"/>
      <c r="D4219" s="565"/>
      <c r="E4219" s="566" t="s">
        <v>3221</v>
      </c>
      <c r="F4219" s="567" t="s">
        <v>1294</v>
      </c>
      <c r="G4219" s="410">
        <v>135</v>
      </c>
      <c r="H4219" s="410">
        <v>43</v>
      </c>
      <c r="I4219" s="410">
        <v>0</v>
      </c>
    </row>
    <row r="4220" spans="1:9" s="23" customFormat="1" ht="14.45" customHeight="1">
      <c r="A4220" s="563"/>
      <c r="B4220" s="564"/>
      <c r="C4220" s="564" t="s">
        <v>4453</v>
      </c>
      <c r="D4220" s="565"/>
      <c r="E4220" s="566" t="s">
        <v>165</v>
      </c>
      <c r="F4220" s="567"/>
      <c r="G4220" s="410">
        <v>243</v>
      </c>
      <c r="H4220" s="410">
        <v>41</v>
      </c>
      <c r="I4220" s="410">
        <v>0</v>
      </c>
    </row>
    <row r="4221" spans="1:9" s="23" customFormat="1" ht="14.45" customHeight="1">
      <c r="A4221" s="563"/>
      <c r="B4221" s="572" t="s">
        <v>4497</v>
      </c>
      <c r="C4221" s="564" t="s">
        <v>4498</v>
      </c>
      <c r="D4221" s="565"/>
      <c r="E4221" s="566" t="s">
        <v>164</v>
      </c>
      <c r="F4221" s="567"/>
      <c r="G4221" s="410">
        <v>39</v>
      </c>
      <c r="H4221" s="410">
        <v>6</v>
      </c>
      <c r="I4221" s="410">
        <v>8</v>
      </c>
    </row>
    <row r="4222" spans="1:9" s="23" customFormat="1" ht="14.45" customHeight="1">
      <c r="A4222" s="563"/>
      <c r="B4222" s="564"/>
      <c r="C4222" s="564"/>
      <c r="D4222" s="565"/>
      <c r="E4222" s="566" t="s">
        <v>164</v>
      </c>
      <c r="F4222" s="567" t="s">
        <v>1142</v>
      </c>
      <c r="G4222" s="410">
        <v>16</v>
      </c>
      <c r="H4222" s="410">
        <v>7</v>
      </c>
      <c r="I4222" s="410">
        <v>0</v>
      </c>
    </row>
    <row r="4223" spans="1:9" s="23" customFormat="1" ht="14.45" customHeight="1">
      <c r="A4223" s="563"/>
      <c r="B4223" s="564" t="s">
        <v>1554</v>
      </c>
      <c r="C4223" s="564" t="s">
        <v>1555</v>
      </c>
      <c r="D4223" s="565"/>
      <c r="E4223" s="566"/>
      <c r="F4223" s="567"/>
      <c r="G4223" s="410">
        <v>0</v>
      </c>
      <c r="H4223" s="410">
        <v>0</v>
      </c>
      <c r="I4223" s="410">
        <v>21</v>
      </c>
    </row>
    <row r="4224" spans="1:9" s="23" customFormat="1" ht="14.45" customHeight="1">
      <c r="A4224" s="563"/>
      <c r="B4224" s="564" t="s">
        <v>1556</v>
      </c>
      <c r="C4224" s="564" t="s">
        <v>1557</v>
      </c>
      <c r="D4224" s="565"/>
      <c r="E4224" s="566"/>
      <c r="F4224" s="567"/>
      <c r="G4224" s="410">
        <v>0</v>
      </c>
      <c r="H4224" s="410">
        <v>0</v>
      </c>
      <c r="I4224" s="410">
        <v>10</v>
      </c>
    </row>
    <row r="4225" spans="1:9" s="23" customFormat="1" ht="14.45" customHeight="1">
      <c r="A4225" s="563"/>
      <c r="B4225" s="564" t="s">
        <v>1324</v>
      </c>
      <c r="C4225" s="564" t="s">
        <v>1325</v>
      </c>
      <c r="D4225" s="565"/>
      <c r="E4225" s="566"/>
      <c r="F4225" s="567"/>
      <c r="G4225" s="410">
        <v>0</v>
      </c>
      <c r="H4225" s="410">
        <v>0</v>
      </c>
      <c r="I4225" s="410">
        <v>11</v>
      </c>
    </row>
    <row r="4226" spans="1:9" s="23" customFormat="1" ht="14.45" customHeight="1">
      <c r="A4226" s="563"/>
      <c r="B4226" s="564"/>
      <c r="C4226" s="564"/>
      <c r="D4226" s="565"/>
      <c r="E4226" s="566"/>
      <c r="F4226" s="567" t="s">
        <v>1294</v>
      </c>
      <c r="G4226" s="410">
        <v>0</v>
      </c>
      <c r="H4226" s="410">
        <v>0</v>
      </c>
      <c r="I4226" s="410">
        <v>1</v>
      </c>
    </row>
    <row r="4227" spans="1:9" s="23" customFormat="1" ht="14.45" customHeight="1">
      <c r="A4227" s="562" t="s">
        <v>4499</v>
      </c>
      <c r="B4227" s="563" t="s">
        <v>4500</v>
      </c>
      <c r="C4227" s="564"/>
      <c r="D4227" s="565" t="s">
        <v>186</v>
      </c>
      <c r="E4227" s="566"/>
      <c r="F4227" s="567"/>
      <c r="G4227" s="410"/>
      <c r="H4227" s="410"/>
      <c r="I4227" s="410"/>
    </row>
    <row r="4228" spans="1:9" s="23" customFormat="1" ht="14.45" customHeight="1">
      <c r="A4228" s="563"/>
      <c r="B4228" s="564"/>
      <c r="C4228" s="563" t="s">
        <v>365</v>
      </c>
      <c r="D4228" s="568"/>
      <c r="E4228" s="569"/>
      <c r="F4228" s="570"/>
      <c r="G4228" s="571">
        <v>8697</v>
      </c>
      <c r="H4228" s="571">
        <v>2064</v>
      </c>
      <c r="I4228" s="571">
        <v>331</v>
      </c>
    </row>
    <row r="4229" spans="1:9" s="23" customFormat="1" ht="14.45" customHeight="1">
      <c r="A4229" s="563"/>
      <c r="B4229" s="572" t="s">
        <v>1136</v>
      </c>
      <c r="C4229" s="564" t="s">
        <v>1137</v>
      </c>
      <c r="D4229" s="565"/>
      <c r="E4229" s="566" t="s">
        <v>164</v>
      </c>
      <c r="F4229" s="567"/>
      <c r="G4229" s="410">
        <v>54</v>
      </c>
      <c r="H4229" s="410">
        <v>16</v>
      </c>
      <c r="I4229" s="410">
        <v>0</v>
      </c>
    </row>
    <row r="4230" spans="1:9" s="23" customFormat="1" ht="14.45" customHeight="1">
      <c r="A4230" s="563"/>
      <c r="B4230" s="564"/>
      <c r="C4230" s="564"/>
      <c r="D4230" s="565"/>
      <c r="E4230" s="566" t="s">
        <v>628</v>
      </c>
      <c r="F4230" s="567"/>
      <c r="G4230" s="410">
        <v>360</v>
      </c>
      <c r="H4230" s="410">
        <v>77</v>
      </c>
      <c r="I4230" s="410">
        <v>15</v>
      </c>
    </row>
    <row r="4231" spans="1:9" s="23" customFormat="1" ht="14.45" customHeight="1">
      <c r="A4231" s="563"/>
      <c r="B4231" s="572" t="s">
        <v>4501</v>
      </c>
      <c r="C4231" s="564" t="s">
        <v>1936</v>
      </c>
      <c r="D4231" s="565"/>
      <c r="E4231" s="566" t="s">
        <v>164</v>
      </c>
      <c r="F4231" s="567"/>
      <c r="G4231" s="410">
        <v>133</v>
      </c>
      <c r="H4231" s="410">
        <v>34</v>
      </c>
      <c r="I4231" s="410">
        <v>0</v>
      </c>
    </row>
    <row r="4232" spans="1:9" s="23" customFormat="1" ht="14.45" customHeight="1">
      <c r="A4232" s="563"/>
      <c r="B4232" s="564"/>
      <c r="C4232" s="564" t="s">
        <v>4502</v>
      </c>
      <c r="D4232" s="565"/>
      <c r="E4232" s="566" t="s">
        <v>164</v>
      </c>
      <c r="F4232" s="567" t="s">
        <v>1142</v>
      </c>
      <c r="G4232" s="410">
        <v>88</v>
      </c>
      <c r="H4232" s="410">
        <v>13</v>
      </c>
      <c r="I4232" s="410">
        <v>0</v>
      </c>
    </row>
    <row r="4233" spans="1:9" s="23" customFormat="1" ht="14.45" customHeight="1">
      <c r="A4233" s="563"/>
      <c r="B4233" s="564"/>
      <c r="C4233" s="564" t="s">
        <v>1936</v>
      </c>
      <c r="D4233" s="565"/>
      <c r="E4233" s="566" t="s">
        <v>628</v>
      </c>
      <c r="F4233" s="567"/>
      <c r="G4233" s="410">
        <v>183</v>
      </c>
      <c r="H4233" s="410">
        <v>40</v>
      </c>
      <c r="I4233" s="410">
        <v>11</v>
      </c>
    </row>
    <row r="4234" spans="1:9" s="23" customFormat="1" ht="14.45" customHeight="1">
      <c r="A4234" s="563"/>
      <c r="B4234" s="572" t="s">
        <v>4503</v>
      </c>
      <c r="C4234" s="564" t="s">
        <v>4504</v>
      </c>
      <c r="D4234" s="565"/>
      <c r="E4234" s="566" t="s">
        <v>164</v>
      </c>
      <c r="F4234" s="567" t="s">
        <v>1142</v>
      </c>
      <c r="G4234" s="410">
        <v>6</v>
      </c>
      <c r="H4234" s="410">
        <v>4</v>
      </c>
      <c r="I4234" s="410">
        <v>0</v>
      </c>
    </row>
    <row r="4235" spans="1:9" s="23" customFormat="1" ht="14.45" customHeight="1">
      <c r="A4235" s="563"/>
      <c r="B4235" s="572" t="s">
        <v>3143</v>
      </c>
      <c r="C4235" s="564" t="s">
        <v>1337</v>
      </c>
      <c r="D4235" s="565"/>
      <c r="E4235" s="566" t="s">
        <v>164</v>
      </c>
      <c r="F4235" s="567"/>
      <c r="G4235" s="410">
        <v>75</v>
      </c>
      <c r="H4235" s="410">
        <v>10</v>
      </c>
      <c r="I4235" s="410">
        <v>0</v>
      </c>
    </row>
    <row r="4236" spans="1:9" s="23" customFormat="1" ht="14.45" customHeight="1">
      <c r="A4236" s="563"/>
      <c r="B4236" s="564"/>
      <c r="C4236" s="564"/>
      <c r="D4236" s="565"/>
      <c r="E4236" s="566" t="s">
        <v>164</v>
      </c>
      <c r="F4236" s="567" t="s">
        <v>1142</v>
      </c>
      <c r="G4236" s="410">
        <v>43</v>
      </c>
      <c r="H4236" s="410">
        <v>8</v>
      </c>
      <c r="I4236" s="410">
        <v>0</v>
      </c>
    </row>
    <row r="4237" spans="1:9" s="23" customFormat="1" ht="14.45" customHeight="1">
      <c r="A4237" s="563"/>
      <c r="B4237" s="564"/>
      <c r="C4237" s="564"/>
      <c r="D4237" s="565"/>
      <c r="E4237" s="566" t="s">
        <v>628</v>
      </c>
      <c r="F4237" s="567"/>
      <c r="G4237" s="410">
        <v>166</v>
      </c>
      <c r="H4237" s="410">
        <v>30</v>
      </c>
      <c r="I4237" s="410">
        <v>10</v>
      </c>
    </row>
    <row r="4238" spans="1:9" s="23" customFormat="1" ht="14.45" customHeight="1">
      <c r="A4238" s="563"/>
      <c r="B4238" s="572" t="s">
        <v>4505</v>
      </c>
      <c r="C4238" s="564" t="s">
        <v>4506</v>
      </c>
      <c r="D4238" s="565"/>
      <c r="E4238" s="566" t="s">
        <v>163</v>
      </c>
      <c r="F4238" s="567"/>
      <c r="G4238" s="410">
        <v>53</v>
      </c>
      <c r="H4238" s="410">
        <v>3</v>
      </c>
      <c r="I4238" s="410">
        <v>0</v>
      </c>
    </row>
    <row r="4239" spans="1:9" s="23" customFormat="1" ht="14.45" customHeight="1">
      <c r="A4239" s="563"/>
      <c r="B4239" s="564"/>
      <c r="C4239" s="564"/>
      <c r="D4239" s="565"/>
      <c r="E4239" s="566" t="s">
        <v>164</v>
      </c>
      <c r="F4239" s="567"/>
      <c r="G4239" s="410">
        <v>18</v>
      </c>
      <c r="H4239" s="410">
        <v>9</v>
      </c>
      <c r="I4239" s="410">
        <v>6</v>
      </c>
    </row>
    <row r="4240" spans="1:9" s="23" customFormat="1" ht="14.45" customHeight="1">
      <c r="A4240" s="563"/>
      <c r="B4240" s="564"/>
      <c r="C4240" s="564" t="s">
        <v>4507</v>
      </c>
      <c r="D4240" s="565"/>
      <c r="E4240" s="566" t="s">
        <v>164</v>
      </c>
      <c r="F4240" s="567" t="s">
        <v>1142</v>
      </c>
      <c r="G4240" s="410">
        <v>28</v>
      </c>
      <c r="H4240" s="410">
        <v>3</v>
      </c>
      <c r="I4240" s="410">
        <v>0</v>
      </c>
    </row>
    <row r="4241" spans="1:9" s="23" customFormat="1" ht="14.45" customHeight="1">
      <c r="A4241" s="563"/>
      <c r="B4241" s="572" t="s">
        <v>2590</v>
      </c>
      <c r="C4241" s="564" t="s">
        <v>4508</v>
      </c>
      <c r="D4241" s="565"/>
      <c r="E4241" s="566" t="s">
        <v>164</v>
      </c>
      <c r="F4241" s="567" t="s">
        <v>1142</v>
      </c>
      <c r="G4241" s="410">
        <v>61</v>
      </c>
      <c r="H4241" s="410">
        <v>11</v>
      </c>
      <c r="I4241" s="410">
        <v>0</v>
      </c>
    </row>
    <row r="4242" spans="1:9" s="23" customFormat="1" ht="14.45" customHeight="1">
      <c r="A4242" s="563"/>
      <c r="B4242" s="572" t="s">
        <v>4509</v>
      </c>
      <c r="C4242" s="564" t="s">
        <v>4510</v>
      </c>
      <c r="D4242" s="565"/>
      <c r="E4242" s="566" t="s">
        <v>164</v>
      </c>
      <c r="F4242" s="567"/>
      <c r="G4242" s="410">
        <v>13</v>
      </c>
      <c r="H4242" s="410">
        <v>4</v>
      </c>
      <c r="I4242" s="410">
        <v>2</v>
      </c>
    </row>
    <row r="4243" spans="1:9" s="23" customFormat="1" ht="14.45" customHeight="1">
      <c r="A4243" s="563"/>
      <c r="B4243" s="572" t="s">
        <v>3148</v>
      </c>
      <c r="C4243" s="564" t="s">
        <v>1343</v>
      </c>
      <c r="D4243" s="565"/>
      <c r="E4243" s="566" t="s">
        <v>164</v>
      </c>
      <c r="F4243" s="567"/>
      <c r="G4243" s="410">
        <v>49</v>
      </c>
      <c r="H4243" s="410">
        <v>8</v>
      </c>
      <c r="I4243" s="410">
        <v>0</v>
      </c>
    </row>
    <row r="4244" spans="1:9" s="23" customFormat="1" ht="14.45" customHeight="1">
      <c r="A4244" s="563"/>
      <c r="B4244" s="564"/>
      <c r="C4244" s="564"/>
      <c r="D4244" s="565"/>
      <c r="E4244" s="566" t="s">
        <v>164</v>
      </c>
      <c r="F4244" s="567" t="s">
        <v>1142</v>
      </c>
      <c r="G4244" s="410">
        <v>68</v>
      </c>
      <c r="H4244" s="410">
        <v>11</v>
      </c>
      <c r="I4244" s="410">
        <v>0</v>
      </c>
    </row>
    <row r="4245" spans="1:9" s="23" customFormat="1" ht="14.45" customHeight="1">
      <c r="A4245" s="563"/>
      <c r="B4245" s="564"/>
      <c r="C4245" s="564"/>
      <c r="D4245" s="565"/>
      <c r="E4245" s="566" t="s">
        <v>628</v>
      </c>
      <c r="F4245" s="567"/>
      <c r="G4245" s="410">
        <v>308</v>
      </c>
      <c r="H4245" s="410">
        <v>66</v>
      </c>
      <c r="I4245" s="410">
        <v>12</v>
      </c>
    </row>
    <row r="4246" spans="1:9" s="23" customFormat="1" ht="14.45" customHeight="1">
      <c r="A4246" s="563"/>
      <c r="B4246" s="572" t="s">
        <v>1880</v>
      </c>
      <c r="C4246" s="564" t="s">
        <v>2962</v>
      </c>
      <c r="D4246" s="565"/>
      <c r="E4246" s="566" t="s">
        <v>164</v>
      </c>
      <c r="F4246" s="567"/>
      <c r="G4246" s="410">
        <v>69</v>
      </c>
      <c r="H4246" s="410">
        <v>13</v>
      </c>
      <c r="I4246" s="410">
        <v>0</v>
      </c>
    </row>
    <row r="4247" spans="1:9" s="23" customFormat="1" ht="14.45" customHeight="1">
      <c r="A4247" s="563"/>
      <c r="B4247" s="564"/>
      <c r="C4247" s="564" t="s">
        <v>4511</v>
      </c>
      <c r="D4247" s="565"/>
      <c r="E4247" s="566" t="s">
        <v>164</v>
      </c>
      <c r="F4247" s="567" t="s">
        <v>1142</v>
      </c>
      <c r="G4247" s="410">
        <v>132</v>
      </c>
      <c r="H4247" s="410">
        <v>31</v>
      </c>
      <c r="I4247" s="410">
        <v>0</v>
      </c>
    </row>
    <row r="4248" spans="1:9" s="23" customFormat="1" ht="14.45" customHeight="1">
      <c r="A4248" s="563"/>
      <c r="B4248" s="564"/>
      <c r="C4248" s="564" t="s">
        <v>2962</v>
      </c>
      <c r="D4248" s="565"/>
      <c r="E4248" s="566" t="s">
        <v>628</v>
      </c>
      <c r="F4248" s="567"/>
      <c r="G4248" s="410">
        <v>199</v>
      </c>
      <c r="H4248" s="410">
        <v>43</v>
      </c>
      <c r="I4248" s="410">
        <v>12</v>
      </c>
    </row>
    <row r="4249" spans="1:9" s="23" customFormat="1" ht="14.45" customHeight="1">
      <c r="A4249" s="563"/>
      <c r="B4249" s="572" t="s">
        <v>4512</v>
      </c>
      <c r="C4249" s="564" t="s">
        <v>3152</v>
      </c>
      <c r="D4249" s="565"/>
      <c r="E4249" s="566" t="s">
        <v>164</v>
      </c>
      <c r="F4249" s="567"/>
      <c r="G4249" s="410">
        <v>53</v>
      </c>
      <c r="H4249" s="410">
        <v>14</v>
      </c>
      <c r="I4249" s="410">
        <v>0</v>
      </c>
    </row>
    <row r="4250" spans="1:9" s="23" customFormat="1" ht="14.45" customHeight="1">
      <c r="A4250" s="563"/>
      <c r="B4250" s="564"/>
      <c r="C4250" s="564" t="s">
        <v>4513</v>
      </c>
      <c r="D4250" s="565"/>
      <c r="E4250" s="566" t="s">
        <v>164</v>
      </c>
      <c r="F4250" s="567" t="s">
        <v>1142</v>
      </c>
      <c r="G4250" s="410">
        <v>17</v>
      </c>
      <c r="H4250" s="410">
        <v>5</v>
      </c>
      <c r="I4250" s="410">
        <v>0</v>
      </c>
    </row>
    <row r="4251" spans="1:9" s="23" customFormat="1" ht="14.45" customHeight="1">
      <c r="A4251" s="563"/>
      <c r="B4251" s="564"/>
      <c r="C4251" s="564" t="s">
        <v>3152</v>
      </c>
      <c r="D4251" s="565"/>
      <c r="E4251" s="566" t="s">
        <v>628</v>
      </c>
      <c r="F4251" s="567"/>
      <c r="G4251" s="410">
        <v>191</v>
      </c>
      <c r="H4251" s="410">
        <v>38</v>
      </c>
      <c r="I4251" s="410">
        <v>8</v>
      </c>
    </row>
    <row r="4252" spans="1:9" s="23" customFormat="1" ht="14.45" customHeight="1">
      <c r="A4252" s="563"/>
      <c r="B4252" s="572" t="s">
        <v>1901</v>
      </c>
      <c r="C4252" s="564" t="s">
        <v>614</v>
      </c>
      <c r="D4252" s="565"/>
      <c r="E4252" s="566" t="s">
        <v>164</v>
      </c>
      <c r="F4252" s="567"/>
      <c r="G4252" s="410">
        <v>38</v>
      </c>
      <c r="H4252" s="410">
        <v>10</v>
      </c>
      <c r="I4252" s="410">
        <v>0</v>
      </c>
    </row>
    <row r="4253" spans="1:9" s="23" customFormat="1" ht="14.45" customHeight="1">
      <c r="A4253" s="563"/>
      <c r="B4253" s="564"/>
      <c r="C4253" s="564"/>
      <c r="D4253" s="565"/>
      <c r="E4253" s="566" t="s">
        <v>628</v>
      </c>
      <c r="F4253" s="567"/>
      <c r="G4253" s="410">
        <v>68</v>
      </c>
      <c r="H4253" s="410">
        <v>26</v>
      </c>
      <c r="I4253" s="410">
        <v>9</v>
      </c>
    </row>
    <row r="4254" spans="1:9" s="23" customFormat="1" ht="14.45" customHeight="1">
      <c r="A4254" s="573"/>
      <c r="B4254" s="579" t="s">
        <v>4514</v>
      </c>
      <c r="C4254" s="574" t="s">
        <v>4515</v>
      </c>
      <c r="D4254" s="575"/>
      <c r="E4254" s="576" t="s">
        <v>164</v>
      </c>
      <c r="F4254" s="577"/>
      <c r="G4254" s="578">
        <v>15</v>
      </c>
      <c r="H4254" s="578">
        <v>1</v>
      </c>
      <c r="I4254" s="578">
        <v>2</v>
      </c>
    </row>
    <row r="4255" spans="1:9" s="23" customFormat="1" ht="14.45" customHeight="1">
      <c r="A4255" s="563"/>
      <c r="B4255" s="572" t="s">
        <v>4516</v>
      </c>
      <c r="C4255" s="564" t="s">
        <v>4517</v>
      </c>
      <c r="D4255" s="565"/>
      <c r="E4255" s="566" t="s">
        <v>164</v>
      </c>
      <c r="F4255" s="567"/>
      <c r="G4255" s="410">
        <v>23</v>
      </c>
      <c r="H4255" s="410">
        <v>7</v>
      </c>
      <c r="I4255" s="410">
        <v>0</v>
      </c>
    </row>
    <row r="4256" spans="1:9" s="23" customFormat="1" ht="14.45" customHeight="1">
      <c r="A4256" s="563"/>
      <c r="B4256" s="564"/>
      <c r="C4256" s="564"/>
      <c r="D4256" s="565"/>
      <c r="E4256" s="566" t="s">
        <v>164</v>
      </c>
      <c r="F4256" s="567" t="s">
        <v>1142</v>
      </c>
      <c r="G4256" s="410">
        <v>28</v>
      </c>
      <c r="H4256" s="410">
        <v>5</v>
      </c>
      <c r="I4256" s="410">
        <v>0</v>
      </c>
    </row>
    <row r="4257" spans="1:9" s="23" customFormat="1" ht="14.45" customHeight="1">
      <c r="A4257" s="563"/>
      <c r="B4257" s="564"/>
      <c r="C4257" s="564"/>
      <c r="D4257" s="565"/>
      <c r="E4257" s="566" t="s">
        <v>628</v>
      </c>
      <c r="F4257" s="567"/>
      <c r="G4257" s="410">
        <v>171</v>
      </c>
      <c r="H4257" s="410">
        <v>41</v>
      </c>
      <c r="I4257" s="410">
        <v>9</v>
      </c>
    </row>
    <row r="4258" spans="1:9" s="23" customFormat="1" ht="14.45" customHeight="1">
      <c r="A4258" s="563"/>
      <c r="B4258" s="572" t="s">
        <v>4518</v>
      </c>
      <c r="C4258" s="564" t="s">
        <v>4519</v>
      </c>
      <c r="D4258" s="565"/>
      <c r="E4258" s="566" t="s">
        <v>164</v>
      </c>
      <c r="F4258" s="567"/>
      <c r="G4258" s="410">
        <v>21</v>
      </c>
      <c r="H4258" s="410">
        <v>7</v>
      </c>
      <c r="I4258" s="410">
        <v>2</v>
      </c>
    </row>
    <row r="4259" spans="1:9" s="23" customFormat="1" ht="14.45" customHeight="1">
      <c r="A4259" s="563"/>
      <c r="B4259" s="572" t="s">
        <v>4520</v>
      </c>
      <c r="C4259" s="564" t="s">
        <v>4521</v>
      </c>
      <c r="D4259" s="565"/>
      <c r="E4259" s="566" t="s">
        <v>164</v>
      </c>
      <c r="F4259" s="567"/>
      <c r="G4259" s="410">
        <v>23</v>
      </c>
      <c r="H4259" s="410">
        <v>0</v>
      </c>
      <c r="I4259" s="410">
        <v>0</v>
      </c>
    </row>
    <row r="4260" spans="1:9" s="23" customFormat="1" ht="14.45" customHeight="1">
      <c r="A4260" s="563"/>
      <c r="B4260" s="572" t="s">
        <v>4522</v>
      </c>
      <c r="C4260" s="564" t="s">
        <v>4523</v>
      </c>
      <c r="D4260" s="565"/>
      <c r="E4260" s="566" t="s">
        <v>628</v>
      </c>
      <c r="F4260" s="567"/>
      <c r="G4260" s="410">
        <v>120</v>
      </c>
      <c r="H4260" s="410">
        <v>33</v>
      </c>
      <c r="I4260" s="410">
        <v>4</v>
      </c>
    </row>
    <row r="4261" spans="1:9" s="23" customFormat="1" ht="14.45" customHeight="1">
      <c r="A4261" s="563"/>
      <c r="B4261" s="572" t="s">
        <v>3392</v>
      </c>
      <c r="C4261" s="564" t="s">
        <v>3393</v>
      </c>
      <c r="D4261" s="565"/>
      <c r="E4261" s="566"/>
      <c r="F4261" s="567"/>
      <c r="G4261" s="410">
        <v>0</v>
      </c>
      <c r="H4261" s="410">
        <v>0</v>
      </c>
      <c r="I4261" s="410">
        <v>2</v>
      </c>
    </row>
    <row r="4262" spans="1:9" s="23" customFormat="1" ht="14.45" customHeight="1">
      <c r="A4262" s="563"/>
      <c r="B4262" s="572" t="s">
        <v>3262</v>
      </c>
      <c r="C4262" s="564" t="s">
        <v>1919</v>
      </c>
      <c r="D4262" s="565"/>
      <c r="E4262" s="566" t="s">
        <v>164</v>
      </c>
      <c r="F4262" s="567"/>
      <c r="G4262" s="410">
        <v>35</v>
      </c>
      <c r="H4262" s="410">
        <v>1</v>
      </c>
      <c r="I4262" s="410">
        <v>0</v>
      </c>
    </row>
    <row r="4263" spans="1:9" s="23" customFormat="1" ht="14.45" customHeight="1">
      <c r="A4263" s="563"/>
      <c r="B4263" s="564"/>
      <c r="C4263" s="564"/>
      <c r="D4263" s="565"/>
      <c r="E4263" s="566" t="s">
        <v>628</v>
      </c>
      <c r="F4263" s="567"/>
      <c r="G4263" s="410">
        <v>124</v>
      </c>
      <c r="H4263" s="410">
        <v>29</v>
      </c>
      <c r="I4263" s="410">
        <v>6</v>
      </c>
    </row>
    <row r="4264" spans="1:9" s="23" customFormat="1" ht="14.45" customHeight="1">
      <c r="A4264" s="563"/>
      <c r="B4264" s="572" t="s">
        <v>4524</v>
      </c>
      <c r="C4264" s="564" t="s">
        <v>4360</v>
      </c>
      <c r="D4264" s="565"/>
      <c r="E4264" s="566" t="s">
        <v>628</v>
      </c>
      <c r="F4264" s="567"/>
      <c r="G4264" s="410">
        <v>174</v>
      </c>
      <c r="H4264" s="410">
        <v>54</v>
      </c>
      <c r="I4264" s="410">
        <v>7</v>
      </c>
    </row>
    <row r="4265" spans="1:9" s="23" customFormat="1" ht="14.45" customHeight="1">
      <c r="A4265" s="563"/>
      <c r="B4265" s="572" t="s">
        <v>3156</v>
      </c>
      <c r="C4265" s="564" t="s">
        <v>4525</v>
      </c>
      <c r="D4265" s="565"/>
      <c r="E4265" s="566" t="s">
        <v>628</v>
      </c>
      <c r="F4265" s="567"/>
      <c r="G4265" s="410">
        <v>232</v>
      </c>
      <c r="H4265" s="410">
        <v>67</v>
      </c>
      <c r="I4265" s="410">
        <v>7</v>
      </c>
    </row>
    <row r="4266" spans="1:9" s="23" customFormat="1" ht="14.45" customHeight="1">
      <c r="A4266" s="563"/>
      <c r="B4266" s="572" t="s">
        <v>4526</v>
      </c>
      <c r="C4266" s="564" t="s">
        <v>1383</v>
      </c>
      <c r="D4266" s="565"/>
      <c r="E4266" s="566" t="s">
        <v>164</v>
      </c>
      <c r="F4266" s="567"/>
      <c r="G4266" s="410">
        <v>24</v>
      </c>
      <c r="H4266" s="410">
        <v>2</v>
      </c>
      <c r="I4266" s="410">
        <v>0</v>
      </c>
    </row>
    <row r="4267" spans="1:9" s="23" customFormat="1" ht="14.45" customHeight="1">
      <c r="A4267" s="563"/>
      <c r="B4267" s="564"/>
      <c r="C4267" s="564"/>
      <c r="D4267" s="565"/>
      <c r="E4267" s="566" t="s">
        <v>164</v>
      </c>
      <c r="F4267" s="567" t="s">
        <v>1142</v>
      </c>
      <c r="G4267" s="410">
        <v>23</v>
      </c>
      <c r="H4267" s="410">
        <v>2</v>
      </c>
      <c r="I4267" s="410">
        <v>0</v>
      </c>
    </row>
    <row r="4268" spans="1:9" s="23" customFormat="1" ht="14.45" customHeight="1">
      <c r="A4268" s="563"/>
      <c r="B4268" s="564"/>
      <c r="C4268" s="564"/>
      <c r="D4268" s="565"/>
      <c r="E4268" s="566" t="s">
        <v>628</v>
      </c>
      <c r="F4268" s="567"/>
      <c r="G4268" s="410">
        <v>141</v>
      </c>
      <c r="H4268" s="410">
        <v>40</v>
      </c>
      <c r="I4268" s="410">
        <v>13</v>
      </c>
    </row>
    <row r="4269" spans="1:9" s="23" customFormat="1" ht="14.45" customHeight="1">
      <c r="A4269" s="563"/>
      <c r="B4269" s="572" t="s">
        <v>4527</v>
      </c>
      <c r="C4269" s="564" t="s">
        <v>4528</v>
      </c>
      <c r="D4269" s="565"/>
      <c r="E4269" s="566" t="s">
        <v>164</v>
      </c>
      <c r="F4269" s="567" t="s">
        <v>1142</v>
      </c>
      <c r="G4269" s="410">
        <v>1</v>
      </c>
      <c r="H4269" s="410">
        <v>4</v>
      </c>
      <c r="I4269" s="410">
        <v>0</v>
      </c>
    </row>
    <row r="4270" spans="1:9" s="23" customFormat="1" ht="14.45" customHeight="1">
      <c r="A4270" s="563"/>
      <c r="B4270" s="572" t="s">
        <v>3273</v>
      </c>
      <c r="C4270" s="564" t="s">
        <v>4529</v>
      </c>
      <c r="D4270" s="565"/>
      <c r="E4270" s="566" t="s">
        <v>164</v>
      </c>
      <c r="F4270" s="567"/>
      <c r="G4270" s="410">
        <v>28</v>
      </c>
      <c r="H4270" s="410">
        <v>6</v>
      </c>
      <c r="I4270" s="410">
        <v>0</v>
      </c>
    </row>
    <row r="4271" spans="1:9" s="23" customFormat="1" ht="14.45" customHeight="1">
      <c r="A4271" s="563"/>
      <c r="B4271" s="564"/>
      <c r="C4271" s="564"/>
      <c r="D4271" s="565"/>
      <c r="E4271" s="566" t="s">
        <v>164</v>
      </c>
      <c r="F4271" s="567" t="s">
        <v>1142</v>
      </c>
      <c r="G4271" s="410">
        <v>30</v>
      </c>
      <c r="H4271" s="410">
        <v>7</v>
      </c>
      <c r="I4271" s="410">
        <v>0</v>
      </c>
    </row>
    <row r="4272" spans="1:9" s="23" customFormat="1" ht="14.45" customHeight="1">
      <c r="A4272" s="563"/>
      <c r="B4272" s="564"/>
      <c r="C4272" s="564"/>
      <c r="D4272" s="565"/>
      <c r="E4272" s="566" t="s">
        <v>628</v>
      </c>
      <c r="F4272" s="567"/>
      <c r="G4272" s="410">
        <v>185</v>
      </c>
      <c r="H4272" s="410">
        <v>36</v>
      </c>
      <c r="I4272" s="410">
        <v>10</v>
      </c>
    </row>
    <row r="4273" spans="1:9" s="23" customFormat="1" ht="14.45" customHeight="1">
      <c r="A4273" s="563"/>
      <c r="B4273" s="572" t="s">
        <v>4530</v>
      </c>
      <c r="C4273" s="564" t="s">
        <v>1250</v>
      </c>
      <c r="D4273" s="565"/>
      <c r="E4273" s="566" t="s">
        <v>628</v>
      </c>
      <c r="F4273" s="567"/>
      <c r="G4273" s="410">
        <v>385</v>
      </c>
      <c r="H4273" s="410">
        <v>72</v>
      </c>
      <c r="I4273" s="410">
        <v>11</v>
      </c>
    </row>
    <row r="4274" spans="1:9" s="23" customFormat="1" ht="14.45" customHeight="1">
      <c r="A4274" s="563"/>
      <c r="B4274" s="572" t="s">
        <v>4531</v>
      </c>
      <c r="C4274" s="564" t="s">
        <v>1593</v>
      </c>
      <c r="D4274" s="565"/>
      <c r="E4274" s="566" t="s">
        <v>164</v>
      </c>
      <c r="F4274" s="567"/>
      <c r="G4274" s="410">
        <v>19</v>
      </c>
      <c r="H4274" s="410">
        <v>6</v>
      </c>
      <c r="I4274" s="410">
        <v>0</v>
      </c>
    </row>
    <row r="4275" spans="1:9" s="23" customFormat="1" ht="14.45" customHeight="1">
      <c r="A4275" s="563"/>
      <c r="B4275" s="564"/>
      <c r="C4275" s="564"/>
      <c r="D4275" s="565"/>
      <c r="E4275" s="566" t="s">
        <v>628</v>
      </c>
      <c r="F4275" s="567"/>
      <c r="G4275" s="410">
        <v>237</v>
      </c>
      <c r="H4275" s="410">
        <v>59</v>
      </c>
      <c r="I4275" s="410">
        <v>10</v>
      </c>
    </row>
    <row r="4276" spans="1:9" s="23" customFormat="1" ht="14.45" customHeight="1">
      <c r="A4276" s="563"/>
      <c r="B4276" s="564"/>
      <c r="C4276" s="564"/>
      <c r="D4276" s="565"/>
      <c r="E4276" s="566" t="s">
        <v>628</v>
      </c>
      <c r="F4276" s="567" t="s">
        <v>2199</v>
      </c>
      <c r="G4276" s="410">
        <v>90</v>
      </c>
      <c r="H4276" s="410">
        <v>26</v>
      </c>
      <c r="I4276" s="410">
        <v>0</v>
      </c>
    </row>
    <row r="4277" spans="1:9" s="23" customFormat="1" ht="14.45" customHeight="1">
      <c r="A4277" s="563"/>
      <c r="B4277" s="572" t="s">
        <v>4201</v>
      </c>
      <c r="C4277" s="564" t="s">
        <v>1265</v>
      </c>
      <c r="D4277" s="565"/>
      <c r="E4277" s="566" t="s">
        <v>164</v>
      </c>
      <c r="F4277" s="567"/>
      <c r="G4277" s="410">
        <v>17</v>
      </c>
      <c r="H4277" s="410">
        <v>6</v>
      </c>
      <c r="I4277" s="410">
        <v>0</v>
      </c>
    </row>
    <row r="4278" spans="1:9" s="23" customFormat="1" ht="14.45" customHeight="1">
      <c r="A4278" s="563"/>
      <c r="B4278" s="564"/>
      <c r="C4278" s="564"/>
      <c r="D4278" s="565"/>
      <c r="E4278" s="566" t="s">
        <v>164</v>
      </c>
      <c r="F4278" s="567" t="s">
        <v>1142</v>
      </c>
      <c r="G4278" s="410">
        <v>27</v>
      </c>
      <c r="H4278" s="410">
        <v>11</v>
      </c>
      <c r="I4278" s="410">
        <v>0</v>
      </c>
    </row>
    <row r="4279" spans="1:9" s="23" customFormat="1" ht="14.45" customHeight="1">
      <c r="A4279" s="563"/>
      <c r="B4279" s="564"/>
      <c r="C4279" s="564"/>
      <c r="D4279" s="565"/>
      <c r="E4279" s="566" t="s">
        <v>628</v>
      </c>
      <c r="F4279" s="567"/>
      <c r="G4279" s="410">
        <v>238</v>
      </c>
      <c r="H4279" s="410">
        <v>60</v>
      </c>
      <c r="I4279" s="410">
        <v>11</v>
      </c>
    </row>
    <row r="4280" spans="1:9" s="23" customFormat="1" ht="14.45" customHeight="1">
      <c r="A4280" s="563"/>
      <c r="B4280" s="564"/>
      <c r="C4280" s="564"/>
      <c r="D4280" s="565"/>
      <c r="E4280" s="566" t="s">
        <v>628</v>
      </c>
      <c r="F4280" s="567" t="s">
        <v>2199</v>
      </c>
      <c r="G4280" s="410">
        <v>149</v>
      </c>
      <c r="H4280" s="410">
        <v>23</v>
      </c>
      <c r="I4280" s="410">
        <v>0</v>
      </c>
    </row>
    <row r="4281" spans="1:9" s="23" customFormat="1" ht="14.45" customHeight="1">
      <c r="A4281" s="563"/>
      <c r="B4281" s="572" t="s">
        <v>2617</v>
      </c>
      <c r="C4281" s="564" t="s">
        <v>3287</v>
      </c>
      <c r="D4281" s="565"/>
      <c r="E4281" s="566" t="s">
        <v>164</v>
      </c>
      <c r="F4281" s="567" t="s">
        <v>1142</v>
      </c>
      <c r="G4281" s="410">
        <v>31</v>
      </c>
      <c r="H4281" s="410">
        <v>12</v>
      </c>
      <c r="I4281" s="410">
        <v>2</v>
      </c>
    </row>
    <row r="4282" spans="1:9" s="23" customFormat="1" ht="14.45" customHeight="1">
      <c r="A4282" s="563"/>
      <c r="B4282" s="572" t="s">
        <v>1960</v>
      </c>
      <c r="C4282" s="564" t="s">
        <v>4532</v>
      </c>
      <c r="D4282" s="565"/>
      <c r="E4282" s="566" t="s">
        <v>164</v>
      </c>
      <c r="F4282" s="567"/>
      <c r="G4282" s="410">
        <v>16</v>
      </c>
      <c r="H4282" s="410">
        <v>5</v>
      </c>
      <c r="I4282" s="410">
        <v>0</v>
      </c>
    </row>
    <row r="4283" spans="1:9" s="23" customFormat="1" ht="14.45" customHeight="1">
      <c r="A4283" s="563"/>
      <c r="B4283" s="564"/>
      <c r="C4283" s="564"/>
      <c r="D4283" s="565"/>
      <c r="E4283" s="566" t="s">
        <v>628</v>
      </c>
      <c r="F4283" s="567"/>
      <c r="G4283" s="410">
        <v>272</v>
      </c>
      <c r="H4283" s="410">
        <v>55</v>
      </c>
      <c r="I4283" s="410">
        <v>9</v>
      </c>
    </row>
    <row r="4284" spans="1:9" s="23" customFormat="1" ht="14.45" customHeight="1">
      <c r="A4284" s="563"/>
      <c r="B4284" s="572" t="s">
        <v>4533</v>
      </c>
      <c r="C4284" s="564" t="s">
        <v>4534</v>
      </c>
      <c r="D4284" s="565"/>
      <c r="E4284" s="566" t="s">
        <v>164</v>
      </c>
      <c r="F4284" s="567"/>
      <c r="G4284" s="410">
        <v>10</v>
      </c>
      <c r="H4284" s="410">
        <v>14</v>
      </c>
      <c r="I4284" s="410">
        <v>0</v>
      </c>
    </row>
    <row r="4285" spans="1:9" s="23" customFormat="1" ht="14.45" customHeight="1">
      <c r="A4285" s="563"/>
      <c r="B4285" s="564"/>
      <c r="C4285" s="564"/>
      <c r="D4285" s="565"/>
      <c r="E4285" s="566" t="s">
        <v>164</v>
      </c>
      <c r="F4285" s="567" t="s">
        <v>1142</v>
      </c>
      <c r="G4285" s="410">
        <v>25</v>
      </c>
      <c r="H4285" s="410">
        <v>12</v>
      </c>
      <c r="I4285" s="410">
        <v>0</v>
      </c>
    </row>
    <row r="4286" spans="1:9" s="23" customFormat="1" ht="14.45" customHeight="1">
      <c r="A4286" s="563"/>
      <c r="B4286" s="564"/>
      <c r="C4286" s="564"/>
      <c r="D4286" s="565"/>
      <c r="E4286" s="566" t="s">
        <v>628</v>
      </c>
      <c r="F4286" s="567"/>
      <c r="G4286" s="410">
        <v>219</v>
      </c>
      <c r="H4286" s="410">
        <v>61</v>
      </c>
      <c r="I4286" s="410">
        <v>9</v>
      </c>
    </row>
    <row r="4287" spans="1:9" s="23" customFormat="1" ht="14.45" customHeight="1">
      <c r="A4287" s="563"/>
      <c r="B4287" s="564"/>
      <c r="C4287" s="564"/>
      <c r="D4287" s="565"/>
      <c r="E4287" s="566" t="s">
        <v>628</v>
      </c>
      <c r="F4287" s="567" t="s">
        <v>2199</v>
      </c>
      <c r="G4287" s="410">
        <v>26</v>
      </c>
      <c r="H4287" s="410">
        <v>39</v>
      </c>
      <c r="I4287" s="410">
        <v>0</v>
      </c>
    </row>
    <row r="4288" spans="1:9" s="23" customFormat="1" ht="14.45" customHeight="1">
      <c r="A4288" s="563"/>
      <c r="B4288" s="572" t="s">
        <v>4535</v>
      </c>
      <c r="C4288" s="564" t="s">
        <v>1278</v>
      </c>
      <c r="D4288" s="565"/>
      <c r="E4288" s="566" t="s">
        <v>164</v>
      </c>
      <c r="F4288" s="567"/>
      <c r="G4288" s="410">
        <v>12</v>
      </c>
      <c r="H4288" s="410">
        <v>2</v>
      </c>
      <c r="I4288" s="410">
        <v>0</v>
      </c>
    </row>
    <row r="4289" spans="1:9" s="23" customFormat="1" ht="14.45" customHeight="1">
      <c r="A4289" s="563"/>
      <c r="B4289" s="564"/>
      <c r="C4289" s="564"/>
      <c r="D4289" s="565"/>
      <c r="E4289" s="566" t="s">
        <v>164</v>
      </c>
      <c r="F4289" s="567" t="s">
        <v>1142</v>
      </c>
      <c r="G4289" s="410">
        <v>9</v>
      </c>
      <c r="H4289" s="410">
        <v>2</v>
      </c>
      <c r="I4289" s="410">
        <v>0</v>
      </c>
    </row>
    <row r="4290" spans="1:9" s="23" customFormat="1" ht="14.45" customHeight="1">
      <c r="A4290" s="563"/>
      <c r="B4290" s="564"/>
      <c r="C4290" s="564"/>
      <c r="D4290" s="565"/>
      <c r="E4290" s="566" t="s">
        <v>628</v>
      </c>
      <c r="F4290" s="567"/>
      <c r="G4290" s="410">
        <v>250</v>
      </c>
      <c r="H4290" s="410">
        <v>64</v>
      </c>
      <c r="I4290" s="410">
        <v>10</v>
      </c>
    </row>
    <row r="4291" spans="1:9" s="23" customFormat="1" ht="14.45" customHeight="1">
      <c r="A4291" s="563"/>
      <c r="B4291" s="564"/>
      <c r="C4291" s="564"/>
      <c r="D4291" s="565"/>
      <c r="E4291" s="566" t="s">
        <v>628</v>
      </c>
      <c r="F4291" s="567" t="s">
        <v>2199</v>
      </c>
      <c r="G4291" s="410">
        <v>77</v>
      </c>
      <c r="H4291" s="410">
        <v>30</v>
      </c>
      <c r="I4291" s="410">
        <v>0</v>
      </c>
    </row>
    <row r="4292" spans="1:9" s="23" customFormat="1" ht="14.45" customHeight="1">
      <c r="A4292" s="563"/>
      <c r="B4292" s="572" t="s">
        <v>4536</v>
      </c>
      <c r="C4292" s="564" t="s">
        <v>4537</v>
      </c>
      <c r="D4292" s="565"/>
      <c r="E4292" s="566" t="s">
        <v>164</v>
      </c>
      <c r="F4292" s="567"/>
      <c r="G4292" s="410">
        <v>25</v>
      </c>
      <c r="H4292" s="410">
        <v>12</v>
      </c>
      <c r="I4292" s="410">
        <v>0</v>
      </c>
    </row>
    <row r="4293" spans="1:9" s="23" customFormat="1" ht="14.45" customHeight="1">
      <c r="A4293" s="563"/>
      <c r="B4293" s="564"/>
      <c r="C4293" s="564"/>
      <c r="D4293" s="565"/>
      <c r="E4293" s="566" t="s">
        <v>164</v>
      </c>
      <c r="F4293" s="567" t="s">
        <v>1142</v>
      </c>
      <c r="G4293" s="410">
        <v>38</v>
      </c>
      <c r="H4293" s="410">
        <v>15</v>
      </c>
      <c r="I4293" s="410">
        <v>0</v>
      </c>
    </row>
    <row r="4294" spans="1:9" s="23" customFormat="1" ht="14.45" customHeight="1">
      <c r="A4294" s="563"/>
      <c r="B4294" s="564"/>
      <c r="C4294" s="564"/>
      <c r="D4294" s="565"/>
      <c r="E4294" s="566" t="s">
        <v>628</v>
      </c>
      <c r="F4294" s="567"/>
      <c r="G4294" s="410">
        <v>250</v>
      </c>
      <c r="H4294" s="410">
        <v>56</v>
      </c>
      <c r="I4294" s="410">
        <v>9</v>
      </c>
    </row>
    <row r="4295" spans="1:9" s="23" customFormat="1" ht="14.45" customHeight="1">
      <c r="A4295" s="563"/>
      <c r="B4295" s="572" t="s">
        <v>2915</v>
      </c>
      <c r="C4295" s="564" t="s">
        <v>4538</v>
      </c>
      <c r="D4295" s="565"/>
      <c r="E4295" s="566" t="s">
        <v>628</v>
      </c>
      <c r="F4295" s="567"/>
      <c r="G4295" s="410">
        <v>81</v>
      </c>
      <c r="H4295" s="410">
        <v>0</v>
      </c>
      <c r="I4295" s="410">
        <v>0</v>
      </c>
    </row>
    <row r="4296" spans="1:9" s="23" customFormat="1" ht="14.45" customHeight="1">
      <c r="A4296" s="563"/>
      <c r="B4296" s="572" t="s">
        <v>4539</v>
      </c>
      <c r="C4296" s="564" t="s">
        <v>2425</v>
      </c>
      <c r="D4296" s="565"/>
      <c r="E4296" s="566" t="s">
        <v>164</v>
      </c>
      <c r="F4296" s="567"/>
      <c r="G4296" s="410">
        <v>11</v>
      </c>
      <c r="H4296" s="410">
        <v>11</v>
      </c>
      <c r="I4296" s="410">
        <v>0</v>
      </c>
    </row>
    <row r="4297" spans="1:9" s="23" customFormat="1" ht="14.45" customHeight="1">
      <c r="A4297" s="563"/>
      <c r="B4297" s="564"/>
      <c r="C4297" s="564" t="s">
        <v>4540</v>
      </c>
      <c r="D4297" s="565"/>
      <c r="E4297" s="566" t="s">
        <v>164</v>
      </c>
      <c r="F4297" s="567" t="s">
        <v>1142</v>
      </c>
      <c r="G4297" s="410">
        <v>1</v>
      </c>
      <c r="H4297" s="410">
        <v>0</v>
      </c>
      <c r="I4297" s="410">
        <v>0</v>
      </c>
    </row>
    <row r="4298" spans="1:9" s="23" customFormat="1" ht="14.45" customHeight="1">
      <c r="A4298" s="563"/>
      <c r="B4298" s="564"/>
      <c r="C4298" s="564" t="s">
        <v>2425</v>
      </c>
      <c r="D4298" s="565"/>
      <c r="E4298" s="566" t="s">
        <v>628</v>
      </c>
      <c r="F4298" s="567"/>
      <c r="G4298" s="410">
        <v>205</v>
      </c>
      <c r="H4298" s="410">
        <v>45</v>
      </c>
      <c r="I4298" s="410">
        <v>10</v>
      </c>
    </row>
    <row r="4299" spans="1:9" s="23" customFormat="1" ht="14.45" customHeight="1">
      <c r="A4299" s="563"/>
      <c r="B4299" s="572" t="s">
        <v>4541</v>
      </c>
      <c r="C4299" s="564" t="s">
        <v>4542</v>
      </c>
      <c r="D4299" s="565"/>
      <c r="E4299" s="566" t="s">
        <v>628</v>
      </c>
      <c r="F4299" s="567"/>
      <c r="G4299" s="410">
        <v>289</v>
      </c>
      <c r="H4299" s="410">
        <v>63</v>
      </c>
      <c r="I4299" s="410">
        <v>11</v>
      </c>
    </row>
    <row r="4300" spans="1:9" s="23" customFormat="1" ht="14.45" customHeight="1">
      <c r="A4300" s="563"/>
      <c r="B4300" s="572" t="s">
        <v>4543</v>
      </c>
      <c r="C4300" s="564" t="s">
        <v>4544</v>
      </c>
      <c r="D4300" s="565"/>
      <c r="E4300" s="566" t="s">
        <v>163</v>
      </c>
      <c r="F4300" s="567"/>
      <c r="G4300" s="410">
        <v>2</v>
      </c>
      <c r="H4300" s="410">
        <v>0</v>
      </c>
      <c r="I4300" s="410">
        <v>2</v>
      </c>
    </row>
    <row r="4301" spans="1:9" s="23" customFormat="1" ht="14.45" customHeight="1">
      <c r="A4301" s="563"/>
      <c r="B4301" s="564"/>
      <c r="C4301" s="564" t="s">
        <v>4545</v>
      </c>
      <c r="D4301" s="565"/>
      <c r="E4301" s="566" t="s">
        <v>164</v>
      </c>
      <c r="F4301" s="567"/>
      <c r="G4301" s="410">
        <v>0</v>
      </c>
      <c r="H4301" s="410">
        <v>1</v>
      </c>
      <c r="I4301" s="410">
        <v>0</v>
      </c>
    </row>
    <row r="4302" spans="1:9" s="23" customFormat="1" ht="14.45" customHeight="1">
      <c r="A4302" s="563"/>
      <c r="B4302" s="572" t="s">
        <v>4546</v>
      </c>
      <c r="C4302" s="564" t="s">
        <v>1302</v>
      </c>
      <c r="D4302" s="565"/>
      <c r="E4302" s="566" t="s">
        <v>164</v>
      </c>
      <c r="F4302" s="567"/>
      <c r="G4302" s="410">
        <v>4</v>
      </c>
      <c r="H4302" s="410">
        <v>5</v>
      </c>
      <c r="I4302" s="410">
        <v>0</v>
      </c>
    </row>
    <row r="4303" spans="1:9" s="23" customFormat="1" ht="14.45" customHeight="1">
      <c r="A4303" s="563"/>
      <c r="B4303" s="564"/>
      <c r="C4303" s="564"/>
      <c r="D4303" s="565"/>
      <c r="E4303" s="566" t="s">
        <v>628</v>
      </c>
      <c r="F4303" s="567"/>
      <c r="G4303" s="410">
        <v>140</v>
      </c>
      <c r="H4303" s="410">
        <v>30</v>
      </c>
      <c r="I4303" s="410">
        <v>8</v>
      </c>
    </row>
    <row r="4304" spans="1:9" s="23" customFormat="1" ht="14.45" customHeight="1">
      <c r="A4304" s="573"/>
      <c r="B4304" s="579" t="s">
        <v>4547</v>
      </c>
      <c r="C4304" s="574" t="s">
        <v>1306</v>
      </c>
      <c r="D4304" s="575"/>
      <c r="E4304" s="576" t="s">
        <v>164</v>
      </c>
      <c r="F4304" s="577"/>
      <c r="G4304" s="578">
        <v>23</v>
      </c>
      <c r="H4304" s="578">
        <v>12</v>
      </c>
      <c r="I4304" s="578">
        <v>0</v>
      </c>
    </row>
    <row r="4305" spans="1:9" s="23" customFormat="1" ht="14.45" customHeight="1">
      <c r="A4305" s="563"/>
      <c r="B4305" s="564"/>
      <c r="C4305" s="564"/>
      <c r="D4305" s="565"/>
      <c r="E4305" s="566" t="s">
        <v>628</v>
      </c>
      <c r="F4305" s="567"/>
      <c r="G4305" s="410">
        <v>235</v>
      </c>
      <c r="H4305" s="410">
        <v>44</v>
      </c>
      <c r="I4305" s="410">
        <v>10</v>
      </c>
    </row>
    <row r="4306" spans="1:9" s="23" customFormat="1" ht="14.45" customHeight="1">
      <c r="A4306" s="563"/>
      <c r="B4306" s="564"/>
      <c r="C4306" s="564"/>
      <c r="D4306" s="565"/>
      <c r="E4306" s="566" t="s">
        <v>628</v>
      </c>
      <c r="F4306" s="567" t="s">
        <v>2199</v>
      </c>
      <c r="G4306" s="410">
        <v>69</v>
      </c>
      <c r="H4306" s="410">
        <v>22</v>
      </c>
      <c r="I4306" s="410">
        <v>0</v>
      </c>
    </row>
    <row r="4307" spans="1:9" s="23" customFormat="1" ht="14.45" customHeight="1">
      <c r="A4307" s="563"/>
      <c r="B4307" s="572" t="s">
        <v>4548</v>
      </c>
      <c r="C4307" s="564" t="s">
        <v>4549</v>
      </c>
      <c r="D4307" s="565"/>
      <c r="E4307" s="566" t="s">
        <v>164</v>
      </c>
      <c r="F4307" s="567"/>
      <c r="G4307" s="410">
        <v>6</v>
      </c>
      <c r="H4307" s="410">
        <v>2</v>
      </c>
      <c r="I4307" s="410">
        <v>2</v>
      </c>
    </row>
    <row r="4308" spans="1:9" s="23" customFormat="1" ht="14.45" customHeight="1">
      <c r="A4308" s="563"/>
      <c r="B4308" s="572" t="s">
        <v>4550</v>
      </c>
      <c r="C4308" s="564" t="s">
        <v>4551</v>
      </c>
      <c r="D4308" s="565"/>
      <c r="E4308" s="566" t="s">
        <v>164</v>
      </c>
      <c r="F4308" s="567"/>
      <c r="G4308" s="410">
        <v>31</v>
      </c>
      <c r="H4308" s="410">
        <v>14</v>
      </c>
      <c r="I4308" s="410">
        <v>0</v>
      </c>
    </row>
    <row r="4309" spans="1:9" s="23" customFormat="1" ht="14.45" customHeight="1">
      <c r="A4309" s="563"/>
      <c r="B4309" s="564"/>
      <c r="C4309" s="564" t="s">
        <v>4552</v>
      </c>
      <c r="D4309" s="565"/>
      <c r="E4309" s="566" t="s">
        <v>164</v>
      </c>
      <c r="F4309" s="567" t="s">
        <v>1142</v>
      </c>
      <c r="G4309" s="410">
        <v>32</v>
      </c>
      <c r="H4309" s="410">
        <v>3</v>
      </c>
      <c r="I4309" s="410">
        <v>0</v>
      </c>
    </row>
    <row r="4310" spans="1:9" s="23" customFormat="1" ht="14.45" customHeight="1">
      <c r="A4310" s="563"/>
      <c r="B4310" s="564"/>
      <c r="C4310" s="564" t="s">
        <v>4551</v>
      </c>
      <c r="D4310" s="565"/>
      <c r="E4310" s="566" t="s">
        <v>628</v>
      </c>
      <c r="F4310" s="567"/>
      <c r="G4310" s="410">
        <v>198</v>
      </c>
      <c r="H4310" s="410">
        <v>49</v>
      </c>
      <c r="I4310" s="410">
        <v>10</v>
      </c>
    </row>
    <row r="4311" spans="1:9" s="23" customFormat="1" ht="14.45" customHeight="1">
      <c r="A4311" s="563"/>
      <c r="B4311" s="572" t="s">
        <v>4553</v>
      </c>
      <c r="C4311" s="564" t="s">
        <v>4554</v>
      </c>
      <c r="D4311" s="565"/>
      <c r="E4311" s="566" t="s">
        <v>628</v>
      </c>
      <c r="F4311" s="567"/>
      <c r="G4311" s="410">
        <v>227</v>
      </c>
      <c r="H4311" s="410">
        <v>41</v>
      </c>
      <c r="I4311" s="410">
        <v>7</v>
      </c>
    </row>
    <row r="4312" spans="1:9" s="23" customFormat="1" ht="14.45" customHeight="1">
      <c r="A4312" s="563"/>
      <c r="B4312" s="572" t="s">
        <v>4555</v>
      </c>
      <c r="C4312" s="564" t="s">
        <v>4556</v>
      </c>
      <c r="D4312" s="565"/>
      <c r="E4312" s="566" t="s">
        <v>164</v>
      </c>
      <c r="F4312" s="567"/>
      <c r="G4312" s="410">
        <v>7</v>
      </c>
      <c r="H4312" s="410">
        <v>2</v>
      </c>
      <c r="I4312" s="410">
        <v>1</v>
      </c>
    </row>
    <row r="4313" spans="1:9" s="23" customFormat="1" ht="14.45" customHeight="1">
      <c r="A4313" s="563"/>
      <c r="B4313" s="572" t="s">
        <v>4557</v>
      </c>
      <c r="C4313" s="564" t="s">
        <v>4542</v>
      </c>
      <c r="D4313" s="565"/>
      <c r="E4313" s="566" t="s">
        <v>164</v>
      </c>
      <c r="F4313" s="567"/>
      <c r="G4313" s="410">
        <v>23</v>
      </c>
      <c r="H4313" s="410">
        <v>5</v>
      </c>
      <c r="I4313" s="410">
        <v>0</v>
      </c>
    </row>
    <row r="4314" spans="1:9" s="23" customFormat="1" ht="14.45" customHeight="1">
      <c r="A4314" s="563"/>
      <c r="B4314" s="572" t="s">
        <v>2678</v>
      </c>
      <c r="C4314" s="564" t="s">
        <v>1480</v>
      </c>
      <c r="D4314" s="565"/>
      <c r="E4314" s="566" t="s">
        <v>164</v>
      </c>
      <c r="F4314" s="567"/>
      <c r="G4314" s="410">
        <v>49</v>
      </c>
      <c r="H4314" s="410">
        <v>14</v>
      </c>
      <c r="I4314" s="410">
        <v>0</v>
      </c>
    </row>
    <row r="4315" spans="1:9" s="23" customFormat="1" ht="14.45" customHeight="1">
      <c r="A4315" s="563"/>
      <c r="B4315" s="564"/>
      <c r="C4315" s="564"/>
      <c r="D4315" s="565"/>
      <c r="E4315" s="566" t="s">
        <v>628</v>
      </c>
      <c r="F4315" s="567"/>
      <c r="G4315" s="410">
        <v>315</v>
      </c>
      <c r="H4315" s="410">
        <v>73</v>
      </c>
      <c r="I4315" s="410">
        <v>11</v>
      </c>
    </row>
    <row r="4316" spans="1:9" s="23" customFormat="1" ht="14.45" customHeight="1">
      <c r="A4316" s="563"/>
      <c r="B4316" s="572" t="s">
        <v>1706</v>
      </c>
      <c r="C4316" s="564" t="s">
        <v>4558</v>
      </c>
      <c r="D4316" s="565"/>
      <c r="E4316" s="566" t="s">
        <v>628</v>
      </c>
      <c r="F4316" s="567"/>
      <c r="G4316" s="410">
        <v>167</v>
      </c>
      <c r="H4316" s="410">
        <v>38</v>
      </c>
      <c r="I4316" s="410">
        <v>7</v>
      </c>
    </row>
    <row r="4317" spans="1:9" s="23" customFormat="1" ht="14.45" customHeight="1">
      <c r="A4317" s="563"/>
      <c r="B4317" s="564">
        <v>10151065</v>
      </c>
      <c r="C4317" s="564" t="s">
        <v>4559</v>
      </c>
      <c r="D4317" s="565"/>
      <c r="E4317" s="566" t="s">
        <v>164</v>
      </c>
      <c r="F4317" s="567"/>
      <c r="G4317" s="410">
        <v>11</v>
      </c>
      <c r="H4317" s="410">
        <v>6</v>
      </c>
      <c r="I4317" s="410">
        <v>0</v>
      </c>
    </row>
    <row r="4318" spans="1:9" s="23" customFormat="1" ht="14.45" customHeight="1">
      <c r="A4318" s="563"/>
      <c r="B4318" s="564"/>
      <c r="C4318" s="564"/>
      <c r="D4318" s="565"/>
      <c r="E4318" s="566" t="s">
        <v>628</v>
      </c>
      <c r="F4318" s="567"/>
      <c r="G4318" s="410">
        <v>177</v>
      </c>
      <c r="H4318" s="410">
        <v>52</v>
      </c>
      <c r="I4318" s="410">
        <v>8</v>
      </c>
    </row>
    <row r="4319" spans="1:9" s="23" customFormat="1" ht="14.45" customHeight="1">
      <c r="A4319" s="563"/>
      <c r="B4319" s="564">
        <v>99999071</v>
      </c>
      <c r="C4319" s="564" t="s">
        <v>4560</v>
      </c>
      <c r="D4319" s="565"/>
      <c r="E4319" s="566" t="s">
        <v>164</v>
      </c>
      <c r="F4319" s="567"/>
      <c r="G4319" s="410">
        <v>21</v>
      </c>
      <c r="H4319" s="410">
        <v>1</v>
      </c>
      <c r="I4319" s="410">
        <v>0</v>
      </c>
    </row>
    <row r="4320" spans="1:9" s="23" customFormat="1" ht="14.45" customHeight="1">
      <c r="A4320" s="563"/>
      <c r="B4320" s="564"/>
      <c r="C4320" s="564" t="s">
        <v>4561</v>
      </c>
      <c r="D4320" s="565"/>
      <c r="E4320" s="566" t="s">
        <v>628</v>
      </c>
      <c r="F4320" s="567"/>
      <c r="G4320" s="410">
        <v>79</v>
      </c>
      <c r="H4320" s="410">
        <v>20</v>
      </c>
      <c r="I4320" s="410">
        <v>9</v>
      </c>
    </row>
    <row r="4321" spans="1:9" s="23" customFormat="1" ht="14.45" customHeight="1">
      <c r="A4321" s="563"/>
      <c r="B4321" s="564">
        <v>99999083</v>
      </c>
      <c r="C4321" s="564" t="s">
        <v>4562</v>
      </c>
      <c r="D4321" s="565"/>
      <c r="E4321" s="566" t="s">
        <v>628</v>
      </c>
      <c r="F4321" s="567"/>
      <c r="G4321" s="410">
        <v>1</v>
      </c>
      <c r="H4321" s="410">
        <v>0</v>
      </c>
      <c r="I4321" s="410">
        <v>1</v>
      </c>
    </row>
    <row r="4322" spans="1:9" s="23" customFormat="1" ht="14.45" customHeight="1">
      <c r="A4322" s="563"/>
      <c r="B4322" s="564" t="s">
        <v>1556</v>
      </c>
      <c r="C4322" s="564" t="s">
        <v>1557</v>
      </c>
      <c r="D4322" s="565"/>
      <c r="E4322" s="566"/>
      <c r="F4322" s="567"/>
      <c r="G4322" s="410">
        <v>0</v>
      </c>
      <c r="H4322" s="410">
        <v>0</v>
      </c>
      <c r="I4322" s="410">
        <v>3</v>
      </c>
    </row>
    <row r="4323" spans="1:9" s="23" customFormat="1" ht="14.45" customHeight="1">
      <c r="A4323" s="563"/>
      <c r="B4323" s="564" t="s">
        <v>1322</v>
      </c>
      <c r="C4323" s="564" t="s">
        <v>1323</v>
      </c>
      <c r="D4323" s="565"/>
      <c r="E4323" s="566"/>
      <c r="F4323" s="567"/>
      <c r="G4323" s="410">
        <v>0</v>
      </c>
      <c r="H4323" s="410">
        <v>0</v>
      </c>
      <c r="I4323" s="410">
        <v>5</v>
      </c>
    </row>
    <row r="4324" spans="1:9" s="23" customFormat="1" ht="14.45" customHeight="1">
      <c r="A4324" s="563"/>
      <c r="B4324" s="564" t="s">
        <v>1324</v>
      </c>
      <c r="C4324" s="564" t="s">
        <v>1325</v>
      </c>
      <c r="D4324" s="565"/>
      <c r="E4324" s="566"/>
      <c r="F4324" s="567"/>
      <c r="G4324" s="410">
        <v>0</v>
      </c>
      <c r="H4324" s="410">
        <v>0</v>
      </c>
      <c r="I4324" s="410">
        <v>4</v>
      </c>
    </row>
    <row r="4325" spans="1:9" s="23" customFormat="1" ht="14.45" customHeight="1">
      <c r="A4325" s="563"/>
      <c r="B4325" s="564" t="s">
        <v>1328</v>
      </c>
      <c r="C4325" s="564" t="s">
        <v>1329</v>
      </c>
      <c r="D4325" s="565"/>
      <c r="E4325" s="566"/>
      <c r="F4325" s="567"/>
      <c r="G4325" s="410">
        <v>0</v>
      </c>
      <c r="H4325" s="410">
        <v>0</v>
      </c>
      <c r="I4325" s="410">
        <v>4</v>
      </c>
    </row>
    <row r="4326" spans="1:9" s="23" customFormat="1" ht="14.45" customHeight="1">
      <c r="A4326" s="562" t="s">
        <v>4563</v>
      </c>
      <c r="B4326" s="563" t="s">
        <v>4564</v>
      </c>
      <c r="C4326" s="564"/>
      <c r="D4326" s="565" t="s">
        <v>187</v>
      </c>
      <c r="E4326" s="566"/>
      <c r="F4326" s="567"/>
      <c r="G4326" s="410"/>
      <c r="H4326" s="410"/>
      <c r="I4326" s="410"/>
    </row>
    <row r="4327" spans="1:9" s="23" customFormat="1" ht="14.45" customHeight="1">
      <c r="A4327" s="563"/>
      <c r="B4327" s="564"/>
      <c r="C4327" s="563" t="s">
        <v>365</v>
      </c>
      <c r="D4327" s="568"/>
      <c r="E4327" s="569"/>
      <c r="F4327" s="570"/>
      <c r="G4327" s="571">
        <v>26932</v>
      </c>
      <c r="H4327" s="571">
        <v>6790</v>
      </c>
      <c r="I4327" s="571">
        <v>858</v>
      </c>
    </row>
    <row r="4328" spans="1:9" s="23" customFormat="1" ht="14.45" customHeight="1">
      <c r="A4328" s="563"/>
      <c r="B4328" s="572" t="s">
        <v>4565</v>
      </c>
      <c r="C4328" s="564" t="s">
        <v>4566</v>
      </c>
      <c r="D4328" s="565"/>
      <c r="E4328" s="566" t="s">
        <v>164</v>
      </c>
      <c r="F4328" s="567"/>
      <c r="G4328" s="410">
        <v>17</v>
      </c>
      <c r="H4328" s="410">
        <v>12</v>
      </c>
      <c r="I4328" s="410">
        <v>0</v>
      </c>
    </row>
    <row r="4329" spans="1:9" s="23" customFormat="1" ht="14.45" customHeight="1">
      <c r="A4329" s="563"/>
      <c r="B4329" s="564"/>
      <c r="C4329" s="564" t="s">
        <v>4567</v>
      </c>
      <c r="D4329" s="565"/>
      <c r="E4329" s="566" t="s">
        <v>164</v>
      </c>
      <c r="F4329" s="567" t="s">
        <v>1142</v>
      </c>
      <c r="G4329" s="410">
        <v>29</v>
      </c>
      <c r="H4329" s="410">
        <v>10</v>
      </c>
      <c r="I4329" s="410">
        <v>0</v>
      </c>
    </row>
    <row r="4330" spans="1:9" s="23" customFormat="1" ht="14.45" customHeight="1">
      <c r="A4330" s="563"/>
      <c r="B4330" s="564"/>
      <c r="C4330" s="564" t="s">
        <v>4568</v>
      </c>
      <c r="D4330" s="565"/>
      <c r="E4330" s="566" t="s">
        <v>3391</v>
      </c>
      <c r="F4330" s="567"/>
      <c r="G4330" s="410">
        <v>231</v>
      </c>
      <c r="H4330" s="410">
        <v>42</v>
      </c>
      <c r="I4330" s="410">
        <v>12</v>
      </c>
    </row>
    <row r="4331" spans="1:9" s="23" customFormat="1" ht="14.45" customHeight="1">
      <c r="A4331" s="563"/>
      <c r="B4331" s="572" t="s">
        <v>4569</v>
      </c>
      <c r="C4331" s="564" t="s">
        <v>3486</v>
      </c>
      <c r="D4331" s="565"/>
      <c r="E4331" s="566" t="s">
        <v>164</v>
      </c>
      <c r="F4331" s="567"/>
      <c r="G4331" s="410">
        <v>25</v>
      </c>
      <c r="H4331" s="410">
        <v>5</v>
      </c>
      <c r="I4331" s="410">
        <v>0</v>
      </c>
    </row>
    <row r="4332" spans="1:9" s="23" customFormat="1" ht="14.45" customHeight="1">
      <c r="A4332" s="563"/>
      <c r="B4332" s="564"/>
      <c r="C4332" s="564" t="s">
        <v>3487</v>
      </c>
      <c r="D4332" s="565"/>
      <c r="E4332" s="566" t="s">
        <v>3391</v>
      </c>
      <c r="F4332" s="567"/>
      <c r="G4332" s="410">
        <v>199</v>
      </c>
      <c r="H4332" s="410">
        <v>32</v>
      </c>
      <c r="I4332" s="410">
        <v>9</v>
      </c>
    </row>
    <row r="4333" spans="1:9" s="23" customFormat="1" ht="14.45" customHeight="1">
      <c r="A4333" s="563"/>
      <c r="B4333" s="572" t="s">
        <v>4570</v>
      </c>
      <c r="C4333" s="564" t="s">
        <v>4571</v>
      </c>
      <c r="D4333" s="565"/>
      <c r="E4333" s="566"/>
      <c r="F4333" s="567"/>
      <c r="G4333" s="410">
        <v>0</v>
      </c>
      <c r="H4333" s="410">
        <v>0</v>
      </c>
      <c r="I4333" s="410">
        <v>1</v>
      </c>
    </row>
    <row r="4334" spans="1:9" s="23" customFormat="1" ht="14.45" customHeight="1">
      <c r="A4334" s="563"/>
      <c r="B4334" s="572" t="s">
        <v>1376</v>
      </c>
      <c r="C4334" s="564" t="s">
        <v>4572</v>
      </c>
      <c r="D4334" s="565"/>
      <c r="E4334" s="566" t="s">
        <v>164</v>
      </c>
      <c r="F4334" s="567"/>
      <c r="G4334" s="410">
        <v>59</v>
      </c>
      <c r="H4334" s="410">
        <v>15</v>
      </c>
      <c r="I4334" s="410">
        <v>0</v>
      </c>
    </row>
    <row r="4335" spans="1:9" s="23" customFormat="1" ht="14.45" customHeight="1">
      <c r="A4335" s="563"/>
      <c r="B4335" s="564"/>
      <c r="C4335" s="564" t="s">
        <v>4236</v>
      </c>
      <c r="D4335" s="565"/>
      <c r="E4335" s="566" t="s">
        <v>3391</v>
      </c>
      <c r="F4335" s="567"/>
      <c r="G4335" s="410">
        <v>489</v>
      </c>
      <c r="H4335" s="410">
        <v>119</v>
      </c>
      <c r="I4335" s="410">
        <v>21</v>
      </c>
    </row>
    <row r="4336" spans="1:9" s="23" customFormat="1" ht="14.45" customHeight="1">
      <c r="A4336" s="563"/>
      <c r="B4336" s="564"/>
      <c r="C4336" s="564"/>
      <c r="D4336" s="565"/>
      <c r="E4336" s="566" t="s">
        <v>3221</v>
      </c>
      <c r="F4336" s="567"/>
      <c r="G4336" s="410">
        <v>59</v>
      </c>
      <c r="H4336" s="410">
        <v>13</v>
      </c>
      <c r="I4336" s="410">
        <v>0</v>
      </c>
    </row>
    <row r="4337" spans="1:9" s="23" customFormat="1" ht="14.45" customHeight="1">
      <c r="A4337" s="563"/>
      <c r="B4337" s="564"/>
      <c r="C4337" s="564"/>
      <c r="D4337" s="565"/>
      <c r="E4337" s="566" t="s">
        <v>3221</v>
      </c>
      <c r="F4337" s="567" t="s">
        <v>1294</v>
      </c>
      <c r="G4337" s="410">
        <v>29</v>
      </c>
      <c r="H4337" s="410">
        <v>15</v>
      </c>
      <c r="I4337" s="410">
        <v>0</v>
      </c>
    </row>
    <row r="4338" spans="1:9" s="23" customFormat="1" ht="14.45" customHeight="1">
      <c r="A4338" s="563"/>
      <c r="B4338" s="572" t="s">
        <v>2804</v>
      </c>
      <c r="C4338" s="564" t="s">
        <v>4573</v>
      </c>
      <c r="D4338" s="565"/>
      <c r="E4338" s="566" t="s">
        <v>164</v>
      </c>
      <c r="F4338" s="567"/>
      <c r="G4338" s="410">
        <v>15</v>
      </c>
      <c r="H4338" s="410">
        <v>0</v>
      </c>
      <c r="I4338" s="410">
        <v>0</v>
      </c>
    </row>
    <row r="4339" spans="1:9" s="23" customFormat="1" ht="14.45" customHeight="1">
      <c r="A4339" s="563"/>
      <c r="B4339" s="564"/>
      <c r="C4339" s="564" t="s">
        <v>4574</v>
      </c>
      <c r="D4339" s="565"/>
      <c r="E4339" s="566" t="s">
        <v>3391</v>
      </c>
      <c r="F4339" s="567"/>
      <c r="G4339" s="410">
        <v>213</v>
      </c>
      <c r="H4339" s="410">
        <v>58</v>
      </c>
      <c r="I4339" s="410">
        <v>11</v>
      </c>
    </row>
    <row r="4340" spans="1:9" s="23" customFormat="1" ht="14.45" customHeight="1">
      <c r="A4340" s="563"/>
      <c r="B4340" s="572" t="s">
        <v>2599</v>
      </c>
      <c r="C4340" s="564" t="s">
        <v>4575</v>
      </c>
      <c r="D4340" s="565"/>
      <c r="E4340" s="566" t="s">
        <v>164</v>
      </c>
      <c r="F4340" s="567"/>
      <c r="G4340" s="410">
        <v>39</v>
      </c>
      <c r="H4340" s="410">
        <v>7</v>
      </c>
      <c r="I4340" s="410">
        <v>0</v>
      </c>
    </row>
    <row r="4341" spans="1:9" s="23" customFormat="1" ht="14.45" customHeight="1">
      <c r="A4341" s="563"/>
      <c r="B4341" s="564"/>
      <c r="C4341" s="564" t="s">
        <v>4576</v>
      </c>
      <c r="D4341" s="565"/>
      <c r="E4341" s="566" t="s">
        <v>164</v>
      </c>
      <c r="F4341" s="567" t="s">
        <v>1142</v>
      </c>
      <c r="G4341" s="410">
        <v>20</v>
      </c>
      <c r="H4341" s="410">
        <v>6</v>
      </c>
      <c r="I4341" s="410">
        <v>0</v>
      </c>
    </row>
    <row r="4342" spans="1:9" s="23" customFormat="1" ht="14.45" customHeight="1">
      <c r="A4342" s="563"/>
      <c r="B4342" s="564"/>
      <c r="C4342" s="564" t="s">
        <v>4334</v>
      </c>
      <c r="D4342" s="565"/>
      <c r="E4342" s="566" t="s">
        <v>3391</v>
      </c>
      <c r="F4342" s="567"/>
      <c r="G4342" s="410">
        <v>369</v>
      </c>
      <c r="H4342" s="410">
        <v>92</v>
      </c>
      <c r="I4342" s="410">
        <v>13</v>
      </c>
    </row>
    <row r="4343" spans="1:9" s="23" customFormat="1" ht="14.45" customHeight="1">
      <c r="A4343" s="563"/>
      <c r="B4343" s="564"/>
      <c r="C4343" s="564"/>
      <c r="D4343" s="565"/>
      <c r="E4343" s="566" t="s">
        <v>3221</v>
      </c>
      <c r="F4343" s="567"/>
      <c r="G4343" s="410">
        <v>61</v>
      </c>
      <c r="H4343" s="410">
        <v>21</v>
      </c>
      <c r="I4343" s="410">
        <v>0</v>
      </c>
    </row>
    <row r="4344" spans="1:9" s="23" customFormat="1" ht="14.45" customHeight="1">
      <c r="A4344" s="563"/>
      <c r="B4344" s="572" t="s">
        <v>4577</v>
      </c>
      <c r="C4344" s="564" t="s">
        <v>4430</v>
      </c>
      <c r="D4344" s="565"/>
      <c r="E4344" s="566" t="s">
        <v>164</v>
      </c>
      <c r="F4344" s="567"/>
      <c r="G4344" s="410">
        <v>43</v>
      </c>
      <c r="H4344" s="410">
        <v>22</v>
      </c>
      <c r="I4344" s="410">
        <v>0</v>
      </c>
    </row>
    <row r="4345" spans="1:9" s="23" customFormat="1" ht="14.45" customHeight="1">
      <c r="A4345" s="563"/>
      <c r="B4345" s="564"/>
      <c r="C4345" s="564" t="s">
        <v>4431</v>
      </c>
      <c r="D4345" s="565"/>
      <c r="E4345" s="566" t="s">
        <v>164</v>
      </c>
      <c r="F4345" s="567" t="s">
        <v>1142</v>
      </c>
      <c r="G4345" s="410">
        <v>27</v>
      </c>
      <c r="H4345" s="410">
        <v>7</v>
      </c>
      <c r="I4345" s="410">
        <v>0</v>
      </c>
    </row>
    <row r="4346" spans="1:9" s="23" customFormat="1" ht="14.45" customHeight="1">
      <c r="A4346" s="563"/>
      <c r="B4346" s="564"/>
      <c r="C4346" s="564" t="s">
        <v>4432</v>
      </c>
      <c r="D4346" s="565"/>
      <c r="E4346" s="566" t="s">
        <v>3391</v>
      </c>
      <c r="F4346" s="567"/>
      <c r="G4346" s="410">
        <v>432</v>
      </c>
      <c r="H4346" s="410">
        <v>101</v>
      </c>
      <c r="I4346" s="410">
        <v>15</v>
      </c>
    </row>
    <row r="4347" spans="1:9" s="23" customFormat="1" ht="14.45" customHeight="1">
      <c r="A4347" s="563"/>
      <c r="B4347" s="564"/>
      <c r="C4347" s="564"/>
      <c r="D4347" s="565"/>
      <c r="E4347" s="566" t="s">
        <v>3391</v>
      </c>
      <c r="F4347" s="567" t="s">
        <v>1294</v>
      </c>
      <c r="G4347" s="410">
        <v>97</v>
      </c>
      <c r="H4347" s="410">
        <v>31</v>
      </c>
      <c r="I4347" s="410">
        <v>0</v>
      </c>
    </row>
    <row r="4348" spans="1:9" s="23" customFormat="1" ht="14.45" customHeight="1">
      <c r="A4348" s="563"/>
      <c r="B4348" s="564"/>
      <c r="C4348" s="564"/>
      <c r="D4348" s="565"/>
      <c r="E4348" s="566" t="s">
        <v>3221</v>
      </c>
      <c r="F4348" s="567" t="s">
        <v>1294</v>
      </c>
      <c r="G4348" s="410">
        <v>40</v>
      </c>
      <c r="H4348" s="410">
        <v>11</v>
      </c>
      <c r="I4348" s="410">
        <v>0</v>
      </c>
    </row>
    <row r="4349" spans="1:9" s="23" customFormat="1" ht="14.45" customHeight="1">
      <c r="A4349" s="563"/>
      <c r="B4349" s="572" t="s">
        <v>2909</v>
      </c>
      <c r="C4349" s="564" t="s">
        <v>4578</v>
      </c>
      <c r="D4349" s="565"/>
      <c r="E4349" s="566" t="s">
        <v>164</v>
      </c>
      <c r="F4349" s="567"/>
      <c r="G4349" s="410">
        <v>31</v>
      </c>
      <c r="H4349" s="410">
        <v>16</v>
      </c>
      <c r="I4349" s="410">
        <v>0</v>
      </c>
    </row>
    <row r="4350" spans="1:9" s="23" customFormat="1" ht="14.45" customHeight="1">
      <c r="A4350" s="563"/>
      <c r="B4350" s="564"/>
      <c r="C4350" s="564" t="s">
        <v>4579</v>
      </c>
      <c r="D4350" s="565"/>
      <c r="E4350" s="566" t="s">
        <v>164</v>
      </c>
      <c r="F4350" s="567" t="s">
        <v>1142</v>
      </c>
      <c r="G4350" s="410">
        <v>60</v>
      </c>
      <c r="H4350" s="410">
        <v>20</v>
      </c>
      <c r="I4350" s="410">
        <v>0</v>
      </c>
    </row>
    <row r="4351" spans="1:9" s="23" customFormat="1" ht="14.45" customHeight="1">
      <c r="A4351" s="563"/>
      <c r="B4351" s="564"/>
      <c r="C4351" s="564" t="s">
        <v>4580</v>
      </c>
      <c r="D4351" s="565"/>
      <c r="E4351" s="566" t="s">
        <v>3391</v>
      </c>
      <c r="F4351" s="567"/>
      <c r="G4351" s="410">
        <v>201</v>
      </c>
      <c r="H4351" s="410">
        <v>45</v>
      </c>
      <c r="I4351" s="410">
        <v>12</v>
      </c>
    </row>
    <row r="4352" spans="1:9" s="23" customFormat="1" ht="14.45" customHeight="1">
      <c r="A4352" s="563"/>
      <c r="B4352" s="564"/>
      <c r="C4352" s="564"/>
      <c r="D4352" s="565"/>
      <c r="E4352" s="566" t="s">
        <v>3391</v>
      </c>
      <c r="F4352" s="567" t="s">
        <v>1294</v>
      </c>
      <c r="G4352" s="410">
        <v>171</v>
      </c>
      <c r="H4352" s="410">
        <v>43</v>
      </c>
      <c r="I4352" s="410">
        <v>0</v>
      </c>
    </row>
    <row r="4353" spans="1:9" s="23" customFormat="1" ht="14.45" customHeight="1">
      <c r="A4353" s="563"/>
      <c r="B4353" s="572" t="s">
        <v>4581</v>
      </c>
      <c r="C4353" s="564" t="s">
        <v>4582</v>
      </c>
      <c r="D4353" s="565"/>
      <c r="E4353" s="566" t="s">
        <v>164</v>
      </c>
      <c r="F4353" s="567"/>
      <c r="G4353" s="410">
        <v>45</v>
      </c>
      <c r="H4353" s="410">
        <v>23</v>
      </c>
      <c r="I4353" s="410">
        <v>0</v>
      </c>
    </row>
    <row r="4354" spans="1:9" s="23" customFormat="1" ht="14.45" customHeight="1">
      <c r="A4354" s="573"/>
      <c r="B4354" s="574"/>
      <c r="C4354" s="574" t="s">
        <v>4583</v>
      </c>
      <c r="D4354" s="575"/>
      <c r="E4354" s="576" t="s">
        <v>164</v>
      </c>
      <c r="F4354" s="577" t="s">
        <v>1142</v>
      </c>
      <c r="G4354" s="578">
        <v>45</v>
      </c>
      <c r="H4354" s="578">
        <v>18</v>
      </c>
      <c r="I4354" s="578">
        <v>0</v>
      </c>
    </row>
    <row r="4355" spans="1:9" s="23" customFormat="1" ht="14.45" customHeight="1">
      <c r="A4355" s="563"/>
      <c r="B4355" s="564"/>
      <c r="C4355" s="564" t="s">
        <v>4584</v>
      </c>
      <c r="D4355" s="565"/>
      <c r="E4355" s="566" t="s">
        <v>3391</v>
      </c>
      <c r="F4355" s="567"/>
      <c r="G4355" s="410">
        <v>229</v>
      </c>
      <c r="H4355" s="410">
        <v>61</v>
      </c>
      <c r="I4355" s="410">
        <v>10</v>
      </c>
    </row>
    <row r="4356" spans="1:9" s="23" customFormat="1" ht="14.45" customHeight="1">
      <c r="A4356" s="563"/>
      <c r="B4356" s="572" t="s">
        <v>4585</v>
      </c>
      <c r="C4356" s="564" t="s">
        <v>4586</v>
      </c>
      <c r="D4356" s="565"/>
      <c r="E4356" s="566" t="s">
        <v>163</v>
      </c>
      <c r="F4356" s="567"/>
      <c r="G4356" s="410">
        <v>11</v>
      </c>
      <c r="H4356" s="410">
        <v>4</v>
      </c>
      <c r="I4356" s="410">
        <v>0</v>
      </c>
    </row>
    <row r="4357" spans="1:9" s="23" customFormat="1" ht="14.45" customHeight="1">
      <c r="A4357" s="563"/>
      <c r="B4357" s="572" t="s">
        <v>4587</v>
      </c>
      <c r="C4357" s="564" t="s">
        <v>4588</v>
      </c>
      <c r="D4357" s="565"/>
      <c r="E4357" s="566" t="s">
        <v>164</v>
      </c>
      <c r="F4357" s="567"/>
      <c r="G4357" s="410">
        <v>64</v>
      </c>
      <c r="H4357" s="410">
        <v>39</v>
      </c>
      <c r="I4357" s="410">
        <v>0</v>
      </c>
    </row>
    <row r="4358" spans="1:9" s="23" customFormat="1" ht="14.45" customHeight="1">
      <c r="A4358" s="563"/>
      <c r="B4358" s="564"/>
      <c r="C4358" s="564" t="s">
        <v>4589</v>
      </c>
      <c r="D4358" s="565"/>
      <c r="E4358" s="566" t="s">
        <v>164</v>
      </c>
      <c r="F4358" s="567" t="s">
        <v>1142</v>
      </c>
      <c r="G4358" s="410">
        <v>41</v>
      </c>
      <c r="H4358" s="410">
        <v>17</v>
      </c>
      <c r="I4358" s="410">
        <v>0</v>
      </c>
    </row>
    <row r="4359" spans="1:9" s="23" customFormat="1" ht="14.45" customHeight="1">
      <c r="A4359" s="563"/>
      <c r="B4359" s="564"/>
      <c r="C4359" s="564" t="s">
        <v>4590</v>
      </c>
      <c r="D4359" s="565"/>
      <c r="E4359" s="566" t="s">
        <v>3391</v>
      </c>
      <c r="F4359" s="567"/>
      <c r="G4359" s="410">
        <v>489</v>
      </c>
      <c r="H4359" s="410">
        <v>104</v>
      </c>
      <c r="I4359" s="410">
        <v>16</v>
      </c>
    </row>
    <row r="4360" spans="1:9" s="23" customFormat="1" ht="14.45" customHeight="1">
      <c r="A4360" s="563"/>
      <c r="B4360" s="564"/>
      <c r="C4360" s="564"/>
      <c r="D4360" s="565"/>
      <c r="E4360" s="566" t="s">
        <v>3391</v>
      </c>
      <c r="F4360" s="567" t="s">
        <v>1294</v>
      </c>
      <c r="G4360" s="410">
        <v>103</v>
      </c>
      <c r="H4360" s="410">
        <v>32</v>
      </c>
      <c r="I4360" s="410">
        <v>0</v>
      </c>
    </row>
    <row r="4361" spans="1:9" s="23" customFormat="1" ht="14.45" customHeight="1">
      <c r="A4361" s="563"/>
      <c r="B4361" s="572" t="s">
        <v>4591</v>
      </c>
      <c r="C4361" s="564" t="s">
        <v>4592</v>
      </c>
      <c r="D4361" s="565"/>
      <c r="E4361" s="566" t="s">
        <v>164</v>
      </c>
      <c r="F4361" s="567"/>
      <c r="G4361" s="410">
        <v>1</v>
      </c>
      <c r="H4361" s="410">
        <v>0</v>
      </c>
      <c r="I4361" s="410">
        <v>0</v>
      </c>
    </row>
    <row r="4362" spans="1:9" s="23" customFormat="1" ht="14.45" customHeight="1">
      <c r="A4362" s="563"/>
      <c r="B4362" s="572" t="s">
        <v>4593</v>
      </c>
      <c r="C4362" s="564" t="s">
        <v>4594</v>
      </c>
      <c r="D4362" s="565"/>
      <c r="E4362" s="566" t="s">
        <v>164</v>
      </c>
      <c r="F4362" s="567"/>
      <c r="G4362" s="410">
        <v>24</v>
      </c>
      <c r="H4362" s="410">
        <v>9</v>
      </c>
      <c r="I4362" s="410">
        <v>0</v>
      </c>
    </row>
    <row r="4363" spans="1:9" s="23" customFormat="1" ht="14.45" customHeight="1">
      <c r="A4363" s="563"/>
      <c r="B4363" s="564"/>
      <c r="C4363" s="564" t="s">
        <v>4484</v>
      </c>
      <c r="D4363" s="565"/>
      <c r="E4363" s="566" t="s">
        <v>164</v>
      </c>
      <c r="F4363" s="567" t="s">
        <v>1142</v>
      </c>
      <c r="G4363" s="410">
        <v>71</v>
      </c>
      <c r="H4363" s="410">
        <v>24</v>
      </c>
      <c r="I4363" s="410">
        <v>0</v>
      </c>
    </row>
    <row r="4364" spans="1:9" s="23" customFormat="1" ht="14.45" customHeight="1">
      <c r="A4364" s="563"/>
      <c r="B4364" s="564"/>
      <c r="C4364" s="564" t="s">
        <v>4437</v>
      </c>
      <c r="D4364" s="565"/>
      <c r="E4364" s="566" t="s">
        <v>3391</v>
      </c>
      <c r="F4364" s="567"/>
      <c r="G4364" s="410">
        <v>235</v>
      </c>
      <c r="H4364" s="410">
        <v>53</v>
      </c>
      <c r="I4364" s="410">
        <v>11</v>
      </c>
    </row>
    <row r="4365" spans="1:9" s="23" customFormat="1" ht="14.45" customHeight="1">
      <c r="A4365" s="563"/>
      <c r="B4365" s="564"/>
      <c r="C4365" s="564"/>
      <c r="D4365" s="565"/>
      <c r="E4365" s="566" t="s">
        <v>3391</v>
      </c>
      <c r="F4365" s="567" t="s">
        <v>1294</v>
      </c>
      <c r="G4365" s="410">
        <v>95</v>
      </c>
      <c r="H4365" s="410">
        <v>23</v>
      </c>
      <c r="I4365" s="410">
        <v>0</v>
      </c>
    </row>
    <row r="4366" spans="1:9" s="23" customFormat="1" ht="14.45" customHeight="1">
      <c r="A4366" s="563"/>
      <c r="B4366" s="564"/>
      <c r="C4366" s="564"/>
      <c r="D4366" s="565"/>
      <c r="E4366" s="566" t="s">
        <v>3221</v>
      </c>
      <c r="F4366" s="567" t="s">
        <v>1294</v>
      </c>
      <c r="G4366" s="410">
        <v>28</v>
      </c>
      <c r="H4366" s="410">
        <v>14</v>
      </c>
      <c r="I4366" s="410">
        <v>0</v>
      </c>
    </row>
    <row r="4367" spans="1:9" s="23" customFormat="1" ht="14.45" customHeight="1">
      <c r="A4367" s="563"/>
      <c r="B4367" s="572" t="s">
        <v>4595</v>
      </c>
      <c r="C4367" s="564" t="s">
        <v>4596</v>
      </c>
      <c r="D4367" s="565"/>
      <c r="E4367" s="566" t="s">
        <v>164</v>
      </c>
      <c r="F4367" s="567"/>
      <c r="G4367" s="410">
        <v>21</v>
      </c>
      <c r="H4367" s="410">
        <v>8</v>
      </c>
      <c r="I4367" s="410">
        <v>0</v>
      </c>
    </row>
    <row r="4368" spans="1:9" s="23" customFormat="1" ht="14.45" customHeight="1">
      <c r="A4368" s="563"/>
      <c r="B4368" s="564"/>
      <c r="C4368" s="564" t="s">
        <v>4597</v>
      </c>
      <c r="D4368" s="565"/>
      <c r="E4368" s="566" t="s">
        <v>164</v>
      </c>
      <c r="F4368" s="567" t="s">
        <v>1142</v>
      </c>
      <c r="G4368" s="410">
        <v>23</v>
      </c>
      <c r="H4368" s="410">
        <v>7</v>
      </c>
      <c r="I4368" s="410">
        <v>0</v>
      </c>
    </row>
    <row r="4369" spans="1:9" s="23" customFormat="1" ht="14.45" customHeight="1">
      <c r="A4369" s="563"/>
      <c r="B4369" s="564"/>
      <c r="C4369" s="564" t="s">
        <v>4598</v>
      </c>
      <c r="D4369" s="565"/>
      <c r="E4369" s="566" t="s">
        <v>3391</v>
      </c>
      <c r="F4369" s="567"/>
      <c r="G4369" s="410">
        <v>241</v>
      </c>
      <c r="H4369" s="410">
        <v>53</v>
      </c>
      <c r="I4369" s="410">
        <v>9</v>
      </c>
    </row>
    <row r="4370" spans="1:9" s="23" customFormat="1" ht="14.45" customHeight="1">
      <c r="A4370" s="563"/>
      <c r="B4370" s="572" t="s">
        <v>3573</v>
      </c>
      <c r="C4370" s="564" t="s">
        <v>4599</v>
      </c>
      <c r="D4370" s="565"/>
      <c r="E4370" s="566" t="s">
        <v>164</v>
      </c>
      <c r="F4370" s="567" t="s">
        <v>1142</v>
      </c>
      <c r="G4370" s="410">
        <v>77</v>
      </c>
      <c r="H4370" s="410">
        <v>30</v>
      </c>
      <c r="I4370" s="410">
        <v>0</v>
      </c>
    </row>
    <row r="4371" spans="1:9" s="23" customFormat="1" ht="14.45" customHeight="1">
      <c r="A4371" s="563"/>
      <c r="B4371" s="572" t="s">
        <v>1604</v>
      </c>
      <c r="C4371" s="564" t="s">
        <v>4600</v>
      </c>
      <c r="D4371" s="565"/>
      <c r="E4371" s="566" t="s">
        <v>164</v>
      </c>
      <c r="F4371" s="567"/>
      <c r="G4371" s="410">
        <v>29</v>
      </c>
      <c r="H4371" s="410">
        <v>8</v>
      </c>
      <c r="I4371" s="410">
        <v>2</v>
      </c>
    </row>
    <row r="4372" spans="1:9" s="23" customFormat="1" ht="14.45" customHeight="1">
      <c r="A4372" s="563"/>
      <c r="B4372" s="572" t="s">
        <v>4601</v>
      </c>
      <c r="C4372" s="564" t="s">
        <v>3511</v>
      </c>
      <c r="D4372" s="565"/>
      <c r="E4372" s="566" t="s">
        <v>164</v>
      </c>
      <c r="F4372" s="567"/>
      <c r="G4372" s="410">
        <v>2</v>
      </c>
      <c r="H4372" s="410">
        <v>7</v>
      </c>
      <c r="I4372" s="410">
        <v>0</v>
      </c>
    </row>
    <row r="4373" spans="1:9" s="23" customFormat="1" ht="14.45" customHeight="1">
      <c r="A4373" s="563"/>
      <c r="B4373" s="572" t="s">
        <v>4602</v>
      </c>
      <c r="C4373" s="564" t="s">
        <v>3400</v>
      </c>
      <c r="D4373" s="565"/>
      <c r="E4373" s="566" t="s">
        <v>164</v>
      </c>
      <c r="F4373" s="567"/>
      <c r="G4373" s="410">
        <v>35</v>
      </c>
      <c r="H4373" s="410">
        <v>15</v>
      </c>
      <c r="I4373" s="410">
        <v>0</v>
      </c>
    </row>
    <row r="4374" spans="1:9" s="23" customFormat="1" ht="14.45" customHeight="1">
      <c r="A4374" s="563"/>
      <c r="B4374" s="564"/>
      <c r="C4374" s="564" t="s">
        <v>3401</v>
      </c>
      <c r="D4374" s="565"/>
      <c r="E4374" s="566" t="s">
        <v>164</v>
      </c>
      <c r="F4374" s="567" t="s">
        <v>1142</v>
      </c>
      <c r="G4374" s="410">
        <v>44</v>
      </c>
      <c r="H4374" s="410">
        <v>30</v>
      </c>
      <c r="I4374" s="410">
        <v>0</v>
      </c>
    </row>
    <row r="4375" spans="1:9" s="23" customFormat="1" ht="14.45" customHeight="1">
      <c r="A4375" s="563"/>
      <c r="B4375" s="564"/>
      <c r="C4375" s="564" t="s">
        <v>3402</v>
      </c>
      <c r="D4375" s="565"/>
      <c r="E4375" s="566" t="s">
        <v>3391</v>
      </c>
      <c r="F4375" s="567"/>
      <c r="G4375" s="410">
        <v>214</v>
      </c>
      <c r="H4375" s="410">
        <v>48</v>
      </c>
      <c r="I4375" s="410">
        <v>14</v>
      </c>
    </row>
    <row r="4376" spans="1:9" s="23" customFormat="1" ht="14.45" customHeight="1">
      <c r="A4376" s="563"/>
      <c r="B4376" s="564"/>
      <c r="C4376" s="564"/>
      <c r="D4376" s="565"/>
      <c r="E4376" s="566" t="s">
        <v>3391</v>
      </c>
      <c r="F4376" s="567" t="s">
        <v>1294</v>
      </c>
      <c r="G4376" s="410">
        <v>162</v>
      </c>
      <c r="H4376" s="410">
        <v>34</v>
      </c>
      <c r="I4376" s="410">
        <v>0</v>
      </c>
    </row>
    <row r="4377" spans="1:9" s="23" customFormat="1" ht="14.45" customHeight="1">
      <c r="A4377" s="563"/>
      <c r="B4377" s="572" t="s">
        <v>4603</v>
      </c>
      <c r="C4377" s="564" t="s">
        <v>4604</v>
      </c>
      <c r="D4377" s="565"/>
      <c r="E4377" s="566" t="s">
        <v>163</v>
      </c>
      <c r="F4377" s="567"/>
      <c r="G4377" s="410">
        <v>79</v>
      </c>
      <c r="H4377" s="410">
        <v>9</v>
      </c>
      <c r="I4377" s="410">
        <v>2</v>
      </c>
    </row>
    <row r="4378" spans="1:9" s="23" customFormat="1" ht="14.45" customHeight="1">
      <c r="A4378" s="563"/>
      <c r="B4378" s="572" t="s">
        <v>4605</v>
      </c>
      <c r="C4378" s="564" t="s">
        <v>3401</v>
      </c>
      <c r="D4378" s="565"/>
      <c r="E4378" s="566" t="s">
        <v>164</v>
      </c>
      <c r="F4378" s="567" t="s">
        <v>1142</v>
      </c>
      <c r="G4378" s="410">
        <v>31</v>
      </c>
      <c r="H4378" s="410">
        <v>18</v>
      </c>
      <c r="I4378" s="410">
        <v>0</v>
      </c>
    </row>
    <row r="4379" spans="1:9" s="23" customFormat="1" ht="14.45" customHeight="1">
      <c r="A4379" s="563"/>
      <c r="B4379" s="572" t="s">
        <v>4606</v>
      </c>
      <c r="C4379" s="564" t="s">
        <v>4607</v>
      </c>
      <c r="D4379" s="565"/>
      <c r="E4379" s="566" t="s">
        <v>164</v>
      </c>
      <c r="F4379" s="567"/>
      <c r="G4379" s="410">
        <v>17</v>
      </c>
      <c r="H4379" s="410">
        <v>7</v>
      </c>
      <c r="I4379" s="410">
        <v>0</v>
      </c>
    </row>
    <row r="4380" spans="1:9" s="23" customFormat="1" ht="14.45" customHeight="1">
      <c r="A4380" s="563"/>
      <c r="B4380" s="564"/>
      <c r="C4380" s="564" t="s">
        <v>4608</v>
      </c>
      <c r="D4380" s="565"/>
      <c r="E4380" s="566" t="s">
        <v>164</v>
      </c>
      <c r="F4380" s="567" t="s">
        <v>1142</v>
      </c>
      <c r="G4380" s="410">
        <v>9</v>
      </c>
      <c r="H4380" s="410">
        <v>0</v>
      </c>
      <c r="I4380" s="410">
        <v>0</v>
      </c>
    </row>
    <row r="4381" spans="1:9" s="23" customFormat="1" ht="14.45" customHeight="1">
      <c r="A4381" s="563"/>
      <c r="B4381" s="564"/>
      <c r="C4381" s="564" t="s">
        <v>4609</v>
      </c>
      <c r="D4381" s="565"/>
      <c r="E4381" s="566" t="s">
        <v>3391</v>
      </c>
      <c r="F4381" s="567"/>
      <c r="G4381" s="410">
        <v>240</v>
      </c>
      <c r="H4381" s="410">
        <v>47</v>
      </c>
      <c r="I4381" s="410">
        <v>9</v>
      </c>
    </row>
    <row r="4382" spans="1:9" s="23" customFormat="1" ht="14.45" customHeight="1">
      <c r="A4382" s="563"/>
      <c r="B4382" s="564"/>
      <c r="C4382" s="564"/>
      <c r="D4382" s="565"/>
      <c r="E4382" s="566" t="s">
        <v>3391</v>
      </c>
      <c r="F4382" s="567" t="s">
        <v>1294</v>
      </c>
      <c r="G4382" s="410">
        <v>40</v>
      </c>
      <c r="H4382" s="410">
        <v>22</v>
      </c>
      <c r="I4382" s="410">
        <v>0</v>
      </c>
    </row>
    <row r="4383" spans="1:9" s="23" customFormat="1" ht="14.45" customHeight="1">
      <c r="A4383" s="563"/>
      <c r="B4383" s="572" t="s">
        <v>4610</v>
      </c>
      <c r="C4383" s="564" t="s">
        <v>4611</v>
      </c>
      <c r="D4383" s="565"/>
      <c r="E4383" s="566" t="s">
        <v>164</v>
      </c>
      <c r="F4383" s="567"/>
      <c r="G4383" s="410">
        <v>51</v>
      </c>
      <c r="H4383" s="410">
        <v>31</v>
      </c>
      <c r="I4383" s="410">
        <v>0</v>
      </c>
    </row>
    <row r="4384" spans="1:9" s="23" customFormat="1" ht="14.45" customHeight="1">
      <c r="A4384" s="563"/>
      <c r="B4384" s="564"/>
      <c r="C4384" s="564" t="s">
        <v>4612</v>
      </c>
      <c r="D4384" s="565"/>
      <c r="E4384" s="566" t="s">
        <v>164</v>
      </c>
      <c r="F4384" s="567" t="s">
        <v>1142</v>
      </c>
      <c r="G4384" s="410">
        <v>38</v>
      </c>
      <c r="H4384" s="410">
        <v>16</v>
      </c>
      <c r="I4384" s="410">
        <v>0</v>
      </c>
    </row>
    <row r="4385" spans="1:9" s="23" customFormat="1" ht="14.45" customHeight="1">
      <c r="A4385" s="563"/>
      <c r="B4385" s="564"/>
      <c r="C4385" s="564" t="s">
        <v>4613</v>
      </c>
      <c r="D4385" s="565"/>
      <c r="E4385" s="566" t="s">
        <v>3391</v>
      </c>
      <c r="F4385" s="567"/>
      <c r="G4385" s="410">
        <v>427</v>
      </c>
      <c r="H4385" s="410">
        <v>97</v>
      </c>
      <c r="I4385" s="410">
        <v>18</v>
      </c>
    </row>
    <row r="4386" spans="1:9" s="23" customFormat="1" ht="14.45" customHeight="1">
      <c r="A4386" s="563"/>
      <c r="B4386" s="572" t="s">
        <v>4614</v>
      </c>
      <c r="C4386" s="564" t="s">
        <v>4615</v>
      </c>
      <c r="D4386" s="565"/>
      <c r="E4386" s="566" t="s">
        <v>164</v>
      </c>
      <c r="F4386" s="567"/>
      <c r="G4386" s="410">
        <v>45</v>
      </c>
      <c r="H4386" s="410">
        <v>17</v>
      </c>
      <c r="I4386" s="410">
        <v>0</v>
      </c>
    </row>
    <row r="4387" spans="1:9" s="23" customFormat="1" ht="14.45" customHeight="1">
      <c r="A4387" s="563"/>
      <c r="B4387" s="564"/>
      <c r="C4387" s="564" t="s">
        <v>4616</v>
      </c>
      <c r="D4387" s="565"/>
      <c r="E4387" s="566" t="s">
        <v>164</v>
      </c>
      <c r="F4387" s="567" t="s">
        <v>1142</v>
      </c>
      <c r="G4387" s="410">
        <v>23</v>
      </c>
      <c r="H4387" s="410">
        <v>13</v>
      </c>
      <c r="I4387" s="410">
        <v>0</v>
      </c>
    </row>
    <row r="4388" spans="1:9" s="23" customFormat="1" ht="14.45" customHeight="1">
      <c r="A4388" s="563"/>
      <c r="B4388" s="564"/>
      <c r="C4388" s="564" t="s">
        <v>4617</v>
      </c>
      <c r="D4388" s="565"/>
      <c r="E4388" s="566" t="s">
        <v>3391</v>
      </c>
      <c r="F4388" s="567"/>
      <c r="G4388" s="410">
        <v>393</v>
      </c>
      <c r="H4388" s="410">
        <v>89</v>
      </c>
      <c r="I4388" s="410">
        <v>15</v>
      </c>
    </row>
    <row r="4389" spans="1:9" s="23" customFormat="1" ht="14.45" customHeight="1">
      <c r="A4389" s="563"/>
      <c r="B4389" s="572" t="s">
        <v>4618</v>
      </c>
      <c r="C4389" s="564" t="s">
        <v>4619</v>
      </c>
      <c r="D4389" s="565"/>
      <c r="E4389" s="566" t="s">
        <v>163</v>
      </c>
      <c r="F4389" s="567"/>
      <c r="G4389" s="410">
        <v>30</v>
      </c>
      <c r="H4389" s="410">
        <v>6</v>
      </c>
      <c r="I4389" s="410">
        <v>0</v>
      </c>
    </row>
    <row r="4390" spans="1:9" s="23" customFormat="1" ht="14.45" customHeight="1">
      <c r="A4390" s="563"/>
      <c r="B4390" s="564"/>
      <c r="C4390" s="564" t="s">
        <v>4620</v>
      </c>
      <c r="D4390" s="565"/>
      <c r="E4390" s="566" t="s">
        <v>164</v>
      </c>
      <c r="F4390" s="567"/>
      <c r="G4390" s="410">
        <v>31</v>
      </c>
      <c r="H4390" s="410">
        <v>8</v>
      </c>
      <c r="I4390" s="410">
        <v>0</v>
      </c>
    </row>
    <row r="4391" spans="1:9" s="23" customFormat="1" ht="14.45" customHeight="1">
      <c r="A4391" s="563"/>
      <c r="B4391" s="564"/>
      <c r="C4391" s="564" t="s">
        <v>4621</v>
      </c>
      <c r="D4391" s="565"/>
      <c r="E4391" s="566" t="s">
        <v>164</v>
      </c>
      <c r="F4391" s="567" t="s">
        <v>1142</v>
      </c>
      <c r="G4391" s="410">
        <v>52</v>
      </c>
      <c r="H4391" s="410">
        <v>10</v>
      </c>
      <c r="I4391" s="410">
        <v>0</v>
      </c>
    </row>
    <row r="4392" spans="1:9" s="23" customFormat="1" ht="14.45" customHeight="1">
      <c r="A4392" s="563"/>
      <c r="B4392" s="564"/>
      <c r="C4392" s="564" t="s">
        <v>4622</v>
      </c>
      <c r="D4392" s="565"/>
      <c r="E4392" s="566" t="s">
        <v>3391</v>
      </c>
      <c r="F4392" s="567"/>
      <c r="G4392" s="410">
        <v>251</v>
      </c>
      <c r="H4392" s="410">
        <v>62</v>
      </c>
      <c r="I4392" s="410">
        <v>13</v>
      </c>
    </row>
    <row r="4393" spans="1:9" s="23" customFormat="1" ht="14.45" customHeight="1">
      <c r="A4393" s="563"/>
      <c r="B4393" s="564"/>
      <c r="C4393" s="564"/>
      <c r="D4393" s="565"/>
      <c r="E4393" s="566" t="s">
        <v>3391</v>
      </c>
      <c r="F4393" s="567" t="s">
        <v>1294</v>
      </c>
      <c r="G4393" s="410">
        <v>131</v>
      </c>
      <c r="H4393" s="410">
        <v>26</v>
      </c>
      <c r="I4393" s="410">
        <v>0</v>
      </c>
    </row>
    <row r="4394" spans="1:9" s="23" customFormat="1" ht="14.45" customHeight="1">
      <c r="A4394" s="563"/>
      <c r="B4394" s="564"/>
      <c r="C4394" s="564"/>
      <c r="D4394" s="565"/>
      <c r="E4394" s="566" t="s">
        <v>3221</v>
      </c>
      <c r="F4394" s="567" t="s">
        <v>1294</v>
      </c>
      <c r="G4394" s="410">
        <v>59</v>
      </c>
      <c r="H4394" s="410">
        <v>29</v>
      </c>
      <c r="I4394" s="410">
        <v>0</v>
      </c>
    </row>
    <row r="4395" spans="1:9" s="23" customFormat="1" ht="14.45" customHeight="1">
      <c r="A4395" s="563"/>
      <c r="B4395" s="572" t="s">
        <v>4623</v>
      </c>
      <c r="C4395" s="564" t="s">
        <v>4624</v>
      </c>
      <c r="D4395" s="565"/>
      <c r="E4395" s="566" t="s">
        <v>163</v>
      </c>
      <c r="F4395" s="567"/>
      <c r="G4395" s="410">
        <v>44</v>
      </c>
      <c r="H4395" s="410">
        <v>5</v>
      </c>
      <c r="I4395" s="410">
        <v>0</v>
      </c>
    </row>
    <row r="4396" spans="1:9" s="23" customFormat="1" ht="14.45" customHeight="1">
      <c r="A4396" s="563"/>
      <c r="B4396" s="572" t="s">
        <v>4625</v>
      </c>
      <c r="C4396" s="564" t="s">
        <v>4626</v>
      </c>
      <c r="D4396" s="565"/>
      <c r="E4396" s="566" t="s">
        <v>164</v>
      </c>
      <c r="F4396" s="567"/>
      <c r="G4396" s="410">
        <v>32</v>
      </c>
      <c r="H4396" s="410">
        <v>11</v>
      </c>
      <c r="I4396" s="410">
        <v>0</v>
      </c>
    </row>
    <row r="4397" spans="1:9" s="23" customFormat="1" ht="14.45" customHeight="1">
      <c r="A4397" s="563"/>
      <c r="B4397" s="564"/>
      <c r="C4397" s="564" t="s">
        <v>4627</v>
      </c>
      <c r="D4397" s="565"/>
      <c r="E4397" s="566" t="s">
        <v>164</v>
      </c>
      <c r="F4397" s="567" t="s">
        <v>1142</v>
      </c>
      <c r="G4397" s="410">
        <v>49</v>
      </c>
      <c r="H4397" s="410">
        <v>25</v>
      </c>
      <c r="I4397" s="410">
        <v>0</v>
      </c>
    </row>
    <row r="4398" spans="1:9" s="23" customFormat="1" ht="14.45" customHeight="1">
      <c r="A4398" s="563"/>
      <c r="B4398" s="564"/>
      <c r="C4398" s="564" t="s">
        <v>4628</v>
      </c>
      <c r="D4398" s="565"/>
      <c r="E4398" s="566" t="s">
        <v>3391</v>
      </c>
      <c r="F4398" s="567"/>
      <c r="G4398" s="410">
        <v>236</v>
      </c>
      <c r="H4398" s="410">
        <v>51</v>
      </c>
      <c r="I4398" s="410">
        <v>12</v>
      </c>
    </row>
    <row r="4399" spans="1:9" s="23" customFormat="1" ht="14.45" customHeight="1">
      <c r="A4399" s="563"/>
      <c r="B4399" s="572" t="s">
        <v>2814</v>
      </c>
      <c r="C4399" s="564" t="s">
        <v>4629</v>
      </c>
      <c r="D4399" s="565"/>
      <c r="E4399" s="566" t="s">
        <v>164</v>
      </c>
      <c r="F4399" s="567" t="s">
        <v>1142</v>
      </c>
      <c r="G4399" s="410">
        <v>80</v>
      </c>
      <c r="H4399" s="410">
        <v>43</v>
      </c>
      <c r="I4399" s="410">
        <v>2</v>
      </c>
    </row>
    <row r="4400" spans="1:9" s="23" customFormat="1" ht="14.45" customHeight="1">
      <c r="A4400" s="563"/>
      <c r="B4400" s="572" t="s">
        <v>4630</v>
      </c>
      <c r="C4400" s="564" t="s">
        <v>1431</v>
      </c>
      <c r="D4400" s="565"/>
      <c r="E4400" s="566" t="s">
        <v>164</v>
      </c>
      <c r="F4400" s="567"/>
      <c r="G4400" s="410">
        <v>36</v>
      </c>
      <c r="H4400" s="410">
        <v>9</v>
      </c>
      <c r="I4400" s="410">
        <v>6</v>
      </c>
    </row>
    <row r="4401" spans="1:9" s="23" customFormat="1" ht="14.45" customHeight="1">
      <c r="A4401" s="563"/>
      <c r="B4401" s="564"/>
      <c r="C4401" s="564"/>
      <c r="D4401" s="565"/>
      <c r="E4401" s="566" t="s">
        <v>164</v>
      </c>
      <c r="F4401" s="567" t="s">
        <v>1142</v>
      </c>
      <c r="G4401" s="410">
        <v>70</v>
      </c>
      <c r="H4401" s="410">
        <v>16</v>
      </c>
      <c r="I4401" s="410">
        <v>0</v>
      </c>
    </row>
    <row r="4402" spans="1:9" s="23" customFormat="1" ht="14.45" customHeight="1">
      <c r="A4402" s="563"/>
      <c r="B4402" s="572" t="s">
        <v>4631</v>
      </c>
      <c r="C4402" s="564" t="s">
        <v>4632</v>
      </c>
      <c r="D4402" s="565"/>
      <c r="E4402" s="566" t="s">
        <v>164</v>
      </c>
      <c r="F4402" s="567"/>
      <c r="G4402" s="410">
        <v>12</v>
      </c>
      <c r="H4402" s="410">
        <v>3</v>
      </c>
      <c r="I4402" s="410">
        <v>0</v>
      </c>
    </row>
    <row r="4403" spans="1:9" s="23" customFormat="1" ht="14.45" customHeight="1">
      <c r="A4403" s="563"/>
      <c r="B4403" s="564"/>
      <c r="C4403" s="564" t="s">
        <v>4633</v>
      </c>
      <c r="D4403" s="565"/>
      <c r="E4403" s="566" t="s">
        <v>3391</v>
      </c>
      <c r="F4403" s="567"/>
      <c r="G4403" s="410">
        <v>183</v>
      </c>
      <c r="H4403" s="410">
        <v>26</v>
      </c>
      <c r="I4403" s="410">
        <v>9</v>
      </c>
    </row>
    <row r="4404" spans="1:9" s="23" customFormat="1" ht="14.45" customHeight="1">
      <c r="A4404" s="573"/>
      <c r="B4404" s="579" t="s">
        <v>4634</v>
      </c>
      <c r="C4404" s="574" t="s">
        <v>4635</v>
      </c>
      <c r="D4404" s="575"/>
      <c r="E4404" s="576" t="s">
        <v>163</v>
      </c>
      <c r="F4404" s="577"/>
      <c r="G4404" s="578">
        <v>10</v>
      </c>
      <c r="H4404" s="578">
        <v>0</v>
      </c>
      <c r="I4404" s="578">
        <v>1</v>
      </c>
    </row>
    <row r="4405" spans="1:9" s="23" customFormat="1" ht="14.45" customHeight="1">
      <c r="A4405" s="563"/>
      <c r="B4405" s="572" t="s">
        <v>4636</v>
      </c>
      <c r="C4405" s="564" t="s">
        <v>4637</v>
      </c>
      <c r="D4405" s="565"/>
      <c r="E4405" s="566" t="s">
        <v>163</v>
      </c>
      <c r="F4405" s="567"/>
      <c r="G4405" s="410">
        <v>54</v>
      </c>
      <c r="H4405" s="410">
        <v>17</v>
      </c>
      <c r="I4405" s="410">
        <v>8</v>
      </c>
    </row>
    <row r="4406" spans="1:9" s="23" customFormat="1" ht="14.45" customHeight="1">
      <c r="A4406" s="563"/>
      <c r="B4406" s="572" t="s">
        <v>3172</v>
      </c>
      <c r="C4406" s="564" t="s">
        <v>4638</v>
      </c>
      <c r="D4406" s="565"/>
      <c r="E4406" s="566" t="s">
        <v>164</v>
      </c>
      <c r="F4406" s="567"/>
      <c r="G4406" s="410">
        <v>15</v>
      </c>
      <c r="H4406" s="410">
        <v>7</v>
      </c>
      <c r="I4406" s="410">
        <v>0</v>
      </c>
    </row>
    <row r="4407" spans="1:9" s="23" customFormat="1" ht="14.45" customHeight="1">
      <c r="A4407" s="563"/>
      <c r="B4407" s="564"/>
      <c r="C4407" s="564" t="s">
        <v>4639</v>
      </c>
      <c r="D4407" s="565"/>
      <c r="E4407" s="566" t="s">
        <v>3391</v>
      </c>
      <c r="F4407" s="567"/>
      <c r="G4407" s="410">
        <v>170</v>
      </c>
      <c r="H4407" s="410">
        <v>34</v>
      </c>
      <c r="I4407" s="410">
        <v>0</v>
      </c>
    </row>
    <row r="4408" spans="1:9" s="23" customFormat="1" ht="14.45" customHeight="1">
      <c r="A4408" s="563"/>
      <c r="B4408" s="572" t="s">
        <v>1682</v>
      </c>
      <c r="C4408" s="564" t="s">
        <v>3710</v>
      </c>
      <c r="D4408" s="565"/>
      <c r="E4408" s="566" t="s">
        <v>163</v>
      </c>
      <c r="F4408" s="567"/>
      <c r="G4408" s="410">
        <v>1</v>
      </c>
      <c r="H4408" s="410">
        <v>0</v>
      </c>
      <c r="I4408" s="410">
        <v>0</v>
      </c>
    </row>
    <row r="4409" spans="1:9" s="23" customFormat="1" ht="14.45" customHeight="1">
      <c r="A4409" s="563"/>
      <c r="B4409" s="564"/>
      <c r="C4409" s="564" t="s">
        <v>3536</v>
      </c>
      <c r="D4409" s="565"/>
      <c r="E4409" s="566" t="s">
        <v>164</v>
      </c>
      <c r="F4409" s="567"/>
      <c r="G4409" s="410">
        <v>63</v>
      </c>
      <c r="H4409" s="410">
        <v>20</v>
      </c>
      <c r="I4409" s="410">
        <v>0</v>
      </c>
    </row>
    <row r="4410" spans="1:9" s="23" customFormat="1" ht="14.45" customHeight="1">
      <c r="A4410" s="563"/>
      <c r="B4410" s="564"/>
      <c r="C4410" s="564" t="s">
        <v>4246</v>
      </c>
      <c r="D4410" s="565"/>
      <c r="E4410" s="566" t="s">
        <v>164</v>
      </c>
      <c r="F4410" s="567" t="s">
        <v>1142</v>
      </c>
      <c r="G4410" s="410">
        <v>38</v>
      </c>
      <c r="H4410" s="410">
        <v>14</v>
      </c>
      <c r="I4410" s="410">
        <v>0</v>
      </c>
    </row>
    <row r="4411" spans="1:9" s="23" customFormat="1" ht="14.45" customHeight="1">
      <c r="A4411" s="563"/>
      <c r="B4411" s="564"/>
      <c r="C4411" s="564" t="s">
        <v>3416</v>
      </c>
      <c r="D4411" s="565"/>
      <c r="E4411" s="566" t="s">
        <v>3391</v>
      </c>
      <c r="F4411" s="567"/>
      <c r="G4411" s="410">
        <v>284</v>
      </c>
      <c r="H4411" s="410">
        <v>72</v>
      </c>
      <c r="I4411" s="410">
        <v>11</v>
      </c>
    </row>
    <row r="4412" spans="1:9" s="23" customFormat="1" ht="14.45" customHeight="1">
      <c r="A4412" s="563"/>
      <c r="B4412" s="572" t="s">
        <v>1305</v>
      </c>
      <c r="C4412" s="564" t="s">
        <v>4640</v>
      </c>
      <c r="D4412" s="565"/>
      <c r="E4412" s="566" t="s">
        <v>164</v>
      </c>
      <c r="F4412" s="567"/>
      <c r="G4412" s="410">
        <v>9</v>
      </c>
      <c r="H4412" s="410">
        <v>3</v>
      </c>
      <c r="I4412" s="410">
        <v>0</v>
      </c>
    </row>
    <row r="4413" spans="1:9" s="23" customFormat="1" ht="14.45" customHeight="1">
      <c r="A4413" s="563"/>
      <c r="B4413" s="564"/>
      <c r="C4413" s="564" t="s">
        <v>4641</v>
      </c>
      <c r="D4413" s="565"/>
      <c r="E4413" s="566" t="s">
        <v>3391</v>
      </c>
      <c r="F4413" s="567"/>
      <c r="G4413" s="410">
        <v>424</v>
      </c>
      <c r="H4413" s="410">
        <v>69</v>
      </c>
      <c r="I4413" s="410">
        <v>11</v>
      </c>
    </row>
    <row r="4414" spans="1:9" s="23" customFormat="1" ht="14.45" customHeight="1">
      <c r="A4414" s="563"/>
      <c r="B4414" s="572" t="s">
        <v>4642</v>
      </c>
      <c r="C4414" s="564" t="s">
        <v>3412</v>
      </c>
      <c r="D4414" s="565"/>
      <c r="E4414" s="566" t="s">
        <v>163</v>
      </c>
      <c r="F4414" s="567"/>
      <c r="G4414" s="410">
        <v>3</v>
      </c>
      <c r="H4414" s="410">
        <v>0</v>
      </c>
      <c r="I4414" s="410">
        <v>0</v>
      </c>
    </row>
    <row r="4415" spans="1:9" s="23" customFormat="1" ht="14.45" customHeight="1">
      <c r="A4415" s="563"/>
      <c r="B4415" s="564"/>
      <c r="C4415" s="564" t="s">
        <v>3516</v>
      </c>
      <c r="D4415" s="565"/>
      <c r="E4415" s="566" t="s">
        <v>164</v>
      </c>
      <c r="F4415" s="567"/>
      <c r="G4415" s="410">
        <v>122</v>
      </c>
      <c r="H4415" s="410">
        <v>40</v>
      </c>
      <c r="I4415" s="410">
        <v>0</v>
      </c>
    </row>
    <row r="4416" spans="1:9" s="23" customFormat="1" ht="14.45" customHeight="1">
      <c r="A4416" s="563"/>
      <c r="B4416" s="564"/>
      <c r="C4416" s="564" t="s">
        <v>3414</v>
      </c>
      <c r="D4416" s="565"/>
      <c r="E4416" s="566" t="s">
        <v>164</v>
      </c>
      <c r="F4416" s="567" t="s">
        <v>1142</v>
      </c>
      <c r="G4416" s="410">
        <v>54</v>
      </c>
      <c r="H4416" s="410">
        <v>16</v>
      </c>
      <c r="I4416" s="410">
        <v>0</v>
      </c>
    </row>
    <row r="4417" spans="1:9" s="23" customFormat="1" ht="14.45" customHeight="1">
      <c r="A4417" s="563"/>
      <c r="B4417" s="564"/>
      <c r="C4417" s="564" t="s">
        <v>3413</v>
      </c>
      <c r="D4417" s="565"/>
      <c r="E4417" s="566" t="s">
        <v>3391</v>
      </c>
      <c r="F4417" s="567"/>
      <c r="G4417" s="410">
        <v>375</v>
      </c>
      <c r="H4417" s="410">
        <v>114</v>
      </c>
      <c r="I4417" s="410">
        <v>21</v>
      </c>
    </row>
    <row r="4418" spans="1:9" s="23" customFormat="1" ht="14.45" customHeight="1">
      <c r="A4418" s="563"/>
      <c r="B4418" s="572" t="s">
        <v>4643</v>
      </c>
      <c r="C4418" s="564" t="s">
        <v>4644</v>
      </c>
      <c r="D4418" s="565"/>
      <c r="E4418" s="566" t="s">
        <v>164</v>
      </c>
      <c r="F4418" s="567"/>
      <c r="G4418" s="410">
        <v>58</v>
      </c>
      <c r="H4418" s="410">
        <v>24</v>
      </c>
      <c r="I4418" s="410">
        <v>0</v>
      </c>
    </row>
    <row r="4419" spans="1:9" s="23" customFormat="1" ht="14.45" customHeight="1">
      <c r="A4419" s="563"/>
      <c r="B4419" s="564"/>
      <c r="C4419" s="564" t="s">
        <v>4645</v>
      </c>
      <c r="D4419" s="565"/>
      <c r="E4419" s="566" t="s">
        <v>3391</v>
      </c>
      <c r="F4419" s="567"/>
      <c r="G4419" s="410">
        <v>349</v>
      </c>
      <c r="H4419" s="410">
        <v>108</v>
      </c>
      <c r="I4419" s="410">
        <v>19</v>
      </c>
    </row>
    <row r="4420" spans="1:9" s="23" customFormat="1" ht="14.45" customHeight="1">
      <c r="A4420" s="563"/>
      <c r="B4420" s="572" t="s">
        <v>4646</v>
      </c>
      <c r="C4420" s="564" t="s">
        <v>4647</v>
      </c>
      <c r="D4420" s="565"/>
      <c r="E4420" s="566" t="s">
        <v>3391</v>
      </c>
      <c r="F4420" s="567"/>
      <c r="G4420" s="410">
        <v>140</v>
      </c>
      <c r="H4420" s="410">
        <v>12</v>
      </c>
      <c r="I4420" s="410">
        <v>5</v>
      </c>
    </row>
    <row r="4421" spans="1:9" s="23" customFormat="1" ht="14.45" customHeight="1">
      <c r="A4421" s="563"/>
      <c r="B4421" s="572" t="s">
        <v>4648</v>
      </c>
      <c r="C4421" s="564" t="s">
        <v>3521</v>
      </c>
      <c r="D4421" s="565"/>
      <c r="E4421" s="566" t="s">
        <v>163</v>
      </c>
      <c r="F4421" s="567"/>
      <c r="G4421" s="410">
        <v>11</v>
      </c>
      <c r="H4421" s="410">
        <v>3</v>
      </c>
      <c r="I4421" s="410">
        <v>0</v>
      </c>
    </row>
    <row r="4422" spans="1:9" s="23" customFormat="1" ht="14.45" customHeight="1">
      <c r="A4422" s="563"/>
      <c r="B4422" s="564"/>
      <c r="C4422" s="564" t="s">
        <v>3522</v>
      </c>
      <c r="D4422" s="565"/>
      <c r="E4422" s="566" t="s">
        <v>164</v>
      </c>
      <c r="F4422" s="567"/>
      <c r="G4422" s="410">
        <v>114</v>
      </c>
      <c r="H4422" s="410">
        <v>47</v>
      </c>
      <c r="I4422" s="410">
        <v>0</v>
      </c>
    </row>
    <row r="4423" spans="1:9" s="23" customFormat="1" ht="14.45" customHeight="1">
      <c r="A4423" s="563"/>
      <c r="B4423" s="564"/>
      <c r="C4423" s="564" t="s">
        <v>4649</v>
      </c>
      <c r="D4423" s="565"/>
      <c r="E4423" s="566" t="s">
        <v>164</v>
      </c>
      <c r="F4423" s="567" t="s">
        <v>1142</v>
      </c>
      <c r="G4423" s="410">
        <v>45</v>
      </c>
      <c r="H4423" s="410">
        <v>13</v>
      </c>
      <c r="I4423" s="410">
        <v>0</v>
      </c>
    </row>
    <row r="4424" spans="1:9" s="23" customFormat="1" ht="14.45" customHeight="1">
      <c r="A4424" s="563"/>
      <c r="B4424" s="564"/>
      <c r="C4424" s="564" t="s">
        <v>3523</v>
      </c>
      <c r="D4424" s="565"/>
      <c r="E4424" s="566" t="s">
        <v>3391</v>
      </c>
      <c r="F4424" s="567"/>
      <c r="G4424" s="410">
        <v>437</v>
      </c>
      <c r="H4424" s="410">
        <v>96</v>
      </c>
      <c r="I4424" s="410">
        <v>24</v>
      </c>
    </row>
    <row r="4425" spans="1:9" s="23" customFormat="1" ht="14.45" customHeight="1">
      <c r="A4425" s="563"/>
      <c r="B4425" s="564"/>
      <c r="C4425" s="564"/>
      <c r="D4425" s="565"/>
      <c r="E4425" s="566" t="s">
        <v>3391</v>
      </c>
      <c r="F4425" s="567" t="s">
        <v>1294</v>
      </c>
      <c r="G4425" s="410">
        <v>70</v>
      </c>
      <c r="H4425" s="410">
        <v>23</v>
      </c>
      <c r="I4425" s="410">
        <v>0</v>
      </c>
    </row>
    <row r="4426" spans="1:9" s="23" customFormat="1" ht="14.45" customHeight="1">
      <c r="A4426" s="563"/>
      <c r="B4426" s="572" t="s">
        <v>4650</v>
      </c>
      <c r="C4426" s="564" t="s">
        <v>4651</v>
      </c>
      <c r="D4426" s="565"/>
      <c r="E4426" s="566" t="s">
        <v>164</v>
      </c>
      <c r="F4426" s="567"/>
      <c r="G4426" s="410">
        <v>29</v>
      </c>
      <c r="H4426" s="410">
        <v>10</v>
      </c>
      <c r="I4426" s="410">
        <v>0</v>
      </c>
    </row>
    <row r="4427" spans="1:9" s="23" customFormat="1" ht="14.45" customHeight="1">
      <c r="A4427" s="563"/>
      <c r="B4427" s="564"/>
      <c r="C4427" s="564" t="s">
        <v>4652</v>
      </c>
      <c r="D4427" s="565"/>
      <c r="E4427" s="566" t="s">
        <v>3391</v>
      </c>
      <c r="F4427" s="567"/>
      <c r="G4427" s="410">
        <v>198</v>
      </c>
      <c r="H4427" s="410">
        <v>32</v>
      </c>
      <c r="I4427" s="410">
        <v>12</v>
      </c>
    </row>
    <row r="4428" spans="1:9" s="23" customFormat="1" ht="14.45" customHeight="1">
      <c r="A4428" s="563"/>
      <c r="B4428" s="564"/>
      <c r="C4428" s="564"/>
      <c r="D4428" s="565"/>
      <c r="E4428" s="566" t="s">
        <v>3391</v>
      </c>
      <c r="F4428" s="567" t="s">
        <v>1294</v>
      </c>
      <c r="G4428" s="410">
        <v>55</v>
      </c>
      <c r="H4428" s="410">
        <v>11</v>
      </c>
      <c r="I4428" s="410">
        <v>0</v>
      </c>
    </row>
    <row r="4429" spans="1:9" s="23" customFormat="1" ht="14.45" customHeight="1">
      <c r="A4429" s="563"/>
      <c r="B4429" s="572" t="s">
        <v>4653</v>
      </c>
      <c r="C4429" s="564" t="s">
        <v>3527</v>
      </c>
      <c r="D4429" s="565"/>
      <c r="E4429" s="566" t="s">
        <v>163</v>
      </c>
      <c r="F4429" s="567"/>
      <c r="G4429" s="410">
        <v>9</v>
      </c>
      <c r="H4429" s="410">
        <v>0</v>
      </c>
      <c r="I4429" s="410">
        <v>0</v>
      </c>
    </row>
    <row r="4430" spans="1:9" s="23" customFormat="1" ht="14.45" customHeight="1">
      <c r="A4430" s="563"/>
      <c r="B4430" s="564"/>
      <c r="C4430" s="564" t="s">
        <v>3528</v>
      </c>
      <c r="D4430" s="565"/>
      <c r="E4430" s="566" t="s">
        <v>164</v>
      </c>
      <c r="F4430" s="567"/>
      <c r="G4430" s="410">
        <v>90</v>
      </c>
      <c r="H4430" s="410">
        <v>34</v>
      </c>
      <c r="I4430" s="410">
        <v>0</v>
      </c>
    </row>
    <row r="4431" spans="1:9" s="23" customFormat="1" ht="14.45" customHeight="1">
      <c r="A4431" s="563"/>
      <c r="B4431" s="564"/>
      <c r="C4431" s="564" t="s">
        <v>4654</v>
      </c>
      <c r="D4431" s="565"/>
      <c r="E4431" s="566" t="s">
        <v>164</v>
      </c>
      <c r="F4431" s="567" t="s">
        <v>1142</v>
      </c>
      <c r="G4431" s="410">
        <v>122</v>
      </c>
      <c r="H4431" s="410">
        <v>33</v>
      </c>
      <c r="I4431" s="410">
        <v>0</v>
      </c>
    </row>
    <row r="4432" spans="1:9" s="23" customFormat="1" ht="14.45" customHeight="1">
      <c r="A4432" s="563"/>
      <c r="B4432" s="564"/>
      <c r="C4432" s="564" t="s">
        <v>3530</v>
      </c>
      <c r="D4432" s="565"/>
      <c r="E4432" s="566" t="s">
        <v>3391</v>
      </c>
      <c r="F4432" s="567"/>
      <c r="G4432" s="410">
        <v>477</v>
      </c>
      <c r="H4432" s="410">
        <v>84</v>
      </c>
      <c r="I4432" s="410">
        <v>22</v>
      </c>
    </row>
    <row r="4433" spans="1:9" s="23" customFormat="1" ht="14.45" customHeight="1">
      <c r="A4433" s="563"/>
      <c r="B4433" s="572" t="s">
        <v>4655</v>
      </c>
      <c r="C4433" s="564" t="s">
        <v>3739</v>
      </c>
      <c r="D4433" s="565"/>
      <c r="E4433" s="566" t="s">
        <v>3391</v>
      </c>
      <c r="F4433" s="567"/>
      <c r="G4433" s="410">
        <v>155</v>
      </c>
      <c r="H4433" s="410">
        <v>0</v>
      </c>
      <c r="I4433" s="410">
        <v>5</v>
      </c>
    </row>
    <row r="4434" spans="1:9" s="23" customFormat="1" ht="14.45" customHeight="1">
      <c r="A4434" s="563"/>
      <c r="B4434" s="572" t="s">
        <v>3433</v>
      </c>
      <c r="C4434" s="564" t="s">
        <v>4656</v>
      </c>
      <c r="D4434" s="565"/>
      <c r="E4434" s="566" t="s">
        <v>164</v>
      </c>
      <c r="F4434" s="567"/>
      <c r="G4434" s="410">
        <v>34</v>
      </c>
      <c r="H4434" s="410">
        <v>15</v>
      </c>
      <c r="I4434" s="410">
        <v>0</v>
      </c>
    </row>
    <row r="4435" spans="1:9" s="23" customFormat="1" ht="14.45" customHeight="1">
      <c r="A4435" s="563"/>
      <c r="B4435" s="564"/>
      <c r="C4435" s="564" t="s">
        <v>4657</v>
      </c>
      <c r="D4435" s="565"/>
      <c r="E4435" s="566" t="s">
        <v>164</v>
      </c>
      <c r="F4435" s="567" t="s">
        <v>1142</v>
      </c>
      <c r="G4435" s="410">
        <v>34</v>
      </c>
      <c r="H4435" s="410">
        <v>6</v>
      </c>
      <c r="I4435" s="410">
        <v>0</v>
      </c>
    </row>
    <row r="4436" spans="1:9" s="23" customFormat="1" ht="14.45" customHeight="1">
      <c r="A4436" s="563"/>
      <c r="B4436" s="564"/>
      <c r="C4436" s="564" t="s">
        <v>4658</v>
      </c>
      <c r="D4436" s="565"/>
      <c r="E4436" s="566" t="s">
        <v>3391</v>
      </c>
      <c r="F4436" s="567"/>
      <c r="G4436" s="410">
        <v>203</v>
      </c>
      <c r="H4436" s="410">
        <v>41</v>
      </c>
      <c r="I4436" s="410">
        <v>11</v>
      </c>
    </row>
    <row r="4437" spans="1:9" s="23" customFormat="1" ht="14.45" customHeight="1">
      <c r="A4437" s="563"/>
      <c r="B4437" s="564"/>
      <c r="C4437" s="564"/>
      <c r="D4437" s="565"/>
      <c r="E4437" s="566" t="s">
        <v>3391</v>
      </c>
      <c r="F4437" s="567" t="s">
        <v>1294</v>
      </c>
      <c r="G4437" s="410">
        <v>109</v>
      </c>
      <c r="H4437" s="410">
        <v>35</v>
      </c>
      <c r="I4437" s="410">
        <v>0</v>
      </c>
    </row>
    <row r="4438" spans="1:9" s="23" customFormat="1" ht="14.45" customHeight="1">
      <c r="A4438" s="563"/>
      <c r="B4438" s="572" t="s">
        <v>4659</v>
      </c>
      <c r="C4438" s="564" t="s">
        <v>1503</v>
      </c>
      <c r="D4438" s="565"/>
      <c r="E4438" s="566" t="s">
        <v>164</v>
      </c>
      <c r="F4438" s="567"/>
      <c r="G4438" s="410">
        <v>116</v>
      </c>
      <c r="H4438" s="410">
        <v>28</v>
      </c>
      <c r="I4438" s="410">
        <v>8</v>
      </c>
    </row>
    <row r="4439" spans="1:9" s="23" customFormat="1" ht="14.45" customHeight="1">
      <c r="A4439" s="563"/>
      <c r="B4439" s="572" t="s">
        <v>4660</v>
      </c>
      <c r="C4439" s="564" t="s">
        <v>4661</v>
      </c>
      <c r="D4439" s="565"/>
      <c r="E4439" s="566" t="s">
        <v>164</v>
      </c>
      <c r="F4439" s="567"/>
      <c r="G4439" s="410">
        <v>107</v>
      </c>
      <c r="H4439" s="410">
        <v>34</v>
      </c>
      <c r="I4439" s="410">
        <v>0</v>
      </c>
    </row>
    <row r="4440" spans="1:9" s="23" customFormat="1" ht="14.45" customHeight="1">
      <c r="A4440" s="563"/>
      <c r="B4440" s="564"/>
      <c r="C4440" s="564" t="s">
        <v>4662</v>
      </c>
      <c r="D4440" s="565"/>
      <c r="E4440" s="566" t="s">
        <v>164</v>
      </c>
      <c r="F4440" s="567" t="s">
        <v>1142</v>
      </c>
      <c r="G4440" s="410">
        <v>32</v>
      </c>
      <c r="H4440" s="410">
        <v>1</v>
      </c>
      <c r="I4440" s="410">
        <v>0</v>
      </c>
    </row>
    <row r="4441" spans="1:9" s="23" customFormat="1" ht="14.45" customHeight="1">
      <c r="A4441" s="563"/>
      <c r="B4441" s="564"/>
      <c r="C4441" s="564" t="s">
        <v>4663</v>
      </c>
      <c r="D4441" s="565"/>
      <c r="E4441" s="566" t="s">
        <v>3391</v>
      </c>
      <c r="F4441" s="567"/>
      <c r="G4441" s="410">
        <v>478</v>
      </c>
      <c r="H4441" s="410">
        <v>113</v>
      </c>
      <c r="I4441" s="410">
        <v>19</v>
      </c>
    </row>
    <row r="4442" spans="1:9" s="23" customFormat="1" ht="14.45" customHeight="1">
      <c r="A4442" s="563"/>
      <c r="B4442" s="572" t="s">
        <v>3750</v>
      </c>
      <c r="C4442" s="564" t="s">
        <v>4664</v>
      </c>
      <c r="D4442" s="565"/>
      <c r="E4442" s="566" t="s">
        <v>164</v>
      </c>
      <c r="F4442" s="567"/>
      <c r="G4442" s="410">
        <v>57</v>
      </c>
      <c r="H4442" s="410">
        <v>13</v>
      </c>
      <c r="I4442" s="410">
        <v>0</v>
      </c>
    </row>
    <row r="4443" spans="1:9" s="23" customFormat="1" ht="14.45" customHeight="1">
      <c r="A4443" s="563"/>
      <c r="B4443" s="564"/>
      <c r="C4443" s="564" t="s">
        <v>4665</v>
      </c>
      <c r="D4443" s="565"/>
      <c r="E4443" s="566" t="s">
        <v>164</v>
      </c>
      <c r="F4443" s="567" t="s">
        <v>1142</v>
      </c>
      <c r="G4443" s="410">
        <v>32</v>
      </c>
      <c r="H4443" s="410">
        <v>9</v>
      </c>
      <c r="I4443" s="410">
        <v>0</v>
      </c>
    </row>
    <row r="4444" spans="1:9" s="23" customFormat="1" ht="14.45" customHeight="1">
      <c r="A4444" s="563"/>
      <c r="B4444" s="564"/>
      <c r="C4444" s="564" t="s">
        <v>4666</v>
      </c>
      <c r="D4444" s="565"/>
      <c r="E4444" s="566" t="s">
        <v>3391</v>
      </c>
      <c r="F4444" s="567"/>
      <c r="G4444" s="410">
        <v>518</v>
      </c>
      <c r="H4444" s="410">
        <v>109</v>
      </c>
      <c r="I4444" s="410">
        <v>18</v>
      </c>
    </row>
    <row r="4445" spans="1:9" s="23" customFormat="1" ht="14.45" customHeight="1">
      <c r="A4445" s="563"/>
      <c r="B4445" s="564"/>
      <c r="C4445" s="564"/>
      <c r="D4445" s="565"/>
      <c r="E4445" s="566" t="s">
        <v>3391</v>
      </c>
      <c r="F4445" s="567" t="s">
        <v>1294</v>
      </c>
      <c r="G4445" s="410">
        <v>125</v>
      </c>
      <c r="H4445" s="410">
        <v>16</v>
      </c>
      <c r="I4445" s="410">
        <v>0</v>
      </c>
    </row>
    <row r="4446" spans="1:9" s="23" customFormat="1" ht="14.45" customHeight="1">
      <c r="A4446" s="563"/>
      <c r="B4446" s="572" t="s">
        <v>4667</v>
      </c>
      <c r="C4446" s="564" t="s">
        <v>4668</v>
      </c>
      <c r="D4446" s="565"/>
      <c r="E4446" s="566" t="s">
        <v>163</v>
      </c>
      <c r="F4446" s="567"/>
      <c r="G4446" s="410">
        <v>66</v>
      </c>
      <c r="H4446" s="410">
        <v>10</v>
      </c>
      <c r="I4446" s="410">
        <v>0</v>
      </c>
    </row>
    <row r="4447" spans="1:9" s="23" customFormat="1" ht="14.45" customHeight="1">
      <c r="A4447" s="563"/>
      <c r="B4447" s="564"/>
      <c r="C4447" s="564" t="s">
        <v>3535</v>
      </c>
      <c r="D4447" s="565"/>
      <c r="E4447" s="566" t="s">
        <v>164</v>
      </c>
      <c r="F4447" s="567"/>
      <c r="G4447" s="410">
        <v>276</v>
      </c>
      <c r="H4447" s="410">
        <v>100</v>
      </c>
      <c r="I4447" s="410">
        <v>0</v>
      </c>
    </row>
    <row r="4448" spans="1:9" s="23" customFormat="1" ht="14.45" customHeight="1">
      <c r="A4448" s="563"/>
      <c r="B4448" s="564"/>
      <c r="C4448" s="564" t="s">
        <v>3743</v>
      </c>
      <c r="D4448" s="565"/>
      <c r="E4448" s="566" t="s">
        <v>164</v>
      </c>
      <c r="F4448" s="567" t="s">
        <v>1142</v>
      </c>
      <c r="G4448" s="410">
        <v>113</v>
      </c>
      <c r="H4448" s="410">
        <v>10</v>
      </c>
      <c r="I4448" s="410">
        <v>0</v>
      </c>
    </row>
    <row r="4449" spans="1:9" s="23" customFormat="1" ht="14.45" customHeight="1">
      <c r="A4449" s="563"/>
      <c r="B4449" s="564"/>
      <c r="C4449" s="564" t="s">
        <v>3431</v>
      </c>
      <c r="D4449" s="565"/>
      <c r="E4449" s="566" t="s">
        <v>3391</v>
      </c>
      <c r="F4449" s="567"/>
      <c r="G4449" s="410">
        <v>958</v>
      </c>
      <c r="H4449" s="410">
        <v>231</v>
      </c>
      <c r="I4449" s="410">
        <v>41</v>
      </c>
    </row>
    <row r="4450" spans="1:9" s="23" customFormat="1" ht="14.45" customHeight="1">
      <c r="A4450" s="563"/>
      <c r="B4450" s="564"/>
      <c r="C4450" s="564" t="s">
        <v>4669</v>
      </c>
      <c r="D4450" s="565"/>
      <c r="E4450" s="566" t="s">
        <v>3391</v>
      </c>
      <c r="F4450" s="567" t="s">
        <v>1294</v>
      </c>
      <c r="G4450" s="410">
        <v>242</v>
      </c>
      <c r="H4450" s="410">
        <v>49</v>
      </c>
      <c r="I4450" s="410">
        <v>0</v>
      </c>
    </row>
    <row r="4451" spans="1:9" s="23" customFormat="1" ht="14.45" customHeight="1">
      <c r="A4451" s="563"/>
      <c r="B4451" s="572" t="s">
        <v>2289</v>
      </c>
      <c r="C4451" s="564" t="s">
        <v>3740</v>
      </c>
      <c r="D4451" s="565"/>
      <c r="E4451" s="566" t="s">
        <v>163</v>
      </c>
      <c r="F4451" s="567"/>
      <c r="G4451" s="410">
        <v>39</v>
      </c>
      <c r="H4451" s="410">
        <v>4</v>
      </c>
      <c r="I4451" s="410">
        <v>0</v>
      </c>
    </row>
    <row r="4452" spans="1:9" s="23" customFormat="1" ht="14.45" customHeight="1">
      <c r="A4452" s="563"/>
      <c r="B4452" s="564"/>
      <c r="C4452" s="564" t="s">
        <v>3531</v>
      </c>
      <c r="D4452" s="565"/>
      <c r="E4452" s="566" t="s">
        <v>164</v>
      </c>
      <c r="F4452" s="567"/>
      <c r="G4452" s="410">
        <v>201</v>
      </c>
      <c r="H4452" s="410">
        <v>76</v>
      </c>
      <c r="I4452" s="410">
        <v>0</v>
      </c>
    </row>
    <row r="4453" spans="1:9" s="23" customFormat="1" ht="14.45" customHeight="1">
      <c r="A4453" s="563"/>
      <c r="B4453" s="564"/>
      <c r="C4453" s="564" t="s">
        <v>3532</v>
      </c>
      <c r="D4453" s="565"/>
      <c r="E4453" s="566" t="s">
        <v>164</v>
      </c>
      <c r="F4453" s="567" t="s">
        <v>1142</v>
      </c>
      <c r="G4453" s="410">
        <v>132</v>
      </c>
      <c r="H4453" s="410">
        <v>28</v>
      </c>
      <c r="I4453" s="410">
        <v>0</v>
      </c>
    </row>
    <row r="4454" spans="1:9" s="23" customFormat="1" ht="14.45" customHeight="1">
      <c r="A4454" s="573"/>
      <c r="B4454" s="574"/>
      <c r="C4454" s="574" t="s">
        <v>3429</v>
      </c>
      <c r="D4454" s="575"/>
      <c r="E4454" s="576" t="s">
        <v>3391</v>
      </c>
      <c r="F4454" s="577"/>
      <c r="G4454" s="578">
        <v>646</v>
      </c>
      <c r="H4454" s="578">
        <v>158</v>
      </c>
      <c r="I4454" s="578">
        <v>32</v>
      </c>
    </row>
    <row r="4455" spans="1:9" s="23" customFormat="1" ht="14.45" customHeight="1">
      <c r="A4455" s="563"/>
      <c r="B4455" s="564"/>
      <c r="C4455" s="564"/>
      <c r="D4455" s="565"/>
      <c r="E4455" s="566" t="s">
        <v>3391</v>
      </c>
      <c r="F4455" s="567" t="s">
        <v>1294</v>
      </c>
      <c r="G4455" s="410">
        <v>201</v>
      </c>
      <c r="H4455" s="410">
        <v>44</v>
      </c>
      <c r="I4455" s="410">
        <v>0</v>
      </c>
    </row>
    <row r="4456" spans="1:9" s="23" customFormat="1" ht="14.45" customHeight="1">
      <c r="A4456" s="563"/>
      <c r="B4456" s="564"/>
      <c r="C4456" s="564"/>
      <c r="D4456" s="565"/>
      <c r="E4456" s="566" t="s">
        <v>3221</v>
      </c>
      <c r="F4456" s="567" t="s">
        <v>1294</v>
      </c>
      <c r="G4456" s="410">
        <v>91</v>
      </c>
      <c r="H4456" s="410">
        <v>51</v>
      </c>
      <c r="I4456" s="410">
        <v>0</v>
      </c>
    </row>
    <row r="4457" spans="1:9" s="23" customFormat="1" ht="14.45" customHeight="1">
      <c r="A4457" s="563"/>
      <c r="B4457" s="572" t="s">
        <v>4670</v>
      </c>
      <c r="C4457" s="564" t="s">
        <v>4671</v>
      </c>
      <c r="D4457" s="565"/>
      <c r="E4457" s="566" t="s">
        <v>3391</v>
      </c>
      <c r="F4457" s="567"/>
      <c r="G4457" s="410">
        <v>63</v>
      </c>
      <c r="H4457" s="410">
        <v>21</v>
      </c>
      <c r="I4457" s="410">
        <v>2</v>
      </c>
    </row>
    <row r="4458" spans="1:9" s="23" customFormat="1" ht="14.45" customHeight="1">
      <c r="A4458" s="563"/>
      <c r="B4458" s="572" t="s">
        <v>4672</v>
      </c>
      <c r="C4458" s="564" t="s">
        <v>4673</v>
      </c>
      <c r="D4458" s="565"/>
      <c r="E4458" s="566" t="s">
        <v>164</v>
      </c>
      <c r="F4458" s="567"/>
      <c r="G4458" s="410">
        <v>15</v>
      </c>
      <c r="H4458" s="410">
        <v>5</v>
      </c>
      <c r="I4458" s="410">
        <v>0</v>
      </c>
    </row>
    <row r="4459" spans="1:9" s="23" customFormat="1" ht="14.45" customHeight="1">
      <c r="A4459" s="563"/>
      <c r="B4459" s="564"/>
      <c r="C4459" s="564" t="s">
        <v>4674</v>
      </c>
      <c r="D4459" s="565"/>
      <c r="E4459" s="566" t="s">
        <v>164</v>
      </c>
      <c r="F4459" s="567" t="s">
        <v>1142</v>
      </c>
      <c r="G4459" s="410">
        <v>34</v>
      </c>
      <c r="H4459" s="410">
        <v>6</v>
      </c>
      <c r="I4459" s="410">
        <v>0</v>
      </c>
    </row>
    <row r="4460" spans="1:9" s="23" customFormat="1" ht="14.45" customHeight="1">
      <c r="A4460" s="563"/>
      <c r="B4460" s="564"/>
      <c r="C4460" s="564" t="s">
        <v>4675</v>
      </c>
      <c r="D4460" s="565"/>
      <c r="E4460" s="566" t="s">
        <v>3391</v>
      </c>
      <c r="F4460" s="567"/>
      <c r="G4460" s="410">
        <v>441</v>
      </c>
      <c r="H4460" s="410">
        <v>93</v>
      </c>
      <c r="I4460" s="410">
        <v>25</v>
      </c>
    </row>
    <row r="4461" spans="1:9" s="23" customFormat="1" ht="14.45" customHeight="1">
      <c r="A4461" s="563"/>
      <c r="B4461" s="564"/>
      <c r="C4461" s="564"/>
      <c r="D4461" s="565"/>
      <c r="E4461" s="566" t="s">
        <v>3391</v>
      </c>
      <c r="F4461" s="567" t="s">
        <v>1294</v>
      </c>
      <c r="G4461" s="410">
        <v>225</v>
      </c>
      <c r="H4461" s="410">
        <v>33</v>
      </c>
      <c r="I4461" s="410">
        <v>0</v>
      </c>
    </row>
    <row r="4462" spans="1:9" s="23" customFormat="1" ht="14.45" customHeight="1">
      <c r="A4462" s="563"/>
      <c r="B4462" s="564"/>
      <c r="C4462" s="564"/>
      <c r="D4462" s="565"/>
      <c r="E4462" s="566" t="s">
        <v>3221</v>
      </c>
      <c r="F4462" s="567"/>
      <c r="G4462" s="410">
        <v>118</v>
      </c>
      <c r="H4462" s="410">
        <v>79</v>
      </c>
      <c r="I4462" s="410">
        <v>0</v>
      </c>
    </row>
    <row r="4463" spans="1:9" s="23" customFormat="1" ht="14.45" customHeight="1">
      <c r="A4463" s="563"/>
      <c r="B4463" s="564"/>
      <c r="C4463" s="564" t="s">
        <v>4676</v>
      </c>
      <c r="D4463" s="565"/>
      <c r="E4463" s="566" t="s">
        <v>165</v>
      </c>
      <c r="F4463" s="567"/>
      <c r="G4463" s="410">
        <v>247</v>
      </c>
      <c r="H4463" s="410">
        <v>23</v>
      </c>
      <c r="I4463" s="410">
        <v>0</v>
      </c>
    </row>
    <row r="4464" spans="1:9" s="23" customFormat="1" ht="14.45" customHeight="1">
      <c r="A4464" s="563"/>
      <c r="B4464" s="572" t="s">
        <v>1719</v>
      </c>
      <c r="C4464" s="564" t="s">
        <v>4677</v>
      </c>
      <c r="D4464" s="565"/>
      <c r="E4464" s="566" t="s">
        <v>163</v>
      </c>
      <c r="F4464" s="567"/>
      <c r="G4464" s="410">
        <v>7</v>
      </c>
      <c r="H4464" s="410">
        <v>0</v>
      </c>
      <c r="I4464" s="410">
        <v>0</v>
      </c>
    </row>
    <row r="4465" spans="1:9" s="23" customFormat="1" ht="14.45" customHeight="1">
      <c r="A4465" s="563"/>
      <c r="B4465" s="564"/>
      <c r="C4465" s="564" t="s">
        <v>4678</v>
      </c>
      <c r="D4465" s="565"/>
      <c r="E4465" s="566" t="s">
        <v>164</v>
      </c>
      <c r="F4465" s="567"/>
      <c r="G4465" s="410">
        <v>80</v>
      </c>
      <c r="H4465" s="410">
        <v>38</v>
      </c>
      <c r="I4465" s="410">
        <v>0</v>
      </c>
    </row>
    <row r="4466" spans="1:9" s="23" customFormat="1" ht="14.45" customHeight="1">
      <c r="A4466" s="563"/>
      <c r="B4466" s="564"/>
      <c r="C4466" s="564" t="s">
        <v>4679</v>
      </c>
      <c r="D4466" s="565"/>
      <c r="E4466" s="566" t="s">
        <v>164</v>
      </c>
      <c r="F4466" s="567" t="s">
        <v>1142</v>
      </c>
      <c r="G4466" s="410">
        <v>33</v>
      </c>
      <c r="H4466" s="410">
        <v>15</v>
      </c>
      <c r="I4466" s="410">
        <v>0</v>
      </c>
    </row>
    <row r="4467" spans="1:9" s="23" customFormat="1" ht="14.45" customHeight="1">
      <c r="A4467" s="563"/>
      <c r="B4467" s="564"/>
      <c r="C4467" s="564" t="s">
        <v>4680</v>
      </c>
      <c r="D4467" s="565"/>
      <c r="E4467" s="566" t="s">
        <v>3391</v>
      </c>
      <c r="F4467" s="567"/>
      <c r="G4467" s="410">
        <v>473</v>
      </c>
      <c r="H4467" s="410">
        <v>107</v>
      </c>
      <c r="I4467" s="410">
        <v>20</v>
      </c>
    </row>
    <row r="4468" spans="1:9" s="23" customFormat="1" ht="14.45" customHeight="1">
      <c r="A4468" s="563"/>
      <c r="B4468" s="572" t="s">
        <v>4681</v>
      </c>
      <c r="C4468" s="564" t="s">
        <v>3539</v>
      </c>
      <c r="D4468" s="565"/>
      <c r="E4468" s="566" t="s">
        <v>163</v>
      </c>
      <c r="F4468" s="567"/>
      <c r="G4468" s="410">
        <v>41</v>
      </c>
      <c r="H4468" s="410">
        <v>5</v>
      </c>
      <c r="I4468" s="410">
        <v>0</v>
      </c>
    </row>
    <row r="4469" spans="1:9" s="23" customFormat="1" ht="14.45" customHeight="1">
      <c r="A4469" s="563"/>
      <c r="B4469" s="564"/>
      <c r="C4469" s="564" t="s">
        <v>3540</v>
      </c>
      <c r="D4469" s="565"/>
      <c r="E4469" s="566" t="s">
        <v>164</v>
      </c>
      <c r="F4469" s="567"/>
      <c r="G4469" s="410">
        <v>134</v>
      </c>
      <c r="H4469" s="410">
        <v>45</v>
      </c>
      <c r="I4469" s="410">
        <v>0</v>
      </c>
    </row>
    <row r="4470" spans="1:9" s="23" customFormat="1" ht="14.45" customHeight="1">
      <c r="A4470" s="563"/>
      <c r="B4470" s="564"/>
      <c r="C4470" s="564" t="s">
        <v>3442</v>
      </c>
      <c r="D4470" s="565"/>
      <c r="E4470" s="566" t="s">
        <v>164</v>
      </c>
      <c r="F4470" s="567" t="s">
        <v>1142</v>
      </c>
      <c r="G4470" s="410">
        <v>72</v>
      </c>
      <c r="H4470" s="410">
        <v>20</v>
      </c>
      <c r="I4470" s="410">
        <v>0</v>
      </c>
    </row>
    <row r="4471" spans="1:9" s="23" customFormat="1" ht="14.45" customHeight="1">
      <c r="A4471" s="563"/>
      <c r="B4471" s="564"/>
      <c r="C4471" s="564" t="s">
        <v>3441</v>
      </c>
      <c r="D4471" s="565"/>
      <c r="E4471" s="566" t="s">
        <v>3391</v>
      </c>
      <c r="F4471" s="567"/>
      <c r="G4471" s="410">
        <v>602</v>
      </c>
      <c r="H4471" s="410">
        <v>178</v>
      </c>
      <c r="I4471" s="410">
        <v>26</v>
      </c>
    </row>
    <row r="4472" spans="1:9" s="23" customFormat="1" ht="14.45" customHeight="1">
      <c r="A4472" s="563"/>
      <c r="B4472" s="564"/>
      <c r="C4472" s="564"/>
      <c r="D4472" s="565"/>
      <c r="E4472" s="566" t="s">
        <v>3391</v>
      </c>
      <c r="F4472" s="567" t="s">
        <v>1294</v>
      </c>
      <c r="G4472" s="410">
        <v>196</v>
      </c>
      <c r="H4472" s="410">
        <v>49</v>
      </c>
      <c r="I4472" s="410">
        <v>0</v>
      </c>
    </row>
    <row r="4473" spans="1:9" s="23" customFormat="1" ht="14.45" customHeight="1">
      <c r="A4473" s="563"/>
      <c r="B4473" s="564"/>
      <c r="C4473" s="564"/>
      <c r="D4473" s="565"/>
      <c r="E4473" s="566" t="s">
        <v>3221</v>
      </c>
      <c r="F4473" s="567" t="s">
        <v>1294</v>
      </c>
      <c r="G4473" s="410">
        <v>43</v>
      </c>
      <c r="H4473" s="410">
        <v>28</v>
      </c>
      <c r="I4473" s="410">
        <v>0</v>
      </c>
    </row>
    <row r="4474" spans="1:9" s="23" customFormat="1" ht="14.45" customHeight="1">
      <c r="A4474" s="563"/>
      <c r="B4474" s="572" t="s">
        <v>4682</v>
      </c>
      <c r="C4474" s="564" t="s">
        <v>4683</v>
      </c>
      <c r="D4474" s="565"/>
      <c r="E4474" s="566" t="s">
        <v>163</v>
      </c>
      <c r="F4474" s="567"/>
      <c r="G4474" s="410">
        <v>14</v>
      </c>
      <c r="H4474" s="410">
        <v>1</v>
      </c>
      <c r="I4474" s="410">
        <v>0</v>
      </c>
    </row>
    <row r="4475" spans="1:9" s="23" customFormat="1" ht="14.45" customHeight="1">
      <c r="A4475" s="563"/>
      <c r="B4475" s="564"/>
      <c r="C4475" s="564" t="s">
        <v>4684</v>
      </c>
      <c r="D4475" s="565"/>
      <c r="E4475" s="566" t="s">
        <v>164</v>
      </c>
      <c r="F4475" s="567"/>
      <c r="G4475" s="410">
        <v>124</v>
      </c>
      <c r="H4475" s="410">
        <v>66</v>
      </c>
      <c r="I4475" s="410">
        <v>0</v>
      </c>
    </row>
    <row r="4476" spans="1:9" s="23" customFormat="1" ht="14.45" customHeight="1">
      <c r="A4476" s="563"/>
      <c r="B4476" s="564"/>
      <c r="C4476" s="564" t="s">
        <v>4685</v>
      </c>
      <c r="D4476" s="565"/>
      <c r="E4476" s="566" t="s">
        <v>164</v>
      </c>
      <c r="F4476" s="567" t="s">
        <v>1142</v>
      </c>
      <c r="G4476" s="410">
        <v>34</v>
      </c>
      <c r="H4476" s="410">
        <v>20</v>
      </c>
      <c r="I4476" s="410">
        <v>0</v>
      </c>
    </row>
    <row r="4477" spans="1:9" s="23" customFormat="1" ht="14.45" customHeight="1">
      <c r="A4477" s="563"/>
      <c r="B4477" s="564"/>
      <c r="C4477" s="564" t="s">
        <v>4686</v>
      </c>
      <c r="D4477" s="565"/>
      <c r="E4477" s="566" t="s">
        <v>3391</v>
      </c>
      <c r="F4477" s="567"/>
      <c r="G4477" s="410">
        <v>654</v>
      </c>
      <c r="H4477" s="410">
        <v>146</v>
      </c>
      <c r="I4477" s="410">
        <v>31</v>
      </c>
    </row>
    <row r="4478" spans="1:9" s="23" customFormat="1" ht="14.45" customHeight="1">
      <c r="A4478" s="563"/>
      <c r="B4478" s="564"/>
      <c r="C4478" s="564"/>
      <c r="D4478" s="565"/>
      <c r="E4478" s="566" t="s">
        <v>3391</v>
      </c>
      <c r="F4478" s="567" t="s">
        <v>1294</v>
      </c>
      <c r="G4478" s="410">
        <v>179</v>
      </c>
      <c r="H4478" s="410">
        <v>32</v>
      </c>
      <c r="I4478" s="410">
        <v>0</v>
      </c>
    </row>
    <row r="4479" spans="1:9" s="23" customFormat="1" ht="14.45" customHeight="1">
      <c r="A4479" s="563"/>
      <c r="B4479" s="564"/>
      <c r="C4479" s="564"/>
      <c r="D4479" s="565"/>
      <c r="E4479" s="566" t="s">
        <v>3221</v>
      </c>
      <c r="F4479" s="567"/>
      <c r="G4479" s="410">
        <v>32</v>
      </c>
      <c r="H4479" s="410">
        <v>21</v>
      </c>
      <c r="I4479" s="410">
        <v>0</v>
      </c>
    </row>
    <row r="4480" spans="1:9" s="23" customFormat="1" ht="14.45" customHeight="1">
      <c r="A4480" s="563"/>
      <c r="B4480" s="564"/>
      <c r="C4480" s="564" t="s">
        <v>4687</v>
      </c>
      <c r="D4480" s="565"/>
      <c r="E4480" s="566" t="s">
        <v>165</v>
      </c>
      <c r="F4480" s="567"/>
      <c r="G4480" s="410">
        <v>141</v>
      </c>
      <c r="H4480" s="410">
        <v>19</v>
      </c>
      <c r="I4480" s="410">
        <v>0</v>
      </c>
    </row>
    <row r="4481" spans="1:9" s="23" customFormat="1" ht="14.45" customHeight="1">
      <c r="A4481" s="563"/>
      <c r="B4481" s="572" t="s">
        <v>4688</v>
      </c>
      <c r="C4481" s="564" t="s">
        <v>4689</v>
      </c>
      <c r="D4481" s="565"/>
      <c r="E4481" s="566" t="s">
        <v>3391</v>
      </c>
      <c r="F4481" s="567"/>
      <c r="G4481" s="410">
        <v>105</v>
      </c>
      <c r="H4481" s="410">
        <v>20</v>
      </c>
      <c r="I4481" s="410">
        <v>0</v>
      </c>
    </row>
    <row r="4482" spans="1:9" s="23" customFormat="1" ht="14.45" customHeight="1">
      <c r="A4482" s="563"/>
      <c r="B4482" s="572" t="s">
        <v>4690</v>
      </c>
      <c r="C4482" s="564" t="s">
        <v>3607</v>
      </c>
      <c r="D4482" s="565"/>
      <c r="E4482" s="566" t="s">
        <v>3391</v>
      </c>
      <c r="F4482" s="567"/>
      <c r="G4482" s="410">
        <v>102</v>
      </c>
      <c r="H4482" s="410">
        <v>0</v>
      </c>
      <c r="I4482" s="410">
        <v>7</v>
      </c>
    </row>
    <row r="4483" spans="1:9" s="23" customFormat="1" ht="14.45" customHeight="1">
      <c r="A4483" s="563"/>
      <c r="B4483" s="572" t="s">
        <v>4691</v>
      </c>
      <c r="C4483" s="564" t="s">
        <v>4692</v>
      </c>
      <c r="D4483" s="565"/>
      <c r="E4483" s="566" t="s">
        <v>164</v>
      </c>
      <c r="F4483" s="567"/>
      <c r="G4483" s="410">
        <v>18</v>
      </c>
      <c r="H4483" s="410">
        <v>7</v>
      </c>
      <c r="I4483" s="410">
        <v>0</v>
      </c>
    </row>
    <row r="4484" spans="1:9" s="23" customFormat="1" ht="14.45" customHeight="1">
      <c r="A4484" s="563"/>
      <c r="B4484" s="564"/>
      <c r="C4484" s="564" t="s">
        <v>4693</v>
      </c>
      <c r="D4484" s="565"/>
      <c r="E4484" s="566" t="s">
        <v>164</v>
      </c>
      <c r="F4484" s="567" t="s">
        <v>1142</v>
      </c>
      <c r="G4484" s="410">
        <v>21</v>
      </c>
      <c r="H4484" s="410">
        <v>3</v>
      </c>
      <c r="I4484" s="410">
        <v>0</v>
      </c>
    </row>
    <row r="4485" spans="1:9" s="23" customFormat="1" ht="14.45" customHeight="1">
      <c r="A4485" s="563"/>
      <c r="B4485" s="564"/>
      <c r="C4485" s="564" t="s">
        <v>4694</v>
      </c>
      <c r="D4485" s="565"/>
      <c r="E4485" s="566" t="s">
        <v>3391</v>
      </c>
      <c r="F4485" s="567"/>
      <c r="G4485" s="410">
        <v>436</v>
      </c>
      <c r="H4485" s="410">
        <v>86</v>
      </c>
      <c r="I4485" s="410">
        <v>9</v>
      </c>
    </row>
    <row r="4486" spans="1:9" s="23" customFormat="1" ht="14.45" customHeight="1">
      <c r="A4486" s="563"/>
      <c r="B4486" s="564"/>
      <c r="C4486" s="564"/>
      <c r="D4486" s="565"/>
      <c r="E4486" s="566" t="s">
        <v>3391</v>
      </c>
      <c r="F4486" s="567" t="s">
        <v>1294</v>
      </c>
      <c r="G4486" s="410">
        <v>64</v>
      </c>
      <c r="H4486" s="410">
        <v>23</v>
      </c>
      <c r="I4486" s="410">
        <v>0</v>
      </c>
    </row>
    <row r="4487" spans="1:9" s="23" customFormat="1" ht="14.45" customHeight="1">
      <c r="A4487" s="563"/>
      <c r="B4487" s="572" t="s">
        <v>4695</v>
      </c>
      <c r="C4487" s="564" t="s">
        <v>3542</v>
      </c>
      <c r="D4487" s="565"/>
      <c r="E4487" s="566" t="s">
        <v>163</v>
      </c>
      <c r="F4487" s="567"/>
      <c r="G4487" s="410">
        <v>27</v>
      </c>
      <c r="H4487" s="410">
        <v>10</v>
      </c>
      <c r="I4487" s="410">
        <v>0</v>
      </c>
    </row>
    <row r="4488" spans="1:9" s="23" customFormat="1" ht="14.45" customHeight="1">
      <c r="A4488" s="563"/>
      <c r="B4488" s="564"/>
      <c r="C4488" s="564" t="s">
        <v>3543</v>
      </c>
      <c r="D4488" s="565"/>
      <c r="E4488" s="566" t="s">
        <v>164</v>
      </c>
      <c r="F4488" s="567"/>
      <c r="G4488" s="410">
        <v>62</v>
      </c>
      <c r="H4488" s="410">
        <v>40</v>
      </c>
      <c r="I4488" s="410">
        <v>0</v>
      </c>
    </row>
    <row r="4489" spans="1:9" s="23" customFormat="1" ht="14.45" customHeight="1">
      <c r="A4489" s="563"/>
      <c r="B4489" s="564"/>
      <c r="C4489" s="564" t="s">
        <v>4262</v>
      </c>
      <c r="D4489" s="565"/>
      <c r="E4489" s="566" t="s">
        <v>164</v>
      </c>
      <c r="F4489" s="567" t="s">
        <v>1142</v>
      </c>
      <c r="G4489" s="410">
        <v>102</v>
      </c>
      <c r="H4489" s="410">
        <v>44</v>
      </c>
      <c r="I4489" s="410">
        <v>0</v>
      </c>
    </row>
    <row r="4490" spans="1:9" s="23" customFormat="1" ht="14.45" customHeight="1">
      <c r="A4490" s="563"/>
      <c r="B4490" s="564"/>
      <c r="C4490" s="564" t="s">
        <v>3544</v>
      </c>
      <c r="D4490" s="565"/>
      <c r="E4490" s="566" t="s">
        <v>3391</v>
      </c>
      <c r="F4490" s="567"/>
      <c r="G4490" s="410">
        <v>233</v>
      </c>
      <c r="H4490" s="410">
        <v>59</v>
      </c>
      <c r="I4490" s="410">
        <v>14</v>
      </c>
    </row>
    <row r="4491" spans="1:9" s="23" customFormat="1" ht="14.45" customHeight="1">
      <c r="A4491" s="563"/>
      <c r="B4491" s="564"/>
      <c r="C4491" s="564"/>
      <c r="D4491" s="565"/>
      <c r="E4491" s="566" t="s">
        <v>3391</v>
      </c>
      <c r="F4491" s="567" t="s">
        <v>1294</v>
      </c>
      <c r="G4491" s="410">
        <v>89</v>
      </c>
      <c r="H4491" s="410">
        <v>28</v>
      </c>
      <c r="I4491" s="410">
        <v>0</v>
      </c>
    </row>
    <row r="4492" spans="1:9" s="23" customFormat="1" ht="14.45" customHeight="1">
      <c r="A4492" s="563"/>
      <c r="B4492" s="564"/>
      <c r="C4492" s="564"/>
      <c r="D4492" s="565"/>
      <c r="E4492" s="566" t="s">
        <v>3221</v>
      </c>
      <c r="F4492" s="567"/>
      <c r="G4492" s="410">
        <v>7</v>
      </c>
      <c r="H4492" s="410">
        <v>13</v>
      </c>
      <c r="I4492" s="410">
        <v>0</v>
      </c>
    </row>
    <row r="4493" spans="1:9" s="23" customFormat="1" ht="14.45" customHeight="1">
      <c r="A4493" s="563"/>
      <c r="B4493" s="564"/>
      <c r="C4493" s="564"/>
      <c r="D4493" s="565"/>
      <c r="E4493" s="566" t="s">
        <v>3221</v>
      </c>
      <c r="F4493" s="567" t="s">
        <v>1294</v>
      </c>
      <c r="G4493" s="410">
        <v>36</v>
      </c>
      <c r="H4493" s="410">
        <v>18</v>
      </c>
      <c r="I4493" s="410">
        <v>0</v>
      </c>
    </row>
    <row r="4494" spans="1:9" s="23" customFormat="1" ht="14.45" customHeight="1">
      <c r="A4494" s="563"/>
      <c r="B4494" s="572" t="s">
        <v>4696</v>
      </c>
      <c r="C4494" s="564" t="s">
        <v>4697</v>
      </c>
      <c r="D4494" s="565"/>
      <c r="E4494" s="566" t="s">
        <v>163</v>
      </c>
      <c r="F4494" s="567"/>
      <c r="G4494" s="410">
        <v>45</v>
      </c>
      <c r="H4494" s="410">
        <v>5</v>
      </c>
      <c r="I4494" s="410">
        <v>0</v>
      </c>
    </row>
    <row r="4495" spans="1:9" s="23" customFormat="1" ht="14.45" customHeight="1">
      <c r="A4495" s="563"/>
      <c r="B4495" s="572" t="s">
        <v>4698</v>
      </c>
      <c r="C4495" s="564" t="s">
        <v>4699</v>
      </c>
      <c r="D4495" s="565"/>
      <c r="E4495" s="566" t="s">
        <v>163</v>
      </c>
      <c r="F4495" s="567"/>
      <c r="G4495" s="410">
        <v>29</v>
      </c>
      <c r="H4495" s="410">
        <v>2</v>
      </c>
      <c r="I4495" s="410">
        <v>2</v>
      </c>
    </row>
    <row r="4496" spans="1:9" s="23" customFormat="1" ht="14.45" customHeight="1">
      <c r="A4496" s="563"/>
      <c r="B4496" s="572" t="s">
        <v>4700</v>
      </c>
      <c r="C4496" s="564" t="s">
        <v>4701</v>
      </c>
      <c r="D4496" s="565"/>
      <c r="E4496" s="566" t="s">
        <v>164</v>
      </c>
      <c r="F4496" s="567"/>
      <c r="G4496" s="410">
        <v>8</v>
      </c>
      <c r="H4496" s="410">
        <v>3</v>
      </c>
      <c r="I4496" s="410">
        <v>2</v>
      </c>
    </row>
    <row r="4497" spans="1:9" s="23" customFormat="1" ht="14.45" customHeight="1">
      <c r="A4497" s="563"/>
      <c r="B4497" s="572" t="s">
        <v>3613</v>
      </c>
      <c r="C4497" s="564" t="s">
        <v>4702</v>
      </c>
      <c r="D4497" s="565"/>
      <c r="E4497" s="566" t="s">
        <v>163</v>
      </c>
      <c r="F4497" s="567"/>
      <c r="G4497" s="410">
        <v>2</v>
      </c>
      <c r="H4497" s="410">
        <v>0</v>
      </c>
      <c r="I4497" s="410">
        <v>0</v>
      </c>
    </row>
    <row r="4498" spans="1:9" s="23" customFormat="1" ht="14.45" customHeight="1">
      <c r="A4498" s="563"/>
      <c r="B4498" s="564"/>
      <c r="C4498" s="564" t="s">
        <v>4703</v>
      </c>
      <c r="D4498" s="565"/>
      <c r="E4498" s="566" t="s">
        <v>164</v>
      </c>
      <c r="F4498" s="567"/>
      <c r="G4498" s="410">
        <v>34</v>
      </c>
      <c r="H4498" s="410">
        <v>11</v>
      </c>
      <c r="I4498" s="410">
        <v>0</v>
      </c>
    </row>
    <row r="4499" spans="1:9" s="23" customFormat="1" ht="14.45" customHeight="1">
      <c r="A4499" s="563"/>
      <c r="B4499" s="564"/>
      <c r="C4499" s="564" t="s">
        <v>4704</v>
      </c>
      <c r="D4499" s="565"/>
      <c r="E4499" s="566" t="s">
        <v>164</v>
      </c>
      <c r="F4499" s="567" t="s">
        <v>1142</v>
      </c>
      <c r="G4499" s="410">
        <v>20</v>
      </c>
      <c r="H4499" s="410">
        <v>4</v>
      </c>
      <c r="I4499" s="410">
        <v>0</v>
      </c>
    </row>
    <row r="4500" spans="1:9" s="23" customFormat="1" ht="14.45" customHeight="1">
      <c r="A4500" s="563"/>
      <c r="B4500" s="564"/>
      <c r="C4500" s="564" t="s">
        <v>4705</v>
      </c>
      <c r="D4500" s="565"/>
      <c r="E4500" s="566" t="s">
        <v>3391</v>
      </c>
      <c r="F4500" s="567"/>
      <c r="G4500" s="410">
        <v>468</v>
      </c>
      <c r="H4500" s="410">
        <v>91</v>
      </c>
      <c r="I4500" s="410">
        <v>20</v>
      </c>
    </row>
    <row r="4501" spans="1:9" s="23" customFormat="1" ht="14.45" customHeight="1">
      <c r="A4501" s="563"/>
      <c r="B4501" s="564"/>
      <c r="C4501" s="564"/>
      <c r="D4501" s="565"/>
      <c r="E4501" s="566" t="s">
        <v>3391</v>
      </c>
      <c r="F4501" s="567" t="s">
        <v>1294</v>
      </c>
      <c r="G4501" s="410">
        <v>47</v>
      </c>
      <c r="H4501" s="410">
        <v>24</v>
      </c>
      <c r="I4501" s="410">
        <v>0</v>
      </c>
    </row>
    <row r="4502" spans="1:9" s="23" customFormat="1" ht="14.45" customHeight="1">
      <c r="A4502" s="563"/>
      <c r="B4502" s="572" t="s">
        <v>4706</v>
      </c>
      <c r="C4502" s="564" t="s">
        <v>4707</v>
      </c>
      <c r="D4502" s="565"/>
      <c r="E4502" s="566" t="s">
        <v>163</v>
      </c>
      <c r="F4502" s="567"/>
      <c r="G4502" s="410">
        <v>14</v>
      </c>
      <c r="H4502" s="410">
        <v>4</v>
      </c>
      <c r="I4502" s="410">
        <v>0</v>
      </c>
    </row>
    <row r="4503" spans="1:9" s="23" customFormat="1" ht="14.45" customHeight="1">
      <c r="A4503" s="563"/>
      <c r="B4503" s="564"/>
      <c r="C4503" s="564" t="s">
        <v>3619</v>
      </c>
      <c r="D4503" s="565"/>
      <c r="E4503" s="566" t="s">
        <v>164</v>
      </c>
      <c r="F4503" s="567"/>
      <c r="G4503" s="410">
        <v>68</v>
      </c>
      <c r="H4503" s="410">
        <v>25</v>
      </c>
      <c r="I4503" s="410">
        <v>0</v>
      </c>
    </row>
    <row r="4504" spans="1:9" s="23" customFormat="1" ht="14.45" customHeight="1">
      <c r="A4504" s="573"/>
      <c r="B4504" s="574"/>
      <c r="C4504" s="574" t="s">
        <v>4708</v>
      </c>
      <c r="D4504" s="575"/>
      <c r="E4504" s="576" t="s">
        <v>164</v>
      </c>
      <c r="F4504" s="577" t="s">
        <v>1142</v>
      </c>
      <c r="G4504" s="578">
        <v>100</v>
      </c>
      <c r="H4504" s="578">
        <v>34</v>
      </c>
      <c r="I4504" s="578">
        <v>0</v>
      </c>
    </row>
    <row r="4505" spans="1:9" s="23" customFormat="1" ht="14.45" customHeight="1">
      <c r="A4505" s="563"/>
      <c r="B4505" s="564"/>
      <c r="C4505" s="564" t="s">
        <v>3620</v>
      </c>
      <c r="D4505" s="565"/>
      <c r="E4505" s="566" t="s">
        <v>3391</v>
      </c>
      <c r="F4505" s="567"/>
      <c r="G4505" s="410">
        <v>531</v>
      </c>
      <c r="H4505" s="410">
        <v>125</v>
      </c>
      <c r="I4505" s="410">
        <v>26</v>
      </c>
    </row>
    <row r="4506" spans="1:9" s="23" customFormat="1" ht="14.45" customHeight="1">
      <c r="A4506" s="563"/>
      <c r="B4506" s="564"/>
      <c r="C4506" s="564"/>
      <c r="D4506" s="565"/>
      <c r="E4506" s="566" t="s">
        <v>3221</v>
      </c>
      <c r="F4506" s="567" t="s">
        <v>1294</v>
      </c>
      <c r="G4506" s="410">
        <v>129</v>
      </c>
      <c r="H4506" s="410">
        <v>51</v>
      </c>
      <c r="I4506" s="410">
        <v>0</v>
      </c>
    </row>
    <row r="4507" spans="1:9" s="23" customFormat="1" ht="14.45" customHeight="1">
      <c r="A4507" s="563"/>
      <c r="B4507" s="564"/>
      <c r="C4507" s="564" t="s">
        <v>4709</v>
      </c>
      <c r="D4507" s="565"/>
      <c r="E4507" s="566" t="s">
        <v>165</v>
      </c>
      <c r="F4507" s="567"/>
      <c r="G4507" s="410">
        <v>84</v>
      </c>
      <c r="H4507" s="410">
        <v>32</v>
      </c>
      <c r="I4507" s="410">
        <v>0</v>
      </c>
    </row>
    <row r="4508" spans="1:9" s="23" customFormat="1" ht="14.45" customHeight="1">
      <c r="A4508" s="563"/>
      <c r="B4508" s="572" t="s">
        <v>4710</v>
      </c>
      <c r="C4508" s="564" t="s">
        <v>3559</v>
      </c>
      <c r="D4508" s="565"/>
      <c r="E4508" s="566" t="s">
        <v>164</v>
      </c>
      <c r="F4508" s="567"/>
      <c r="G4508" s="410">
        <v>29</v>
      </c>
      <c r="H4508" s="410">
        <v>23</v>
      </c>
      <c r="I4508" s="410">
        <v>0</v>
      </c>
    </row>
    <row r="4509" spans="1:9" s="23" customFormat="1" ht="14.45" customHeight="1">
      <c r="A4509" s="563"/>
      <c r="B4509" s="564"/>
      <c r="C4509" s="564" t="s">
        <v>4711</v>
      </c>
      <c r="D4509" s="565"/>
      <c r="E4509" s="566" t="s">
        <v>164</v>
      </c>
      <c r="F4509" s="567" t="s">
        <v>1142</v>
      </c>
      <c r="G4509" s="410">
        <v>58</v>
      </c>
      <c r="H4509" s="410">
        <v>7</v>
      </c>
      <c r="I4509" s="410">
        <v>0</v>
      </c>
    </row>
    <row r="4510" spans="1:9" s="23" customFormat="1" ht="14.45" customHeight="1">
      <c r="A4510" s="563"/>
      <c r="B4510" s="564"/>
      <c r="C4510" s="564" t="s">
        <v>3464</v>
      </c>
      <c r="D4510" s="565"/>
      <c r="E4510" s="566" t="s">
        <v>3391</v>
      </c>
      <c r="F4510" s="567"/>
      <c r="G4510" s="410">
        <v>492</v>
      </c>
      <c r="H4510" s="410">
        <v>112</v>
      </c>
      <c r="I4510" s="410">
        <v>18</v>
      </c>
    </row>
    <row r="4511" spans="1:9" s="23" customFormat="1" ht="14.45" customHeight="1">
      <c r="A4511" s="563"/>
      <c r="B4511" s="572" t="s">
        <v>2861</v>
      </c>
      <c r="C4511" s="564" t="s">
        <v>4712</v>
      </c>
      <c r="D4511" s="565"/>
      <c r="E4511" s="566" t="s">
        <v>3391</v>
      </c>
      <c r="F4511" s="567"/>
      <c r="G4511" s="410">
        <v>8</v>
      </c>
      <c r="H4511" s="410">
        <v>2</v>
      </c>
      <c r="I4511" s="410">
        <v>0</v>
      </c>
    </row>
    <row r="4512" spans="1:9" s="23" customFormat="1" ht="14.45" customHeight="1">
      <c r="A4512" s="563"/>
      <c r="B4512" s="572" t="s">
        <v>4713</v>
      </c>
      <c r="C4512" s="564" t="s">
        <v>4714</v>
      </c>
      <c r="D4512" s="565"/>
      <c r="E4512" s="566" t="s">
        <v>164</v>
      </c>
      <c r="F4512" s="567"/>
      <c r="G4512" s="410">
        <v>31</v>
      </c>
      <c r="H4512" s="410">
        <v>9</v>
      </c>
      <c r="I4512" s="410">
        <v>0</v>
      </c>
    </row>
    <row r="4513" spans="1:9" s="23" customFormat="1" ht="14.45" customHeight="1">
      <c r="A4513" s="563"/>
      <c r="B4513" s="564"/>
      <c r="C4513" s="564" t="s">
        <v>4715</v>
      </c>
      <c r="D4513" s="565"/>
      <c r="E4513" s="566" t="s">
        <v>164</v>
      </c>
      <c r="F4513" s="567" t="s">
        <v>1142</v>
      </c>
      <c r="G4513" s="410">
        <v>16</v>
      </c>
      <c r="H4513" s="410">
        <v>3</v>
      </c>
      <c r="I4513" s="410">
        <v>0</v>
      </c>
    </row>
    <row r="4514" spans="1:9" s="23" customFormat="1" ht="14.45" customHeight="1">
      <c r="A4514" s="563"/>
      <c r="B4514" s="564"/>
      <c r="C4514" s="564" t="s">
        <v>4716</v>
      </c>
      <c r="D4514" s="565"/>
      <c r="E4514" s="566" t="s">
        <v>3391</v>
      </c>
      <c r="F4514" s="567"/>
      <c r="G4514" s="410">
        <v>200</v>
      </c>
      <c r="H4514" s="410">
        <v>33</v>
      </c>
      <c r="I4514" s="410">
        <v>17</v>
      </c>
    </row>
    <row r="4515" spans="1:9" s="23" customFormat="1" ht="14.45" customHeight="1">
      <c r="A4515" s="563"/>
      <c r="B4515" s="564"/>
      <c r="C4515" s="564"/>
      <c r="D4515" s="565"/>
      <c r="E4515" s="566" t="s">
        <v>3391</v>
      </c>
      <c r="F4515" s="567" t="s">
        <v>1294</v>
      </c>
      <c r="G4515" s="410">
        <v>0</v>
      </c>
      <c r="H4515" s="410">
        <v>2</v>
      </c>
      <c r="I4515" s="410">
        <v>0</v>
      </c>
    </row>
    <row r="4516" spans="1:9" s="23" customFormat="1" ht="14.45" customHeight="1">
      <c r="A4516" s="563"/>
      <c r="B4516" s="564"/>
      <c r="C4516" s="564" t="s">
        <v>4717</v>
      </c>
      <c r="D4516" s="565"/>
      <c r="E4516" s="566" t="s">
        <v>165</v>
      </c>
      <c r="F4516" s="567"/>
      <c r="G4516" s="410">
        <v>72</v>
      </c>
      <c r="H4516" s="410">
        <v>11</v>
      </c>
      <c r="I4516" s="410">
        <v>0</v>
      </c>
    </row>
    <row r="4517" spans="1:9" s="23" customFormat="1" ht="14.45" customHeight="1">
      <c r="A4517" s="563"/>
      <c r="B4517" s="572" t="s">
        <v>3197</v>
      </c>
      <c r="C4517" s="564" t="s">
        <v>3654</v>
      </c>
      <c r="D4517" s="565"/>
      <c r="E4517" s="566" t="s">
        <v>164</v>
      </c>
      <c r="F4517" s="567"/>
      <c r="G4517" s="410">
        <v>24</v>
      </c>
      <c r="H4517" s="410">
        <v>3</v>
      </c>
      <c r="I4517" s="410">
        <v>0</v>
      </c>
    </row>
    <row r="4518" spans="1:9" s="23" customFormat="1" ht="14.45" customHeight="1">
      <c r="A4518" s="563"/>
      <c r="B4518" s="564"/>
      <c r="C4518" s="564" t="s">
        <v>3655</v>
      </c>
      <c r="D4518" s="565"/>
      <c r="E4518" s="566" t="s">
        <v>3391</v>
      </c>
      <c r="F4518" s="567"/>
      <c r="G4518" s="410">
        <v>405</v>
      </c>
      <c r="H4518" s="410">
        <v>66</v>
      </c>
      <c r="I4518" s="410">
        <v>15</v>
      </c>
    </row>
    <row r="4519" spans="1:9" s="23" customFormat="1" ht="14.45" customHeight="1">
      <c r="A4519" s="563"/>
      <c r="B4519" s="564"/>
      <c r="C4519" s="564"/>
      <c r="D4519" s="565"/>
      <c r="E4519" s="566" t="s">
        <v>3391</v>
      </c>
      <c r="F4519" s="567" t="s">
        <v>1294</v>
      </c>
      <c r="G4519" s="410">
        <v>38</v>
      </c>
      <c r="H4519" s="410">
        <v>13</v>
      </c>
      <c r="I4519" s="410">
        <v>0</v>
      </c>
    </row>
    <row r="4520" spans="1:9" s="23" customFormat="1" ht="14.45" customHeight="1">
      <c r="A4520" s="563"/>
      <c r="B4520" s="564">
        <v>10151055</v>
      </c>
      <c r="C4520" s="564" t="s">
        <v>4718</v>
      </c>
      <c r="D4520" s="565"/>
      <c r="E4520" s="566" t="s">
        <v>164</v>
      </c>
      <c r="F4520" s="567"/>
      <c r="G4520" s="410">
        <v>15</v>
      </c>
      <c r="H4520" s="410">
        <v>8</v>
      </c>
      <c r="I4520" s="410">
        <v>0</v>
      </c>
    </row>
    <row r="4521" spans="1:9" s="23" customFormat="1" ht="14.45" customHeight="1">
      <c r="A4521" s="563"/>
      <c r="B4521" s="564"/>
      <c r="C4521" s="564" t="s">
        <v>4719</v>
      </c>
      <c r="D4521" s="565"/>
      <c r="E4521" s="566" t="s">
        <v>3391</v>
      </c>
      <c r="F4521" s="567"/>
      <c r="G4521" s="410">
        <v>211</v>
      </c>
      <c r="H4521" s="410">
        <v>48</v>
      </c>
      <c r="I4521" s="410">
        <v>9</v>
      </c>
    </row>
    <row r="4522" spans="1:9" s="23" customFormat="1" ht="14.45" customHeight="1">
      <c r="A4522" s="563"/>
      <c r="B4522" s="564"/>
      <c r="C4522" s="564"/>
      <c r="D4522" s="565"/>
      <c r="E4522" s="566" t="s">
        <v>3391</v>
      </c>
      <c r="F4522" s="567" t="s">
        <v>1294</v>
      </c>
      <c r="G4522" s="410">
        <v>102</v>
      </c>
      <c r="H4522" s="410">
        <v>30</v>
      </c>
      <c r="I4522" s="410">
        <v>0</v>
      </c>
    </row>
    <row r="4523" spans="1:9" s="23" customFormat="1" ht="14.45" customHeight="1">
      <c r="A4523" s="563"/>
      <c r="B4523" s="564">
        <v>10151096</v>
      </c>
      <c r="C4523" s="564" t="s">
        <v>4720</v>
      </c>
      <c r="D4523" s="565"/>
      <c r="E4523" s="566" t="s">
        <v>164</v>
      </c>
      <c r="F4523" s="567"/>
      <c r="G4523" s="410">
        <v>16</v>
      </c>
      <c r="H4523" s="410">
        <v>8</v>
      </c>
      <c r="I4523" s="410">
        <v>0</v>
      </c>
    </row>
    <row r="4524" spans="1:9" s="23" customFormat="1" ht="14.45" customHeight="1">
      <c r="A4524" s="563"/>
      <c r="B4524" s="564"/>
      <c r="C4524" s="564" t="s">
        <v>4721</v>
      </c>
      <c r="D4524" s="565"/>
      <c r="E4524" s="566" t="s">
        <v>164</v>
      </c>
      <c r="F4524" s="567" t="s">
        <v>1142</v>
      </c>
      <c r="G4524" s="410">
        <v>28</v>
      </c>
      <c r="H4524" s="410">
        <v>14</v>
      </c>
      <c r="I4524" s="410">
        <v>0</v>
      </c>
    </row>
    <row r="4525" spans="1:9" s="23" customFormat="1" ht="14.45" customHeight="1">
      <c r="A4525" s="563"/>
      <c r="B4525" s="564"/>
      <c r="C4525" s="564" t="s">
        <v>4722</v>
      </c>
      <c r="D4525" s="565"/>
      <c r="E4525" s="566" t="s">
        <v>3391</v>
      </c>
      <c r="F4525" s="567"/>
      <c r="G4525" s="410">
        <v>166</v>
      </c>
      <c r="H4525" s="410">
        <v>39</v>
      </c>
      <c r="I4525" s="410">
        <v>9</v>
      </c>
    </row>
    <row r="4526" spans="1:9" s="23" customFormat="1" ht="14.45" customHeight="1">
      <c r="A4526" s="563"/>
      <c r="B4526" s="564"/>
      <c r="C4526" s="564"/>
      <c r="D4526" s="565"/>
      <c r="E4526" s="566" t="s">
        <v>3391</v>
      </c>
      <c r="F4526" s="567" t="s">
        <v>1294</v>
      </c>
      <c r="G4526" s="410">
        <v>107</v>
      </c>
      <c r="H4526" s="410">
        <v>27</v>
      </c>
      <c r="I4526" s="410">
        <v>1</v>
      </c>
    </row>
    <row r="4527" spans="1:9" s="23" customFormat="1" ht="14.45" customHeight="1">
      <c r="A4527" s="563"/>
      <c r="B4527" s="564"/>
      <c r="C4527" s="564"/>
      <c r="D4527" s="565"/>
      <c r="E4527" s="566" t="s">
        <v>3221</v>
      </c>
      <c r="F4527" s="567" t="s">
        <v>1294</v>
      </c>
      <c r="G4527" s="410">
        <v>27</v>
      </c>
      <c r="H4527" s="410">
        <v>12</v>
      </c>
      <c r="I4527" s="410">
        <v>0</v>
      </c>
    </row>
    <row r="4528" spans="1:9" s="23" customFormat="1" ht="14.45" customHeight="1">
      <c r="A4528" s="563"/>
      <c r="B4528" s="564">
        <v>10412060</v>
      </c>
      <c r="C4528" s="564" t="s">
        <v>4723</v>
      </c>
      <c r="D4528" s="565"/>
      <c r="E4528" s="566" t="s">
        <v>163</v>
      </c>
      <c r="F4528" s="567"/>
      <c r="G4528" s="410">
        <v>18</v>
      </c>
      <c r="H4528" s="410">
        <v>2</v>
      </c>
      <c r="I4528" s="410">
        <v>0</v>
      </c>
    </row>
    <row r="4529" spans="1:9" s="23" customFormat="1" ht="14.45" customHeight="1">
      <c r="A4529" s="563"/>
      <c r="B4529" s="564"/>
      <c r="C4529" s="564" t="s">
        <v>4724</v>
      </c>
      <c r="D4529" s="565"/>
      <c r="E4529" s="566" t="s">
        <v>164</v>
      </c>
      <c r="F4529" s="567"/>
      <c r="G4529" s="410">
        <v>20</v>
      </c>
      <c r="H4529" s="410">
        <v>12</v>
      </c>
      <c r="I4529" s="410">
        <v>0</v>
      </c>
    </row>
    <row r="4530" spans="1:9" s="23" customFormat="1" ht="14.45" customHeight="1">
      <c r="A4530" s="563"/>
      <c r="B4530" s="564"/>
      <c r="C4530" s="564" t="s">
        <v>4725</v>
      </c>
      <c r="D4530" s="565"/>
      <c r="E4530" s="566" t="s">
        <v>164</v>
      </c>
      <c r="F4530" s="567" t="s">
        <v>1142</v>
      </c>
      <c r="G4530" s="410">
        <v>41</v>
      </c>
      <c r="H4530" s="410">
        <v>10</v>
      </c>
      <c r="I4530" s="410">
        <v>0</v>
      </c>
    </row>
    <row r="4531" spans="1:9" s="23" customFormat="1" ht="14.45" customHeight="1">
      <c r="A4531" s="563"/>
      <c r="B4531" s="564"/>
      <c r="C4531" s="564" t="s">
        <v>4230</v>
      </c>
      <c r="D4531" s="565"/>
      <c r="E4531" s="566" t="s">
        <v>3391</v>
      </c>
      <c r="F4531" s="567"/>
      <c r="G4531" s="410">
        <v>415</v>
      </c>
      <c r="H4531" s="410">
        <v>92</v>
      </c>
      <c r="I4531" s="410">
        <v>14</v>
      </c>
    </row>
    <row r="4532" spans="1:9" s="23" customFormat="1" ht="14.45" customHeight="1">
      <c r="A4532" s="563"/>
      <c r="B4532" s="564"/>
      <c r="C4532" s="564"/>
      <c r="D4532" s="565"/>
      <c r="E4532" s="566" t="s">
        <v>3391</v>
      </c>
      <c r="F4532" s="567" t="s">
        <v>1294</v>
      </c>
      <c r="G4532" s="410">
        <v>101</v>
      </c>
      <c r="H4532" s="410">
        <v>18</v>
      </c>
      <c r="I4532" s="410">
        <v>0</v>
      </c>
    </row>
    <row r="4533" spans="1:9" s="23" customFormat="1" ht="14.45" customHeight="1">
      <c r="A4533" s="563"/>
      <c r="B4533" s="564">
        <v>10414061</v>
      </c>
      <c r="C4533" s="564" t="s">
        <v>4726</v>
      </c>
      <c r="D4533" s="565"/>
      <c r="E4533" s="566" t="s">
        <v>164</v>
      </c>
      <c r="F4533" s="567"/>
      <c r="G4533" s="410">
        <v>15</v>
      </c>
      <c r="H4533" s="410">
        <v>0</v>
      </c>
      <c r="I4533" s="410">
        <v>0</v>
      </c>
    </row>
    <row r="4534" spans="1:9" s="23" customFormat="1" ht="14.45" customHeight="1">
      <c r="A4534" s="563"/>
      <c r="B4534" s="564"/>
      <c r="C4534" s="564" t="s">
        <v>4727</v>
      </c>
      <c r="D4534" s="565"/>
      <c r="E4534" s="566" t="s">
        <v>164</v>
      </c>
      <c r="F4534" s="567" t="s">
        <v>1142</v>
      </c>
      <c r="G4534" s="410">
        <v>18</v>
      </c>
      <c r="H4534" s="410">
        <v>2</v>
      </c>
      <c r="I4534" s="410">
        <v>0</v>
      </c>
    </row>
    <row r="4535" spans="1:9" s="23" customFormat="1" ht="14.45" customHeight="1">
      <c r="A4535" s="563"/>
      <c r="B4535" s="564"/>
      <c r="C4535" s="564" t="s">
        <v>4728</v>
      </c>
      <c r="D4535" s="565"/>
      <c r="E4535" s="566" t="s">
        <v>3391</v>
      </c>
      <c r="F4535" s="567"/>
      <c r="G4535" s="410">
        <v>237</v>
      </c>
      <c r="H4535" s="410">
        <v>45</v>
      </c>
      <c r="I4535" s="410">
        <v>14</v>
      </c>
    </row>
    <row r="4536" spans="1:9" s="23" customFormat="1" ht="14.45" customHeight="1">
      <c r="A4536" s="563"/>
      <c r="B4536" s="564"/>
      <c r="C4536" s="564"/>
      <c r="D4536" s="565"/>
      <c r="E4536" s="566" t="s">
        <v>3221</v>
      </c>
      <c r="F4536" s="567"/>
      <c r="G4536" s="410">
        <v>96</v>
      </c>
      <c r="H4536" s="410">
        <v>74</v>
      </c>
      <c r="I4536" s="410">
        <v>0</v>
      </c>
    </row>
    <row r="4537" spans="1:9" s="23" customFormat="1" ht="14.45" customHeight="1">
      <c r="A4537" s="563"/>
      <c r="B4537" s="564">
        <v>10414065</v>
      </c>
      <c r="C4537" s="564" t="s">
        <v>4729</v>
      </c>
      <c r="D4537" s="565"/>
      <c r="E4537" s="566" t="s">
        <v>165</v>
      </c>
      <c r="F4537" s="567"/>
      <c r="G4537" s="410">
        <v>265</v>
      </c>
      <c r="H4537" s="410">
        <v>36</v>
      </c>
      <c r="I4537" s="410">
        <v>0</v>
      </c>
    </row>
    <row r="4538" spans="1:9" s="23" customFormat="1" ht="14.45" customHeight="1">
      <c r="A4538" s="563"/>
      <c r="B4538" s="564">
        <v>10414066</v>
      </c>
      <c r="C4538" s="564" t="s">
        <v>4730</v>
      </c>
      <c r="D4538" s="565"/>
      <c r="E4538" s="566" t="s">
        <v>164</v>
      </c>
      <c r="F4538" s="567" t="s">
        <v>1142</v>
      </c>
      <c r="G4538" s="410">
        <v>13</v>
      </c>
      <c r="H4538" s="410">
        <v>0</v>
      </c>
      <c r="I4538" s="410">
        <v>10</v>
      </c>
    </row>
    <row r="4539" spans="1:9" s="23" customFormat="1" ht="14.45" customHeight="1">
      <c r="A4539" s="563"/>
      <c r="B4539" s="564" t="s">
        <v>1554</v>
      </c>
      <c r="C4539" s="564" t="s">
        <v>1555</v>
      </c>
      <c r="D4539" s="565"/>
      <c r="E4539" s="566"/>
      <c r="F4539" s="567"/>
      <c r="G4539" s="410">
        <v>0</v>
      </c>
      <c r="H4539" s="410">
        <v>0</v>
      </c>
      <c r="I4539" s="410">
        <v>21</v>
      </c>
    </row>
    <row r="4540" spans="1:9" s="23" customFormat="1" ht="14.45" customHeight="1">
      <c r="A4540" s="563"/>
      <c r="B4540" s="564" t="s">
        <v>1556</v>
      </c>
      <c r="C4540" s="564" t="s">
        <v>1557</v>
      </c>
      <c r="D4540" s="565"/>
      <c r="E4540" s="566"/>
      <c r="F4540" s="567"/>
      <c r="G4540" s="410">
        <v>0</v>
      </c>
      <c r="H4540" s="410">
        <v>0</v>
      </c>
      <c r="I4540" s="410">
        <v>3</v>
      </c>
    </row>
    <row r="4541" spans="1:9" s="23" customFormat="1" ht="14.45" customHeight="1">
      <c r="A4541" s="563"/>
      <c r="B4541" s="564" t="s">
        <v>1322</v>
      </c>
      <c r="C4541" s="564" t="s">
        <v>1323</v>
      </c>
      <c r="D4541" s="565"/>
      <c r="E4541" s="566"/>
      <c r="F4541" s="567"/>
      <c r="G4541" s="410">
        <v>0</v>
      </c>
      <c r="H4541" s="410">
        <v>0</v>
      </c>
      <c r="I4541" s="410">
        <v>2</v>
      </c>
    </row>
    <row r="4542" spans="1:9" s="23" customFormat="1" ht="14.45" customHeight="1">
      <c r="A4542" s="563"/>
      <c r="B4542" s="564" t="s">
        <v>1324</v>
      </c>
      <c r="C4542" s="564" t="s">
        <v>1325</v>
      </c>
      <c r="D4542" s="565"/>
      <c r="E4542" s="566"/>
      <c r="F4542" s="567"/>
      <c r="G4542" s="410">
        <v>0</v>
      </c>
      <c r="H4542" s="410">
        <v>0</v>
      </c>
      <c r="I4542" s="410">
        <v>11</v>
      </c>
    </row>
    <row r="4543" spans="1:9" s="23" customFormat="1" ht="14.45" customHeight="1">
      <c r="A4543" s="563"/>
      <c r="B4543" s="564" t="s">
        <v>1326</v>
      </c>
      <c r="C4543" s="564" t="s">
        <v>1327</v>
      </c>
      <c r="D4543" s="565"/>
      <c r="E4543" s="566"/>
      <c r="F4543" s="567"/>
      <c r="G4543" s="410">
        <v>0</v>
      </c>
      <c r="H4543" s="410">
        <v>0</v>
      </c>
      <c r="I4543" s="410">
        <v>18</v>
      </c>
    </row>
    <row r="4544" spans="1:9" s="23" customFormat="1" ht="14.45" customHeight="1">
      <c r="A4544" s="563"/>
      <c r="B4544" s="564" t="s">
        <v>1328</v>
      </c>
      <c r="C4544" s="564" t="s">
        <v>1329</v>
      </c>
      <c r="D4544" s="565"/>
      <c r="E4544" s="566"/>
      <c r="F4544" s="567"/>
      <c r="G4544" s="410">
        <v>0</v>
      </c>
      <c r="H4544" s="410">
        <v>0</v>
      </c>
      <c r="I4544" s="410">
        <v>2</v>
      </c>
    </row>
    <row r="4545" spans="1:9" s="23" customFormat="1" ht="14.45" customHeight="1">
      <c r="A4545" s="562" t="s">
        <v>4731</v>
      </c>
      <c r="B4545" s="563" t="s">
        <v>4732</v>
      </c>
      <c r="C4545" s="564"/>
      <c r="D4545" s="565" t="s">
        <v>187</v>
      </c>
      <c r="E4545" s="566"/>
      <c r="F4545" s="567"/>
      <c r="G4545" s="410"/>
      <c r="H4545" s="410"/>
      <c r="I4545" s="410"/>
    </row>
    <row r="4546" spans="1:9" s="23" customFormat="1" ht="14.45" customHeight="1">
      <c r="A4546" s="563"/>
      <c r="B4546" s="564"/>
      <c r="C4546" s="563" t="s">
        <v>365</v>
      </c>
      <c r="D4546" s="568"/>
      <c r="E4546" s="569"/>
      <c r="F4546" s="570"/>
      <c r="G4546" s="571">
        <v>410</v>
      </c>
      <c r="H4546" s="571">
        <v>99</v>
      </c>
      <c r="I4546" s="571">
        <v>39</v>
      </c>
    </row>
    <row r="4547" spans="1:9" s="23" customFormat="1" ht="14.45" customHeight="1">
      <c r="A4547" s="563"/>
      <c r="B4547" s="572" t="s">
        <v>607</v>
      </c>
      <c r="C4547" s="564" t="s">
        <v>4733</v>
      </c>
      <c r="D4547" s="565"/>
      <c r="E4547" s="566" t="s">
        <v>3391</v>
      </c>
      <c r="F4547" s="567"/>
      <c r="G4547" s="410">
        <v>76</v>
      </c>
      <c r="H4547" s="410">
        <v>15</v>
      </c>
      <c r="I4547" s="410">
        <v>5</v>
      </c>
    </row>
    <row r="4548" spans="1:9" s="23" customFormat="1" ht="14.45" customHeight="1">
      <c r="A4548" s="563"/>
      <c r="B4548" s="572" t="s">
        <v>4734</v>
      </c>
      <c r="C4548" s="564" t="s">
        <v>4735</v>
      </c>
      <c r="D4548" s="565"/>
      <c r="E4548" s="566" t="s">
        <v>3391</v>
      </c>
      <c r="F4548" s="567"/>
      <c r="G4548" s="410">
        <v>42</v>
      </c>
      <c r="H4548" s="410">
        <v>9</v>
      </c>
      <c r="I4548" s="410">
        <v>6</v>
      </c>
    </row>
    <row r="4549" spans="1:9" s="23" customFormat="1" ht="14.45" customHeight="1">
      <c r="A4549" s="563"/>
      <c r="B4549" s="572" t="s">
        <v>610</v>
      </c>
      <c r="C4549" s="564" t="s">
        <v>4736</v>
      </c>
      <c r="D4549" s="565"/>
      <c r="E4549" s="566" t="s">
        <v>3391</v>
      </c>
      <c r="F4549" s="567"/>
      <c r="G4549" s="410">
        <v>71</v>
      </c>
      <c r="H4549" s="410">
        <v>17</v>
      </c>
      <c r="I4549" s="410">
        <v>6</v>
      </c>
    </row>
    <row r="4550" spans="1:9" s="23" customFormat="1" ht="14.45" customHeight="1">
      <c r="A4550" s="563"/>
      <c r="B4550" s="572" t="s">
        <v>4737</v>
      </c>
      <c r="C4550" s="564" t="s">
        <v>4738</v>
      </c>
      <c r="D4550" s="565"/>
      <c r="E4550" s="566" t="s">
        <v>3391</v>
      </c>
      <c r="F4550" s="567"/>
      <c r="G4550" s="410">
        <v>27</v>
      </c>
      <c r="H4550" s="410">
        <v>18</v>
      </c>
      <c r="I4550" s="410">
        <v>5</v>
      </c>
    </row>
    <row r="4551" spans="1:9" s="23" customFormat="1" ht="14.45" customHeight="1">
      <c r="A4551" s="563"/>
      <c r="B4551" s="572" t="s">
        <v>4739</v>
      </c>
      <c r="C4551" s="564" t="s">
        <v>2700</v>
      </c>
      <c r="D4551" s="565"/>
      <c r="E4551" s="566" t="s">
        <v>3391</v>
      </c>
      <c r="F4551" s="567"/>
      <c r="G4551" s="410">
        <v>106</v>
      </c>
      <c r="H4551" s="410">
        <v>24</v>
      </c>
      <c r="I4551" s="410">
        <v>6</v>
      </c>
    </row>
    <row r="4552" spans="1:9" s="23" customFormat="1" ht="14.45" customHeight="1">
      <c r="A4552" s="563"/>
      <c r="B4552" s="572" t="s">
        <v>4740</v>
      </c>
      <c r="C4552" s="564" t="s">
        <v>4741</v>
      </c>
      <c r="D4552" s="565"/>
      <c r="E4552" s="566" t="s">
        <v>3391</v>
      </c>
      <c r="F4552" s="567"/>
      <c r="G4552" s="410">
        <v>88</v>
      </c>
      <c r="H4552" s="410">
        <v>16</v>
      </c>
      <c r="I4552" s="410">
        <v>7</v>
      </c>
    </row>
    <row r="4553" spans="1:9" s="23" customFormat="1" ht="14.45" customHeight="1">
      <c r="A4553" s="563"/>
      <c r="B4553" s="564" t="s">
        <v>1554</v>
      </c>
      <c r="C4553" s="564" t="s">
        <v>1555</v>
      </c>
      <c r="D4553" s="565"/>
      <c r="E4553" s="566"/>
      <c r="F4553" s="567"/>
      <c r="G4553" s="410">
        <v>0</v>
      </c>
      <c r="H4553" s="410">
        <v>0</v>
      </c>
      <c r="I4553" s="410">
        <v>4</v>
      </c>
    </row>
    <row r="4554" spans="1:9" s="23" customFormat="1" ht="14.45" customHeight="1">
      <c r="A4554" s="585" t="s">
        <v>4742</v>
      </c>
      <c r="B4554" s="573" t="s">
        <v>4743</v>
      </c>
      <c r="C4554" s="574"/>
      <c r="D4554" s="575" t="s">
        <v>187</v>
      </c>
      <c r="E4554" s="576"/>
      <c r="F4554" s="577"/>
      <c r="G4554" s="578"/>
      <c r="H4554" s="578"/>
      <c r="I4554" s="578"/>
    </row>
    <row r="4555" spans="1:9" s="23" customFormat="1" ht="14.45" customHeight="1">
      <c r="A4555" s="563"/>
      <c r="B4555" s="564"/>
      <c r="C4555" s="563" t="s">
        <v>365</v>
      </c>
      <c r="D4555" s="568"/>
      <c r="E4555" s="569"/>
      <c r="F4555" s="570"/>
      <c r="G4555" s="571">
        <v>1992</v>
      </c>
      <c r="H4555" s="571">
        <v>362</v>
      </c>
      <c r="I4555" s="571">
        <v>104</v>
      </c>
    </row>
    <row r="4556" spans="1:9" s="23" customFormat="1" ht="14.45" customHeight="1">
      <c r="A4556" s="563"/>
      <c r="B4556" s="572" t="s">
        <v>4744</v>
      </c>
      <c r="C4556" s="564" t="s">
        <v>4460</v>
      </c>
      <c r="D4556" s="565"/>
      <c r="E4556" s="566" t="s">
        <v>165</v>
      </c>
      <c r="F4556" s="567"/>
      <c r="G4556" s="410">
        <v>1300</v>
      </c>
      <c r="H4556" s="410">
        <v>234</v>
      </c>
      <c r="I4556" s="410">
        <v>61</v>
      </c>
    </row>
    <row r="4557" spans="1:9" s="23" customFormat="1" ht="14.45" customHeight="1">
      <c r="A4557" s="563"/>
      <c r="B4557" s="572" t="s">
        <v>4745</v>
      </c>
      <c r="C4557" s="564" t="s">
        <v>4746</v>
      </c>
      <c r="D4557" s="565"/>
      <c r="E4557" s="566" t="s">
        <v>106</v>
      </c>
      <c r="F4557" s="567" t="s">
        <v>1294</v>
      </c>
      <c r="G4557" s="410">
        <v>40</v>
      </c>
      <c r="H4557" s="410">
        <v>15</v>
      </c>
      <c r="I4557" s="410">
        <v>0</v>
      </c>
    </row>
    <row r="4558" spans="1:9" s="23" customFormat="1" ht="14.45" customHeight="1">
      <c r="A4558" s="563"/>
      <c r="B4558" s="564"/>
      <c r="C4558" s="564"/>
      <c r="D4558" s="565"/>
      <c r="E4558" s="566" t="s">
        <v>165</v>
      </c>
      <c r="F4558" s="567"/>
      <c r="G4558" s="410">
        <v>342</v>
      </c>
      <c r="H4558" s="410">
        <v>50</v>
      </c>
      <c r="I4558" s="410">
        <v>13</v>
      </c>
    </row>
    <row r="4559" spans="1:9" s="23" customFormat="1" ht="14.45" customHeight="1">
      <c r="A4559" s="563"/>
      <c r="B4559" s="564">
        <v>10121004</v>
      </c>
      <c r="C4559" s="564" t="s">
        <v>4747</v>
      </c>
      <c r="D4559" s="565"/>
      <c r="E4559" s="566" t="s">
        <v>106</v>
      </c>
      <c r="F4559" s="567"/>
      <c r="G4559" s="410">
        <v>44</v>
      </c>
      <c r="H4559" s="410">
        <v>17</v>
      </c>
      <c r="I4559" s="410">
        <v>0</v>
      </c>
    </row>
    <row r="4560" spans="1:9" s="23" customFormat="1" ht="14.45" customHeight="1">
      <c r="A4560" s="563"/>
      <c r="B4560" s="564"/>
      <c r="C4560" s="564"/>
      <c r="D4560" s="565"/>
      <c r="E4560" s="566" t="s">
        <v>165</v>
      </c>
      <c r="F4560" s="567"/>
      <c r="G4560" s="410">
        <v>266</v>
      </c>
      <c r="H4560" s="410">
        <v>46</v>
      </c>
      <c r="I4560" s="410">
        <v>9</v>
      </c>
    </row>
    <row r="4561" spans="1:9" s="23" customFormat="1" ht="14.45" customHeight="1">
      <c r="A4561" s="563"/>
      <c r="B4561" s="564" t="s">
        <v>1554</v>
      </c>
      <c r="C4561" s="564" t="s">
        <v>1555</v>
      </c>
      <c r="D4561" s="565"/>
      <c r="E4561" s="566"/>
      <c r="F4561" s="567"/>
      <c r="G4561" s="410">
        <v>0</v>
      </c>
      <c r="H4561" s="410">
        <v>0</v>
      </c>
      <c r="I4561" s="410">
        <v>21</v>
      </c>
    </row>
    <row r="4562" spans="1:9" s="23" customFormat="1" ht="14.45" customHeight="1">
      <c r="A4562" s="562" t="s">
        <v>4748</v>
      </c>
      <c r="B4562" s="563" t="s">
        <v>4749</v>
      </c>
      <c r="C4562" s="564"/>
      <c r="D4562" s="565" t="s">
        <v>187</v>
      </c>
      <c r="E4562" s="566"/>
      <c r="F4562" s="567"/>
      <c r="G4562" s="410"/>
      <c r="H4562" s="410"/>
      <c r="I4562" s="410"/>
    </row>
    <row r="4563" spans="1:9" s="23" customFormat="1" ht="14.45" customHeight="1">
      <c r="A4563" s="563"/>
      <c r="B4563" s="564"/>
      <c r="C4563" s="563" t="s">
        <v>365</v>
      </c>
      <c r="D4563" s="568"/>
      <c r="E4563" s="569"/>
      <c r="F4563" s="570"/>
      <c r="G4563" s="571">
        <v>471</v>
      </c>
      <c r="H4563" s="571">
        <v>242</v>
      </c>
      <c r="I4563" s="571">
        <v>56</v>
      </c>
    </row>
    <row r="4564" spans="1:9" s="23" customFormat="1" ht="14.45" customHeight="1">
      <c r="A4564" s="563"/>
      <c r="B4564" s="572" t="s">
        <v>4059</v>
      </c>
      <c r="C4564" s="564" t="s">
        <v>4750</v>
      </c>
      <c r="D4564" s="565"/>
      <c r="E4564" s="566" t="s">
        <v>106</v>
      </c>
      <c r="F4564" s="567"/>
      <c r="G4564" s="410">
        <v>28</v>
      </c>
      <c r="H4564" s="410">
        <v>16</v>
      </c>
      <c r="I4564" s="410">
        <v>4</v>
      </c>
    </row>
    <row r="4565" spans="1:9" s="23" customFormat="1" ht="14.45" customHeight="1">
      <c r="A4565" s="563"/>
      <c r="B4565" s="572" t="s">
        <v>3698</v>
      </c>
      <c r="C4565" s="564" t="s">
        <v>4751</v>
      </c>
      <c r="D4565" s="565"/>
      <c r="E4565" s="566" t="s">
        <v>106</v>
      </c>
      <c r="F4565" s="567"/>
      <c r="G4565" s="410">
        <v>16</v>
      </c>
      <c r="H4565" s="410">
        <v>13</v>
      </c>
      <c r="I4565" s="410">
        <v>3</v>
      </c>
    </row>
    <row r="4566" spans="1:9" s="23" customFormat="1" ht="14.45" customHeight="1">
      <c r="A4566" s="563"/>
      <c r="B4566" s="572" t="s">
        <v>4752</v>
      </c>
      <c r="C4566" s="564" t="s">
        <v>4453</v>
      </c>
      <c r="D4566" s="565"/>
      <c r="E4566" s="566" t="s">
        <v>106</v>
      </c>
      <c r="F4566" s="567"/>
      <c r="G4566" s="410">
        <v>26</v>
      </c>
      <c r="H4566" s="410">
        <v>21</v>
      </c>
      <c r="I4566" s="410">
        <v>4</v>
      </c>
    </row>
    <row r="4567" spans="1:9" s="23" customFormat="1" ht="14.45" customHeight="1">
      <c r="A4567" s="563"/>
      <c r="B4567" s="572" t="s">
        <v>4753</v>
      </c>
      <c r="C4567" s="564" t="s">
        <v>4256</v>
      </c>
      <c r="D4567" s="565"/>
      <c r="E4567" s="566" t="s">
        <v>106</v>
      </c>
      <c r="F4567" s="567"/>
      <c r="G4567" s="410">
        <v>37</v>
      </c>
      <c r="H4567" s="410">
        <v>30</v>
      </c>
      <c r="I4567" s="410">
        <v>4</v>
      </c>
    </row>
    <row r="4568" spans="1:9" s="23" customFormat="1" ht="14.45" customHeight="1">
      <c r="A4568" s="563"/>
      <c r="B4568" s="572" t="s">
        <v>4754</v>
      </c>
      <c r="C4568" s="564" t="s">
        <v>4755</v>
      </c>
      <c r="D4568" s="565"/>
      <c r="E4568" s="566" t="s">
        <v>106</v>
      </c>
      <c r="F4568" s="567"/>
      <c r="G4568" s="410">
        <v>75</v>
      </c>
      <c r="H4568" s="410">
        <v>27</v>
      </c>
      <c r="I4568" s="410">
        <v>7</v>
      </c>
    </row>
    <row r="4569" spans="1:9" s="23" customFormat="1" ht="14.45" customHeight="1">
      <c r="A4569" s="563"/>
      <c r="B4569" s="564"/>
      <c r="C4569" s="564"/>
      <c r="D4569" s="565"/>
      <c r="E4569" s="566" t="s">
        <v>106</v>
      </c>
      <c r="F4569" s="567" t="s">
        <v>1294</v>
      </c>
      <c r="G4569" s="410">
        <v>0</v>
      </c>
      <c r="H4569" s="410">
        <v>8</v>
      </c>
      <c r="I4569" s="410">
        <v>0</v>
      </c>
    </row>
    <row r="4570" spans="1:9" s="23" customFormat="1" ht="14.45" customHeight="1">
      <c r="A4570" s="563"/>
      <c r="B4570" s="572" t="s">
        <v>4756</v>
      </c>
      <c r="C4570" s="564" t="s">
        <v>4757</v>
      </c>
      <c r="D4570" s="565"/>
      <c r="E4570" s="566" t="s">
        <v>106</v>
      </c>
      <c r="F4570" s="567"/>
      <c r="G4570" s="410">
        <v>13</v>
      </c>
      <c r="H4570" s="410">
        <v>16</v>
      </c>
      <c r="I4570" s="410">
        <v>0</v>
      </c>
    </row>
    <row r="4571" spans="1:9" s="23" customFormat="1" ht="14.45" customHeight="1">
      <c r="A4571" s="563"/>
      <c r="B4571" s="564"/>
      <c r="C4571" s="564"/>
      <c r="D4571" s="565"/>
      <c r="E4571" s="566" t="s">
        <v>165</v>
      </c>
      <c r="F4571" s="567"/>
      <c r="G4571" s="410">
        <v>85</v>
      </c>
      <c r="H4571" s="410">
        <v>6</v>
      </c>
      <c r="I4571" s="410">
        <v>5</v>
      </c>
    </row>
    <row r="4572" spans="1:9" s="23" customFormat="1" ht="14.45" customHeight="1">
      <c r="A4572" s="563"/>
      <c r="B4572" s="572" t="s">
        <v>4758</v>
      </c>
      <c r="C4572" s="564" t="s">
        <v>4759</v>
      </c>
      <c r="D4572" s="565"/>
      <c r="E4572" s="566" t="s">
        <v>106</v>
      </c>
      <c r="F4572" s="567"/>
      <c r="G4572" s="410">
        <v>23</v>
      </c>
      <c r="H4572" s="410">
        <v>26</v>
      </c>
      <c r="I4572" s="410">
        <v>4</v>
      </c>
    </row>
    <row r="4573" spans="1:9" s="23" customFormat="1" ht="14.45" customHeight="1">
      <c r="A4573" s="563"/>
      <c r="B4573" s="572" t="s">
        <v>4760</v>
      </c>
      <c r="C4573" s="564" t="s">
        <v>4761</v>
      </c>
      <c r="D4573" s="565"/>
      <c r="E4573" s="566" t="s">
        <v>106</v>
      </c>
      <c r="F4573" s="567"/>
      <c r="G4573" s="410">
        <v>11</v>
      </c>
      <c r="H4573" s="410">
        <v>13</v>
      </c>
      <c r="I4573" s="410">
        <v>6</v>
      </c>
    </row>
    <row r="4574" spans="1:9" s="23" customFormat="1" ht="14.45" customHeight="1">
      <c r="A4574" s="563"/>
      <c r="B4574" s="564"/>
      <c r="C4574" s="564"/>
      <c r="D4574" s="565"/>
      <c r="E4574" s="566" t="s">
        <v>106</v>
      </c>
      <c r="F4574" s="567" t="s">
        <v>1294</v>
      </c>
      <c r="G4574" s="410">
        <v>72</v>
      </c>
      <c r="H4574" s="410">
        <v>32</v>
      </c>
      <c r="I4574" s="410">
        <v>1</v>
      </c>
    </row>
    <row r="4575" spans="1:9" s="23" customFormat="1" ht="14.45" customHeight="1">
      <c r="A4575" s="563"/>
      <c r="B4575" s="564"/>
      <c r="C4575" s="564"/>
      <c r="D4575" s="565"/>
      <c r="E4575" s="566" t="s">
        <v>165</v>
      </c>
      <c r="F4575" s="567"/>
      <c r="G4575" s="410">
        <v>0</v>
      </c>
      <c r="H4575" s="410">
        <v>7</v>
      </c>
      <c r="I4575" s="410">
        <v>0</v>
      </c>
    </row>
    <row r="4576" spans="1:9" s="23" customFormat="1" ht="14.45" customHeight="1">
      <c r="A4576" s="563"/>
      <c r="B4576" s="564">
        <v>10131014</v>
      </c>
      <c r="C4576" s="564" t="s">
        <v>4762</v>
      </c>
      <c r="D4576" s="565"/>
      <c r="E4576" s="566" t="s">
        <v>106</v>
      </c>
      <c r="F4576" s="567"/>
      <c r="G4576" s="410">
        <v>19</v>
      </c>
      <c r="H4576" s="410">
        <v>15</v>
      </c>
      <c r="I4576" s="410">
        <v>0</v>
      </c>
    </row>
    <row r="4577" spans="1:9" s="23" customFormat="1" ht="14.45" customHeight="1">
      <c r="A4577" s="563"/>
      <c r="B4577" s="564"/>
      <c r="C4577" s="564"/>
      <c r="D4577" s="565"/>
      <c r="E4577" s="566" t="s">
        <v>165</v>
      </c>
      <c r="F4577" s="567"/>
      <c r="G4577" s="410">
        <v>66</v>
      </c>
      <c r="H4577" s="410">
        <v>12</v>
      </c>
      <c r="I4577" s="410">
        <v>6</v>
      </c>
    </row>
    <row r="4578" spans="1:9" s="23" customFormat="1" ht="14.45" customHeight="1">
      <c r="A4578" s="563"/>
      <c r="B4578" s="564" t="s">
        <v>1554</v>
      </c>
      <c r="C4578" s="564" t="s">
        <v>1555</v>
      </c>
      <c r="D4578" s="565"/>
      <c r="E4578" s="566"/>
      <c r="F4578" s="567"/>
      <c r="G4578" s="410">
        <v>0</v>
      </c>
      <c r="H4578" s="410">
        <v>0</v>
      </c>
      <c r="I4578" s="410">
        <v>11</v>
      </c>
    </row>
    <row r="4579" spans="1:9" s="23" customFormat="1" ht="14.45" customHeight="1">
      <c r="A4579" s="563"/>
      <c r="B4579" s="564" t="s">
        <v>4763</v>
      </c>
      <c r="C4579" s="564" t="s">
        <v>4764</v>
      </c>
      <c r="D4579" s="565"/>
      <c r="E4579" s="566"/>
      <c r="F4579" s="567"/>
      <c r="G4579" s="410">
        <v>0</v>
      </c>
      <c r="H4579" s="410">
        <v>0</v>
      </c>
      <c r="I4579" s="410">
        <v>1</v>
      </c>
    </row>
    <row r="4580" spans="1:9" s="23" customFormat="1" ht="40.5" customHeight="1">
      <c r="A4580" s="1038" t="s">
        <v>4765</v>
      </c>
      <c r="B4580" s="1039"/>
      <c r="C4580" s="1039"/>
      <c r="D4580" s="1039"/>
      <c r="E4580" s="1039"/>
      <c r="F4580" s="1039"/>
      <c r="G4580" s="1039"/>
      <c r="H4580" s="1039"/>
      <c r="I4580" s="1039"/>
    </row>
    <row r="4581" spans="1:9" s="23" customFormat="1" ht="13.5">
      <c r="B4581" s="1040"/>
      <c r="C4581" s="1040"/>
      <c r="D4581" s="1040"/>
      <c r="E4581" s="1040"/>
      <c r="F4581" s="1040"/>
      <c r="G4581" s="1040"/>
      <c r="H4581" s="1040"/>
      <c r="I4581" s="1040"/>
    </row>
    <row r="4582" spans="1:9" s="23" customFormat="1" ht="13.5">
      <c r="B4582" s="1041"/>
      <c r="C4582" s="1041"/>
      <c r="D4582" s="1041"/>
      <c r="E4582" s="1041"/>
      <c r="F4582" s="1041"/>
      <c r="G4582" s="1041"/>
      <c r="H4582" s="1041"/>
      <c r="I4582" s="1041"/>
    </row>
  </sheetData>
  <mergeCells count="6">
    <mergeCell ref="B4582:I4582"/>
    <mergeCell ref="A1:I1"/>
    <mergeCell ref="A2:I2"/>
    <mergeCell ref="B4:C4"/>
    <mergeCell ref="A4580:I4580"/>
    <mergeCell ref="B4581:I4581"/>
  </mergeCells>
  <phoneticPr fontId="3" type="noConversion"/>
  <printOptions horizontalCentered="1"/>
  <pageMargins left="0.51181102362204722" right="0.51181102362204722" top="0.59055118110236227" bottom="0.59055118110236227" header="0.59055118110236227" footer="0.39370078740157483"/>
  <pageSetup paperSize="9" orientation="portrait" r:id="rId1"/>
  <headerFooter alignWithMargins="0">
    <oddHeader>&amp;L&amp;"微軟正黑體,標準"                                     　                                                                                       (&amp;P/ &amp;N)</oddHeader>
    <oddFooter>&amp;C&amp;"新細明體,標準"&amp;10</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66137-21FA-4732-A41A-270DD3A91A56}">
  <sheetPr>
    <outlinePr summaryBelow="0" summaryRight="0"/>
  </sheetPr>
  <dimension ref="A1:IV4967"/>
  <sheetViews>
    <sheetView showGridLines="0" view="pageBreakPreview" zoomScaleNormal="100" zoomScaleSheetLayoutView="100" workbookViewId="0">
      <pane ySplit="3" topLeftCell="A4" activePane="bottomLeft" state="frozenSplit"/>
      <selection pane="bottomLeft" sqref="A1:I1"/>
    </sheetView>
  </sheetViews>
  <sheetFormatPr defaultColWidth="9" defaultRowHeight="12.75" customHeight="1"/>
  <cols>
    <col min="1" max="1" width="4.625" style="23" customWidth="1"/>
    <col min="2" max="2" width="8.125" style="23" customWidth="1"/>
    <col min="3" max="3" width="43.625" style="23" customWidth="1"/>
    <col min="4" max="4" width="7" style="23" customWidth="1"/>
    <col min="5" max="5" width="5.625" style="23" customWidth="1"/>
    <col min="6" max="6" width="5.375" style="23" customWidth="1"/>
    <col min="7" max="7" width="6.25" style="23" customWidth="1"/>
    <col min="8" max="9" width="5.625" style="23" customWidth="1"/>
    <col min="10" max="184" width="8.75" style="23" customWidth="1"/>
    <col min="185" max="185" width="4.875" style="23" customWidth="1"/>
    <col min="186" max="186" width="7.25" style="23" customWidth="1"/>
    <col min="187" max="187" width="28.25" style="23" customWidth="1"/>
    <col min="188" max="189" width="7.25" style="23" customWidth="1"/>
    <col min="190" max="190" width="5.75" style="23" customWidth="1"/>
    <col min="191" max="193" width="9.75" style="23" customWidth="1"/>
    <col min="194" max="256" width="8.75" style="23" customWidth="1"/>
    <col min="257" max="16384" width="9" style="37"/>
  </cols>
  <sheetData>
    <row r="1" spans="1:9" s="24" customFormat="1" ht="19.899999999999999" customHeight="1">
      <c r="A1" s="791" t="s">
        <v>4766</v>
      </c>
      <c r="B1" s="791"/>
      <c r="C1" s="791"/>
      <c r="D1" s="791"/>
      <c r="E1" s="791"/>
      <c r="F1" s="791"/>
      <c r="G1" s="791"/>
      <c r="H1" s="791"/>
      <c r="I1" s="791"/>
    </row>
    <row r="2" spans="1:9" s="25" customFormat="1" ht="15" customHeight="1">
      <c r="A2" s="792" t="s">
        <v>472</v>
      </c>
      <c r="B2" s="792"/>
      <c r="C2" s="792"/>
      <c r="D2" s="792"/>
      <c r="E2" s="792"/>
      <c r="F2" s="792"/>
      <c r="G2" s="792"/>
      <c r="H2" s="792"/>
      <c r="I2" s="792"/>
    </row>
    <row r="3" spans="1:9" s="23" customFormat="1" ht="12.95" customHeight="1">
      <c r="A3" s="202"/>
      <c r="B3" s="202"/>
      <c r="C3" s="202"/>
      <c r="D3" s="202"/>
      <c r="E3" s="202"/>
      <c r="F3" s="202"/>
      <c r="G3" s="202"/>
      <c r="H3" s="202"/>
      <c r="I3" s="343" t="s">
        <v>110</v>
      </c>
    </row>
    <row r="4" spans="1:9" s="23" customFormat="1" ht="26.25" customHeight="1">
      <c r="A4" s="560"/>
      <c r="B4" s="1037"/>
      <c r="C4" s="1037"/>
      <c r="D4" s="561"/>
      <c r="E4" s="525" t="s">
        <v>1130</v>
      </c>
      <c r="F4" s="525" t="s">
        <v>1131</v>
      </c>
      <c r="G4" s="525" t="s">
        <v>1083</v>
      </c>
      <c r="H4" s="525" t="s">
        <v>1132</v>
      </c>
      <c r="I4" s="526" t="s">
        <v>1133</v>
      </c>
    </row>
    <row r="5" spans="1:9" s="23" customFormat="1" ht="14.45" customHeight="1">
      <c r="A5" s="563">
        <v>1001</v>
      </c>
      <c r="B5" s="563" t="s">
        <v>4767</v>
      </c>
      <c r="C5" s="564"/>
      <c r="D5" s="565" t="s">
        <v>186</v>
      </c>
      <c r="E5" s="566"/>
      <c r="F5" s="567"/>
      <c r="G5" s="410"/>
      <c r="H5" s="410"/>
      <c r="I5" s="410"/>
    </row>
    <row r="6" spans="1:9" s="23" customFormat="1" ht="14.45" customHeight="1">
      <c r="A6" s="563"/>
      <c r="B6" s="564"/>
      <c r="C6" s="563" t="s">
        <v>365</v>
      </c>
      <c r="D6" s="568"/>
      <c r="E6" s="569"/>
      <c r="F6" s="570"/>
      <c r="G6" s="571">
        <v>15638</v>
      </c>
      <c r="H6" s="571">
        <v>3497</v>
      </c>
      <c r="I6" s="571">
        <v>523</v>
      </c>
    </row>
    <row r="7" spans="1:9" s="23" customFormat="1" ht="14.45" customHeight="1">
      <c r="A7" s="563"/>
      <c r="B7" s="572" t="s">
        <v>1136</v>
      </c>
      <c r="C7" s="564" t="s">
        <v>2005</v>
      </c>
      <c r="D7" s="565"/>
      <c r="E7" s="566" t="s">
        <v>164</v>
      </c>
      <c r="F7" s="567"/>
      <c r="G7" s="410">
        <v>29</v>
      </c>
      <c r="H7" s="410">
        <v>6</v>
      </c>
      <c r="I7" s="410">
        <v>6</v>
      </c>
    </row>
    <row r="8" spans="1:9" s="23" customFormat="1" ht="14.45" customHeight="1">
      <c r="A8" s="563"/>
      <c r="B8" s="564"/>
      <c r="C8" s="564"/>
      <c r="D8" s="565"/>
      <c r="E8" s="566" t="s">
        <v>164</v>
      </c>
      <c r="F8" s="567" t="s">
        <v>1142</v>
      </c>
      <c r="G8" s="410">
        <v>59</v>
      </c>
      <c r="H8" s="410">
        <v>22</v>
      </c>
      <c r="I8" s="410">
        <v>3</v>
      </c>
    </row>
    <row r="9" spans="1:9" s="23" customFormat="1" ht="14.45" customHeight="1">
      <c r="A9" s="563"/>
      <c r="B9" s="572" t="s">
        <v>4768</v>
      </c>
      <c r="C9" s="564" t="s">
        <v>2011</v>
      </c>
      <c r="D9" s="565"/>
      <c r="E9" s="566" t="s">
        <v>164</v>
      </c>
      <c r="F9" s="567"/>
      <c r="G9" s="410">
        <v>17</v>
      </c>
      <c r="H9" s="410">
        <v>1</v>
      </c>
      <c r="I9" s="410">
        <v>0</v>
      </c>
    </row>
    <row r="10" spans="1:9" s="23" customFormat="1" ht="14.45" customHeight="1">
      <c r="A10" s="563"/>
      <c r="B10" s="564"/>
      <c r="C10" s="564"/>
      <c r="D10" s="565"/>
      <c r="E10" s="566" t="s">
        <v>164</v>
      </c>
      <c r="F10" s="567" t="s">
        <v>1142</v>
      </c>
      <c r="G10" s="410">
        <v>6</v>
      </c>
      <c r="H10" s="410">
        <v>0</v>
      </c>
      <c r="I10" s="410">
        <v>3</v>
      </c>
    </row>
    <row r="11" spans="1:9" s="23" customFormat="1" ht="14.45" customHeight="1">
      <c r="A11" s="563"/>
      <c r="B11" s="564"/>
      <c r="C11" s="564"/>
      <c r="D11" s="565"/>
      <c r="E11" s="566" t="s">
        <v>628</v>
      </c>
      <c r="F11" s="567"/>
      <c r="G11" s="410">
        <v>171</v>
      </c>
      <c r="H11" s="410">
        <v>32</v>
      </c>
      <c r="I11" s="410">
        <v>7</v>
      </c>
    </row>
    <row r="12" spans="1:9" s="23" customFormat="1" ht="14.45" customHeight="1">
      <c r="A12" s="563"/>
      <c r="B12" s="572" t="s">
        <v>4769</v>
      </c>
      <c r="C12" s="564" t="s">
        <v>1900</v>
      </c>
      <c r="D12" s="565"/>
      <c r="E12" s="566" t="s">
        <v>164</v>
      </c>
      <c r="F12" s="567"/>
      <c r="G12" s="410">
        <v>56</v>
      </c>
      <c r="H12" s="410">
        <v>9</v>
      </c>
      <c r="I12" s="410">
        <v>0</v>
      </c>
    </row>
    <row r="13" spans="1:9" s="23" customFormat="1" ht="14.45" customHeight="1">
      <c r="A13" s="563"/>
      <c r="B13" s="564"/>
      <c r="C13" s="564"/>
      <c r="D13" s="565"/>
      <c r="E13" s="566" t="s">
        <v>164</v>
      </c>
      <c r="F13" s="567" t="s">
        <v>1142</v>
      </c>
      <c r="G13" s="410">
        <v>85</v>
      </c>
      <c r="H13" s="410">
        <v>16</v>
      </c>
      <c r="I13" s="410">
        <v>1</v>
      </c>
    </row>
    <row r="14" spans="1:9" s="23" customFormat="1" ht="14.45" customHeight="1">
      <c r="A14" s="563"/>
      <c r="B14" s="564"/>
      <c r="C14" s="564"/>
      <c r="D14" s="565"/>
      <c r="E14" s="566" t="s">
        <v>628</v>
      </c>
      <c r="F14" s="567"/>
      <c r="G14" s="410">
        <v>192</v>
      </c>
      <c r="H14" s="410">
        <v>40</v>
      </c>
      <c r="I14" s="410">
        <v>8</v>
      </c>
    </row>
    <row r="15" spans="1:9" s="23" customFormat="1" ht="14.45" customHeight="1">
      <c r="A15" s="563"/>
      <c r="B15" s="564"/>
      <c r="C15" s="564"/>
      <c r="D15" s="565"/>
      <c r="E15" s="566" t="s">
        <v>628</v>
      </c>
      <c r="F15" s="567" t="s">
        <v>2199</v>
      </c>
      <c r="G15" s="410">
        <v>91</v>
      </c>
      <c r="H15" s="410">
        <v>20</v>
      </c>
      <c r="I15" s="410">
        <v>0</v>
      </c>
    </row>
    <row r="16" spans="1:9" s="23" customFormat="1" ht="14.45" customHeight="1">
      <c r="A16" s="563"/>
      <c r="B16" s="572" t="s">
        <v>609</v>
      </c>
      <c r="C16" s="564" t="s">
        <v>614</v>
      </c>
      <c r="D16" s="565"/>
      <c r="E16" s="566" t="s">
        <v>164</v>
      </c>
      <c r="F16" s="567"/>
      <c r="G16" s="410">
        <v>66</v>
      </c>
      <c r="H16" s="410">
        <v>20</v>
      </c>
      <c r="I16" s="410">
        <v>0</v>
      </c>
    </row>
    <row r="17" spans="1:9" s="23" customFormat="1" ht="14.45" customHeight="1">
      <c r="A17" s="563"/>
      <c r="B17" s="564"/>
      <c r="C17" s="564"/>
      <c r="D17" s="565"/>
      <c r="E17" s="566" t="s">
        <v>628</v>
      </c>
      <c r="F17" s="567"/>
      <c r="G17" s="410">
        <v>136</v>
      </c>
      <c r="H17" s="410">
        <v>41</v>
      </c>
      <c r="I17" s="410">
        <v>13</v>
      </c>
    </row>
    <row r="18" spans="1:9" s="23" customFormat="1" ht="14.45" customHeight="1">
      <c r="A18" s="563"/>
      <c r="B18" s="572" t="s">
        <v>4770</v>
      </c>
      <c r="C18" s="564" t="s">
        <v>4771</v>
      </c>
      <c r="D18" s="565"/>
      <c r="E18" s="566" t="s">
        <v>164</v>
      </c>
      <c r="F18" s="567"/>
      <c r="G18" s="410">
        <v>18</v>
      </c>
      <c r="H18" s="410">
        <v>6</v>
      </c>
      <c r="I18" s="410">
        <v>1</v>
      </c>
    </row>
    <row r="19" spans="1:9" s="23" customFormat="1" ht="14.45" customHeight="1">
      <c r="A19" s="563"/>
      <c r="B19" s="572" t="s">
        <v>4772</v>
      </c>
      <c r="C19" s="564" t="s">
        <v>1150</v>
      </c>
      <c r="D19" s="565"/>
      <c r="E19" s="566" t="s">
        <v>164</v>
      </c>
      <c r="F19" s="567"/>
      <c r="G19" s="410">
        <v>20</v>
      </c>
      <c r="H19" s="410">
        <v>5</v>
      </c>
      <c r="I19" s="410">
        <v>0</v>
      </c>
    </row>
    <row r="20" spans="1:9" s="23" customFormat="1" ht="14.45" customHeight="1">
      <c r="A20" s="563"/>
      <c r="B20" s="564"/>
      <c r="C20" s="564"/>
      <c r="D20" s="565"/>
      <c r="E20" s="566" t="s">
        <v>628</v>
      </c>
      <c r="F20" s="567"/>
      <c r="G20" s="410">
        <v>255</v>
      </c>
      <c r="H20" s="410">
        <v>45</v>
      </c>
      <c r="I20" s="410">
        <v>9</v>
      </c>
    </row>
    <row r="21" spans="1:9" s="23" customFormat="1" ht="14.45" customHeight="1">
      <c r="A21" s="563"/>
      <c r="B21" s="572" t="s">
        <v>4773</v>
      </c>
      <c r="C21" s="564" t="s">
        <v>1156</v>
      </c>
      <c r="D21" s="565"/>
      <c r="E21" s="566" t="s">
        <v>163</v>
      </c>
      <c r="F21" s="567"/>
      <c r="G21" s="410">
        <v>23</v>
      </c>
      <c r="H21" s="410">
        <v>1</v>
      </c>
      <c r="I21" s="410">
        <v>0</v>
      </c>
    </row>
    <row r="22" spans="1:9" s="23" customFormat="1" ht="14.45" customHeight="1">
      <c r="A22" s="563"/>
      <c r="B22" s="564"/>
      <c r="C22" s="564"/>
      <c r="D22" s="565"/>
      <c r="E22" s="566" t="s">
        <v>164</v>
      </c>
      <c r="F22" s="567"/>
      <c r="G22" s="410">
        <v>19</v>
      </c>
      <c r="H22" s="410">
        <v>3</v>
      </c>
      <c r="I22" s="410">
        <v>0</v>
      </c>
    </row>
    <row r="23" spans="1:9" s="23" customFormat="1" ht="14.45" customHeight="1">
      <c r="A23" s="563"/>
      <c r="B23" s="564"/>
      <c r="C23" s="564"/>
      <c r="D23" s="565"/>
      <c r="E23" s="566" t="s">
        <v>164</v>
      </c>
      <c r="F23" s="567" t="s">
        <v>1142</v>
      </c>
      <c r="G23" s="410">
        <v>22</v>
      </c>
      <c r="H23" s="410">
        <v>4</v>
      </c>
      <c r="I23" s="410">
        <v>1</v>
      </c>
    </row>
    <row r="24" spans="1:9" s="23" customFormat="1" ht="14.45" customHeight="1">
      <c r="A24" s="563"/>
      <c r="B24" s="564"/>
      <c r="C24" s="564"/>
      <c r="D24" s="565"/>
      <c r="E24" s="566" t="s">
        <v>628</v>
      </c>
      <c r="F24" s="567"/>
      <c r="G24" s="410">
        <v>222</v>
      </c>
      <c r="H24" s="410">
        <v>26</v>
      </c>
      <c r="I24" s="410">
        <v>10</v>
      </c>
    </row>
    <row r="25" spans="1:9" s="23" customFormat="1" ht="14.45" customHeight="1">
      <c r="A25" s="563"/>
      <c r="B25" s="572" t="s">
        <v>4774</v>
      </c>
      <c r="C25" s="564" t="s">
        <v>4775</v>
      </c>
      <c r="D25" s="565"/>
      <c r="E25" s="566" t="s">
        <v>628</v>
      </c>
      <c r="F25" s="567"/>
      <c r="G25" s="410">
        <v>19</v>
      </c>
      <c r="H25" s="410">
        <v>0</v>
      </c>
      <c r="I25" s="410">
        <v>2</v>
      </c>
    </row>
    <row r="26" spans="1:9" s="23" customFormat="1" ht="14.45" customHeight="1">
      <c r="A26" s="563"/>
      <c r="B26" s="572" t="s">
        <v>2381</v>
      </c>
      <c r="C26" s="564" t="s">
        <v>1377</v>
      </c>
      <c r="D26" s="565"/>
      <c r="E26" s="566" t="s">
        <v>164</v>
      </c>
      <c r="F26" s="567"/>
      <c r="G26" s="410">
        <v>37</v>
      </c>
      <c r="H26" s="410">
        <v>10</v>
      </c>
      <c r="I26" s="410">
        <v>0</v>
      </c>
    </row>
    <row r="27" spans="1:9" s="23" customFormat="1" ht="14.45" customHeight="1">
      <c r="A27" s="563"/>
      <c r="B27" s="564"/>
      <c r="C27" s="564"/>
      <c r="D27" s="565"/>
      <c r="E27" s="566" t="s">
        <v>628</v>
      </c>
      <c r="F27" s="567"/>
      <c r="G27" s="410">
        <v>414</v>
      </c>
      <c r="H27" s="410">
        <v>90</v>
      </c>
      <c r="I27" s="410">
        <v>17</v>
      </c>
    </row>
    <row r="28" spans="1:9" s="23" customFormat="1" ht="14.45" customHeight="1">
      <c r="A28" s="563"/>
      <c r="B28" s="572" t="s">
        <v>1571</v>
      </c>
      <c r="C28" s="564" t="s">
        <v>4776</v>
      </c>
      <c r="D28" s="565"/>
      <c r="E28" s="566" t="s">
        <v>164</v>
      </c>
      <c r="F28" s="567"/>
      <c r="G28" s="410">
        <v>17</v>
      </c>
      <c r="H28" s="410">
        <v>7</v>
      </c>
      <c r="I28" s="410">
        <v>0</v>
      </c>
    </row>
    <row r="29" spans="1:9" s="23" customFormat="1" ht="14.45" customHeight="1">
      <c r="A29" s="563"/>
      <c r="B29" s="564"/>
      <c r="C29" s="564"/>
      <c r="D29" s="565"/>
      <c r="E29" s="566" t="s">
        <v>628</v>
      </c>
      <c r="F29" s="567"/>
      <c r="G29" s="410">
        <v>441</v>
      </c>
      <c r="H29" s="410">
        <v>90</v>
      </c>
      <c r="I29" s="410">
        <v>14</v>
      </c>
    </row>
    <row r="30" spans="1:9" s="23" customFormat="1" ht="14.45" customHeight="1">
      <c r="A30" s="563"/>
      <c r="B30" s="572" t="s">
        <v>4777</v>
      </c>
      <c r="C30" s="564" t="s">
        <v>1179</v>
      </c>
      <c r="D30" s="565"/>
      <c r="E30" s="566" t="s">
        <v>163</v>
      </c>
      <c r="F30" s="567"/>
      <c r="G30" s="410">
        <v>18</v>
      </c>
      <c r="H30" s="410">
        <v>3</v>
      </c>
      <c r="I30" s="410">
        <v>0</v>
      </c>
    </row>
    <row r="31" spans="1:9" s="23" customFormat="1" ht="14.45" customHeight="1">
      <c r="A31" s="563"/>
      <c r="B31" s="564"/>
      <c r="C31" s="564"/>
      <c r="D31" s="565"/>
      <c r="E31" s="566" t="s">
        <v>164</v>
      </c>
      <c r="F31" s="567"/>
      <c r="G31" s="410">
        <v>40</v>
      </c>
      <c r="H31" s="410">
        <v>0</v>
      </c>
      <c r="I31" s="410">
        <v>0</v>
      </c>
    </row>
    <row r="32" spans="1:9" s="23" customFormat="1" ht="14.45" customHeight="1">
      <c r="A32" s="563"/>
      <c r="B32" s="564"/>
      <c r="C32" s="564"/>
      <c r="D32" s="565"/>
      <c r="E32" s="566" t="s">
        <v>628</v>
      </c>
      <c r="F32" s="567"/>
      <c r="G32" s="410">
        <v>404</v>
      </c>
      <c r="H32" s="410">
        <v>80</v>
      </c>
      <c r="I32" s="410">
        <v>17</v>
      </c>
    </row>
    <row r="33" spans="1:9" s="23" customFormat="1" ht="14.45" customHeight="1">
      <c r="A33" s="563"/>
      <c r="B33" s="572" t="s">
        <v>4778</v>
      </c>
      <c r="C33" s="564" t="s">
        <v>4779</v>
      </c>
      <c r="D33" s="565"/>
      <c r="E33" s="566" t="s">
        <v>164</v>
      </c>
      <c r="F33" s="567"/>
      <c r="G33" s="410">
        <v>27</v>
      </c>
      <c r="H33" s="410">
        <v>5</v>
      </c>
      <c r="I33" s="410">
        <v>2</v>
      </c>
    </row>
    <row r="34" spans="1:9" s="23" customFormat="1" ht="14.45" customHeight="1">
      <c r="A34" s="563"/>
      <c r="B34" s="572" t="s">
        <v>4780</v>
      </c>
      <c r="C34" s="564" t="s">
        <v>1189</v>
      </c>
      <c r="D34" s="565"/>
      <c r="E34" s="566" t="s">
        <v>164</v>
      </c>
      <c r="F34" s="567"/>
      <c r="G34" s="410">
        <v>13</v>
      </c>
      <c r="H34" s="410">
        <v>2</v>
      </c>
      <c r="I34" s="410">
        <v>0</v>
      </c>
    </row>
    <row r="35" spans="1:9" s="23" customFormat="1" ht="14.45" customHeight="1">
      <c r="A35" s="563"/>
      <c r="B35" s="564"/>
      <c r="C35" s="564"/>
      <c r="D35" s="565"/>
      <c r="E35" s="566" t="s">
        <v>628</v>
      </c>
      <c r="F35" s="567"/>
      <c r="G35" s="410">
        <v>505</v>
      </c>
      <c r="H35" s="410">
        <v>116</v>
      </c>
      <c r="I35" s="410">
        <v>14</v>
      </c>
    </row>
    <row r="36" spans="1:9" s="23" customFormat="1" ht="14.45" customHeight="1">
      <c r="A36" s="563"/>
      <c r="B36" s="572" t="s">
        <v>4781</v>
      </c>
      <c r="C36" s="564" t="s">
        <v>1193</v>
      </c>
      <c r="D36" s="565"/>
      <c r="E36" s="566" t="s">
        <v>163</v>
      </c>
      <c r="F36" s="567"/>
      <c r="G36" s="410">
        <v>24</v>
      </c>
      <c r="H36" s="410">
        <v>2</v>
      </c>
      <c r="I36" s="410">
        <v>0</v>
      </c>
    </row>
    <row r="37" spans="1:9" s="23" customFormat="1" ht="14.45" customHeight="1">
      <c r="A37" s="563"/>
      <c r="B37" s="564"/>
      <c r="C37" s="564"/>
      <c r="D37" s="565"/>
      <c r="E37" s="566" t="s">
        <v>164</v>
      </c>
      <c r="F37" s="567"/>
      <c r="G37" s="410">
        <v>30</v>
      </c>
      <c r="H37" s="410">
        <v>7</v>
      </c>
      <c r="I37" s="410">
        <v>0</v>
      </c>
    </row>
    <row r="38" spans="1:9" s="23" customFormat="1" ht="14.45" customHeight="1">
      <c r="A38" s="563"/>
      <c r="B38" s="564"/>
      <c r="C38" s="564"/>
      <c r="D38" s="565"/>
      <c r="E38" s="566" t="s">
        <v>628</v>
      </c>
      <c r="F38" s="567"/>
      <c r="G38" s="410">
        <v>350</v>
      </c>
      <c r="H38" s="410">
        <v>95</v>
      </c>
      <c r="I38" s="410">
        <v>14</v>
      </c>
    </row>
    <row r="39" spans="1:9" s="23" customFormat="1" ht="14.45" customHeight="1">
      <c r="A39" s="563"/>
      <c r="B39" s="572" t="s">
        <v>4782</v>
      </c>
      <c r="C39" s="564" t="s">
        <v>1208</v>
      </c>
      <c r="D39" s="565"/>
      <c r="E39" s="566" t="s">
        <v>163</v>
      </c>
      <c r="F39" s="567"/>
      <c r="G39" s="410">
        <v>32</v>
      </c>
      <c r="H39" s="410">
        <v>6</v>
      </c>
      <c r="I39" s="410">
        <v>0</v>
      </c>
    </row>
    <row r="40" spans="1:9" s="23" customFormat="1" ht="14.45" customHeight="1">
      <c r="A40" s="563"/>
      <c r="B40" s="564"/>
      <c r="C40" s="564"/>
      <c r="D40" s="565"/>
      <c r="E40" s="566" t="s">
        <v>164</v>
      </c>
      <c r="F40" s="567"/>
      <c r="G40" s="410">
        <v>31</v>
      </c>
      <c r="H40" s="410">
        <v>2</v>
      </c>
      <c r="I40" s="410">
        <v>0</v>
      </c>
    </row>
    <row r="41" spans="1:9" s="23" customFormat="1" ht="14.45" customHeight="1">
      <c r="A41" s="563"/>
      <c r="B41" s="564"/>
      <c r="C41" s="564"/>
      <c r="D41" s="565"/>
      <c r="E41" s="566" t="s">
        <v>628</v>
      </c>
      <c r="F41" s="567"/>
      <c r="G41" s="410">
        <v>349</v>
      </c>
      <c r="H41" s="410">
        <v>82</v>
      </c>
      <c r="I41" s="410">
        <v>13</v>
      </c>
    </row>
    <row r="42" spans="1:9" s="23" customFormat="1" ht="14.45" customHeight="1">
      <c r="A42" s="563"/>
      <c r="B42" s="572" t="s">
        <v>3496</v>
      </c>
      <c r="C42" s="564" t="s">
        <v>1250</v>
      </c>
      <c r="D42" s="565"/>
      <c r="E42" s="566" t="s">
        <v>164</v>
      </c>
      <c r="F42" s="567"/>
      <c r="G42" s="410">
        <v>23</v>
      </c>
      <c r="H42" s="410">
        <v>13</v>
      </c>
      <c r="I42" s="410">
        <v>0</v>
      </c>
    </row>
    <row r="43" spans="1:9" s="23" customFormat="1" ht="14.45" customHeight="1">
      <c r="A43" s="563"/>
      <c r="B43" s="564"/>
      <c r="C43" s="564"/>
      <c r="D43" s="565"/>
      <c r="E43" s="566" t="s">
        <v>164</v>
      </c>
      <c r="F43" s="567" t="s">
        <v>1142</v>
      </c>
      <c r="G43" s="410">
        <v>0</v>
      </c>
      <c r="H43" s="410">
        <v>1</v>
      </c>
      <c r="I43" s="410">
        <v>0</v>
      </c>
    </row>
    <row r="44" spans="1:9" s="23" customFormat="1" ht="14.45" customHeight="1">
      <c r="A44" s="563"/>
      <c r="B44" s="564"/>
      <c r="C44" s="564"/>
      <c r="D44" s="565"/>
      <c r="E44" s="566" t="s">
        <v>628</v>
      </c>
      <c r="F44" s="567"/>
      <c r="G44" s="410">
        <v>457</v>
      </c>
      <c r="H44" s="410">
        <v>97</v>
      </c>
      <c r="I44" s="410">
        <v>12</v>
      </c>
    </row>
    <row r="45" spans="1:9" s="23" customFormat="1" ht="14.45" customHeight="1">
      <c r="A45" s="563"/>
      <c r="B45" s="572" t="s">
        <v>2615</v>
      </c>
      <c r="C45" s="564" t="s">
        <v>1593</v>
      </c>
      <c r="D45" s="565"/>
      <c r="E45" s="566" t="s">
        <v>164</v>
      </c>
      <c r="F45" s="567"/>
      <c r="G45" s="410">
        <v>40</v>
      </c>
      <c r="H45" s="410">
        <v>18</v>
      </c>
      <c r="I45" s="410">
        <v>0</v>
      </c>
    </row>
    <row r="46" spans="1:9" s="23" customFormat="1" ht="14.45" customHeight="1">
      <c r="A46" s="563"/>
      <c r="B46" s="564"/>
      <c r="C46" s="564"/>
      <c r="D46" s="565"/>
      <c r="E46" s="566" t="s">
        <v>164</v>
      </c>
      <c r="F46" s="567" t="s">
        <v>1142</v>
      </c>
      <c r="G46" s="410">
        <v>0</v>
      </c>
      <c r="H46" s="410">
        <v>1</v>
      </c>
      <c r="I46" s="410">
        <v>0</v>
      </c>
    </row>
    <row r="47" spans="1:9" s="23" customFormat="1" ht="14.45" customHeight="1">
      <c r="A47" s="563"/>
      <c r="B47" s="564"/>
      <c r="C47" s="564"/>
      <c r="D47" s="565"/>
      <c r="E47" s="566" t="s">
        <v>628</v>
      </c>
      <c r="F47" s="567"/>
      <c r="G47" s="410">
        <v>508</v>
      </c>
      <c r="H47" s="410">
        <v>121</v>
      </c>
      <c r="I47" s="410">
        <v>13</v>
      </c>
    </row>
    <row r="48" spans="1:9" s="23" customFormat="1" ht="14.45" customHeight="1">
      <c r="A48" s="563"/>
      <c r="B48" s="572" t="s">
        <v>3110</v>
      </c>
      <c r="C48" s="564" t="s">
        <v>1265</v>
      </c>
      <c r="D48" s="565"/>
      <c r="E48" s="566" t="s">
        <v>164</v>
      </c>
      <c r="F48" s="567"/>
      <c r="G48" s="410">
        <v>68</v>
      </c>
      <c r="H48" s="410">
        <v>12</v>
      </c>
      <c r="I48" s="410">
        <v>0</v>
      </c>
    </row>
    <row r="49" spans="1:9" s="23" customFormat="1" ht="14.45" customHeight="1">
      <c r="A49" s="563"/>
      <c r="B49" s="564"/>
      <c r="C49" s="564"/>
      <c r="D49" s="565"/>
      <c r="E49" s="566" t="s">
        <v>628</v>
      </c>
      <c r="F49" s="567"/>
      <c r="G49" s="410">
        <v>738</v>
      </c>
      <c r="H49" s="410">
        <v>162</v>
      </c>
      <c r="I49" s="410">
        <v>17</v>
      </c>
    </row>
    <row r="50" spans="1:9" s="23" customFormat="1" ht="14.45" customHeight="1">
      <c r="A50" s="563"/>
      <c r="B50" s="572" t="s">
        <v>2720</v>
      </c>
      <c r="C50" s="564" t="s">
        <v>4783</v>
      </c>
      <c r="D50" s="565"/>
      <c r="E50" s="566" t="s">
        <v>628</v>
      </c>
      <c r="F50" s="567"/>
      <c r="G50" s="410">
        <v>251</v>
      </c>
      <c r="H50" s="410">
        <v>63</v>
      </c>
      <c r="I50" s="410">
        <v>4</v>
      </c>
    </row>
    <row r="51" spans="1:9" s="23" customFormat="1" ht="14.45" customHeight="1">
      <c r="A51" s="563"/>
      <c r="B51" s="572" t="s">
        <v>4784</v>
      </c>
      <c r="C51" s="564" t="s">
        <v>1421</v>
      </c>
      <c r="D51" s="565"/>
      <c r="E51" s="566" t="s">
        <v>164</v>
      </c>
      <c r="F51" s="567" t="s">
        <v>1142</v>
      </c>
      <c r="G51" s="410">
        <v>415</v>
      </c>
      <c r="H51" s="410">
        <v>90</v>
      </c>
      <c r="I51" s="410">
        <v>2</v>
      </c>
    </row>
    <row r="52" spans="1:9" s="23" customFormat="1" ht="14.45" customHeight="1">
      <c r="A52" s="563"/>
      <c r="B52" s="572" t="s">
        <v>3284</v>
      </c>
      <c r="C52" s="564" t="s">
        <v>4785</v>
      </c>
      <c r="D52" s="565"/>
      <c r="E52" s="566" t="s">
        <v>164</v>
      </c>
      <c r="F52" s="567"/>
      <c r="G52" s="410">
        <v>75</v>
      </c>
      <c r="H52" s="410">
        <v>27</v>
      </c>
      <c r="I52" s="410">
        <v>2</v>
      </c>
    </row>
    <row r="53" spans="1:9" s="23" customFormat="1" ht="14.45" customHeight="1">
      <c r="A53" s="563"/>
      <c r="B53" s="572" t="s">
        <v>4786</v>
      </c>
      <c r="C53" s="564" t="s">
        <v>4787</v>
      </c>
      <c r="D53" s="565"/>
      <c r="E53" s="566" t="s">
        <v>164</v>
      </c>
      <c r="F53" s="567" t="s">
        <v>1142</v>
      </c>
      <c r="G53" s="410">
        <v>33</v>
      </c>
      <c r="H53" s="410">
        <v>18</v>
      </c>
      <c r="I53" s="410">
        <v>0</v>
      </c>
    </row>
    <row r="54" spans="1:9" s="23" customFormat="1" ht="14.45" customHeight="1">
      <c r="A54" s="573"/>
      <c r="B54" s="579" t="s">
        <v>4788</v>
      </c>
      <c r="C54" s="574" t="s">
        <v>4789</v>
      </c>
      <c r="D54" s="575"/>
      <c r="E54" s="576" t="s">
        <v>164</v>
      </c>
      <c r="F54" s="577"/>
      <c r="G54" s="578">
        <v>18</v>
      </c>
      <c r="H54" s="578">
        <v>2</v>
      </c>
      <c r="I54" s="578">
        <v>0</v>
      </c>
    </row>
    <row r="55" spans="1:9" s="23" customFormat="1" ht="14.45" customHeight="1">
      <c r="A55" s="563"/>
      <c r="B55" s="564"/>
      <c r="C55" s="564" t="s">
        <v>4790</v>
      </c>
      <c r="D55" s="565"/>
      <c r="E55" s="566" t="s">
        <v>164</v>
      </c>
      <c r="F55" s="567" t="s">
        <v>1142</v>
      </c>
      <c r="G55" s="410">
        <v>3</v>
      </c>
      <c r="H55" s="410">
        <v>0</v>
      </c>
      <c r="I55" s="410">
        <v>0</v>
      </c>
    </row>
    <row r="56" spans="1:9" s="23" customFormat="1" ht="14.45" customHeight="1">
      <c r="A56" s="563"/>
      <c r="B56" s="564"/>
      <c r="C56" s="564" t="s">
        <v>4789</v>
      </c>
      <c r="D56" s="565"/>
      <c r="E56" s="566" t="s">
        <v>628</v>
      </c>
      <c r="F56" s="567"/>
      <c r="G56" s="410">
        <v>360</v>
      </c>
      <c r="H56" s="410">
        <v>85</v>
      </c>
      <c r="I56" s="410">
        <v>9</v>
      </c>
    </row>
    <row r="57" spans="1:9" s="23" customFormat="1" ht="14.45" customHeight="1">
      <c r="A57" s="563"/>
      <c r="B57" s="572" t="s">
        <v>2729</v>
      </c>
      <c r="C57" s="564" t="s">
        <v>4791</v>
      </c>
      <c r="D57" s="565"/>
      <c r="E57" s="566" t="s">
        <v>164</v>
      </c>
      <c r="F57" s="567" t="s">
        <v>1142</v>
      </c>
      <c r="G57" s="410">
        <v>51</v>
      </c>
      <c r="H57" s="410">
        <v>10</v>
      </c>
      <c r="I57" s="410">
        <v>2</v>
      </c>
    </row>
    <row r="58" spans="1:9" s="23" customFormat="1" ht="14.45" customHeight="1">
      <c r="A58" s="563"/>
      <c r="B58" s="572" t="s">
        <v>4618</v>
      </c>
      <c r="C58" s="564" t="s">
        <v>1278</v>
      </c>
      <c r="D58" s="565"/>
      <c r="E58" s="566" t="s">
        <v>164</v>
      </c>
      <c r="F58" s="567"/>
      <c r="G58" s="410">
        <v>21</v>
      </c>
      <c r="H58" s="410">
        <v>10</v>
      </c>
      <c r="I58" s="410">
        <v>0</v>
      </c>
    </row>
    <row r="59" spans="1:9" s="23" customFormat="1" ht="14.45" customHeight="1">
      <c r="A59" s="563"/>
      <c r="B59" s="564"/>
      <c r="C59" s="564"/>
      <c r="D59" s="565"/>
      <c r="E59" s="566" t="s">
        <v>628</v>
      </c>
      <c r="F59" s="567"/>
      <c r="G59" s="410">
        <v>554</v>
      </c>
      <c r="H59" s="410">
        <v>149</v>
      </c>
      <c r="I59" s="410">
        <v>11</v>
      </c>
    </row>
    <row r="60" spans="1:9" s="23" customFormat="1" ht="14.45" customHeight="1">
      <c r="A60" s="563"/>
      <c r="B60" s="572" t="s">
        <v>4792</v>
      </c>
      <c r="C60" s="564" t="s">
        <v>1286</v>
      </c>
      <c r="D60" s="565"/>
      <c r="E60" s="566" t="s">
        <v>163</v>
      </c>
      <c r="F60" s="567"/>
      <c r="G60" s="410">
        <v>16</v>
      </c>
      <c r="H60" s="410">
        <v>1</v>
      </c>
      <c r="I60" s="410">
        <v>0</v>
      </c>
    </row>
    <row r="61" spans="1:9" s="23" customFormat="1" ht="14.45" customHeight="1">
      <c r="A61" s="563"/>
      <c r="B61" s="564"/>
      <c r="C61" s="564"/>
      <c r="D61" s="565"/>
      <c r="E61" s="566" t="s">
        <v>164</v>
      </c>
      <c r="F61" s="567"/>
      <c r="G61" s="410">
        <v>124</v>
      </c>
      <c r="H61" s="410">
        <v>22</v>
      </c>
      <c r="I61" s="410">
        <v>0</v>
      </c>
    </row>
    <row r="62" spans="1:9" s="23" customFormat="1" ht="14.45" customHeight="1">
      <c r="A62" s="563"/>
      <c r="B62" s="564"/>
      <c r="C62" s="564"/>
      <c r="D62" s="565"/>
      <c r="E62" s="566" t="s">
        <v>164</v>
      </c>
      <c r="F62" s="567" t="s">
        <v>1142</v>
      </c>
      <c r="G62" s="410">
        <v>45</v>
      </c>
      <c r="H62" s="410">
        <v>3</v>
      </c>
      <c r="I62" s="410">
        <v>1</v>
      </c>
    </row>
    <row r="63" spans="1:9" s="23" customFormat="1" ht="14.45" customHeight="1">
      <c r="A63" s="563"/>
      <c r="B63" s="564"/>
      <c r="C63" s="564"/>
      <c r="D63" s="565"/>
      <c r="E63" s="566" t="s">
        <v>628</v>
      </c>
      <c r="F63" s="567"/>
      <c r="G63" s="410">
        <v>509</v>
      </c>
      <c r="H63" s="410">
        <v>126</v>
      </c>
      <c r="I63" s="410">
        <v>14</v>
      </c>
    </row>
    <row r="64" spans="1:9" s="23" customFormat="1" ht="14.45" customHeight="1">
      <c r="A64" s="563"/>
      <c r="B64" s="564"/>
      <c r="C64" s="564"/>
      <c r="D64" s="565"/>
      <c r="E64" s="566" t="s">
        <v>628</v>
      </c>
      <c r="F64" s="567" t="s">
        <v>2199</v>
      </c>
      <c r="G64" s="410">
        <v>64</v>
      </c>
      <c r="H64" s="410">
        <v>17</v>
      </c>
      <c r="I64" s="410">
        <v>0</v>
      </c>
    </row>
    <row r="65" spans="1:9" s="23" customFormat="1" ht="14.45" customHeight="1">
      <c r="A65" s="563"/>
      <c r="B65" s="572" t="s">
        <v>4793</v>
      </c>
      <c r="C65" s="564" t="s">
        <v>1435</v>
      </c>
      <c r="D65" s="565"/>
      <c r="E65" s="566" t="s">
        <v>163</v>
      </c>
      <c r="F65" s="567"/>
      <c r="G65" s="410">
        <v>18</v>
      </c>
      <c r="H65" s="410">
        <v>2</v>
      </c>
      <c r="I65" s="410">
        <v>0</v>
      </c>
    </row>
    <row r="66" spans="1:9" s="23" customFormat="1" ht="14.45" customHeight="1">
      <c r="A66" s="563"/>
      <c r="B66" s="564"/>
      <c r="C66" s="564"/>
      <c r="D66" s="565"/>
      <c r="E66" s="566" t="s">
        <v>164</v>
      </c>
      <c r="F66" s="567"/>
      <c r="G66" s="410">
        <v>19</v>
      </c>
      <c r="H66" s="410">
        <v>5</v>
      </c>
      <c r="I66" s="410">
        <v>0</v>
      </c>
    </row>
    <row r="67" spans="1:9" s="23" customFormat="1" ht="14.45" customHeight="1">
      <c r="A67" s="563"/>
      <c r="B67" s="564"/>
      <c r="C67" s="564"/>
      <c r="D67" s="565"/>
      <c r="E67" s="566" t="s">
        <v>628</v>
      </c>
      <c r="F67" s="567"/>
      <c r="G67" s="410">
        <v>342</v>
      </c>
      <c r="H67" s="410">
        <v>76</v>
      </c>
      <c r="I67" s="410">
        <v>14</v>
      </c>
    </row>
    <row r="68" spans="1:9" s="23" customFormat="1" ht="14.45" customHeight="1">
      <c r="A68" s="563"/>
      <c r="B68" s="572" t="s">
        <v>4794</v>
      </c>
      <c r="C68" s="564" t="s">
        <v>1966</v>
      </c>
      <c r="D68" s="565"/>
      <c r="E68" s="566" t="s">
        <v>163</v>
      </c>
      <c r="F68" s="567"/>
      <c r="G68" s="410">
        <v>9</v>
      </c>
      <c r="H68" s="410">
        <v>0</v>
      </c>
      <c r="I68" s="410">
        <v>2</v>
      </c>
    </row>
    <row r="69" spans="1:9" s="23" customFormat="1" ht="14.45" customHeight="1">
      <c r="A69" s="563"/>
      <c r="B69" s="572" t="s">
        <v>4795</v>
      </c>
      <c r="C69" s="564" t="s">
        <v>4796</v>
      </c>
      <c r="D69" s="565"/>
      <c r="E69" s="566" t="s">
        <v>163</v>
      </c>
      <c r="F69" s="567"/>
      <c r="G69" s="410">
        <v>5</v>
      </c>
      <c r="H69" s="410">
        <v>0</v>
      </c>
      <c r="I69" s="410">
        <v>2</v>
      </c>
    </row>
    <row r="70" spans="1:9" s="23" customFormat="1" ht="14.45" customHeight="1">
      <c r="A70" s="563"/>
      <c r="B70" s="572" t="s">
        <v>4797</v>
      </c>
      <c r="C70" s="564" t="s">
        <v>4798</v>
      </c>
      <c r="D70" s="565"/>
      <c r="E70" s="566" t="s">
        <v>628</v>
      </c>
      <c r="F70" s="567"/>
      <c r="G70" s="410">
        <v>88</v>
      </c>
      <c r="H70" s="410">
        <v>24</v>
      </c>
      <c r="I70" s="410">
        <v>4</v>
      </c>
    </row>
    <row r="71" spans="1:9" s="23" customFormat="1" ht="14.45" customHeight="1">
      <c r="A71" s="563"/>
      <c r="B71" s="572" t="s">
        <v>4799</v>
      </c>
      <c r="C71" s="564" t="s">
        <v>1462</v>
      </c>
      <c r="D71" s="565"/>
      <c r="E71" s="566" t="s">
        <v>163</v>
      </c>
      <c r="F71" s="567"/>
      <c r="G71" s="410">
        <v>6</v>
      </c>
      <c r="H71" s="410">
        <v>0</v>
      </c>
      <c r="I71" s="410">
        <v>0</v>
      </c>
    </row>
    <row r="72" spans="1:9" s="23" customFormat="1" ht="14.45" customHeight="1">
      <c r="A72" s="563"/>
      <c r="B72" s="564"/>
      <c r="C72" s="564"/>
      <c r="D72" s="565"/>
      <c r="E72" s="566" t="s">
        <v>164</v>
      </c>
      <c r="F72" s="567"/>
      <c r="G72" s="410">
        <v>18</v>
      </c>
      <c r="H72" s="410">
        <v>10</v>
      </c>
      <c r="I72" s="410">
        <v>0</v>
      </c>
    </row>
    <row r="73" spans="1:9" s="23" customFormat="1" ht="14.45" customHeight="1">
      <c r="A73" s="563"/>
      <c r="B73" s="564"/>
      <c r="C73" s="564"/>
      <c r="D73" s="565"/>
      <c r="E73" s="566" t="s">
        <v>628</v>
      </c>
      <c r="F73" s="567"/>
      <c r="G73" s="410">
        <v>417</v>
      </c>
      <c r="H73" s="410">
        <v>72</v>
      </c>
      <c r="I73" s="410">
        <v>21</v>
      </c>
    </row>
    <row r="74" spans="1:9" s="23" customFormat="1" ht="14.45" customHeight="1">
      <c r="A74" s="563"/>
      <c r="B74" s="572" t="s">
        <v>4800</v>
      </c>
      <c r="C74" s="564" t="s">
        <v>3226</v>
      </c>
      <c r="D74" s="565"/>
      <c r="E74" s="566" t="s">
        <v>163</v>
      </c>
      <c r="F74" s="567"/>
      <c r="G74" s="410">
        <v>3</v>
      </c>
      <c r="H74" s="410">
        <v>1</v>
      </c>
      <c r="I74" s="410">
        <v>0</v>
      </c>
    </row>
    <row r="75" spans="1:9" s="23" customFormat="1" ht="14.45" customHeight="1">
      <c r="A75" s="563"/>
      <c r="B75" s="564"/>
      <c r="C75" s="564"/>
      <c r="D75" s="565"/>
      <c r="E75" s="566" t="s">
        <v>164</v>
      </c>
      <c r="F75" s="567"/>
      <c r="G75" s="410">
        <v>13</v>
      </c>
      <c r="H75" s="410">
        <v>5</v>
      </c>
      <c r="I75" s="410">
        <v>0</v>
      </c>
    </row>
    <row r="76" spans="1:9" s="23" customFormat="1" ht="14.45" customHeight="1">
      <c r="A76" s="563"/>
      <c r="B76" s="564"/>
      <c r="C76" s="564"/>
      <c r="D76" s="565"/>
      <c r="E76" s="566" t="s">
        <v>628</v>
      </c>
      <c r="F76" s="567"/>
      <c r="G76" s="410">
        <v>215</v>
      </c>
      <c r="H76" s="410">
        <v>46</v>
      </c>
      <c r="I76" s="410">
        <v>12</v>
      </c>
    </row>
    <row r="77" spans="1:9" s="23" customFormat="1" ht="14.45" customHeight="1">
      <c r="A77" s="563"/>
      <c r="B77" s="572" t="s">
        <v>4801</v>
      </c>
      <c r="C77" s="564" t="s">
        <v>4802</v>
      </c>
      <c r="D77" s="565"/>
      <c r="E77" s="566" t="s">
        <v>164</v>
      </c>
      <c r="F77" s="567"/>
      <c r="G77" s="410">
        <v>7</v>
      </c>
      <c r="H77" s="410">
        <v>5</v>
      </c>
      <c r="I77" s="410">
        <v>0</v>
      </c>
    </row>
    <row r="78" spans="1:9" s="23" customFormat="1" ht="14.45" customHeight="1">
      <c r="A78" s="563"/>
      <c r="B78" s="564"/>
      <c r="C78" s="564"/>
      <c r="D78" s="565"/>
      <c r="E78" s="566" t="s">
        <v>628</v>
      </c>
      <c r="F78" s="567"/>
      <c r="G78" s="410">
        <v>168</v>
      </c>
      <c r="H78" s="410">
        <v>40</v>
      </c>
      <c r="I78" s="410">
        <v>13</v>
      </c>
    </row>
    <row r="79" spans="1:9" s="23" customFormat="1" ht="14.45" customHeight="1">
      <c r="A79" s="563"/>
      <c r="B79" s="572" t="s">
        <v>4803</v>
      </c>
      <c r="C79" s="564" t="s">
        <v>1304</v>
      </c>
      <c r="D79" s="565"/>
      <c r="E79" s="566" t="s">
        <v>163</v>
      </c>
      <c r="F79" s="567"/>
      <c r="G79" s="410">
        <v>3</v>
      </c>
      <c r="H79" s="410">
        <v>0</v>
      </c>
      <c r="I79" s="410">
        <v>0</v>
      </c>
    </row>
    <row r="80" spans="1:9" s="23" customFormat="1" ht="14.45" customHeight="1">
      <c r="A80" s="563"/>
      <c r="B80" s="564"/>
      <c r="C80" s="564"/>
      <c r="D80" s="565"/>
      <c r="E80" s="566" t="s">
        <v>164</v>
      </c>
      <c r="F80" s="567"/>
      <c r="G80" s="410">
        <v>20</v>
      </c>
      <c r="H80" s="410">
        <v>5</v>
      </c>
      <c r="I80" s="410">
        <v>0</v>
      </c>
    </row>
    <row r="81" spans="1:9" s="23" customFormat="1" ht="14.45" customHeight="1">
      <c r="A81" s="563"/>
      <c r="B81" s="564"/>
      <c r="C81" s="564"/>
      <c r="D81" s="565"/>
      <c r="E81" s="566" t="s">
        <v>628</v>
      </c>
      <c r="F81" s="567"/>
      <c r="G81" s="410">
        <v>375</v>
      </c>
      <c r="H81" s="410">
        <v>83</v>
      </c>
      <c r="I81" s="410">
        <v>14</v>
      </c>
    </row>
    <row r="82" spans="1:9" s="23" customFormat="1" ht="14.45" customHeight="1">
      <c r="A82" s="563"/>
      <c r="B82" s="572" t="s">
        <v>4804</v>
      </c>
      <c r="C82" s="564" t="s">
        <v>1480</v>
      </c>
      <c r="D82" s="565"/>
      <c r="E82" s="566" t="s">
        <v>164</v>
      </c>
      <c r="F82" s="567"/>
      <c r="G82" s="410">
        <v>58</v>
      </c>
      <c r="H82" s="410">
        <v>22</v>
      </c>
      <c r="I82" s="410">
        <v>0</v>
      </c>
    </row>
    <row r="83" spans="1:9" s="23" customFormat="1" ht="14.45" customHeight="1">
      <c r="A83" s="563"/>
      <c r="B83" s="564"/>
      <c r="C83" s="564"/>
      <c r="D83" s="565"/>
      <c r="E83" s="566" t="s">
        <v>164</v>
      </c>
      <c r="F83" s="567" t="s">
        <v>1142</v>
      </c>
      <c r="G83" s="410">
        <v>10</v>
      </c>
      <c r="H83" s="410">
        <v>4</v>
      </c>
      <c r="I83" s="410">
        <v>3</v>
      </c>
    </row>
    <row r="84" spans="1:9" s="23" customFormat="1" ht="14.45" customHeight="1">
      <c r="A84" s="563"/>
      <c r="B84" s="564"/>
      <c r="C84" s="564"/>
      <c r="D84" s="565"/>
      <c r="E84" s="566" t="s">
        <v>628</v>
      </c>
      <c r="F84" s="567"/>
      <c r="G84" s="410">
        <v>639</v>
      </c>
      <c r="H84" s="410">
        <v>125</v>
      </c>
      <c r="I84" s="410">
        <v>13</v>
      </c>
    </row>
    <row r="85" spans="1:9" s="23" customFormat="1" ht="14.45" customHeight="1">
      <c r="A85" s="563"/>
      <c r="B85" s="564"/>
      <c r="C85" s="564"/>
      <c r="D85" s="565"/>
      <c r="E85" s="566" t="s">
        <v>628</v>
      </c>
      <c r="F85" s="567" t="s">
        <v>2199</v>
      </c>
      <c r="G85" s="410">
        <v>3</v>
      </c>
      <c r="H85" s="410">
        <v>1</v>
      </c>
      <c r="I85" s="410">
        <v>0</v>
      </c>
    </row>
    <row r="86" spans="1:9" s="23" customFormat="1" ht="14.45" customHeight="1">
      <c r="A86" s="563"/>
      <c r="B86" s="572" t="s">
        <v>4805</v>
      </c>
      <c r="C86" s="564" t="s">
        <v>4806</v>
      </c>
      <c r="D86" s="565"/>
      <c r="E86" s="566" t="s">
        <v>164</v>
      </c>
      <c r="F86" s="567"/>
      <c r="G86" s="410">
        <v>46</v>
      </c>
      <c r="H86" s="410">
        <v>11</v>
      </c>
      <c r="I86" s="410">
        <v>2</v>
      </c>
    </row>
    <row r="87" spans="1:9" s="23" customFormat="1" ht="14.45" customHeight="1">
      <c r="A87" s="563"/>
      <c r="B87" s="572" t="s">
        <v>4807</v>
      </c>
      <c r="C87" s="564" t="s">
        <v>1306</v>
      </c>
      <c r="D87" s="565"/>
      <c r="E87" s="566" t="s">
        <v>164</v>
      </c>
      <c r="F87" s="567"/>
      <c r="G87" s="410">
        <v>40</v>
      </c>
      <c r="H87" s="410">
        <v>18</v>
      </c>
      <c r="I87" s="410">
        <v>0</v>
      </c>
    </row>
    <row r="88" spans="1:9" s="23" customFormat="1" ht="14.45" customHeight="1">
      <c r="A88" s="563"/>
      <c r="B88" s="564"/>
      <c r="C88" s="564"/>
      <c r="D88" s="565"/>
      <c r="E88" s="566" t="s">
        <v>628</v>
      </c>
      <c r="F88" s="567"/>
      <c r="G88" s="410">
        <v>276</v>
      </c>
      <c r="H88" s="410">
        <v>63</v>
      </c>
      <c r="I88" s="410">
        <v>7</v>
      </c>
    </row>
    <row r="89" spans="1:9" s="23" customFormat="1" ht="14.45" customHeight="1">
      <c r="A89" s="563"/>
      <c r="B89" s="572" t="s">
        <v>4808</v>
      </c>
      <c r="C89" s="564" t="s">
        <v>2667</v>
      </c>
      <c r="D89" s="565"/>
      <c r="E89" s="566" t="s">
        <v>163</v>
      </c>
      <c r="F89" s="567"/>
      <c r="G89" s="410">
        <v>6</v>
      </c>
      <c r="H89" s="410">
        <v>0</v>
      </c>
      <c r="I89" s="410">
        <v>0</v>
      </c>
    </row>
    <row r="90" spans="1:9" s="23" customFormat="1" ht="14.45" customHeight="1">
      <c r="A90" s="563"/>
      <c r="B90" s="564"/>
      <c r="C90" s="564"/>
      <c r="D90" s="565"/>
      <c r="E90" s="566" t="s">
        <v>164</v>
      </c>
      <c r="F90" s="567"/>
      <c r="G90" s="410">
        <v>66</v>
      </c>
      <c r="H90" s="410">
        <v>13</v>
      </c>
      <c r="I90" s="410">
        <v>0</v>
      </c>
    </row>
    <row r="91" spans="1:9" s="23" customFormat="1" ht="14.45" customHeight="1">
      <c r="A91" s="563"/>
      <c r="B91" s="564"/>
      <c r="C91" s="564"/>
      <c r="D91" s="565"/>
      <c r="E91" s="566" t="s">
        <v>628</v>
      </c>
      <c r="F91" s="567"/>
      <c r="G91" s="410">
        <v>408</v>
      </c>
      <c r="H91" s="410">
        <v>76</v>
      </c>
      <c r="I91" s="410">
        <v>14</v>
      </c>
    </row>
    <row r="92" spans="1:9" s="23" customFormat="1" ht="14.45" customHeight="1">
      <c r="A92" s="563"/>
      <c r="B92" s="572" t="s">
        <v>4809</v>
      </c>
      <c r="C92" s="564" t="s">
        <v>4810</v>
      </c>
      <c r="D92" s="565"/>
      <c r="E92" s="566" t="s">
        <v>163</v>
      </c>
      <c r="F92" s="567"/>
      <c r="G92" s="410">
        <v>6</v>
      </c>
      <c r="H92" s="410">
        <v>0</v>
      </c>
      <c r="I92" s="410">
        <v>0</v>
      </c>
    </row>
    <row r="93" spans="1:9" s="23" customFormat="1" ht="14.45" customHeight="1">
      <c r="A93" s="563"/>
      <c r="B93" s="564"/>
      <c r="C93" s="564"/>
      <c r="D93" s="565"/>
      <c r="E93" s="566" t="s">
        <v>164</v>
      </c>
      <c r="F93" s="567"/>
      <c r="G93" s="410">
        <v>28</v>
      </c>
      <c r="H93" s="410">
        <v>5</v>
      </c>
      <c r="I93" s="410">
        <v>0</v>
      </c>
    </row>
    <row r="94" spans="1:9" s="23" customFormat="1" ht="14.45" customHeight="1">
      <c r="A94" s="563"/>
      <c r="B94" s="564"/>
      <c r="C94" s="564"/>
      <c r="D94" s="565"/>
      <c r="E94" s="566" t="s">
        <v>628</v>
      </c>
      <c r="F94" s="567"/>
      <c r="G94" s="410">
        <v>315</v>
      </c>
      <c r="H94" s="410">
        <v>71</v>
      </c>
      <c r="I94" s="410">
        <v>10</v>
      </c>
    </row>
    <row r="95" spans="1:9" s="23" customFormat="1" ht="14.45" customHeight="1">
      <c r="A95" s="563"/>
      <c r="B95" s="572" t="s">
        <v>3130</v>
      </c>
      <c r="C95" s="564" t="s">
        <v>1499</v>
      </c>
      <c r="D95" s="565"/>
      <c r="E95" s="566" t="s">
        <v>164</v>
      </c>
      <c r="F95" s="567"/>
      <c r="G95" s="410">
        <v>35</v>
      </c>
      <c r="H95" s="410">
        <v>14</v>
      </c>
      <c r="I95" s="410">
        <v>0</v>
      </c>
    </row>
    <row r="96" spans="1:9" s="23" customFormat="1" ht="14.45" customHeight="1">
      <c r="A96" s="563"/>
      <c r="B96" s="564"/>
      <c r="C96" s="564"/>
      <c r="D96" s="565"/>
      <c r="E96" s="566" t="s">
        <v>628</v>
      </c>
      <c r="F96" s="567"/>
      <c r="G96" s="410">
        <v>404</v>
      </c>
      <c r="H96" s="410">
        <v>83</v>
      </c>
      <c r="I96" s="410">
        <v>8</v>
      </c>
    </row>
    <row r="97" spans="1:9" s="23" customFormat="1" ht="14.45" customHeight="1">
      <c r="A97" s="563"/>
      <c r="B97" s="572" t="s">
        <v>2489</v>
      </c>
      <c r="C97" s="564" t="s">
        <v>4811</v>
      </c>
      <c r="D97" s="565"/>
      <c r="E97" s="566" t="s">
        <v>164</v>
      </c>
      <c r="F97" s="567" t="s">
        <v>1142</v>
      </c>
      <c r="G97" s="410">
        <v>4</v>
      </c>
      <c r="H97" s="410">
        <v>0</v>
      </c>
      <c r="I97" s="410">
        <v>2</v>
      </c>
    </row>
    <row r="98" spans="1:9" s="23" customFormat="1" ht="14.45" customHeight="1">
      <c r="A98" s="563"/>
      <c r="B98" s="572" t="s">
        <v>4456</v>
      </c>
      <c r="C98" s="564" t="s">
        <v>4812</v>
      </c>
      <c r="D98" s="565"/>
      <c r="E98" s="566" t="s">
        <v>163</v>
      </c>
      <c r="F98" s="567"/>
      <c r="G98" s="410">
        <v>32</v>
      </c>
      <c r="H98" s="410">
        <v>8</v>
      </c>
      <c r="I98" s="410">
        <v>0</v>
      </c>
    </row>
    <row r="99" spans="1:9" s="23" customFormat="1" ht="14.45" customHeight="1">
      <c r="A99" s="563"/>
      <c r="B99" s="564"/>
      <c r="C99" s="564"/>
      <c r="D99" s="565"/>
      <c r="E99" s="566" t="s">
        <v>164</v>
      </c>
      <c r="F99" s="567"/>
      <c r="G99" s="410">
        <v>46</v>
      </c>
      <c r="H99" s="410">
        <v>20</v>
      </c>
      <c r="I99" s="410">
        <v>0</v>
      </c>
    </row>
    <row r="100" spans="1:9" s="23" customFormat="1" ht="14.45" customHeight="1">
      <c r="A100" s="563"/>
      <c r="B100" s="564"/>
      <c r="C100" s="564"/>
      <c r="D100" s="565"/>
      <c r="E100" s="566" t="s">
        <v>628</v>
      </c>
      <c r="F100" s="567"/>
      <c r="G100" s="410">
        <v>396</v>
      </c>
      <c r="H100" s="410">
        <v>76</v>
      </c>
      <c r="I100" s="410">
        <v>13</v>
      </c>
    </row>
    <row r="101" spans="1:9" s="23" customFormat="1" ht="14.45" customHeight="1">
      <c r="A101" s="563"/>
      <c r="B101" s="572" t="s">
        <v>4813</v>
      </c>
      <c r="C101" s="564" t="s">
        <v>2856</v>
      </c>
      <c r="D101" s="565"/>
      <c r="E101" s="566" t="s">
        <v>164</v>
      </c>
      <c r="F101" s="567"/>
      <c r="G101" s="410">
        <v>36</v>
      </c>
      <c r="H101" s="410">
        <v>20</v>
      </c>
      <c r="I101" s="410">
        <v>0</v>
      </c>
    </row>
    <row r="102" spans="1:9" s="23" customFormat="1" ht="14.45" customHeight="1">
      <c r="A102" s="563"/>
      <c r="B102" s="564"/>
      <c r="C102" s="564"/>
      <c r="D102" s="565"/>
      <c r="E102" s="566" t="s">
        <v>628</v>
      </c>
      <c r="F102" s="567"/>
      <c r="G102" s="410">
        <v>365</v>
      </c>
      <c r="H102" s="410">
        <v>85</v>
      </c>
      <c r="I102" s="410">
        <v>12</v>
      </c>
    </row>
    <row r="103" spans="1:9" s="23" customFormat="1" ht="14.45" customHeight="1">
      <c r="A103" s="563"/>
      <c r="B103" s="572" t="s">
        <v>4814</v>
      </c>
      <c r="C103" s="564" t="s">
        <v>2149</v>
      </c>
      <c r="D103" s="565"/>
      <c r="E103" s="566" t="s">
        <v>164</v>
      </c>
      <c r="F103" s="567"/>
      <c r="G103" s="410">
        <v>51</v>
      </c>
      <c r="H103" s="410">
        <v>14</v>
      </c>
      <c r="I103" s="410">
        <v>0</v>
      </c>
    </row>
    <row r="104" spans="1:9" s="23" customFormat="1" ht="14.45" customHeight="1">
      <c r="A104" s="573"/>
      <c r="B104" s="574"/>
      <c r="C104" s="574"/>
      <c r="D104" s="575"/>
      <c r="E104" s="576" t="s">
        <v>628</v>
      </c>
      <c r="F104" s="577"/>
      <c r="G104" s="578">
        <v>202</v>
      </c>
      <c r="H104" s="578">
        <v>22</v>
      </c>
      <c r="I104" s="578">
        <v>14</v>
      </c>
    </row>
    <row r="105" spans="1:9" s="23" customFormat="1" ht="14.45" customHeight="1">
      <c r="A105" s="563"/>
      <c r="B105" s="572" t="s">
        <v>4815</v>
      </c>
      <c r="C105" s="564" t="s">
        <v>3177</v>
      </c>
      <c r="D105" s="565"/>
      <c r="E105" s="566" t="s">
        <v>164</v>
      </c>
      <c r="F105" s="567"/>
      <c r="G105" s="410">
        <v>22</v>
      </c>
      <c r="H105" s="410">
        <v>6</v>
      </c>
      <c r="I105" s="410">
        <v>0</v>
      </c>
    </row>
    <row r="106" spans="1:9" s="23" customFormat="1" ht="14.45" customHeight="1">
      <c r="A106" s="563"/>
      <c r="B106" s="564"/>
      <c r="C106" s="564"/>
      <c r="D106" s="565"/>
      <c r="E106" s="566" t="s">
        <v>164</v>
      </c>
      <c r="F106" s="567" t="s">
        <v>1142</v>
      </c>
      <c r="G106" s="410">
        <v>34</v>
      </c>
      <c r="H106" s="410">
        <v>6</v>
      </c>
      <c r="I106" s="410">
        <v>1</v>
      </c>
    </row>
    <row r="107" spans="1:9" s="23" customFormat="1" ht="14.45" customHeight="1">
      <c r="A107" s="563"/>
      <c r="B107" s="564"/>
      <c r="C107" s="564"/>
      <c r="D107" s="565"/>
      <c r="E107" s="566" t="s">
        <v>628</v>
      </c>
      <c r="F107" s="567"/>
      <c r="G107" s="410">
        <v>206</v>
      </c>
      <c r="H107" s="410">
        <v>43</v>
      </c>
      <c r="I107" s="410">
        <v>7</v>
      </c>
    </row>
    <row r="108" spans="1:9" s="23" customFormat="1" ht="14.45" customHeight="1">
      <c r="A108" s="563"/>
      <c r="B108" s="572" t="s">
        <v>4816</v>
      </c>
      <c r="C108" s="564" t="s">
        <v>4817</v>
      </c>
      <c r="D108" s="565"/>
      <c r="E108" s="566" t="s">
        <v>628</v>
      </c>
      <c r="F108" s="567" t="s">
        <v>2199</v>
      </c>
      <c r="G108" s="410">
        <v>39</v>
      </c>
      <c r="H108" s="410">
        <v>23</v>
      </c>
      <c r="I108" s="410">
        <v>2</v>
      </c>
    </row>
    <row r="109" spans="1:9" s="23" customFormat="1" ht="14.45" customHeight="1">
      <c r="A109" s="563"/>
      <c r="B109" s="572" t="s">
        <v>4818</v>
      </c>
      <c r="C109" s="564" t="s">
        <v>4819</v>
      </c>
      <c r="D109" s="565"/>
      <c r="E109" s="566" t="s">
        <v>163</v>
      </c>
      <c r="F109" s="567"/>
      <c r="G109" s="410">
        <v>10</v>
      </c>
      <c r="H109" s="410">
        <v>0</v>
      </c>
      <c r="I109" s="410">
        <v>0</v>
      </c>
    </row>
    <row r="110" spans="1:9" s="23" customFormat="1" ht="14.45" customHeight="1">
      <c r="A110" s="563"/>
      <c r="B110" s="564"/>
      <c r="C110" s="564"/>
      <c r="D110" s="565"/>
      <c r="E110" s="566" t="s">
        <v>164</v>
      </c>
      <c r="F110" s="567"/>
      <c r="G110" s="410">
        <v>14</v>
      </c>
      <c r="H110" s="410">
        <v>3</v>
      </c>
      <c r="I110" s="410">
        <v>0</v>
      </c>
    </row>
    <row r="111" spans="1:9" s="23" customFormat="1" ht="14.45" customHeight="1">
      <c r="A111" s="563"/>
      <c r="B111" s="564"/>
      <c r="C111" s="564"/>
      <c r="D111" s="565"/>
      <c r="E111" s="566" t="s">
        <v>628</v>
      </c>
      <c r="F111" s="567"/>
      <c r="G111" s="410">
        <v>384</v>
      </c>
      <c r="H111" s="410">
        <v>99</v>
      </c>
      <c r="I111" s="410">
        <v>12</v>
      </c>
    </row>
    <row r="112" spans="1:9" s="23" customFormat="1" ht="14.45" customHeight="1">
      <c r="A112" s="563"/>
      <c r="B112" s="572" t="s">
        <v>4820</v>
      </c>
      <c r="C112" s="564" t="s">
        <v>4821</v>
      </c>
      <c r="D112" s="565"/>
      <c r="E112" s="566" t="s">
        <v>164</v>
      </c>
      <c r="F112" s="567"/>
      <c r="G112" s="410">
        <v>13</v>
      </c>
      <c r="H112" s="410">
        <v>0</v>
      </c>
      <c r="I112" s="410">
        <v>0</v>
      </c>
    </row>
    <row r="113" spans="1:9" s="23" customFormat="1" ht="14.45" customHeight="1">
      <c r="A113" s="563"/>
      <c r="B113" s="564"/>
      <c r="C113" s="564" t="s">
        <v>4822</v>
      </c>
      <c r="D113" s="565"/>
      <c r="E113" s="566" t="s">
        <v>628</v>
      </c>
      <c r="F113" s="567"/>
      <c r="G113" s="410">
        <v>169</v>
      </c>
      <c r="H113" s="410">
        <v>40</v>
      </c>
      <c r="I113" s="410">
        <v>8</v>
      </c>
    </row>
    <row r="114" spans="1:9" s="23" customFormat="1" ht="14.45" customHeight="1">
      <c r="A114" s="563"/>
      <c r="B114" s="572" t="s">
        <v>4823</v>
      </c>
      <c r="C114" s="564" t="s">
        <v>1851</v>
      </c>
      <c r="D114" s="565"/>
      <c r="E114" s="566" t="s">
        <v>163</v>
      </c>
      <c r="F114" s="567"/>
      <c r="G114" s="410">
        <v>21</v>
      </c>
      <c r="H114" s="410">
        <v>3</v>
      </c>
      <c r="I114" s="410">
        <v>0</v>
      </c>
    </row>
    <row r="115" spans="1:9" s="23" customFormat="1" ht="14.45" customHeight="1">
      <c r="A115" s="563"/>
      <c r="B115" s="564"/>
      <c r="C115" s="564"/>
      <c r="D115" s="565"/>
      <c r="E115" s="566" t="s">
        <v>164</v>
      </c>
      <c r="F115" s="567"/>
      <c r="G115" s="410">
        <v>71</v>
      </c>
      <c r="H115" s="410">
        <v>13</v>
      </c>
      <c r="I115" s="410">
        <v>0</v>
      </c>
    </row>
    <row r="116" spans="1:9" s="23" customFormat="1" ht="14.45" customHeight="1">
      <c r="A116" s="563"/>
      <c r="B116" s="564"/>
      <c r="C116" s="564"/>
      <c r="D116" s="565"/>
      <c r="E116" s="566" t="s">
        <v>628</v>
      </c>
      <c r="F116" s="567"/>
      <c r="G116" s="410">
        <v>498</v>
      </c>
      <c r="H116" s="410">
        <v>108</v>
      </c>
      <c r="I116" s="410">
        <v>15</v>
      </c>
    </row>
    <row r="117" spans="1:9" s="23" customFormat="1" ht="14.45" customHeight="1">
      <c r="A117" s="563"/>
      <c r="B117" s="564">
        <v>10131054</v>
      </c>
      <c r="C117" s="564" t="s">
        <v>4824</v>
      </c>
      <c r="D117" s="565"/>
      <c r="E117" s="566" t="s">
        <v>164</v>
      </c>
      <c r="F117" s="567"/>
      <c r="G117" s="410">
        <v>8</v>
      </c>
      <c r="H117" s="410">
        <v>5</v>
      </c>
      <c r="I117" s="410">
        <v>0</v>
      </c>
    </row>
    <row r="118" spans="1:9" s="23" customFormat="1" ht="14.45" customHeight="1">
      <c r="A118" s="563"/>
      <c r="B118" s="564"/>
      <c r="C118" s="564"/>
      <c r="D118" s="565"/>
      <c r="E118" s="566" t="s">
        <v>164</v>
      </c>
      <c r="F118" s="567" t="s">
        <v>1142</v>
      </c>
      <c r="G118" s="410">
        <v>25</v>
      </c>
      <c r="H118" s="410">
        <v>13</v>
      </c>
      <c r="I118" s="410">
        <v>2</v>
      </c>
    </row>
    <row r="119" spans="1:9" s="23" customFormat="1" ht="14.45" customHeight="1">
      <c r="A119" s="563"/>
      <c r="B119" s="564"/>
      <c r="C119" s="564"/>
      <c r="D119" s="565"/>
      <c r="E119" s="566" t="s">
        <v>628</v>
      </c>
      <c r="F119" s="567"/>
      <c r="G119" s="410">
        <v>264</v>
      </c>
      <c r="H119" s="410">
        <v>64</v>
      </c>
      <c r="I119" s="410">
        <v>7</v>
      </c>
    </row>
    <row r="120" spans="1:9" s="23" customFormat="1" ht="14.45" customHeight="1">
      <c r="A120" s="563"/>
      <c r="B120" s="564">
        <v>10152055</v>
      </c>
      <c r="C120" s="564" t="s">
        <v>4825</v>
      </c>
      <c r="D120" s="565"/>
      <c r="E120" s="566" t="s">
        <v>628</v>
      </c>
      <c r="F120" s="567" t="s">
        <v>2199</v>
      </c>
      <c r="G120" s="410">
        <v>4</v>
      </c>
      <c r="H120" s="410">
        <v>4</v>
      </c>
      <c r="I120" s="410">
        <v>0</v>
      </c>
    </row>
    <row r="121" spans="1:9" s="23" customFormat="1" ht="14.45" customHeight="1">
      <c r="A121" s="563"/>
      <c r="B121" s="564">
        <v>99999064</v>
      </c>
      <c r="C121" s="564" t="s">
        <v>4826</v>
      </c>
      <c r="D121" s="565"/>
      <c r="E121" s="566" t="s">
        <v>628</v>
      </c>
      <c r="F121" s="567"/>
      <c r="G121" s="410">
        <v>47</v>
      </c>
      <c r="H121" s="410">
        <v>0</v>
      </c>
      <c r="I121" s="410">
        <v>3</v>
      </c>
    </row>
    <row r="122" spans="1:9" s="23" customFormat="1" ht="14.45" customHeight="1">
      <c r="A122" s="563"/>
      <c r="B122" s="564" t="s">
        <v>4356</v>
      </c>
      <c r="C122" s="564" t="s">
        <v>4357</v>
      </c>
      <c r="D122" s="565"/>
      <c r="E122" s="566"/>
      <c r="F122" s="567"/>
      <c r="G122" s="410">
        <v>0</v>
      </c>
      <c r="H122" s="410">
        <v>0</v>
      </c>
      <c r="I122" s="410">
        <v>3</v>
      </c>
    </row>
    <row r="123" spans="1:9" s="23" customFormat="1" ht="14.45" customHeight="1">
      <c r="A123" s="563"/>
      <c r="B123" s="564"/>
      <c r="C123" s="564"/>
      <c r="D123" s="565"/>
      <c r="E123" s="566"/>
      <c r="F123" s="567" t="s">
        <v>1294</v>
      </c>
      <c r="G123" s="410">
        <v>0</v>
      </c>
      <c r="H123" s="410">
        <v>0</v>
      </c>
      <c r="I123" s="410">
        <v>1</v>
      </c>
    </row>
    <row r="124" spans="1:9" s="23" customFormat="1" ht="14.45" customHeight="1">
      <c r="A124" s="563"/>
      <c r="B124" s="564" t="s">
        <v>1554</v>
      </c>
      <c r="C124" s="564" t="s">
        <v>1555</v>
      </c>
      <c r="D124" s="565"/>
      <c r="E124" s="566"/>
      <c r="F124" s="567"/>
      <c r="G124" s="410">
        <v>0</v>
      </c>
      <c r="H124" s="410">
        <v>0</v>
      </c>
      <c r="I124" s="410">
        <v>5</v>
      </c>
    </row>
    <row r="125" spans="1:9" s="23" customFormat="1" ht="14.45" customHeight="1">
      <c r="A125" s="563"/>
      <c r="B125" s="564"/>
      <c r="C125" s="564"/>
      <c r="D125" s="565"/>
      <c r="E125" s="566"/>
      <c r="F125" s="567" t="s">
        <v>1294</v>
      </c>
      <c r="G125" s="410">
        <v>0</v>
      </c>
      <c r="H125" s="410">
        <v>0</v>
      </c>
      <c r="I125" s="410">
        <v>1</v>
      </c>
    </row>
    <row r="126" spans="1:9" s="23" customFormat="1" ht="14.45" customHeight="1">
      <c r="A126" s="563"/>
      <c r="B126" s="564" t="s">
        <v>1556</v>
      </c>
      <c r="C126" s="564" t="s">
        <v>1557</v>
      </c>
      <c r="D126" s="565"/>
      <c r="E126" s="566"/>
      <c r="F126" s="567"/>
      <c r="G126" s="410">
        <v>0</v>
      </c>
      <c r="H126" s="410">
        <v>0</v>
      </c>
      <c r="I126" s="410">
        <v>10</v>
      </c>
    </row>
    <row r="127" spans="1:9" s="23" customFormat="1" ht="14.45" customHeight="1">
      <c r="A127" s="563"/>
      <c r="B127" s="564"/>
      <c r="C127" s="564"/>
      <c r="D127" s="565"/>
      <c r="E127" s="566"/>
      <c r="F127" s="567" t="s">
        <v>1294</v>
      </c>
      <c r="G127" s="410">
        <v>0</v>
      </c>
      <c r="H127" s="410">
        <v>0</v>
      </c>
      <c r="I127" s="410">
        <v>1</v>
      </c>
    </row>
    <row r="128" spans="1:9" s="23" customFormat="1" ht="14.45" customHeight="1">
      <c r="A128" s="563"/>
      <c r="B128" s="564" t="s">
        <v>1324</v>
      </c>
      <c r="C128" s="564" t="s">
        <v>1325</v>
      </c>
      <c r="D128" s="565"/>
      <c r="E128" s="566"/>
      <c r="F128" s="567"/>
      <c r="G128" s="410">
        <v>0</v>
      </c>
      <c r="H128" s="410">
        <v>0</v>
      </c>
      <c r="I128" s="410">
        <v>7</v>
      </c>
    </row>
    <row r="129" spans="1:9" s="23" customFormat="1" ht="14.45" customHeight="1">
      <c r="A129" s="563"/>
      <c r="B129" s="564" t="s">
        <v>1326</v>
      </c>
      <c r="C129" s="564" t="s">
        <v>1327</v>
      </c>
      <c r="D129" s="565"/>
      <c r="E129" s="566"/>
      <c r="F129" s="567"/>
      <c r="G129" s="410">
        <v>0</v>
      </c>
      <c r="H129" s="410">
        <v>0</v>
      </c>
      <c r="I129" s="410">
        <v>14</v>
      </c>
    </row>
    <row r="130" spans="1:9" s="23" customFormat="1" ht="14.45" customHeight="1">
      <c r="A130" s="563"/>
      <c r="B130" s="564"/>
      <c r="C130" s="564"/>
      <c r="D130" s="565"/>
      <c r="E130" s="566"/>
      <c r="F130" s="567" t="s">
        <v>1294</v>
      </c>
      <c r="G130" s="410">
        <v>0</v>
      </c>
      <c r="H130" s="410">
        <v>0</v>
      </c>
      <c r="I130" s="410">
        <v>2</v>
      </c>
    </row>
    <row r="131" spans="1:9" s="23" customFormat="1" ht="14.45" customHeight="1">
      <c r="A131" s="563">
        <v>1002</v>
      </c>
      <c r="B131" s="563" t="s">
        <v>4827</v>
      </c>
      <c r="C131" s="564"/>
      <c r="D131" s="565" t="s">
        <v>186</v>
      </c>
      <c r="E131" s="566"/>
      <c r="F131" s="567"/>
      <c r="G131" s="410"/>
      <c r="H131" s="410"/>
      <c r="I131" s="410"/>
    </row>
    <row r="132" spans="1:9" s="23" customFormat="1" ht="14.45" customHeight="1">
      <c r="A132" s="563"/>
      <c r="B132" s="564"/>
      <c r="C132" s="563" t="s">
        <v>365</v>
      </c>
      <c r="D132" s="568"/>
      <c r="E132" s="569"/>
      <c r="F132" s="570"/>
      <c r="G132" s="571">
        <v>25454</v>
      </c>
      <c r="H132" s="571">
        <v>5771</v>
      </c>
      <c r="I132" s="571">
        <v>713</v>
      </c>
    </row>
    <row r="133" spans="1:9" s="23" customFormat="1" ht="14.45" customHeight="1">
      <c r="A133" s="563"/>
      <c r="B133" s="572" t="s">
        <v>4828</v>
      </c>
      <c r="C133" s="564" t="s">
        <v>4829</v>
      </c>
      <c r="D133" s="565"/>
      <c r="E133" s="566" t="s">
        <v>628</v>
      </c>
      <c r="F133" s="567"/>
      <c r="G133" s="410">
        <v>139</v>
      </c>
      <c r="H133" s="410">
        <v>30</v>
      </c>
      <c r="I133" s="410">
        <v>0</v>
      </c>
    </row>
    <row r="134" spans="1:9" s="23" customFormat="1" ht="14.45" customHeight="1">
      <c r="A134" s="563"/>
      <c r="B134" s="572" t="s">
        <v>4830</v>
      </c>
      <c r="C134" s="564" t="s">
        <v>4831</v>
      </c>
      <c r="D134" s="565"/>
      <c r="E134" s="566" t="s">
        <v>164</v>
      </c>
      <c r="F134" s="567"/>
      <c r="G134" s="410">
        <v>17</v>
      </c>
      <c r="H134" s="410">
        <v>5</v>
      </c>
      <c r="I134" s="410">
        <v>6</v>
      </c>
    </row>
    <row r="135" spans="1:9" s="23" customFormat="1" ht="14.45" customHeight="1">
      <c r="A135" s="563"/>
      <c r="B135" s="564"/>
      <c r="C135" s="564"/>
      <c r="D135" s="565"/>
      <c r="E135" s="566" t="s">
        <v>164</v>
      </c>
      <c r="F135" s="567" t="s">
        <v>1142</v>
      </c>
      <c r="G135" s="410">
        <v>86</v>
      </c>
      <c r="H135" s="410">
        <v>18</v>
      </c>
      <c r="I135" s="410">
        <v>0</v>
      </c>
    </row>
    <row r="136" spans="1:9" s="23" customFormat="1" ht="14.45" customHeight="1">
      <c r="A136" s="563"/>
      <c r="B136" s="572" t="s">
        <v>4832</v>
      </c>
      <c r="C136" s="564" t="s">
        <v>4833</v>
      </c>
      <c r="D136" s="565"/>
      <c r="E136" s="566" t="s">
        <v>164</v>
      </c>
      <c r="F136" s="567"/>
      <c r="G136" s="410">
        <v>7</v>
      </c>
      <c r="H136" s="410">
        <v>2</v>
      </c>
      <c r="I136" s="410">
        <v>1</v>
      </c>
    </row>
    <row r="137" spans="1:9" s="23" customFormat="1" ht="14.45" customHeight="1">
      <c r="A137" s="563"/>
      <c r="B137" s="572" t="s">
        <v>4834</v>
      </c>
      <c r="C137" s="564" t="s">
        <v>4835</v>
      </c>
      <c r="D137" s="565"/>
      <c r="E137" s="566" t="s">
        <v>164</v>
      </c>
      <c r="F137" s="567"/>
      <c r="G137" s="410">
        <v>34</v>
      </c>
      <c r="H137" s="410">
        <v>16</v>
      </c>
      <c r="I137" s="410">
        <v>0</v>
      </c>
    </row>
    <row r="138" spans="1:9" s="23" customFormat="1" ht="14.45" customHeight="1">
      <c r="A138" s="563"/>
      <c r="B138" s="564"/>
      <c r="C138" s="564"/>
      <c r="D138" s="565"/>
      <c r="E138" s="566" t="s">
        <v>628</v>
      </c>
      <c r="F138" s="567"/>
      <c r="G138" s="410">
        <v>287</v>
      </c>
      <c r="H138" s="410">
        <v>54</v>
      </c>
      <c r="I138" s="410">
        <v>9</v>
      </c>
    </row>
    <row r="139" spans="1:9" s="23" customFormat="1" ht="14.45" customHeight="1">
      <c r="A139" s="563"/>
      <c r="B139" s="564"/>
      <c r="C139" s="564"/>
      <c r="D139" s="565"/>
      <c r="E139" s="566" t="s">
        <v>628</v>
      </c>
      <c r="F139" s="567" t="s">
        <v>2199</v>
      </c>
      <c r="G139" s="410">
        <v>214</v>
      </c>
      <c r="H139" s="410">
        <v>59</v>
      </c>
      <c r="I139" s="410">
        <v>0</v>
      </c>
    </row>
    <row r="140" spans="1:9" s="23" customFormat="1" ht="14.45" customHeight="1">
      <c r="A140" s="563"/>
      <c r="B140" s="572" t="s">
        <v>4836</v>
      </c>
      <c r="C140" s="564" t="s">
        <v>4837</v>
      </c>
      <c r="D140" s="565"/>
      <c r="E140" s="566" t="s">
        <v>628</v>
      </c>
      <c r="F140" s="567" t="s">
        <v>2199</v>
      </c>
      <c r="G140" s="410">
        <v>163</v>
      </c>
      <c r="H140" s="410">
        <v>49</v>
      </c>
      <c r="I140" s="410">
        <v>0</v>
      </c>
    </row>
    <row r="141" spans="1:9" s="23" customFormat="1" ht="14.45" customHeight="1">
      <c r="A141" s="563"/>
      <c r="B141" s="572" t="s">
        <v>4838</v>
      </c>
      <c r="C141" s="564" t="s">
        <v>4839</v>
      </c>
      <c r="D141" s="565"/>
      <c r="E141" s="566" t="s">
        <v>628</v>
      </c>
      <c r="F141" s="567" t="s">
        <v>2199</v>
      </c>
      <c r="G141" s="410">
        <v>179</v>
      </c>
      <c r="H141" s="410">
        <v>33</v>
      </c>
      <c r="I141" s="410">
        <v>1</v>
      </c>
    </row>
    <row r="142" spans="1:9" s="23" customFormat="1" ht="14.45" customHeight="1">
      <c r="A142" s="563"/>
      <c r="B142" s="572" t="s">
        <v>4840</v>
      </c>
      <c r="C142" s="564" t="s">
        <v>4841</v>
      </c>
      <c r="D142" s="565"/>
      <c r="E142" s="566" t="s">
        <v>164</v>
      </c>
      <c r="F142" s="567"/>
      <c r="G142" s="410">
        <v>58</v>
      </c>
      <c r="H142" s="410">
        <v>12</v>
      </c>
      <c r="I142" s="410">
        <v>0</v>
      </c>
    </row>
    <row r="143" spans="1:9" s="23" customFormat="1" ht="14.45" customHeight="1">
      <c r="A143" s="563"/>
      <c r="B143" s="564"/>
      <c r="C143" s="564"/>
      <c r="D143" s="565"/>
      <c r="E143" s="566" t="s">
        <v>164</v>
      </c>
      <c r="F143" s="567" t="s">
        <v>1142</v>
      </c>
      <c r="G143" s="410">
        <v>68</v>
      </c>
      <c r="H143" s="410">
        <v>14</v>
      </c>
      <c r="I143" s="410">
        <v>0</v>
      </c>
    </row>
    <row r="144" spans="1:9" s="23" customFormat="1" ht="14.45" customHeight="1">
      <c r="A144" s="563"/>
      <c r="B144" s="564"/>
      <c r="C144" s="564"/>
      <c r="D144" s="565"/>
      <c r="E144" s="566" t="s">
        <v>628</v>
      </c>
      <c r="F144" s="567"/>
      <c r="G144" s="410">
        <v>1020</v>
      </c>
      <c r="H144" s="410">
        <v>215</v>
      </c>
      <c r="I144" s="410">
        <v>27</v>
      </c>
    </row>
    <row r="145" spans="1:9" s="23" customFormat="1" ht="14.45" customHeight="1">
      <c r="A145" s="563"/>
      <c r="B145" s="572" t="s">
        <v>4842</v>
      </c>
      <c r="C145" s="564" t="s">
        <v>614</v>
      </c>
      <c r="D145" s="565"/>
      <c r="E145" s="566" t="s">
        <v>163</v>
      </c>
      <c r="F145" s="567"/>
      <c r="G145" s="410">
        <v>38</v>
      </c>
      <c r="H145" s="410">
        <v>2</v>
      </c>
      <c r="I145" s="410">
        <v>0</v>
      </c>
    </row>
    <row r="146" spans="1:9" s="23" customFormat="1" ht="14.45" customHeight="1">
      <c r="A146" s="563"/>
      <c r="B146" s="564"/>
      <c r="C146" s="564"/>
      <c r="D146" s="565"/>
      <c r="E146" s="566" t="s">
        <v>164</v>
      </c>
      <c r="F146" s="567"/>
      <c r="G146" s="410">
        <v>67</v>
      </c>
      <c r="H146" s="410">
        <v>14</v>
      </c>
      <c r="I146" s="410">
        <v>0</v>
      </c>
    </row>
    <row r="147" spans="1:9" s="23" customFormat="1" ht="14.45" customHeight="1">
      <c r="A147" s="563"/>
      <c r="B147" s="564"/>
      <c r="C147" s="564"/>
      <c r="D147" s="565"/>
      <c r="E147" s="566" t="s">
        <v>164</v>
      </c>
      <c r="F147" s="567" t="s">
        <v>1142</v>
      </c>
      <c r="G147" s="410">
        <v>72</v>
      </c>
      <c r="H147" s="410">
        <v>27</v>
      </c>
      <c r="I147" s="410">
        <v>0</v>
      </c>
    </row>
    <row r="148" spans="1:9" s="23" customFormat="1" ht="14.45" customHeight="1">
      <c r="A148" s="563"/>
      <c r="B148" s="564"/>
      <c r="C148" s="564"/>
      <c r="D148" s="565"/>
      <c r="E148" s="566" t="s">
        <v>628</v>
      </c>
      <c r="F148" s="567"/>
      <c r="G148" s="410">
        <v>178</v>
      </c>
      <c r="H148" s="410">
        <v>46</v>
      </c>
      <c r="I148" s="410">
        <v>11</v>
      </c>
    </row>
    <row r="149" spans="1:9" s="23" customFormat="1" ht="14.45" customHeight="1">
      <c r="A149" s="563"/>
      <c r="B149" s="572" t="s">
        <v>4843</v>
      </c>
      <c r="C149" s="564" t="s">
        <v>4844</v>
      </c>
      <c r="D149" s="565"/>
      <c r="E149" s="566" t="s">
        <v>628</v>
      </c>
      <c r="F149" s="567"/>
      <c r="G149" s="410">
        <v>46</v>
      </c>
      <c r="H149" s="410">
        <v>7</v>
      </c>
      <c r="I149" s="410">
        <v>2</v>
      </c>
    </row>
    <row r="150" spans="1:9" s="23" customFormat="1" ht="14.45" customHeight="1">
      <c r="A150" s="563"/>
      <c r="B150" s="572" t="s">
        <v>1147</v>
      </c>
      <c r="C150" s="564" t="s">
        <v>4845</v>
      </c>
      <c r="D150" s="565"/>
      <c r="E150" s="566" t="s">
        <v>163</v>
      </c>
      <c r="F150" s="567"/>
      <c r="G150" s="410">
        <v>47</v>
      </c>
      <c r="H150" s="410">
        <v>3</v>
      </c>
      <c r="I150" s="410">
        <v>0</v>
      </c>
    </row>
    <row r="151" spans="1:9" s="23" customFormat="1" ht="14.45" customHeight="1">
      <c r="A151" s="563"/>
      <c r="B151" s="564"/>
      <c r="C151" s="564"/>
      <c r="D151" s="565"/>
      <c r="E151" s="566" t="s">
        <v>164</v>
      </c>
      <c r="F151" s="567"/>
      <c r="G151" s="410">
        <v>59</v>
      </c>
      <c r="H151" s="410">
        <v>4</v>
      </c>
      <c r="I151" s="410">
        <v>0</v>
      </c>
    </row>
    <row r="152" spans="1:9" s="23" customFormat="1" ht="14.45" customHeight="1">
      <c r="A152" s="563"/>
      <c r="B152" s="564"/>
      <c r="C152" s="564"/>
      <c r="D152" s="565"/>
      <c r="E152" s="566" t="s">
        <v>164</v>
      </c>
      <c r="F152" s="567" t="s">
        <v>1142</v>
      </c>
      <c r="G152" s="410">
        <v>127</v>
      </c>
      <c r="H152" s="410">
        <v>11</v>
      </c>
      <c r="I152" s="410">
        <v>0</v>
      </c>
    </row>
    <row r="153" spans="1:9" s="23" customFormat="1" ht="14.45" customHeight="1">
      <c r="A153" s="563"/>
      <c r="B153" s="564"/>
      <c r="C153" s="564"/>
      <c r="D153" s="565"/>
      <c r="E153" s="566" t="s">
        <v>628</v>
      </c>
      <c r="F153" s="567"/>
      <c r="G153" s="410">
        <v>236</v>
      </c>
      <c r="H153" s="410">
        <v>55</v>
      </c>
      <c r="I153" s="410">
        <v>11</v>
      </c>
    </row>
    <row r="154" spans="1:9" s="23" customFormat="1" ht="14.45" customHeight="1">
      <c r="A154" s="573"/>
      <c r="B154" s="579" t="s">
        <v>4846</v>
      </c>
      <c r="C154" s="574" t="s">
        <v>1150</v>
      </c>
      <c r="D154" s="575"/>
      <c r="E154" s="576" t="s">
        <v>164</v>
      </c>
      <c r="F154" s="577"/>
      <c r="G154" s="578">
        <v>21</v>
      </c>
      <c r="H154" s="578">
        <v>4</v>
      </c>
      <c r="I154" s="578">
        <v>0</v>
      </c>
    </row>
    <row r="155" spans="1:9" s="23" customFormat="1" ht="14.45" customHeight="1">
      <c r="A155" s="563"/>
      <c r="B155" s="564"/>
      <c r="C155" s="564"/>
      <c r="D155" s="565"/>
      <c r="E155" s="566" t="s">
        <v>628</v>
      </c>
      <c r="F155" s="567"/>
      <c r="G155" s="410">
        <v>452</v>
      </c>
      <c r="H155" s="410">
        <v>77</v>
      </c>
      <c r="I155" s="410">
        <v>12</v>
      </c>
    </row>
    <row r="156" spans="1:9" s="23" customFormat="1" ht="14.45" customHeight="1">
      <c r="A156" s="563"/>
      <c r="B156" s="564"/>
      <c r="C156" s="564"/>
      <c r="D156" s="565"/>
      <c r="E156" s="566" t="s">
        <v>628</v>
      </c>
      <c r="F156" s="567" t="s">
        <v>2199</v>
      </c>
      <c r="G156" s="410">
        <v>79</v>
      </c>
      <c r="H156" s="410">
        <v>20</v>
      </c>
      <c r="I156" s="410">
        <v>0</v>
      </c>
    </row>
    <row r="157" spans="1:9" s="23" customFormat="1" ht="14.45" customHeight="1">
      <c r="A157" s="563"/>
      <c r="B157" s="572" t="s">
        <v>4847</v>
      </c>
      <c r="C157" s="564" t="s">
        <v>1156</v>
      </c>
      <c r="D157" s="565"/>
      <c r="E157" s="566" t="s">
        <v>163</v>
      </c>
      <c r="F157" s="567"/>
      <c r="G157" s="410">
        <v>32</v>
      </c>
      <c r="H157" s="410">
        <v>5</v>
      </c>
      <c r="I157" s="410">
        <v>0</v>
      </c>
    </row>
    <row r="158" spans="1:9" s="23" customFormat="1" ht="14.45" customHeight="1">
      <c r="A158" s="563"/>
      <c r="B158" s="564"/>
      <c r="C158" s="564"/>
      <c r="D158" s="565"/>
      <c r="E158" s="566" t="s">
        <v>164</v>
      </c>
      <c r="F158" s="567"/>
      <c r="G158" s="410">
        <v>29</v>
      </c>
      <c r="H158" s="410">
        <v>5</v>
      </c>
      <c r="I158" s="410">
        <v>0</v>
      </c>
    </row>
    <row r="159" spans="1:9" s="23" customFormat="1" ht="14.45" customHeight="1">
      <c r="A159" s="563"/>
      <c r="B159" s="564"/>
      <c r="C159" s="564"/>
      <c r="D159" s="565"/>
      <c r="E159" s="566" t="s">
        <v>164</v>
      </c>
      <c r="F159" s="567" t="s">
        <v>1142</v>
      </c>
      <c r="G159" s="410">
        <v>41</v>
      </c>
      <c r="H159" s="410">
        <v>1</v>
      </c>
      <c r="I159" s="410">
        <v>0</v>
      </c>
    </row>
    <row r="160" spans="1:9" s="23" customFormat="1" ht="14.45" customHeight="1">
      <c r="A160" s="563"/>
      <c r="B160" s="564"/>
      <c r="C160" s="564"/>
      <c r="D160" s="565"/>
      <c r="E160" s="566" t="s">
        <v>628</v>
      </c>
      <c r="F160" s="567"/>
      <c r="G160" s="410">
        <v>389</v>
      </c>
      <c r="H160" s="410">
        <v>84</v>
      </c>
      <c r="I160" s="410">
        <v>10</v>
      </c>
    </row>
    <row r="161" spans="1:9" s="23" customFormat="1" ht="14.45" customHeight="1">
      <c r="A161" s="563"/>
      <c r="B161" s="564"/>
      <c r="C161" s="564"/>
      <c r="D161" s="565"/>
      <c r="E161" s="566" t="s">
        <v>628</v>
      </c>
      <c r="F161" s="567" t="s">
        <v>2199</v>
      </c>
      <c r="G161" s="410">
        <v>2</v>
      </c>
      <c r="H161" s="410">
        <v>3</v>
      </c>
      <c r="I161" s="410">
        <v>0</v>
      </c>
    </row>
    <row r="162" spans="1:9" s="23" customFormat="1" ht="14.45" customHeight="1">
      <c r="A162" s="563"/>
      <c r="B162" s="572" t="s">
        <v>4848</v>
      </c>
      <c r="C162" s="564" t="s">
        <v>4849</v>
      </c>
      <c r="D162" s="565"/>
      <c r="E162" s="566" t="s">
        <v>163</v>
      </c>
      <c r="F162" s="567"/>
      <c r="G162" s="410">
        <v>39</v>
      </c>
      <c r="H162" s="410">
        <v>6</v>
      </c>
      <c r="I162" s="410">
        <v>0</v>
      </c>
    </row>
    <row r="163" spans="1:9" s="23" customFormat="1" ht="14.45" customHeight="1">
      <c r="A163" s="563"/>
      <c r="B163" s="564"/>
      <c r="C163" s="564" t="s">
        <v>4850</v>
      </c>
      <c r="D163" s="565"/>
      <c r="E163" s="566" t="s">
        <v>164</v>
      </c>
      <c r="F163" s="567"/>
      <c r="G163" s="410">
        <v>115</v>
      </c>
      <c r="H163" s="410">
        <v>22</v>
      </c>
      <c r="I163" s="410">
        <v>7</v>
      </c>
    </row>
    <row r="164" spans="1:9" s="23" customFormat="1" ht="14.45" customHeight="1">
      <c r="A164" s="563"/>
      <c r="B164" s="564"/>
      <c r="C164" s="564" t="s">
        <v>4851</v>
      </c>
      <c r="D164" s="565"/>
      <c r="E164" s="566" t="s">
        <v>164</v>
      </c>
      <c r="F164" s="567" t="s">
        <v>1142</v>
      </c>
      <c r="G164" s="410">
        <v>36</v>
      </c>
      <c r="H164" s="410">
        <v>5</v>
      </c>
      <c r="I164" s="410">
        <v>0</v>
      </c>
    </row>
    <row r="165" spans="1:9" s="23" customFormat="1" ht="14.45" customHeight="1">
      <c r="A165" s="563"/>
      <c r="B165" s="572" t="s">
        <v>4852</v>
      </c>
      <c r="C165" s="564" t="s">
        <v>4853</v>
      </c>
      <c r="D165" s="565"/>
      <c r="E165" s="566" t="s">
        <v>628</v>
      </c>
      <c r="F165" s="567" t="s">
        <v>2199</v>
      </c>
      <c r="G165" s="410">
        <v>112</v>
      </c>
      <c r="H165" s="410">
        <v>28</v>
      </c>
      <c r="I165" s="410">
        <v>2</v>
      </c>
    </row>
    <row r="166" spans="1:9" s="23" customFormat="1" ht="14.45" customHeight="1">
      <c r="A166" s="563"/>
      <c r="B166" s="572" t="s">
        <v>4854</v>
      </c>
      <c r="C166" s="564" t="s">
        <v>4855</v>
      </c>
      <c r="D166" s="565"/>
      <c r="E166" s="566" t="s">
        <v>628</v>
      </c>
      <c r="F166" s="567"/>
      <c r="G166" s="410">
        <v>73</v>
      </c>
      <c r="H166" s="410">
        <v>0</v>
      </c>
      <c r="I166" s="410">
        <v>2</v>
      </c>
    </row>
    <row r="167" spans="1:9" s="23" customFormat="1" ht="14.45" customHeight="1">
      <c r="A167" s="563"/>
      <c r="B167" s="572" t="s">
        <v>1159</v>
      </c>
      <c r="C167" s="564" t="s">
        <v>1163</v>
      </c>
      <c r="D167" s="565"/>
      <c r="E167" s="566" t="s">
        <v>164</v>
      </c>
      <c r="F167" s="567"/>
      <c r="G167" s="410">
        <v>34</v>
      </c>
      <c r="H167" s="410">
        <v>8</v>
      </c>
      <c r="I167" s="410">
        <v>0</v>
      </c>
    </row>
    <row r="168" spans="1:9" s="23" customFormat="1" ht="14.45" customHeight="1">
      <c r="A168" s="563"/>
      <c r="B168" s="564"/>
      <c r="C168" s="564"/>
      <c r="D168" s="565"/>
      <c r="E168" s="566" t="s">
        <v>628</v>
      </c>
      <c r="F168" s="567"/>
      <c r="G168" s="410">
        <v>520</v>
      </c>
      <c r="H168" s="410">
        <v>82</v>
      </c>
      <c r="I168" s="410">
        <v>17</v>
      </c>
    </row>
    <row r="169" spans="1:9" s="23" customFormat="1" ht="14.45" customHeight="1">
      <c r="A169" s="563"/>
      <c r="B169" s="564"/>
      <c r="C169" s="564"/>
      <c r="D169" s="565"/>
      <c r="E169" s="566" t="s">
        <v>628</v>
      </c>
      <c r="F169" s="567" t="s">
        <v>2199</v>
      </c>
      <c r="G169" s="410">
        <v>318</v>
      </c>
      <c r="H169" s="410">
        <v>90</v>
      </c>
      <c r="I169" s="410">
        <v>0</v>
      </c>
    </row>
    <row r="170" spans="1:9" s="23" customFormat="1" ht="14.45" customHeight="1">
      <c r="A170" s="563"/>
      <c r="B170" s="572" t="s">
        <v>1170</v>
      </c>
      <c r="C170" s="564" t="s">
        <v>4856</v>
      </c>
      <c r="D170" s="565"/>
      <c r="E170" s="566" t="s">
        <v>164</v>
      </c>
      <c r="F170" s="567"/>
      <c r="G170" s="410">
        <v>14</v>
      </c>
      <c r="H170" s="410">
        <v>6</v>
      </c>
      <c r="I170" s="410">
        <v>0</v>
      </c>
    </row>
    <row r="171" spans="1:9" s="23" customFormat="1" ht="14.45" customHeight="1">
      <c r="A171" s="563"/>
      <c r="B171" s="564"/>
      <c r="C171" s="564"/>
      <c r="D171" s="565"/>
      <c r="E171" s="566" t="s">
        <v>628</v>
      </c>
      <c r="F171" s="567"/>
      <c r="G171" s="410">
        <v>258</v>
      </c>
      <c r="H171" s="410">
        <v>51</v>
      </c>
      <c r="I171" s="410">
        <v>8</v>
      </c>
    </row>
    <row r="172" spans="1:9" s="23" customFormat="1" ht="14.45" customHeight="1">
      <c r="A172" s="563"/>
      <c r="B172" s="572" t="s">
        <v>2989</v>
      </c>
      <c r="C172" s="564" t="s">
        <v>2600</v>
      </c>
      <c r="D172" s="565"/>
      <c r="E172" s="566" t="s">
        <v>164</v>
      </c>
      <c r="F172" s="567"/>
      <c r="G172" s="410">
        <v>14</v>
      </c>
      <c r="H172" s="410">
        <v>7</v>
      </c>
      <c r="I172" s="410">
        <v>0</v>
      </c>
    </row>
    <row r="173" spans="1:9" s="23" customFormat="1" ht="14.45" customHeight="1">
      <c r="A173" s="563"/>
      <c r="B173" s="564"/>
      <c r="C173" s="564"/>
      <c r="D173" s="565"/>
      <c r="E173" s="566" t="s">
        <v>628</v>
      </c>
      <c r="F173" s="567"/>
      <c r="G173" s="410">
        <v>263</v>
      </c>
      <c r="H173" s="410">
        <v>60</v>
      </c>
      <c r="I173" s="410">
        <v>8</v>
      </c>
    </row>
    <row r="174" spans="1:9" s="23" customFormat="1" ht="14.45" customHeight="1">
      <c r="A174" s="563"/>
      <c r="B174" s="572" t="s">
        <v>1918</v>
      </c>
      <c r="C174" s="564" t="s">
        <v>1160</v>
      </c>
      <c r="D174" s="565"/>
      <c r="E174" s="566" t="s">
        <v>164</v>
      </c>
      <c r="F174" s="567"/>
      <c r="G174" s="410">
        <v>34</v>
      </c>
      <c r="H174" s="410">
        <v>10</v>
      </c>
      <c r="I174" s="410">
        <v>0</v>
      </c>
    </row>
    <row r="175" spans="1:9" s="23" customFormat="1" ht="14.45" customHeight="1">
      <c r="A175" s="563"/>
      <c r="B175" s="564"/>
      <c r="C175" s="564"/>
      <c r="D175" s="565"/>
      <c r="E175" s="566" t="s">
        <v>628</v>
      </c>
      <c r="F175" s="567"/>
      <c r="G175" s="410">
        <v>256</v>
      </c>
      <c r="H175" s="410">
        <v>59</v>
      </c>
      <c r="I175" s="410">
        <v>16</v>
      </c>
    </row>
    <row r="176" spans="1:9" s="23" customFormat="1" ht="14.45" customHeight="1">
      <c r="A176" s="563"/>
      <c r="B176" s="564"/>
      <c r="C176" s="564"/>
      <c r="D176" s="565"/>
      <c r="E176" s="566" t="s">
        <v>628</v>
      </c>
      <c r="F176" s="567" t="s">
        <v>2199</v>
      </c>
      <c r="G176" s="410">
        <v>180</v>
      </c>
      <c r="H176" s="410">
        <v>48</v>
      </c>
      <c r="I176" s="410">
        <v>0</v>
      </c>
    </row>
    <row r="177" spans="1:9" s="23" customFormat="1" ht="14.45" customHeight="1">
      <c r="A177" s="563"/>
      <c r="B177" s="572" t="s">
        <v>4857</v>
      </c>
      <c r="C177" s="564" t="s">
        <v>4858</v>
      </c>
      <c r="D177" s="565"/>
      <c r="E177" s="566" t="s">
        <v>628</v>
      </c>
      <c r="F177" s="567"/>
      <c r="G177" s="410">
        <v>240</v>
      </c>
      <c r="H177" s="410">
        <v>52</v>
      </c>
      <c r="I177" s="410">
        <v>7</v>
      </c>
    </row>
    <row r="178" spans="1:9" s="23" customFormat="1" ht="14.45" customHeight="1">
      <c r="A178" s="563"/>
      <c r="B178" s="572" t="s">
        <v>4859</v>
      </c>
      <c r="C178" s="564" t="s">
        <v>4860</v>
      </c>
      <c r="D178" s="565"/>
      <c r="E178" s="566" t="s">
        <v>164</v>
      </c>
      <c r="F178" s="567"/>
      <c r="G178" s="410">
        <v>16</v>
      </c>
      <c r="H178" s="410">
        <v>6</v>
      </c>
      <c r="I178" s="410">
        <v>0</v>
      </c>
    </row>
    <row r="179" spans="1:9" s="23" customFormat="1" ht="14.45" customHeight="1">
      <c r="A179" s="563"/>
      <c r="B179" s="564"/>
      <c r="C179" s="564"/>
      <c r="D179" s="565"/>
      <c r="E179" s="566" t="s">
        <v>628</v>
      </c>
      <c r="F179" s="567"/>
      <c r="G179" s="410">
        <v>250</v>
      </c>
      <c r="H179" s="410">
        <v>52</v>
      </c>
      <c r="I179" s="410">
        <v>8</v>
      </c>
    </row>
    <row r="180" spans="1:9" s="23" customFormat="1" ht="14.45" customHeight="1">
      <c r="A180" s="563"/>
      <c r="B180" s="572" t="s">
        <v>4861</v>
      </c>
      <c r="C180" s="564" t="s">
        <v>4862</v>
      </c>
      <c r="D180" s="565"/>
      <c r="E180" s="566" t="s">
        <v>628</v>
      </c>
      <c r="F180" s="567"/>
      <c r="G180" s="410">
        <v>59</v>
      </c>
      <c r="H180" s="410">
        <v>0</v>
      </c>
      <c r="I180" s="410">
        <v>2</v>
      </c>
    </row>
    <row r="181" spans="1:9" s="23" customFormat="1" ht="14.45" customHeight="1">
      <c r="A181" s="563"/>
      <c r="B181" s="572" t="s">
        <v>1381</v>
      </c>
      <c r="C181" s="564" t="s">
        <v>1179</v>
      </c>
      <c r="D181" s="565"/>
      <c r="E181" s="566" t="s">
        <v>163</v>
      </c>
      <c r="F181" s="567"/>
      <c r="G181" s="410">
        <v>20</v>
      </c>
      <c r="H181" s="410">
        <v>6</v>
      </c>
      <c r="I181" s="410">
        <v>0</v>
      </c>
    </row>
    <row r="182" spans="1:9" s="23" customFormat="1" ht="14.45" customHeight="1">
      <c r="A182" s="563"/>
      <c r="B182" s="564"/>
      <c r="C182" s="564"/>
      <c r="D182" s="565"/>
      <c r="E182" s="566" t="s">
        <v>164</v>
      </c>
      <c r="F182" s="567"/>
      <c r="G182" s="410">
        <v>27</v>
      </c>
      <c r="H182" s="410">
        <v>3</v>
      </c>
      <c r="I182" s="410">
        <v>0</v>
      </c>
    </row>
    <row r="183" spans="1:9" s="23" customFormat="1" ht="14.45" customHeight="1">
      <c r="A183" s="563"/>
      <c r="B183" s="564"/>
      <c r="C183" s="564"/>
      <c r="D183" s="565"/>
      <c r="E183" s="566" t="s">
        <v>628</v>
      </c>
      <c r="F183" s="567"/>
      <c r="G183" s="410">
        <v>465</v>
      </c>
      <c r="H183" s="410">
        <v>110</v>
      </c>
      <c r="I183" s="410">
        <v>13</v>
      </c>
    </row>
    <row r="184" spans="1:9" s="23" customFormat="1" ht="14.45" customHeight="1">
      <c r="A184" s="563"/>
      <c r="B184" s="564"/>
      <c r="C184" s="564"/>
      <c r="D184" s="565"/>
      <c r="E184" s="566" t="s">
        <v>628</v>
      </c>
      <c r="F184" s="567" t="s">
        <v>2199</v>
      </c>
      <c r="G184" s="410">
        <v>55</v>
      </c>
      <c r="H184" s="410">
        <v>20</v>
      </c>
      <c r="I184" s="410">
        <v>0</v>
      </c>
    </row>
    <row r="185" spans="1:9" s="23" customFormat="1" ht="14.45" customHeight="1">
      <c r="A185" s="563"/>
      <c r="B185" s="572" t="s">
        <v>4863</v>
      </c>
      <c r="C185" s="564" t="s">
        <v>1189</v>
      </c>
      <c r="D185" s="565"/>
      <c r="E185" s="566" t="s">
        <v>164</v>
      </c>
      <c r="F185" s="567"/>
      <c r="G185" s="410">
        <v>18</v>
      </c>
      <c r="H185" s="410">
        <v>6</v>
      </c>
      <c r="I185" s="410">
        <v>0</v>
      </c>
    </row>
    <row r="186" spans="1:9" s="23" customFormat="1" ht="14.45" customHeight="1">
      <c r="A186" s="563"/>
      <c r="B186" s="564"/>
      <c r="C186" s="564"/>
      <c r="D186" s="565"/>
      <c r="E186" s="566" t="s">
        <v>628</v>
      </c>
      <c r="F186" s="567"/>
      <c r="G186" s="410">
        <v>477</v>
      </c>
      <c r="H186" s="410">
        <v>102</v>
      </c>
      <c r="I186" s="410">
        <v>14</v>
      </c>
    </row>
    <row r="187" spans="1:9" s="23" customFormat="1" ht="14.45" customHeight="1">
      <c r="A187" s="563"/>
      <c r="B187" s="564"/>
      <c r="C187" s="564"/>
      <c r="D187" s="565"/>
      <c r="E187" s="566" t="s">
        <v>628</v>
      </c>
      <c r="F187" s="567" t="s">
        <v>2199</v>
      </c>
      <c r="G187" s="410">
        <v>143</v>
      </c>
      <c r="H187" s="410">
        <v>30</v>
      </c>
      <c r="I187" s="410">
        <v>0</v>
      </c>
    </row>
    <row r="188" spans="1:9" s="23" customFormat="1" ht="14.45" customHeight="1">
      <c r="A188" s="563"/>
      <c r="B188" s="572" t="s">
        <v>4163</v>
      </c>
      <c r="C188" s="564" t="s">
        <v>1204</v>
      </c>
      <c r="D188" s="565"/>
      <c r="E188" s="566" t="s">
        <v>163</v>
      </c>
      <c r="F188" s="567"/>
      <c r="G188" s="410">
        <v>23</v>
      </c>
      <c r="H188" s="410">
        <v>5</v>
      </c>
      <c r="I188" s="410">
        <v>0</v>
      </c>
    </row>
    <row r="189" spans="1:9" s="23" customFormat="1" ht="14.45" customHeight="1">
      <c r="A189" s="563"/>
      <c r="B189" s="564"/>
      <c r="C189" s="564"/>
      <c r="D189" s="565"/>
      <c r="E189" s="566" t="s">
        <v>164</v>
      </c>
      <c r="F189" s="567"/>
      <c r="G189" s="410">
        <v>58</v>
      </c>
      <c r="H189" s="410">
        <v>12</v>
      </c>
      <c r="I189" s="410">
        <v>0</v>
      </c>
    </row>
    <row r="190" spans="1:9" s="23" customFormat="1" ht="14.45" customHeight="1">
      <c r="A190" s="563"/>
      <c r="B190" s="564"/>
      <c r="C190" s="564"/>
      <c r="D190" s="565"/>
      <c r="E190" s="566" t="s">
        <v>628</v>
      </c>
      <c r="F190" s="567"/>
      <c r="G190" s="410">
        <v>286</v>
      </c>
      <c r="H190" s="410">
        <v>76</v>
      </c>
      <c r="I190" s="410">
        <v>11</v>
      </c>
    </row>
    <row r="191" spans="1:9" s="23" customFormat="1" ht="14.45" customHeight="1">
      <c r="A191" s="563"/>
      <c r="B191" s="572" t="s">
        <v>4864</v>
      </c>
      <c r="C191" s="564" t="s">
        <v>4865</v>
      </c>
      <c r="D191" s="565"/>
      <c r="E191" s="566" t="s">
        <v>164</v>
      </c>
      <c r="F191" s="567"/>
      <c r="G191" s="410">
        <v>72</v>
      </c>
      <c r="H191" s="410">
        <v>20</v>
      </c>
      <c r="I191" s="410">
        <v>0</v>
      </c>
    </row>
    <row r="192" spans="1:9" s="23" customFormat="1" ht="14.45" customHeight="1">
      <c r="A192" s="563"/>
      <c r="B192" s="564"/>
      <c r="C192" s="564"/>
      <c r="D192" s="565"/>
      <c r="E192" s="566" t="s">
        <v>628</v>
      </c>
      <c r="F192" s="567"/>
      <c r="G192" s="410">
        <v>295</v>
      </c>
      <c r="H192" s="410">
        <v>69</v>
      </c>
      <c r="I192" s="410">
        <v>10</v>
      </c>
    </row>
    <row r="193" spans="1:9" s="23" customFormat="1" ht="14.45" customHeight="1">
      <c r="A193" s="563"/>
      <c r="B193" s="572" t="s">
        <v>4866</v>
      </c>
      <c r="C193" s="564" t="s">
        <v>1208</v>
      </c>
      <c r="D193" s="565"/>
      <c r="E193" s="566" t="s">
        <v>164</v>
      </c>
      <c r="F193" s="567"/>
      <c r="G193" s="410">
        <v>23</v>
      </c>
      <c r="H193" s="410">
        <v>7</v>
      </c>
      <c r="I193" s="410">
        <v>0</v>
      </c>
    </row>
    <row r="194" spans="1:9" s="23" customFormat="1" ht="14.45" customHeight="1">
      <c r="A194" s="563"/>
      <c r="B194" s="564"/>
      <c r="C194" s="564"/>
      <c r="D194" s="565"/>
      <c r="E194" s="566" t="s">
        <v>628</v>
      </c>
      <c r="F194" s="567"/>
      <c r="G194" s="410">
        <v>267</v>
      </c>
      <c r="H194" s="410">
        <v>51</v>
      </c>
      <c r="I194" s="410">
        <v>9</v>
      </c>
    </row>
    <row r="195" spans="1:9" s="23" customFormat="1" ht="14.45" customHeight="1">
      <c r="A195" s="563"/>
      <c r="B195" s="572" t="s">
        <v>4867</v>
      </c>
      <c r="C195" s="564" t="s">
        <v>4868</v>
      </c>
      <c r="D195" s="565"/>
      <c r="E195" s="566" t="s">
        <v>628</v>
      </c>
      <c r="F195" s="567" t="s">
        <v>2199</v>
      </c>
      <c r="G195" s="410">
        <v>324</v>
      </c>
      <c r="H195" s="410">
        <v>95</v>
      </c>
      <c r="I195" s="410">
        <v>2</v>
      </c>
    </row>
    <row r="196" spans="1:9" s="23" customFormat="1" ht="14.45" customHeight="1">
      <c r="A196" s="563"/>
      <c r="B196" s="572" t="s">
        <v>4869</v>
      </c>
      <c r="C196" s="564" t="s">
        <v>4870</v>
      </c>
      <c r="D196" s="565"/>
      <c r="E196" s="566" t="s">
        <v>164</v>
      </c>
      <c r="F196" s="567"/>
      <c r="G196" s="410">
        <v>63</v>
      </c>
      <c r="H196" s="410">
        <v>13</v>
      </c>
      <c r="I196" s="410">
        <v>7</v>
      </c>
    </row>
    <row r="197" spans="1:9" s="23" customFormat="1" ht="14.45" customHeight="1">
      <c r="A197" s="563"/>
      <c r="B197" s="564"/>
      <c r="C197" s="564"/>
      <c r="D197" s="565"/>
      <c r="E197" s="566" t="s">
        <v>164</v>
      </c>
      <c r="F197" s="567" t="s">
        <v>1142</v>
      </c>
      <c r="G197" s="410">
        <v>45</v>
      </c>
      <c r="H197" s="410">
        <v>13</v>
      </c>
      <c r="I197" s="410">
        <v>0</v>
      </c>
    </row>
    <row r="198" spans="1:9" s="23" customFormat="1" ht="14.45" customHeight="1">
      <c r="A198" s="563"/>
      <c r="B198" s="572" t="s">
        <v>4871</v>
      </c>
      <c r="C198" s="564" t="s">
        <v>4872</v>
      </c>
      <c r="D198" s="565"/>
      <c r="E198" s="566" t="s">
        <v>628</v>
      </c>
      <c r="F198" s="567"/>
      <c r="G198" s="410">
        <v>283</v>
      </c>
      <c r="H198" s="410">
        <v>56</v>
      </c>
      <c r="I198" s="410">
        <v>7</v>
      </c>
    </row>
    <row r="199" spans="1:9" s="23" customFormat="1" ht="14.45" customHeight="1">
      <c r="A199" s="563"/>
      <c r="B199" s="572" t="s">
        <v>4873</v>
      </c>
      <c r="C199" s="564" t="s">
        <v>4874</v>
      </c>
      <c r="D199" s="565"/>
      <c r="E199" s="566" t="s">
        <v>628</v>
      </c>
      <c r="F199" s="567"/>
      <c r="G199" s="410">
        <v>301</v>
      </c>
      <c r="H199" s="410">
        <v>66</v>
      </c>
      <c r="I199" s="410">
        <v>7</v>
      </c>
    </row>
    <row r="200" spans="1:9" s="23" customFormat="1" ht="14.45" customHeight="1">
      <c r="A200" s="563"/>
      <c r="B200" s="572" t="s">
        <v>4875</v>
      </c>
      <c r="C200" s="564" t="s">
        <v>4876</v>
      </c>
      <c r="D200" s="565"/>
      <c r="E200" s="566" t="s">
        <v>164</v>
      </c>
      <c r="F200" s="567"/>
      <c r="G200" s="410">
        <v>46</v>
      </c>
      <c r="H200" s="410">
        <v>13</v>
      </c>
      <c r="I200" s="410">
        <v>3</v>
      </c>
    </row>
    <row r="201" spans="1:9" s="23" customFormat="1" ht="14.45" customHeight="1">
      <c r="A201" s="563"/>
      <c r="B201" s="572" t="s">
        <v>4877</v>
      </c>
      <c r="C201" s="564" t="s">
        <v>1590</v>
      </c>
      <c r="D201" s="565"/>
      <c r="E201" s="566" t="s">
        <v>164</v>
      </c>
      <c r="F201" s="567"/>
      <c r="G201" s="410">
        <v>18</v>
      </c>
      <c r="H201" s="410">
        <v>3</v>
      </c>
      <c r="I201" s="410">
        <v>0</v>
      </c>
    </row>
    <row r="202" spans="1:9" s="23" customFormat="1" ht="14.45" customHeight="1">
      <c r="A202" s="563"/>
      <c r="B202" s="564"/>
      <c r="C202" s="564"/>
      <c r="D202" s="565"/>
      <c r="E202" s="566" t="s">
        <v>628</v>
      </c>
      <c r="F202" s="567"/>
      <c r="G202" s="410">
        <v>239</v>
      </c>
      <c r="H202" s="410">
        <v>51</v>
      </c>
      <c r="I202" s="410">
        <v>9</v>
      </c>
    </row>
    <row r="203" spans="1:9" s="23" customFormat="1" ht="14.45" customHeight="1">
      <c r="A203" s="563"/>
      <c r="B203" s="564"/>
      <c r="C203" s="564"/>
      <c r="D203" s="565"/>
      <c r="E203" s="566" t="s">
        <v>628</v>
      </c>
      <c r="F203" s="567" t="s">
        <v>2199</v>
      </c>
      <c r="G203" s="410">
        <v>0</v>
      </c>
      <c r="H203" s="410">
        <v>1</v>
      </c>
      <c r="I203" s="410">
        <v>0</v>
      </c>
    </row>
    <row r="204" spans="1:9" s="23" customFormat="1" ht="14.45" customHeight="1">
      <c r="A204" s="573"/>
      <c r="B204" s="579" t="s">
        <v>4878</v>
      </c>
      <c r="C204" s="574" t="s">
        <v>1250</v>
      </c>
      <c r="D204" s="575"/>
      <c r="E204" s="576" t="s">
        <v>164</v>
      </c>
      <c r="F204" s="577"/>
      <c r="G204" s="578">
        <v>61</v>
      </c>
      <c r="H204" s="578">
        <v>18</v>
      </c>
      <c r="I204" s="578">
        <v>0</v>
      </c>
    </row>
    <row r="205" spans="1:9" s="23" customFormat="1" ht="14.45" customHeight="1">
      <c r="A205" s="563"/>
      <c r="B205" s="564"/>
      <c r="C205" s="564"/>
      <c r="D205" s="565"/>
      <c r="E205" s="566" t="s">
        <v>164</v>
      </c>
      <c r="F205" s="567" t="s">
        <v>1142</v>
      </c>
      <c r="G205" s="410">
        <v>52</v>
      </c>
      <c r="H205" s="410">
        <v>28</v>
      </c>
      <c r="I205" s="410">
        <v>0</v>
      </c>
    </row>
    <row r="206" spans="1:9" s="23" customFormat="1" ht="14.45" customHeight="1">
      <c r="A206" s="563"/>
      <c r="B206" s="564"/>
      <c r="C206" s="564"/>
      <c r="D206" s="565"/>
      <c r="E206" s="566" t="s">
        <v>628</v>
      </c>
      <c r="F206" s="567"/>
      <c r="G206" s="410">
        <v>462</v>
      </c>
      <c r="H206" s="410">
        <v>121</v>
      </c>
      <c r="I206" s="410">
        <v>16</v>
      </c>
    </row>
    <row r="207" spans="1:9" s="23" customFormat="1" ht="14.45" customHeight="1">
      <c r="A207" s="563"/>
      <c r="B207" s="572" t="s">
        <v>4879</v>
      </c>
      <c r="C207" s="564" t="s">
        <v>4880</v>
      </c>
      <c r="D207" s="565"/>
      <c r="E207" s="566" t="s">
        <v>164</v>
      </c>
      <c r="F207" s="567"/>
      <c r="G207" s="410">
        <v>56</v>
      </c>
      <c r="H207" s="410">
        <v>19</v>
      </c>
      <c r="I207" s="410">
        <v>0</v>
      </c>
    </row>
    <row r="208" spans="1:9" s="23" customFormat="1" ht="14.45" customHeight="1">
      <c r="A208" s="563"/>
      <c r="B208" s="564"/>
      <c r="C208" s="564" t="s">
        <v>4881</v>
      </c>
      <c r="D208" s="565"/>
      <c r="E208" s="566" t="s">
        <v>164</v>
      </c>
      <c r="F208" s="567" t="s">
        <v>1142</v>
      </c>
      <c r="G208" s="410">
        <v>68</v>
      </c>
      <c r="H208" s="410">
        <v>31</v>
      </c>
      <c r="I208" s="410">
        <v>0</v>
      </c>
    </row>
    <row r="209" spans="1:9" s="23" customFormat="1" ht="14.45" customHeight="1">
      <c r="A209" s="563"/>
      <c r="B209" s="564"/>
      <c r="C209" s="564" t="s">
        <v>4882</v>
      </c>
      <c r="D209" s="565"/>
      <c r="E209" s="566" t="s">
        <v>628</v>
      </c>
      <c r="F209" s="567"/>
      <c r="G209" s="410">
        <v>530</v>
      </c>
      <c r="H209" s="410">
        <v>127</v>
      </c>
      <c r="I209" s="410">
        <v>15</v>
      </c>
    </row>
    <row r="210" spans="1:9" s="23" customFormat="1" ht="14.45" customHeight="1">
      <c r="A210" s="563"/>
      <c r="B210" s="572" t="s">
        <v>3698</v>
      </c>
      <c r="C210" s="564" t="s">
        <v>4883</v>
      </c>
      <c r="D210" s="565"/>
      <c r="E210" s="566" t="s">
        <v>164</v>
      </c>
      <c r="F210" s="567"/>
      <c r="G210" s="410">
        <v>72</v>
      </c>
      <c r="H210" s="410">
        <v>33</v>
      </c>
      <c r="I210" s="410">
        <v>0</v>
      </c>
    </row>
    <row r="211" spans="1:9" s="23" customFormat="1" ht="14.45" customHeight="1">
      <c r="A211" s="563"/>
      <c r="B211" s="564"/>
      <c r="C211" s="564" t="s">
        <v>4884</v>
      </c>
      <c r="D211" s="565"/>
      <c r="E211" s="566" t="s">
        <v>164</v>
      </c>
      <c r="F211" s="567" t="s">
        <v>1142</v>
      </c>
      <c r="G211" s="410">
        <v>79</v>
      </c>
      <c r="H211" s="410">
        <v>31</v>
      </c>
      <c r="I211" s="410">
        <v>0</v>
      </c>
    </row>
    <row r="212" spans="1:9" s="23" customFormat="1" ht="14.45" customHeight="1">
      <c r="A212" s="563"/>
      <c r="B212" s="564"/>
      <c r="C212" s="564" t="s">
        <v>1265</v>
      </c>
      <c r="D212" s="565"/>
      <c r="E212" s="566" t="s">
        <v>628</v>
      </c>
      <c r="F212" s="567"/>
      <c r="G212" s="410">
        <v>764</v>
      </c>
      <c r="H212" s="410">
        <v>178</v>
      </c>
      <c r="I212" s="410">
        <v>23</v>
      </c>
    </row>
    <row r="213" spans="1:9" s="23" customFormat="1" ht="14.45" customHeight="1">
      <c r="A213" s="563"/>
      <c r="B213" s="572" t="s">
        <v>4784</v>
      </c>
      <c r="C213" s="564" t="s">
        <v>4885</v>
      </c>
      <c r="D213" s="565"/>
      <c r="E213" s="566" t="s">
        <v>164</v>
      </c>
      <c r="F213" s="567"/>
      <c r="G213" s="410">
        <v>2</v>
      </c>
      <c r="H213" s="410">
        <v>14</v>
      </c>
      <c r="I213" s="410">
        <v>0</v>
      </c>
    </row>
    <row r="214" spans="1:9" s="23" customFormat="1" ht="14.45" customHeight="1">
      <c r="A214" s="563"/>
      <c r="B214" s="564"/>
      <c r="C214" s="564" t="s">
        <v>4886</v>
      </c>
      <c r="D214" s="565"/>
      <c r="E214" s="566" t="s">
        <v>164</v>
      </c>
      <c r="F214" s="567" t="s">
        <v>1142</v>
      </c>
      <c r="G214" s="410">
        <v>49</v>
      </c>
      <c r="H214" s="410">
        <v>17</v>
      </c>
      <c r="I214" s="410">
        <v>1</v>
      </c>
    </row>
    <row r="215" spans="1:9" s="23" customFormat="1" ht="14.45" customHeight="1">
      <c r="A215" s="563"/>
      <c r="B215" s="572" t="s">
        <v>4201</v>
      </c>
      <c r="C215" s="564" t="s">
        <v>4887</v>
      </c>
      <c r="D215" s="565"/>
      <c r="E215" s="566" t="s">
        <v>628</v>
      </c>
      <c r="F215" s="567" t="s">
        <v>2199</v>
      </c>
      <c r="G215" s="410">
        <v>316</v>
      </c>
      <c r="H215" s="410">
        <v>107</v>
      </c>
      <c r="I215" s="410">
        <v>2</v>
      </c>
    </row>
    <row r="216" spans="1:9" s="23" customFormat="1" ht="14.45" customHeight="1">
      <c r="A216" s="563"/>
      <c r="B216" s="572" t="s">
        <v>4102</v>
      </c>
      <c r="C216" s="564" t="s">
        <v>4888</v>
      </c>
      <c r="D216" s="565"/>
      <c r="E216" s="566" t="s">
        <v>164</v>
      </c>
      <c r="F216" s="567" t="s">
        <v>1142</v>
      </c>
      <c r="G216" s="410">
        <v>48</v>
      </c>
      <c r="H216" s="410">
        <v>19</v>
      </c>
      <c r="I216" s="410">
        <v>0</v>
      </c>
    </row>
    <row r="217" spans="1:9" s="23" customFormat="1" ht="14.45" customHeight="1">
      <c r="A217" s="563"/>
      <c r="B217" s="572" t="s">
        <v>4889</v>
      </c>
      <c r="C217" s="564" t="s">
        <v>2618</v>
      </c>
      <c r="D217" s="565"/>
      <c r="E217" s="566" t="s">
        <v>164</v>
      </c>
      <c r="F217" s="567"/>
      <c r="G217" s="410">
        <v>31</v>
      </c>
      <c r="H217" s="410">
        <v>13</v>
      </c>
      <c r="I217" s="410">
        <v>1</v>
      </c>
    </row>
    <row r="218" spans="1:9" s="23" customFormat="1" ht="14.45" customHeight="1">
      <c r="A218" s="563"/>
      <c r="B218" s="572" t="s">
        <v>4890</v>
      </c>
      <c r="C218" s="564" t="s">
        <v>4891</v>
      </c>
      <c r="D218" s="565"/>
      <c r="E218" s="566" t="s">
        <v>628</v>
      </c>
      <c r="F218" s="567"/>
      <c r="G218" s="410">
        <v>269</v>
      </c>
      <c r="H218" s="410">
        <v>59</v>
      </c>
      <c r="I218" s="410">
        <v>6</v>
      </c>
    </row>
    <row r="219" spans="1:9" s="23" customFormat="1" ht="14.45" customHeight="1">
      <c r="A219" s="563"/>
      <c r="B219" s="572" t="s">
        <v>4892</v>
      </c>
      <c r="C219" s="564" t="s">
        <v>4893</v>
      </c>
      <c r="D219" s="565"/>
      <c r="E219" s="566" t="s">
        <v>628</v>
      </c>
      <c r="F219" s="567" t="s">
        <v>2199</v>
      </c>
      <c r="G219" s="410">
        <v>64</v>
      </c>
      <c r="H219" s="410">
        <v>0</v>
      </c>
      <c r="I219" s="410">
        <v>2</v>
      </c>
    </row>
    <row r="220" spans="1:9" s="23" customFormat="1" ht="14.45" customHeight="1">
      <c r="A220" s="563"/>
      <c r="B220" s="572" t="s">
        <v>4894</v>
      </c>
      <c r="C220" s="564" t="s">
        <v>1597</v>
      </c>
      <c r="D220" s="565"/>
      <c r="E220" s="566" t="s">
        <v>163</v>
      </c>
      <c r="F220" s="567"/>
      <c r="G220" s="410">
        <v>78</v>
      </c>
      <c r="H220" s="410">
        <v>9</v>
      </c>
      <c r="I220" s="410">
        <v>6</v>
      </c>
    </row>
    <row r="221" spans="1:9" s="23" customFormat="1" ht="14.45" customHeight="1">
      <c r="A221" s="563"/>
      <c r="B221" s="572" t="s">
        <v>4895</v>
      </c>
      <c r="C221" s="564" t="s">
        <v>4896</v>
      </c>
      <c r="D221" s="565"/>
      <c r="E221" s="566" t="s">
        <v>164</v>
      </c>
      <c r="F221" s="567" t="s">
        <v>1142</v>
      </c>
      <c r="G221" s="410">
        <v>62</v>
      </c>
      <c r="H221" s="410">
        <v>20</v>
      </c>
      <c r="I221" s="410">
        <v>1</v>
      </c>
    </row>
    <row r="222" spans="1:9" s="23" customFormat="1" ht="14.45" customHeight="1">
      <c r="A222" s="563"/>
      <c r="B222" s="572" t="s">
        <v>4897</v>
      </c>
      <c r="C222" s="564" t="s">
        <v>4898</v>
      </c>
      <c r="D222" s="565"/>
      <c r="E222" s="566" t="s">
        <v>164</v>
      </c>
      <c r="F222" s="567" t="s">
        <v>1142</v>
      </c>
      <c r="G222" s="410">
        <v>60</v>
      </c>
      <c r="H222" s="410">
        <v>29</v>
      </c>
      <c r="I222" s="410">
        <v>2</v>
      </c>
    </row>
    <row r="223" spans="1:9" s="23" customFormat="1" ht="14.45" customHeight="1">
      <c r="A223" s="563"/>
      <c r="B223" s="572" t="s">
        <v>4899</v>
      </c>
      <c r="C223" s="564" t="s">
        <v>1286</v>
      </c>
      <c r="D223" s="565"/>
      <c r="E223" s="566" t="s">
        <v>163</v>
      </c>
      <c r="F223" s="567"/>
      <c r="G223" s="410">
        <v>48</v>
      </c>
      <c r="H223" s="410">
        <v>3</v>
      </c>
      <c r="I223" s="410">
        <v>0</v>
      </c>
    </row>
    <row r="224" spans="1:9" s="23" customFormat="1" ht="14.45" customHeight="1">
      <c r="A224" s="563"/>
      <c r="B224" s="564"/>
      <c r="C224" s="564"/>
      <c r="D224" s="565"/>
      <c r="E224" s="566" t="s">
        <v>164</v>
      </c>
      <c r="F224" s="567"/>
      <c r="G224" s="410">
        <v>107</v>
      </c>
      <c r="H224" s="410">
        <v>14</v>
      </c>
      <c r="I224" s="410">
        <v>0</v>
      </c>
    </row>
    <row r="225" spans="1:9" s="23" customFormat="1" ht="14.45" customHeight="1">
      <c r="A225" s="563"/>
      <c r="B225" s="564"/>
      <c r="C225" s="564"/>
      <c r="D225" s="565"/>
      <c r="E225" s="566" t="s">
        <v>164</v>
      </c>
      <c r="F225" s="567" t="s">
        <v>1142</v>
      </c>
      <c r="G225" s="410">
        <v>72</v>
      </c>
      <c r="H225" s="410">
        <v>9</v>
      </c>
      <c r="I225" s="410">
        <v>0</v>
      </c>
    </row>
    <row r="226" spans="1:9" s="23" customFormat="1" ht="14.45" customHeight="1">
      <c r="A226" s="563"/>
      <c r="B226" s="564"/>
      <c r="C226" s="564"/>
      <c r="D226" s="565"/>
      <c r="E226" s="566" t="s">
        <v>628</v>
      </c>
      <c r="F226" s="567"/>
      <c r="G226" s="410">
        <v>629</v>
      </c>
      <c r="H226" s="410">
        <v>159</v>
      </c>
      <c r="I226" s="410">
        <v>24</v>
      </c>
    </row>
    <row r="227" spans="1:9" s="23" customFormat="1" ht="14.45" customHeight="1">
      <c r="A227" s="563"/>
      <c r="B227" s="564"/>
      <c r="C227" s="564"/>
      <c r="D227" s="565"/>
      <c r="E227" s="566" t="s">
        <v>628</v>
      </c>
      <c r="F227" s="567" t="s">
        <v>2199</v>
      </c>
      <c r="G227" s="410">
        <v>211</v>
      </c>
      <c r="H227" s="410">
        <v>41</v>
      </c>
      <c r="I227" s="410">
        <v>0</v>
      </c>
    </row>
    <row r="228" spans="1:9" s="23" customFormat="1" ht="14.45" customHeight="1">
      <c r="A228" s="563"/>
      <c r="B228" s="572" t="s">
        <v>4900</v>
      </c>
      <c r="C228" s="564" t="s">
        <v>2921</v>
      </c>
      <c r="D228" s="565"/>
      <c r="E228" s="566" t="s">
        <v>164</v>
      </c>
      <c r="F228" s="567"/>
      <c r="G228" s="410">
        <v>57</v>
      </c>
      <c r="H228" s="410">
        <v>9</v>
      </c>
      <c r="I228" s="410">
        <v>0</v>
      </c>
    </row>
    <row r="229" spans="1:9" s="23" customFormat="1" ht="14.45" customHeight="1">
      <c r="A229" s="563"/>
      <c r="B229" s="564"/>
      <c r="C229" s="564" t="s">
        <v>4901</v>
      </c>
      <c r="D229" s="565"/>
      <c r="E229" s="566" t="s">
        <v>164</v>
      </c>
      <c r="F229" s="567" t="s">
        <v>1142</v>
      </c>
      <c r="G229" s="410">
        <v>67</v>
      </c>
      <c r="H229" s="410">
        <v>7</v>
      </c>
      <c r="I229" s="410">
        <v>0</v>
      </c>
    </row>
    <row r="230" spans="1:9" s="23" customFormat="1" ht="14.45" customHeight="1">
      <c r="A230" s="563"/>
      <c r="B230" s="564"/>
      <c r="C230" s="564" t="s">
        <v>2921</v>
      </c>
      <c r="D230" s="565"/>
      <c r="E230" s="566" t="s">
        <v>628</v>
      </c>
      <c r="F230" s="567"/>
      <c r="G230" s="410">
        <v>256</v>
      </c>
      <c r="H230" s="410">
        <v>66</v>
      </c>
      <c r="I230" s="410">
        <v>10</v>
      </c>
    </row>
    <row r="231" spans="1:9" s="23" customFormat="1" ht="14.45" customHeight="1">
      <c r="A231" s="563"/>
      <c r="B231" s="572" t="s">
        <v>4902</v>
      </c>
      <c r="C231" s="564" t="s">
        <v>1435</v>
      </c>
      <c r="D231" s="565"/>
      <c r="E231" s="566" t="s">
        <v>164</v>
      </c>
      <c r="F231" s="567"/>
      <c r="G231" s="410">
        <v>12</v>
      </c>
      <c r="H231" s="410">
        <v>8</v>
      </c>
      <c r="I231" s="410">
        <v>0</v>
      </c>
    </row>
    <row r="232" spans="1:9" s="23" customFormat="1" ht="14.45" customHeight="1">
      <c r="A232" s="563"/>
      <c r="B232" s="564"/>
      <c r="C232" s="564"/>
      <c r="D232" s="565"/>
      <c r="E232" s="566" t="s">
        <v>628</v>
      </c>
      <c r="F232" s="567"/>
      <c r="G232" s="410">
        <v>423</v>
      </c>
      <c r="H232" s="410">
        <v>99</v>
      </c>
      <c r="I232" s="410">
        <v>13</v>
      </c>
    </row>
    <row r="233" spans="1:9" s="23" customFormat="1" ht="14.45" customHeight="1">
      <c r="A233" s="563"/>
      <c r="B233" s="572" t="s">
        <v>4903</v>
      </c>
      <c r="C233" s="564" t="s">
        <v>4904</v>
      </c>
      <c r="D233" s="565"/>
      <c r="E233" s="566" t="s">
        <v>163</v>
      </c>
      <c r="F233" s="567"/>
      <c r="G233" s="410">
        <v>34</v>
      </c>
      <c r="H233" s="410">
        <v>4</v>
      </c>
      <c r="I233" s="410">
        <v>2</v>
      </c>
    </row>
    <row r="234" spans="1:9" s="23" customFormat="1" ht="14.45" customHeight="1">
      <c r="A234" s="563"/>
      <c r="B234" s="572" t="s">
        <v>4905</v>
      </c>
      <c r="C234" s="564" t="s">
        <v>4906</v>
      </c>
      <c r="D234" s="565"/>
      <c r="E234" s="566" t="s">
        <v>164</v>
      </c>
      <c r="F234" s="567"/>
      <c r="G234" s="410">
        <v>27</v>
      </c>
      <c r="H234" s="410">
        <v>10</v>
      </c>
      <c r="I234" s="410">
        <v>0</v>
      </c>
    </row>
    <row r="235" spans="1:9" s="23" customFormat="1" ht="14.45" customHeight="1">
      <c r="A235" s="563"/>
      <c r="B235" s="564"/>
      <c r="C235" s="564"/>
      <c r="D235" s="565"/>
      <c r="E235" s="566" t="s">
        <v>628</v>
      </c>
      <c r="F235" s="567"/>
      <c r="G235" s="410">
        <v>255</v>
      </c>
      <c r="H235" s="410">
        <v>57</v>
      </c>
      <c r="I235" s="410">
        <v>9</v>
      </c>
    </row>
    <row r="236" spans="1:9" s="23" customFormat="1" ht="14.45" customHeight="1">
      <c r="A236" s="563"/>
      <c r="B236" s="572" t="s">
        <v>4907</v>
      </c>
      <c r="C236" s="564" t="s">
        <v>1462</v>
      </c>
      <c r="D236" s="565"/>
      <c r="E236" s="566" t="s">
        <v>163</v>
      </c>
      <c r="F236" s="567"/>
      <c r="G236" s="410">
        <v>15</v>
      </c>
      <c r="H236" s="410">
        <v>4</v>
      </c>
      <c r="I236" s="410">
        <v>0</v>
      </c>
    </row>
    <row r="237" spans="1:9" s="23" customFormat="1" ht="14.45" customHeight="1">
      <c r="A237" s="563"/>
      <c r="B237" s="564"/>
      <c r="C237" s="564"/>
      <c r="D237" s="565"/>
      <c r="E237" s="566" t="s">
        <v>164</v>
      </c>
      <c r="F237" s="567"/>
      <c r="G237" s="410">
        <v>51</v>
      </c>
      <c r="H237" s="410">
        <v>24</v>
      </c>
      <c r="I237" s="410">
        <v>0</v>
      </c>
    </row>
    <row r="238" spans="1:9" s="23" customFormat="1" ht="14.45" customHeight="1">
      <c r="A238" s="563"/>
      <c r="B238" s="564"/>
      <c r="C238" s="564"/>
      <c r="D238" s="565"/>
      <c r="E238" s="566" t="s">
        <v>628</v>
      </c>
      <c r="F238" s="567"/>
      <c r="G238" s="410">
        <v>473</v>
      </c>
      <c r="H238" s="410">
        <v>134</v>
      </c>
      <c r="I238" s="410">
        <v>16</v>
      </c>
    </row>
    <row r="239" spans="1:9" s="23" customFormat="1" ht="14.45" customHeight="1">
      <c r="A239" s="563"/>
      <c r="B239" s="572" t="s">
        <v>4908</v>
      </c>
      <c r="C239" s="564" t="s">
        <v>1464</v>
      </c>
      <c r="D239" s="565"/>
      <c r="E239" s="566" t="s">
        <v>164</v>
      </c>
      <c r="F239" s="567"/>
      <c r="G239" s="410">
        <v>16</v>
      </c>
      <c r="H239" s="410">
        <v>5</v>
      </c>
      <c r="I239" s="410">
        <v>0</v>
      </c>
    </row>
    <row r="240" spans="1:9" s="23" customFormat="1" ht="14.45" customHeight="1">
      <c r="A240" s="563"/>
      <c r="B240" s="564"/>
      <c r="C240" s="564"/>
      <c r="D240" s="565"/>
      <c r="E240" s="566" t="s">
        <v>628</v>
      </c>
      <c r="F240" s="567"/>
      <c r="G240" s="410">
        <v>407</v>
      </c>
      <c r="H240" s="410">
        <v>82</v>
      </c>
      <c r="I240" s="410">
        <v>13</v>
      </c>
    </row>
    <row r="241" spans="1:9" s="23" customFormat="1" ht="14.45" customHeight="1">
      <c r="A241" s="563"/>
      <c r="B241" s="572" t="s">
        <v>4909</v>
      </c>
      <c r="C241" s="564" t="s">
        <v>1474</v>
      </c>
      <c r="D241" s="565"/>
      <c r="E241" s="566" t="s">
        <v>164</v>
      </c>
      <c r="F241" s="567"/>
      <c r="G241" s="410">
        <v>11</v>
      </c>
      <c r="H241" s="410">
        <v>1</v>
      </c>
      <c r="I241" s="410">
        <v>0</v>
      </c>
    </row>
    <row r="242" spans="1:9" s="23" customFormat="1" ht="14.45" customHeight="1">
      <c r="A242" s="563"/>
      <c r="B242" s="564"/>
      <c r="C242" s="564"/>
      <c r="D242" s="565"/>
      <c r="E242" s="566" t="s">
        <v>628</v>
      </c>
      <c r="F242" s="567"/>
      <c r="G242" s="410">
        <v>431</v>
      </c>
      <c r="H242" s="410">
        <v>84</v>
      </c>
      <c r="I242" s="410">
        <v>11</v>
      </c>
    </row>
    <row r="243" spans="1:9" s="23" customFormat="1" ht="14.45" customHeight="1">
      <c r="A243" s="563"/>
      <c r="B243" s="572" t="s">
        <v>4910</v>
      </c>
      <c r="C243" s="564" t="s">
        <v>4911</v>
      </c>
      <c r="D243" s="565"/>
      <c r="E243" s="566" t="s">
        <v>164</v>
      </c>
      <c r="F243" s="567"/>
      <c r="G243" s="410">
        <v>37</v>
      </c>
      <c r="H243" s="410">
        <v>19</v>
      </c>
      <c r="I243" s="410">
        <v>0</v>
      </c>
    </row>
    <row r="244" spans="1:9" s="23" customFormat="1" ht="14.45" customHeight="1">
      <c r="A244" s="563"/>
      <c r="B244" s="564"/>
      <c r="C244" s="564" t="s">
        <v>4912</v>
      </c>
      <c r="D244" s="565"/>
      <c r="E244" s="566" t="s">
        <v>164</v>
      </c>
      <c r="F244" s="567" t="s">
        <v>1142</v>
      </c>
      <c r="G244" s="410">
        <v>46</v>
      </c>
      <c r="H244" s="410">
        <v>23</v>
      </c>
      <c r="I244" s="410">
        <v>0</v>
      </c>
    </row>
    <row r="245" spans="1:9" s="23" customFormat="1" ht="14.45" customHeight="1">
      <c r="A245" s="563"/>
      <c r="B245" s="564"/>
      <c r="C245" s="564" t="s">
        <v>4913</v>
      </c>
      <c r="D245" s="565"/>
      <c r="E245" s="566" t="s">
        <v>628</v>
      </c>
      <c r="F245" s="567"/>
      <c r="G245" s="410">
        <v>476</v>
      </c>
      <c r="H245" s="410">
        <v>95</v>
      </c>
      <c r="I245" s="410">
        <v>15</v>
      </c>
    </row>
    <row r="246" spans="1:9" s="23" customFormat="1" ht="14.45" customHeight="1">
      <c r="A246" s="563"/>
      <c r="B246" s="572" t="s">
        <v>2441</v>
      </c>
      <c r="C246" s="564" t="s">
        <v>1480</v>
      </c>
      <c r="D246" s="565"/>
      <c r="E246" s="566" t="s">
        <v>164</v>
      </c>
      <c r="F246" s="567"/>
      <c r="G246" s="410">
        <v>52</v>
      </c>
      <c r="H246" s="410">
        <v>15</v>
      </c>
      <c r="I246" s="410">
        <v>0</v>
      </c>
    </row>
    <row r="247" spans="1:9" s="23" customFormat="1" ht="14.45" customHeight="1">
      <c r="A247" s="563"/>
      <c r="B247" s="564"/>
      <c r="C247" s="564"/>
      <c r="D247" s="565"/>
      <c r="E247" s="566" t="s">
        <v>164</v>
      </c>
      <c r="F247" s="567" t="s">
        <v>1142</v>
      </c>
      <c r="G247" s="410">
        <v>40</v>
      </c>
      <c r="H247" s="410">
        <v>1</v>
      </c>
      <c r="I247" s="410">
        <v>0</v>
      </c>
    </row>
    <row r="248" spans="1:9" s="23" customFormat="1" ht="14.45" customHeight="1">
      <c r="A248" s="563"/>
      <c r="B248" s="564"/>
      <c r="C248" s="564"/>
      <c r="D248" s="565"/>
      <c r="E248" s="566" t="s">
        <v>628</v>
      </c>
      <c r="F248" s="567"/>
      <c r="G248" s="410">
        <v>519</v>
      </c>
      <c r="H248" s="410">
        <v>110</v>
      </c>
      <c r="I248" s="410">
        <v>16</v>
      </c>
    </row>
    <row r="249" spans="1:9" s="23" customFormat="1" ht="14.45" customHeight="1">
      <c r="A249" s="563"/>
      <c r="B249" s="572" t="s">
        <v>2661</v>
      </c>
      <c r="C249" s="564" t="s">
        <v>1306</v>
      </c>
      <c r="D249" s="565"/>
      <c r="E249" s="566" t="s">
        <v>164</v>
      </c>
      <c r="F249" s="567"/>
      <c r="G249" s="410">
        <v>34</v>
      </c>
      <c r="H249" s="410">
        <v>16</v>
      </c>
      <c r="I249" s="410">
        <v>0</v>
      </c>
    </row>
    <row r="250" spans="1:9" s="23" customFormat="1" ht="14.45" customHeight="1">
      <c r="A250" s="563"/>
      <c r="B250" s="564"/>
      <c r="C250" s="564"/>
      <c r="D250" s="565"/>
      <c r="E250" s="566" t="s">
        <v>164</v>
      </c>
      <c r="F250" s="567" t="s">
        <v>1142</v>
      </c>
      <c r="G250" s="410">
        <v>62</v>
      </c>
      <c r="H250" s="410">
        <v>24</v>
      </c>
      <c r="I250" s="410">
        <v>0</v>
      </c>
    </row>
    <row r="251" spans="1:9" s="23" customFormat="1" ht="14.45" customHeight="1">
      <c r="A251" s="563"/>
      <c r="B251" s="564"/>
      <c r="C251" s="564"/>
      <c r="D251" s="565"/>
      <c r="E251" s="566" t="s">
        <v>628</v>
      </c>
      <c r="F251" s="567"/>
      <c r="G251" s="410">
        <v>470</v>
      </c>
      <c r="H251" s="410">
        <v>115</v>
      </c>
      <c r="I251" s="410">
        <v>15</v>
      </c>
    </row>
    <row r="252" spans="1:9" s="23" customFormat="1" ht="14.45" customHeight="1">
      <c r="A252" s="563"/>
      <c r="B252" s="572" t="s">
        <v>4550</v>
      </c>
      <c r="C252" s="564" t="s">
        <v>4914</v>
      </c>
      <c r="D252" s="565"/>
      <c r="E252" s="566" t="s">
        <v>163</v>
      </c>
      <c r="F252" s="567"/>
      <c r="G252" s="410">
        <v>35</v>
      </c>
      <c r="H252" s="410">
        <v>4</v>
      </c>
      <c r="I252" s="410">
        <v>7</v>
      </c>
    </row>
    <row r="253" spans="1:9" s="23" customFormat="1" ht="14.45" customHeight="1">
      <c r="A253" s="563"/>
      <c r="B253" s="572" t="s">
        <v>2449</v>
      </c>
      <c r="C253" s="564" t="s">
        <v>4915</v>
      </c>
      <c r="D253" s="565"/>
      <c r="E253" s="566" t="s">
        <v>628</v>
      </c>
      <c r="F253" s="567"/>
      <c r="G253" s="410">
        <v>208</v>
      </c>
      <c r="H253" s="410">
        <v>15</v>
      </c>
      <c r="I253" s="410">
        <v>2</v>
      </c>
    </row>
    <row r="254" spans="1:9" s="23" customFormat="1" ht="14.45" customHeight="1">
      <c r="A254" s="573"/>
      <c r="B254" s="579" t="s">
        <v>4916</v>
      </c>
      <c r="C254" s="574" t="s">
        <v>4917</v>
      </c>
      <c r="D254" s="575"/>
      <c r="E254" s="576" t="s">
        <v>628</v>
      </c>
      <c r="F254" s="577" t="s">
        <v>2199</v>
      </c>
      <c r="G254" s="578">
        <v>202</v>
      </c>
      <c r="H254" s="578">
        <v>58</v>
      </c>
      <c r="I254" s="578">
        <v>1</v>
      </c>
    </row>
    <row r="255" spans="1:9" s="23" customFormat="1" ht="14.45" customHeight="1">
      <c r="A255" s="563"/>
      <c r="B255" s="572" t="s">
        <v>4918</v>
      </c>
      <c r="C255" s="564" t="s">
        <v>4919</v>
      </c>
      <c r="D255" s="565"/>
      <c r="E255" s="566" t="s">
        <v>628</v>
      </c>
      <c r="F255" s="567" t="s">
        <v>2199</v>
      </c>
      <c r="G255" s="410">
        <v>9</v>
      </c>
      <c r="H255" s="410">
        <v>11</v>
      </c>
      <c r="I255" s="410">
        <v>0</v>
      </c>
    </row>
    <row r="256" spans="1:9" s="23" customFormat="1" ht="14.45" customHeight="1">
      <c r="A256" s="563"/>
      <c r="B256" s="572" t="s">
        <v>4920</v>
      </c>
      <c r="C256" s="564" t="s">
        <v>4921</v>
      </c>
      <c r="D256" s="565"/>
      <c r="E256" s="566" t="s">
        <v>628</v>
      </c>
      <c r="F256" s="567" t="s">
        <v>2199</v>
      </c>
      <c r="G256" s="410">
        <v>0</v>
      </c>
      <c r="H256" s="410">
        <v>23</v>
      </c>
      <c r="I256" s="410">
        <v>0</v>
      </c>
    </row>
    <row r="257" spans="1:9" s="23" customFormat="1" ht="14.45" customHeight="1">
      <c r="A257" s="563"/>
      <c r="B257" s="572" t="s">
        <v>4922</v>
      </c>
      <c r="C257" s="564" t="s">
        <v>4923</v>
      </c>
      <c r="D257" s="565"/>
      <c r="E257" s="566" t="s">
        <v>628</v>
      </c>
      <c r="F257" s="567"/>
      <c r="G257" s="410">
        <v>207</v>
      </c>
      <c r="H257" s="410">
        <v>44</v>
      </c>
      <c r="I257" s="410">
        <v>2</v>
      </c>
    </row>
    <row r="258" spans="1:9" s="23" customFormat="1" ht="14.45" customHeight="1">
      <c r="A258" s="563"/>
      <c r="B258" s="572" t="s">
        <v>1702</v>
      </c>
      <c r="C258" s="564" t="s">
        <v>1499</v>
      </c>
      <c r="D258" s="565"/>
      <c r="E258" s="566" t="s">
        <v>164</v>
      </c>
      <c r="F258" s="567"/>
      <c r="G258" s="410">
        <v>70</v>
      </c>
      <c r="H258" s="410">
        <v>11</v>
      </c>
      <c r="I258" s="410">
        <v>0</v>
      </c>
    </row>
    <row r="259" spans="1:9" s="23" customFormat="1" ht="14.45" customHeight="1">
      <c r="A259" s="563"/>
      <c r="B259" s="564"/>
      <c r="C259" s="564"/>
      <c r="D259" s="565"/>
      <c r="E259" s="566" t="s">
        <v>628</v>
      </c>
      <c r="F259" s="567"/>
      <c r="G259" s="410">
        <v>510</v>
      </c>
      <c r="H259" s="410">
        <v>90</v>
      </c>
      <c r="I259" s="410">
        <v>16</v>
      </c>
    </row>
    <row r="260" spans="1:9" s="23" customFormat="1" ht="14.45" customHeight="1">
      <c r="A260" s="563"/>
      <c r="B260" s="572" t="s">
        <v>4924</v>
      </c>
      <c r="C260" s="564" t="s">
        <v>2856</v>
      </c>
      <c r="D260" s="565"/>
      <c r="E260" s="566" t="s">
        <v>164</v>
      </c>
      <c r="F260" s="567"/>
      <c r="G260" s="410">
        <v>46</v>
      </c>
      <c r="H260" s="410">
        <v>13</v>
      </c>
      <c r="I260" s="410">
        <v>0</v>
      </c>
    </row>
    <row r="261" spans="1:9" s="23" customFormat="1" ht="14.45" customHeight="1">
      <c r="A261" s="563"/>
      <c r="B261" s="564"/>
      <c r="C261" s="564"/>
      <c r="D261" s="565"/>
      <c r="E261" s="566" t="s">
        <v>628</v>
      </c>
      <c r="F261" s="567"/>
      <c r="G261" s="410">
        <v>231</v>
      </c>
      <c r="H261" s="410">
        <v>54</v>
      </c>
      <c r="I261" s="410">
        <v>9</v>
      </c>
    </row>
    <row r="262" spans="1:9" s="23" customFormat="1" ht="14.45" customHeight="1">
      <c r="A262" s="563"/>
      <c r="B262" s="572" t="s">
        <v>4925</v>
      </c>
      <c r="C262" s="564" t="s">
        <v>4926</v>
      </c>
      <c r="D262" s="565"/>
      <c r="E262" s="566" t="s">
        <v>164</v>
      </c>
      <c r="F262" s="567"/>
      <c r="G262" s="410">
        <v>20</v>
      </c>
      <c r="H262" s="410">
        <v>5</v>
      </c>
      <c r="I262" s="410">
        <v>0</v>
      </c>
    </row>
    <row r="263" spans="1:9" s="23" customFormat="1" ht="14.45" customHeight="1">
      <c r="A263" s="563"/>
      <c r="B263" s="564"/>
      <c r="C263" s="564"/>
      <c r="D263" s="565"/>
      <c r="E263" s="566" t="s">
        <v>628</v>
      </c>
      <c r="F263" s="567"/>
      <c r="G263" s="410">
        <v>216</v>
      </c>
      <c r="H263" s="410">
        <v>41</v>
      </c>
      <c r="I263" s="410">
        <v>8</v>
      </c>
    </row>
    <row r="264" spans="1:9" s="23" customFormat="1" ht="14.45" customHeight="1">
      <c r="A264" s="563"/>
      <c r="B264" s="572" t="s">
        <v>4927</v>
      </c>
      <c r="C264" s="564" t="s">
        <v>4928</v>
      </c>
      <c r="D264" s="565"/>
      <c r="E264" s="566" t="s">
        <v>164</v>
      </c>
      <c r="F264" s="567"/>
      <c r="G264" s="410">
        <v>13</v>
      </c>
      <c r="H264" s="410">
        <v>9</v>
      </c>
      <c r="I264" s="410">
        <v>5</v>
      </c>
    </row>
    <row r="265" spans="1:9" s="23" customFormat="1" ht="14.45" customHeight="1">
      <c r="A265" s="563"/>
      <c r="B265" s="572" t="s">
        <v>4929</v>
      </c>
      <c r="C265" s="564" t="s">
        <v>1786</v>
      </c>
      <c r="D265" s="565"/>
      <c r="E265" s="566" t="s">
        <v>628</v>
      </c>
      <c r="F265" s="567"/>
      <c r="G265" s="410">
        <v>320</v>
      </c>
      <c r="H265" s="410">
        <v>52</v>
      </c>
      <c r="I265" s="410">
        <v>43</v>
      </c>
    </row>
    <row r="266" spans="1:9" s="23" customFormat="1" ht="14.45" customHeight="1">
      <c r="A266" s="563"/>
      <c r="B266" s="572" t="s">
        <v>4930</v>
      </c>
      <c r="C266" s="564" t="s">
        <v>1812</v>
      </c>
      <c r="D266" s="565"/>
      <c r="E266" s="566" t="s">
        <v>164</v>
      </c>
      <c r="F266" s="567"/>
      <c r="G266" s="410">
        <v>24</v>
      </c>
      <c r="H266" s="410">
        <v>2</v>
      </c>
      <c r="I266" s="410">
        <v>0</v>
      </c>
    </row>
    <row r="267" spans="1:9" s="23" customFormat="1" ht="14.45" customHeight="1">
      <c r="A267" s="563"/>
      <c r="B267" s="564"/>
      <c r="C267" s="564"/>
      <c r="D267" s="565"/>
      <c r="E267" s="566" t="s">
        <v>628</v>
      </c>
      <c r="F267" s="567"/>
      <c r="G267" s="410">
        <v>393</v>
      </c>
      <c r="H267" s="410">
        <v>98</v>
      </c>
      <c r="I267" s="410">
        <v>15</v>
      </c>
    </row>
    <row r="268" spans="1:9" s="23" customFormat="1" ht="14.45" customHeight="1">
      <c r="A268" s="563"/>
      <c r="B268" s="564"/>
      <c r="C268" s="564"/>
      <c r="D268" s="565"/>
      <c r="E268" s="566" t="s">
        <v>3221</v>
      </c>
      <c r="F268" s="567" t="s">
        <v>1294</v>
      </c>
      <c r="G268" s="410">
        <v>59</v>
      </c>
      <c r="H268" s="410">
        <v>19</v>
      </c>
      <c r="I268" s="410">
        <v>0</v>
      </c>
    </row>
    <row r="269" spans="1:9" s="23" customFormat="1" ht="14.45" customHeight="1">
      <c r="A269" s="563"/>
      <c r="B269" s="572" t="s">
        <v>4931</v>
      </c>
      <c r="C269" s="564" t="s">
        <v>4932</v>
      </c>
      <c r="D269" s="565"/>
      <c r="E269" s="566" t="s">
        <v>628</v>
      </c>
      <c r="F269" s="567"/>
      <c r="G269" s="410">
        <v>69</v>
      </c>
      <c r="H269" s="410">
        <v>0</v>
      </c>
      <c r="I269" s="410">
        <v>6</v>
      </c>
    </row>
    <row r="270" spans="1:9" s="23" customFormat="1" ht="14.45" customHeight="1">
      <c r="A270" s="563"/>
      <c r="B270" s="572" t="s">
        <v>4933</v>
      </c>
      <c r="C270" s="564" t="s">
        <v>4934</v>
      </c>
      <c r="D270" s="565"/>
      <c r="E270" s="566" t="s">
        <v>164</v>
      </c>
      <c r="F270" s="567"/>
      <c r="G270" s="410">
        <v>16</v>
      </c>
      <c r="H270" s="410">
        <v>5</v>
      </c>
      <c r="I270" s="410">
        <v>1</v>
      </c>
    </row>
    <row r="271" spans="1:9" s="23" customFormat="1" ht="14.45" customHeight="1">
      <c r="A271" s="563"/>
      <c r="B271" s="572" t="s">
        <v>4935</v>
      </c>
      <c r="C271" s="564" t="s">
        <v>1820</v>
      </c>
      <c r="D271" s="565"/>
      <c r="E271" s="566" t="s">
        <v>628</v>
      </c>
      <c r="F271" s="567"/>
      <c r="G271" s="410">
        <v>240</v>
      </c>
      <c r="H271" s="410">
        <v>64</v>
      </c>
      <c r="I271" s="410">
        <v>7</v>
      </c>
    </row>
    <row r="272" spans="1:9" s="23" customFormat="1" ht="14.45" customHeight="1">
      <c r="A272" s="563"/>
      <c r="B272" s="572" t="s">
        <v>4936</v>
      </c>
      <c r="C272" s="564" t="s">
        <v>4937</v>
      </c>
      <c r="D272" s="565"/>
      <c r="E272" s="566" t="s">
        <v>163</v>
      </c>
      <c r="F272" s="567"/>
      <c r="G272" s="410">
        <v>14</v>
      </c>
      <c r="H272" s="410">
        <v>2</v>
      </c>
      <c r="I272" s="410">
        <v>2</v>
      </c>
    </row>
    <row r="273" spans="1:9" s="23" customFormat="1" ht="14.45" customHeight="1">
      <c r="A273" s="563"/>
      <c r="B273" s="572" t="s">
        <v>4938</v>
      </c>
      <c r="C273" s="564" t="s">
        <v>1827</v>
      </c>
      <c r="D273" s="565"/>
      <c r="E273" s="566" t="s">
        <v>164</v>
      </c>
      <c r="F273" s="567"/>
      <c r="G273" s="410">
        <v>32</v>
      </c>
      <c r="H273" s="410">
        <v>10</v>
      </c>
      <c r="I273" s="410">
        <v>0</v>
      </c>
    </row>
    <row r="274" spans="1:9" s="23" customFormat="1" ht="14.45" customHeight="1">
      <c r="A274" s="563"/>
      <c r="B274" s="564"/>
      <c r="C274" s="564"/>
      <c r="D274" s="565"/>
      <c r="E274" s="566" t="s">
        <v>628</v>
      </c>
      <c r="F274" s="567"/>
      <c r="G274" s="410">
        <v>223</v>
      </c>
      <c r="H274" s="410">
        <v>47</v>
      </c>
      <c r="I274" s="410">
        <v>10</v>
      </c>
    </row>
    <row r="275" spans="1:9" s="23" customFormat="1" ht="14.45" customHeight="1">
      <c r="A275" s="563"/>
      <c r="B275" s="572" t="s">
        <v>4939</v>
      </c>
      <c r="C275" s="564" t="s">
        <v>4940</v>
      </c>
      <c r="D275" s="565"/>
      <c r="E275" s="566" t="s">
        <v>628</v>
      </c>
      <c r="F275" s="567"/>
      <c r="G275" s="410">
        <v>147</v>
      </c>
      <c r="H275" s="410">
        <v>42</v>
      </c>
      <c r="I275" s="410">
        <v>7</v>
      </c>
    </row>
    <row r="276" spans="1:9" s="23" customFormat="1" ht="14.45" customHeight="1">
      <c r="A276" s="563"/>
      <c r="B276" s="572" t="s">
        <v>4941</v>
      </c>
      <c r="C276" s="564" t="s">
        <v>4942</v>
      </c>
      <c r="D276" s="565"/>
      <c r="E276" s="566" t="s">
        <v>164</v>
      </c>
      <c r="F276" s="567" t="s">
        <v>1142</v>
      </c>
      <c r="G276" s="410">
        <v>96</v>
      </c>
      <c r="H276" s="410">
        <v>24</v>
      </c>
      <c r="I276" s="410">
        <v>2</v>
      </c>
    </row>
    <row r="277" spans="1:9" s="23" customFormat="1" ht="14.45" customHeight="1">
      <c r="A277" s="563"/>
      <c r="B277" s="572" t="s">
        <v>4943</v>
      </c>
      <c r="C277" s="564" t="s">
        <v>4944</v>
      </c>
      <c r="D277" s="565"/>
      <c r="E277" s="566" t="s">
        <v>628</v>
      </c>
      <c r="F277" s="567" t="s">
        <v>2199</v>
      </c>
      <c r="G277" s="410">
        <v>161</v>
      </c>
      <c r="H277" s="410">
        <v>42</v>
      </c>
      <c r="I277" s="410">
        <v>2</v>
      </c>
    </row>
    <row r="278" spans="1:9" s="23" customFormat="1" ht="14.45" customHeight="1">
      <c r="A278" s="563"/>
      <c r="B278" s="572" t="s">
        <v>4945</v>
      </c>
      <c r="C278" s="564" t="s">
        <v>4946</v>
      </c>
      <c r="D278" s="565"/>
      <c r="E278" s="566" t="s">
        <v>164</v>
      </c>
      <c r="F278" s="567"/>
      <c r="G278" s="410">
        <v>41</v>
      </c>
      <c r="H278" s="410">
        <v>11</v>
      </c>
      <c r="I278" s="410">
        <v>0</v>
      </c>
    </row>
    <row r="279" spans="1:9" s="23" customFormat="1" ht="14.45" customHeight="1">
      <c r="A279" s="563"/>
      <c r="B279" s="564"/>
      <c r="C279" s="564"/>
      <c r="D279" s="565"/>
      <c r="E279" s="566" t="s">
        <v>164</v>
      </c>
      <c r="F279" s="567" t="s">
        <v>1142</v>
      </c>
      <c r="G279" s="410">
        <v>89</v>
      </c>
      <c r="H279" s="410">
        <v>12</v>
      </c>
      <c r="I279" s="410">
        <v>0</v>
      </c>
    </row>
    <row r="280" spans="1:9" s="23" customFormat="1" ht="14.45" customHeight="1">
      <c r="A280" s="563"/>
      <c r="B280" s="564"/>
      <c r="C280" s="564"/>
      <c r="D280" s="565"/>
      <c r="E280" s="566" t="s">
        <v>628</v>
      </c>
      <c r="F280" s="567"/>
      <c r="G280" s="410">
        <v>342</v>
      </c>
      <c r="H280" s="410">
        <v>61</v>
      </c>
      <c r="I280" s="410">
        <v>11</v>
      </c>
    </row>
    <row r="281" spans="1:9" s="23" customFormat="1" ht="14.45" customHeight="1">
      <c r="A281" s="563"/>
      <c r="B281" s="572" t="s">
        <v>4947</v>
      </c>
      <c r="C281" s="564" t="s">
        <v>1851</v>
      </c>
      <c r="D281" s="565"/>
      <c r="E281" s="566" t="s">
        <v>164</v>
      </c>
      <c r="F281" s="567"/>
      <c r="G281" s="410">
        <v>49</v>
      </c>
      <c r="H281" s="410">
        <v>9</v>
      </c>
      <c r="I281" s="410">
        <v>0</v>
      </c>
    </row>
    <row r="282" spans="1:9" s="23" customFormat="1" ht="14.45" customHeight="1">
      <c r="A282" s="563"/>
      <c r="B282" s="564"/>
      <c r="C282" s="564"/>
      <c r="D282" s="565"/>
      <c r="E282" s="566" t="s">
        <v>628</v>
      </c>
      <c r="F282" s="567"/>
      <c r="G282" s="410">
        <v>270</v>
      </c>
      <c r="H282" s="410">
        <v>56</v>
      </c>
      <c r="I282" s="410">
        <v>9</v>
      </c>
    </row>
    <row r="283" spans="1:9" s="23" customFormat="1" ht="14.45" customHeight="1">
      <c r="A283" s="563"/>
      <c r="B283" s="564">
        <v>10131075</v>
      </c>
      <c r="C283" s="564" t="s">
        <v>4824</v>
      </c>
      <c r="D283" s="565"/>
      <c r="E283" s="566" t="s">
        <v>164</v>
      </c>
      <c r="F283" s="567"/>
      <c r="G283" s="410">
        <v>29</v>
      </c>
      <c r="H283" s="410">
        <v>22</v>
      </c>
      <c r="I283" s="410">
        <v>0</v>
      </c>
    </row>
    <row r="284" spans="1:9" s="23" customFormat="1" ht="14.45" customHeight="1">
      <c r="A284" s="563"/>
      <c r="B284" s="564"/>
      <c r="C284" s="564"/>
      <c r="D284" s="565"/>
      <c r="E284" s="566" t="s">
        <v>164</v>
      </c>
      <c r="F284" s="567" t="s">
        <v>1142</v>
      </c>
      <c r="G284" s="410">
        <v>46</v>
      </c>
      <c r="H284" s="410">
        <v>25</v>
      </c>
      <c r="I284" s="410">
        <v>0</v>
      </c>
    </row>
    <row r="285" spans="1:9" s="23" customFormat="1" ht="14.45" customHeight="1">
      <c r="A285" s="563"/>
      <c r="B285" s="564"/>
      <c r="C285" s="564"/>
      <c r="D285" s="565"/>
      <c r="E285" s="566" t="s">
        <v>628</v>
      </c>
      <c r="F285" s="567"/>
      <c r="G285" s="410">
        <v>465</v>
      </c>
      <c r="H285" s="410">
        <v>107</v>
      </c>
      <c r="I285" s="410">
        <v>15</v>
      </c>
    </row>
    <row r="286" spans="1:9" s="23" customFormat="1" ht="14.45" customHeight="1">
      <c r="A286" s="563"/>
      <c r="B286" s="564"/>
      <c r="C286" s="564"/>
      <c r="D286" s="565"/>
      <c r="E286" s="566" t="s">
        <v>628</v>
      </c>
      <c r="F286" s="567" t="s">
        <v>2199</v>
      </c>
      <c r="G286" s="410">
        <v>201</v>
      </c>
      <c r="H286" s="410">
        <v>46</v>
      </c>
      <c r="I286" s="410">
        <v>0</v>
      </c>
    </row>
    <row r="287" spans="1:9" s="23" customFormat="1" ht="14.45" customHeight="1">
      <c r="A287" s="563"/>
      <c r="B287" s="564">
        <v>10141089</v>
      </c>
      <c r="C287" s="564" t="s">
        <v>2962</v>
      </c>
      <c r="D287" s="565"/>
      <c r="E287" s="566" t="s">
        <v>164</v>
      </c>
      <c r="F287" s="567"/>
      <c r="G287" s="410">
        <v>58</v>
      </c>
      <c r="H287" s="410">
        <v>13</v>
      </c>
      <c r="I287" s="410">
        <v>0</v>
      </c>
    </row>
    <row r="288" spans="1:9" s="23" customFormat="1" ht="14.45" customHeight="1">
      <c r="A288" s="563"/>
      <c r="B288" s="564"/>
      <c r="C288" s="564"/>
      <c r="D288" s="565"/>
      <c r="E288" s="566" t="s">
        <v>164</v>
      </c>
      <c r="F288" s="567" t="s">
        <v>1142</v>
      </c>
      <c r="G288" s="410">
        <v>84</v>
      </c>
      <c r="H288" s="410">
        <v>19</v>
      </c>
      <c r="I288" s="410">
        <v>0</v>
      </c>
    </row>
    <row r="289" spans="1:9" s="23" customFormat="1" ht="14.45" customHeight="1">
      <c r="A289" s="563"/>
      <c r="B289" s="564"/>
      <c r="C289" s="564"/>
      <c r="D289" s="565"/>
      <c r="E289" s="566" t="s">
        <v>628</v>
      </c>
      <c r="F289" s="567"/>
      <c r="G289" s="410">
        <v>800</v>
      </c>
      <c r="H289" s="410">
        <v>154</v>
      </c>
      <c r="I289" s="410">
        <v>20</v>
      </c>
    </row>
    <row r="290" spans="1:9" s="23" customFormat="1" ht="14.45" customHeight="1">
      <c r="A290" s="563"/>
      <c r="B290" s="564">
        <v>10152062</v>
      </c>
      <c r="C290" s="564" t="s">
        <v>4948</v>
      </c>
      <c r="D290" s="565"/>
      <c r="E290" s="566" t="s">
        <v>628</v>
      </c>
      <c r="F290" s="567" t="s">
        <v>2199</v>
      </c>
      <c r="G290" s="410">
        <v>243</v>
      </c>
      <c r="H290" s="410">
        <v>45</v>
      </c>
      <c r="I290" s="410">
        <v>2</v>
      </c>
    </row>
    <row r="291" spans="1:9" s="23" customFormat="1" ht="14.45" customHeight="1">
      <c r="A291" s="563"/>
      <c r="B291" s="564">
        <v>99999099</v>
      </c>
      <c r="C291" s="564" t="s">
        <v>4949</v>
      </c>
      <c r="D291" s="565"/>
      <c r="E291" s="566" t="s">
        <v>628</v>
      </c>
      <c r="F291" s="567"/>
      <c r="G291" s="410">
        <v>31</v>
      </c>
      <c r="H291" s="410">
        <v>0</v>
      </c>
      <c r="I291" s="410">
        <v>2</v>
      </c>
    </row>
    <row r="292" spans="1:9" s="23" customFormat="1" ht="14.45" customHeight="1">
      <c r="A292" s="563"/>
      <c r="B292" s="564">
        <v>99999105</v>
      </c>
      <c r="C292" s="564" t="s">
        <v>4950</v>
      </c>
      <c r="D292" s="565"/>
      <c r="E292" s="566" t="s">
        <v>628</v>
      </c>
      <c r="F292" s="567" t="s">
        <v>2199</v>
      </c>
      <c r="G292" s="410">
        <v>118</v>
      </c>
      <c r="H292" s="410">
        <v>0</v>
      </c>
      <c r="I292" s="410">
        <v>0</v>
      </c>
    </row>
    <row r="293" spans="1:9" s="23" customFormat="1" ht="14.45" customHeight="1">
      <c r="A293" s="563"/>
      <c r="B293" s="564" t="s">
        <v>1556</v>
      </c>
      <c r="C293" s="564" t="s">
        <v>1557</v>
      </c>
      <c r="D293" s="565"/>
      <c r="E293" s="566"/>
      <c r="F293" s="567"/>
      <c r="G293" s="410">
        <v>0</v>
      </c>
      <c r="H293" s="410">
        <v>0</v>
      </c>
      <c r="I293" s="410">
        <v>11</v>
      </c>
    </row>
    <row r="294" spans="1:9" s="23" customFormat="1" ht="14.45" customHeight="1">
      <c r="A294" s="563"/>
      <c r="B294" s="564"/>
      <c r="C294" s="564"/>
      <c r="D294" s="565"/>
      <c r="E294" s="566"/>
      <c r="F294" s="567" t="s">
        <v>1294</v>
      </c>
      <c r="G294" s="410">
        <v>0</v>
      </c>
      <c r="H294" s="410">
        <v>0</v>
      </c>
      <c r="I294" s="410">
        <v>2</v>
      </c>
    </row>
    <row r="295" spans="1:9" s="23" customFormat="1" ht="14.45" customHeight="1">
      <c r="A295" s="563"/>
      <c r="B295" s="564" t="s">
        <v>1322</v>
      </c>
      <c r="C295" s="564" t="s">
        <v>1323</v>
      </c>
      <c r="D295" s="565"/>
      <c r="E295" s="566"/>
      <c r="F295" s="567"/>
      <c r="G295" s="410">
        <v>0</v>
      </c>
      <c r="H295" s="410">
        <v>0</v>
      </c>
      <c r="I295" s="410">
        <v>6</v>
      </c>
    </row>
    <row r="296" spans="1:9" s="23" customFormat="1" ht="14.45" customHeight="1">
      <c r="A296" s="563"/>
      <c r="B296" s="564" t="s">
        <v>1328</v>
      </c>
      <c r="C296" s="564" t="s">
        <v>1329</v>
      </c>
      <c r="D296" s="565"/>
      <c r="E296" s="566"/>
      <c r="F296" s="567"/>
      <c r="G296" s="410">
        <v>0</v>
      </c>
      <c r="H296" s="410">
        <v>0</v>
      </c>
      <c r="I296" s="410">
        <v>12</v>
      </c>
    </row>
    <row r="297" spans="1:9" s="23" customFormat="1" ht="14.45" customHeight="1">
      <c r="A297" s="563">
        <v>1003</v>
      </c>
      <c r="B297" s="563" t="s">
        <v>4951</v>
      </c>
      <c r="C297" s="564"/>
      <c r="D297" s="565" t="s">
        <v>186</v>
      </c>
      <c r="E297" s="566"/>
      <c r="F297" s="567"/>
      <c r="G297" s="410"/>
      <c r="H297" s="410"/>
      <c r="I297" s="410"/>
    </row>
    <row r="298" spans="1:9" s="23" customFormat="1" ht="14.45" customHeight="1">
      <c r="A298" s="563"/>
      <c r="B298" s="564"/>
      <c r="C298" s="563" t="s">
        <v>365</v>
      </c>
      <c r="D298" s="568"/>
      <c r="E298" s="569"/>
      <c r="F298" s="570"/>
      <c r="G298" s="571">
        <v>14715</v>
      </c>
      <c r="H298" s="571">
        <v>3245</v>
      </c>
      <c r="I298" s="571">
        <v>426</v>
      </c>
    </row>
    <row r="299" spans="1:9" s="23" customFormat="1" ht="14.45" customHeight="1">
      <c r="A299" s="563"/>
      <c r="B299" s="572" t="s">
        <v>607</v>
      </c>
      <c r="C299" s="564" t="s">
        <v>614</v>
      </c>
      <c r="D299" s="565"/>
      <c r="E299" s="566" t="s">
        <v>164</v>
      </c>
      <c r="F299" s="567"/>
      <c r="G299" s="410">
        <v>53</v>
      </c>
      <c r="H299" s="410">
        <v>16</v>
      </c>
      <c r="I299" s="410">
        <v>0</v>
      </c>
    </row>
    <row r="300" spans="1:9" s="23" customFormat="1" ht="14.45" customHeight="1">
      <c r="A300" s="563"/>
      <c r="B300" s="564"/>
      <c r="C300" s="564"/>
      <c r="D300" s="565"/>
      <c r="E300" s="566" t="s">
        <v>628</v>
      </c>
      <c r="F300" s="567"/>
      <c r="G300" s="410">
        <v>244</v>
      </c>
      <c r="H300" s="410">
        <v>50</v>
      </c>
      <c r="I300" s="410">
        <v>9</v>
      </c>
    </row>
    <row r="301" spans="1:9" s="23" customFormat="1" ht="14.45" customHeight="1">
      <c r="A301" s="563"/>
      <c r="B301" s="572" t="s">
        <v>1366</v>
      </c>
      <c r="C301" s="564" t="s">
        <v>1150</v>
      </c>
      <c r="D301" s="565"/>
      <c r="E301" s="566" t="s">
        <v>164</v>
      </c>
      <c r="F301" s="567"/>
      <c r="G301" s="410">
        <v>21</v>
      </c>
      <c r="H301" s="410">
        <v>2</v>
      </c>
      <c r="I301" s="410">
        <v>0</v>
      </c>
    </row>
    <row r="302" spans="1:9" s="23" customFormat="1" ht="14.45" customHeight="1">
      <c r="A302" s="563"/>
      <c r="B302" s="564"/>
      <c r="C302" s="564"/>
      <c r="D302" s="565"/>
      <c r="E302" s="566" t="s">
        <v>628</v>
      </c>
      <c r="F302" s="567"/>
      <c r="G302" s="410">
        <v>234</v>
      </c>
      <c r="H302" s="410">
        <v>48</v>
      </c>
      <c r="I302" s="410">
        <v>10</v>
      </c>
    </row>
    <row r="303" spans="1:9" s="23" customFormat="1" ht="14.45" customHeight="1">
      <c r="A303" s="563"/>
      <c r="B303" s="572" t="s">
        <v>4952</v>
      </c>
      <c r="C303" s="564" t="s">
        <v>1156</v>
      </c>
      <c r="D303" s="565"/>
      <c r="E303" s="566" t="s">
        <v>164</v>
      </c>
      <c r="F303" s="567"/>
      <c r="G303" s="410">
        <v>25</v>
      </c>
      <c r="H303" s="410">
        <v>10</v>
      </c>
      <c r="I303" s="410">
        <v>0</v>
      </c>
    </row>
    <row r="304" spans="1:9" s="23" customFormat="1" ht="14.45" customHeight="1">
      <c r="A304" s="573"/>
      <c r="B304" s="574"/>
      <c r="C304" s="574"/>
      <c r="D304" s="575"/>
      <c r="E304" s="576" t="s">
        <v>628</v>
      </c>
      <c r="F304" s="577"/>
      <c r="G304" s="578">
        <v>244</v>
      </c>
      <c r="H304" s="578">
        <v>36</v>
      </c>
      <c r="I304" s="578">
        <v>11</v>
      </c>
    </row>
    <row r="305" spans="1:9" s="23" customFormat="1" ht="14.45" customHeight="1">
      <c r="A305" s="563"/>
      <c r="B305" s="572" t="s">
        <v>3095</v>
      </c>
      <c r="C305" s="564" t="s">
        <v>4953</v>
      </c>
      <c r="D305" s="565"/>
      <c r="E305" s="566" t="s">
        <v>628</v>
      </c>
      <c r="F305" s="567"/>
      <c r="G305" s="410">
        <v>724</v>
      </c>
      <c r="H305" s="410">
        <v>136</v>
      </c>
      <c r="I305" s="410">
        <v>20</v>
      </c>
    </row>
    <row r="306" spans="1:9" s="23" customFormat="1" ht="14.45" customHeight="1">
      <c r="A306" s="563"/>
      <c r="B306" s="564"/>
      <c r="C306" s="564"/>
      <c r="D306" s="565"/>
      <c r="E306" s="566" t="s">
        <v>628</v>
      </c>
      <c r="F306" s="567" t="s">
        <v>2199</v>
      </c>
      <c r="G306" s="410">
        <v>21</v>
      </c>
      <c r="H306" s="410">
        <v>24</v>
      </c>
      <c r="I306" s="410">
        <v>0</v>
      </c>
    </row>
    <row r="307" spans="1:9" s="23" customFormat="1" ht="14.45" customHeight="1">
      <c r="A307" s="563"/>
      <c r="B307" s="572" t="s">
        <v>2381</v>
      </c>
      <c r="C307" s="564" t="s">
        <v>1163</v>
      </c>
      <c r="D307" s="565"/>
      <c r="E307" s="566" t="s">
        <v>163</v>
      </c>
      <c r="F307" s="567"/>
      <c r="G307" s="410">
        <v>17</v>
      </c>
      <c r="H307" s="410">
        <v>4</v>
      </c>
      <c r="I307" s="410">
        <v>0</v>
      </c>
    </row>
    <row r="308" spans="1:9" s="23" customFormat="1" ht="14.45" customHeight="1">
      <c r="A308" s="563"/>
      <c r="B308" s="564"/>
      <c r="C308" s="564"/>
      <c r="D308" s="565"/>
      <c r="E308" s="566" t="s">
        <v>164</v>
      </c>
      <c r="F308" s="567"/>
      <c r="G308" s="410">
        <v>36</v>
      </c>
      <c r="H308" s="410">
        <v>13</v>
      </c>
      <c r="I308" s="410">
        <v>0</v>
      </c>
    </row>
    <row r="309" spans="1:9" s="23" customFormat="1" ht="14.45" customHeight="1">
      <c r="A309" s="563"/>
      <c r="B309" s="564"/>
      <c r="C309" s="564"/>
      <c r="D309" s="565"/>
      <c r="E309" s="566" t="s">
        <v>164</v>
      </c>
      <c r="F309" s="567" t="s">
        <v>1142</v>
      </c>
      <c r="G309" s="410">
        <v>4</v>
      </c>
      <c r="H309" s="410">
        <v>2</v>
      </c>
      <c r="I309" s="410">
        <v>0</v>
      </c>
    </row>
    <row r="310" spans="1:9" s="23" customFormat="1" ht="14.45" customHeight="1">
      <c r="A310" s="563"/>
      <c r="B310" s="564"/>
      <c r="C310" s="564"/>
      <c r="D310" s="565"/>
      <c r="E310" s="566" t="s">
        <v>628</v>
      </c>
      <c r="F310" s="567"/>
      <c r="G310" s="410">
        <v>827</v>
      </c>
      <c r="H310" s="410">
        <v>174</v>
      </c>
      <c r="I310" s="410">
        <v>25</v>
      </c>
    </row>
    <row r="311" spans="1:9" s="23" customFormat="1" ht="14.45" customHeight="1">
      <c r="A311" s="563"/>
      <c r="B311" s="564"/>
      <c r="C311" s="564"/>
      <c r="D311" s="565"/>
      <c r="E311" s="566" t="s">
        <v>628</v>
      </c>
      <c r="F311" s="567" t="s">
        <v>2199</v>
      </c>
      <c r="G311" s="410">
        <v>145</v>
      </c>
      <c r="H311" s="410">
        <v>88</v>
      </c>
      <c r="I311" s="410">
        <v>0</v>
      </c>
    </row>
    <row r="312" spans="1:9" s="23" customFormat="1" ht="14.45" customHeight="1">
      <c r="A312" s="563"/>
      <c r="B312" s="572" t="s">
        <v>1164</v>
      </c>
      <c r="C312" s="564" t="s">
        <v>4954</v>
      </c>
      <c r="D312" s="565"/>
      <c r="E312" s="566" t="s">
        <v>164</v>
      </c>
      <c r="F312" s="567"/>
      <c r="G312" s="410">
        <v>13</v>
      </c>
      <c r="H312" s="410">
        <v>5</v>
      </c>
      <c r="I312" s="410">
        <v>0</v>
      </c>
    </row>
    <row r="313" spans="1:9" s="23" customFormat="1" ht="14.45" customHeight="1">
      <c r="A313" s="563"/>
      <c r="B313" s="564"/>
      <c r="C313" s="564"/>
      <c r="D313" s="565"/>
      <c r="E313" s="566" t="s">
        <v>628</v>
      </c>
      <c r="F313" s="567"/>
      <c r="G313" s="410">
        <v>232</v>
      </c>
      <c r="H313" s="410">
        <v>33</v>
      </c>
      <c r="I313" s="410">
        <v>9</v>
      </c>
    </row>
    <row r="314" spans="1:9" s="23" customFormat="1" ht="14.45" customHeight="1">
      <c r="A314" s="563"/>
      <c r="B314" s="572" t="s">
        <v>4955</v>
      </c>
      <c r="C314" s="564" t="s">
        <v>4956</v>
      </c>
      <c r="D314" s="565"/>
      <c r="E314" s="566" t="s">
        <v>164</v>
      </c>
      <c r="F314" s="567"/>
      <c r="G314" s="410">
        <v>37</v>
      </c>
      <c r="H314" s="410">
        <v>4</v>
      </c>
      <c r="I314" s="410">
        <v>0</v>
      </c>
    </row>
    <row r="315" spans="1:9" s="23" customFormat="1" ht="14.45" customHeight="1">
      <c r="A315" s="563"/>
      <c r="B315" s="564"/>
      <c r="C315" s="564" t="s">
        <v>4957</v>
      </c>
      <c r="D315" s="565"/>
      <c r="E315" s="566" t="s">
        <v>164</v>
      </c>
      <c r="F315" s="567" t="s">
        <v>1142</v>
      </c>
      <c r="G315" s="410">
        <v>8</v>
      </c>
      <c r="H315" s="410">
        <v>0</v>
      </c>
      <c r="I315" s="410">
        <v>0</v>
      </c>
    </row>
    <row r="316" spans="1:9" s="23" customFormat="1" ht="14.45" customHeight="1">
      <c r="A316" s="563"/>
      <c r="B316" s="572" t="s">
        <v>4958</v>
      </c>
      <c r="C316" s="564" t="s">
        <v>4959</v>
      </c>
      <c r="D316" s="565"/>
      <c r="E316" s="566" t="s">
        <v>628</v>
      </c>
      <c r="F316" s="567"/>
      <c r="G316" s="410">
        <v>43</v>
      </c>
      <c r="H316" s="410">
        <v>0</v>
      </c>
      <c r="I316" s="410">
        <v>2</v>
      </c>
    </row>
    <row r="317" spans="1:9" s="23" customFormat="1" ht="14.45" customHeight="1">
      <c r="A317" s="563"/>
      <c r="B317" s="572" t="s">
        <v>3099</v>
      </c>
      <c r="C317" s="564" t="s">
        <v>1179</v>
      </c>
      <c r="D317" s="565"/>
      <c r="E317" s="566" t="s">
        <v>163</v>
      </c>
      <c r="F317" s="567"/>
      <c r="G317" s="410">
        <v>25</v>
      </c>
      <c r="H317" s="410">
        <v>3</v>
      </c>
      <c r="I317" s="410">
        <v>0</v>
      </c>
    </row>
    <row r="318" spans="1:9" s="23" customFormat="1" ht="14.45" customHeight="1">
      <c r="A318" s="563"/>
      <c r="B318" s="564"/>
      <c r="C318" s="564"/>
      <c r="D318" s="565"/>
      <c r="E318" s="566" t="s">
        <v>164</v>
      </c>
      <c r="F318" s="567"/>
      <c r="G318" s="410">
        <v>46</v>
      </c>
      <c r="H318" s="410">
        <v>4</v>
      </c>
      <c r="I318" s="410">
        <v>0</v>
      </c>
    </row>
    <row r="319" spans="1:9" s="23" customFormat="1" ht="14.45" customHeight="1">
      <c r="A319" s="563"/>
      <c r="B319" s="564"/>
      <c r="C319" s="564"/>
      <c r="D319" s="565"/>
      <c r="E319" s="566" t="s">
        <v>164</v>
      </c>
      <c r="F319" s="567" t="s">
        <v>1142</v>
      </c>
      <c r="G319" s="410">
        <v>9</v>
      </c>
      <c r="H319" s="410">
        <v>1</v>
      </c>
      <c r="I319" s="410">
        <v>0</v>
      </c>
    </row>
    <row r="320" spans="1:9" s="23" customFormat="1" ht="14.45" customHeight="1">
      <c r="A320" s="563"/>
      <c r="B320" s="564"/>
      <c r="C320" s="564"/>
      <c r="D320" s="565"/>
      <c r="E320" s="566" t="s">
        <v>628</v>
      </c>
      <c r="F320" s="567"/>
      <c r="G320" s="410">
        <v>680</v>
      </c>
      <c r="H320" s="410">
        <v>149</v>
      </c>
      <c r="I320" s="410">
        <v>18</v>
      </c>
    </row>
    <row r="321" spans="1:9" s="23" customFormat="1" ht="14.45" customHeight="1">
      <c r="A321" s="563"/>
      <c r="B321" s="564"/>
      <c r="C321" s="564"/>
      <c r="D321" s="565"/>
      <c r="E321" s="566" t="s">
        <v>628</v>
      </c>
      <c r="F321" s="567" t="s">
        <v>2199</v>
      </c>
      <c r="G321" s="410">
        <v>13</v>
      </c>
      <c r="H321" s="410">
        <v>18</v>
      </c>
      <c r="I321" s="410">
        <v>0</v>
      </c>
    </row>
    <row r="322" spans="1:9" s="23" customFormat="1" ht="14.45" customHeight="1">
      <c r="A322" s="563"/>
      <c r="B322" s="572" t="s">
        <v>4960</v>
      </c>
      <c r="C322" s="564" t="s">
        <v>1189</v>
      </c>
      <c r="D322" s="565"/>
      <c r="E322" s="566" t="s">
        <v>163</v>
      </c>
      <c r="F322" s="567"/>
      <c r="G322" s="410">
        <v>12</v>
      </c>
      <c r="H322" s="410">
        <v>4</v>
      </c>
      <c r="I322" s="410">
        <v>0</v>
      </c>
    </row>
    <row r="323" spans="1:9" s="23" customFormat="1" ht="14.45" customHeight="1">
      <c r="A323" s="563"/>
      <c r="B323" s="564"/>
      <c r="C323" s="564"/>
      <c r="D323" s="565"/>
      <c r="E323" s="566" t="s">
        <v>164</v>
      </c>
      <c r="F323" s="567"/>
      <c r="G323" s="410">
        <v>27</v>
      </c>
      <c r="H323" s="410">
        <v>16</v>
      </c>
      <c r="I323" s="410">
        <v>0</v>
      </c>
    </row>
    <row r="324" spans="1:9" s="23" customFormat="1" ht="14.45" customHeight="1">
      <c r="A324" s="563"/>
      <c r="B324" s="564"/>
      <c r="C324" s="564"/>
      <c r="D324" s="565"/>
      <c r="E324" s="566" t="s">
        <v>164</v>
      </c>
      <c r="F324" s="567" t="s">
        <v>1142</v>
      </c>
      <c r="G324" s="410">
        <v>4</v>
      </c>
      <c r="H324" s="410">
        <v>2</v>
      </c>
      <c r="I324" s="410">
        <v>0</v>
      </c>
    </row>
    <row r="325" spans="1:9" s="23" customFormat="1" ht="14.45" customHeight="1">
      <c r="A325" s="563"/>
      <c r="B325" s="564"/>
      <c r="C325" s="564"/>
      <c r="D325" s="565"/>
      <c r="E325" s="566" t="s">
        <v>628</v>
      </c>
      <c r="F325" s="567"/>
      <c r="G325" s="410">
        <v>755</v>
      </c>
      <c r="H325" s="410">
        <v>173</v>
      </c>
      <c r="I325" s="410">
        <v>21</v>
      </c>
    </row>
    <row r="326" spans="1:9" s="23" customFormat="1" ht="14.45" customHeight="1">
      <c r="A326" s="563"/>
      <c r="B326" s="572" t="s">
        <v>4961</v>
      </c>
      <c r="C326" s="564" t="s">
        <v>1193</v>
      </c>
      <c r="D326" s="565"/>
      <c r="E326" s="566" t="s">
        <v>163</v>
      </c>
      <c r="F326" s="567"/>
      <c r="G326" s="410">
        <v>8</v>
      </c>
      <c r="H326" s="410">
        <v>0</v>
      </c>
      <c r="I326" s="410">
        <v>0</v>
      </c>
    </row>
    <row r="327" spans="1:9" s="23" customFormat="1" ht="14.45" customHeight="1">
      <c r="A327" s="563"/>
      <c r="B327" s="564"/>
      <c r="C327" s="564"/>
      <c r="D327" s="565"/>
      <c r="E327" s="566" t="s">
        <v>164</v>
      </c>
      <c r="F327" s="567"/>
      <c r="G327" s="410">
        <v>30</v>
      </c>
      <c r="H327" s="410">
        <v>2</v>
      </c>
      <c r="I327" s="410">
        <v>0</v>
      </c>
    </row>
    <row r="328" spans="1:9" s="23" customFormat="1" ht="14.45" customHeight="1">
      <c r="A328" s="563"/>
      <c r="B328" s="564"/>
      <c r="C328" s="564"/>
      <c r="D328" s="565"/>
      <c r="E328" s="566" t="s">
        <v>628</v>
      </c>
      <c r="F328" s="567"/>
      <c r="G328" s="410">
        <v>507</v>
      </c>
      <c r="H328" s="410">
        <v>105</v>
      </c>
      <c r="I328" s="410">
        <v>18</v>
      </c>
    </row>
    <row r="329" spans="1:9" s="23" customFormat="1" ht="14.45" customHeight="1">
      <c r="A329" s="563"/>
      <c r="B329" s="572" t="s">
        <v>4962</v>
      </c>
      <c r="C329" s="564" t="s">
        <v>1204</v>
      </c>
      <c r="D329" s="565"/>
      <c r="E329" s="566" t="s">
        <v>164</v>
      </c>
      <c r="F329" s="567"/>
      <c r="G329" s="410">
        <v>85</v>
      </c>
      <c r="H329" s="410">
        <v>20</v>
      </c>
      <c r="I329" s="410">
        <v>0</v>
      </c>
    </row>
    <row r="330" spans="1:9" s="23" customFormat="1" ht="14.45" customHeight="1">
      <c r="A330" s="563"/>
      <c r="B330" s="564"/>
      <c r="C330" s="564"/>
      <c r="D330" s="565"/>
      <c r="E330" s="566" t="s">
        <v>628</v>
      </c>
      <c r="F330" s="567"/>
      <c r="G330" s="410">
        <v>288</v>
      </c>
      <c r="H330" s="410">
        <v>64</v>
      </c>
      <c r="I330" s="410">
        <v>13</v>
      </c>
    </row>
    <row r="331" spans="1:9" s="23" customFormat="1" ht="14.45" customHeight="1">
      <c r="A331" s="563"/>
      <c r="B331" s="572" t="s">
        <v>4963</v>
      </c>
      <c r="C331" s="564" t="s">
        <v>1208</v>
      </c>
      <c r="D331" s="565"/>
      <c r="E331" s="566" t="s">
        <v>164</v>
      </c>
      <c r="F331" s="567"/>
      <c r="G331" s="410">
        <v>20</v>
      </c>
      <c r="H331" s="410">
        <v>5</v>
      </c>
      <c r="I331" s="410">
        <v>0</v>
      </c>
    </row>
    <row r="332" spans="1:9" s="23" customFormat="1" ht="14.45" customHeight="1">
      <c r="A332" s="563"/>
      <c r="B332" s="564"/>
      <c r="C332" s="564"/>
      <c r="D332" s="565"/>
      <c r="E332" s="566" t="s">
        <v>164</v>
      </c>
      <c r="F332" s="567" t="s">
        <v>1142</v>
      </c>
      <c r="G332" s="410">
        <v>10</v>
      </c>
      <c r="H332" s="410">
        <v>1</v>
      </c>
      <c r="I332" s="410">
        <v>0</v>
      </c>
    </row>
    <row r="333" spans="1:9" s="23" customFormat="1" ht="14.45" customHeight="1">
      <c r="A333" s="563"/>
      <c r="B333" s="564"/>
      <c r="C333" s="564"/>
      <c r="D333" s="565"/>
      <c r="E333" s="566" t="s">
        <v>628</v>
      </c>
      <c r="F333" s="567"/>
      <c r="G333" s="410">
        <v>487</v>
      </c>
      <c r="H333" s="410">
        <v>84</v>
      </c>
      <c r="I333" s="410">
        <v>15</v>
      </c>
    </row>
    <row r="334" spans="1:9" s="23" customFormat="1" ht="14.45" customHeight="1">
      <c r="A334" s="563"/>
      <c r="B334" s="572" t="s">
        <v>4964</v>
      </c>
      <c r="C334" s="564" t="s">
        <v>4965</v>
      </c>
      <c r="D334" s="565"/>
      <c r="E334" s="566" t="s">
        <v>164</v>
      </c>
      <c r="F334" s="567"/>
      <c r="G334" s="410">
        <v>19</v>
      </c>
      <c r="H334" s="410">
        <v>4</v>
      </c>
      <c r="I334" s="410">
        <v>2</v>
      </c>
    </row>
    <row r="335" spans="1:9" s="23" customFormat="1" ht="14.45" customHeight="1">
      <c r="A335" s="563"/>
      <c r="B335" s="572" t="s">
        <v>2215</v>
      </c>
      <c r="C335" s="564" t="s">
        <v>1250</v>
      </c>
      <c r="D335" s="565"/>
      <c r="E335" s="566" t="s">
        <v>164</v>
      </c>
      <c r="F335" s="567"/>
      <c r="G335" s="410">
        <v>75</v>
      </c>
      <c r="H335" s="410">
        <v>38</v>
      </c>
      <c r="I335" s="410">
        <v>0</v>
      </c>
    </row>
    <row r="336" spans="1:9" s="23" customFormat="1" ht="14.45" customHeight="1">
      <c r="A336" s="563"/>
      <c r="B336" s="564"/>
      <c r="C336" s="564"/>
      <c r="D336" s="565"/>
      <c r="E336" s="566" t="s">
        <v>164</v>
      </c>
      <c r="F336" s="567" t="s">
        <v>1142</v>
      </c>
      <c r="G336" s="410">
        <v>76</v>
      </c>
      <c r="H336" s="410">
        <v>18</v>
      </c>
      <c r="I336" s="410">
        <v>0</v>
      </c>
    </row>
    <row r="337" spans="1:9" s="23" customFormat="1" ht="14.45" customHeight="1">
      <c r="A337" s="563"/>
      <c r="B337" s="564"/>
      <c r="C337" s="564"/>
      <c r="D337" s="565"/>
      <c r="E337" s="566" t="s">
        <v>628</v>
      </c>
      <c r="F337" s="567"/>
      <c r="G337" s="410">
        <v>965</v>
      </c>
      <c r="H337" s="410">
        <v>222</v>
      </c>
      <c r="I337" s="410">
        <v>26</v>
      </c>
    </row>
    <row r="338" spans="1:9" s="23" customFormat="1" ht="14.45" customHeight="1">
      <c r="A338" s="563"/>
      <c r="B338" s="572" t="s">
        <v>4879</v>
      </c>
      <c r="C338" s="564" t="s">
        <v>4966</v>
      </c>
      <c r="D338" s="565"/>
      <c r="E338" s="566" t="s">
        <v>164</v>
      </c>
      <c r="F338" s="567"/>
      <c r="G338" s="410">
        <v>40</v>
      </c>
      <c r="H338" s="410">
        <v>13</v>
      </c>
      <c r="I338" s="410">
        <v>0</v>
      </c>
    </row>
    <row r="339" spans="1:9" s="23" customFormat="1" ht="14.45" customHeight="1">
      <c r="A339" s="563"/>
      <c r="B339" s="564"/>
      <c r="C339" s="564"/>
      <c r="D339" s="565"/>
      <c r="E339" s="566" t="s">
        <v>164</v>
      </c>
      <c r="F339" s="567" t="s">
        <v>1142</v>
      </c>
      <c r="G339" s="410">
        <v>4</v>
      </c>
      <c r="H339" s="410">
        <v>0</v>
      </c>
      <c r="I339" s="410">
        <v>0</v>
      </c>
    </row>
    <row r="340" spans="1:9" s="23" customFormat="1" ht="14.45" customHeight="1">
      <c r="A340" s="563"/>
      <c r="B340" s="564"/>
      <c r="C340" s="564"/>
      <c r="D340" s="565"/>
      <c r="E340" s="566" t="s">
        <v>628</v>
      </c>
      <c r="F340" s="567"/>
      <c r="G340" s="410">
        <v>707</v>
      </c>
      <c r="H340" s="410">
        <v>171</v>
      </c>
      <c r="I340" s="410">
        <v>20</v>
      </c>
    </row>
    <row r="341" spans="1:9" s="23" customFormat="1" ht="14.45" customHeight="1">
      <c r="A341" s="563"/>
      <c r="B341" s="572" t="s">
        <v>1412</v>
      </c>
      <c r="C341" s="564" t="s">
        <v>1265</v>
      </c>
      <c r="D341" s="565"/>
      <c r="E341" s="566" t="s">
        <v>164</v>
      </c>
      <c r="F341" s="567"/>
      <c r="G341" s="410">
        <v>125</v>
      </c>
      <c r="H341" s="410">
        <v>38</v>
      </c>
      <c r="I341" s="410">
        <v>0</v>
      </c>
    </row>
    <row r="342" spans="1:9" s="23" customFormat="1" ht="14.45" customHeight="1">
      <c r="A342" s="563"/>
      <c r="B342" s="564"/>
      <c r="C342" s="564"/>
      <c r="D342" s="565"/>
      <c r="E342" s="566" t="s">
        <v>164</v>
      </c>
      <c r="F342" s="567" t="s">
        <v>1142</v>
      </c>
      <c r="G342" s="410">
        <v>97</v>
      </c>
      <c r="H342" s="410">
        <v>33</v>
      </c>
      <c r="I342" s="410">
        <v>0</v>
      </c>
    </row>
    <row r="343" spans="1:9" s="23" customFormat="1" ht="14.45" customHeight="1">
      <c r="A343" s="563"/>
      <c r="B343" s="564"/>
      <c r="C343" s="564"/>
      <c r="D343" s="565"/>
      <c r="E343" s="566" t="s">
        <v>628</v>
      </c>
      <c r="F343" s="567"/>
      <c r="G343" s="410">
        <v>941</v>
      </c>
      <c r="H343" s="410">
        <v>215</v>
      </c>
      <c r="I343" s="410">
        <v>29</v>
      </c>
    </row>
    <row r="344" spans="1:9" s="23" customFormat="1" ht="14.45" customHeight="1">
      <c r="A344" s="563"/>
      <c r="B344" s="572" t="s">
        <v>3700</v>
      </c>
      <c r="C344" s="564" t="s">
        <v>4967</v>
      </c>
      <c r="D344" s="565"/>
      <c r="E344" s="566" t="s">
        <v>164</v>
      </c>
      <c r="F344" s="567" t="s">
        <v>1142</v>
      </c>
      <c r="G344" s="410">
        <v>116</v>
      </c>
      <c r="H344" s="410">
        <v>36</v>
      </c>
      <c r="I344" s="410">
        <v>2</v>
      </c>
    </row>
    <row r="345" spans="1:9" s="23" customFormat="1" ht="14.45" customHeight="1">
      <c r="A345" s="563"/>
      <c r="B345" s="572" t="s">
        <v>4968</v>
      </c>
      <c r="C345" s="564" t="s">
        <v>1278</v>
      </c>
      <c r="D345" s="565"/>
      <c r="E345" s="566" t="s">
        <v>164</v>
      </c>
      <c r="F345" s="567"/>
      <c r="G345" s="410">
        <v>47</v>
      </c>
      <c r="H345" s="410">
        <v>16</v>
      </c>
      <c r="I345" s="410">
        <v>0</v>
      </c>
    </row>
    <row r="346" spans="1:9" s="23" customFormat="1" ht="14.45" customHeight="1">
      <c r="A346" s="563"/>
      <c r="B346" s="564"/>
      <c r="C346" s="564"/>
      <c r="D346" s="565"/>
      <c r="E346" s="566" t="s">
        <v>164</v>
      </c>
      <c r="F346" s="567" t="s">
        <v>1142</v>
      </c>
      <c r="G346" s="410">
        <v>5</v>
      </c>
      <c r="H346" s="410">
        <v>0</v>
      </c>
      <c r="I346" s="410">
        <v>0</v>
      </c>
    </row>
    <row r="347" spans="1:9" s="23" customFormat="1" ht="14.45" customHeight="1">
      <c r="A347" s="563"/>
      <c r="B347" s="564"/>
      <c r="C347" s="564"/>
      <c r="D347" s="565"/>
      <c r="E347" s="566" t="s">
        <v>628</v>
      </c>
      <c r="F347" s="567"/>
      <c r="G347" s="410">
        <v>531</v>
      </c>
      <c r="H347" s="410">
        <v>115</v>
      </c>
      <c r="I347" s="410">
        <v>15</v>
      </c>
    </row>
    <row r="348" spans="1:9" s="23" customFormat="1" ht="14.45" customHeight="1">
      <c r="A348" s="563"/>
      <c r="B348" s="572" t="s">
        <v>4969</v>
      </c>
      <c r="C348" s="564" t="s">
        <v>4970</v>
      </c>
      <c r="D348" s="565"/>
      <c r="E348" s="566" t="s">
        <v>628</v>
      </c>
      <c r="F348" s="567" t="s">
        <v>2199</v>
      </c>
      <c r="G348" s="410">
        <v>61</v>
      </c>
      <c r="H348" s="410">
        <v>51</v>
      </c>
      <c r="I348" s="410">
        <v>1</v>
      </c>
    </row>
    <row r="349" spans="1:9" s="23" customFormat="1" ht="14.45" customHeight="1">
      <c r="A349" s="563"/>
      <c r="B349" s="572" t="s">
        <v>4971</v>
      </c>
      <c r="C349" s="564" t="s">
        <v>4972</v>
      </c>
      <c r="D349" s="565"/>
      <c r="E349" s="566" t="s">
        <v>164</v>
      </c>
      <c r="F349" s="567"/>
      <c r="G349" s="410">
        <v>0</v>
      </c>
      <c r="H349" s="410">
        <v>1</v>
      </c>
      <c r="I349" s="410">
        <v>0</v>
      </c>
    </row>
    <row r="350" spans="1:9" s="23" customFormat="1" ht="14.45" customHeight="1">
      <c r="A350" s="563"/>
      <c r="B350" s="564"/>
      <c r="C350" s="564" t="s">
        <v>4973</v>
      </c>
      <c r="D350" s="565"/>
      <c r="E350" s="566" t="s">
        <v>164</v>
      </c>
      <c r="F350" s="567" t="s">
        <v>1142</v>
      </c>
      <c r="G350" s="410">
        <v>32</v>
      </c>
      <c r="H350" s="410">
        <v>10</v>
      </c>
      <c r="I350" s="410">
        <v>0</v>
      </c>
    </row>
    <row r="351" spans="1:9" s="23" customFormat="1" ht="14.45" customHeight="1">
      <c r="A351" s="563"/>
      <c r="B351" s="564"/>
      <c r="C351" s="564" t="s">
        <v>4974</v>
      </c>
      <c r="D351" s="565"/>
      <c r="E351" s="566" t="s">
        <v>628</v>
      </c>
      <c r="F351" s="567"/>
      <c r="G351" s="410">
        <v>4</v>
      </c>
      <c r="H351" s="410">
        <v>9</v>
      </c>
      <c r="I351" s="410">
        <v>0</v>
      </c>
    </row>
    <row r="352" spans="1:9" s="23" customFormat="1" ht="14.45" customHeight="1">
      <c r="A352" s="563"/>
      <c r="B352" s="572" t="s">
        <v>4975</v>
      </c>
      <c r="C352" s="564" t="s">
        <v>1286</v>
      </c>
      <c r="D352" s="565"/>
      <c r="E352" s="566" t="s">
        <v>163</v>
      </c>
      <c r="F352" s="567"/>
      <c r="G352" s="410">
        <v>32</v>
      </c>
      <c r="H352" s="410">
        <v>0</v>
      </c>
      <c r="I352" s="410">
        <v>0</v>
      </c>
    </row>
    <row r="353" spans="1:9" s="23" customFormat="1" ht="14.45" customHeight="1">
      <c r="A353" s="563"/>
      <c r="B353" s="564"/>
      <c r="C353" s="564"/>
      <c r="D353" s="565"/>
      <c r="E353" s="566" t="s">
        <v>164</v>
      </c>
      <c r="F353" s="567"/>
      <c r="G353" s="410">
        <v>415</v>
      </c>
      <c r="H353" s="410">
        <v>73</v>
      </c>
      <c r="I353" s="410">
        <v>0</v>
      </c>
    </row>
    <row r="354" spans="1:9" s="23" customFormat="1" ht="14.45" customHeight="1">
      <c r="A354" s="573"/>
      <c r="B354" s="574"/>
      <c r="C354" s="574"/>
      <c r="D354" s="575"/>
      <c r="E354" s="576" t="s">
        <v>164</v>
      </c>
      <c r="F354" s="577" t="s">
        <v>1142</v>
      </c>
      <c r="G354" s="578">
        <v>649</v>
      </c>
      <c r="H354" s="578">
        <v>84</v>
      </c>
      <c r="I354" s="578">
        <v>0</v>
      </c>
    </row>
    <row r="355" spans="1:9" s="23" customFormat="1" ht="14.45" customHeight="1">
      <c r="A355" s="563"/>
      <c r="B355" s="564"/>
      <c r="C355" s="564"/>
      <c r="D355" s="565"/>
      <c r="E355" s="566" t="s">
        <v>628</v>
      </c>
      <c r="F355" s="567"/>
      <c r="G355" s="410">
        <v>1204</v>
      </c>
      <c r="H355" s="410">
        <v>246</v>
      </c>
      <c r="I355" s="410">
        <v>51</v>
      </c>
    </row>
    <row r="356" spans="1:9" s="23" customFormat="1" ht="14.45" customHeight="1">
      <c r="A356" s="563"/>
      <c r="B356" s="572" t="s">
        <v>4976</v>
      </c>
      <c r="C356" s="564" t="s">
        <v>4977</v>
      </c>
      <c r="D356" s="565"/>
      <c r="E356" s="566" t="s">
        <v>164</v>
      </c>
      <c r="F356" s="567"/>
      <c r="G356" s="410">
        <v>14</v>
      </c>
      <c r="H356" s="410">
        <v>5</v>
      </c>
      <c r="I356" s="410">
        <v>0</v>
      </c>
    </row>
    <row r="357" spans="1:9" s="23" customFormat="1" ht="14.45" customHeight="1">
      <c r="A357" s="563"/>
      <c r="B357" s="564"/>
      <c r="C357" s="564"/>
      <c r="D357" s="565"/>
      <c r="E357" s="566" t="s">
        <v>628</v>
      </c>
      <c r="F357" s="567"/>
      <c r="G357" s="410">
        <v>210</v>
      </c>
      <c r="H357" s="410">
        <v>46</v>
      </c>
      <c r="I357" s="410">
        <v>9</v>
      </c>
    </row>
    <row r="358" spans="1:9" s="23" customFormat="1" ht="14.45" customHeight="1">
      <c r="A358" s="563"/>
      <c r="B358" s="572" t="s">
        <v>4978</v>
      </c>
      <c r="C358" s="564" t="s">
        <v>1462</v>
      </c>
      <c r="D358" s="565"/>
      <c r="E358" s="566" t="s">
        <v>164</v>
      </c>
      <c r="F358" s="567"/>
      <c r="G358" s="410">
        <v>7</v>
      </c>
      <c r="H358" s="410">
        <v>4</v>
      </c>
      <c r="I358" s="410">
        <v>0</v>
      </c>
    </row>
    <row r="359" spans="1:9" s="23" customFormat="1" ht="14.45" customHeight="1">
      <c r="A359" s="563"/>
      <c r="B359" s="564"/>
      <c r="C359" s="564"/>
      <c r="D359" s="565"/>
      <c r="E359" s="566" t="s">
        <v>628</v>
      </c>
      <c r="F359" s="567"/>
      <c r="G359" s="410">
        <v>221</v>
      </c>
      <c r="H359" s="410">
        <v>57</v>
      </c>
      <c r="I359" s="410">
        <v>9</v>
      </c>
    </row>
    <row r="360" spans="1:9" s="23" customFormat="1" ht="14.45" customHeight="1">
      <c r="A360" s="563"/>
      <c r="B360" s="572" t="s">
        <v>4979</v>
      </c>
      <c r="C360" s="564" t="s">
        <v>1464</v>
      </c>
      <c r="D360" s="565"/>
      <c r="E360" s="566" t="s">
        <v>628</v>
      </c>
      <c r="F360" s="567"/>
      <c r="G360" s="410">
        <v>215</v>
      </c>
      <c r="H360" s="410">
        <v>36</v>
      </c>
      <c r="I360" s="410">
        <v>7</v>
      </c>
    </row>
    <row r="361" spans="1:9" s="23" customFormat="1" ht="14.45" customHeight="1">
      <c r="A361" s="563"/>
      <c r="B361" s="572" t="s">
        <v>4980</v>
      </c>
      <c r="C361" s="564" t="s">
        <v>1474</v>
      </c>
      <c r="D361" s="565"/>
      <c r="E361" s="566" t="s">
        <v>164</v>
      </c>
      <c r="F361" s="567"/>
      <c r="G361" s="410">
        <v>9</v>
      </c>
      <c r="H361" s="410">
        <v>4</v>
      </c>
      <c r="I361" s="410">
        <v>0</v>
      </c>
    </row>
    <row r="362" spans="1:9" s="23" customFormat="1" ht="14.45" customHeight="1">
      <c r="A362" s="563"/>
      <c r="B362" s="564"/>
      <c r="C362" s="564"/>
      <c r="D362" s="565"/>
      <c r="E362" s="566" t="s">
        <v>628</v>
      </c>
      <c r="F362" s="567"/>
      <c r="G362" s="410">
        <v>188</v>
      </c>
      <c r="H362" s="410">
        <v>25</v>
      </c>
      <c r="I362" s="410">
        <v>9</v>
      </c>
    </row>
    <row r="363" spans="1:9" s="23" customFormat="1" ht="14.45" customHeight="1">
      <c r="A363" s="563"/>
      <c r="B363" s="572" t="s">
        <v>2838</v>
      </c>
      <c r="C363" s="564" t="s">
        <v>1306</v>
      </c>
      <c r="D363" s="565"/>
      <c r="E363" s="566" t="s">
        <v>164</v>
      </c>
      <c r="F363" s="567"/>
      <c r="G363" s="410">
        <v>41</v>
      </c>
      <c r="H363" s="410">
        <v>14</v>
      </c>
      <c r="I363" s="410">
        <v>0</v>
      </c>
    </row>
    <row r="364" spans="1:9" s="23" customFormat="1" ht="14.45" customHeight="1">
      <c r="A364" s="563"/>
      <c r="B364" s="564"/>
      <c r="C364" s="564"/>
      <c r="D364" s="565"/>
      <c r="E364" s="566" t="s">
        <v>164</v>
      </c>
      <c r="F364" s="567" t="s">
        <v>1142</v>
      </c>
      <c r="G364" s="410">
        <v>52</v>
      </c>
      <c r="H364" s="410">
        <v>10</v>
      </c>
      <c r="I364" s="410">
        <v>0</v>
      </c>
    </row>
    <row r="365" spans="1:9" s="23" customFormat="1" ht="14.45" customHeight="1">
      <c r="A365" s="563"/>
      <c r="B365" s="564"/>
      <c r="C365" s="564"/>
      <c r="D365" s="565"/>
      <c r="E365" s="566" t="s">
        <v>628</v>
      </c>
      <c r="F365" s="567"/>
      <c r="G365" s="410">
        <v>518</v>
      </c>
      <c r="H365" s="410">
        <v>132</v>
      </c>
      <c r="I365" s="410">
        <v>17</v>
      </c>
    </row>
    <row r="366" spans="1:9" s="23" customFormat="1" ht="14.45" customHeight="1">
      <c r="A366" s="563"/>
      <c r="B366" s="572" t="s">
        <v>4981</v>
      </c>
      <c r="C366" s="564" t="s">
        <v>4982</v>
      </c>
      <c r="D366" s="565"/>
      <c r="E366" s="566" t="s">
        <v>164</v>
      </c>
      <c r="F366" s="567"/>
      <c r="G366" s="410">
        <v>37</v>
      </c>
      <c r="H366" s="410">
        <v>13</v>
      </c>
      <c r="I366" s="410">
        <v>0</v>
      </c>
    </row>
    <row r="367" spans="1:9" s="23" customFormat="1" ht="14.45" customHeight="1">
      <c r="A367" s="563"/>
      <c r="B367" s="564"/>
      <c r="C367" s="564"/>
      <c r="D367" s="565"/>
      <c r="E367" s="566" t="s">
        <v>164</v>
      </c>
      <c r="F367" s="567" t="s">
        <v>1142</v>
      </c>
      <c r="G367" s="410">
        <v>137</v>
      </c>
      <c r="H367" s="410">
        <v>14</v>
      </c>
      <c r="I367" s="410">
        <v>0</v>
      </c>
    </row>
    <row r="368" spans="1:9" s="23" customFormat="1" ht="14.45" customHeight="1">
      <c r="A368" s="563"/>
      <c r="B368" s="564"/>
      <c r="C368" s="564"/>
      <c r="D368" s="565"/>
      <c r="E368" s="566" t="s">
        <v>628</v>
      </c>
      <c r="F368" s="567"/>
      <c r="G368" s="410">
        <v>403</v>
      </c>
      <c r="H368" s="410">
        <v>76</v>
      </c>
      <c r="I368" s="410">
        <v>14</v>
      </c>
    </row>
    <row r="369" spans="1:9" s="23" customFormat="1" ht="14.45" customHeight="1">
      <c r="A369" s="563"/>
      <c r="B369" s="572" t="s">
        <v>4983</v>
      </c>
      <c r="C369" s="564" t="s">
        <v>1851</v>
      </c>
      <c r="D369" s="565"/>
      <c r="E369" s="566" t="s">
        <v>164</v>
      </c>
      <c r="F369" s="567"/>
      <c r="G369" s="410">
        <v>56</v>
      </c>
      <c r="H369" s="410">
        <v>14</v>
      </c>
      <c r="I369" s="410">
        <v>0</v>
      </c>
    </row>
    <row r="370" spans="1:9" s="23" customFormat="1" ht="14.45" customHeight="1">
      <c r="A370" s="563"/>
      <c r="B370" s="564"/>
      <c r="C370" s="564"/>
      <c r="D370" s="565"/>
      <c r="E370" s="566" t="s">
        <v>628</v>
      </c>
      <c r="F370" s="567"/>
      <c r="G370" s="410">
        <v>528</v>
      </c>
      <c r="H370" s="410">
        <v>106</v>
      </c>
      <c r="I370" s="410">
        <v>15</v>
      </c>
    </row>
    <row r="371" spans="1:9" s="23" customFormat="1" ht="14.45" customHeight="1">
      <c r="A371" s="563"/>
      <c r="B371" s="564" t="s">
        <v>1556</v>
      </c>
      <c r="C371" s="564" t="s">
        <v>1557</v>
      </c>
      <c r="D371" s="565"/>
      <c r="E371" s="566"/>
      <c r="F371" s="567"/>
      <c r="G371" s="410">
        <v>0</v>
      </c>
      <c r="H371" s="410">
        <v>0</v>
      </c>
      <c r="I371" s="410">
        <v>2</v>
      </c>
    </row>
    <row r="372" spans="1:9" s="23" customFormat="1" ht="14.45" customHeight="1">
      <c r="A372" s="563"/>
      <c r="B372" s="564" t="s">
        <v>1322</v>
      </c>
      <c r="C372" s="564" t="s">
        <v>1323</v>
      </c>
      <c r="D372" s="565"/>
      <c r="E372" s="566"/>
      <c r="F372" s="567"/>
      <c r="G372" s="410">
        <v>0</v>
      </c>
      <c r="H372" s="410">
        <v>0</v>
      </c>
      <c r="I372" s="410">
        <v>5</v>
      </c>
    </row>
    <row r="373" spans="1:9" s="23" customFormat="1" ht="14.45" customHeight="1">
      <c r="A373" s="563"/>
      <c r="B373" s="564" t="s">
        <v>1324</v>
      </c>
      <c r="C373" s="564" t="s">
        <v>1325</v>
      </c>
      <c r="D373" s="565"/>
      <c r="E373" s="566"/>
      <c r="F373" s="567"/>
      <c r="G373" s="410">
        <v>0</v>
      </c>
      <c r="H373" s="410">
        <v>0</v>
      </c>
      <c r="I373" s="410">
        <v>13</v>
      </c>
    </row>
    <row r="374" spans="1:9" s="23" customFormat="1" ht="14.45" customHeight="1">
      <c r="A374" s="563"/>
      <c r="B374" s="564" t="s">
        <v>1326</v>
      </c>
      <c r="C374" s="564" t="s">
        <v>1327</v>
      </c>
      <c r="D374" s="565"/>
      <c r="E374" s="566"/>
      <c r="F374" s="567"/>
      <c r="G374" s="410">
        <v>0</v>
      </c>
      <c r="H374" s="410">
        <v>0</v>
      </c>
      <c r="I374" s="410">
        <v>9</v>
      </c>
    </row>
    <row r="375" spans="1:9" s="23" customFormat="1" ht="14.45" customHeight="1">
      <c r="A375" s="563">
        <v>1004</v>
      </c>
      <c r="B375" s="563" t="s">
        <v>4984</v>
      </c>
      <c r="C375" s="564"/>
      <c r="D375" s="565" t="s">
        <v>186</v>
      </c>
      <c r="E375" s="566"/>
      <c r="F375" s="567"/>
      <c r="G375" s="410"/>
      <c r="H375" s="410"/>
      <c r="I375" s="410"/>
    </row>
    <row r="376" spans="1:9" s="23" customFormat="1" ht="14.45" customHeight="1">
      <c r="A376" s="563"/>
      <c r="B376" s="564"/>
      <c r="C376" s="563" t="s">
        <v>365</v>
      </c>
      <c r="D376" s="568"/>
      <c r="E376" s="569"/>
      <c r="F376" s="570"/>
      <c r="G376" s="571">
        <v>16404</v>
      </c>
      <c r="H376" s="571">
        <v>3969</v>
      </c>
      <c r="I376" s="571">
        <v>524</v>
      </c>
    </row>
    <row r="377" spans="1:9" s="23" customFormat="1" ht="14.45" customHeight="1">
      <c r="A377" s="563"/>
      <c r="B377" s="572" t="s">
        <v>1136</v>
      </c>
      <c r="C377" s="564" t="s">
        <v>2005</v>
      </c>
      <c r="D377" s="565"/>
      <c r="E377" s="566" t="s">
        <v>164</v>
      </c>
      <c r="F377" s="567"/>
      <c r="G377" s="410">
        <v>25</v>
      </c>
      <c r="H377" s="410">
        <v>3</v>
      </c>
      <c r="I377" s="410">
        <v>6</v>
      </c>
    </row>
    <row r="378" spans="1:9" s="23" customFormat="1" ht="14.45" customHeight="1">
      <c r="A378" s="563"/>
      <c r="B378" s="564"/>
      <c r="C378" s="564"/>
      <c r="D378" s="565"/>
      <c r="E378" s="566" t="s">
        <v>164</v>
      </c>
      <c r="F378" s="567" t="s">
        <v>1142</v>
      </c>
      <c r="G378" s="410">
        <v>78</v>
      </c>
      <c r="H378" s="410">
        <v>28</v>
      </c>
      <c r="I378" s="410">
        <v>0</v>
      </c>
    </row>
    <row r="379" spans="1:9" s="23" customFormat="1" ht="14.45" customHeight="1">
      <c r="A379" s="563"/>
      <c r="B379" s="572" t="s">
        <v>4985</v>
      </c>
      <c r="C379" s="564" t="s">
        <v>1337</v>
      </c>
      <c r="D379" s="565"/>
      <c r="E379" s="566" t="s">
        <v>164</v>
      </c>
      <c r="F379" s="567"/>
      <c r="G379" s="410">
        <v>47</v>
      </c>
      <c r="H379" s="410">
        <v>5</v>
      </c>
      <c r="I379" s="410">
        <v>0</v>
      </c>
    </row>
    <row r="380" spans="1:9" s="23" customFormat="1" ht="14.45" customHeight="1">
      <c r="A380" s="563"/>
      <c r="B380" s="564"/>
      <c r="C380" s="564"/>
      <c r="D380" s="565"/>
      <c r="E380" s="566" t="s">
        <v>628</v>
      </c>
      <c r="F380" s="567"/>
      <c r="G380" s="410">
        <v>183</v>
      </c>
      <c r="H380" s="410">
        <v>50</v>
      </c>
      <c r="I380" s="410">
        <v>9</v>
      </c>
    </row>
    <row r="381" spans="1:9" s="23" customFormat="1" ht="14.45" customHeight="1">
      <c r="A381" s="563"/>
      <c r="B381" s="572" t="s">
        <v>4986</v>
      </c>
      <c r="C381" s="564" t="s">
        <v>4987</v>
      </c>
      <c r="D381" s="565"/>
      <c r="E381" s="566" t="s">
        <v>164</v>
      </c>
      <c r="F381" s="567"/>
      <c r="G381" s="410">
        <v>25</v>
      </c>
      <c r="H381" s="410">
        <v>11</v>
      </c>
      <c r="I381" s="410">
        <v>0</v>
      </c>
    </row>
    <row r="382" spans="1:9" s="23" customFormat="1" ht="14.45" customHeight="1">
      <c r="A382" s="563"/>
      <c r="B382" s="564"/>
      <c r="C382" s="564"/>
      <c r="D382" s="565"/>
      <c r="E382" s="566" t="s">
        <v>164</v>
      </c>
      <c r="F382" s="567" t="s">
        <v>1142</v>
      </c>
      <c r="G382" s="410">
        <v>28</v>
      </c>
      <c r="H382" s="410">
        <v>5</v>
      </c>
      <c r="I382" s="410">
        <v>0</v>
      </c>
    </row>
    <row r="383" spans="1:9" s="23" customFormat="1" ht="14.45" customHeight="1">
      <c r="A383" s="563"/>
      <c r="B383" s="564"/>
      <c r="C383" s="564"/>
      <c r="D383" s="565"/>
      <c r="E383" s="566" t="s">
        <v>628</v>
      </c>
      <c r="F383" s="567"/>
      <c r="G383" s="410">
        <v>366</v>
      </c>
      <c r="H383" s="410">
        <v>86</v>
      </c>
      <c r="I383" s="410">
        <v>10</v>
      </c>
    </row>
    <row r="384" spans="1:9" s="23" customFormat="1" ht="14.45" customHeight="1">
      <c r="A384" s="563"/>
      <c r="B384" s="572" t="s">
        <v>3478</v>
      </c>
      <c r="C384" s="564" t="s">
        <v>4988</v>
      </c>
      <c r="D384" s="565"/>
      <c r="E384" s="566" t="s">
        <v>163</v>
      </c>
      <c r="F384" s="567"/>
      <c r="G384" s="410">
        <v>37</v>
      </c>
      <c r="H384" s="410">
        <v>7</v>
      </c>
      <c r="I384" s="410">
        <v>2</v>
      </c>
    </row>
    <row r="385" spans="1:9" s="23" customFormat="1" ht="14.45" customHeight="1">
      <c r="A385" s="563"/>
      <c r="B385" s="572" t="s">
        <v>4989</v>
      </c>
      <c r="C385" s="564" t="s">
        <v>4990</v>
      </c>
      <c r="D385" s="565"/>
      <c r="E385" s="566" t="s">
        <v>628</v>
      </c>
      <c r="F385" s="567"/>
      <c r="G385" s="410">
        <v>36</v>
      </c>
      <c r="H385" s="410">
        <v>6</v>
      </c>
      <c r="I385" s="410">
        <v>2</v>
      </c>
    </row>
    <row r="386" spans="1:9" s="23" customFormat="1" ht="14.45" customHeight="1">
      <c r="A386" s="563"/>
      <c r="B386" s="572" t="s">
        <v>4991</v>
      </c>
      <c r="C386" s="564" t="s">
        <v>4992</v>
      </c>
      <c r="D386" s="565"/>
      <c r="E386" s="566" t="s">
        <v>164</v>
      </c>
      <c r="F386" s="567"/>
      <c r="G386" s="410">
        <v>42</v>
      </c>
      <c r="H386" s="410">
        <v>22</v>
      </c>
      <c r="I386" s="410">
        <v>0</v>
      </c>
    </row>
    <row r="387" spans="1:9" s="23" customFormat="1" ht="14.45" customHeight="1">
      <c r="A387" s="563"/>
      <c r="B387" s="564"/>
      <c r="C387" s="564"/>
      <c r="D387" s="565"/>
      <c r="E387" s="566" t="s">
        <v>164</v>
      </c>
      <c r="F387" s="567" t="s">
        <v>1142</v>
      </c>
      <c r="G387" s="410">
        <v>84</v>
      </c>
      <c r="H387" s="410">
        <v>27</v>
      </c>
      <c r="I387" s="410">
        <v>0</v>
      </c>
    </row>
    <row r="388" spans="1:9" s="23" customFormat="1" ht="14.45" customHeight="1">
      <c r="A388" s="563"/>
      <c r="B388" s="564"/>
      <c r="C388" s="564"/>
      <c r="D388" s="565"/>
      <c r="E388" s="566" t="s">
        <v>628</v>
      </c>
      <c r="F388" s="567"/>
      <c r="G388" s="410">
        <v>280</v>
      </c>
      <c r="H388" s="410">
        <v>73</v>
      </c>
      <c r="I388" s="410">
        <v>9</v>
      </c>
    </row>
    <row r="389" spans="1:9" s="23" customFormat="1" ht="14.45" customHeight="1">
      <c r="A389" s="563"/>
      <c r="B389" s="572" t="s">
        <v>4993</v>
      </c>
      <c r="C389" s="564" t="s">
        <v>4994</v>
      </c>
      <c r="D389" s="565"/>
      <c r="E389" s="566" t="s">
        <v>164</v>
      </c>
      <c r="F389" s="567"/>
      <c r="G389" s="410">
        <v>44</v>
      </c>
      <c r="H389" s="410">
        <v>13</v>
      </c>
      <c r="I389" s="410">
        <v>3</v>
      </c>
    </row>
    <row r="390" spans="1:9" s="23" customFormat="1" ht="14.45" customHeight="1">
      <c r="A390" s="563"/>
      <c r="B390" s="572" t="s">
        <v>4843</v>
      </c>
      <c r="C390" s="564" t="s">
        <v>1148</v>
      </c>
      <c r="D390" s="565"/>
      <c r="E390" s="566" t="s">
        <v>164</v>
      </c>
      <c r="F390" s="567"/>
      <c r="G390" s="410">
        <v>14</v>
      </c>
      <c r="H390" s="410">
        <v>5</v>
      </c>
      <c r="I390" s="410">
        <v>5</v>
      </c>
    </row>
    <row r="391" spans="1:9" s="23" customFormat="1" ht="14.45" customHeight="1">
      <c r="A391" s="563"/>
      <c r="B391" s="564"/>
      <c r="C391" s="564"/>
      <c r="D391" s="565"/>
      <c r="E391" s="566" t="s">
        <v>164</v>
      </c>
      <c r="F391" s="567" t="s">
        <v>1142</v>
      </c>
      <c r="G391" s="410">
        <v>25</v>
      </c>
      <c r="H391" s="410">
        <v>6</v>
      </c>
      <c r="I391" s="410">
        <v>0</v>
      </c>
    </row>
    <row r="392" spans="1:9" s="23" customFormat="1" ht="14.45" customHeight="1">
      <c r="A392" s="563"/>
      <c r="B392" s="572" t="s">
        <v>4995</v>
      </c>
      <c r="C392" s="564" t="s">
        <v>4996</v>
      </c>
      <c r="D392" s="565"/>
      <c r="E392" s="566"/>
      <c r="F392" s="567"/>
      <c r="G392" s="410">
        <v>0</v>
      </c>
      <c r="H392" s="410">
        <v>0</v>
      </c>
      <c r="I392" s="410">
        <v>1</v>
      </c>
    </row>
    <row r="393" spans="1:9" s="23" customFormat="1" ht="14.45" customHeight="1">
      <c r="A393" s="563"/>
      <c r="B393" s="564"/>
      <c r="C393" s="564"/>
      <c r="D393" s="565"/>
      <c r="E393" s="566" t="s">
        <v>628</v>
      </c>
      <c r="F393" s="567"/>
      <c r="G393" s="410">
        <v>5</v>
      </c>
      <c r="H393" s="410">
        <v>10</v>
      </c>
      <c r="I393" s="410">
        <v>0</v>
      </c>
    </row>
    <row r="394" spans="1:9" s="23" customFormat="1" ht="14.45" customHeight="1">
      <c r="A394" s="563"/>
      <c r="B394" s="572" t="s">
        <v>2381</v>
      </c>
      <c r="C394" s="564" t="s">
        <v>4997</v>
      </c>
      <c r="D394" s="565"/>
      <c r="E394" s="566" t="s">
        <v>164</v>
      </c>
      <c r="F394" s="567"/>
      <c r="G394" s="410">
        <v>20</v>
      </c>
      <c r="H394" s="410">
        <v>9</v>
      </c>
      <c r="I394" s="410">
        <v>0</v>
      </c>
    </row>
    <row r="395" spans="1:9" s="23" customFormat="1" ht="14.45" customHeight="1">
      <c r="A395" s="563"/>
      <c r="B395" s="564"/>
      <c r="C395" s="564"/>
      <c r="D395" s="565"/>
      <c r="E395" s="566" t="s">
        <v>628</v>
      </c>
      <c r="F395" s="567"/>
      <c r="G395" s="410">
        <v>422</v>
      </c>
      <c r="H395" s="410">
        <v>93</v>
      </c>
      <c r="I395" s="410">
        <v>17</v>
      </c>
    </row>
    <row r="396" spans="1:9" s="23" customFormat="1" ht="14.45" customHeight="1">
      <c r="A396" s="563"/>
      <c r="B396" s="572" t="s">
        <v>4998</v>
      </c>
      <c r="C396" s="564" t="s">
        <v>4999</v>
      </c>
      <c r="D396" s="565"/>
      <c r="E396" s="566" t="s">
        <v>164</v>
      </c>
      <c r="F396" s="567"/>
      <c r="G396" s="410">
        <v>44</v>
      </c>
      <c r="H396" s="410">
        <v>3</v>
      </c>
      <c r="I396" s="410">
        <v>0</v>
      </c>
    </row>
    <row r="397" spans="1:9" s="23" customFormat="1" ht="14.45" customHeight="1">
      <c r="A397" s="563"/>
      <c r="B397" s="564"/>
      <c r="C397" s="564"/>
      <c r="D397" s="565"/>
      <c r="E397" s="566" t="s">
        <v>628</v>
      </c>
      <c r="F397" s="567"/>
      <c r="G397" s="410">
        <v>494</v>
      </c>
      <c r="H397" s="410">
        <v>99</v>
      </c>
      <c r="I397" s="410">
        <v>13</v>
      </c>
    </row>
    <row r="398" spans="1:9" s="23" customFormat="1" ht="14.45" customHeight="1">
      <c r="A398" s="563"/>
      <c r="B398" s="572" t="s">
        <v>4962</v>
      </c>
      <c r="C398" s="564" t="s">
        <v>1204</v>
      </c>
      <c r="D398" s="565"/>
      <c r="E398" s="566" t="s">
        <v>164</v>
      </c>
      <c r="F398" s="567"/>
      <c r="G398" s="410">
        <v>83</v>
      </c>
      <c r="H398" s="410">
        <v>23</v>
      </c>
      <c r="I398" s="410">
        <v>0</v>
      </c>
    </row>
    <row r="399" spans="1:9" s="23" customFormat="1" ht="14.45" customHeight="1">
      <c r="A399" s="563"/>
      <c r="B399" s="564"/>
      <c r="C399" s="564"/>
      <c r="D399" s="565"/>
      <c r="E399" s="566" t="s">
        <v>628</v>
      </c>
      <c r="F399" s="567"/>
      <c r="G399" s="410">
        <v>512</v>
      </c>
      <c r="H399" s="410">
        <v>123</v>
      </c>
      <c r="I399" s="410">
        <v>14</v>
      </c>
    </row>
    <row r="400" spans="1:9" s="23" customFormat="1" ht="14.45" customHeight="1">
      <c r="A400" s="563"/>
      <c r="B400" s="572" t="s">
        <v>5000</v>
      </c>
      <c r="C400" s="564" t="s">
        <v>1250</v>
      </c>
      <c r="D400" s="565"/>
      <c r="E400" s="566" t="s">
        <v>164</v>
      </c>
      <c r="F400" s="567"/>
      <c r="G400" s="410">
        <v>46</v>
      </c>
      <c r="H400" s="410">
        <v>17</v>
      </c>
      <c r="I400" s="410">
        <v>0</v>
      </c>
    </row>
    <row r="401" spans="1:9" s="23" customFormat="1" ht="14.45" customHeight="1">
      <c r="A401" s="563"/>
      <c r="B401" s="564"/>
      <c r="C401" s="564"/>
      <c r="D401" s="565"/>
      <c r="E401" s="566" t="s">
        <v>164</v>
      </c>
      <c r="F401" s="567" t="s">
        <v>1142</v>
      </c>
      <c r="G401" s="410">
        <v>14</v>
      </c>
      <c r="H401" s="410">
        <v>7</v>
      </c>
      <c r="I401" s="410">
        <v>0</v>
      </c>
    </row>
    <row r="402" spans="1:9" s="23" customFormat="1" ht="14.45" customHeight="1">
      <c r="A402" s="563"/>
      <c r="B402" s="564"/>
      <c r="C402" s="564"/>
      <c r="D402" s="565"/>
      <c r="E402" s="566" t="s">
        <v>628</v>
      </c>
      <c r="F402" s="567"/>
      <c r="G402" s="410">
        <v>658</v>
      </c>
      <c r="H402" s="410">
        <v>145</v>
      </c>
      <c r="I402" s="410">
        <v>16</v>
      </c>
    </row>
    <row r="403" spans="1:9" s="23" customFormat="1" ht="14.45" customHeight="1">
      <c r="A403" s="563"/>
      <c r="B403" s="572" t="s">
        <v>1408</v>
      </c>
      <c r="C403" s="564" t="s">
        <v>1593</v>
      </c>
      <c r="D403" s="565"/>
      <c r="E403" s="566" t="s">
        <v>164</v>
      </c>
      <c r="F403" s="567"/>
      <c r="G403" s="410">
        <v>24</v>
      </c>
      <c r="H403" s="410">
        <v>11</v>
      </c>
      <c r="I403" s="410">
        <v>0</v>
      </c>
    </row>
    <row r="404" spans="1:9" s="23" customFormat="1" ht="14.45" customHeight="1">
      <c r="A404" s="573"/>
      <c r="B404" s="574"/>
      <c r="C404" s="574"/>
      <c r="D404" s="575"/>
      <c r="E404" s="576" t="s">
        <v>628</v>
      </c>
      <c r="F404" s="577"/>
      <c r="G404" s="578">
        <v>464</v>
      </c>
      <c r="H404" s="578">
        <v>107</v>
      </c>
      <c r="I404" s="578">
        <v>13</v>
      </c>
    </row>
    <row r="405" spans="1:9" s="23" customFormat="1" ht="14.45" customHeight="1">
      <c r="A405" s="563"/>
      <c r="B405" s="572" t="s">
        <v>5001</v>
      </c>
      <c r="C405" s="564" t="s">
        <v>1265</v>
      </c>
      <c r="D405" s="565"/>
      <c r="E405" s="566" t="s">
        <v>163</v>
      </c>
      <c r="F405" s="567"/>
      <c r="G405" s="410">
        <v>39</v>
      </c>
      <c r="H405" s="410">
        <v>7</v>
      </c>
      <c r="I405" s="410">
        <v>0</v>
      </c>
    </row>
    <row r="406" spans="1:9" s="23" customFormat="1" ht="14.45" customHeight="1">
      <c r="A406" s="563"/>
      <c r="B406" s="564"/>
      <c r="C406" s="564"/>
      <c r="D406" s="565"/>
      <c r="E406" s="566" t="s">
        <v>164</v>
      </c>
      <c r="F406" s="567"/>
      <c r="G406" s="410">
        <v>74</v>
      </c>
      <c r="H406" s="410">
        <v>33</v>
      </c>
      <c r="I406" s="410">
        <v>0</v>
      </c>
    </row>
    <row r="407" spans="1:9" s="23" customFormat="1" ht="14.45" customHeight="1">
      <c r="A407" s="563"/>
      <c r="B407" s="564"/>
      <c r="C407" s="564"/>
      <c r="D407" s="565"/>
      <c r="E407" s="566" t="s">
        <v>164</v>
      </c>
      <c r="F407" s="567" t="s">
        <v>1142</v>
      </c>
      <c r="G407" s="410">
        <v>174</v>
      </c>
      <c r="H407" s="410">
        <v>81</v>
      </c>
      <c r="I407" s="410">
        <v>0</v>
      </c>
    </row>
    <row r="408" spans="1:9" s="23" customFormat="1" ht="14.45" customHeight="1">
      <c r="A408" s="563"/>
      <c r="B408" s="564"/>
      <c r="C408" s="564"/>
      <c r="D408" s="565"/>
      <c r="E408" s="566" t="s">
        <v>628</v>
      </c>
      <c r="F408" s="567"/>
      <c r="G408" s="410">
        <v>882</v>
      </c>
      <c r="H408" s="410">
        <v>187</v>
      </c>
      <c r="I408" s="410">
        <v>30</v>
      </c>
    </row>
    <row r="409" spans="1:9" s="23" customFormat="1" ht="14.45" customHeight="1">
      <c r="A409" s="563"/>
      <c r="B409" s="572" t="s">
        <v>5002</v>
      </c>
      <c r="C409" s="564" t="s">
        <v>1278</v>
      </c>
      <c r="D409" s="565"/>
      <c r="E409" s="566" t="s">
        <v>164</v>
      </c>
      <c r="F409" s="567"/>
      <c r="G409" s="410">
        <v>17</v>
      </c>
      <c r="H409" s="410">
        <v>7</v>
      </c>
      <c r="I409" s="410">
        <v>0</v>
      </c>
    </row>
    <row r="410" spans="1:9" s="23" customFormat="1" ht="14.45" customHeight="1">
      <c r="A410" s="563"/>
      <c r="B410" s="564"/>
      <c r="C410" s="564"/>
      <c r="D410" s="565"/>
      <c r="E410" s="566" t="s">
        <v>164</v>
      </c>
      <c r="F410" s="567" t="s">
        <v>1142</v>
      </c>
      <c r="G410" s="410">
        <v>10</v>
      </c>
      <c r="H410" s="410">
        <v>7</v>
      </c>
      <c r="I410" s="410">
        <v>0</v>
      </c>
    </row>
    <row r="411" spans="1:9" s="23" customFormat="1" ht="14.45" customHeight="1">
      <c r="A411" s="563"/>
      <c r="B411" s="564"/>
      <c r="C411" s="564"/>
      <c r="D411" s="565"/>
      <c r="E411" s="566" t="s">
        <v>628</v>
      </c>
      <c r="F411" s="567"/>
      <c r="G411" s="410">
        <v>541</v>
      </c>
      <c r="H411" s="410">
        <v>112</v>
      </c>
      <c r="I411" s="410">
        <v>12</v>
      </c>
    </row>
    <row r="412" spans="1:9" s="23" customFormat="1" ht="14.45" customHeight="1">
      <c r="A412" s="563"/>
      <c r="B412" s="572" t="s">
        <v>5003</v>
      </c>
      <c r="C412" s="564" t="s">
        <v>5004</v>
      </c>
      <c r="D412" s="565"/>
      <c r="E412" s="566" t="s">
        <v>163</v>
      </c>
      <c r="F412" s="567"/>
      <c r="G412" s="410">
        <v>39</v>
      </c>
      <c r="H412" s="410">
        <v>6</v>
      </c>
      <c r="I412" s="410">
        <v>2</v>
      </c>
    </row>
    <row r="413" spans="1:9" s="23" customFormat="1" ht="14.45" customHeight="1">
      <c r="A413" s="563"/>
      <c r="B413" s="572" t="s">
        <v>5005</v>
      </c>
      <c r="C413" s="564" t="s">
        <v>5006</v>
      </c>
      <c r="D413" s="565"/>
      <c r="E413" s="566" t="s">
        <v>164</v>
      </c>
      <c r="F413" s="567"/>
      <c r="G413" s="410">
        <v>42</v>
      </c>
      <c r="H413" s="410">
        <v>13</v>
      </c>
      <c r="I413" s="410">
        <v>0</v>
      </c>
    </row>
    <row r="414" spans="1:9" s="23" customFormat="1" ht="14.45" customHeight="1">
      <c r="A414" s="563"/>
      <c r="B414" s="564"/>
      <c r="C414" s="564" t="s">
        <v>5007</v>
      </c>
      <c r="D414" s="565"/>
      <c r="E414" s="566" t="s">
        <v>628</v>
      </c>
      <c r="F414" s="567"/>
      <c r="G414" s="410">
        <v>89</v>
      </c>
      <c r="H414" s="410">
        <v>19</v>
      </c>
      <c r="I414" s="410">
        <v>4</v>
      </c>
    </row>
    <row r="415" spans="1:9" s="23" customFormat="1" ht="14.45" customHeight="1">
      <c r="A415" s="563"/>
      <c r="B415" s="572" t="s">
        <v>5008</v>
      </c>
      <c r="C415" s="564" t="s">
        <v>5009</v>
      </c>
      <c r="D415" s="565"/>
      <c r="E415" s="566" t="s">
        <v>628</v>
      </c>
      <c r="F415" s="567"/>
      <c r="G415" s="410">
        <v>46</v>
      </c>
      <c r="H415" s="410">
        <v>12</v>
      </c>
      <c r="I415" s="410">
        <v>0</v>
      </c>
    </row>
    <row r="416" spans="1:9" s="23" customFormat="1" ht="14.45" customHeight="1">
      <c r="A416" s="563"/>
      <c r="B416" s="572" t="s">
        <v>5010</v>
      </c>
      <c r="C416" s="564" t="s">
        <v>2921</v>
      </c>
      <c r="D416" s="565"/>
      <c r="E416" s="566" t="s">
        <v>164</v>
      </c>
      <c r="F416" s="567"/>
      <c r="G416" s="410">
        <v>55</v>
      </c>
      <c r="H416" s="410">
        <v>18</v>
      </c>
      <c r="I416" s="410">
        <v>0</v>
      </c>
    </row>
    <row r="417" spans="1:9" s="23" customFormat="1" ht="14.45" customHeight="1">
      <c r="A417" s="563"/>
      <c r="B417" s="564"/>
      <c r="C417" s="564"/>
      <c r="D417" s="565"/>
      <c r="E417" s="566" t="s">
        <v>164</v>
      </c>
      <c r="F417" s="567" t="s">
        <v>1142</v>
      </c>
      <c r="G417" s="410">
        <v>70</v>
      </c>
      <c r="H417" s="410">
        <v>10</v>
      </c>
      <c r="I417" s="410">
        <v>0</v>
      </c>
    </row>
    <row r="418" spans="1:9" s="23" customFormat="1" ht="14.45" customHeight="1">
      <c r="A418" s="563"/>
      <c r="B418" s="564"/>
      <c r="C418" s="564"/>
      <c r="D418" s="565"/>
      <c r="E418" s="566" t="s">
        <v>628</v>
      </c>
      <c r="F418" s="567"/>
      <c r="G418" s="410">
        <v>512</v>
      </c>
      <c r="H418" s="410">
        <v>94</v>
      </c>
      <c r="I418" s="410">
        <v>15</v>
      </c>
    </row>
    <row r="419" spans="1:9" s="23" customFormat="1" ht="14.45" customHeight="1">
      <c r="A419" s="563"/>
      <c r="B419" s="572" t="s">
        <v>5011</v>
      </c>
      <c r="C419" s="564" t="s">
        <v>2403</v>
      </c>
      <c r="D419" s="565"/>
      <c r="E419" s="566" t="s">
        <v>164</v>
      </c>
      <c r="F419" s="567"/>
      <c r="G419" s="410">
        <v>26</v>
      </c>
      <c r="H419" s="410">
        <v>5</v>
      </c>
      <c r="I419" s="410">
        <v>0</v>
      </c>
    </row>
    <row r="420" spans="1:9" s="23" customFormat="1" ht="14.45" customHeight="1">
      <c r="A420" s="563"/>
      <c r="B420" s="564"/>
      <c r="C420" s="564"/>
      <c r="D420" s="565"/>
      <c r="E420" s="566" t="s">
        <v>628</v>
      </c>
      <c r="F420" s="567"/>
      <c r="G420" s="410">
        <v>412</v>
      </c>
      <c r="H420" s="410">
        <v>83</v>
      </c>
      <c r="I420" s="410">
        <v>11</v>
      </c>
    </row>
    <row r="421" spans="1:9" s="23" customFormat="1" ht="14.45" customHeight="1">
      <c r="A421" s="563"/>
      <c r="B421" s="572" t="s">
        <v>4978</v>
      </c>
      <c r="C421" s="564" t="s">
        <v>1462</v>
      </c>
      <c r="D421" s="565"/>
      <c r="E421" s="566" t="s">
        <v>163</v>
      </c>
      <c r="F421" s="567"/>
      <c r="G421" s="410">
        <v>18</v>
      </c>
      <c r="H421" s="410">
        <v>5</v>
      </c>
      <c r="I421" s="410">
        <v>0</v>
      </c>
    </row>
    <row r="422" spans="1:9" s="23" customFormat="1" ht="14.45" customHeight="1">
      <c r="A422" s="563"/>
      <c r="B422" s="564"/>
      <c r="C422" s="564"/>
      <c r="D422" s="565"/>
      <c r="E422" s="566" t="s">
        <v>164</v>
      </c>
      <c r="F422" s="567"/>
      <c r="G422" s="410">
        <v>61</v>
      </c>
      <c r="H422" s="410">
        <v>30</v>
      </c>
      <c r="I422" s="410">
        <v>0</v>
      </c>
    </row>
    <row r="423" spans="1:9" s="23" customFormat="1" ht="14.45" customHeight="1">
      <c r="A423" s="563"/>
      <c r="B423" s="564"/>
      <c r="C423" s="564"/>
      <c r="D423" s="565"/>
      <c r="E423" s="566" t="s">
        <v>164</v>
      </c>
      <c r="F423" s="567" t="s">
        <v>1142</v>
      </c>
      <c r="G423" s="410">
        <v>4</v>
      </c>
      <c r="H423" s="410">
        <v>1</v>
      </c>
      <c r="I423" s="410">
        <v>0</v>
      </c>
    </row>
    <row r="424" spans="1:9" s="23" customFormat="1" ht="14.45" customHeight="1">
      <c r="A424" s="563"/>
      <c r="B424" s="564"/>
      <c r="C424" s="564"/>
      <c r="D424" s="565"/>
      <c r="E424" s="566" t="s">
        <v>628</v>
      </c>
      <c r="F424" s="567"/>
      <c r="G424" s="410">
        <v>497</v>
      </c>
      <c r="H424" s="410">
        <v>100</v>
      </c>
      <c r="I424" s="410">
        <v>19</v>
      </c>
    </row>
    <row r="425" spans="1:9" s="23" customFormat="1" ht="14.45" customHeight="1">
      <c r="A425" s="563"/>
      <c r="B425" s="572" t="s">
        <v>4979</v>
      </c>
      <c r="C425" s="564" t="s">
        <v>1464</v>
      </c>
      <c r="D425" s="565"/>
      <c r="E425" s="566" t="s">
        <v>163</v>
      </c>
      <c r="F425" s="567"/>
      <c r="G425" s="410">
        <v>7</v>
      </c>
      <c r="H425" s="410">
        <v>1</v>
      </c>
      <c r="I425" s="410">
        <v>0</v>
      </c>
    </row>
    <row r="426" spans="1:9" s="23" customFormat="1" ht="14.45" customHeight="1">
      <c r="A426" s="563"/>
      <c r="B426" s="564"/>
      <c r="C426" s="564"/>
      <c r="D426" s="565"/>
      <c r="E426" s="566" t="s">
        <v>164</v>
      </c>
      <c r="F426" s="567"/>
      <c r="G426" s="410">
        <v>17</v>
      </c>
      <c r="H426" s="410">
        <v>8</v>
      </c>
      <c r="I426" s="410">
        <v>0</v>
      </c>
    </row>
    <row r="427" spans="1:9" s="23" customFormat="1" ht="14.45" customHeight="1">
      <c r="A427" s="563"/>
      <c r="B427" s="564"/>
      <c r="C427" s="564"/>
      <c r="D427" s="565"/>
      <c r="E427" s="566" t="s">
        <v>628</v>
      </c>
      <c r="F427" s="567"/>
      <c r="G427" s="410">
        <v>452</v>
      </c>
      <c r="H427" s="410">
        <v>96</v>
      </c>
      <c r="I427" s="410">
        <v>20</v>
      </c>
    </row>
    <row r="428" spans="1:9" s="23" customFormat="1" ht="14.45" customHeight="1">
      <c r="A428" s="563"/>
      <c r="B428" s="572" t="s">
        <v>2070</v>
      </c>
      <c r="C428" s="564" t="s">
        <v>1302</v>
      </c>
      <c r="D428" s="565"/>
      <c r="E428" s="566" t="s">
        <v>163</v>
      </c>
      <c r="F428" s="567"/>
      <c r="G428" s="410">
        <v>3</v>
      </c>
      <c r="H428" s="410">
        <v>2</v>
      </c>
      <c r="I428" s="410">
        <v>0</v>
      </c>
    </row>
    <row r="429" spans="1:9" s="23" customFormat="1" ht="14.45" customHeight="1">
      <c r="A429" s="563"/>
      <c r="B429" s="564"/>
      <c r="C429" s="564"/>
      <c r="D429" s="565"/>
      <c r="E429" s="566" t="s">
        <v>164</v>
      </c>
      <c r="F429" s="567"/>
      <c r="G429" s="410">
        <v>33</v>
      </c>
      <c r="H429" s="410">
        <v>19</v>
      </c>
      <c r="I429" s="410">
        <v>0</v>
      </c>
    </row>
    <row r="430" spans="1:9" s="23" customFormat="1" ht="14.45" customHeight="1">
      <c r="A430" s="563"/>
      <c r="B430" s="564"/>
      <c r="C430" s="564"/>
      <c r="D430" s="565"/>
      <c r="E430" s="566" t="s">
        <v>164</v>
      </c>
      <c r="F430" s="567" t="s">
        <v>1142</v>
      </c>
      <c r="G430" s="410">
        <v>1</v>
      </c>
      <c r="H430" s="410">
        <v>1</v>
      </c>
      <c r="I430" s="410">
        <v>0</v>
      </c>
    </row>
    <row r="431" spans="1:9" s="23" customFormat="1" ht="14.45" customHeight="1">
      <c r="A431" s="563"/>
      <c r="B431" s="564"/>
      <c r="C431" s="564"/>
      <c r="D431" s="565"/>
      <c r="E431" s="566" t="s">
        <v>628</v>
      </c>
      <c r="F431" s="567"/>
      <c r="G431" s="410">
        <v>411</v>
      </c>
      <c r="H431" s="410">
        <v>83</v>
      </c>
      <c r="I431" s="410">
        <v>16</v>
      </c>
    </row>
    <row r="432" spans="1:9" s="23" customFormat="1" ht="14.45" customHeight="1">
      <c r="A432" s="563"/>
      <c r="B432" s="572" t="s">
        <v>2438</v>
      </c>
      <c r="C432" s="564" t="s">
        <v>5012</v>
      </c>
      <c r="D432" s="565"/>
      <c r="E432" s="566" t="s">
        <v>628</v>
      </c>
      <c r="F432" s="567"/>
      <c r="G432" s="410">
        <v>68</v>
      </c>
      <c r="H432" s="410">
        <v>17</v>
      </c>
      <c r="I432" s="410">
        <v>0</v>
      </c>
    </row>
    <row r="433" spans="1:9" s="23" customFormat="1" ht="14.45" customHeight="1">
      <c r="A433" s="563"/>
      <c r="B433" s="572" t="s">
        <v>2838</v>
      </c>
      <c r="C433" s="564" t="s">
        <v>1306</v>
      </c>
      <c r="D433" s="565"/>
      <c r="E433" s="566" t="s">
        <v>164</v>
      </c>
      <c r="F433" s="567"/>
      <c r="G433" s="410">
        <v>57</v>
      </c>
      <c r="H433" s="410">
        <v>24</v>
      </c>
      <c r="I433" s="410">
        <v>0</v>
      </c>
    </row>
    <row r="434" spans="1:9" s="23" customFormat="1" ht="14.45" customHeight="1">
      <c r="A434" s="563"/>
      <c r="B434" s="564"/>
      <c r="C434" s="564"/>
      <c r="D434" s="565"/>
      <c r="E434" s="566" t="s">
        <v>164</v>
      </c>
      <c r="F434" s="567" t="s">
        <v>1142</v>
      </c>
      <c r="G434" s="410">
        <v>60</v>
      </c>
      <c r="H434" s="410">
        <v>18</v>
      </c>
      <c r="I434" s="410">
        <v>0</v>
      </c>
    </row>
    <row r="435" spans="1:9" s="23" customFormat="1" ht="14.45" customHeight="1">
      <c r="A435" s="563"/>
      <c r="B435" s="564"/>
      <c r="C435" s="564"/>
      <c r="D435" s="565"/>
      <c r="E435" s="566" t="s">
        <v>628</v>
      </c>
      <c r="F435" s="567"/>
      <c r="G435" s="410">
        <v>507</v>
      </c>
      <c r="H435" s="410">
        <v>119</v>
      </c>
      <c r="I435" s="410">
        <v>15</v>
      </c>
    </row>
    <row r="436" spans="1:9" s="23" customFormat="1" ht="14.45" customHeight="1">
      <c r="A436" s="563"/>
      <c r="B436" s="572" t="s">
        <v>2076</v>
      </c>
      <c r="C436" s="564" t="s">
        <v>1480</v>
      </c>
      <c r="D436" s="565"/>
      <c r="E436" s="566" t="s">
        <v>164</v>
      </c>
      <c r="F436" s="567"/>
      <c r="G436" s="410">
        <v>87</v>
      </c>
      <c r="H436" s="410">
        <v>31</v>
      </c>
      <c r="I436" s="410">
        <v>0</v>
      </c>
    </row>
    <row r="437" spans="1:9" s="23" customFormat="1" ht="14.45" customHeight="1">
      <c r="A437" s="563"/>
      <c r="B437" s="564"/>
      <c r="C437" s="564"/>
      <c r="D437" s="565"/>
      <c r="E437" s="566" t="s">
        <v>164</v>
      </c>
      <c r="F437" s="567" t="s">
        <v>1142</v>
      </c>
      <c r="G437" s="410">
        <v>39</v>
      </c>
      <c r="H437" s="410">
        <v>3</v>
      </c>
      <c r="I437" s="410">
        <v>0</v>
      </c>
    </row>
    <row r="438" spans="1:9" s="23" customFormat="1" ht="14.45" customHeight="1">
      <c r="A438" s="563"/>
      <c r="B438" s="564"/>
      <c r="C438" s="564"/>
      <c r="D438" s="565"/>
      <c r="E438" s="566" t="s">
        <v>628</v>
      </c>
      <c r="F438" s="567"/>
      <c r="G438" s="410">
        <v>486</v>
      </c>
      <c r="H438" s="410">
        <v>112</v>
      </c>
      <c r="I438" s="410">
        <v>16</v>
      </c>
    </row>
    <row r="439" spans="1:9" s="23" customFormat="1" ht="14.45" customHeight="1">
      <c r="A439" s="563"/>
      <c r="B439" s="572" t="s">
        <v>1679</v>
      </c>
      <c r="C439" s="564" t="s">
        <v>5013</v>
      </c>
      <c r="D439" s="565"/>
      <c r="E439" s="566" t="s">
        <v>164</v>
      </c>
      <c r="F439" s="567"/>
      <c r="G439" s="410">
        <v>23</v>
      </c>
      <c r="H439" s="410">
        <v>5</v>
      </c>
      <c r="I439" s="410">
        <v>0</v>
      </c>
    </row>
    <row r="440" spans="1:9" s="23" customFormat="1" ht="14.45" customHeight="1">
      <c r="A440" s="563"/>
      <c r="B440" s="564"/>
      <c r="C440" s="564" t="s">
        <v>5014</v>
      </c>
      <c r="D440" s="565"/>
      <c r="E440" s="566" t="s">
        <v>628</v>
      </c>
      <c r="F440" s="567"/>
      <c r="G440" s="410">
        <v>211</v>
      </c>
      <c r="H440" s="410">
        <v>0</v>
      </c>
      <c r="I440" s="410">
        <v>7</v>
      </c>
    </row>
    <row r="441" spans="1:9" s="23" customFormat="1" ht="14.45" customHeight="1">
      <c r="A441" s="563"/>
      <c r="B441" s="572" t="s">
        <v>5015</v>
      </c>
      <c r="C441" s="564" t="s">
        <v>1489</v>
      </c>
      <c r="D441" s="565"/>
      <c r="E441" s="566" t="s">
        <v>163</v>
      </c>
      <c r="F441" s="567"/>
      <c r="G441" s="410">
        <v>8</v>
      </c>
      <c r="H441" s="410">
        <v>2</v>
      </c>
      <c r="I441" s="410">
        <v>0</v>
      </c>
    </row>
    <row r="442" spans="1:9" s="23" customFormat="1" ht="14.45" customHeight="1">
      <c r="A442" s="563"/>
      <c r="B442" s="564"/>
      <c r="C442" s="564"/>
      <c r="D442" s="565"/>
      <c r="E442" s="566" t="s">
        <v>164</v>
      </c>
      <c r="F442" s="567"/>
      <c r="G442" s="410">
        <v>86</v>
      </c>
      <c r="H442" s="410">
        <v>37</v>
      </c>
      <c r="I442" s="410">
        <v>0</v>
      </c>
    </row>
    <row r="443" spans="1:9" s="23" customFormat="1" ht="14.45" customHeight="1">
      <c r="A443" s="563"/>
      <c r="B443" s="564"/>
      <c r="C443" s="564"/>
      <c r="D443" s="565"/>
      <c r="E443" s="566" t="s">
        <v>628</v>
      </c>
      <c r="F443" s="567"/>
      <c r="G443" s="410">
        <v>629</v>
      </c>
      <c r="H443" s="410">
        <v>145</v>
      </c>
      <c r="I443" s="410">
        <v>24</v>
      </c>
    </row>
    <row r="444" spans="1:9" s="23" customFormat="1" ht="14.45" customHeight="1">
      <c r="A444" s="563"/>
      <c r="B444" s="572" t="s">
        <v>5016</v>
      </c>
      <c r="C444" s="564" t="s">
        <v>2101</v>
      </c>
      <c r="D444" s="565"/>
      <c r="E444" s="566" t="s">
        <v>164</v>
      </c>
      <c r="F444" s="567"/>
      <c r="G444" s="410">
        <v>43</v>
      </c>
      <c r="H444" s="410">
        <v>16</v>
      </c>
      <c r="I444" s="410">
        <v>0</v>
      </c>
    </row>
    <row r="445" spans="1:9" s="23" customFormat="1" ht="14.45" customHeight="1">
      <c r="A445" s="563"/>
      <c r="B445" s="564"/>
      <c r="C445" s="564"/>
      <c r="D445" s="565"/>
      <c r="E445" s="566" t="s">
        <v>164</v>
      </c>
      <c r="F445" s="567" t="s">
        <v>1142</v>
      </c>
      <c r="G445" s="410">
        <v>34</v>
      </c>
      <c r="H445" s="410">
        <v>6</v>
      </c>
      <c r="I445" s="410">
        <v>0</v>
      </c>
    </row>
    <row r="446" spans="1:9" s="23" customFormat="1" ht="14.45" customHeight="1">
      <c r="A446" s="563"/>
      <c r="B446" s="564"/>
      <c r="C446" s="564"/>
      <c r="D446" s="565"/>
      <c r="E446" s="566" t="s">
        <v>628</v>
      </c>
      <c r="F446" s="567"/>
      <c r="G446" s="410">
        <v>213</v>
      </c>
      <c r="H446" s="410">
        <v>55</v>
      </c>
      <c r="I446" s="410">
        <v>9</v>
      </c>
    </row>
    <row r="447" spans="1:9" s="23" customFormat="1" ht="14.45" customHeight="1">
      <c r="A447" s="563"/>
      <c r="B447" s="572" t="s">
        <v>5017</v>
      </c>
      <c r="C447" s="564" t="s">
        <v>5018</v>
      </c>
      <c r="D447" s="565"/>
      <c r="E447" s="566" t="s">
        <v>628</v>
      </c>
      <c r="F447" s="567"/>
      <c r="G447" s="410">
        <v>1</v>
      </c>
      <c r="H447" s="410">
        <v>13</v>
      </c>
      <c r="I447" s="410">
        <v>0</v>
      </c>
    </row>
    <row r="448" spans="1:9" s="23" customFormat="1" ht="14.45" customHeight="1">
      <c r="A448" s="563"/>
      <c r="B448" s="572" t="s">
        <v>5019</v>
      </c>
      <c r="C448" s="564" t="s">
        <v>1499</v>
      </c>
      <c r="D448" s="565"/>
      <c r="E448" s="566" t="s">
        <v>163</v>
      </c>
      <c r="F448" s="567"/>
      <c r="G448" s="410">
        <v>20</v>
      </c>
      <c r="H448" s="410">
        <v>5</v>
      </c>
      <c r="I448" s="410">
        <v>0</v>
      </c>
    </row>
    <row r="449" spans="1:9" s="23" customFormat="1" ht="14.45" customHeight="1">
      <c r="A449" s="563"/>
      <c r="B449" s="564"/>
      <c r="C449" s="564"/>
      <c r="D449" s="565"/>
      <c r="E449" s="566" t="s">
        <v>164</v>
      </c>
      <c r="F449" s="567"/>
      <c r="G449" s="410">
        <v>104</v>
      </c>
      <c r="H449" s="410">
        <v>50</v>
      </c>
      <c r="I449" s="410">
        <v>0</v>
      </c>
    </row>
    <row r="450" spans="1:9" s="23" customFormat="1" ht="14.45" customHeight="1">
      <c r="A450" s="563"/>
      <c r="B450" s="564"/>
      <c r="C450" s="564"/>
      <c r="D450" s="565"/>
      <c r="E450" s="566" t="s">
        <v>164</v>
      </c>
      <c r="F450" s="567" t="s">
        <v>1142</v>
      </c>
      <c r="G450" s="410">
        <v>49</v>
      </c>
      <c r="H450" s="410">
        <v>21</v>
      </c>
      <c r="I450" s="410">
        <v>0</v>
      </c>
    </row>
    <row r="451" spans="1:9" s="23" customFormat="1" ht="14.45" customHeight="1">
      <c r="A451" s="563"/>
      <c r="B451" s="564"/>
      <c r="C451" s="564"/>
      <c r="D451" s="565"/>
      <c r="E451" s="566" t="s">
        <v>628</v>
      </c>
      <c r="F451" s="567"/>
      <c r="G451" s="410">
        <v>459</v>
      </c>
      <c r="H451" s="410">
        <v>129</v>
      </c>
      <c r="I451" s="410">
        <v>18</v>
      </c>
    </row>
    <row r="452" spans="1:9" s="23" customFormat="1" ht="14.45" customHeight="1">
      <c r="A452" s="563"/>
      <c r="B452" s="572" t="s">
        <v>2848</v>
      </c>
      <c r="C452" s="564" t="s">
        <v>3021</v>
      </c>
      <c r="D452" s="565"/>
      <c r="E452" s="566" t="s">
        <v>163</v>
      </c>
      <c r="F452" s="567"/>
      <c r="G452" s="410">
        <v>11</v>
      </c>
      <c r="H452" s="410">
        <v>0</v>
      </c>
      <c r="I452" s="410">
        <v>0</v>
      </c>
    </row>
    <row r="453" spans="1:9" s="23" customFormat="1" ht="14.45" customHeight="1">
      <c r="A453" s="563"/>
      <c r="B453" s="564"/>
      <c r="C453" s="564"/>
      <c r="D453" s="565"/>
      <c r="E453" s="566" t="s">
        <v>164</v>
      </c>
      <c r="F453" s="567"/>
      <c r="G453" s="410">
        <v>138</v>
      </c>
      <c r="H453" s="410">
        <v>47</v>
      </c>
      <c r="I453" s="410">
        <v>0</v>
      </c>
    </row>
    <row r="454" spans="1:9" s="23" customFormat="1" ht="14.45" customHeight="1">
      <c r="A454" s="573"/>
      <c r="B454" s="574"/>
      <c r="C454" s="574"/>
      <c r="D454" s="575"/>
      <c r="E454" s="576" t="s">
        <v>164</v>
      </c>
      <c r="F454" s="577" t="s">
        <v>1142</v>
      </c>
      <c r="G454" s="578">
        <v>31</v>
      </c>
      <c r="H454" s="578">
        <v>8</v>
      </c>
      <c r="I454" s="578">
        <v>0</v>
      </c>
    </row>
    <row r="455" spans="1:9" s="23" customFormat="1" ht="14.45" customHeight="1">
      <c r="A455" s="563"/>
      <c r="B455" s="564"/>
      <c r="C455" s="564"/>
      <c r="D455" s="565"/>
      <c r="E455" s="566" t="s">
        <v>628</v>
      </c>
      <c r="F455" s="567"/>
      <c r="G455" s="410">
        <v>585</v>
      </c>
      <c r="H455" s="410">
        <v>152</v>
      </c>
      <c r="I455" s="410">
        <v>25</v>
      </c>
    </row>
    <row r="456" spans="1:9" s="23" customFormat="1" ht="14.45" customHeight="1">
      <c r="A456" s="563"/>
      <c r="B456" s="572" t="s">
        <v>2109</v>
      </c>
      <c r="C456" s="564" t="s">
        <v>4008</v>
      </c>
      <c r="D456" s="565"/>
      <c r="E456" s="566" t="s">
        <v>628</v>
      </c>
      <c r="F456" s="567"/>
      <c r="G456" s="410">
        <v>186</v>
      </c>
      <c r="H456" s="410">
        <v>38</v>
      </c>
      <c r="I456" s="410">
        <v>4</v>
      </c>
    </row>
    <row r="457" spans="1:9" s="23" customFormat="1" ht="14.45" customHeight="1">
      <c r="A457" s="563"/>
      <c r="B457" s="572" t="s">
        <v>1702</v>
      </c>
      <c r="C457" s="564" t="s">
        <v>5020</v>
      </c>
      <c r="D457" s="565"/>
      <c r="E457" s="566" t="s">
        <v>164</v>
      </c>
      <c r="F457" s="567"/>
      <c r="G457" s="410">
        <v>15</v>
      </c>
      <c r="H457" s="410">
        <v>0</v>
      </c>
      <c r="I457" s="410">
        <v>2</v>
      </c>
    </row>
    <row r="458" spans="1:9" s="23" customFormat="1" ht="14.45" customHeight="1">
      <c r="A458" s="563"/>
      <c r="B458" s="572" t="s">
        <v>1508</v>
      </c>
      <c r="C458" s="564" t="s">
        <v>5021</v>
      </c>
      <c r="D458" s="565"/>
      <c r="E458" s="566" t="s">
        <v>164</v>
      </c>
      <c r="F458" s="567"/>
      <c r="G458" s="410">
        <v>1</v>
      </c>
      <c r="H458" s="410">
        <v>0</v>
      </c>
      <c r="I458" s="410">
        <v>0</v>
      </c>
    </row>
    <row r="459" spans="1:9" s="23" customFormat="1" ht="14.45" customHeight="1">
      <c r="A459" s="563"/>
      <c r="B459" s="572" t="s">
        <v>4259</v>
      </c>
      <c r="C459" s="564" t="s">
        <v>1718</v>
      </c>
      <c r="D459" s="565"/>
      <c r="E459" s="566" t="s">
        <v>163</v>
      </c>
      <c r="F459" s="567"/>
      <c r="G459" s="410">
        <v>25</v>
      </c>
      <c r="H459" s="410">
        <v>9</v>
      </c>
      <c r="I459" s="410">
        <v>0</v>
      </c>
    </row>
    <row r="460" spans="1:9" s="23" customFormat="1" ht="14.45" customHeight="1">
      <c r="A460" s="563"/>
      <c r="B460" s="564"/>
      <c r="C460" s="564"/>
      <c r="D460" s="565"/>
      <c r="E460" s="566" t="s">
        <v>164</v>
      </c>
      <c r="F460" s="567"/>
      <c r="G460" s="410">
        <v>84</v>
      </c>
      <c r="H460" s="410">
        <v>46</v>
      </c>
      <c r="I460" s="410">
        <v>0</v>
      </c>
    </row>
    <row r="461" spans="1:9" s="23" customFormat="1" ht="14.45" customHeight="1">
      <c r="A461" s="563"/>
      <c r="B461" s="564"/>
      <c r="C461" s="564"/>
      <c r="D461" s="565"/>
      <c r="E461" s="566" t="s">
        <v>164</v>
      </c>
      <c r="F461" s="567" t="s">
        <v>1142</v>
      </c>
      <c r="G461" s="410">
        <v>56</v>
      </c>
      <c r="H461" s="410">
        <v>21</v>
      </c>
      <c r="I461" s="410">
        <v>0</v>
      </c>
    </row>
    <row r="462" spans="1:9" s="23" customFormat="1" ht="14.45" customHeight="1">
      <c r="A462" s="563"/>
      <c r="B462" s="564"/>
      <c r="C462" s="564"/>
      <c r="D462" s="565"/>
      <c r="E462" s="566" t="s">
        <v>628</v>
      </c>
      <c r="F462" s="567"/>
      <c r="G462" s="410">
        <v>704</v>
      </c>
      <c r="H462" s="410">
        <v>158</v>
      </c>
      <c r="I462" s="410">
        <v>23</v>
      </c>
    </row>
    <row r="463" spans="1:9" s="23" customFormat="1" ht="14.45" customHeight="1">
      <c r="A463" s="563"/>
      <c r="B463" s="572" t="s">
        <v>5022</v>
      </c>
      <c r="C463" s="564" t="s">
        <v>5023</v>
      </c>
      <c r="D463" s="565"/>
      <c r="E463" s="566" t="s">
        <v>163</v>
      </c>
      <c r="F463" s="567"/>
      <c r="G463" s="410">
        <v>27</v>
      </c>
      <c r="H463" s="410">
        <v>7</v>
      </c>
      <c r="I463" s="410">
        <v>0</v>
      </c>
    </row>
    <row r="464" spans="1:9" s="23" customFormat="1" ht="14.45" customHeight="1">
      <c r="A464" s="563"/>
      <c r="B464" s="564"/>
      <c r="C464" s="564"/>
      <c r="D464" s="565"/>
      <c r="E464" s="566" t="s">
        <v>164</v>
      </c>
      <c r="F464" s="567"/>
      <c r="G464" s="410">
        <v>123</v>
      </c>
      <c r="H464" s="410">
        <v>44</v>
      </c>
      <c r="I464" s="410">
        <v>0</v>
      </c>
    </row>
    <row r="465" spans="1:9" s="23" customFormat="1" ht="14.45" customHeight="1">
      <c r="A465" s="563"/>
      <c r="B465" s="564"/>
      <c r="C465" s="564"/>
      <c r="D465" s="565"/>
      <c r="E465" s="566" t="s">
        <v>164</v>
      </c>
      <c r="F465" s="567" t="s">
        <v>1142</v>
      </c>
      <c r="G465" s="410">
        <v>75</v>
      </c>
      <c r="H465" s="410">
        <v>24</v>
      </c>
      <c r="I465" s="410">
        <v>0</v>
      </c>
    </row>
    <row r="466" spans="1:9" s="23" customFormat="1" ht="14.45" customHeight="1">
      <c r="A466" s="563"/>
      <c r="B466" s="564"/>
      <c r="C466" s="564"/>
      <c r="D466" s="565"/>
      <c r="E466" s="566" t="s">
        <v>628</v>
      </c>
      <c r="F466" s="567"/>
      <c r="G466" s="410">
        <v>604</v>
      </c>
      <c r="H466" s="410">
        <v>147</v>
      </c>
      <c r="I466" s="410">
        <v>21</v>
      </c>
    </row>
    <row r="467" spans="1:9" s="23" customFormat="1" ht="14.45" customHeight="1">
      <c r="A467" s="563"/>
      <c r="B467" s="572" t="s">
        <v>5024</v>
      </c>
      <c r="C467" s="564" t="s">
        <v>2143</v>
      </c>
      <c r="D467" s="565"/>
      <c r="E467" s="566" t="s">
        <v>163</v>
      </c>
      <c r="F467" s="567"/>
      <c r="G467" s="410">
        <v>21</v>
      </c>
      <c r="H467" s="410">
        <v>2</v>
      </c>
      <c r="I467" s="410">
        <v>0</v>
      </c>
    </row>
    <row r="468" spans="1:9" s="23" customFormat="1" ht="14.45" customHeight="1">
      <c r="A468" s="563"/>
      <c r="B468" s="564"/>
      <c r="C468" s="564"/>
      <c r="D468" s="565"/>
      <c r="E468" s="566" t="s">
        <v>164</v>
      </c>
      <c r="F468" s="567"/>
      <c r="G468" s="410">
        <v>70</v>
      </c>
      <c r="H468" s="410">
        <v>24</v>
      </c>
      <c r="I468" s="410">
        <v>0</v>
      </c>
    </row>
    <row r="469" spans="1:9" s="23" customFormat="1" ht="14.45" customHeight="1">
      <c r="A469" s="563"/>
      <c r="B469" s="564"/>
      <c r="C469" s="564"/>
      <c r="D469" s="565"/>
      <c r="E469" s="566" t="s">
        <v>164</v>
      </c>
      <c r="F469" s="567" t="s">
        <v>1142</v>
      </c>
      <c r="G469" s="410">
        <v>20</v>
      </c>
      <c r="H469" s="410">
        <v>3</v>
      </c>
      <c r="I469" s="410">
        <v>0</v>
      </c>
    </row>
    <row r="470" spans="1:9" s="23" customFormat="1" ht="14.45" customHeight="1">
      <c r="A470" s="563"/>
      <c r="B470" s="564"/>
      <c r="C470" s="564"/>
      <c r="D470" s="565"/>
      <c r="E470" s="566" t="s">
        <v>628</v>
      </c>
      <c r="F470" s="567"/>
      <c r="G470" s="410">
        <v>456</v>
      </c>
      <c r="H470" s="410">
        <v>94</v>
      </c>
      <c r="I470" s="410">
        <v>12</v>
      </c>
    </row>
    <row r="471" spans="1:9" s="23" customFormat="1" ht="14.45" customHeight="1">
      <c r="A471" s="563"/>
      <c r="B471" s="572" t="s">
        <v>5025</v>
      </c>
      <c r="C471" s="564" t="s">
        <v>2149</v>
      </c>
      <c r="D471" s="565"/>
      <c r="E471" s="566" t="s">
        <v>164</v>
      </c>
      <c r="F471" s="567"/>
      <c r="G471" s="410">
        <v>48</v>
      </c>
      <c r="H471" s="410">
        <v>22</v>
      </c>
      <c r="I471" s="410">
        <v>0</v>
      </c>
    </row>
    <row r="472" spans="1:9" s="23" customFormat="1" ht="14.45" customHeight="1">
      <c r="A472" s="563"/>
      <c r="B472" s="564"/>
      <c r="C472" s="564"/>
      <c r="D472" s="565"/>
      <c r="E472" s="566" t="s">
        <v>164</v>
      </c>
      <c r="F472" s="567" t="s">
        <v>1142</v>
      </c>
      <c r="G472" s="410">
        <v>34</v>
      </c>
      <c r="H472" s="410">
        <v>7</v>
      </c>
      <c r="I472" s="410">
        <v>0</v>
      </c>
    </row>
    <row r="473" spans="1:9" s="23" customFormat="1" ht="14.45" customHeight="1">
      <c r="A473" s="563"/>
      <c r="B473" s="564"/>
      <c r="C473" s="564"/>
      <c r="D473" s="565"/>
      <c r="E473" s="566" t="s">
        <v>628</v>
      </c>
      <c r="F473" s="567"/>
      <c r="G473" s="410">
        <v>276</v>
      </c>
      <c r="H473" s="410">
        <v>64</v>
      </c>
      <c r="I473" s="410">
        <v>11</v>
      </c>
    </row>
    <row r="474" spans="1:9" s="23" customFormat="1" ht="14.45" customHeight="1">
      <c r="A474" s="563"/>
      <c r="B474" s="572" t="s">
        <v>5026</v>
      </c>
      <c r="C474" s="564" t="s">
        <v>5027</v>
      </c>
      <c r="D474" s="565"/>
      <c r="E474" s="566" t="s">
        <v>628</v>
      </c>
      <c r="F474" s="567"/>
      <c r="G474" s="410">
        <v>38</v>
      </c>
      <c r="H474" s="410">
        <v>0</v>
      </c>
      <c r="I474" s="410">
        <v>3</v>
      </c>
    </row>
    <row r="475" spans="1:9" s="23" customFormat="1" ht="14.45" customHeight="1">
      <c r="A475" s="563"/>
      <c r="B475" s="572" t="s">
        <v>5028</v>
      </c>
      <c r="C475" s="564" t="s">
        <v>5029</v>
      </c>
      <c r="D475" s="565"/>
      <c r="E475" s="566" t="s">
        <v>164</v>
      </c>
      <c r="F475" s="567"/>
      <c r="G475" s="410">
        <v>16</v>
      </c>
      <c r="H475" s="410">
        <v>4</v>
      </c>
      <c r="I475" s="410">
        <v>0</v>
      </c>
    </row>
    <row r="476" spans="1:9" s="23" customFormat="1" ht="14.45" customHeight="1">
      <c r="A476" s="563"/>
      <c r="B476" s="564"/>
      <c r="C476" s="564"/>
      <c r="D476" s="565"/>
      <c r="E476" s="566" t="s">
        <v>628</v>
      </c>
      <c r="F476" s="567"/>
      <c r="G476" s="410">
        <v>225</v>
      </c>
      <c r="H476" s="410">
        <v>46</v>
      </c>
      <c r="I476" s="410">
        <v>8</v>
      </c>
    </row>
    <row r="477" spans="1:9" s="23" customFormat="1" ht="14.45" customHeight="1">
      <c r="A477" s="563"/>
      <c r="B477" s="572" t="s">
        <v>3372</v>
      </c>
      <c r="C477" s="564" t="s">
        <v>1746</v>
      </c>
      <c r="D477" s="565"/>
      <c r="E477" s="566" t="s">
        <v>163</v>
      </c>
      <c r="F477" s="567"/>
      <c r="G477" s="410">
        <v>29</v>
      </c>
      <c r="H477" s="410">
        <v>3</v>
      </c>
      <c r="I477" s="410">
        <v>0</v>
      </c>
    </row>
    <row r="478" spans="1:9" s="23" customFormat="1" ht="14.45" customHeight="1">
      <c r="A478" s="563"/>
      <c r="B478" s="564"/>
      <c r="C478" s="564"/>
      <c r="D478" s="565"/>
      <c r="E478" s="566" t="s">
        <v>164</v>
      </c>
      <c r="F478" s="567"/>
      <c r="G478" s="410">
        <v>35</v>
      </c>
      <c r="H478" s="410">
        <v>11</v>
      </c>
      <c r="I478" s="410">
        <v>0</v>
      </c>
    </row>
    <row r="479" spans="1:9" s="23" customFormat="1" ht="14.45" customHeight="1">
      <c r="A479" s="563"/>
      <c r="B479" s="564"/>
      <c r="C479" s="564"/>
      <c r="D479" s="565"/>
      <c r="E479" s="566" t="s">
        <v>628</v>
      </c>
      <c r="F479" s="567"/>
      <c r="G479" s="410">
        <v>633</v>
      </c>
      <c r="H479" s="410">
        <v>146</v>
      </c>
      <c r="I479" s="410">
        <v>16</v>
      </c>
    </row>
    <row r="480" spans="1:9" s="23" customFormat="1" ht="14.45" customHeight="1">
      <c r="A480" s="563"/>
      <c r="B480" s="564">
        <v>99999061</v>
      </c>
      <c r="C480" s="564" t="s">
        <v>5030</v>
      </c>
      <c r="D480" s="565"/>
      <c r="E480" s="566" t="s">
        <v>628</v>
      </c>
      <c r="F480" s="567"/>
      <c r="G480" s="410">
        <v>22</v>
      </c>
      <c r="H480" s="410">
        <v>0</v>
      </c>
      <c r="I480" s="410">
        <v>2</v>
      </c>
    </row>
    <row r="481" spans="1:9" s="23" customFormat="1" ht="14.45" customHeight="1">
      <c r="A481" s="563"/>
      <c r="B481" s="564" t="s">
        <v>1554</v>
      </c>
      <c r="C481" s="564" t="s">
        <v>1555</v>
      </c>
      <c r="D481" s="565"/>
      <c r="E481" s="566"/>
      <c r="F481" s="567"/>
      <c r="G481" s="410">
        <v>0</v>
      </c>
      <c r="H481" s="410">
        <v>0</v>
      </c>
      <c r="I481" s="410">
        <v>18</v>
      </c>
    </row>
    <row r="482" spans="1:9" s="23" customFormat="1" ht="14.45" customHeight="1">
      <c r="A482" s="563"/>
      <c r="B482" s="564" t="s">
        <v>1556</v>
      </c>
      <c r="C482" s="564" t="s">
        <v>1557</v>
      </c>
      <c r="D482" s="565"/>
      <c r="E482" s="566"/>
      <c r="F482" s="567"/>
      <c r="G482" s="410">
        <v>0</v>
      </c>
      <c r="H482" s="410">
        <v>0</v>
      </c>
      <c r="I482" s="410">
        <v>25</v>
      </c>
    </row>
    <row r="483" spans="1:9" s="23" customFormat="1" ht="14.45" customHeight="1">
      <c r="A483" s="563"/>
      <c r="B483" s="564" t="s">
        <v>1322</v>
      </c>
      <c r="C483" s="564" t="s">
        <v>1323</v>
      </c>
      <c r="D483" s="565"/>
      <c r="E483" s="566"/>
      <c r="F483" s="567"/>
      <c r="G483" s="410">
        <v>0</v>
      </c>
      <c r="H483" s="410">
        <v>0</v>
      </c>
      <c r="I483" s="410">
        <v>2</v>
      </c>
    </row>
    <row r="484" spans="1:9" s="23" customFormat="1" ht="14.45" customHeight="1">
      <c r="A484" s="563"/>
      <c r="B484" s="564" t="s">
        <v>1324</v>
      </c>
      <c r="C484" s="564" t="s">
        <v>1325</v>
      </c>
      <c r="D484" s="565"/>
      <c r="E484" s="566"/>
      <c r="F484" s="567"/>
      <c r="G484" s="410">
        <v>0</v>
      </c>
      <c r="H484" s="410">
        <v>0</v>
      </c>
      <c r="I484" s="410">
        <v>13</v>
      </c>
    </row>
    <row r="485" spans="1:9" s="23" customFormat="1" ht="14.45" customHeight="1">
      <c r="A485" s="563"/>
      <c r="B485" s="564" t="s">
        <v>4763</v>
      </c>
      <c r="C485" s="564" t="s">
        <v>4764</v>
      </c>
      <c r="D485" s="565"/>
      <c r="E485" s="566"/>
      <c r="F485" s="567"/>
      <c r="G485" s="410">
        <v>0</v>
      </c>
      <c r="H485" s="410">
        <v>0</v>
      </c>
      <c r="I485" s="410">
        <v>1</v>
      </c>
    </row>
    <row r="486" spans="1:9" s="23" customFormat="1" ht="14.45" customHeight="1">
      <c r="A486" s="563">
        <v>1005</v>
      </c>
      <c r="B486" s="563" t="s">
        <v>5031</v>
      </c>
      <c r="C486" s="564"/>
      <c r="D486" s="565" t="s">
        <v>186</v>
      </c>
      <c r="E486" s="566"/>
      <c r="F486" s="567"/>
      <c r="G486" s="410"/>
      <c r="H486" s="410"/>
      <c r="I486" s="410"/>
    </row>
    <row r="487" spans="1:9" s="23" customFormat="1" ht="14.45" customHeight="1">
      <c r="A487" s="563"/>
      <c r="B487" s="564"/>
      <c r="C487" s="563" t="s">
        <v>365</v>
      </c>
      <c r="D487" s="568"/>
      <c r="E487" s="569"/>
      <c r="F487" s="570"/>
      <c r="G487" s="571">
        <v>21882</v>
      </c>
      <c r="H487" s="571">
        <v>5297</v>
      </c>
      <c r="I487" s="571">
        <v>670</v>
      </c>
    </row>
    <row r="488" spans="1:9" s="23" customFormat="1" ht="14.45" customHeight="1">
      <c r="A488" s="563"/>
      <c r="B488" s="572" t="s">
        <v>5032</v>
      </c>
      <c r="C488" s="564" t="s">
        <v>5033</v>
      </c>
      <c r="D488" s="565"/>
      <c r="E488" s="566" t="s">
        <v>163</v>
      </c>
      <c r="F488" s="567"/>
      <c r="G488" s="410">
        <v>12</v>
      </c>
      <c r="H488" s="410">
        <v>1</v>
      </c>
      <c r="I488" s="410">
        <v>0</v>
      </c>
    </row>
    <row r="489" spans="1:9" s="23" customFormat="1" ht="14.45" customHeight="1">
      <c r="A489" s="563"/>
      <c r="B489" s="572" t="s">
        <v>5034</v>
      </c>
      <c r="C489" s="564" t="s">
        <v>5035</v>
      </c>
      <c r="D489" s="565"/>
      <c r="E489" s="566" t="s">
        <v>163</v>
      </c>
      <c r="F489" s="567"/>
      <c r="G489" s="410">
        <v>24</v>
      </c>
      <c r="H489" s="410">
        <v>2</v>
      </c>
      <c r="I489" s="410">
        <v>0</v>
      </c>
    </row>
    <row r="490" spans="1:9" s="23" customFormat="1" ht="14.45" customHeight="1">
      <c r="A490" s="563"/>
      <c r="B490" s="572" t="s">
        <v>5036</v>
      </c>
      <c r="C490" s="564" t="s">
        <v>5037</v>
      </c>
      <c r="D490" s="565"/>
      <c r="E490" s="566" t="s">
        <v>164</v>
      </c>
      <c r="F490" s="567" t="s">
        <v>1142</v>
      </c>
      <c r="G490" s="410">
        <v>10</v>
      </c>
      <c r="H490" s="410">
        <v>6</v>
      </c>
      <c r="I490" s="410">
        <v>0</v>
      </c>
    </row>
    <row r="491" spans="1:9" s="23" customFormat="1" ht="14.45" customHeight="1">
      <c r="A491" s="563"/>
      <c r="B491" s="572" t="s">
        <v>5038</v>
      </c>
      <c r="C491" s="564" t="s">
        <v>5039</v>
      </c>
      <c r="D491" s="565"/>
      <c r="E491" s="566" t="s">
        <v>164</v>
      </c>
      <c r="F491" s="567"/>
      <c r="G491" s="410">
        <v>22</v>
      </c>
      <c r="H491" s="410">
        <v>15</v>
      </c>
      <c r="I491" s="410">
        <v>0</v>
      </c>
    </row>
    <row r="492" spans="1:9" s="23" customFormat="1" ht="14.45" customHeight="1">
      <c r="A492" s="563"/>
      <c r="B492" s="564"/>
      <c r="C492" s="564"/>
      <c r="D492" s="565"/>
      <c r="E492" s="566" t="s">
        <v>164</v>
      </c>
      <c r="F492" s="567" t="s">
        <v>1142</v>
      </c>
      <c r="G492" s="410">
        <v>87</v>
      </c>
      <c r="H492" s="410">
        <v>16</v>
      </c>
      <c r="I492" s="410">
        <v>0</v>
      </c>
    </row>
    <row r="493" spans="1:9" s="23" customFormat="1" ht="14.45" customHeight="1">
      <c r="A493" s="563"/>
      <c r="B493" s="564"/>
      <c r="C493" s="564"/>
      <c r="D493" s="565"/>
      <c r="E493" s="566" t="s">
        <v>628</v>
      </c>
      <c r="F493" s="567"/>
      <c r="G493" s="410">
        <v>390</v>
      </c>
      <c r="H493" s="410">
        <v>97</v>
      </c>
      <c r="I493" s="410">
        <v>11</v>
      </c>
    </row>
    <row r="494" spans="1:9" s="23" customFormat="1" ht="14.45" customHeight="1">
      <c r="A494" s="563"/>
      <c r="B494" s="572" t="s">
        <v>5040</v>
      </c>
      <c r="C494" s="564" t="s">
        <v>5041</v>
      </c>
      <c r="D494" s="565"/>
      <c r="E494" s="566" t="s">
        <v>164</v>
      </c>
      <c r="F494" s="567"/>
      <c r="G494" s="410">
        <v>39</v>
      </c>
      <c r="H494" s="410">
        <v>7</v>
      </c>
      <c r="I494" s="410">
        <v>0</v>
      </c>
    </row>
    <row r="495" spans="1:9" s="23" customFormat="1" ht="14.45" customHeight="1">
      <c r="A495" s="563"/>
      <c r="B495" s="564"/>
      <c r="C495" s="564"/>
      <c r="D495" s="565"/>
      <c r="E495" s="566" t="s">
        <v>628</v>
      </c>
      <c r="F495" s="567"/>
      <c r="G495" s="410">
        <v>184</v>
      </c>
      <c r="H495" s="410">
        <v>30</v>
      </c>
      <c r="I495" s="410">
        <v>13</v>
      </c>
    </row>
    <row r="496" spans="1:9" s="23" customFormat="1" ht="14.45" customHeight="1">
      <c r="A496" s="563"/>
      <c r="B496" s="572" t="s">
        <v>5042</v>
      </c>
      <c r="C496" s="564" t="s">
        <v>1150</v>
      </c>
      <c r="D496" s="565"/>
      <c r="E496" s="566" t="s">
        <v>164</v>
      </c>
      <c r="F496" s="567"/>
      <c r="G496" s="410">
        <v>31</v>
      </c>
      <c r="H496" s="410">
        <v>3</v>
      </c>
      <c r="I496" s="410">
        <v>0</v>
      </c>
    </row>
    <row r="497" spans="1:9" s="23" customFormat="1" ht="14.45" customHeight="1">
      <c r="A497" s="563"/>
      <c r="B497" s="564"/>
      <c r="C497" s="564"/>
      <c r="D497" s="565"/>
      <c r="E497" s="566" t="s">
        <v>628</v>
      </c>
      <c r="F497" s="567"/>
      <c r="G497" s="410">
        <v>281</v>
      </c>
      <c r="H497" s="410">
        <v>114</v>
      </c>
      <c r="I497" s="410">
        <v>9</v>
      </c>
    </row>
    <row r="498" spans="1:9" s="23" customFormat="1" ht="14.45" customHeight="1">
      <c r="A498" s="563"/>
      <c r="B498" s="572" t="s">
        <v>5043</v>
      </c>
      <c r="C498" s="564" t="s">
        <v>5044</v>
      </c>
      <c r="D498" s="565"/>
      <c r="E498" s="566" t="s">
        <v>628</v>
      </c>
      <c r="F498" s="567"/>
      <c r="G498" s="410">
        <v>0</v>
      </c>
      <c r="H498" s="410">
        <v>36</v>
      </c>
      <c r="I498" s="410">
        <v>0</v>
      </c>
    </row>
    <row r="499" spans="1:9" s="23" customFormat="1" ht="14.45" customHeight="1">
      <c r="A499" s="563"/>
      <c r="B499" s="572" t="s">
        <v>5045</v>
      </c>
      <c r="C499" s="564" t="s">
        <v>1163</v>
      </c>
      <c r="D499" s="565"/>
      <c r="E499" s="566" t="s">
        <v>164</v>
      </c>
      <c r="F499" s="567"/>
      <c r="G499" s="410">
        <v>29</v>
      </c>
      <c r="H499" s="410">
        <v>15</v>
      </c>
      <c r="I499" s="410">
        <v>0</v>
      </c>
    </row>
    <row r="500" spans="1:9" s="23" customFormat="1" ht="14.45" customHeight="1">
      <c r="A500" s="563"/>
      <c r="B500" s="564"/>
      <c r="C500" s="564"/>
      <c r="D500" s="565"/>
      <c r="E500" s="566" t="s">
        <v>164</v>
      </c>
      <c r="F500" s="567" t="s">
        <v>1142</v>
      </c>
      <c r="G500" s="410">
        <v>2</v>
      </c>
      <c r="H500" s="410">
        <v>2</v>
      </c>
      <c r="I500" s="410">
        <v>0</v>
      </c>
    </row>
    <row r="501" spans="1:9" s="23" customFormat="1" ht="14.45" customHeight="1">
      <c r="A501" s="563"/>
      <c r="B501" s="564"/>
      <c r="C501" s="564"/>
      <c r="D501" s="565"/>
      <c r="E501" s="566" t="s">
        <v>628</v>
      </c>
      <c r="F501" s="567"/>
      <c r="G501" s="410">
        <v>849</v>
      </c>
      <c r="H501" s="410">
        <v>207</v>
      </c>
      <c r="I501" s="410">
        <v>20</v>
      </c>
    </row>
    <row r="502" spans="1:9" s="23" customFormat="1" ht="14.45" customHeight="1">
      <c r="A502" s="563"/>
      <c r="B502" s="564"/>
      <c r="C502" s="564"/>
      <c r="D502" s="565"/>
      <c r="E502" s="566" t="s">
        <v>628</v>
      </c>
      <c r="F502" s="567" t="s">
        <v>2199</v>
      </c>
      <c r="G502" s="410">
        <v>89</v>
      </c>
      <c r="H502" s="410">
        <v>21</v>
      </c>
      <c r="I502" s="410">
        <v>0</v>
      </c>
    </row>
    <row r="503" spans="1:9" s="23" customFormat="1" ht="14.45" customHeight="1">
      <c r="A503" s="563"/>
      <c r="B503" s="572" t="s">
        <v>5046</v>
      </c>
      <c r="C503" s="564" t="s">
        <v>4856</v>
      </c>
      <c r="D503" s="565"/>
      <c r="E503" s="566" t="s">
        <v>628</v>
      </c>
      <c r="F503" s="567"/>
      <c r="G503" s="410">
        <v>0</v>
      </c>
      <c r="H503" s="410">
        <v>111</v>
      </c>
      <c r="I503" s="410">
        <v>0</v>
      </c>
    </row>
    <row r="504" spans="1:9" s="23" customFormat="1" ht="14.45" customHeight="1">
      <c r="A504" s="573"/>
      <c r="B504" s="579" t="s">
        <v>5047</v>
      </c>
      <c r="C504" s="574" t="s">
        <v>5048</v>
      </c>
      <c r="D504" s="575"/>
      <c r="E504" s="576" t="s">
        <v>628</v>
      </c>
      <c r="F504" s="577"/>
      <c r="G504" s="578">
        <v>0</v>
      </c>
      <c r="H504" s="578">
        <v>48</v>
      </c>
      <c r="I504" s="578">
        <v>0</v>
      </c>
    </row>
    <row r="505" spans="1:9" s="23" customFormat="1" ht="14.45" customHeight="1">
      <c r="A505" s="563"/>
      <c r="B505" s="572" t="s">
        <v>5049</v>
      </c>
      <c r="C505" s="564" t="s">
        <v>2600</v>
      </c>
      <c r="D505" s="565"/>
      <c r="E505" s="566" t="s">
        <v>164</v>
      </c>
      <c r="F505" s="567"/>
      <c r="G505" s="410">
        <v>0</v>
      </c>
      <c r="H505" s="410">
        <v>1</v>
      </c>
      <c r="I505" s="410">
        <v>0</v>
      </c>
    </row>
    <row r="506" spans="1:9" s="23" customFormat="1" ht="14.45" customHeight="1">
      <c r="A506" s="563"/>
      <c r="B506" s="564"/>
      <c r="C506" s="564"/>
      <c r="D506" s="565"/>
      <c r="E506" s="566" t="s">
        <v>628</v>
      </c>
      <c r="F506" s="567"/>
      <c r="G506" s="410">
        <v>0</v>
      </c>
      <c r="H506" s="410">
        <v>108</v>
      </c>
      <c r="I506" s="410">
        <v>0</v>
      </c>
    </row>
    <row r="507" spans="1:9" s="23" customFormat="1" ht="14.45" customHeight="1">
      <c r="A507" s="563"/>
      <c r="B507" s="572" t="s">
        <v>5050</v>
      </c>
      <c r="C507" s="564" t="s">
        <v>4953</v>
      </c>
      <c r="D507" s="565"/>
      <c r="E507" s="566" t="s">
        <v>163</v>
      </c>
      <c r="F507" s="567"/>
      <c r="G507" s="410">
        <v>17</v>
      </c>
      <c r="H507" s="410">
        <v>6</v>
      </c>
      <c r="I507" s="410">
        <v>0</v>
      </c>
    </row>
    <row r="508" spans="1:9" s="23" customFormat="1" ht="14.45" customHeight="1">
      <c r="A508" s="563"/>
      <c r="B508" s="564"/>
      <c r="C508" s="564"/>
      <c r="D508" s="565"/>
      <c r="E508" s="566" t="s">
        <v>164</v>
      </c>
      <c r="F508" s="567"/>
      <c r="G508" s="410">
        <v>22</v>
      </c>
      <c r="H508" s="410">
        <v>3</v>
      </c>
      <c r="I508" s="410">
        <v>0</v>
      </c>
    </row>
    <row r="509" spans="1:9" s="23" customFormat="1" ht="14.45" customHeight="1">
      <c r="A509" s="563"/>
      <c r="B509" s="564"/>
      <c r="C509" s="564"/>
      <c r="D509" s="565"/>
      <c r="E509" s="566" t="s">
        <v>628</v>
      </c>
      <c r="F509" s="567"/>
      <c r="G509" s="410">
        <v>734</v>
      </c>
      <c r="H509" s="410">
        <v>163</v>
      </c>
      <c r="I509" s="410">
        <v>29</v>
      </c>
    </row>
    <row r="510" spans="1:9" s="23" customFormat="1" ht="14.45" customHeight="1">
      <c r="A510" s="563"/>
      <c r="B510" s="564"/>
      <c r="C510" s="564"/>
      <c r="D510" s="565"/>
      <c r="E510" s="566" t="s">
        <v>628</v>
      </c>
      <c r="F510" s="567" t="s">
        <v>2199</v>
      </c>
      <c r="G510" s="410">
        <v>21</v>
      </c>
      <c r="H510" s="410">
        <v>12</v>
      </c>
      <c r="I510" s="410">
        <v>0</v>
      </c>
    </row>
    <row r="511" spans="1:9" s="23" customFormat="1" ht="14.45" customHeight="1">
      <c r="A511" s="563"/>
      <c r="B511" s="572" t="s">
        <v>5051</v>
      </c>
      <c r="C511" s="564" t="s">
        <v>1171</v>
      </c>
      <c r="D511" s="565"/>
      <c r="E511" s="566" t="s">
        <v>164</v>
      </c>
      <c r="F511" s="567"/>
      <c r="G511" s="410">
        <v>8</v>
      </c>
      <c r="H511" s="410">
        <v>0</v>
      </c>
      <c r="I511" s="410">
        <v>0</v>
      </c>
    </row>
    <row r="512" spans="1:9" s="23" customFormat="1" ht="14.45" customHeight="1">
      <c r="A512" s="563"/>
      <c r="B512" s="564"/>
      <c r="C512" s="564"/>
      <c r="D512" s="565"/>
      <c r="E512" s="566" t="s">
        <v>628</v>
      </c>
      <c r="F512" s="567"/>
      <c r="G512" s="410">
        <v>800</v>
      </c>
      <c r="H512" s="410">
        <v>0</v>
      </c>
      <c r="I512" s="410">
        <v>35</v>
      </c>
    </row>
    <row r="513" spans="1:9" s="23" customFormat="1" ht="14.45" customHeight="1">
      <c r="A513" s="563"/>
      <c r="B513" s="572" t="s">
        <v>5052</v>
      </c>
      <c r="C513" s="564" t="s">
        <v>5053</v>
      </c>
      <c r="D513" s="565"/>
      <c r="E513" s="566" t="s">
        <v>163</v>
      </c>
      <c r="F513" s="567"/>
      <c r="G513" s="410">
        <v>34</v>
      </c>
      <c r="H513" s="410">
        <v>5</v>
      </c>
      <c r="I513" s="410">
        <v>0</v>
      </c>
    </row>
    <row r="514" spans="1:9" s="23" customFormat="1" ht="14.45" customHeight="1">
      <c r="A514" s="563"/>
      <c r="B514" s="564"/>
      <c r="C514" s="564"/>
      <c r="D514" s="565"/>
      <c r="E514" s="566" t="s">
        <v>164</v>
      </c>
      <c r="F514" s="567"/>
      <c r="G514" s="410">
        <v>40</v>
      </c>
      <c r="H514" s="410">
        <v>7</v>
      </c>
      <c r="I514" s="410">
        <v>0</v>
      </c>
    </row>
    <row r="515" spans="1:9" s="23" customFormat="1" ht="14.45" customHeight="1">
      <c r="A515" s="563"/>
      <c r="B515" s="564"/>
      <c r="C515" s="564"/>
      <c r="D515" s="565"/>
      <c r="E515" s="566" t="s">
        <v>164</v>
      </c>
      <c r="F515" s="567" t="s">
        <v>1142</v>
      </c>
      <c r="G515" s="410">
        <v>0</v>
      </c>
      <c r="H515" s="410">
        <v>1</v>
      </c>
      <c r="I515" s="410">
        <v>0</v>
      </c>
    </row>
    <row r="516" spans="1:9" s="23" customFormat="1" ht="14.45" customHeight="1">
      <c r="A516" s="563"/>
      <c r="B516" s="564"/>
      <c r="C516" s="564"/>
      <c r="D516" s="565"/>
      <c r="E516" s="566" t="s">
        <v>628</v>
      </c>
      <c r="F516" s="567"/>
      <c r="G516" s="410">
        <v>311</v>
      </c>
      <c r="H516" s="410">
        <v>100</v>
      </c>
      <c r="I516" s="410">
        <v>14</v>
      </c>
    </row>
    <row r="517" spans="1:9" s="23" customFormat="1" ht="14.45" customHeight="1">
      <c r="A517" s="563"/>
      <c r="B517" s="572" t="s">
        <v>5054</v>
      </c>
      <c r="C517" s="564" t="s">
        <v>5055</v>
      </c>
      <c r="D517" s="565"/>
      <c r="E517" s="566" t="s">
        <v>163</v>
      </c>
      <c r="F517" s="567"/>
      <c r="G517" s="410">
        <v>0</v>
      </c>
      <c r="H517" s="410">
        <v>1</v>
      </c>
      <c r="I517" s="410">
        <v>0</v>
      </c>
    </row>
    <row r="518" spans="1:9" s="23" customFormat="1" ht="14.45" customHeight="1">
      <c r="A518" s="563"/>
      <c r="B518" s="564"/>
      <c r="C518" s="564"/>
      <c r="D518" s="565"/>
      <c r="E518" s="566" t="s">
        <v>164</v>
      </c>
      <c r="F518" s="567"/>
      <c r="G518" s="410">
        <v>0</v>
      </c>
      <c r="H518" s="410">
        <v>4</v>
      </c>
      <c r="I518" s="410">
        <v>0</v>
      </c>
    </row>
    <row r="519" spans="1:9" s="23" customFormat="1" ht="14.45" customHeight="1">
      <c r="A519" s="563"/>
      <c r="B519" s="564"/>
      <c r="C519" s="564"/>
      <c r="D519" s="565"/>
      <c r="E519" s="566" t="s">
        <v>628</v>
      </c>
      <c r="F519" s="567"/>
      <c r="G519" s="410">
        <v>0</v>
      </c>
      <c r="H519" s="410">
        <v>80</v>
      </c>
      <c r="I519" s="410">
        <v>0</v>
      </c>
    </row>
    <row r="520" spans="1:9" s="23" customFormat="1" ht="14.45" customHeight="1">
      <c r="A520" s="563"/>
      <c r="B520" s="572" t="s">
        <v>5056</v>
      </c>
      <c r="C520" s="564" t="s">
        <v>1189</v>
      </c>
      <c r="D520" s="565"/>
      <c r="E520" s="566" t="s">
        <v>163</v>
      </c>
      <c r="F520" s="567"/>
      <c r="G520" s="410">
        <v>11</v>
      </c>
      <c r="H520" s="410">
        <v>0</v>
      </c>
      <c r="I520" s="410">
        <v>0</v>
      </c>
    </row>
    <row r="521" spans="1:9" s="23" customFormat="1" ht="14.45" customHeight="1">
      <c r="A521" s="563"/>
      <c r="B521" s="564"/>
      <c r="C521" s="564"/>
      <c r="D521" s="565"/>
      <c r="E521" s="566" t="s">
        <v>164</v>
      </c>
      <c r="F521" s="567"/>
      <c r="G521" s="410">
        <v>24</v>
      </c>
      <c r="H521" s="410">
        <v>8</v>
      </c>
      <c r="I521" s="410">
        <v>0</v>
      </c>
    </row>
    <row r="522" spans="1:9" s="23" customFormat="1" ht="14.45" customHeight="1">
      <c r="A522" s="563"/>
      <c r="B522" s="564"/>
      <c r="C522" s="564"/>
      <c r="D522" s="565"/>
      <c r="E522" s="566" t="s">
        <v>628</v>
      </c>
      <c r="F522" s="567"/>
      <c r="G522" s="410">
        <v>875</v>
      </c>
      <c r="H522" s="410">
        <v>141</v>
      </c>
      <c r="I522" s="410">
        <v>22</v>
      </c>
    </row>
    <row r="523" spans="1:9" s="23" customFormat="1" ht="14.45" customHeight="1">
      <c r="A523" s="563"/>
      <c r="B523" s="572" t="s">
        <v>5057</v>
      </c>
      <c r="C523" s="564" t="s">
        <v>5058</v>
      </c>
      <c r="D523" s="565"/>
      <c r="E523" s="566" t="s">
        <v>628</v>
      </c>
      <c r="F523" s="567"/>
      <c r="G523" s="410">
        <v>110</v>
      </c>
      <c r="H523" s="410">
        <v>30</v>
      </c>
      <c r="I523" s="410">
        <v>12</v>
      </c>
    </row>
    <row r="524" spans="1:9" s="23" customFormat="1" ht="14.45" customHeight="1">
      <c r="A524" s="563"/>
      <c r="B524" s="572" t="s">
        <v>5059</v>
      </c>
      <c r="C524" s="564" t="s">
        <v>5060</v>
      </c>
      <c r="D524" s="565"/>
      <c r="E524" s="566" t="s">
        <v>628</v>
      </c>
      <c r="F524" s="567"/>
      <c r="G524" s="410">
        <v>238</v>
      </c>
      <c r="H524" s="410">
        <v>66</v>
      </c>
      <c r="I524" s="410">
        <v>11</v>
      </c>
    </row>
    <row r="525" spans="1:9" s="23" customFormat="1" ht="14.45" customHeight="1">
      <c r="A525" s="563"/>
      <c r="B525" s="572" t="s">
        <v>5061</v>
      </c>
      <c r="C525" s="564" t="s">
        <v>5062</v>
      </c>
      <c r="D525" s="565"/>
      <c r="E525" s="566" t="s">
        <v>163</v>
      </c>
      <c r="F525" s="567"/>
      <c r="G525" s="410">
        <v>61</v>
      </c>
      <c r="H525" s="410">
        <v>11</v>
      </c>
      <c r="I525" s="410">
        <v>0</v>
      </c>
    </row>
    <row r="526" spans="1:9" s="23" customFormat="1" ht="14.45" customHeight="1">
      <c r="A526" s="563"/>
      <c r="B526" s="564"/>
      <c r="C526" s="564"/>
      <c r="D526" s="565"/>
      <c r="E526" s="566" t="s">
        <v>164</v>
      </c>
      <c r="F526" s="567"/>
      <c r="G526" s="410">
        <v>31</v>
      </c>
      <c r="H526" s="410">
        <v>10</v>
      </c>
      <c r="I526" s="410">
        <v>7</v>
      </c>
    </row>
    <row r="527" spans="1:9" s="23" customFormat="1" ht="14.45" customHeight="1">
      <c r="A527" s="563"/>
      <c r="B527" s="564"/>
      <c r="C527" s="564"/>
      <c r="D527" s="565"/>
      <c r="E527" s="566" t="s">
        <v>164</v>
      </c>
      <c r="F527" s="567" t="s">
        <v>1142</v>
      </c>
      <c r="G527" s="410">
        <v>45</v>
      </c>
      <c r="H527" s="410">
        <v>14</v>
      </c>
      <c r="I527" s="410">
        <v>0</v>
      </c>
    </row>
    <row r="528" spans="1:9" s="23" customFormat="1" ht="14.45" customHeight="1">
      <c r="A528" s="563"/>
      <c r="B528" s="572" t="s">
        <v>5063</v>
      </c>
      <c r="C528" s="564" t="s">
        <v>5064</v>
      </c>
      <c r="D528" s="565"/>
      <c r="E528" s="566" t="s">
        <v>164</v>
      </c>
      <c r="F528" s="567"/>
      <c r="G528" s="410">
        <v>104</v>
      </c>
      <c r="H528" s="410">
        <v>34</v>
      </c>
      <c r="I528" s="410">
        <v>7</v>
      </c>
    </row>
    <row r="529" spans="1:9" s="23" customFormat="1" ht="14.45" customHeight="1">
      <c r="A529" s="563"/>
      <c r="B529" s="572" t="s">
        <v>5065</v>
      </c>
      <c r="C529" s="564" t="s">
        <v>5066</v>
      </c>
      <c r="D529" s="565"/>
      <c r="E529" s="566" t="s">
        <v>163</v>
      </c>
      <c r="F529" s="567"/>
      <c r="G529" s="410">
        <v>16</v>
      </c>
      <c r="H529" s="410">
        <v>3</v>
      </c>
      <c r="I529" s="410">
        <v>0</v>
      </c>
    </row>
    <row r="530" spans="1:9" s="23" customFormat="1" ht="14.45" customHeight="1">
      <c r="A530" s="563"/>
      <c r="B530" s="564"/>
      <c r="C530" s="564" t="s">
        <v>5067</v>
      </c>
      <c r="D530" s="565"/>
      <c r="E530" s="566" t="s">
        <v>164</v>
      </c>
      <c r="F530" s="567"/>
      <c r="G530" s="410">
        <v>36</v>
      </c>
      <c r="H530" s="410">
        <v>6</v>
      </c>
      <c r="I530" s="410">
        <v>0</v>
      </c>
    </row>
    <row r="531" spans="1:9" s="23" customFormat="1" ht="14.45" customHeight="1">
      <c r="A531" s="563"/>
      <c r="B531" s="564"/>
      <c r="C531" s="564" t="s">
        <v>5068</v>
      </c>
      <c r="D531" s="565"/>
      <c r="E531" s="566" t="s">
        <v>164</v>
      </c>
      <c r="F531" s="567" t="s">
        <v>1142</v>
      </c>
      <c r="G531" s="410">
        <v>34</v>
      </c>
      <c r="H531" s="410">
        <v>9</v>
      </c>
      <c r="I531" s="410">
        <v>0</v>
      </c>
    </row>
    <row r="532" spans="1:9" s="23" customFormat="1" ht="14.45" customHeight="1">
      <c r="A532" s="563"/>
      <c r="B532" s="572" t="s">
        <v>5069</v>
      </c>
      <c r="C532" s="564" t="s">
        <v>5070</v>
      </c>
      <c r="D532" s="565"/>
      <c r="E532" s="566" t="s">
        <v>164</v>
      </c>
      <c r="F532" s="567"/>
      <c r="G532" s="410">
        <v>12</v>
      </c>
      <c r="H532" s="410">
        <v>14</v>
      </c>
      <c r="I532" s="410">
        <v>0</v>
      </c>
    </row>
    <row r="533" spans="1:9" s="23" customFormat="1" ht="14.45" customHeight="1">
      <c r="A533" s="563"/>
      <c r="B533" s="564"/>
      <c r="C533" s="564"/>
      <c r="D533" s="565"/>
      <c r="E533" s="566" t="s">
        <v>164</v>
      </c>
      <c r="F533" s="567" t="s">
        <v>1142</v>
      </c>
      <c r="G533" s="410">
        <v>57</v>
      </c>
      <c r="H533" s="410">
        <v>3</v>
      </c>
      <c r="I533" s="410">
        <v>0</v>
      </c>
    </row>
    <row r="534" spans="1:9" s="23" customFormat="1" ht="14.45" customHeight="1">
      <c r="A534" s="563"/>
      <c r="B534" s="572" t="s">
        <v>5071</v>
      </c>
      <c r="C534" s="564" t="s">
        <v>5072</v>
      </c>
      <c r="D534" s="565"/>
      <c r="E534" s="566" t="s">
        <v>164</v>
      </c>
      <c r="F534" s="567"/>
      <c r="G534" s="410">
        <v>26</v>
      </c>
      <c r="H534" s="410">
        <v>13</v>
      </c>
      <c r="I534" s="410">
        <v>0</v>
      </c>
    </row>
    <row r="535" spans="1:9" s="23" customFormat="1" ht="14.45" customHeight="1">
      <c r="A535" s="563"/>
      <c r="B535" s="564"/>
      <c r="C535" s="564"/>
      <c r="D535" s="565"/>
      <c r="E535" s="566" t="s">
        <v>628</v>
      </c>
      <c r="F535" s="567"/>
      <c r="G535" s="410">
        <v>461</v>
      </c>
      <c r="H535" s="410">
        <v>64</v>
      </c>
      <c r="I535" s="410">
        <v>11</v>
      </c>
    </row>
    <row r="536" spans="1:9" s="23" customFormat="1" ht="14.45" customHeight="1">
      <c r="A536" s="563"/>
      <c r="B536" s="572" t="s">
        <v>5073</v>
      </c>
      <c r="C536" s="564" t="s">
        <v>5074</v>
      </c>
      <c r="D536" s="565"/>
      <c r="E536" s="566" t="s">
        <v>628</v>
      </c>
      <c r="F536" s="567"/>
      <c r="G536" s="410">
        <v>340</v>
      </c>
      <c r="H536" s="410">
        <v>105</v>
      </c>
      <c r="I536" s="410">
        <v>9</v>
      </c>
    </row>
    <row r="537" spans="1:9" s="23" customFormat="1" ht="14.45" customHeight="1">
      <c r="A537" s="563"/>
      <c r="B537" s="572" t="s">
        <v>5075</v>
      </c>
      <c r="C537" s="564" t="s">
        <v>5076</v>
      </c>
      <c r="D537" s="565"/>
      <c r="E537" s="566" t="s">
        <v>164</v>
      </c>
      <c r="F537" s="567"/>
      <c r="G537" s="410">
        <v>21</v>
      </c>
      <c r="H537" s="410">
        <v>4</v>
      </c>
      <c r="I537" s="410">
        <v>0</v>
      </c>
    </row>
    <row r="538" spans="1:9" s="23" customFormat="1" ht="14.45" customHeight="1">
      <c r="A538" s="563"/>
      <c r="B538" s="564"/>
      <c r="C538" s="564" t="s">
        <v>5077</v>
      </c>
      <c r="D538" s="565"/>
      <c r="E538" s="566" t="s">
        <v>164</v>
      </c>
      <c r="F538" s="567" t="s">
        <v>1142</v>
      </c>
      <c r="G538" s="410">
        <v>3</v>
      </c>
      <c r="H538" s="410">
        <v>4</v>
      </c>
      <c r="I538" s="410">
        <v>0</v>
      </c>
    </row>
    <row r="539" spans="1:9" s="23" customFormat="1" ht="14.45" customHeight="1">
      <c r="A539" s="563"/>
      <c r="B539" s="564"/>
      <c r="C539" s="564" t="s">
        <v>5076</v>
      </c>
      <c r="D539" s="565"/>
      <c r="E539" s="566" t="s">
        <v>628</v>
      </c>
      <c r="F539" s="567"/>
      <c r="G539" s="410">
        <v>415</v>
      </c>
      <c r="H539" s="410">
        <v>93</v>
      </c>
      <c r="I539" s="410">
        <v>9</v>
      </c>
    </row>
    <row r="540" spans="1:9" s="23" customFormat="1" ht="14.45" customHeight="1">
      <c r="A540" s="563"/>
      <c r="B540" s="572" t="s">
        <v>5078</v>
      </c>
      <c r="C540" s="564" t="s">
        <v>5079</v>
      </c>
      <c r="D540" s="565"/>
      <c r="E540" s="566" t="s">
        <v>164</v>
      </c>
      <c r="F540" s="567" t="s">
        <v>1142</v>
      </c>
      <c r="G540" s="410">
        <v>1</v>
      </c>
      <c r="H540" s="410">
        <v>0</v>
      </c>
      <c r="I540" s="410">
        <v>0</v>
      </c>
    </row>
    <row r="541" spans="1:9" s="23" customFormat="1" ht="14.45" customHeight="1">
      <c r="A541" s="563"/>
      <c r="B541" s="572" t="s">
        <v>5080</v>
      </c>
      <c r="C541" s="564" t="s">
        <v>1250</v>
      </c>
      <c r="D541" s="565"/>
      <c r="E541" s="566" t="s">
        <v>164</v>
      </c>
      <c r="F541" s="567"/>
      <c r="G541" s="410">
        <v>36</v>
      </c>
      <c r="H541" s="410">
        <v>20</v>
      </c>
      <c r="I541" s="410">
        <v>0</v>
      </c>
    </row>
    <row r="542" spans="1:9" s="23" customFormat="1" ht="14.45" customHeight="1">
      <c r="A542" s="563"/>
      <c r="B542" s="564"/>
      <c r="C542" s="564"/>
      <c r="D542" s="565"/>
      <c r="E542" s="566" t="s">
        <v>164</v>
      </c>
      <c r="F542" s="567" t="s">
        <v>1142</v>
      </c>
      <c r="G542" s="410">
        <v>2</v>
      </c>
      <c r="H542" s="410">
        <v>4</v>
      </c>
      <c r="I542" s="410">
        <v>0</v>
      </c>
    </row>
    <row r="543" spans="1:9" s="23" customFormat="1" ht="14.45" customHeight="1">
      <c r="A543" s="563"/>
      <c r="B543" s="564"/>
      <c r="C543" s="564"/>
      <c r="D543" s="565"/>
      <c r="E543" s="566" t="s">
        <v>628</v>
      </c>
      <c r="F543" s="567"/>
      <c r="G543" s="410">
        <v>890</v>
      </c>
      <c r="H543" s="410">
        <v>129</v>
      </c>
      <c r="I543" s="410">
        <v>22</v>
      </c>
    </row>
    <row r="544" spans="1:9" s="23" customFormat="1" ht="14.45" customHeight="1">
      <c r="A544" s="563"/>
      <c r="B544" s="564"/>
      <c r="C544" s="564"/>
      <c r="D544" s="565"/>
      <c r="E544" s="566" t="s">
        <v>628</v>
      </c>
      <c r="F544" s="567" t="s">
        <v>2199</v>
      </c>
      <c r="G544" s="410">
        <v>0</v>
      </c>
      <c r="H544" s="410">
        <v>1</v>
      </c>
      <c r="I544" s="410">
        <v>0</v>
      </c>
    </row>
    <row r="545" spans="1:9" s="23" customFormat="1" ht="14.45" customHeight="1">
      <c r="A545" s="563"/>
      <c r="B545" s="572" t="s">
        <v>2910</v>
      </c>
      <c r="C545" s="564" t="s">
        <v>5081</v>
      </c>
      <c r="D545" s="565"/>
      <c r="E545" s="566" t="s">
        <v>628</v>
      </c>
      <c r="F545" s="567"/>
      <c r="G545" s="410">
        <v>0</v>
      </c>
      <c r="H545" s="410">
        <v>3</v>
      </c>
      <c r="I545" s="410">
        <v>0</v>
      </c>
    </row>
    <row r="546" spans="1:9" s="23" customFormat="1" ht="14.45" customHeight="1">
      <c r="A546" s="563"/>
      <c r="B546" s="572" t="s">
        <v>5082</v>
      </c>
      <c r="C546" s="564" t="s">
        <v>1593</v>
      </c>
      <c r="D546" s="565"/>
      <c r="E546" s="566" t="s">
        <v>163</v>
      </c>
      <c r="F546" s="567"/>
      <c r="G546" s="410">
        <v>38</v>
      </c>
      <c r="H546" s="410">
        <v>9</v>
      </c>
      <c r="I546" s="410">
        <v>0</v>
      </c>
    </row>
    <row r="547" spans="1:9" s="23" customFormat="1" ht="14.45" customHeight="1">
      <c r="A547" s="563"/>
      <c r="B547" s="564"/>
      <c r="C547" s="564"/>
      <c r="D547" s="565"/>
      <c r="E547" s="566" t="s">
        <v>164</v>
      </c>
      <c r="F547" s="567"/>
      <c r="G547" s="410">
        <v>57</v>
      </c>
      <c r="H547" s="410">
        <v>25</v>
      </c>
      <c r="I547" s="410">
        <v>0</v>
      </c>
    </row>
    <row r="548" spans="1:9" s="23" customFormat="1" ht="14.45" customHeight="1">
      <c r="A548" s="563"/>
      <c r="B548" s="564"/>
      <c r="C548" s="564"/>
      <c r="D548" s="565"/>
      <c r="E548" s="566" t="s">
        <v>164</v>
      </c>
      <c r="F548" s="567" t="s">
        <v>1142</v>
      </c>
      <c r="G548" s="410">
        <v>36</v>
      </c>
      <c r="H548" s="410">
        <v>23</v>
      </c>
      <c r="I548" s="410">
        <v>0</v>
      </c>
    </row>
    <row r="549" spans="1:9" s="23" customFormat="1" ht="14.45" customHeight="1">
      <c r="A549" s="563"/>
      <c r="B549" s="564"/>
      <c r="C549" s="564"/>
      <c r="D549" s="565"/>
      <c r="E549" s="566" t="s">
        <v>628</v>
      </c>
      <c r="F549" s="567"/>
      <c r="G549" s="410">
        <v>980</v>
      </c>
      <c r="H549" s="410">
        <v>187</v>
      </c>
      <c r="I549" s="410">
        <v>28</v>
      </c>
    </row>
    <row r="550" spans="1:9" s="23" customFormat="1" ht="14.45" customHeight="1">
      <c r="A550" s="563"/>
      <c r="B550" s="564"/>
      <c r="C550" s="564"/>
      <c r="D550" s="565"/>
      <c r="E550" s="566" t="s">
        <v>628</v>
      </c>
      <c r="F550" s="567" t="s">
        <v>2199</v>
      </c>
      <c r="G550" s="410">
        <v>74</v>
      </c>
      <c r="H550" s="410">
        <v>26</v>
      </c>
      <c r="I550" s="410">
        <v>0</v>
      </c>
    </row>
    <row r="551" spans="1:9" s="23" customFormat="1" ht="14.45" customHeight="1">
      <c r="A551" s="563"/>
      <c r="B551" s="572" t="s">
        <v>5083</v>
      </c>
      <c r="C551" s="564" t="s">
        <v>5084</v>
      </c>
      <c r="D551" s="565"/>
      <c r="E551" s="566" t="s">
        <v>164</v>
      </c>
      <c r="F551" s="567"/>
      <c r="G551" s="410">
        <v>11</v>
      </c>
      <c r="H551" s="410">
        <v>3</v>
      </c>
      <c r="I551" s="410">
        <v>0</v>
      </c>
    </row>
    <row r="552" spans="1:9" s="23" customFormat="1" ht="14.45" customHeight="1">
      <c r="A552" s="563"/>
      <c r="B552" s="572" t="s">
        <v>5085</v>
      </c>
      <c r="C552" s="564" t="s">
        <v>5086</v>
      </c>
      <c r="D552" s="565"/>
      <c r="E552" s="566" t="s">
        <v>164</v>
      </c>
      <c r="F552" s="567"/>
      <c r="G552" s="410">
        <v>27</v>
      </c>
      <c r="H552" s="410">
        <v>19</v>
      </c>
      <c r="I552" s="410">
        <v>0</v>
      </c>
    </row>
    <row r="553" spans="1:9" s="23" customFormat="1" ht="14.45" customHeight="1">
      <c r="A553" s="563"/>
      <c r="B553" s="564"/>
      <c r="C553" s="564" t="s">
        <v>5087</v>
      </c>
      <c r="D553" s="565"/>
      <c r="E553" s="566" t="s">
        <v>164</v>
      </c>
      <c r="F553" s="567" t="s">
        <v>1142</v>
      </c>
      <c r="G553" s="410">
        <v>29</v>
      </c>
      <c r="H553" s="410">
        <v>9</v>
      </c>
      <c r="I553" s="410">
        <v>0</v>
      </c>
    </row>
    <row r="554" spans="1:9" s="23" customFormat="1" ht="14.45" customHeight="1">
      <c r="A554" s="573"/>
      <c r="B554" s="574"/>
      <c r="C554" s="574" t="s">
        <v>1263</v>
      </c>
      <c r="D554" s="575"/>
      <c r="E554" s="576" t="s">
        <v>628</v>
      </c>
      <c r="F554" s="577"/>
      <c r="G554" s="578">
        <v>427</v>
      </c>
      <c r="H554" s="578">
        <v>91</v>
      </c>
      <c r="I554" s="578">
        <v>13</v>
      </c>
    </row>
    <row r="555" spans="1:9" s="23" customFormat="1" ht="14.45" customHeight="1">
      <c r="A555" s="563"/>
      <c r="B555" s="572" t="s">
        <v>4202</v>
      </c>
      <c r="C555" s="564" t="s">
        <v>1605</v>
      </c>
      <c r="D555" s="565"/>
      <c r="E555" s="566" t="s">
        <v>164</v>
      </c>
      <c r="F555" s="567"/>
      <c r="G555" s="410">
        <v>40</v>
      </c>
      <c r="H555" s="410">
        <v>18</v>
      </c>
      <c r="I555" s="410">
        <v>0</v>
      </c>
    </row>
    <row r="556" spans="1:9" s="23" customFormat="1" ht="14.45" customHeight="1">
      <c r="A556" s="563"/>
      <c r="B556" s="564"/>
      <c r="C556" s="564" t="s">
        <v>5088</v>
      </c>
      <c r="D556" s="565"/>
      <c r="E556" s="566" t="s">
        <v>164</v>
      </c>
      <c r="F556" s="567" t="s">
        <v>1142</v>
      </c>
      <c r="G556" s="410">
        <v>55</v>
      </c>
      <c r="H556" s="410">
        <v>30</v>
      </c>
      <c r="I556" s="410">
        <v>0</v>
      </c>
    </row>
    <row r="557" spans="1:9" s="23" customFormat="1" ht="14.45" customHeight="1">
      <c r="A557" s="563"/>
      <c r="B557" s="564"/>
      <c r="C557" s="564" t="s">
        <v>1605</v>
      </c>
      <c r="D557" s="565"/>
      <c r="E557" s="566" t="s">
        <v>628</v>
      </c>
      <c r="F557" s="567"/>
      <c r="G557" s="410">
        <v>894</v>
      </c>
      <c r="H557" s="410">
        <v>157</v>
      </c>
      <c r="I557" s="410">
        <v>24</v>
      </c>
    </row>
    <row r="558" spans="1:9" s="23" customFormat="1" ht="14.45" customHeight="1">
      <c r="A558" s="563"/>
      <c r="B558" s="564"/>
      <c r="C558" s="564"/>
      <c r="D558" s="565"/>
      <c r="E558" s="566" t="s">
        <v>628</v>
      </c>
      <c r="F558" s="567" t="s">
        <v>2199</v>
      </c>
      <c r="G558" s="410">
        <v>29</v>
      </c>
      <c r="H558" s="410">
        <v>25</v>
      </c>
      <c r="I558" s="410">
        <v>0</v>
      </c>
    </row>
    <row r="559" spans="1:9" s="23" customFormat="1" ht="14.45" customHeight="1">
      <c r="A559" s="563"/>
      <c r="B559" s="572" t="s">
        <v>1953</v>
      </c>
      <c r="C559" s="564" t="s">
        <v>5089</v>
      </c>
      <c r="D559" s="565"/>
      <c r="E559" s="566" t="s">
        <v>163</v>
      </c>
      <c r="F559" s="567"/>
      <c r="G559" s="410">
        <v>64</v>
      </c>
      <c r="H559" s="410">
        <v>7</v>
      </c>
      <c r="I559" s="410">
        <v>0</v>
      </c>
    </row>
    <row r="560" spans="1:9" s="23" customFormat="1" ht="14.45" customHeight="1">
      <c r="A560" s="563"/>
      <c r="B560" s="564"/>
      <c r="C560" s="564" t="s">
        <v>5090</v>
      </c>
      <c r="D560" s="565"/>
      <c r="E560" s="566" t="s">
        <v>164</v>
      </c>
      <c r="F560" s="567"/>
      <c r="G560" s="410">
        <v>52</v>
      </c>
      <c r="H560" s="410">
        <v>24</v>
      </c>
      <c r="I560" s="410">
        <v>0</v>
      </c>
    </row>
    <row r="561" spans="1:9" s="23" customFormat="1" ht="14.45" customHeight="1">
      <c r="A561" s="563"/>
      <c r="B561" s="564"/>
      <c r="C561" s="564"/>
      <c r="D561" s="565"/>
      <c r="E561" s="566" t="s">
        <v>164</v>
      </c>
      <c r="F561" s="567" t="s">
        <v>1142</v>
      </c>
      <c r="G561" s="410">
        <v>42</v>
      </c>
      <c r="H561" s="410">
        <v>24</v>
      </c>
      <c r="I561" s="410">
        <v>0</v>
      </c>
    </row>
    <row r="562" spans="1:9" s="23" customFormat="1" ht="14.45" customHeight="1">
      <c r="A562" s="563"/>
      <c r="B562" s="564"/>
      <c r="C562" s="564" t="s">
        <v>5089</v>
      </c>
      <c r="D562" s="565"/>
      <c r="E562" s="566" t="s">
        <v>628</v>
      </c>
      <c r="F562" s="567"/>
      <c r="G562" s="410">
        <v>284</v>
      </c>
      <c r="H562" s="410">
        <v>113</v>
      </c>
      <c r="I562" s="410">
        <v>13</v>
      </c>
    </row>
    <row r="563" spans="1:9" s="23" customFormat="1" ht="14.45" customHeight="1">
      <c r="A563" s="563"/>
      <c r="B563" s="572" t="s">
        <v>5091</v>
      </c>
      <c r="C563" s="564" t="s">
        <v>1265</v>
      </c>
      <c r="D563" s="565"/>
      <c r="E563" s="566" t="s">
        <v>164</v>
      </c>
      <c r="F563" s="567"/>
      <c r="G563" s="410">
        <v>50</v>
      </c>
      <c r="H563" s="410">
        <v>15</v>
      </c>
      <c r="I563" s="410">
        <v>0</v>
      </c>
    </row>
    <row r="564" spans="1:9" s="23" customFormat="1" ht="14.45" customHeight="1">
      <c r="A564" s="563"/>
      <c r="B564" s="564"/>
      <c r="C564" s="564"/>
      <c r="D564" s="565"/>
      <c r="E564" s="566" t="s">
        <v>164</v>
      </c>
      <c r="F564" s="567" t="s">
        <v>1142</v>
      </c>
      <c r="G564" s="410">
        <v>63</v>
      </c>
      <c r="H564" s="410">
        <v>34</v>
      </c>
      <c r="I564" s="410">
        <v>0</v>
      </c>
    </row>
    <row r="565" spans="1:9" s="23" customFormat="1" ht="14.45" customHeight="1">
      <c r="A565" s="563"/>
      <c r="B565" s="564"/>
      <c r="C565" s="564"/>
      <c r="D565" s="565"/>
      <c r="E565" s="566" t="s">
        <v>628</v>
      </c>
      <c r="F565" s="567"/>
      <c r="G565" s="410">
        <v>839</v>
      </c>
      <c r="H565" s="410">
        <v>141</v>
      </c>
      <c r="I565" s="410">
        <v>23</v>
      </c>
    </row>
    <row r="566" spans="1:9" s="23" customFormat="1" ht="14.45" customHeight="1">
      <c r="A566" s="563"/>
      <c r="B566" s="564"/>
      <c r="C566" s="564"/>
      <c r="D566" s="565"/>
      <c r="E566" s="566" t="s">
        <v>628</v>
      </c>
      <c r="F566" s="567" t="s">
        <v>2199</v>
      </c>
      <c r="G566" s="410">
        <v>90</v>
      </c>
      <c r="H566" s="410">
        <v>28</v>
      </c>
      <c r="I566" s="410">
        <v>0</v>
      </c>
    </row>
    <row r="567" spans="1:9" s="23" customFormat="1" ht="14.45" customHeight="1">
      <c r="A567" s="563"/>
      <c r="B567" s="572" t="s">
        <v>5092</v>
      </c>
      <c r="C567" s="564" t="s">
        <v>5093</v>
      </c>
      <c r="D567" s="565"/>
      <c r="E567" s="566" t="s">
        <v>164</v>
      </c>
      <c r="F567" s="567"/>
      <c r="G567" s="410">
        <v>2</v>
      </c>
      <c r="H567" s="410">
        <v>5</v>
      </c>
      <c r="I567" s="410">
        <v>0</v>
      </c>
    </row>
    <row r="568" spans="1:9" s="23" customFormat="1" ht="14.45" customHeight="1">
      <c r="A568" s="563"/>
      <c r="B568" s="564"/>
      <c r="C568" s="564" t="s">
        <v>5094</v>
      </c>
      <c r="D568" s="565"/>
      <c r="E568" s="566" t="s">
        <v>164</v>
      </c>
      <c r="F568" s="567" t="s">
        <v>1142</v>
      </c>
      <c r="G568" s="410">
        <v>1</v>
      </c>
      <c r="H568" s="410">
        <v>0</v>
      </c>
      <c r="I568" s="410">
        <v>0</v>
      </c>
    </row>
    <row r="569" spans="1:9" s="23" customFormat="1" ht="14.45" customHeight="1">
      <c r="A569" s="563"/>
      <c r="B569" s="564"/>
      <c r="C569" s="564" t="s">
        <v>1274</v>
      </c>
      <c r="D569" s="565"/>
      <c r="E569" s="566" t="s">
        <v>628</v>
      </c>
      <c r="F569" s="567"/>
      <c r="G569" s="410">
        <v>475</v>
      </c>
      <c r="H569" s="410">
        <v>108</v>
      </c>
      <c r="I569" s="410">
        <v>12</v>
      </c>
    </row>
    <row r="570" spans="1:9" s="23" customFormat="1" ht="14.45" customHeight="1">
      <c r="A570" s="563"/>
      <c r="B570" s="564"/>
      <c r="C570" s="564"/>
      <c r="D570" s="565"/>
      <c r="E570" s="566" t="s">
        <v>628</v>
      </c>
      <c r="F570" s="567" t="s">
        <v>2199</v>
      </c>
      <c r="G570" s="410">
        <v>22</v>
      </c>
      <c r="H570" s="410">
        <v>8</v>
      </c>
      <c r="I570" s="410">
        <v>0</v>
      </c>
    </row>
    <row r="571" spans="1:9" s="23" customFormat="1" ht="14.45" customHeight="1">
      <c r="A571" s="563"/>
      <c r="B571" s="572" t="s">
        <v>5095</v>
      </c>
      <c r="C571" s="564" t="s">
        <v>5096</v>
      </c>
      <c r="D571" s="565"/>
      <c r="E571" s="566" t="s">
        <v>164</v>
      </c>
      <c r="F571" s="567"/>
      <c r="G571" s="410">
        <v>0</v>
      </c>
      <c r="H571" s="410">
        <v>1</v>
      </c>
      <c r="I571" s="410">
        <v>0</v>
      </c>
    </row>
    <row r="572" spans="1:9" s="23" customFormat="1" ht="14.45" customHeight="1">
      <c r="A572" s="563"/>
      <c r="B572" s="572" t="s">
        <v>5097</v>
      </c>
      <c r="C572" s="564" t="s">
        <v>2637</v>
      </c>
      <c r="D572" s="565"/>
      <c r="E572" s="566" t="s">
        <v>163</v>
      </c>
      <c r="F572" s="567"/>
      <c r="G572" s="410">
        <v>1</v>
      </c>
      <c r="H572" s="410">
        <v>0</v>
      </c>
      <c r="I572" s="410">
        <v>0</v>
      </c>
    </row>
    <row r="573" spans="1:9" s="23" customFormat="1" ht="14.45" customHeight="1">
      <c r="A573" s="563"/>
      <c r="B573" s="564"/>
      <c r="C573" s="564"/>
      <c r="D573" s="565"/>
      <c r="E573" s="566" t="s">
        <v>164</v>
      </c>
      <c r="F573" s="567"/>
      <c r="G573" s="410">
        <v>29</v>
      </c>
      <c r="H573" s="410">
        <v>15</v>
      </c>
      <c r="I573" s="410">
        <v>0</v>
      </c>
    </row>
    <row r="574" spans="1:9" s="23" customFormat="1" ht="14.45" customHeight="1">
      <c r="A574" s="563"/>
      <c r="B574" s="564"/>
      <c r="C574" s="564"/>
      <c r="D574" s="565"/>
      <c r="E574" s="566" t="s">
        <v>628</v>
      </c>
      <c r="F574" s="567"/>
      <c r="G574" s="410">
        <v>355</v>
      </c>
      <c r="H574" s="410">
        <v>83</v>
      </c>
      <c r="I574" s="410">
        <v>15</v>
      </c>
    </row>
    <row r="575" spans="1:9" s="23" customFormat="1" ht="14.45" customHeight="1">
      <c r="A575" s="563"/>
      <c r="B575" s="572" t="s">
        <v>5098</v>
      </c>
      <c r="C575" s="564" t="s">
        <v>1464</v>
      </c>
      <c r="D575" s="565"/>
      <c r="E575" s="566" t="s">
        <v>163</v>
      </c>
      <c r="F575" s="567"/>
      <c r="G575" s="410">
        <v>0</v>
      </c>
      <c r="H575" s="410">
        <v>1</v>
      </c>
      <c r="I575" s="410">
        <v>0</v>
      </c>
    </row>
    <row r="576" spans="1:9" s="23" customFormat="1" ht="14.45" customHeight="1">
      <c r="A576" s="563"/>
      <c r="B576" s="564"/>
      <c r="C576" s="564"/>
      <c r="D576" s="565"/>
      <c r="E576" s="566" t="s">
        <v>164</v>
      </c>
      <c r="F576" s="567"/>
      <c r="G576" s="410">
        <v>18</v>
      </c>
      <c r="H576" s="410">
        <v>4</v>
      </c>
      <c r="I576" s="410">
        <v>0</v>
      </c>
    </row>
    <row r="577" spans="1:9" s="23" customFormat="1" ht="14.45" customHeight="1">
      <c r="A577" s="563"/>
      <c r="B577" s="564"/>
      <c r="C577" s="564"/>
      <c r="D577" s="565"/>
      <c r="E577" s="566" t="s">
        <v>628</v>
      </c>
      <c r="F577" s="567"/>
      <c r="G577" s="410">
        <v>324</v>
      </c>
      <c r="H577" s="410">
        <v>65</v>
      </c>
      <c r="I577" s="410">
        <v>16</v>
      </c>
    </row>
    <row r="578" spans="1:9" s="23" customFormat="1" ht="14.45" customHeight="1">
      <c r="A578" s="563"/>
      <c r="B578" s="572" t="s">
        <v>5099</v>
      </c>
      <c r="C578" s="564" t="s">
        <v>5100</v>
      </c>
      <c r="D578" s="565"/>
      <c r="E578" s="566" t="s">
        <v>628</v>
      </c>
      <c r="F578" s="567"/>
      <c r="G578" s="410">
        <v>43</v>
      </c>
      <c r="H578" s="410">
        <v>38</v>
      </c>
      <c r="I578" s="410">
        <v>3</v>
      </c>
    </row>
    <row r="579" spans="1:9" s="23" customFormat="1" ht="14.45" customHeight="1">
      <c r="A579" s="563"/>
      <c r="B579" s="572" t="s">
        <v>5101</v>
      </c>
      <c r="C579" s="564" t="s">
        <v>5102</v>
      </c>
      <c r="D579" s="565"/>
      <c r="E579" s="566" t="s">
        <v>163</v>
      </c>
      <c r="F579" s="567"/>
      <c r="G579" s="410">
        <v>11</v>
      </c>
      <c r="H579" s="410">
        <v>2</v>
      </c>
      <c r="I579" s="410">
        <v>2</v>
      </c>
    </row>
    <row r="580" spans="1:9" s="23" customFormat="1" ht="14.45" customHeight="1">
      <c r="A580" s="563"/>
      <c r="B580" s="572" t="s">
        <v>5103</v>
      </c>
      <c r="C580" s="564" t="s">
        <v>5104</v>
      </c>
      <c r="D580" s="565"/>
      <c r="E580" s="566" t="s">
        <v>163</v>
      </c>
      <c r="F580" s="567"/>
      <c r="G580" s="410">
        <v>4</v>
      </c>
      <c r="H580" s="410">
        <v>1</v>
      </c>
      <c r="I580" s="410">
        <v>0</v>
      </c>
    </row>
    <row r="581" spans="1:9" s="23" customFormat="1" ht="14.45" customHeight="1">
      <c r="A581" s="563"/>
      <c r="B581" s="564"/>
      <c r="C581" s="564" t="s">
        <v>5105</v>
      </c>
      <c r="D581" s="565"/>
      <c r="E581" s="566" t="s">
        <v>164</v>
      </c>
      <c r="F581" s="567"/>
      <c r="G581" s="410">
        <v>12</v>
      </c>
      <c r="H581" s="410">
        <v>6</v>
      </c>
      <c r="I581" s="410">
        <v>0</v>
      </c>
    </row>
    <row r="582" spans="1:9" s="23" customFormat="1" ht="14.45" customHeight="1">
      <c r="A582" s="563"/>
      <c r="B582" s="564"/>
      <c r="C582" s="564" t="s">
        <v>5104</v>
      </c>
      <c r="D582" s="565"/>
      <c r="E582" s="566" t="s">
        <v>628</v>
      </c>
      <c r="F582" s="567"/>
      <c r="G582" s="410">
        <v>246</v>
      </c>
      <c r="H582" s="410">
        <v>57</v>
      </c>
      <c r="I582" s="410">
        <v>10</v>
      </c>
    </row>
    <row r="583" spans="1:9" s="23" customFormat="1" ht="14.45" customHeight="1">
      <c r="A583" s="563"/>
      <c r="B583" s="572" t="s">
        <v>5106</v>
      </c>
      <c r="C583" s="564" t="s">
        <v>1304</v>
      </c>
      <c r="D583" s="565"/>
      <c r="E583" s="566" t="s">
        <v>164</v>
      </c>
      <c r="F583" s="567"/>
      <c r="G583" s="410">
        <v>0</v>
      </c>
      <c r="H583" s="410">
        <v>15</v>
      </c>
      <c r="I583" s="410">
        <v>0</v>
      </c>
    </row>
    <row r="584" spans="1:9" s="23" customFormat="1" ht="14.45" customHeight="1">
      <c r="A584" s="563"/>
      <c r="B584" s="564"/>
      <c r="C584" s="564"/>
      <c r="D584" s="565"/>
      <c r="E584" s="566" t="s">
        <v>628</v>
      </c>
      <c r="F584" s="567"/>
      <c r="G584" s="410">
        <v>0</v>
      </c>
      <c r="H584" s="410">
        <v>143</v>
      </c>
      <c r="I584" s="410">
        <v>0</v>
      </c>
    </row>
    <row r="585" spans="1:9" s="23" customFormat="1" ht="14.45" customHeight="1">
      <c r="A585" s="563"/>
      <c r="B585" s="572" t="s">
        <v>5107</v>
      </c>
      <c r="C585" s="564" t="s">
        <v>5108</v>
      </c>
      <c r="D585" s="565"/>
      <c r="E585" s="566" t="s">
        <v>164</v>
      </c>
      <c r="F585" s="567"/>
      <c r="G585" s="410">
        <v>41</v>
      </c>
      <c r="H585" s="410">
        <v>0</v>
      </c>
      <c r="I585" s="410">
        <v>0</v>
      </c>
    </row>
    <row r="586" spans="1:9" s="23" customFormat="1" ht="14.45" customHeight="1">
      <c r="A586" s="563"/>
      <c r="B586" s="564"/>
      <c r="C586" s="564" t="s">
        <v>5109</v>
      </c>
      <c r="D586" s="565"/>
      <c r="E586" s="566" t="s">
        <v>628</v>
      </c>
      <c r="F586" s="567"/>
      <c r="G586" s="410">
        <v>531</v>
      </c>
      <c r="H586" s="410">
        <v>0</v>
      </c>
      <c r="I586" s="410">
        <v>14</v>
      </c>
    </row>
    <row r="587" spans="1:9" s="23" customFormat="1" ht="14.45" customHeight="1">
      <c r="A587" s="563"/>
      <c r="B587" s="572" t="s">
        <v>4497</v>
      </c>
      <c r="C587" s="564" t="s">
        <v>1480</v>
      </c>
      <c r="D587" s="565"/>
      <c r="E587" s="566" t="s">
        <v>163</v>
      </c>
      <c r="F587" s="567"/>
      <c r="G587" s="410">
        <v>24</v>
      </c>
      <c r="H587" s="410">
        <v>0</v>
      </c>
      <c r="I587" s="410">
        <v>0</v>
      </c>
    </row>
    <row r="588" spans="1:9" s="23" customFormat="1" ht="14.45" customHeight="1">
      <c r="A588" s="563"/>
      <c r="B588" s="564"/>
      <c r="C588" s="564"/>
      <c r="D588" s="565"/>
      <c r="E588" s="566" t="s">
        <v>164</v>
      </c>
      <c r="F588" s="567"/>
      <c r="G588" s="410">
        <v>121</v>
      </c>
      <c r="H588" s="410">
        <v>55</v>
      </c>
      <c r="I588" s="410">
        <v>0</v>
      </c>
    </row>
    <row r="589" spans="1:9" s="23" customFormat="1" ht="14.45" customHeight="1">
      <c r="A589" s="563"/>
      <c r="B589" s="564"/>
      <c r="C589" s="564"/>
      <c r="D589" s="565"/>
      <c r="E589" s="566" t="s">
        <v>164</v>
      </c>
      <c r="F589" s="567" t="s">
        <v>1142</v>
      </c>
      <c r="G589" s="410">
        <v>22</v>
      </c>
      <c r="H589" s="410">
        <v>9</v>
      </c>
      <c r="I589" s="410">
        <v>0</v>
      </c>
    </row>
    <row r="590" spans="1:9" s="23" customFormat="1" ht="14.45" customHeight="1">
      <c r="A590" s="563"/>
      <c r="B590" s="564"/>
      <c r="C590" s="564"/>
      <c r="D590" s="565"/>
      <c r="E590" s="566" t="s">
        <v>628</v>
      </c>
      <c r="F590" s="567"/>
      <c r="G590" s="410">
        <v>1195</v>
      </c>
      <c r="H590" s="410">
        <v>245</v>
      </c>
      <c r="I590" s="410">
        <v>30</v>
      </c>
    </row>
    <row r="591" spans="1:9" s="23" customFormat="1" ht="14.45" customHeight="1">
      <c r="A591" s="563"/>
      <c r="B591" s="564"/>
      <c r="C591" s="564"/>
      <c r="D591" s="565"/>
      <c r="E591" s="566" t="s">
        <v>628</v>
      </c>
      <c r="F591" s="567" t="s">
        <v>2199</v>
      </c>
      <c r="G591" s="410">
        <v>129</v>
      </c>
      <c r="H591" s="410">
        <v>22</v>
      </c>
      <c r="I591" s="410">
        <v>0</v>
      </c>
    </row>
    <row r="592" spans="1:9" s="23" customFormat="1" ht="14.45" customHeight="1">
      <c r="A592" s="563"/>
      <c r="B592" s="572" t="s">
        <v>5110</v>
      </c>
      <c r="C592" s="564" t="s">
        <v>1306</v>
      </c>
      <c r="D592" s="565"/>
      <c r="E592" s="566" t="s">
        <v>164</v>
      </c>
      <c r="F592" s="567"/>
      <c r="G592" s="410">
        <v>29</v>
      </c>
      <c r="H592" s="410">
        <v>11</v>
      </c>
      <c r="I592" s="410">
        <v>0</v>
      </c>
    </row>
    <row r="593" spans="1:9" s="23" customFormat="1" ht="14.45" customHeight="1">
      <c r="A593" s="563"/>
      <c r="B593" s="564"/>
      <c r="C593" s="564"/>
      <c r="D593" s="565"/>
      <c r="E593" s="566" t="s">
        <v>164</v>
      </c>
      <c r="F593" s="567" t="s">
        <v>1142</v>
      </c>
      <c r="G593" s="410">
        <v>27</v>
      </c>
      <c r="H593" s="410">
        <v>6</v>
      </c>
      <c r="I593" s="410">
        <v>0</v>
      </c>
    </row>
    <row r="594" spans="1:9" s="23" customFormat="1" ht="14.45" customHeight="1">
      <c r="A594" s="563"/>
      <c r="B594" s="564"/>
      <c r="C594" s="564"/>
      <c r="D594" s="565"/>
      <c r="E594" s="566" t="s">
        <v>628</v>
      </c>
      <c r="F594" s="567"/>
      <c r="G594" s="410">
        <v>778</v>
      </c>
      <c r="H594" s="410">
        <v>175</v>
      </c>
      <c r="I594" s="410">
        <v>20</v>
      </c>
    </row>
    <row r="595" spans="1:9" s="23" customFormat="1" ht="14.45" customHeight="1">
      <c r="A595" s="563"/>
      <c r="B595" s="572" t="s">
        <v>5111</v>
      </c>
      <c r="C595" s="564" t="s">
        <v>5112</v>
      </c>
      <c r="D595" s="565"/>
      <c r="E595" s="566" t="s">
        <v>628</v>
      </c>
      <c r="F595" s="567"/>
      <c r="G595" s="410">
        <v>647</v>
      </c>
      <c r="H595" s="410">
        <v>49</v>
      </c>
      <c r="I595" s="410">
        <v>16</v>
      </c>
    </row>
    <row r="596" spans="1:9" s="23" customFormat="1" ht="14.45" customHeight="1">
      <c r="A596" s="563"/>
      <c r="B596" s="572" t="s">
        <v>5113</v>
      </c>
      <c r="C596" s="564" t="s">
        <v>5114</v>
      </c>
      <c r="D596" s="565"/>
      <c r="E596" s="566" t="s">
        <v>164</v>
      </c>
      <c r="F596" s="567"/>
      <c r="G596" s="410">
        <v>3</v>
      </c>
      <c r="H596" s="410">
        <v>0</v>
      </c>
      <c r="I596" s="410">
        <v>0</v>
      </c>
    </row>
    <row r="597" spans="1:9" s="23" customFormat="1" ht="14.45" customHeight="1">
      <c r="A597" s="563"/>
      <c r="B597" s="572" t="s">
        <v>5115</v>
      </c>
      <c r="C597" s="564" t="s">
        <v>2667</v>
      </c>
      <c r="D597" s="565"/>
      <c r="E597" s="566" t="s">
        <v>163</v>
      </c>
      <c r="F597" s="567"/>
      <c r="G597" s="410">
        <v>3</v>
      </c>
      <c r="H597" s="410">
        <v>0</v>
      </c>
      <c r="I597" s="410">
        <v>0</v>
      </c>
    </row>
    <row r="598" spans="1:9" s="23" customFormat="1" ht="14.45" customHeight="1">
      <c r="A598" s="563"/>
      <c r="B598" s="564"/>
      <c r="C598" s="564"/>
      <c r="D598" s="565"/>
      <c r="E598" s="566" t="s">
        <v>164</v>
      </c>
      <c r="F598" s="567"/>
      <c r="G598" s="410">
        <v>59</v>
      </c>
      <c r="H598" s="410">
        <v>30</v>
      </c>
      <c r="I598" s="410">
        <v>0</v>
      </c>
    </row>
    <row r="599" spans="1:9" s="23" customFormat="1" ht="14.45" customHeight="1">
      <c r="A599" s="563"/>
      <c r="B599" s="564"/>
      <c r="C599" s="564"/>
      <c r="D599" s="565"/>
      <c r="E599" s="566" t="s">
        <v>628</v>
      </c>
      <c r="F599" s="567"/>
      <c r="G599" s="410">
        <v>417</v>
      </c>
      <c r="H599" s="410">
        <v>103</v>
      </c>
      <c r="I599" s="410">
        <v>14</v>
      </c>
    </row>
    <row r="600" spans="1:9" s="23" customFormat="1" ht="14.45" customHeight="1">
      <c r="A600" s="563"/>
      <c r="B600" s="572" t="s">
        <v>5116</v>
      </c>
      <c r="C600" s="564" t="s">
        <v>5117</v>
      </c>
      <c r="D600" s="565"/>
      <c r="E600" s="566" t="s">
        <v>163</v>
      </c>
      <c r="F600" s="567"/>
      <c r="G600" s="410">
        <v>4</v>
      </c>
      <c r="H600" s="410">
        <v>2</v>
      </c>
      <c r="I600" s="410">
        <v>0</v>
      </c>
    </row>
    <row r="601" spans="1:9" s="23" customFormat="1" ht="14.45" customHeight="1">
      <c r="A601" s="563"/>
      <c r="B601" s="564"/>
      <c r="C601" s="564"/>
      <c r="D601" s="565"/>
      <c r="E601" s="566" t="s">
        <v>164</v>
      </c>
      <c r="F601" s="567"/>
      <c r="G601" s="410">
        <v>30</v>
      </c>
      <c r="H601" s="410">
        <v>12</v>
      </c>
      <c r="I601" s="410">
        <v>0</v>
      </c>
    </row>
    <row r="602" spans="1:9" s="23" customFormat="1" ht="14.45" customHeight="1">
      <c r="A602" s="563"/>
      <c r="B602" s="564"/>
      <c r="C602" s="564"/>
      <c r="D602" s="565"/>
      <c r="E602" s="566" t="s">
        <v>628</v>
      </c>
      <c r="F602" s="567"/>
      <c r="G602" s="410">
        <v>266</v>
      </c>
      <c r="H602" s="410">
        <v>84</v>
      </c>
      <c r="I602" s="410">
        <v>10</v>
      </c>
    </row>
    <row r="603" spans="1:9" s="23" customFormat="1" ht="14.45" customHeight="1">
      <c r="A603" s="563"/>
      <c r="B603" s="572" t="s">
        <v>3432</v>
      </c>
      <c r="C603" s="564" t="s">
        <v>1499</v>
      </c>
      <c r="D603" s="565"/>
      <c r="E603" s="566" t="s">
        <v>163</v>
      </c>
      <c r="F603" s="567"/>
      <c r="G603" s="410">
        <v>12</v>
      </c>
      <c r="H603" s="410">
        <v>9</v>
      </c>
      <c r="I603" s="410">
        <v>0</v>
      </c>
    </row>
    <row r="604" spans="1:9" s="23" customFormat="1" ht="14.45" customHeight="1">
      <c r="A604" s="573"/>
      <c r="B604" s="574"/>
      <c r="C604" s="574"/>
      <c r="D604" s="575"/>
      <c r="E604" s="576" t="s">
        <v>164</v>
      </c>
      <c r="F604" s="577"/>
      <c r="G604" s="578">
        <v>120</v>
      </c>
      <c r="H604" s="578">
        <v>56</v>
      </c>
      <c r="I604" s="578">
        <v>0</v>
      </c>
    </row>
    <row r="605" spans="1:9" s="23" customFormat="1" ht="14.45" customHeight="1">
      <c r="A605" s="563"/>
      <c r="B605" s="564"/>
      <c r="C605" s="564"/>
      <c r="D605" s="565"/>
      <c r="E605" s="566" t="s">
        <v>164</v>
      </c>
      <c r="F605" s="567" t="s">
        <v>1142</v>
      </c>
      <c r="G605" s="410">
        <v>23</v>
      </c>
      <c r="H605" s="410">
        <v>4</v>
      </c>
      <c r="I605" s="410">
        <v>0</v>
      </c>
    </row>
    <row r="606" spans="1:9" s="23" customFormat="1" ht="14.45" customHeight="1">
      <c r="A606" s="563"/>
      <c r="B606" s="564"/>
      <c r="C606" s="564"/>
      <c r="D606" s="565"/>
      <c r="E606" s="566" t="s">
        <v>628</v>
      </c>
      <c r="F606" s="567"/>
      <c r="G606" s="410">
        <v>963</v>
      </c>
      <c r="H606" s="410">
        <v>191</v>
      </c>
      <c r="I606" s="410">
        <v>27</v>
      </c>
    </row>
    <row r="607" spans="1:9" s="23" customFormat="1" ht="14.45" customHeight="1">
      <c r="A607" s="563"/>
      <c r="B607" s="564"/>
      <c r="C607" s="564"/>
      <c r="D607" s="565"/>
      <c r="E607" s="566" t="s">
        <v>628</v>
      </c>
      <c r="F607" s="567" t="s">
        <v>2199</v>
      </c>
      <c r="G607" s="410">
        <v>21</v>
      </c>
      <c r="H607" s="410">
        <v>13</v>
      </c>
      <c r="I607" s="410">
        <v>0</v>
      </c>
    </row>
    <row r="608" spans="1:9" s="23" customFormat="1" ht="14.45" customHeight="1">
      <c r="A608" s="563"/>
      <c r="B608" s="572" t="s">
        <v>2286</v>
      </c>
      <c r="C608" s="564" t="s">
        <v>5118</v>
      </c>
      <c r="D608" s="565"/>
      <c r="E608" s="566" t="s">
        <v>163</v>
      </c>
      <c r="F608" s="567"/>
      <c r="G608" s="410">
        <v>0</v>
      </c>
      <c r="H608" s="410">
        <v>3</v>
      </c>
      <c r="I608" s="410">
        <v>0</v>
      </c>
    </row>
    <row r="609" spans="1:9" s="23" customFormat="1" ht="14.45" customHeight="1">
      <c r="A609" s="563"/>
      <c r="B609" s="572" t="s">
        <v>5119</v>
      </c>
      <c r="C609" s="564" t="s">
        <v>2783</v>
      </c>
      <c r="D609" s="565"/>
      <c r="E609" s="566" t="s">
        <v>163</v>
      </c>
      <c r="F609" s="567"/>
      <c r="G609" s="410">
        <v>9</v>
      </c>
      <c r="H609" s="410">
        <v>1</v>
      </c>
      <c r="I609" s="410">
        <v>0</v>
      </c>
    </row>
    <row r="610" spans="1:9" s="23" customFormat="1" ht="14.45" customHeight="1">
      <c r="A610" s="563"/>
      <c r="B610" s="564"/>
      <c r="C610" s="564"/>
      <c r="D610" s="565"/>
      <c r="E610" s="566" t="s">
        <v>164</v>
      </c>
      <c r="F610" s="567"/>
      <c r="G610" s="410">
        <v>38</v>
      </c>
      <c r="H610" s="410">
        <v>15</v>
      </c>
      <c r="I610" s="410">
        <v>0</v>
      </c>
    </row>
    <row r="611" spans="1:9" s="23" customFormat="1" ht="14.45" customHeight="1">
      <c r="A611" s="563"/>
      <c r="B611" s="564"/>
      <c r="C611" s="564"/>
      <c r="D611" s="565"/>
      <c r="E611" s="566" t="s">
        <v>628</v>
      </c>
      <c r="F611" s="567"/>
      <c r="G611" s="410">
        <v>452</v>
      </c>
      <c r="H611" s="410">
        <v>98</v>
      </c>
      <c r="I611" s="410">
        <v>12</v>
      </c>
    </row>
    <row r="612" spans="1:9" s="23" customFormat="1" ht="14.45" customHeight="1">
      <c r="A612" s="563"/>
      <c r="B612" s="572" t="s">
        <v>5120</v>
      </c>
      <c r="C612" s="564" t="s">
        <v>2133</v>
      </c>
      <c r="D612" s="565"/>
      <c r="E612" s="566" t="s">
        <v>164</v>
      </c>
      <c r="F612" s="567"/>
      <c r="G612" s="410">
        <v>23</v>
      </c>
      <c r="H612" s="410">
        <v>10</v>
      </c>
      <c r="I612" s="410">
        <v>0</v>
      </c>
    </row>
    <row r="613" spans="1:9" s="23" customFormat="1" ht="14.45" customHeight="1">
      <c r="A613" s="563"/>
      <c r="B613" s="564"/>
      <c r="C613" s="564"/>
      <c r="D613" s="565"/>
      <c r="E613" s="566" t="s">
        <v>164</v>
      </c>
      <c r="F613" s="567" t="s">
        <v>1142</v>
      </c>
      <c r="G613" s="410">
        <v>1</v>
      </c>
      <c r="H613" s="410">
        <v>2</v>
      </c>
      <c r="I613" s="410">
        <v>0</v>
      </c>
    </row>
    <row r="614" spans="1:9" s="23" customFormat="1" ht="14.45" customHeight="1">
      <c r="A614" s="563"/>
      <c r="B614" s="564"/>
      <c r="C614" s="564"/>
      <c r="D614" s="565"/>
      <c r="E614" s="566" t="s">
        <v>628</v>
      </c>
      <c r="F614" s="567"/>
      <c r="G614" s="410">
        <v>617</v>
      </c>
      <c r="H614" s="410">
        <v>103</v>
      </c>
      <c r="I614" s="410">
        <v>15</v>
      </c>
    </row>
    <row r="615" spans="1:9" s="23" customFormat="1" ht="14.45" customHeight="1">
      <c r="A615" s="563"/>
      <c r="B615" s="572" t="s">
        <v>4758</v>
      </c>
      <c r="C615" s="564" t="s">
        <v>2149</v>
      </c>
      <c r="D615" s="565"/>
      <c r="E615" s="566" t="s">
        <v>164</v>
      </c>
      <c r="F615" s="567"/>
      <c r="G615" s="410">
        <v>27</v>
      </c>
      <c r="H615" s="410">
        <v>9</v>
      </c>
      <c r="I615" s="410">
        <v>0</v>
      </c>
    </row>
    <row r="616" spans="1:9" s="23" customFormat="1" ht="14.45" customHeight="1">
      <c r="A616" s="563"/>
      <c r="B616" s="564"/>
      <c r="C616" s="564"/>
      <c r="D616" s="565"/>
      <c r="E616" s="566" t="s">
        <v>628</v>
      </c>
      <c r="F616" s="567"/>
      <c r="G616" s="410">
        <v>345</v>
      </c>
      <c r="H616" s="410">
        <v>53</v>
      </c>
      <c r="I616" s="410">
        <v>15</v>
      </c>
    </row>
    <row r="617" spans="1:9" s="23" customFormat="1" ht="14.45" customHeight="1">
      <c r="A617" s="563"/>
      <c r="B617" s="572" t="s">
        <v>5121</v>
      </c>
      <c r="C617" s="564" t="s">
        <v>1746</v>
      </c>
      <c r="D617" s="565"/>
      <c r="E617" s="566" t="s">
        <v>163</v>
      </c>
      <c r="F617" s="567"/>
      <c r="G617" s="410">
        <v>10</v>
      </c>
      <c r="H617" s="410">
        <v>4</v>
      </c>
      <c r="I617" s="410">
        <v>0</v>
      </c>
    </row>
    <row r="618" spans="1:9" s="23" customFormat="1" ht="14.45" customHeight="1">
      <c r="A618" s="563"/>
      <c r="B618" s="564"/>
      <c r="C618" s="564"/>
      <c r="D618" s="565"/>
      <c r="E618" s="566" t="s">
        <v>164</v>
      </c>
      <c r="F618" s="567"/>
      <c r="G618" s="410">
        <v>22</v>
      </c>
      <c r="H618" s="410">
        <v>11</v>
      </c>
      <c r="I618" s="410">
        <v>0</v>
      </c>
    </row>
    <row r="619" spans="1:9" s="23" customFormat="1" ht="14.45" customHeight="1">
      <c r="A619" s="563"/>
      <c r="B619" s="564"/>
      <c r="C619" s="564"/>
      <c r="D619" s="565"/>
      <c r="E619" s="566" t="s">
        <v>628</v>
      </c>
      <c r="F619" s="567"/>
      <c r="G619" s="410">
        <v>437</v>
      </c>
      <c r="H619" s="410">
        <v>118</v>
      </c>
      <c r="I619" s="410">
        <v>11</v>
      </c>
    </row>
    <row r="620" spans="1:9" s="23" customFormat="1" ht="14.45" customHeight="1">
      <c r="A620" s="563"/>
      <c r="B620" s="572" t="s">
        <v>5122</v>
      </c>
      <c r="C620" s="564" t="s">
        <v>5123</v>
      </c>
      <c r="D620" s="565"/>
      <c r="E620" s="566" t="s">
        <v>164</v>
      </c>
      <c r="F620" s="567"/>
      <c r="G620" s="410">
        <v>45</v>
      </c>
      <c r="H620" s="410">
        <v>8</v>
      </c>
      <c r="I620" s="410">
        <v>7</v>
      </c>
    </row>
    <row r="621" spans="1:9" s="23" customFormat="1" ht="14.45" customHeight="1">
      <c r="A621" s="563"/>
      <c r="B621" s="572" t="s">
        <v>5124</v>
      </c>
      <c r="C621" s="564" t="s">
        <v>5125</v>
      </c>
      <c r="D621" s="565"/>
      <c r="E621" s="566" t="s">
        <v>164</v>
      </c>
      <c r="F621" s="567"/>
      <c r="G621" s="410">
        <v>21</v>
      </c>
      <c r="H621" s="410">
        <v>0</v>
      </c>
      <c r="I621" s="410">
        <v>6</v>
      </c>
    </row>
    <row r="622" spans="1:9" s="23" customFormat="1" ht="14.45" customHeight="1">
      <c r="A622" s="563"/>
      <c r="B622" s="564">
        <v>10151005</v>
      </c>
      <c r="C622" s="564" t="s">
        <v>5126</v>
      </c>
      <c r="D622" s="565"/>
      <c r="E622" s="566" t="s">
        <v>628</v>
      </c>
      <c r="F622" s="567"/>
      <c r="G622" s="410">
        <v>245</v>
      </c>
      <c r="H622" s="410">
        <v>98</v>
      </c>
      <c r="I622" s="410">
        <v>7</v>
      </c>
    </row>
    <row r="623" spans="1:9" s="23" customFormat="1" ht="14.45" customHeight="1">
      <c r="A623" s="563"/>
      <c r="B623" s="564">
        <v>10411002</v>
      </c>
      <c r="C623" s="564" t="s">
        <v>5127</v>
      </c>
      <c r="D623" s="565"/>
      <c r="E623" s="566" t="s">
        <v>164</v>
      </c>
      <c r="F623" s="567"/>
      <c r="G623" s="410">
        <v>26</v>
      </c>
      <c r="H623" s="410">
        <v>7</v>
      </c>
      <c r="I623" s="410">
        <v>0</v>
      </c>
    </row>
    <row r="624" spans="1:9" s="23" customFormat="1" ht="14.45" customHeight="1">
      <c r="A624" s="563"/>
      <c r="B624" s="564"/>
      <c r="C624" s="564" t="s">
        <v>5128</v>
      </c>
      <c r="D624" s="565"/>
      <c r="E624" s="566" t="s">
        <v>628</v>
      </c>
      <c r="F624" s="567"/>
      <c r="G624" s="410">
        <v>490</v>
      </c>
      <c r="H624" s="410">
        <v>110</v>
      </c>
      <c r="I624" s="410">
        <v>11</v>
      </c>
    </row>
    <row r="625" spans="1:9" s="23" customFormat="1" ht="14.45" customHeight="1">
      <c r="A625" s="563"/>
      <c r="B625" s="564" t="s">
        <v>1554</v>
      </c>
      <c r="C625" s="564" t="s">
        <v>1555</v>
      </c>
      <c r="D625" s="565"/>
      <c r="E625" s="566"/>
      <c r="F625" s="567"/>
      <c r="G625" s="410">
        <v>0</v>
      </c>
      <c r="H625" s="410">
        <v>0</v>
      </c>
      <c r="I625" s="410">
        <v>6</v>
      </c>
    </row>
    <row r="626" spans="1:9" s="23" customFormat="1" ht="14.45" customHeight="1">
      <c r="A626" s="563"/>
      <c r="B626" s="564" t="s">
        <v>1556</v>
      </c>
      <c r="C626" s="564" t="s">
        <v>1557</v>
      </c>
      <c r="D626" s="565"/>
      <c r="E626" s="566"/>
      <c r="F626" s="567"/>
      <c r="G626" s="410">
        <v>0</v>
      </c>
      <c r="H626" s="410">
        <v>0</v>
      </c>
      <c r="I626" s="410">
        <v>20</v>
      </c>
    </row>
    <row r="627" spans="1:9" s="23" customFormat="1" ht="14.45" customHeight="1">
      <c r="A627" s="563"/>
      <c r="B627" s="564" t="s">
        <v>5129</v>
      </c>
      <c r="C627" s="564" t="s">
        <v>867</v>
      </c>
      <c r="D627" s="565"/>
      <c r="E627" s="566"/>
      <c r="F627" s="567"/>
      <c r="G627" s="410">
        <v>0</v>
      </c>
      <c r="H627" s="410">
        <v>0</v>
      </c>
      <c r="I627" s="410">
        <v>1</v>
      </c>
    </row>
    <row r="628" spans="1:9" s="23" customFormat="1" ht="14.45" customHeight="1">
      <c r="A628" s="563"/>
      <c r="B628" s="564" t="s">
        <v>1322</v>
      </c>
      <c r="C628" s="564" t="s">
        <v>1323</v>
      </c>
      <c r="D628" s="565"/>
      <c r="E628" s="566"/>
      <c r="F628" s="567"/>
      <c r="G628" s="410">
        <v>0</v>
      </c>
      <c r="H628" s="410">
        <v>0</v>
      </c>
      <c r="I628" s="410">
        <v>5</v>
      </c>
    </row>
    <row r="629" spans="1:9" s="23" customFormat="1" ht="14.45" customHeight="1">
      <c r="A629" s="563"/>
      <c r="B629" s="564" t="s">
        <v>1324</v>
      </c>
      <c r="C629" s="564" t="s">
        <v>1325</v>
      </c>
      <c r="D629" s="565"/>
      <c r="E629" s="566"/>
      <c r="F629" s="567"/>
      <c r="G629" s="410">
        <v>0</v>
      </c>
      <c r="H629" s="410">
        <v>0</v>
      </c>
      <c r="I629" s="410">
        <v>23</v>
      </c>
    </row>
    <row r="630" spans="1:9" s="23" customFormat="1" ht="14.45" customHeight="1">
      <c r="A630" s="563">
        <v>1006</v>
      </c>
      <c r="B630" s="563" t="s">
        <v>5130</v>
      </c>
      <c r="C630" s="564"/>
      <c r="D630" s="565" t="s">
        <v>186</v>
      </c>
      <c r="E630" s="566"/>
      <c r="F630" s="567"/>
      <c r="G630" s="410"/>
      <c r="H630" s="410"/>
      <c r="I630" s="410"/>
    </row>
    <row r="631" spans="1:9" s="23" customFormat="1" ht="14.45" customHeight="1">
      <c r="A631" s="563"/>
      <c r="B631" s="564"/>
      <c r="C631" s="563" t="s">
        <v>365</v>
      </c>
      <c r="D631" s="568"/>
      <c r="E631" s="569"/>
      <c r="F631" s="570"/>
      <c r="G631" s="571">
        <v>16834</v>
      </c>
      <c r="H631" s="571">
        <v>4199</v>
      </c>
      <c r="I631" s="571">
        <v>532</v>
      </c>
    </row>
    <row r="632" spans="1:9" s="23" customFormat="1" ht="14.45" customHeight="1">
      <c r="A632" s="563"/>
      <c r="B632" s="572" t="s">
        <v>5131</v>
      </c>
      <c r="C632" s="564" t="s">
        <v>1137</v>
      </c>
      <c r="D632" s="565"/>
      <c r="E632" s="566" t="s">
        <v>628</v>
      </c>
      <c r="F632" s="567"/>
      <c r="G632" s="410">
        <v>0</v>
      </c>
      <c r="H632" s="410">
        <v>34</v>
      </c>
      <c r="I632" s="410">
        <v>0</v>
      </c>
    </row>
    <row r="633" spans="1:9" s="23" customFormat="1" ht="14.45" customHeight="1">
      <c r="A633" s="563"/>
      <c r="B633" s="572" t="s">
        <v>5132</v>
      </c>
      <c r="C633" s="564" t="s">
        <v>1333</v>
      </c>
      <c r="D633" s="565"/>
      <c r="E633" s="566" t="s">
        <v>628</v>
      </c>
      <c r="F633" s="567"/>
      <c r="G633" s="410">
        <v>127</v>
      </c>
      <c r="H633" s="410">
        <v>0</v>
      </c>
      <c r="I633" s="410">
        <v>7</v>
      </c>
    </row>
    <row r="634" spans="1:9" s="23" customFormat="1" ht="14.45" customHeight="1">
      <c r="A634" s="563"/>
      <c r="B634" s="572" t="s">
        <v>5133</v>
      </c>
      <c r="C634" s="564" t="s">
        <v>1183</v>
      </c>
      <c r="D634" s="565"/>
      <c r="E634" s="566" t="s">
        <v>164</v>
      </c>
      <c r="F634" s="567" t="s">
        <v>1142</v>
      </c>
      <c r="G634" s="410">
        <v>35</v>
      </c>
      <c r="H634" s="410">
        <v>1</v>
      </c>
      <c r="I634" s="410">
        <v>2</v>
      </c>
    </row>
    <row r="635" spans="1:9" s="23" customFormat="1" ht="14.45" customHeight="1">
      <c r="A635" s="563"/>
      <c r="B635" s="572" t="s">
        <v>5134</v>
      </c>
      <c r="C635" s="564" t="s">
        <v>5135</v>
      </c>
      <c r="D635" s="565"/>
      <c r="E635" s="566" t="s">
        <v>163</v>
      </c>
      <c r="F635" s="567"/>
      <c r="G635" s="410">
        <v>64</v>
      </c>
      <c r="H635" s="410">
        <v>9</v>
      </c>
      <c r="I635" s="410">
        <v>0</v>
      </c>
    </row>
    <row r="636" spans="1:9" s="23" customFormat="1" ht="14.45" customHeight="1">
      <c r="A636" s="563"/>
      <c r="B636" s="564"/>
      <c r="C636" s="564" t="s">
        <v>5136</v>
      </c>
      <c r="D636" s="565"/>
      <c r="E636" s="566" t="s">
        <v>164</v>
      </c>
      <c r="F636" s="567"/>
      <c r="G636" s="410">
        <v>81</v>
      </c>
      <c r="H636" s="410">
        <v>10</v>
      </c>
      <c r="I636" s="410">
        <v>0</v>
      </c>
    </row>
    <row r="637" spans="1:9" s="23" customFormat="1" ht="14.45" customHeight="1">
      <c r="A637" s="563"/>
      <c r="B637" s="564"/>
      <c r="C637" s="564" t="s">
        <v>2962</v>
      </c>
      <c r="D637" s="565"/>
      <c r="E637" s="566" t="s">
        <v>628</v>
      </c>
      <c r="F637" s="567"/>
      <c r="G637" s="410">
        <v>503</v>
      </c>
      <c r="H637" s="410">
        <v>73</v>
      </c>
      <c r="I637" s="410">
        <v>24</v>
      </c>
    </row>
    <row r="638" spans="1:9" s="23" customFormat="1" ht="14.45" customHeight="1">
      <c r="A638" s="563"/>
      <c r="B638" s="572" t="s">
        <v>5137</v>
      </c>
      <c r="C638" s="564" t="s">
        <v>2007</v>
      </c>
      <c r="D638" s="565"/>
      <c r="E638" s="566" t="s">
        <v>164</v>
      </c>
      <c r="F638" s="567"/>
      <c r="G638" s="410">
        <v>5</v>
      </c>
      <c r="H638" s="410">
        <v>1</v>
      </c>
      <c r="I638" s="410">
        <v>0</v>
      </c>
    </row>
    <row r="639" spans="1:9" s="23" customFormat="1" ht="14.45" customHeight="1">
      <c r="A639" s="563"/>
      <c r="B639" s="572" t="s">
        <v>5138</v>
      </c>
      <c r="C639" s="564" t="s">
        <v>5139</v>
      </c>
      <c r="D639" s="565"/>
      <c r="E639" s="566" t="s">
        <v>628</v>
      </c>
      <c r="F639" s="567" t="s">
        <v>2199</v>
      </c>
      <c r="G639" s="410">
        <v>45</v>
      </c>
      <c r="H639" s="410">
        <v>20</v>
      </c>
      <c r="I639" s="410">
        <v>3</v>
      </c>
    </row>
    <row r="640" spans="1:9" s="23" customFormat="1" ht="14.45" customHeight="1">
      <c r="A640" s="563"/>
      <c r="B640" s="572" t="s">
        <v>5140</v>
      </c>
      <c r="C640" s="564" t="s">
        <v>1280</v>
      </c>
      <c r="D640" s="565"/>
      <c r="E640" s="566" t="s">
        <v>628</v>
      </c>
      <c r="F640" s="567"/>
      <c r="G640" s="410">
        <v>352</v>
      </c>
      <c r="H640" s="410">
        <v>115</v>
      </c>
      <c r="I640" s="410">
        <v>0</v>
      </c>
    </row>
    <row r="641" spans="1:9" s="23" customFormat="1" ht="14.45" customHeight="1">
      <c r="A641" s="563"/>
      <c r="B641" s="572" t="s">
        <v>5141</v>
      </c>
      <c r="C641" s="564" t="s">
        <v>1900</v>
      </c>
      <c r="D641" s="565"/>
      <c r="E641" s="566" t="s">
        <v>164</v>
      </c>
      <c r="F641" s="567"/>
      <c r="G641" s="410">
        <v>51</v>
      </c>
      <c r="H641" s="410">
        <v>6</v>
      </c>
      <c r="I641" s="410">
        <v>0</v>
      </c>
    </row>
    <row r="642" spans="1:9" s="23" customFormat="1" ht="14.45" customHeight="1">
      <c r="A642" s="563"/>
      <c r="B642" s="564"/>
      <c r="C642" s="564"/>
      <c r="D642" s="565"/>
      <c r="E642" s="566" t="s">
        <v>628</v>
      </c>
      <c r="F642" s="567"/>
      <c r="G642" s="410">
        <v>244</v>
      </c>
      <c r="H642" s="410">
        <v>48</v>
      </c>
      <c r="I642" s="410">
        <v>9</v>
      </c>
    </row>
    <row r="643" spans="1:9" s="23" customFormat="1" ht="14.45" customHeight="1">
      <c r="A643" s="563"/>
      <c r="B643" s="572" t="s">
        <v>3798</v>
      </c>
      <c r="C643" s="564" t="s">
        <v>615</v>
      </c>
      <c r="D643" s="565"/>
      <c r="E643" s="566" t="s">
        <v>164</v>
      </c>
      <c r="F643" s="567"/>
      <c r="G643" s="410">
        <v>0</v>
      </c>
      <c r="H643" s="410">
        <v>11</v>
      </c>
      <c r="I643" s="410">
        <v>0</v>
      </c>
    </row>
    <row r="644" spans="1:9" s="23" customFormat="1" ht="14.45" customHeight="1">
      <c r="A644" s="563"/>
      <c r="B644" s="564"/>
      <c r="C644" s="564"/>
      <c r="D644" s="565"/>
      <c r="E644" s="566" t="s">
        <v>628</v>
      </c>
      <c r="F644" s="567"/>
      <c r="G644" s="410">
        <v>0</v>
      </c>
      <c r="H644" s="410">
        <v>21</v>
      </c>
      <c r="I644" s="410">
        <v>0</v>
      </c>
    </row>
    <row r="645" spans="1:9" s="23" customFormat="1" ht="14.45" customHeight="1">
      <c r="A645" s="563"/>
      <c r="B645" s="572" t="s">
        <v>5142</v>
      </c>
      <c r="C645" s="564" t="s">
        <v>614</v>
      </c>
      <c r="D645" s="565"/>
      <c r="E645" s="566" t="s">
        <v>164</v>
      </c>
      <c r="F645" s="567"/>
      <c r="G645" s="410">
        <v>94</v>
      </c>
      <c r="H645" s="410">
        <v>17</v>
      </c>
      <c r="I645" s="410">
        <v>0</v>
      </c>
    </row>
    <row r="646" spans="1:9" s="23" customFormat="1" ht="14.45" customHeight="1">
      <c r="A646" s="563"/>
      <c r="B646" s="564"/>
      <c r="C646" s="564"/>
      <c r="D646" s="565"/>
      <c r="E646" s="566" t="s">
        <v>628</v>
      </c>
      <c r="F646" s="567"/>
      <c r="G646" s="410">
        <v>210</v>
      </c>
      <c r="H646" s="410">
        <v>22</v>
      </c>
      <c r="I646" s="410">
        <v>15</v>
      </c>
    </row>
    <row r="647" spans="1:9" s="23" customFormat="1" ht="14.45" customHeight="1">
      <c r="A647" s="563"/>
      <c r="B647" s="572" t="s">
        <v>3802</v>
      </c>
      <c r="C647" s="564" t="s">
        <v>5143</v>
      </c>
      <c r="D647" s="565"/>
      <c r="E647" s="566" t="s">
        <v>628</v>
      </c>
      <c r="F647" s="567"/>
      <c r="G647" s="410">
        <v>100</v>
      </c>
      <c r="H647" s="410">
        <v>22</v>
      </c>
      <c r="I647" s="410">
        <v>5</v>
      </c>
    </row>
    <row r="648" spans="1:9" s="23" customFormat="1" ht="14.45" customHeight="1">
      <c r="A648" s="563"/>
      <c r="B648" s="572" t="s">
        <v>4740</v>
      </c>
      <c r="C648" s="564" t="s">
        <v>613</v>
      </c>
      <c r="D648" s="565"/>
      <c r="E648" s="566" t="s">
        <v>628</v>
      </c>
      <c r="F648" s="567"/>
      <c r="G648" s="410">
        <v>119</v>
      </c>
      <c r="H648" s="410">
        <v>17</v>
      </c>
      <c r="I648" s="410">
        <v>6</v>
      </c>
    </row>
    <row r="649" spans="1:9" s="23" customFormat="1" ht="14.45" customHeight="1">
      <c r="A649" s="563"/>
      <c r="B649" s="572" t="s">
        <v>5144</v>
      </c>
      <c r="C649" s="564" t="s">
        <v>1564</v>
      </c>
      <c r="D649" s="565"/>
      <c r="E649" s="566" t="s">
        <v>628</v>
      </c>
      <c r="F649" s="567"/>
      <c r="G649" s="410">
        <v>320</v>
      </c>
      <c r="H649" s="410">
        <v>38</v>
      </c>
      <c r="I649" s="410">
        <v>7</v>
      </c>
    </row>
    <row r="650" spans="1:9" s="23" customFormat="1" ht="14.45" customHeight="1">
      <c r="A650" s="563"/>
      <c r="B650" s="572" t="s">
        <v>5145</v>
      </c>
      <c r="C650" s="564" t="s">
        <v>5146</v>
      </c>
      <c r="D650" s="565"/>
      <c r="E650" s="566" t="s">
        <v>163</v>
      </c>
      <c r="F650" s="567"/>
      <c r="G650" s="410">
        <v>53</v>
      </c>
      <c r="H650" s="410">
        <v>1</v>
      </c>
      <c r="I650" s="410">
        <v>0</v>
      </c>
    </row>
    <row r="651" spans="1:9" s="23" customFormat="1" ht="14.45" customHeight="1">
      <c r="A651" s="563"/>
      <c r="B651" s="564"/>
      <c r="C651" s="564"/>
      <c r="D651" s="565"/>
      <c r="E651" s="566" t="s">
        <v>164</v>
      </c>
      <c r="F651" s="567"/>
      <c r="G651" s="410">
        <v>36</v>
      </c>
      <c r="H651" s="410">
        <v>3</v>
      </c>
      <c r="I651" s="410">
        <v>0</v>
      </c>
    </row>
    <row r="652" spans="1:9" s="23" customFormat="1" ht="14.45" customHeight="1">
      <c r="A652" s="563"/>
      <c r="B652" s="564"/>
      <c r="C652" s="564"/>
      <c r="D652" s="565"/>
      <c r="E652" s="566" t="s">
        <v>628</v>
      </c>
      <c r="F652" s="567"/>
      <c r="G652" s="410">
        <v>105</v>
      </c>
      <c r="H652" s="410">
        <v>36</v>
      </c>
      <c r="I652" s="410">
        <v>9</v>
      </c>
    </row>
    <row r="653" spans="1:9" s="23" customFormat="1" ht="14.45" customHeight="1">
      <c r="A653" s="563"/>
      <c r="B653" s="572" t="s">
        <v>5147</v>
      </c>
      <c r="C653" s="564" t="s">
        <v>1156</v>
      </c>
      <c r="D653" s="565"/>
      <c r="E653" s="566" t="s">
        <v>163</v>
      </c>
      <c r="F653" s="567"/>
      <c r="G653" s="410">
        <v>30</v>
      </c>
      <c r="H653" s="410">
        <v>2</v>
      </c>
      <c r="I653" s="410">
        <v>0</v>
      </c>
    </row>
    <row r="654" spans="1:9" s="23" customFormat="1" ht="14.45" customHeight="1">
      <c r="A654" s="573"/>
      <c r="B654" s="574"/>
      <c r="C654" s="574"/>
      <c r="D654" s="575"/>
      <c r="E654" s="576" t="s">
        <v>164</v>
      </c>
      <c r="F654" s="577"/>
      <c r="G654" s="578">
        <v>10</v>
      </c>
      <c r="H654" s="578">
        <v>1</v>
      </c>
      <c r="I654" s="578">
        <v>0</v>
      </c>
    </row>
    <row r="655" spans="1:9" s="23" customFormat="1" ht="14.45" customHeight="1">
      <c r="A655" s="563"/>
      <c r="B655" s="564"/>
      <c r="C655" s="564"/>
      <c r="D655" s="565"/>
      <c r="E655" s="566" t="s">
        <v>628</v>
      </c>
      <c r="F655" s="567"/>
      <c r="G655" s="410">
        <v>102</v>
      </c>
      <c r="H655" s="410">
        <v>27</v>
      </c>
      <c r="I655" s="410">
        <v>11</v>
      </c>
    </row>
    <row r="656" spans="1:9" s="23" customFormat="1" ht="14.45" customHeight="1">
      <c r="A656" s="563"/>
      <c r="B656" s="572" t="s">
        <v>5148</v>
      </c>
      <c r="C656" s="564" t="s">
        <v>1167</v>
      </c>
      <c r="D656" s="565"/>
      <c r="E656" s="566" t="s">
        <v>164</v>
      </c>
      <c r="F656" s="567"/>
      <c r="G656" s="410">
        <v>42</v>
      </c>
      <c r="H656" s="410">
        <v>5</v>
      </c>
      <c r="I656" s="410">
        <v>0</v>
      </c>
    </row>
    <row r="657" spans="1:9" s="23" customFormat="1" ht="14.45" customHeight="1">
      <c r="A657" s="563"/>
      <c r="B657" s="564"/>
      <c r="C657" s="564"/>
      <c r="D657" s="565"/>
      <c r="E657" s="566" t="s">
        <v>628</v>
      </c>
      <c r="F657" s="567"/>
      <c r="G657" s="410">
        <v>518</v>
      </c>
      <c r="H657" s="410">
        <v>110</v>
      </c>
      <c r="I657" s="410">
        <v>11</v>
      </c>
    </row>
    <row r="658" spans="1:9" s="23" customFormat="1" ht="14.45" customHeight="1">
      <c r="A658" s="563"/>
      <c r="B658" s="572" t="s">
        <v>4423</v>
      </c>
      <c r="C658" s="564" t="s">
        <v>5044</v>
      </c>
      <c r="D658" s="565"/>
      <c r="E658" s="566" t="s">
        <v>628</v>
      </c>
      <c r="F658" s="567"/>
      <c r="G658" s="410">
        <v>0</v>
      </c>
      <c r="H658" s="410">
        <v>19</v>
      </c>
      <c r="I658" s="410">
        <v>0</v>
      </c>
    </row>
    <row r="659" spans="1:9" s="23" customFormat="1" ht="14.45" customHeight="1">
      <c r="A659" s="563"/>
      <c r="B659" s="572" t="s">
        <v>5149</v>
      </c>
      <c r="C659" s="564" t="s">
        <v>1160</v>
      </c>
      <c r="D659" s="565"/>
      <c r="E659" s="566" t="s">
        <v>628</v>
      </c>
      <c r="F659" s="567"/>
      <c r="G659" s="410">
        <v>0</v>
      </c>
      <c r="H659" s="410">
        <v>58</v>
      </c>
      <c r="I659" s="410">
        <v>0</v>
      </c>
    </row>
    <row r="660" spans="1:9" s="23" customFormat="1" ht="14.45" customHeight="1">
      <c r="A660" s="563"/>
      <c r="B660" s="572" t="s">
        <v>5150</v>
      </c>
      <c r="C660" s="564" t="s">
        <v>1163</v>
      </c>
      <c r="D660" s="565"/>
      <c r="E660" s="566" t="s">
        <v>164</v>
      </c>
      <c r="F660" s="567"/>
      <c r="G660" s="410">
        <v>22</v>
      </c>
      <c r="H660" s="410">
        <v>0</v>
      </c>
      <c r="I660" s="410">
        <v>0</v>
      </c>
    </row>
    <row r="661" spans="1:9" s="23" customFormat="1" ht="14.45" customHeight="1">
      <c r="A661" s="563"/>
      <c r="B661" s="564"/>
      <c r="C661" s="564"/>
      <c r="D661" s="565"/>
      <c r="E661" s="566" t="s">
        <v>628</v>
      </c>
      <c r="F661" s="567"/>
      <c r="G661" s="410">
        <v>393</v>
      </c>
      <c r="H661" s="410">
        <v>112</v>
      </c>
      <c r="I661" s="410">
        <v>15</v>
      </c>
    </row>
    <row r="662" spans="1:9" s="23" customFormat="1" ht="14.45" customHeight="1">
      <c r="A662" s="563"/>
      <c r="B662" s="572" t="s">
        <v>5151</v>
      </c>
      <c r="C662" s="564" t="s">
        <v>5048</v>
      </c>
      <c r="D662" s="565"/>
      <c r="E662" s="566"/>
      <c r="F662" s="567"/>
      <c r="G662" s="410">
        <v>0</v>
      </c>
      <c r="H662" s="410">
        <v>0</v>
      </c>
      <c r="I662" s="410">
        <v>1</v>
      </c>
    </row>
    <row r="663" spans="1:9" s="23" customFormat="1" ht="14.45" customHeight="1">
      <c r="A663" s="563"/>
      <c r="B663" s="564"/>
      <c r="C663" s="564"/>
      <c r="D663" s="565"/>
      <c r="E663" s="566" t="s">
        <v>628</v>
      </c>
      <c r="F663" s="567"/>
      <c r="G663" s="410">
        <v>3</v>
      </c>
      <c r="H663" s="410">
        <v>2</v>
      </c>
      <c r="I663" s="410">
        <v>0</v>
      </c>
    </row>
    <row r="664" spans="1:9" s="23" customFormat="1" ht="14.45" customHeight="1">
      <c r="A664" s="563"/>
      <c r="B664" s="572" t="s">
        <v>5152</v>
      </c>
      <c r="C664" s="564" t="s">
        <v>2600</v>
      </c>
      <c r="D664" s="565"/>
      <c r="E664" s="566" t="s">
        <v>628</v>
      </c>
      <c r="F664" s="567"/>
      <c r="G664" s="410">
        <v>0</v>
      </c>
      <c r="H664" s="410">
        <v>28</v>
      </c>
      <c r="I664" s="410">
        <v>0</v>
      </c>
    </row>
    <row r="665" spans="1:9" s="23" customFormat="1" ht="14.45" customHeight="1">
      <c r="A665" s="563"/>
      <c r="B665" s="572" t="s">
        <v>5153</v>
      </c>
      <c r="C665" s="564" t="s">
        <v>5154</v>
      </c>
      <c r="D665" s="565"/>
      <c r="E665" s="566" t="s">
        <v>628</v>
      </c>
      <c r="F665" s="567"/>
      <c r="G665" s="410">
        <v>307</v>
      </c>
      <c r="H665" s="410">
        <v>0</v>
      </c>
      <c r="I665" s="410">
        <v>20</v>
      </c>
    </row>
    <row r="666" spans="1:9" s="23" customFormat="1" ht="14.45" customHeight="1">
      <c r="A666" s="563"/>
      <c r="B666" s="572" t="s">
        <v>4427</v>
      </c>
      <c r="C666" s="564" t="s">
        <v>1179</v>
      </c>
      <c r="D666" s="565"/>
      <c r="E666" s="566" t="s">
        <v>163</v>
      </c>
      <c r="F666" s="567"/>
      <c r="G666" s="410">
        <v>39</v>
      </c>
      <c r="H666" s="410">
        <v>3</v>
      </c>
      <c r="I666" s="410">
        <v>0</v>
      </c>
    </row>
    <row r="667" spans="1:9" s="23" customFormat="1" ht="14.45" customHeight="1">
      <c r="A667" s="563"/>
      <c r="B667" s="564"/>
      <c r="C667" s="564"/>
      <c r="D667" s="565"/>
      <c r="E667" s="566" t="s">
        <v>164</v>
      </c>
      <c r="F667" s="567"/>
      <c r="G667" s="410">
        <v>40</v>
      </c>
      <c r="H667" s="410">
        <v>2</v>
      </c>
      <c r="I667" s="410">
        <v>0</v>
      </c>
    </row>
    <row r="668" spans="1:9" s="23" customFormat="1" ht="14.45" customHeight="1">
      <c r="A668" s="563"/>
      <c r="B668" s="564"/>
      <c r="C668" s="564"/>
      <c r="D668" s="565"/>
      <c r="E668" s="566" t="s">
        <v>628</v>
      </c>
      <c r="F668" s="567"/>
      <c r="G668" s="410">
        <v>251</v>
      </c>
      <c r="H668" s="410">
        <v>86</v>
      </c>
      <c r="I668" s="410">
        <v>12</v>
      </c>
    </row>
    <row r="669" spans="1:9" s="23" customFormat="1" ht="14.45" customHeight="1">
      <c r="A669" s="563"/>
      <c r="B669" s="572" t="s">
        <v>5155</v>
      </c>
      <c r="C669" s="564" t="s">
        <v>1189</v>
      </c>
      <c r="D669" s="565"/>
      <c r="E669" s="566" t="s">
        <v>164</v>
      </c>
      <c r="F669" s="567"/>
      <c r="G669" s="410">
        <v>15</v>
      </c>
      <c r="H669" s="410">
        <v>6</v>
      </c>
      <c r="I669" s="410">
        <v>0</v>
      </c>
    </row>
    <row r="670" spans="1:9" s="23" customFormat="1" ht="14.45" customHeight="1">
      <c r="A670" s="563"/>
      <c r="B670" s="564"/>
      <c r="C670" s="564"/>
      <c r="D670" s="565"/>
      <c r="E670" s="566" t="s">
        <v>628</v>
      </c>
      <c r="F670" s="567"/>
      <c r="G670" s="410">
        <v>177</v>
      </c>
      <c r="H670" s="410">
        <v>74</v>
      </c>
      <c r="I670" s="410">
        <v>7</v>
      </c>
    </row>
    <row r="671" spans="1:9" s="23" customFormat="1" ht="14.45" customHeight="1">
      <c r="A671" s="563"/>
      <c r="B671" s="572" t="s">
        <v>2705</v>
      </c>
      <c r="C671" s="564" t="s">
        <v>5156</v>
      </c>
      <c r="D671" s="565"/>
      <c r="E671" s="566" t="s">
        <v>163</v>
      </c>
      <c r="F671" s="567"/>
      <c r="G671" s="410">
        <v>95</v>
      </c>
      <c r="H671" s="410">
        <v>6</v>
      </c>
      <c r="I671" s="410">
        <v>0</v>
      </c>
    </row>
    <row r="672" spans="1:9" s="23" customFormat="1" ht="14.45" customHeight="1">
      <c r="A672" s="563"/>
      <c r="B672" s="564"/>
      <c r="C672" s="564"/>
      <c r="D672" s="565"/>
      <c r="E672" s="566" t="s">
        <v>164</v>
      </c>
      <c r="F672" s="567"/>
      <c r="G672" s="410">
        <v>40</v>
      </c>
      <c r="H672" s="410">
        <v>13</v>
      </c>
      <c r="I672" s="410">
        <v>4</v>
      </c>
    </row>
    <row r="673" spans="1:9" s="23" customFormat="1" ht="14.45" customHeight="1">
      <c r="A673" s="563"/>
      <c r="B673" s="572" t="s">
        <v>5157</v>
      </c>
      <c r="C673" s="564" t="s">
        <v>1193</v>
      </c>
      <c r="D673" s="565"/>
      <c r="E673" s="566" t="s">
        <v>163</v>
      </c>
      <c r="F673" s="567"/>
      <c r="G673" s="410">
        <v>31</v>
      </c>
      <c r="H673" s="410">
        <v>1</v>
      </c>
      <c r="I673" s="410">
        <v>0</v>
      </c>
    </row>
    <row r="674" spans="1:9" s="23" customFormat="1" ht="14.45" customHeight="1">
      <c r="A674" s="563"/>
      <c r="B674" s="564"/>
      <c r="C674" s="564"/>
      <c r="D674" s="565"/>
      <c r="E674" s="566" t="s">
        <v>164</v>
      </c>
      <c r="F674" s="567"/>
      <c r="G674" s="410">
        <v>18</v>
      </c>
      <c r="H674" s="410">
        <v>0</v>
      </c>
      <c r="I674" s="410">
        <v>0</v>
      </c>
    </row>
    <row r="675" spans="1:9" s="23" customFormat="1" ht="14.45" customHeight="1">
      <c r="A675" s="563"/>
      <c r="B675" s="564"/>
      <c r="C675" s="564"/>
      <c r="D675" s="565"/>
      <c r="E675" s="566" t="s">
        <v>628</v>
      </c>
      <c r="F675" s="567"/>
      <c r="G675" s="410">
        <v>108</v>
      </c>
      <c r="H675" s="410">
        <v>31</v>
      </c>
      <c r="I675" s="410">
        <v>6</v>
      </c>
    </row>
    <row r="676" spans="1:9" s="23" customFormat="1" ht="14.45" customHeight="1">
      <c r="A676" s="563"/>
      <c r="B676" s="572" t="s">
        <v>3333</v>
      </c>
      <c r="C676" s="564" t="s">
        <v>5158</v>
      </c>
      <c r="D676" s="565"/>
      <c r="E676" s="566" t="s">
        <v>164</v>
      </c>
      <c r="F676" s="567"/>
      <c r="G676" s="410">
        <v>129</v>
      </c>
      <c r="H676" s="410">
        <v>17</v>
      </c>
      <c r="I676" s="410">
        <v>0</v>
      </c>
    </row>
    <row r="677" spans="1:9" s="23" customFormat="1" ht="14.45" customHeight="1">
      <c r="A677" s="563"/>
      <c r="B677" s="564"/>
      <c r="C677" s="564"/>
      <c r="D677" s="565"/>
      <c r="E677" s="566" t="s">
        <v>628</v>
      </c>
      <c r="F677" s="567"/>
      <c r="G677" s="410">
        <v>310</v>
      </c>
      <c r="H677" s="410">
        <v>49</v>
      </c>
      <c r="I677" s="410">
        <v>11</v>
      </c>
    </row>
    <row r="678" spans="1:9" s="23" customFormat="1" ht="14.45" customHeight="1">
      <c r="A678" s="563"/>
      <c r="B678" s="572" t="s">
        <v>5159</v>
      </c>
      <c r="C678" s="564" t="s">
        <v>5160</v>
      </c>
      <c r="D678" s="565"/>
      <c r="E678" s="566" t="s">
        <v>163</v>
      </c>
      <c r="F678" s="567"/>
      <c r="G678" s="410">
        <v>23</v>
      </c>
      <c r="H678" s="410">
        <v>0</v>
      </c>
      <c r="I678" s="410">
        <v>0</v>
      </c>
    </row>
    <row r="679" spans="1:9" s="23" customFormat="1" ht="14.45" customHeight="1">
      <c r="A679" s="563"/>
      <c r="B679" s="564"/>
      <c r="C679" s="564"/>
      <c r="D679" s="565"/>
      <c r="E679" s="566" t="s">
        <v>164</v>
      </c>
      <c r="F679" s="567"/>
      <c r="G679" s="410">
        <v>36</v>
      </c>
      <c r="H679" s="410">
        <v>11</v>
      </c>
      <c r="I679" s="410">
        <v>1</v>
      </c>
    </row>
    <row r="680" spans="1:9" s="23" customFormat="1" ht="14.45" customHeight="1">
      <c r="A680" s="563"/>
      <c r="B680" s="572" t="s">
        <v>5161</v>
      </c>
      <c r="C680" s="564" t="s">
        <v>1940</v>
      </c>
      <c r="D680" s="565"/>
      <c r="E680" s="566" t="s">
        <v>164</v>
      </c>
      <c r="F680" s="567"/>
      <c r="G680" s="410">
        <v>9</v>
      </c>
      <c r="H680" s="410">
        <v>0</v>
      </c>
      <c r="I680" s="410">
        <v>0</v>
      </c>
    </row>
    <row r="681" spans="1:9" s="23" customFormat="1" ht="14.45" customHeight="1">
      <c r="A681" s="563"/>
      <c r="B681" s="564"/>
      <c r="C681" s="564"/>
      <c r="D681" s="565"/>
      <c r="E681" s="566" t="s">
        <v>628</v>
      </c>
      <c r="F681" s="567"/>
      <c r="G681" s="410">
        <v>130</v>
      </c>
      <c r="H681" s="410">
        <v>27</v>
      </c>
      <c r="I681" s="410">
        <v>7</v>
      </c>
    </row>
    <row r="682" spans="1:9" s="23" customFormat="1" ht="14.45" customHeight="1">
      <c r="A682" s="563"/>
      <c r="B682" s="572" t="s">
        <v>5162</v>
      </c>
      <c r="C682" s="564" t="s">
        <v>5163</v>
      </c>
      <c r="D682" s="565"/>
      <c r="E682" s="566" t="s">
        <v>164</v>
      </c>
      <c r="F682" s="567"/>
      <c r="G682" s="410">
        <v>59</v>
      </c>
      <c r="H682" s="410">
        <v>8</v>
      </c>
      <c r="I682" s="410">
        <v>0</v>
      </c>
    </row>
    <row r="683" spans="1:9" s="23" customFormat="1" ht="14.45" customHeight="1">
      <c r="A683" s="563"/>
      <c r="B683" s="564"/>
      <c r="C683" s="564"/>
      <c r="D683" s="565"/>
      <c r="E683" s="566" t="s">
        <v>628</v>
      </c>
      <c r="F683" s="567"/>
      <c r="G683" s="410">
        <v>147</v>
      </c>
      <c r="H683" s="410">
        <v>62</v>
      </c>
      <c r="I683" s="410">
        <v>7</v>
      </c>
    </row>
    <row r="684" spans="1:9" s="23" customFormat="1" ht="14.45" customHeight="1">
      <c r="A684" s="563"/>
      <c r="B684" s="572" t="s">
        <v>5164</v>
      </c>
      <c r="C684" s="564" t="s">
        <v>5072</v>
      </c>
      <c r="D684" s="565"/>
      <c r="E684" s="566" t="s">
        <v>628</v>
      </c>
      <c r="F684" s="567"/>
      <c r="G684" s="410">
        <v>452</v>
      </c>
      <c r="H684" s="410">
        <v>118</v>
      </c>
      <c r="I684" s="410">
        <v>11</v>
      </c>
    </row>
    <row r="685" spans="1:9" s="23" customFormat="1" ht="14.45" customHeight="1">
      <c r="A685" s="563"/>
      <c r="B685" s="572" t="s">
        <v>5165</v>
      </c>
      <c r="C685" s="564" t="s">
        <v>1241</v>
      </c>
      <c r="D685" s="565"/>
      <c r="E685" s="566" t="s">
        <v>164</v>
      </c>
      <c r="F685" s="567"/>
      <c r="G685" s="410">
        <v>30</v>
      </c>
      <c r="H685" s="410">
        <v>9</v>
      </c>
      <c r="I685" s="410">
        <v>0</v>
      </c>
    </row>
    <row r="686" spans="1:9" s="23" customFormat="1" ht="14.45" customHeight="1">
      <c r="A686" s="563"/>
      <c r="B686" s="564"/>
      <c r="C686" s="564"/>
      <c r="D686" s="565"/>
      <c r="E686" s="566" t="s">
        <v>628</v>
      </c>
      <c r="F686" s="567"/>
      <c r="G686" s="410">
        <v>195</v>
      </c>
      <c r="H686" s="410">
        <v>93</v>
      </c>
      <c r="I686" s="410">
        <v>11</v>
      </c>
    </row>
    <row r="687" spans="1:9" s="23" customFormat="1" ht="14.45" customHeight="1">
      <c r="A687" s="563"/>
      <c r="B687" s="572" t="s">
        <v>5166</v>
      </c>
      <c r="C687" s="564" t="s">
        <v>5074</v>
      </c>
      <c r="D687" s="565"/>
      <c r="E687" s="566" t="s">
        <v>164</v>
      </c>
      <c r="F687" s="567"/>
      <c r="G687" s="410">
        <v>25</v>
      </c>
      <c r="H687" s="410">
        <v>8</v>
      </c>
      <c r="I687" s="410">
        <v>0</v>
      </c>
    </row>
    <row r="688" spans="1:9" s="23" customFormat="1" ht="14.45" customHeight="1">
      <c r="A688" s="563"/>
      <c r="B688" s="564"/>
      <c r="C688" s="564"/>
      <c r="D688" s="565"/>
      <c r="E688" s="566" t="s">
        <v>628</v>
      </c>
      <c r="F688" s="567"/>
      <c r="G688" s="410">
        <v>274</v>
      </c>
      <c r="H688" s="410">
        <v>96</v>
      </c>
      <c r="I688" s="410">
        <v>9</v>
      </c>
    </row>
    <row r="689" spans="1:9" s="23" customFormat="1" ht="14.45" customHeight="1">
      <c r="A689" s="563"/>
      <c r="B689" s="572" t="s">
        <v>5167</v>
      </c>
      <c r="C689" s="564" t="s">
        <v>1250</v>
      </c>
      <c r="D689" s="565"/>
      <c r="E689" s="566" t="s">
        <v>164</v>
      </c>
      <c r="F689" s="567"/>
      <c r="G689" s="410">
        <v>15</v>
      </c>
      <c r="H689" s="410">
        <v>12</v>
      </c>
      <c r="I689" s="410">
        <v>0</v>
      </c>
    </row>
    <row r="690" spans="1:9" s="23" customFormat="1" ht="14.45" customHeight="1">
      <c r="A690" s="563"/>
      <c r="B690" s="564"/>
      <c r="C690" s="564"/>
      <c r="D690" s="565"/>
      <c r="E690" s="566" t="s">
        <v>628</v>
      </c>
      <c r="F690" s="567"/>
      <c r="G690" s="410">
        <v>204</v>
      </c>
      <c r="H690" s="410">
        <v>88</v>
      </c>
      <c r="I690" s="410">
        <v>6</v>
      </c>
    </row>
    <row r="691" spans="1:9" s="23" customFormat="1" ht="14.45" customHeight="1">
      <c r="A691" s="563"/>
      <c r="B691" s="572" t="s">
        <v>5082</v>
      </c>
      <c r="C691" s="564" t="s">
        <v>1593</v>
      </c>
      <c r="D691" s="565"/>
      <c r="E691" s="566" t="s">
        <v>164</v>
      </c>
      <c r="F691" s="567"/>
      <c r="G691" s="410">
        <v>15</v>
      </c>
      <c r="H691" s="410">
        <v>19</v>
      </c>
      <c r="I691" s="410">
        <v>0</v>
      </c>
    </row>
    <row r="692" spans="1:9" s="23" customFormat="1" ht="14.45" customHeight="1">
      <c r="A692" s="563"/>
      <c r="B692" s="564"/>
      <c r="C692" s="564"/>
      <c r="D692" s="565"/>
      <c r="E692" s="566" t="s">
        <v>164</v>
      </c>
      <c r="F692" s="567" t="s">
        <v>1142</v>
      </c>
      <c r="G692" s="410">
        <v>10</v>
      </c>
      <c r="H692" s="410">
        <v>0</v>
      </c>
      <c r="I692" s="410">
        <v>0</v>
      </c>
    </row>
    <row r="693" spans="1:9" s="23" customFormat="1" ht="14.45" customHeight="1">
      <c r="A693" s="563"/>
      <c r="B693" s="564"/>
      <c r="C693" s="564"/>
      <c r="D693" s="565"/>
      <c r="E693" s="566" t="s">
        <v>628</v>
      </c>
      <c r="F693" s="567"/>
      <c r="G693" s="410">
        <v>456</v>
      </c>
      <c r="H693" s="410">
        <v>150</v>
      </c>
      <c r="I693" s="410">
        <v>12</v>
      </c>
    </row>
    <row r="694" spans="1:9" s="23" customFormat="1" ht="14.45" customHeight="1">
      <c r="A694" s="563"/>
      <c r="B694" s="564"/>
      <c r="C694" s="564"/>
      <c r="D694" s="565"/>
      <c r="E694" s="566" t="s">
        <v>628</v>
      </c>
      <c r="F694" s="567" t="s">
        <v>2199</v>
      </c>
      <c r="G694" s="410">
        <v>52</v>
      </c>
      <c r="H694" s="410">
        <v>27</v>
      </c>
      <c r="I694" s="410">
        <v>0</v>
      </c>
    </row>
    <row r="695" spans="1:9" s="23" customFormat="1" ht="14.45" customHeight="1">
      <c r="A695" s="563"/>
      <c r="B695" s="572" t="s">
        <v>3698</v>
      </c>
      <c r="C695" s="564" t="s">
        <v>5168</v>
      </c>
      <c r="D695" s="565"/>
      <c r="E695" s="566" t="s">
        <v>163</v>
      </c>
      <c r="F695" s="567"/>
      <c r="G695" s="410">
        <v>86</v>
      </c>
      <c r="H695" s="410">
        <v>11</v>
      </c>
      <c r="I695" s="410">
        <v>0</v>
      </c>
    </row>
    <row r="696" spans="1:9" s="23" customFormat="1" ht="14.45" customHeight="1">
      <c r="A696" s="563"/>
      <c r="B696" s="564"/>
      <c r="C696" s="564"/>
      <c r="D696" s="565"/>
      <c r="E696" s="566" t="s">
        <v>164</v>
      </c>
      <c r="F696" s="567"/>
      <c r="G696" s="410">
        <v>54</v>
      </c>
      <c r="H696" s="410">
        <v>16</v>
      </c>
      <c r="I696" s="410">
        <v>0</v>
      </c>
    </row>
    <row r="697" spans="1:9" s="23" customFormat="1" ht="14.45" customHeight="1">
      <c r="A697" s="563"/>
      <c r="B697" s="564"/>
      <c r="C697" s="564"/>
      <c r="D697" s="565"/>
      <c r="E697" s="566" t="s">
        <v>164</v>
      </c>
      <c r="F697" s="567" t="s">
        <v>1142</v>
      </c>
      <c r="G697" s="410">
        <v>57</v>
      </c>
      <c r="H697" s="410">
        <v>26</v>
      </c>
      <c r="I697" s="410">
        <v>0</v>
      </c>
    </row>
    <row r="698" spans="1:9" s="23" customFormat="1" ht="14.45" customHeight="1">
      <c r="A698" s="563"/>
      <c r="B698" s="564"/>
      <c r="C698" s="564"/>
      <c r="D698" s="565"/>
      <c r="E698" s="566" t="s">
        <v>628</v>
      </c>
      <c r="F698" s="567"/>
      <c r="G698" s="410">
        <v>327</v>
      </c>
      <c r="H698" s="410">
        <v>111</v>
      </c>
      <c r="I698" s="410">
        <v>17</v>
      </c>
    </row>
    <row r="699" spans="1:9" s="23" customFormat="1" ht="14.45" customHeight="1">
      <c r="A699" s="563"/>
      <c r="B699" s="564"/>
      <c r="C699" s="564"/>
      <c r="D699" s="565"/>
      <c r="E699" s="566" t="s">
        <v>628</v>
      </c>
      <c r="F699" s="567" t="s">
        <v>2199</v>
      </c>
      <c r="G699" s="410">
        <v>32</v>
      </c>
      <c r="H699" s="410">
        <v>14</v>
      </c>
      <c r="I699" s="410">
        <v>0</v>
      </c>
    </row>
    <row r="700" spans="1:9" s="23" customFormat="1" ht="14.45" customHeight="1">
      <c r="A700" s="563"/>
      <c r="B700" s="564"/>
      <c r="C700" s="564"/>
      <c r="D700" s="565"/>
      <c r="E700" s="566" t="s">
        <v>3221</v>
      </c>
      <c r="F700" s="567" t="s">
        <v>1294</v>
      </c>
      <c r="G700" s="410">
        <v>119</v>
      </c>
      <c r="H700" s="410">
        <v>53</v>
      </c>
      <c r="I700" s="410">
        <v>0</v>
      </c>
    </row>
    <row r="701" spans="1:9" s="23" customFormat="1" ht="14.45" customHeight="1">
      <c r="A701" s="563"/>
      <c r="B701" s="572" t="s">
        <v>5169</v>
      </c>
      <c r="C701" s="564" t="s">
        <v>5170</v>
      </c>
      <c r="D701" s="565"/>
      <c r="E701" s="566" t="s">
        <v>164</v>
      </c>
      <c r="F701" s="567" t="s">
        <v>1142</v>
      </c>
      <c r="G701" s="410">
        <v>50</v>
      </c>
      <c r="H701" s="410">
        <v>5</v>
      </c>
      <c r="I701" s="410">
        <v>2</v>
      </c>
    </row>
    <row r="702" spans="1:9" s="23" customFormat="1" ht="14.45" customHeight="1">
      <c r="A702" s="563"/>
      <c r="B702" s="572" t="s">
        <v>5171</v>
      </c>
      <c r="C702" s="564" t="s">
        <v>5172</v>
      </c>
      <c r="D702" s="565"/>
      <c r="E702" s="566" t="s">
        <v>164</v>
      </c>
      <c r="F702" s="567"/>
      <c r="G702" s="410">
        <v>20</v>
      </c>
      <c r="H702" s="410">
        <v>0</v>
      </c>
      <c r="I702" s="410">
        <v>0</v>
      </c>
    </row>
    <row r="703" spans="1:9" s="23" customFormat="1" ht="14.45" customHeight="1">
      <c r="A703" s="563"/>
      <c r="B703" s="572" t="s">
        <v>5173</v>
      </c>
      <c r="C703" s="564" t="s">
        <v>4104</v>
      </c>
      <c r="D703" s="565"/>
      <c r="E703" s="566" t="s">
        <v>628</v>
      </c>
      <c r="F703" s="567"/>
      <c r="G703" s="410">
        <v>155</v>
      </c>
      <c r="H703" s="410">
        <v>67</v>
      </c>
      <c r="I703" s="410">
        <v>7</v>
      </c>
    </row>
    <row r="704" spans="1:9" s="23" customFormat="1" ht="14.45" customHeight="1">
      <c r="A704" s="573"/>
      <c r="B704" s="579" t="s">
        <v>5174</v>
      </c>
      <c r="C704" s="574" t="s">
        <v>5175</v>
      </c>
      <c r="D704" s="575"/>
      <c r="E704" s="576" t="s">
        <v>164</v>
      </c>
      <c r="F704" s="577" t="s">
        <v>1142</v>
      </c>
      <c r="G704" s="578">
        <v>30</v>
      </c>
      <c r="H704" s="578">
        <v>16</v>
      </c>
      <c r="I704" s="578">
        <v>1</v>
      </c>
    </row>
    <row r="705" spans="1:9" s="23" customFormat="1" ht="14.45" customHeight="1">
      <c r="A705" s="563"/>
      <c r="B705" s="572" t="s">
        <v>5176</v>
      </c>
      <c r="C705" s="564" t="s">
        <v>5177</v>
      </c>
      <c r="D705" s="565"/>
      <c r="E705" s="566" t="s">
        <v>164</v>
      </c>
      <c r="F705" s="567" t="s">
        <v>1142</v>
      </c>
      <c r="G705" s="410">
        <v>12</v>
      </c>
      <c r="H705" s="410">
        <v>6</v>
      </c>
      <c r="I705" s="410">
        <v>0</v>
      </c>
    </row>
    <row r="706" spans="1:9" s="23" customFormat="1" ht="14.45" customHeight="1">
      <c r="A706" s="563"/>
      <c r="B706" s="572" t="s">
        <v>5178</v>
      </c>
      <c r="C706" s="564" t="s">
        <v>5179</v>
      </c>
      <c r="D706" s="565"/>
      <c r="E706" s="566" t="s">
        <v>628</v>
      </c>
      <c r="F706" s="567"/>
      <c r="G706" s="410">
        <v>144</v>
      </c>
      <c r="H706" s="410">
        <v>31</v>
      </c>
      <c r="I706" s="410">
        <v>7</v>
      </c>
    </row>
    <row r="707" spans="1:9" s="23" customFormat="1" ht="14.45" customHeight="1">
      <c r="A707" s="563"/>
      <c r="B707" s="572" t="s">
        <v>5180</v>
      </c>
      <c r="C707" s="564" t="s">
        <v>5181</v>
      </c>
      <c r="D707" s="565"/>
      <c r="E707" s="566" t="s">
        <v>164</v>
      </c>
      <c r="F707" s="567"/>
      <c r="G707" s="410">
        <v>23</v>
      </c>
      <c r="H707" s="410">
        <v>14</v>
      </c>
      <c r="I707" s="410">
        <v>0</v>
      </c>
    </row>
    <row r="708" spans="1:9" s="23" customFormat="1" ht="14.45" customHeight="1">
      <c r="A708" s="563"/>
      <c r="B708" s="564"/>
      <c r="C708" s="564"/>
      <c r="D708" s="565"/>
      <c r="E708" s="566" t="s">
        <v>628</v>
      </c>
      <c r="F708" s="567"/>
      <c r="G708" s="410">
        <v>279</v>
      </c>
      <c r="H708" s="410">
        <v>108</v>
      </c>
      <c r="I708" s="410">
        <v>9</v>
      </c>
    </row>
    <row r="709" spans="1:9" s="23" customFormat="1" ht="14.45" customHeight="1">
      <c r="A709" s="563"/>
      <c r="B709" s="564"/>
      <c r="C709" s="564"/>
      <c r="D709" s="565"/>
      <c r="E709" s="566" t="s">
        <v>628</v>
      </c>
      <c r="F709" s="567" t="s">
        <v>2199</v>
      </c>
      <c r="G709" s="410">
        <v>13</v>
      </c>
      <c r="H709" s="410">
        <v>6</v>
      </c>
      <c r="I709" s="410">
        <v>0</v>
      </c>
    </row>
    <row r="710" spans="1:9" s="23" customFormat="1" ht="14.45" customHeight="1">
      <c r="A710" s="563"/>
      <c r="B710" s="572" t="s">
        <v>5182</v>
      </c>
      <c r="C710" s="564" t="s">
        <v>1280</v>
      </c>
      <c r="D710" s="565"/>
      <c r="E710" s="566" t="s">
        <v>628</v>
      </c>
      <c r="F710" s="567" t="s">
        <v>2199</v>
      </c>
      <c r="G710" s="410">
        <v>22</v>
      </c>
      <c r="H710" s="410">
        <v>15</v>
      </c>
      <c r="I710" s="410">
        <v>9</v>
      </c>
    </row>
    <row r="711" spans="1:9" s="23" customFormat="1" ht="14.45" customHeight="1">
      <c r="A711" s="563"/>
      <c r="B711" s="572" t="s">
        <v>5183</v>
      </c>
      <c r="C711" s="564" t="s">
        <v>5184</v>
      </c>
      <c r="D711" s="565"/>
      <c r="E711" s="566" t="s">
        <v>164</v>
      </c>
      <c r="F711" s="567"/>
      <c r="G711" s="410">
        <v>44</v>
      </c>
      <c r="H711" s="410">
        <v>12</v>
      </c>
      <c r="I711" s="410">
        <v>0</v>
      </c>
    </row>
    <row r="712" spans="1:9" s="23" customFormat="1" ht="14.45" customHeight="1">
      <c r="A712" s="563"/>
      <c r="B712" s="564"/>
      <c r="C712" s="564" t="s">
        <v>5185</v>
      </c>
      <c r="D712" s="565"/>
      <c r="E712" s="566" t="s">
        <v>628</v>
      </c>
      <c r="F712" s="567"/>
      <c r="G712" s="410">
        <v>292</v>
      </c>
      <c r="H712" s="410">
        <v>23</v>
      </c>
      <c r="I712" s="410">
        <v>4</v>
      </c>
    </row>
    <row r="713" spans="1:9" s="23" customFormat="1" ht="14.45" customHeight="1">
      <c r="A713" s="563"/>
      <c r="B713" s="572" t="s">
        <v>5186</v>
      </c>
      <c r="C713" s="564" t="s">
        <v>5187</v>
      </c>
      <c r="D713" s="565"/>
      <c r="E713" s="566" t="s">
        <v>164</v>
      </c>
      <c r="F713" s="567" t="s">
        <v>1142</v>
      </c>
      <c r="G713" s="410">
        <v>41</v>
      </c>
      <c r="H713" s="410">
        <v>13</v>
      </c>
      <c r="I713" s="410">
        <v>2</v>
      </c>
    </row>
    <row r="714" spans="1:9" s="23" customFormat="1" ht="14.45" customHeight="1">
      <c r="A714" s="563"/>
      <c r="B714" s="572" t="s">
        <v>5188</v>
      </c>
      <c r="C714" s="564" t="s">
        <v>5189</v>
      </c>
      <c r="D714" s="565"/>
      <c r="E714" s="566" t="s">
        <v>628</v>
      </c>
      <c r="F714" s="567" t="s">
        <v>2199</v>
      </c>
      <c r="G714" s="410">
        <v>4</v>
      </c>
      <c r="H714" s="410">
        <v>0</v>
      </c>
      <c r="I714" s="410">
        <v>2</v>
      </c>
    </row>
    <row r="715" spans="1:9" s="23" customFormat="1" ht="14.45" customHeight="1">
      <c r="A715" s="563"/>
      <c r="B715" s="572" t="s">
        <v>4969</v>
      </c>
      <c r="C715" s="564" t="s">
        <v>5190</v>
      </c>
      <c r="D715" s="565"/>
      <c r="E715" s="566" t="s">
        <v>164</v>
      </c>
      <c r="F715" s="567"/>
      <c r="G715" s="410">
        <v>105</v>
      </c>
      <c r="H715" s="410">
        <v>22</v>
      </c>
      <c r="I715" s="410">
        <v>0</v>
      </c>
    </row>
    <row r="716" spans="1:9" s="23" customFormat="1" ht="14.45" customHeight="1">
      <c r="A716" s="563"/>
      <c r="B716" s="564"/>
      <c r="C716" s="564" t="s">
        <v>5191</v>
      </c>
      <c r="D716" s="565"/>
      <c r="E716" s="566" t="s">
        <v>628</v>
      </c>
      <c r="F716" s="567"/>
      <c r="G716" s="410">
        <v>171</v>
      </c>
      <c r="H716" s="410">
        <v>50</v>
      </c>
      <c r="I716" s="410">
        <v>4</v>
      </c>
    </row>
    <row r="717" spans="1:9" s="23" customFormat="1" ht="14.45" customHeight="1">
      <c r="A717" s="563"/>
      <c r="B717" s="572" t="s">
        <v>5192</v>
      </c>
      <c r="C717" s="564" t="s">
        <v>5193</v>
      </c>
      <c r="D717" s="565"/>
      <c r="E717" s="566" t="s">
        <v>628</v>
      </c>
      <c r="F717" s="567" t="s">
        <v>2199</v>
      </c>
      <c r="G717" s="410">
        <v>174</v>
      </c>
      <c r="H717" s="410">
        <v>57</v>
      </c>
      <c r="I717" s="410">
        <v>2</v>
      </c>
    </row>
    <row r="718" spans="1:9" s="23" customFormat="1" ht="14.45" customHeight="1">
      <c r="A718" s="563"/>
      <c r="B718" s="572" t="s">
        <v>5194</v>
      </c>
      <c r="C718" s="564" t="s">
        <v>5195</v>
      </c>
      <c r="D718" s="565"/>
      <c r="E718" s="566" t="s">
        <v>628</v>
      </c>
      <c r="F718" s="567" t="s">
        <v>2199</v>
      </c>
      <c r="G718" s="410">
        <v>77</v>
      </c>
      <c r="H718" s="410">
        <v>6</v>
      </c>
      <c r="I718" s="410">
        <v>2</v>
      </c>
    </row>
    <row r="719" spans="1:9" s="23" customFormat="1" ht="14.45" customHeight="1">
      <c r="A719" s="563"/>
      <c r="B719" s="572" t="s">
        <v>4899</v>
      </c>
      <c r="C719" s="564" t="s">
        <v>1286</v>
      </c>
      <c r="D719" s="565"/>
      <c r="E719" s="566" t="s">
        <v>163</v>
      </c>
      <c r="F719" s="567"/>
      <c r="G719" s="410">
        <v>44</v>
      </c>
      <c r="H719" s="410">
        <v>3</v>
      </c>
      <c r="I719" s="410">
        <v>0</v>
      </c>
    </row>
    <row r="720" spans="1:9" s="23" customFormat="1" ht="14.45" customHeight="1">
      <c r="A720" s="563"/>
      <c r="B720" s="564"/>
      <c r="C720" s="564"/>
      <c r="D720" s="565"/>
      <c r="E720" s="566" t="s">
        <v>164</v>
      </c>
      <c r="F720" s="567"/>
      <c r="G720" s="410">
        <v>242</v>
      </c>
      <c r="H720" s="410">
        <v>28</v>
      </c>
      <c r="I720" s="410">
        <v>25</v>
      </c>
    </row>
    <row r="721" spans="1:9" s="23" customFormat="1" ht="14.45" customHeight="1">
      <c r="A721" s="563"/>
      <c r="B721" s="572" t="s">
        <v>5196</v>
      </c>
      <c r="C721" s="564" t="s">
        <v>1286</v>
      </c>
      <c r="D721" s="565"/>
      <c r="E721" s="566" t="s">
        <v>164</v>
      </c>
      <c r="F721" s="567" t="s">
        <v>1142</v>
      </c>
      <c r="G721" s="410">
        <v>60</v>
      </c>
      <c r="H721" s="410">
        <v>5</v>
      </c>
      <c r="I721" s="410">
        <v>0</v>
      </c>
    </row>
    <row r="722" spans="1:9" s="23" customFormat="1" ht="14.45" customHeight="1">
      <c r="A722" s="563"/>
      <c r="B722" s="564"/>
      <c r="C722" s="564"/>
      <c r="D722" s="565"/>
      <c r="E722" s="566" t="s">
        <v>628</v>
      </c>
      <c r="F722" s="567"/>
      <c r="G722" s="410">
        <v>863</v>
      </c>
      <c r="H722" s="410">
        <v>252</v>
      </c>
      <c r="I722" s="410">
        <v>0</v>
      </c>
    </row>
    <row r="723" spans="1:9" s="23" customFormat="1" ht="14.45" customHeight="1">
      <c r="A723" s="563"/>
      <c r="B723" s="572" t="s">
        <v>5197</v>
      </c>
      <c r="C723" s="564" t="s">
        <v>1435</v>
      </c>
      <c r="D723" s="565"/>
      <c r="E723" s="566" t="s">
        <v>628</v>
      </c>
      <c r="F723" s="567"/>
      <c r="G723" s="410">
        <v>118</v>
      </c>
      <c r="H723" s="410">
        <v>29</v>
      </c>
      <c r="I723" s="410">
        <v>6</v>
      </c>
    </row>
    <row r="724" spans="1:9" s="23" customFormat="1" ht="14.45" customHeight="1">
      <c r="A724" s="563"/>
      <c r="B724" s="572" t="s">
        <v>5198</v>
      </c>
      <c r="C724" s="564" t="s">
        <v>5199</v>
      </c>
      <c r="D724" s="565"/>
      <c r="E724" s="566" t="s">
        <v>628</v>
      </c>
      <c r="F724" s="567"/>
      <c r="G724" s="410">
        <v>172</v>
      </c>
      <c r="H724" s="410">
        <v>43</v>
      </c>
      <c r="I724" s="410">
        <v>5</v>
      </c>
    </row>
    <row r="725" spans="1:9" s="23" customFormat="1" ht="14.45" customHeight="1">
      <c r="A725" s="563"/>
      <c r="B725" s="572" t="s">
        <v>5200</v>
      </c>
      <c r="C725" s="564" t="s">
        <v>5201</v>
      </c>
      <c r="D725" s="565"/>
      <c r="E725" s="566" t="s">
        <v>628</v>
      </c>
      <c r="F725" s="567"/>
      <c r="G725" s="410">
        <v>6</v>
      </c>
      <c r="H725" s="410">
        <v>0</v>
      </c>
      <c r="I725" s="410">
        <v>0</v>
      </c>
    </row>
    <row r="726" spans="1:9" s="23" customFormat="1" ht="14.45" customHeight="1">
      <c r="A726" s="563"/>
      <c r="B726" s="572" t="s">
        <v>5202</v>
      </c>
      <c r="C726" s="564" t="s">
        <v>5203</v>
      </c>
      <c r="D726" s="565"/>
      <c r="E726" s="566" t="s">
        <v>164</v>
      </c>
      <c r="F726" s="567"/>
      <c r="G726" s="410">
        <v>13</v>
      </c>
      <c r="H726" s="410">
        <v>4</v>
      </c>
      <c r="I726" s="410">
        <v>0</v>
      </c>
    </row>
    <row r="727" spans="1:9" s="23" customFormat="1" ht="14.45" customHeight="1">
      <c r="A727" s="563"/>
      <c r="B727" s="564"/>
      <c r="C727" s="564" t="s">
        <v>1462</v>
      </c>
      <c r="D727" s="565"/>
      <c r="E727" s="566" t="s">
        <v>628</v>
      </c>
      <c r="F727" s="567"/>
      <c r="G727" s="410">
        <v>133</v>
      </c>
      <c r="H727" s="410">
        <v>29</v>
      </c>
      <c r="I727" s="410">
        <v>6</v>
      </c>
    </row>
    <row r="728" spans="1:9" s="23" customFormat="1" ht="14.45" customHeight="1">
      <c r="A728" s="563"/>
      <c r="B728" s="572" t="s">
        <v>5204</v>
      </c>
      <c r="C728" s="564" t="s">
        <v>5205</v>
      </c>
      <c r="D728" s="565"/>
      <c r="E728" s="566" t="s">
        <v>628</v>
      </c>
      <c r="F728" s="567"/>
      <c r="G728" s="410">
        <v>0</v>
      </c>
      <c r="H728" s="410">
        <v>28</v>
      </c>
      <c r="I728" s="410">
        <v>0</v>
      </c>
    </row>
    <row r="729" spans="1:9" s="23" customFormat="1" ht="14.45" customHeight="1">
      <c r="A729" s="563"/>
      <c r="B729" s="572" t="s">
        <v>5206</v>
      </c>
      <c r="C729" s="564" t="s">
        <v>1662</v>
      </c>
      <c r="D729" s="565"/>
      <c r="E729" s="566" t="s">
        <v>628</v>
      </c>
      <c r="F729" s="567"/>
      <c r="G729" s="410">
        <v>0</v>
      </c>
      <c r="H729" s="410">
        <v>24</v>
      </c>
      <c r="I729" s="410">
        <v>0</v>
      </c>
    </row>
    <row r="730" spans="1:9" s="23" customFormat="1" ht="14.45" customHeight="1">
      <c r="A730" s="563"/>
      <c r="B730" s="572" t="s">
        <v>5207</v>
      </c>
      <c r="C730" s="564" t="s">
        <v>5208</v>
      </c>
      <c r="D730" s="565"/>
      <c r="E730" s="566" t="s">
        <v>164</v>
      </c>
      <c r="F730" s="567"/>
      <c r="G730" s="410">
        <v>3</v>
      </c>
      <c r="H730" s="410">
        <v>0</v>
      </c>
      <c r="I730" s="410">
        <v>0</v>
      </c>
    </row>
    <row r="731" spans="1:9" s="23" customFormat="1" ht="14.45" customHeight="1">
      <c r="A731" s="563"/>
      <c r="B731" s="564"/>
      <c r="C731" s="564"/>
      <c r="D731" s="565"/>
      <c r="E731" s="566" t="s">
        <v>628</v>
      </c>
      <c r="F731" s="567"/>
      <c r="G731" s="410">
        <v>190</v>
      </c>
      <c r="H731" s="410">
        <v>0</v>
      </c>
      <c r="I731" s="410">
        <v>9</v>
      </c>
    </row>
    <row r="732" spans="1:9" s="23" customFormat="1" ht="14.45" customHeight="1">
      <c r="A732" s="563"/>
      <c r="B732" s="572" t="s">
        <v>5209</v>
      </c>
      <c r="C732" s="564" t="s">
        <v>5210</v>
      </c>
      <c r="D732" s="565"/>
      <c r="E732" s="566" t="s">
        <v>628</v>
      </c>
      <c r="F732" s="567"/>
      <c r="G732" s="410">
        <v>132</v>
      </c>
      <c r="H732" s="410">
        <v>31</v>
      </c>
      <c r="I732" s="410">
        <v>6</v>
      </c>
    </row>
    <row r="733" spans="1:9" s="23" customFormat="1" ht="14.45" customHeight="1">
      <c r="A733" s="563"/>
      <c r="B733" s="572" t="s">
        <v>5211</v>
      </c>
      <c r="C733" s="564" t="s">
        <v>1302</v>
      </c>
      <c r="D733" s="565"/>
      <c r="E733" s="566" t="s">
        <v>628</v>
      </c>
      <c r="F733" s="567"/>
      <c r="G733" s="410">
        <v>157</v>
      </c>
      <c r="H733" s="410">
        <v>38</v>
      </c>
      <c r="I733" s="410">
        <v>6</v>
      </c>
    </row>
    <row r="734" spans="1:9" s="23" customFormat="1" ht="14.45" customHeight="1">
      <c r="A734" s="563"/>
      <c r="B734" s="572" t="s">
        <v>4303</v>
      </c>
      <c r="C734" s="564" t="s">
        <v>1306</v>
      </c>
      <c r="D734" s="565"/>
      <c r="E734" s="566" t="s">
        <v>164</v>
      </c>
      <c r="F734" s="567" t="s">
        <v>1142</v>
      </c>
      <c r="G734" s="410">
        <v>47</v>
      </c>
      <c r="H734" s="410">
        <v>3</v>
      </c>
      <c r="I734" s="410">
        <v>0</v>
      </c>
    </row>
    <row r="735" spans="1:9" s="23" customFormat="1" ht="14.45" customHeight="1">
      <c r="A735" s="563"/>
      <c r="B735" s="572" t="s">
        <v>5212</v>
      </c>
      <c r="C735" s="564" t="s">
        <v>1480</v>
      </c>
      <c r="D735" s="565"/>
      <c r="E735" s="566" t="s">
        <v>164</v>
      </c>
      <c r="F735" s="567"/>
      <c r="G735" s="410">
        <v>17</v>
      </c>
      <c r="H735" s="410">
        <v>5</v>
      </c>
      <c r="I735" s="410">
        <v>0</v>
      </c>
    </row>
    <row r="736" spans="1:9" s="23" customFormat="1" ht="14.45" customHeight="1">
      <c r="A736" s="563"/>
      <c r="B736" s="564"/>
      <c r="C736" s="564"/>
      <c r="D736" s="565"/>
      <c r="E736" s="566" t="s">
        <v>628</v>
      </c>
      <c r="F736" s="567"/>
      <c r="G736" s="410">
        <v>487</v>
      </c>
      <c r="H736" s="410">
        <v>80</v>
      </c>
      <c r="I736" s="410">
        <v>11</v>
      </c>
    </row>
    <row r="737" spans="1:9" s="23" customFormat="1" ht="14.45" customHeight="1">
      <c r="A737" s="563"/>
      <c r="B737" s="572" t="s">
        <v>5213</v>
      </c>
      <c r="C737" s="564" t="s">
        <v>5214</v>
      </c>
      <c r="D737" s="565"/>
      <c r="E737" s="566" t="s">
        <v>164</v>
      </c>
      <c r="F737" s="567"/>
      <c r="G737" s="410">
        <v>0</v>
      </c>
      <c r="H737" s="410">
        <v>1</v>
      </c>
      <c r="I737" s="410">
        <v>0</v>
      </c>
    </row>
    <row r="738" spans="1:9" s="23" customFormat="1" ht="14.45" customHeight="1">
      <c r="A738" s="563"/>
      <c r="B738" s="572" t="s">
        <v>5215</v>
      </c>
      <c r="C738" s="564" t="s">
        <v>1306</v>
      </c>
      <c r="D738" s="565"/>
      <c r="E738" s="566" t="s">
        <v>628</v>
      </c>
      <c r="F738" s="567"/>
      <c r="G738" s="410">
        <v>346</v>
      </c>
      <c r="H738" s="410">
        <v>118</v>
      </c>
      <c r="I738" s="410">
        <v>0</v>
      </c>
    </row>
    <row r="739" spans="1:9" s="23" customFormat="1" ht="14.45" customHeight="1">
      <c r="A739" s="563"/>
      <c r="B739" s="564"/>
      <c r="C739" s="564"/>
      <c r="D739" s="565"/>
      <c r="E739" s="566" t="s">
        <v>628</v>
      </c>
      <c r="F739" s="567" t="s">
        <v>2199</v>
      </c>
      <c r="G739" s="410">
        <v>4</v>
      </c>
      <c r="H739" s="410">
        <v>6</v>
      </c>
      <c r="I739" s="410">
        <v>0</v>
      </c>
    </row>
    <row r="740" spans="1:9" s="23" customFormat="1" ht="14.45" customHeight="1">
      <c r="A740" s="563"/>
      <c r="B740" s="564"/>
      <c r="C740" s="564"/>
      <c r="D740" s="565"/>
      <c r="E740" s="566" t="s">
        <v>3221</v>
      </c>
      <c r="F740" s="567" t="s">
        <v>1294</v>
      </c>
      <c r="G740" s="410">
        <v>24</v>
      </c>
      <c r="H740" s="410">
        <v>12</v>
      </c>
      <c r="I740" s="410">
        <v>0</v>
      </c>
    </row>
    <row r="741" spans="1:9" s="23" customFormat="1" ht="14.45" customHeight="1">
      <c r="A741" s="563"/>
      <c r="B741" s="572" t="s">
        <v>5216</v>
      </c>
      <c r="C741" s="564" t="s">
        <v>1306</v>
      </c>
      <c r="D741" s="565"/>
      <c r="E741" s="566" t="s">
        <v>164</v>
      </c>
      <c r="F741" s="567"/>
      <c r="G741" s="410">
        <v>21</v>
      </c>
      <c r="H741" s="410">
        <v>10</v>
      </c>
      <c r="I741" s="410">
        <v>11</v>
      </c>
    </row>
    <row r="742" spans="1:9" s="23" customFormat="1" ht="14.45" customHeight="1">
      <c r="A742" s="563"/>
      <c r="B742" s="572" t="s">
        <v>5217</v>
      </c>
      <c r="C742" s="564" t="s">
        <v>5218</v>
      </c>
      <c r="D742" s="565"/>
      <c r="E742" s="566" t="s">
        <v>164</v>
      </c>
      <c r="F742" s="567"/>
      <c r="G742" s="410">
        <v>2</v>
      </c>
      <c r="H742" s="410">
        <v>0</v>
      </c>
      <c r="I742" s="410">
        <v>0</v>
      </c>
    </row>
    <row r="743" spans="1:9" s="23" customFormat="1" ht="14.45" customHeight="1">
      <c r="A743" s="563"/>
      <c r="B743" s="572" t="s">
        <v>3977</v>
      </c>
      <c r="C743" s="564" t="s">
        <v>2667</v>
      </c>
      <c r="D743" s="565"/>
      <c r="E743" s="566" t="s">
        <v>164</v>
      </c>
      <c r="F743" s="567"/>
      <c r="G743" s="410">
        <v>30</v>
      </c>
      <c r="H743" s="410">
        <v>16</v>
      </c>
      <c r="I743" s="410">
        <v>0</v>
      </c>
    </row>
    <row r="744" spans="1:9" s="23" customFormat="1" ht="14.45" customHeight="1">
      <c r="A744" s="563"/>
      <c r="B744" s="564"/>
      <c r="C744" s="564"/>
      <c r="D744" s="565"/>
      <c r="E744" s="566" t="s">
        <v>628</v>
      </c>
      <c r="F744" s="567"/>
      <c r="G744" s="410">
        <v>291</v>
      </c>
      <c r="H744" s="410">
        <v>84</v>
      </c>
      <c r="I744" s="410">
        <v>11</v>
      </c>
    </row>
    <row r="745" spans="1:9" s="23" customFormat="1" ht="14.45" customHeight="1">
      <c r="A745" s="563"/>
      <c r="B745" s="572" t="s">
        <v>5219</v>
      </c>
      <c r="C745" s="564" t="s">
        <v>5220</v>
      </c>
      <c r="D745" s="565"/>
      <c r="E745" s="566" t="s">
        <v>164</v>
      </c>
      <c r="F745" s="567"/>
      <c r="G745" s="410">
        <v>4</v>
      </c>
      <c r="H745" s="410">
        <v>2</v>
      </c>
      <c r="I745" s="410">
        <v>0</v>
      </c>
    </row>
    <row r="746" spans="1:9" s="23" customFormat="1" ht="14.45" customHeight="1">
      <c r="A746" s="563"/>
      <c r="B746" s="572" t="s">
        <v>2770</v>
      </c>
      <c r="C746" s="564" t="s">
        <v>1499</v>
      </c>
      <c r="D746" s="565"/>
      <c r="E746" s="566" t="s">
        <v>628</v>
      </c>
      <c r="F746" s="567"/>
      <c r="G746" s="410">
        <v>412</v>
      </c>
      <c r="H746" s="410">
        <v>76</v>
      </c>
      <c r="I746" s="410">
        <v>8</v>
      </c>
    </row>
    <row r="747" spans="1:9" s="23" customFormat="1" ht="14.45" customHeight="1">
      <c r="A747" s="563"/>
      <c r="B747" s="572" t="s">
        <v>5221</v>
      </c>
      <c r="C747" s="564" t="s">
        <v>5222</v>
      </c>
      <c r="D747" s="565"/>
      <c r="E747" s="566" t="s">
        <v>164</v>
      </c>
      <c r="F747" s="567"/>
      <c r="G747" s="410">
        <v>23</v>
      </c>
      <c r="H747" s="410">
        <v>4</v>
      </c>
      <c r="I747" s="410">
        <v>0</v>
      </c>
    </row>
    <row r="748" spans="1:9" s="23" customFormat="1" ht="14.45" customHeight="1">
      <c r="A748" s="563"/>
      <c r="B748" s="564"/>
      <c r="C748" s="564" t="s">
        <v>1718</v>
      </c>
      <c r="D748" s="565"/>
      <c r="E748" s="566" t="s">
        <v>628</v>
      </c>
      <c r="F748" s="567"/>
      <c r="G748" s="410">
        <v>284</v>
      </c>
      <c r="H748" s="410">
        <v>64</v>
      </c>
      <c r="I748" s="410">
        <v>8</v>
      </c>
    </row>
    <row r="749" spans="1:9" s="23" customFormat="1" ht="14.45" customHeight="1">
      <c r="A749" s="563"/>
      <c r="B749" s="572" t="s">
        <v>5223</v>
      </c>
      <c r="C749" s="564" t="s">
        <v>5224</v>
      </c>
      <c r="D749" s="565"/>
      <c r="E749" s="566" t="s">
        <v>628</v>
      </c>
      <c r="F749" s="567"/>
      <c r="G749" s="410">
        <v>0</v>
      </c>
      <c r="H749" s="410">
        <v>32</v>
      </c>
      <c r="I749" s="410">
        <v>0</v>
      </c>
    </row>
    <row r="750" spans="1:9" s="23" customFormat="1" ht="14.45" customHeight="1">
      <c r="A750" s="563"/>
      <c r="B750" s="572" t="s">
        <v>5225</v>
      </c>
      <c r="C750" s="564" t="s">
        <v>5226</v>
      </c>
      <c r="D750" s="565"/>
      <c r="E750" s="566" t="s">
        <v>628</v>
      </c>
      <c r="F750" s="567"/>
      <c r="G750" s="410">
        <v>109</v>
      </c>
      <c r="H750" s="410">
        <v>0</v>
      </c>
      <c r="I750" s="410">
        <v>7</v>
      </c>
    </row>
    <row r="751" spans="1:9" s="23" customFormat="1" ht="14.45" customHeight="1">
      <c r="A751" s="563"/>
      <c r="B751" s="572" t="s">
        <v>5227</v>
      </c>
      <c r="C751" s="564" t="s">
        <v>5228</v>
      </c>
      <c r="D751" s="565"/>
      <c r="E751" s="566" t="s">
        <v>163</v>
      </c>
      <c r="F751" s="567"/>
      <c r="G751" s="410">
        <v>27</v>
      </c>
      <c r="H751" s="410">
        <v>2</v>
      </c>
      <c r="I751" s="410">
        <v>0</v>
      </c>
    </row>
    <row r="752" spans="1:9" s="23" customFormat="1" ht="14.45" customHeight="1">
      <c r="A752" s="563"/>
      <c r="B752" s="564"/>
      <c r="C752" s="564"/>
      <c r="D752" s="565"/>
      <c r="E752" s="566" t="s">
        <v>164</v>
      </c>
      <c r="F752" s="567"/>
      <c r="G752" s="410">
        <v>32</v>
      </c>
      <c r="H752" s="410">
        <v>11</v>
      </c>
      <c r="I752" s="410">
        <v>0</v>
      </c>
    </row>
    <row r="753" spans="1:9" s="23" customFormat="1" ht="14.45" customHeight="1">
      <c r="A753" s="563"/>
      <c r="B753" s="564"/>
      <c r="C753" s="564"/>
      <c r="D753" s="565"/>
      <c r="E753" s="566" t="s">
        <v>628</v>
      </c>
      <c r="F753" s="567"/>
      <c r="G753" s="410">
        <v>221</v>
      </c>
      <c r="H753" s="410">
        <v>47</v>
      </c>
      <c r="I753" s="410">
        <v>9</v>
      </c>
    </row>
    <row r="754" spans="1:9" s="23" customFormat="1" ht="14.45" customHeight="1">
      <c r="A754" s="573"/>
      <c r="B754" s="574"/>
      <c r="C754" s="574" t="s">
        <v>5229</v>
      </c>
      <c r="D754" s="575"/>
      <c r="E754" s="576" t="s">
        <v>3221</v>
      </c>
      <c r="F754" s="577" t="s">
        <v>1294</v>
      </c>
      <c r="G754" s="578">
        <v>45</v>
      </c>
      <c r="H754" s="578">
        <v>0</v>
      </c>
      <c r="I754" s="578">
        <v>0</v>
      </c>
    </row>
    <row r="755" spans="1:9" s="23" customFormat="1" ht="14.45" customHeight="1">
      <c r="A755" s="563"/>
      <c r="B755" s="572" t="s">
        <v>5230</v>
      </c>
      <c r="C755" s="564" t="s">
        <v>3177</v>
      </c>
      <c r="D755" s="565"/>
      <c r="E755" s="566" t="s">
        <v>164</v>
      </c>
      <c r="F755" s="567"/>
      <c r="G755" s="410">
        <v>6</v>
      </c>
      <c r="H755" s="410">
        <v>1</v>
      </c>
      <c r="I755" s="410">
        <v>0</v>
      </c>
    </row>
    <row r="756" spans="1:9" s="23" customFormat="1" ht="14.45" customHeight="1">
      <c r="A756" s="563"/>
      <c r="B756" s="564"/>
      <c r="C756" s="564"/>
      <c r="D756" s="565"/>
      <c r="E756" s="566" t="s">
        <v>628</v>
      </c>
      <c r="F756" s="567"/>
      <c r="G756" s="410">
        <v>105</v>
      </c>
      <c r="H756" s="410">
        <v>29</v>
      </c>
      <c r="I756" s="410">
        <v>5</v>
      </c>
    </row>
    <row r="757" spans="1:9" s="23" customFormat="1" ht="14.45" customHeight="1">
      <c r="A757" s="563"/>
      <c r="B757" s="572" t="s">
        <v>5231</v>
      </c>
      <c r="C757" s="564" t="s">
        <v>5232</v>
      </c>
      <c r="D757" s="565"/>
      <c r="E757" s="566" t="s">
        <v>164</v>
      </c>
      <c r="F757" s="567"/>
      <c r="G757" s="410">
        <v>33</v>
      </c>
      <c r="H757" s="410">
        <v>6</v>
      </c>
      <c r="I757" s="410">
        <v>0</v>
      </c>
    </row>
    <row r="758" spans="1:9" s="23" customFormat="1" ht="14.45" customHeight="1">
      <c r="A758" s="563"/>
      <c r="B758" s="564"/>
      <c r="C758" s="564"/>
      <c r="D758" s="565"/>
      <c r="E758" s="566" t="s">
        <v>628</v>
      </c>
      <c r="F758" s="567"/>
      <c r="G758" s="410">
        <v>109</v>
      </c>
      <c r="H758" s="410">
        <v>34</v>
      </c>
      <c r="I758" s="410">
        <v>8</v>
      </c>
    </row>
    <row r="759" spans="1:9" s="23" customFormat="1" ht="14.45" customHeight="1">
      <c r="A759" s="563"/>
      <c r="B759" s="572" t="s">
        <v>5233</v>
      </c>
      <c r="C759" s="564" t="s">
        <v>2323</v>
      </c>
      <c r="D759" s="565"/>
      <c r="E759" s="566" t="s">
        <v>628</v>
      </c>
      <c r="F759" s="567"/>
      <c r="G759" s="410">
        <v>155</v>
      </c>
      <c r="H759" s="410">
        <v>38</v>
      </c>
      <c r="I759" s="410">
        <v>4</v>
      </c>
    </row>
    <row r="760" spans="1:9" s="23" customFormat="1" ht="14.45" customHeight="1">
      <c r="A760" s="563"/>
      <c r="B760" s="572" t="s">
        <v>5234</v>
      </c>
      <c r="C760" s="564" t="s">
        <v>5235</v>
      </c>
      <c r="D760" s="565"/>
      <c r="E760" s="566" t="s">
        <v>628</v>
      </c>
      <c r="F760" s="567"/>
      <c r="G760" s="410">
        <v>109</v>
      </c>
      <c r="H760" s="410">
        <v>30</v>
      </c>
      <c r="I760" s="410">
        <v>3</v>
      </c>
    </row>
    <row r="761" spans="1:9" s="23" customFormat="1" ht="14.45" customHeight="1">
      <c r="A761" s="563"/>
      <c r="B761" s="572" t="s">
        <v>5236</v>
      </c>
      <c r="C761" s="564" t="s">
        <v>1437</v>
      </c>
      <c r="D761" s="565"/>
      <c r="E761" s="566" t="s">
        <v>164</v>
      </c>
      <c r="F761" s="567"/>
      <c r="G761" s="410">
        <v>27</v>
      </c>
      <c r="H761" s="410">
        <v>4</v>
      </c>
      <c r="I761" s="410">
        <v>4</v>
      </c>
    </row>
    <row r="762" spans="1:9" s="23" customFormat="1" ht="14.45" customHeight="1">
      <c r="A762" s="563"/>
      <c r="B762" s="572" t="s">
        <v>5237</v>
      </c>
      <c r="C762" s="564" t="s">
        <v>5238</v>
      </c>
      <c r="D762" s="565"/>
      <c r="E762" s="566" t="s">
        <v>628</v>
      </c>
      <c r="F762" s="567"/>
      <c r="G762" s="410">
        <v>139</v>
      </c>
      <c r="H762" s="410">
        <v>32</v>
      </c>
      <c r="I762" s="410">
        <v>6</v>
      </c>
    </row>
    <row r="763" spans="1:9" s="23" customFormat="1" ht="14.45" customHeight="1">
      <c r="A763" s="563"/>
      <c r="B763" s="572" t="s">
        <v>5239</v>
      </c>
      <c r="C763" s="564" t="s">
        <v>5240</v>
      </c>
      <c r="D763" s="565"/>
      <c r="E763" s="566" t="s">
        <v>164</v>
      </c>
      <c r="F763" s="567" t="s">
        <v>1142</v>
      </c>
      <c r="G763" s="410">
        <v>51</v>
      </c>
      <c r="H763" s="410">
        <v>15</v>
      </c>
      <c r="I763" s="410">
        <v>1</v>
      </c>
    </row>
    <row r="764" spans="1:9" s="23" customFormat="1" ht="14.45" customHeight="1">
      <c r="A764" s="563"/>
      <c r="B764" s="572" t="s">
        <v>5241</v>
      </c>
      <c r="C764" s="564" t="s">
        <v>2946</v>
      </c>
      <c r="D764" s="565"/>
      <c r="E764" s="566" t="s">
        <v>628</v>
      </c>
      <c r="F764" s="567"/>
      <c r="G764" s="410">
        <v>208</v>
      </c>
      <c r="H764" s="410">
        <v>101</v>
      </c>
      <c r="I764" s="410">
        <v>10</v>
      </c>
    </row>
    <row r="765" spans="1:9" s="23" customFormat="1" ht="14.45" customHeight="1">
      <c r="A765" s="563"/>
      <c r="B765" s="572" t="s">
        <v>5242</v>
      </c>
      <c r="C765" s="564" t="s">
        <v>2946</v>
      </c>
      <c r="D765" s="565"/>
      <c r="E765" s="566" t="s">
        <v>164</v>
      </c>
      <c r="F765" s="567"/>
      <c r="G765" s="410">
        <v>6</v>
      </c>
      <c r="H765" s="410">
        <v>0</v>
      </c>
      <c r="I765" s="410">
        <v>0</v>
      </c>
    </row>
    <row r="766" spans="1:9" s="23" customFormat="1" ht="14.45" customHeight="1">
      <c r="A766" s="563"/>
      <c r="B766" s="564">
        <v>10111090</v>
      </c>
      <c r="C766" s="564" t="s">
        <v>5243</v>
      </c>
      <c r="D766" s="565"/>
      <c r="E766" s="566" t="s">
        <v>164</v>
      </c>
      <c r="F766" s="567"/>
      <c r="G766" s="410">
        <v>17</v>
      </c>
      <c r="H766" s="410">
        <v>4</v>
      </c>
      <c r="I766" s="410">
        <v>0</v>
      </c>
    </row>
    <row r="767" spans="1:9" s="23" customFormat="1" ht="14.45" customHeight="1">
      <c r="A767" s="563"/>
      <c r="B767" s="564"/>
      <c r="C767" s="564"/>
      <c r="D767" s="565"/>
      <c r="E767" s="566" t="s">
        <v>164</v>
      </c>
      <c r="F767" s="567" t="s">
        <v>1142</v>
      </c>
      <c r="G767" s="410">
        <v>33</v>
      </c>
      <c r="H767" s="410">
        <v>10</v>
      </c>
      <c r="I767" s="410">
        <v>0</v>
      </c>
    </row>
    <row r="768" spans="1:9" s="23" customFormat="1" ht="14.45" customHeight="1">
      <c r="A768" s="563"/>
      <c r="B768" s="564"/>
      <c r="C768" s="564"/>
      <c r="D768" s="565"/>
      <c r="E768" s="566" t="s">
        <v>628</v>
      </c>
      <c r="F768" s="567"/>
      <c r="G768" s="410">
        <v>169</v>
      </c>
      <c r="H768" s="410">
        <v>42</v>
      </c>
      <c r="I768" s="410">
        <v>8</v>
      </c>
    </row>
    <row r="769" spans="1:9" s="23" customFormat="1" ht="14.45" customHeight="1">
      <c r="A769" s="563"/>
      <c r="B769" s="564">
        <v>10141002</v>
      </c>
      <c r="C769" s="564" t="s">
        <v>5244</v>
      </c>
      <c r="D769" s="565"/>
      <c r="E769" s="566" t="s">
        <v>628</v>
      </c>
      <c r="F769" s="567"/>
      <c r="G769" s="410">
        <v>79</v>
      </c>
      <c r="H769" s="410">
        <v>20</v>
      </c>
      <c r="I769" s="410">
        <v>2</v>
      </c>
    </row>
    <row r="770" spans="1:9" s="23" customFormat="1" ht="14.45" customHeight="1">
      <c r="A770" s="563"/>
      <c r="B770" s="564">
        <v>10142093</v>
      </c>
      <c r="C770" s="564" t="s">
        <v>5245</v>
      </c>
      <c r="D770" s="565"/>
      <c r="E770" s="566" t="s">
        <v>628</v>
      </c>
      <c r="F770" s="567"/>
      <c r="G770" s="410">
        <v>115</v>
      </c>
      <c r="H770" s="410">
        <v>32</v>
      </c>
      <c r="I770" s="410">
        <v>2</v>
      </c>
    </row>
    <row r="771" spans="1:9" s="23" customFormat="1" ht="14.45" customHeight="1">
      <c r="A771" s="563"/>
      <c r="B771" s="564">
        <v>10142125</v>
      </c>
      <c r="C771" s="564" t="s">
        <v>5246</v>
      </c>
      <c r="D771" s="565"/>
      <c r="E771" s="566" t="s">
        <v>628</v>
      </c>
      <c r="F771" s="567"/>
      <c r="G771" s="410">
        <v>265</v>
      </c>
      <c r="H771" s="410">
        <v>0</v>
      </c>
      <c r="I771" s="410">
        <v>9</v>
      </c>
    </row>
    <row r="772" spans="1:9" s="23" customFormat="1" ht="14.45" customHeight="1">
      <c r="A772" s="563"/>
      <c r="B772" s="564">
        <v>10151005</v>
      </c>
      <c r="C772" s="564" t="s">
        <v>5247</v>
      </c>
      <c r="D772" s="565"/>
      <c r="E772" s="566" t="s">
        <v>164</v>
      </c>
      <c r="F772" s="567"/>
      <c r="G772" s="410">
        <v>34</v>
      </c>
      <c r="H772" s="410">
        <v>4</v>
      </c>
      <c r="I772" s="410">
        <v>0</v>
      </c>
    </row>
    <row r="773" spans="1:9" s="23" customFormat="1" ht="14.45" customHeight="1">
      <c r="A773" s="563"/>
      <c r="B773" s="564"/>
      <c r="C773" s="564" t="s">
        <v>5248</v>
      </c>
      <c r="D773" s="565"/>
      <c r="E773" s="566" t="s">
        <v>164</v>
      </c>
      <c r="F773" s="567" t="s">
        <v>1142</v>
      </c>
      <c r="G773" s="410">
        <v>28</v>
      </c>
      <c r="H773" s="410">
        <v>9</v>
      </c>
      <c r="I773" s="410">
        <v>0</v>
      </c>
    </row>
    <row r="774" spans="1:9" s="23" customFormat="1" ht="14.45" customHeight="1">
      <c r="A774" s="563"/>
      <c r="B774" s="564"/>
      <c r="C774" s="564" t="s">
        <v>5247</v>
      </c>
      <c r="D774" s="565"/>
      <c r="E774" s="566" t="s">
        <v>628</v>
      </c>
      <c r="F774" s="567"/>
      <c r="G774" s="410">
        <v>465</v>
      </c>
      <c r="H774" s="410">
        <v>88</v>
      </c>
      <c r="I774" s="410">
        <v>11</v>
      </c>
    </row>
    <row r="775" spans="1:9" s="23" customFormat="1" ht="14.45" customHeight="1">
      <c r="A775" s="563"/>
      <c r="B775" s="564">
        <v>10151070</v>
      </c>
      <c r="C775" s="564" t="s">
        <v>5249</v>
      </c>
      <c r="D775" s="565"/>
      <c r="E775" s="566" t="s">
        <v>628</v>
      </c>
      <c r="F775" s="567" t="s">
        <v>2199</v>
      </c>
      <c r="G775" s="410">
        <v>113</v>
      </c>
      <c r="H775" s="410">
        <v>46</v>
      </c>
      <c r="I775" s="410">
        <v>2</v>
      </c>
    </row>
    <row r="776" spans="1:9" s="23" customFormat="1" ht="14.45" customHeight="1">
      <c r="A776" s="563"/>
      <c r="B776" s="564">
        <v>10413119</v>
      </c>
      <c r="C776" s="564" t="s">
        <v>5250</v>
      </c>
      <c r="D776" s="565"/>
      <c r="E776" s="566" t="s">
        <v>164</v>
      </c>
      <c r="F776" s="567"/>
      <c r="G776" s="410">
        <v>2</v>
      </c>
      <c r="H776" s="410">
        <v>0</v>
      </c>
      <c r="I776" s="410">
        <v>0</v>
      </c>
    </row>
    <row r="777" spans="1:9" s="23" customFormat="1" ht="14.45" customHeight="1">
      <c r="A777" s="563"/>
      <c r="B777" s="564">
        <v>99999071</v>
      </c>
      <c r="C777" s="564" t="s">
        <v>5251</v>
      </c>
      <c r="D777" s="565"/>
      <c r="E777" s="566" t="s">
        <v>628</v>
      </c>
      <c r="F777" s="567" t="s">
        <v>2199</v>
      </c>
      <c r="G777" s="410">
        <v>320</v>
      </c>
      <c r="H777" s="410">
        <v>0</v>
      </c>
      <c r="I777" s="410">
        <v>3</v>
      </c>
    </row>
    <row r="778" spans="1:9" s="23" customFormat="1" ht="14.45" customHeight="1">
      <c r="A778" s="563"/>
      <c r="B778" s="564" t="s">
        <v>1556</v>
      </c>
      <c r="C778" s="564" t="s">
        <v>1557</v>
      </c>
      <c r="D778" s="565"/>
      <c r="E778" s="566"/>
      <c r="F778" s="567"/>
      <c r="G778" s="410">
        <v>0</v>
      </c>
      <c r="H778" s="410">
        <v>0</v>
      </c>
      <c r="I778" s="410">
        <v>2</v>
      </c>
    </row>
    <row r="779" spans="1:9" s="23" customFormat="1" ht="14.45" customHeight="1">
      <c r="A779" s="563"/>
      <c r="B779" s="564" t="s">
        <v>5129</v>
      </c>
      <c r="C779" s="564" t="s">
        <v>867</v>
      </c>
      <c r="D779" s="565"/>
      <c r="E779" s="566"/>
      <c r="F779" s="567"/>
      <c r="G779" s="410">
        <v>0</v>
      </c>
      <c r="H779" s="410">
        <v>0</v>
      </c>
      <c r="I779" s="410">
        <v>1</v>
      </c>
    </row>
    <row r="780" spans="1:9" s="23" customFormat="1" ht="14.45" customHeight="1">
      <c r="A780" s="563"/>
      <c r="B780" s="564" t="s">
        <v>1322</v>
      </c>
      <c r="C780" s="564" t="s">
        <v>1323</v>
      </c>
      <c r="D780" s="565"/>
      <c r="E780" s="566"/>
      <c r="F780" s="567"/>
      <c r="G780" s="410">
        <v>0</v>
      </c>
      <c r="H780" s="410">
        <v>0</v>
      </c>
      <c r="I780" s="410">
        <v>5</v>
      </c>
    </row>
    <row r="781" spans="1:9" s="23" customFormat="1" ht="14.45" customHeight="1">
      <c r="A781" s="563"/>
      <c r="B781" s="564" t="s">
        <v>1326</v>
      </c>
      <c r="C781" s="564" t="s">
        <v>1327</v>
      </c>
      <c r="D781" s="565"/>
      <c r="E781" s="566"/>
      <c r="F781" s="567"/>
      <c r="G781" s="410">
        <v>0</v>
      </c>
      <c r="H781" s="410">
        <v>0</v>
      </c>
      <c r="I781" s="410">
        <v>1</v>
      </c>
    </row>
    <row r="782" spans="1:9" s="23" customFormat="1" ht="14.45" customHeight="1">
      <c r="A782" s="563">
        <v>1007</v>
      </c>
      <c r="B782" s="563" t="s">
        <v>5252</v>
      </c>
      <c r="C782" s="564"/>
      <c r="D782" s="565" t="s">
        <v>186</v>
      </c>
      <c r="E782" s="566"/>
      <c r="F782" s="567"/>
      <c r="G782" s="410"/>
      <c r="H782" s="410"/>
      <c r="I782" s="410"/>
    </row>
    <row r="783" spans="1:9" s="23" customFormat="1" ht="14.45" customHeight="1">
      <c r="A783" s="563"/>
      <c r="B783" s="564"/>
      <c r="C783" s="563" t="s">
        <v>365</v>
      </c>
      <c r="D783" s="568"/>
      <c r="E783" s="569"/>
      <c r="F783" s="570"/>
      <c r="G783" s="571">
        <v>21420</v>
      </c>
      <c r="H783" s="571">
        <v>5224</v>
      </c>
      <c r="I783" s="571">
        <v>652</v>
      </c>
    </row>
    <row r="784" spans="1:9" s="23" customFormat="1" ht="14.45" customHeight="1">
      <c r="A784" s="563"/>
      <c r="B784" s="572" t="s">
        <v>5253</v>
      </c>
      <c r="C784" s="564" t="s">
        <v>5254</v>
      </c>
      <c r="D784" s="565"/>
      <c r="E784" s="566" t="s">
        <v>628</v>
      </c>
      <c r="F784" s="567"/>
      <c r="G784" s="410">
        <v>143</v>
      </c>
      <c r="H784" s="410">
        <v>11</v>
      </c>
      <c r="I784" s="410">
        <v>4</v>
      </c>
    </row>
    <row r="785" spans="1:9" s="23" customFormat="1" ht="14.45" customHeight="1">
      <c r="A785" s="563"/>
      <c r="B785" s="564"/>
      <c r="C785" s="564" t="s">
        <v>5255</v>
      </c>
      <c r="D785" s="565"/>
      <c r="E785" s="566" t="s">
        <v>628</v>
      </c>
      <c r="F785" s="567" t="s">
        <v>2199</v>
      </c>
      <c r="G785" s="410">
        <v>125</v>
      </c>
      <c r="H785" s="410">
        <v>26</v>
      </c>
      <c r="I785" s="410">
        <v>0</v>
      </c>
    </row>
    <row r="786" spans="1:9" s="23" customFormat="1" ht="14.45" customHeight="1">
      <c r="A786" s="563"/>
      <c r="B786" s="572" t="s">
        <v>5256</v>
      </c>
      <c r="C786" s="564" t="s">
        <v>5257</v>
      </c>
      <c r="D786" s="565"/>
      <c r="E786" s="566" t="s">
        <v>628</v>
      </c>
      <c r="F786" s="567"/>
      <c r="G786" s="410">
        <v>18</v>
      </c>
      <c r="H786" s="410">
        <v>0</v>
      </c>
      <c r="I786" s="410">
        <v>0</v>
      </c>
    </row>
    <row r="787" spans="1:9" s="23" customFormat="1" ht="14.45" customHeight="1">
      <c r="A787" s="563"/>
      <c r="B787" s="572" t="s">
        <v>5258</v>
      </c>
      <c r="C787" s="564" t="s">
        <v>5259</v>
      </c>
      <c r="D787" s="565"/>
      <c r="E787" s="566"/>
      <c r="F787" s="567"/>
      <c r="G787" s="410">
        <v>0</v>
      </c>
      <c r="H787" s="410">
        <v>0</v>
      </c>
      <c r="I787" s="410">
        <v>1</v>
      </c>
    </row>
    <row r="788" spans="1:9" s="23" customFormat="1" ht="14.45" customHeight="1">
      <c r="A788" s="563"/>
      <c r="B788" s="564"/>
      <c r="C788" s="564"/>
      <c r="D788" s="565"/>
      <c r="E788" s="566" t="s">
        <v>164</v>
      </c>
      <c r="F788" s="567"/>
      <c r="G788" s="410">
        <v>7</v>
      </c>
      <c r="H788" s="410">
        <v>4</v>
      </c>
      <c r="I788" s="410">
        <v>0</v>
      </c>
    </row>
    <row r="789" spans="1:9" s="23" customFormat="1" ht="14.45" customHeight="1">
      <c r="A789" s="563"/>
      <c r="B789" s="572" t="s">
        <v>5260</v>
      </c>
      <c r="C789" s="564" t="s">
        <v>5261</v>
      </c>
      <c r="D789" s="565"/>
      <c r="E789" s="566"/>
      <c r="F789" s="567"/>
      <c r="G789" s="410">
        <v>0</v>
      </c>
      <c r="H789" s="410">
        <v>0</v>
      </c>
      <c r="I789" s="410">
        <v>1</v>
      </c>
    </row>
    <row r="790" spans="1:9" s="23" customFormat="1" ht="14.45" customHeight="1">
      <c r="A790" s="563"/>
      <c r="B790" s="572" t="s">
        <v>5262</v>
      </c>
      <c r="C790" s="564" t="s">
        <v>5263</v>
      </c>
      <c r="D790" s="565"/>
      <c r="E790" s="566" t="s">
        <v>164</v>
      </c>
      <c r="F790" s="567"/>
      <c r="G790" s="410">
        <v>31</v>
      </c>
      <c r="H790" s="410">
        <v>1</v>
      </c>
      <c r="I790" s="410">
        <v>4</v>
      </c>
    </row>
    <row r="791" spans="1:9" s="23" customFormat="1" ht="14.45" customHeight="1">
      <c r="A791" s="563"/>
      <c r="B791" s="572" t="s">
        <v>3392</v>
      </c>
      <c r="C791" s="564" t="s">
        <v>3393</v>
      </c>
      <c r="D791" s="565"/>
      <c r="E791" s="566"/>
      <c r="F791" s="567"/>
      <c r="G791" s="410">
        <v>0</v>
      </c>
      <c r="H791" s="410">
        <v>0</v>
      </c>
      <c r="I791" s="410">
        <v>1</v>
      </c>
    </row>
    <row r="792" spans="1:9" s="23" customFormat="1" ht="14.45" customHeight="1">
      <c r="A792" s="563"/>
      <c r="B792" s="572" t="s">
        <v>1376</v>
      </c>
      <c r="C792" s="564" t="s">
        <v>5264</v>
      </c>
      <c r="D792" s="565"/>
      <c r="E792" s="566" t="s">
        <v>164</v>
      </c>
      <c r="F792" s="567"/>
      <c r="G792" s="410">
        <v>21</v>
      </c>
      <c r="H792" s="410">
        <v>6</v>
      </c>
      <c r="I792" s="410">
        <v>0</v>
      </c>
    </row>
    <row r="793" spans="1:9" s="23" customFormat="1" ht="14.45" customHeight="1">
      <c r="A793" s="563"/>
      <c r="B793" s="564"/>
      <c r="C793" s="564" t="s">
        <v>1377</v>
      </c>
      <c r="D793" s="565"/>
      <c r="E793" s="566" t="s">
        <v>628</v>
      </c>
      <c r="F793" s="567"/>
      <c r="G793" s="410">
        <v>371</v>
      </c>
      <c r="H793" s="410">
        <v>94</v>
      </c>
      <c r="I793" s="410">
        <v>9</v>
      </c>
    </row>
    <row r="794" spans="1:9" s="23" customFormat="1" ht="14.45" customHeight="1">
      <c r="A794" s="563"/>
      <c r="B794" s="572" t="s">
        <v>4427</v>
      </c>
      <c r="C794" s="564" t="s">
        <v>1179</v>
      </c>
      <c r="D794" s="565"/>
      <c r="E794" s="566" t="s">
        <v>163</v>
      </c>
      <c r="F794" s="567"/>
      <c r="G794" s="410">
        <v>32</v>
      </c>
      <c r="H794" s="410">
        <v>5</v>
      </c>
      <c r="I794" s="410">
        <v>0</v>
      </c>
    </row>
    <row r="795" spans="1:9" s="23" customFormat="1" ht="14.45" customHeight="1">
      <c r="A795" s="563"/>
      <c r="B795" s="564"/>
      <c r="C795" s="564"/>
      <c r="D795" s="565"/>
      <c r="E795" s="566" t="s">
        <v>164</v>
      </c>
      <c r="F795" s="567"/>
      <c r="G795" s="410">
        <v>18</v>
      </c>
      <c r="H795" s="410">
        <v>5</v>
      </c>
      <c r="I795" s="410">
        <v>0</v>
      </c>
    </row>
    <row r="796" spans="1:9" s="23" customFormat="1" ht="14.45" customHeight="1">
      <c r="A796" s="563"/>
      <c r="B796" s="564"/>
      <c r="C796" s="564"/>
      <c r="D796" s="565"/>
      <c r="E796" s="566" t="s">
        <v>628</v>
      </c>
      <c r="F796" s="567"/>
      <c r="G796" s="410">
        <v>207</v>
      </c>
      <c r="H796" s="410">
        <v>48</v>
      </c>
      <c r="I796" s="410">
        <v>11</v>
      </c>
    </row>
    <row r="797" spans="1:9" s="23" customFormat="1" ht="14.45" customHeight="1">
      <c r="A797" s="563"/>
      <c r="B797" s="572" t="s">
        <v>2208</v>
      </c>
      <c r="C797" s="564" t="s">
        <v>1189</v>
      </c>
      <c r="D797" s="565"/>
      <c r="E797" s="566" t="s">
        <v>163</v>
      </c>
      <c r="F797" s="567"/>
      <c r="G797" s="410">
        <v>0</v>
      </c>
      <c r="H797" s="410">
        <v>1</v>
      </c>
      <c r="I797" s="410">
        <v>0</v>
      </c>
    </row>
    <row r="798" spans="1:9" s="23" customFormat="1" ht="14.45" customHeight="1">
      <c r="A798" s="563"/>
      <c r="B798" s="564"/>
      <c r="C798" s="564"/>
      <c r="D798" s="565"/>
      <c r="E798" s="566" t="s">
        <v>164</v>
      </c>
      <c r="F798" s="567"/>
      <c r="G798" s="410">
        <v>22</v>
      </c>
      <c r="H798" s="410">
        <v>5</v>
      </c>
      <c r="I798" s="410">
        <v>0</v>
      </c>
    </row>
    <row r="799" spans="1:9" s="23" customFormat="1" ht="14.45" customHeight="1">
      <c r="A799" s="563"/>
      <c r="B799" s="564"/>
      <c r="C799" s="564"/>
      <c r="D799" s="565"/>
      <c r="E799" s="566" t="s">
        <v>628</v>
      </c>
      <c r="F799" s="567"/>
      <c r="G799" s="410">
        <v>421</v>
      </c>
      <c r="H799" s="410">
        <v>107</v>
      </c>
      <c r="I799" s="410">
        <v>14</v>
      </c>
    </row>
    <row r="800" spans="1:9" s="23" customFormat="1" ht="14.45" customHeight="1">
      <c r="A800" s="563"/>
      <c r="B800" s="572" t="s">
        <v>4780</v>
      </c>
      <c r="C800" s="564" t="s">
        <v>5265</v>
      </c>
      <c r="D800" s="565"/>
      <c r="E800" s="566" t="s">
        <v>164</v>
      </c>
      <c r="F800" s="567"/>
      <c r="G800" s="410">
        <v>23</v>
      </c>
      <c r="H800" s="410">
        <v>10</v>
      </c>
      <c r="I800" s="410">
        <v>0</v>
      </c>
    </row>
    <row r="801" spans="1:9" s="23" customFormat="1" ht="14.45" customHeight="1">
      <c r="A801" s="563"/>
      <c r="B801" s="564"/>
      <c r="C801" s="564"/>
      <c r="D801" s="565"/>
      <c r="E801" s="566" t="s">
        <v>628</v>
      </c>
      <c r="F801" s="567"/>
      <c r="G801" s="410">
        <v>251</v>
      </c>
      <c r="H801" s="410">
        <v>54</v>
      </c>
      <c r="I801" s="410">
        <v>9</v>
      </c>
    </row>
    <row r="802" spans="1:9" s="23" customFormat="1" ht="14.45" customHeight="1">
      <c r="A802" s="563"/>
      <c r="B802" s="572" t="s">
        <v>3103</v>
      </c>
      <c r="C802" s="564" t="s">
        <v>1250</v>
      </c>
      <c r="D802" s="565"/>
      <c r="E802" s="566" t="s">
        <v>164</v>
      </c>
      <c r="F802" s="567"/>
      <c r="G802" s="410">
        <v>42</v>
      </c>
      <c r="H802" s="410">
        <v>14</v>
      </c>
      <c r="I802" s="410">
        <v>0</v>
      </c>
    </row>
    <row r="803" spans="1:9" s="23" customFormat="1" ht="14.45" customHeight="1">
      <c r="A803" s="563"/>
      <c r="B803" s="564"/>
      <c r="C803" s="564"/>
      <c r="D803" s="565"/>
      <c r="E803" s="566" t="s">
        <v>628</v>
      </c>
      <c r="F803" s="567"/>
      <c r="G803" s="410">
        <v>714</v>
      </c>
      <c r="H803" s="410">
        <v>182</v>
      </c>
      <c r="I803" s="410">
        <v>19</v>
      </c>
    </row>
    <row r="804" spans="1:9" s="23" customFormat="1" ht="14.45" customHeight="1">
      <c r="A804" s="573"/>
      <c r="B804" s="579" t="s">
        <v>3345</v>
      </c>
      <c r="C804" s="574" t="s">
        <v>1593</v>
      </c>
      <c r="D804" s="575"/>
      <c r="E804" s="576" t="s">
        <v>164</v>
      </c>
      <c r="F804" s="577"/>
      <c r="G804" s="578">
        <v>47</v>
      </c>
      <c r="H804" s="578">
        <v>20</v>
      </c>
      <c r="I804" s="578">
        <v>0</v>
      </c>
    </row>
    <row r="805" spans="1:9" s="23" customFormat="1" ht="14.45" customHeight="1">
      <c r="A805" s="563"/>
      <c r="B805" s="564"/>
      <c r="C805" s="564"/>
      <c r="D805" s="565"/>
      <c r="E805" s="566" t="s">
        <v>628</v>
      </c>
      <c r="F805" s="567"/>
      <c r="G805" s="410">
        <v>747</v>
      </c>
      <c r="H805" s="410">
        <v>178</v>
      </c>
      <c r="I805" s="410">
        <v>22</v>
      </c>
    </row>
    <row r="806" spans="1:9" s="23" customFormat="1" ht="14.45" customHeight="1">
      <c r="A806" s="563"/>
      <c r="B806" s="572" t="s">
        <v>5266</v>
      </c>
      <c r="C806" s="564" t="s">
        <v>5267</v>
      </c>
      <c r="D806" s="565"/>
      <c r="E806" s="566" t="s">
        <v>163</v>
      </c>
      <c r="F806" s="567"/>
      <c r="G806" s="410">
        <v>37</v>
      </c>
      <c r="H806" s="410">
        <v>15</v>
      </c>
      <c r="I806" s="410">
        <v>4</v>
      </c>
    </row>
    <row r="807" spans="1:9" s="23" customFormat="1" ht="14.45" customHeight="1">
      <c r="A807" s="563"/>
      <c r="B807" s="564"/>
      <c r="C807" s="564" t="s">
        <v>5268</v>
      </c>
      <c r="D807" s="565"/>
      <c r="E807" s="566" t="s">
        <v>164</v>
      </c>
      <c r="F807" s="567" t="s">
        <v>1142</v>
      </c>
      <c r="G807" s="410">
        <v>67</v>
      </c>
      <c r="H807" s="410">
        <v>26</v>
      </c>
      <c r="I807" s="410">
        <v>0</v>
      </c>
    </row>
    <row r="808" spans="1:9" s="23" customFormat="1" ht="14.45" customHeight="1">
      <c r="A808" s="563"/>
      <c r="B808" s="572" t="s">
        <v>5269</v>
      </c>
      <c r="C808" s="564" t="s">
        <v>5270</v>
      </c>
      <c r="D808" s="565"/>
      <c r="E808" s="566" t="s">
        <v>628</v>
      </c>
      <c r="F808" s="567"/>
      <c r="G808" s="410">
        <v>214</v>
      </c>
      <c r="H808" s="410">
        <v>47</v>
      </c>
      <c r="I808" s="410">
        <v>2</v>
      </c>
    </row>
    <row r="809" spans="1:9" s="23" customFormat="1" ht="14.45" customHeight="1">
      <c r="A809" s="563"/>
      <c r="B809" s="572" t="s">
        <v>5271</v>
      </c>
      <c r="C809" s="564" t="s">
        <v>5272</v>
      </c>
      <c r="D809" s="565"/>
      <c r="E809" s="566" t="s">
        <v>628</v>
      </c>
      <c r="F809" s="567"/>
      <c r="G809" s="410">
        <v>29</v>
      </c>
      <c r="H809" s="410">
        <v>0</v>
      </c>
      <c r="I809" s="410">
        <v>2</v>
      </c>
    </row>
    <row r="810" spans="1:9" s="23" customFormat="1" ht="14.45" customHeight="1">
      <c r="A810" s="563"/>
      <c r="B810" s="572" t="s">
        <v>5273</v>
      </c>
      <c r="C810" s="564" t="s">
        <v>5274</v>
      </c>
      <c r="D810" s="565"/>
      <c r="E810" s="566" t="s">
        <v>164</v>
      </c>
      <c r="F810" s="567"/>
      <c r="G810" s="410">
        <v>20</v>
      </c>
      <c r="H810" s="410">
        <v>14</v>
      </c>
      <c r="I810" s="410">
        <v>0</v>
      </c>
    </row>
    <row r="811" spans="1:9" s="23" customFormat="1" ht="14.45" customHeight="1">
      <c r="A811" s="563"/>
      <c r="B811" s="564"/>
      <c r="C811" s="564"/>
      <c r="D811" s="565"/>
      <c r="E811" s="566" t="s">
        <v>628</v>
      </c>
      <c r="F811" s="567"/>
      <c r="G811" s="410">
        <v>474</v>
      </c>
      <c r="H811" s="410">
        <v>107</v>
      </c>
      <c r="I811" s="410">
        <v>10</v>
      </c>
    </row>
    <row r="812" spans="1:9" s="23" customFormat="1" ht="14.45" customHeight="1">
      <c r="A812" s="563"/>
      <c r="B812" s="572" t="s">
        <v>5275</v>
      </c>
      <c r="C812" s="564" t="s">
        <v>1263</v>
      </c>
      <c r="D812" s="565"/>
      <c r="E812" s="566" t="s">
        <v>164</v>
      </c>
      <c r="F812" s="567"/>
      <c r="G812" s="410">
        <v>36</v>
      </c>
      <c r="H812" s="410">
        <v>16</v>
      </c>
      <c r="I812" s="410">
        <v>0</v>
      </c>
    </row>
    <row r="813" spans="1:9" s="23" customFormat="1" ht="14.45" customHeight="1">
      <c r="A813" s="563"/>
      <c r="B813" s="564"/>
      <c r="C813" s="564"/>
      <c r="D813" s="565"/>
      <c r="E813" s="566" t="s">
        <v>628</v>
      </c>
      <c r="F813" s="567"/>
      <c r="G813" s="410">
        <v>414</v>
      </c>
      <c r="H813" s="410">
        <v>95</v>
      </c>
      <c r="I813" s="410">
        <v>11</v>
      </c>
    </row>
    <row r="814" spans="1:9" s="23" customFormat="1" ht="14.45" customHeight="1">
      <c r="A814" s="563"/>
      <c r="B814" s="572" t="s">
        <v>3110</v>
      </c>
      <c r="C814" s="564" t="s">
        <v>1265</v>
      </c>
      <c r="D814" s="565"/>
      <c r="E814" s="566" t="s">
        <v>164</v>
      </c>
      <c r="F814" s="567"/>
      <c r="G814" s="410">
        <v>38</v>
      </c>
      <c r="H814" s="410">
        <v>20</v>
      </c>
      <c r="I814" s="410">
        <v>0</v>
      </c>
    </row>
    <row r="815" spans="1:9" s="23" customFormat="1" ht="14.45" customHeight="1">
      <c r="A815" s="563"/>
      <c r="B815" s="564"/>
      <c r="C815" s="564"/>
      <c r="D815" s="565"/>
      <c r="E815" s="566" t="s">
        <v>628</v>
      </c>
      <c r="F815" s="567"/>
      <c r="G815" s="410">
        <v>530</v>
      </c>
      <c r="H815" s="410">
        <v>140</v>
      </c>
      <c r="I815" s="410">
        <v>13</v>
      </c>
    </row>
    <row r="816" spans="1:9" s="23" customFormat="1" ht="14.45" customHeight="1">
      <c r="A816" s="563"/>
      <c r="B816" s="572" t="s">
        <v>3700</v>
      </c>
      <c r="C816" s="564" t="s">
        <v>5276</v>
      </c>
      <c r="D816" s="565"/>
      <c r="E816" s="566" t="s">
        <v>164</v>
      </c>
      <c r="F816" s="567" t="s">
        <v>1142</v>
      </c>
      <c r="G816" s="410">
        <v>337</v>
      </c>
      <c r="H816" s="410">
        <v>171</v>
      </c>
      <c r="I816" s="410">
        <v>2</v>
      </c>
    </row>
    <row r="817" spans="1:9" s="23" customFormat="1" ht="14.45" customHeight="1">
      <c r="A817" s="563"/>
      <c r="B817" s="572" t="s">
        <v>2720</v>
      </c>
      <c r="C817" s="564" t="s">
        <v>5277</v>
      </c>
      <c r="D817" s="565"/>
      <c r="E817" s="566" t="s">
        <v>628</v>
      </c>
      <c r="F817" s="567"/>
      <c r="G817" s="410">
        <v>254</v>
      </c>
      <c r="H817" s="410">
        <v>47</v>
      </c>
      <c r="I817" s="410">
        <v>5</v>
      </c>
    </row>
    <row r="818" spans="1:9" s="23" customFormat="1" ht="14.45" customHeight="1">
      <c r="A818" s="563"/>
      <c r="B818" s="572" t="s">
        <v>5278</v>
      </c>
      <c r="C818" s="564" t="s">
        <v>5279</v>
      </c>
      <c r="D818" s="565"/>
      <c r="E818" s="566" t="s">
        <v>164</v>
      </c>
      <c r="F818" s="567"/>
      <c r="G818" s="410">
        <v>37</v>
      </c>
      <c r="H818" s="410">
        <v>9</v>
      </c>
      <c r="I818" s="410">
        <v>0</v>
      </c>
    </row>
    <row r="819" spans="1:9" s="23" customFormat="1" ht="14.45" customHeight="1">
      <c r="A819" s="563"/>
      <c r="B819" s="564"/>
      <c r="C819" s="564"/>
      <c r="D819" s="565"/>
      <c r="E819" s="566" t="s">
        <v>164</v>
      </c>
      <c r="F819" s="567" t="s">
        <v>1142</v>
      </c>
      <c r="G819" s="410">
        <v>0</v>
      </c>
      <c r="H819" s="410">
        <v>1</v>
      </c>
      <c r="I819" s="410">
        <v>0</v>
      </c>
    </row>
    <row r="820" spans="1:9" s="23" customFormat="1" ht="14.45" customHeight="1">
      <c r="A820" s="563"/>
      <c r="B820" s="564"/>
      <c r="C820" s="564"/>
      <c r="D820" s="565"/>
      <c r="E820" s="566" t="s">
        <v>628</v>
      </c>
      <c r="F820" s="567"/>
      <c r="G820" s="410">
        <v>463</v>
      </c>
      <c r="H820" s="410">
        <v>116</v>
      </c>
      <c r="I820" s="410">
        <v>12</v>
      </c>
    </row>
    <row r="821" spans="1:9" s="23" customFormat="1" ht="14.45" customHeight="1">
      <c r="A821" s="563"/>
      <c r="B821" s="572" t="s">
        <v>5280</v>
      </c>
      <c r="C821" s="564" t="s">
        <v>5281</v>
      </c>
      <c r="D821" s="565"/>
      <c r="E821" s="566" t="s">
        <v>164</v>
      </c>
      <c r="F821" s="567"/>
      <c r="G821" s="410">
        <v>4</v>
      </c>
      <c r="H821" s="410">
        <v>2</v>
      </c>
      <c r="I821" s="410">
        <v>0</v>
      </c>
    </row>
    <row r="822" spans="1:9" s="23" customFormat="1" ht="14.45" customHeight="1">
      <c r="A822" s="563"/>
      <c r="B822" s="564"/>
      <c r="C822" s="564"/>
      <c r="D822" s="565"/>
      <c r="E822" s="566" t="s">
        <v>164</v>
      </c>
      <c r="F822" s="567" t="s">
        <v>1142</v>
      </c>
      <c r="G822" s="410">
        <v>3</v>
      </c>
      <c r="H822" s="410">
        <v>1</v>
      </c>
      <c r="I822" s="410">
        <v>1</v>
      </c>
    </row>
    <row r="823" spans="1:9" s="23" customFormat="1" ht="14.45" customHeight="1">
      <c r="A823" s="563"/>
      <c r="B823" s="572" t="s">
        <v>5282</v>
      </c>
      <c r="C823" s="564" t="s">
        <v>1278</v>
      </c>
      <c r="D823" s="565"/>
      <c r="E823" s="566" t="s">
        <v>164</v>
      </c>
      <c r="F823" s="567"/>
      <c r="G823" s="410">
        <v>52</v>
      </c>
      <c r="H823" s="410">
        <v>13</v>
      </c>
      <c r="I823" s="410">
        <v>0</v>
      </c>
    </row>
    <row r="824" spans="1:9" s="23" customFormat="1" ht="14.45" customHeight="1">
      <c r="A824" s="563"/>
      <c r="B824" s="564"/>
      <c r="C824" s="564"/>
      <c r="D824" s="565"/>
      <c r="E824" s="566" t="s">
        <v>628</v>
      </c>
      <c r="F824" s="567"/>
      <c r="G824" s="410">
        <v>743</v>
      </c>
      <c r="H824" s="410">
        <v>187</v>
      </c>
      <c r="I824" s="410">
        <v>18</v>
      </c>
    </row>
    <row r="825" spans="1:9" s="23" customFormat="1" ht="14.45" customHeight="1">
      <c r="A825" s="563"/>
      <c r="B825" s="572" t="s">
        <v>5283</v>
      </c>
      <c r="C825" s="564" t="s">
        <v>5284</v>
      </c>
      <c r="D825" s="565"/>
      <c r="E825" s="566" t="s">
        <v>164</v>
      </c>
      <c r="F825" s="567"/>
      <c r="G825" s="410">
        <v>42</v>
      </c>
      <c r="H825" s="410">
        <v>15</v>
      </c>
      <c r="I825" s="410">
        <v>0</v>
      </c>
    </row>
    <row r="826" spans="1:9" s="23" customFormat="1" ht="14.45" customHeight="1">
      <c r="A826" s="563"/>
      <c r="B826" s="564"/>
      <c r="C826" s="564" t="s">
        <v>2222</v>
      </c>
      <c r="D826" s="565"/>
      <c r="E826" s="566" t="s">
        <v>628</v>
      </c>
      <c r="F826" s="567"/>
      <c r="G826" s="410">
        <v>524</v>
      </c>
      <c r="H826" s="410">
        <v>141</v>
      </c>
      <c r="I826" s="410">
        <v>13</v>
      </c>
    </row>
    <row r="827" spans="1:9" s="23" customFormat="1" ht="14.45" customHeight="1">
      <c r="A827" s="563"/>
      <c r="B827" s="572" t="s">
        <v>4969</v>
      </c>
      <c r="C827" s="564" t="s">
        <v>5004</v>
      </c>
      <c r="D827" s="565"/>
      <c r="E827" s="566" t="s">
        <v>163</v>
      </c>
      <c r="F827" s="567"/>
      <c r="G827" s="410">
        <v>92</v>
      </c>
      <c r="H827" s="410">
        <v>23</v>
      </c>
      <c r="I827" s="410">
        <v>0</v>
      </c>
    </row>
    <row r="828" spans="1:9" s="23" customFormat="1" ht="14.45" customHeight="1">
      <c r="A828" s="563"/>
      <c r="B828" s="564"/>
      <c r="C828" s="564" t="s">
        <v>5285</v>
      </c>
      <c r="D828" s="565"/>
      <c r="E828" s="566" t="s">
        <v>628</v>
      </c>
      <c r="F828" s="567"/>
      <c r="G828" s="410">
        <v>75</v>
      </c>
      <c r="H828" s="410">
        <v>0</v>
      </c>
      <c r="I828" s="410">
        <v>6</v>
      </c>
    </row>
    <row r="829" spans="1:9" s="23" customFormat="1" ht="14.45" customHeight="1">
      <c r="A829" s="563"/>
      <c r="B829" s="564"/>
      <c r="C829" s="564" t="s">
        <v>5286</v>
      </c>
      <c r="D829" s="565"/>
      <c r="E829" s="566" t="s">
        <v>628</v>
      </c>
      <c r="F829" s="567" t="s">
        <v>2199</v>
      </c>
      <c r="G829" s="410">
        <v>394</v>
      </c>
      <c r="H829" s="410">
        <v>91</v>
      </c>
      <c r="I829" s="410">
        <v>0</v>
      </c>
    </row>
    <row r="830" spans="1:9" s="23" customFormat="1" ht="14.45" customHeight="1">
      <c r="A830" s="563"/>
      <c r="B830" s="572" t="s">
        <v>5287</v>
      </c>
      <c r="C830" s="564" t="s">
        <v>5288</v>
      </c>
      <c r="D830" s="565"/>
      <c r="E830" s="566" t="s">
        <v>164</v>
      </c>
      <c r="F830" s="567" t="s">
        <v>1142</v>
      </c>
      <c r="G830" s="410">
        <v>64</v>
      </c>
      <c r="H830" s="410">
        <v>30</v>
      </c>
      <c r="I830" s="410">
        <v>2</v>
      </c>
    </row>
    <row r="831" spans="1:9" s="23" customFormat="1" ht="14.45" customHeight="1">
      <c r="A831" s="563"/>
      <c r="B831" s="572" t="s">
        <v>5289</v>
      </c>
      <c r="C831" s="564" t="s">
        <v>5290</v>
      </c>
      <c r="D831" s="565"/>
      <c r="E831" s="566" t="s">
        <v>628</v>
      </c>
      <c r="F831" s="567"/>
      <c r="G831" s="410">
        <v>76</v>
      </c>
      <c r="H831" s="410">
        <v>18</v>
      </c>
      <c r="I831" s="410">
        <v>0</v>
      </c>
    </row>
    <row r="832" spans="1:9" s="23" customFormat="1" ht="14.45" customHeight="1">
      <c r="A832" s="563"/>
      <c r="B832" s="572" t="s">
        <v>5291</v>
      </c>
      <c r="C832" s="564" t="s">
        <v>5292</v>
      </c>
      <c r="D832" s="565"/>
      <c r="E832" s="566" t="s">
        <v>164</v>
      </c>
      <c r="F832" s="567" t="s">
        <v>1142</v>
      </c>
      <c r="G832" s="410">
        <v>82</v>
      </c>
      <c r="H832" s="410">
        <v>34</v>
      </c>
      <c r="I832" s="410">
        <v>2</v>
      </c>
    </row>
    <row r="833" spans="1:9" s="23" customFormat="1" ht="14.45" customHeight="1">
      <c r="A833" s="563"/>
      <c r="B833" s="572" t="s">
        <v>5293</v>
      </c>
      <c r="C833" s="564" t="s">
        <v>5294</v>
      </c>
      <c r="D833" s="565"/>
      <c r="E833" s="566" t="s">
        <v>628</v>
      </c>
      <c r="F833" s="567"/>
      <c r="G833" s="410">
        <v>84</v>
      </c>
      <c r="H833" s="410">
        <v>23</v>
      </c>
      <c r="I833" s="410">
        <v>0</v>
      </c>
    </row>
    <row r="834" spans="1:9" s="23" customFormat="1" ht="14.45" customHeight="1">
      <c r="A834" s="563"/>
      <c r="B834" s="572" t="s">
        <v>5295</v>
      </c>
      <c r="C834" s="564" t="s">
        <v>5296</v>
      </c>
      <c r="D834" s="565"/>
      <c r="E834" s="566" t="s">
        <v>164</v>
      </c>
      <c r="F834" s="567" t="s">
        <v>1142</v>
      </c>
      <c r="G834" s="410">
        <v>155</v>
      </c>
      <c r="H834" s="410">
        <v>46</v>
      </c>
      <c r="I834" s="410">
        <v>1</v>
      </c>
    </row>
    <row r="835" spans="1:9" s="23" customFormat="1" ht="14.45" customHeight="1">
      <c r="A835" s="563"/>
      <c r="B835" s="572" t="s">
        <v>5297</v>
      </c>
      <c r="C835" s="564" t="s">
        <v>5298</v>
      </c>
      <c r="D835" s="565"/>
      <c r="E835" s="566"/>
      <c r="F835" s="567"/>
      <c r="G835" s="410">
        <v>0</v>
      </c>
      <c r="H835" s="410">
        <v>0</v>
      </c>
      <c r="I835" s="410">
        <v>10</v>
      </c>
    </row>
    <row r="836" spans="1:9" s="23" customFormat="1" ht="14.45" customHeight="1">
      <c r="A836" s="563"/>
      <c r="B836" s="572" t="s">
        <v>5299</v>
      </c>
      <c r="C836" s="564" t="s">
        <v>5300</v>
      </c>
      <c r="D836" s="565"/>
      <c r="E836" s="566"/>
      <c r="F836" s="567"/>
      <c r="G836" s="410">
        <v>0</v>
      </c>
      <c r="H836" s="410">
        <v>0</v>
      </c>
      <c r="I836" s="410">
        <v>5</v>
      </c>
    </row>
    <row r="837" spans="1:9" s="23" customFormat="1" ht="14.45" customHeight="1">
      <c r="A837" s="563"/>
      <c r="B837" s="572" t="s">
        <v>5301</v>
      </c>
      <c r="C837" s="564" t="s">
        <v>5302</v>
      </c>
      <c r="D837" s="565"/>
      <c r="E837" s="566" t="s">
        <v>164</v>
      </c>
      <c r="F837" s="567"/>
      <c r="G837" s="410">
        <v>60</v>
      </c>
      <c r="H837" s="410">
        <v>13</v>
      </c>
      <c r="I837" s="410">
        <v>8</v>
      </c>
    </row>
    <row r="838" spans="1:9" s="23" customFormat="1" ht="14.45" customHeight="1">
      <c r="A838" s="563"/>
      <c r="B838" s="564"/>
      <c r="C838" s="564"/>
      <c r="D838" s="565"/>
      <c r="E838" s="566" t="s">
        <v>164</v>
      </c>
      <c r="F838" s="567" t="s">
        <v>1142</v>
      </c>
      <c r="G838" s="410">
        <v>59</v>
      </c>
      <c r="H838" s="410">
        <v>12</v>
      </c>
      <c r="I838" s="410">
        <v>0</v>
      </c>
    </row>
    <row r="839" spans="1:9" s="23" customFormat="1" ht="14.45" customHeight="1">
      <c r="A839" s="563"/>
      <c r="B839" s="572" t="s">
        <v>5303</v>
      </c>
      <c r="C839" s="564" t="s">
        <v>5304</v>
      </c>
      <c r="D839" s="565"/>
      <c r="E839" s="566" t="s">
        <v>628</v>
      </c>
      <c r="F839" s="567"/>
      <c r="G839" s="410">
        <v>4</v>
      </c>
      <c r="H839" s="410">
        <v>14</v>
      </c>
      <c r="I839" s="410">
        <v>2</v>
      </c>
    </row>
    <row r="840" spans="1:9" s="23" customFormat="1" ht="14.45" customHeight="1">
      <c r="A840" s="563"/>
      <c r="B840" s="572" t="s">
        <v>5305</v>
      </c>
      <c r="C840" s="564" t="s">
        <v>1302</v>
      </c>
      <c r="D840" s="565"/>
      <c r="E840" s="566" t="s">
        <v>628</v>
      </c>
      <c r="F840" s="567"/>
      <c r="G840" s="410">
        <v>362</v>
      </c>
      <c r="H840" s="410">
        <v>66</v>
      </c>
      <c r="I840" s="410">
        <v>12</v>
      </c>
    </row>
    <row r="841" spans="1:9" s="23" customFormat="1" ht="14.45" customHeight="1">
      <c r="A841" s="563"/>
      <c r="B841" s="572" t="s">
        <v>5306</v>
      </c>
      <c r="C841" s="564" t="s">
        <v>5307</v>
      </c>
      <c r="D841" s="565"/>
      <c r="E841" s="566" t="s">
        <v>164</v>
      </c>
      <c r="F841" s="567"/>
      <c r="G841" s="410">
        <v>24</v>
      </c>
      <c r="H841" s="410">
        <v>9</v>
      </c>
      <c r="I841" s="410">
        <v>2</v>
      </c>
    </row>
    <row r="842" spans="1:9" s="23" customFormat="1" ht="14.45" customHeight="1">
      <c r="A842" s="563"/>
      <c r="B842" s="572" t="s">
        <v>5308</v>
      </c>
      <c r="C842" s="564" t="s">
        <v>5309</v>
      </c>
      <c r="D842" s="565"/>
      <c r="E842" s="566" t="s">
        <v>164</v>
      </c>
      <c r="F842" s="567"/>
      <c r="G842" s="410">
        <v>46</v>
      </c>
      <c r="H842" s="410">
        <v>14</v>
      </c>
      <c r="I842" s="410">
        <v>0</v>
      </c>
    </row>
    <row r="843" spans="1:9" s="23" customFormat="1" ht="14.45" customHeight="1">
      <c r="A843" s="563"/>
      <c r="B843" s="564"/>
      <c r="C843" s="564" t="s">
        <v>1304</v>
      </c>
      <c r="D843" s="565"/>
      <c r="E843" s="566" t="s">
        <v>628</v>
      </c>
      <c r="F843" s="567"/>
      <c r="G843" s="410">
        <v>417</v>
      </c>
      <c r="H843" s="410">
        <v>76</v>
      </c>
      <c r="I843" s="410">
        <v>12</v>
      </c>
    </row>
    <row r="844" spans="1:9" s="23" customFormat="1" ht="14.45" customHeight="1">
      <c r="A844" s="563"/>
      <c r="B844" s="572" t="s">
        <v>5310</v>
      </c>
      <c r="C844" s="564" t="s">
        <v>1480</v>
      </c>
      <c r="D844" s="565"/>
      <c r="E844" s="566" t="s">
        <v>163</v>
      </c>
      <c r="F844" s="567"/>
      <c r="G844" s="410">
        <v>27</v>
      </c>
      <c r="H844" s="410">
        <v>2</v>
      </c>
      <c r="I844" s="410">
        <v>0</v>
      </c>
    </row>
    <row r="845" spans="1:9" s="23" customFormat="1" ht="14.45" customHeight="1">
      <c r="A845" s="563"/>
      <c r="B845" s="564"/>
      <c r="C845" s="564"/>
      <c r="D845" s="565"/>
      <c r="E845" s="566" t="s">
        <v>164</v>
      </c>
      <c r="F845" s="567"/>
      <c r="G845" s="410">
        <v>127</v>
      </c>
      <c r="H845" s="410">
        <v>49</v>
      </c>
      <c r="I845" s="410">
        <v>0</v>
      </c>
    </row>
    <row r="846" spans="1:9" s="23" customFormat="1" ht="14.45" customHeight="1">
      <c r="A846" s="563"/>
      <c r="B846" s="564"/>
      <c r="C846" s="564"/>
      <c r="D846" s="565"/>
      <c r="E846" s="566" t="s">
        <v>628</v>
      </c>
      <c r="F846" s="567"/>
      <c r="G846" s="410">
        <v>1099</v>
      </c>
      <c r="H846" s="410">
        <v>262</v>
      </c>
      <c r="I846" s="410">
        <v>32</v>
      </c>
    </row>
    <row r="847" spans="1:9" s="23" customFormat="1" ht="14.45" customHeight="1">
      <c r="A847" s="563"/>
      <c r="B847" s="572" t="s">
        <v>5311</v>
      </c>
      <c r="C847" s="564" t="s">
        <v>5312</v>
      </c>
      <c r="D847" s="565"/>
      <c r="E847" s="566" t="s">
        <v>164</v>
      </c>
      <c r="F847" s="567"/>
      <c r="G847" s="410">
        <v>18</v>
      </c>
      <c r="H847" s="410">
        <v>0</v>
      </c>
      <c r="I847" s="410">
        <v>2</v>
      </c>
    </row>
    <row r="848" spans="1:9" s="23" customFormat="1" ht="14.45" customHeight="1">
      <c r="A848" s="563"/>
      <c r="B848" s="572" t="s">
        <v>5313</v>
      </c>
      <c r="C848" s="564" t="s">
        <v>5314</v>
      </c>
      <c r="D848" s="565"/>
      <c r="E848" s="566" t="s">
        <v>628</v>
      </c>
      <c r="F848" s="567"/>
      <c r="G848" s="410">
        <v>220</v>
      </c>
      <c r="H848" s="410">
        <v>43</v>
      </c>
      <c r="I848" s="410">
        <v>2</v>
      </c>
    </row>
    <row r="849" spans="1:9" s="23" customFormat="1" ht="14.45" customHeight="1">
      <c r="A849" s="563"/>
      <c r="B849" s="572" t="s">
        <v>5315</v>
      </c>
      <c r="C849" s="564" t="s">
        <v>1489</v>
      </c>
      <c r="D849" s="565"/>
      <c r="E849" s="566" t="s">
        <v>163</v>
      </c>
      <c r="F849" s="567"/>
      <c r="G849" s="410">
        <v>10</v>
      </c>
      <c r="H849" s="410">
        <v>1</v>
      </c>
      <c r="I849" s="410">
        <v>0</v>
      </c>
    </row>
    <row r="850" spans="1:9" s="23" customFormat="1" ht="14.45" customHeight="1">
      <c r="A850" s="563"/>
      <c r="B850" s="564"/>
      <c r="C850" s="564"/>
      <c r="D850" s="565"/>
      <c r="E850" s="566" t="s">
        <v>164</v>
      </c>
      <c r="F850" s="567"/>
      <c r="G850" s="410">
        <v>85</v>
      </c>
      <c r="H850" s="410">
        <v>38</v>
      </c>
      <c r="I850" s="410">
        <v>0</v>
      </c>
    </row>
    <row r="851" spans="1:9" s="23" customFormat="1" ht="14.45" customHeight="1">
      <c r="A851" s="563"/>
      <c r="B851" s="564"/>
      <c r="C851" s="564"/>
      <c r="D851" s="565"/>
      <c r="E851" s="566" t="s">
        <v>628</v>
      </c>
      <c r="F851" s="567"/>
      <c r="G851" s="410">
        <v>510</v>
      </c>
      <c r="H851" s="410">
        <v>113</v>
      </c>
      <c r="I851" s="410">
        <v>16</v>
      </c>
    </row>
    <row r="852" spans="1:9" s="23" customFormat="1" ht="14.45" customHeight="1">
      <c r="A852" s="563"/>
      <c r="B852" s="572" t="s">
        <v>5316</v>
      </c>
      <c r="C852" s="564" t="s">
        <v>1695</v>
      </c>
      <c r="D852" s="565"/>
      <c r="E852" s="566" t="s">
        <v>163</v>
      </c>
      <c r="F852" s="567"/>
      <c r="G852" s="410">
        <v>11</v>
      </c>
      <c r="H852" s="410">
        <v>3</v>
      </c>
      <c r="I852" s="410">
        <v>0</v>
      </c>
    </row>
    <row r="853" spans="1:9" s="23" customFormat="1" ht="14.45" customHeight="1">
      <c r="A853" s="563"/>
      <c r="B853" s="564"/>
      <c r="C853" s="564"/>
      <c r="D853" s="565"/>
      <c r="E853" s="566" t="s">
        <v>164</v>
      </c>
      <c r="F853" s="567"/>
      <c r="G853" s="410">
        <v>84</v>
      </c>
      <c r="H853" s="410">
        <v>40</v>
      </c>
      <c r="I853" s="410">
        <v>0</v>
      </c>
    </row>
    <row r="854" spans="1:9" s="23" customFormat="1" ht="14.45" customHeight="1">
      <c r="A854" s="573"/>
      <c r="B854" s="574"/>
      <c r="C854" s="574"/>
      <c r="D854" s="575"/>
      <c r="E854" s="576" t="s">
        <v>628</v>
      </c>
      <c r="F854" s="577"/>
      <c r="G854" s="578">
        <v>537</v>
      </c>
      <c r="H854" s="578">
        <v>141</v>
      </c>
      <c r="I854" s="578">
        <v>16</v>
      </c>
    </row>
    <row r="855" spans="1:9" s="23" customFormat="1" ht="14.45" customHeight="1">
      <c r="A855" s="563"/>
      <c r="B855" s="572" t="s">
        <v>5317</v>
      </c>
      <c r="C855" s="564" t="s">
        <v>5318</v>
      </c>
      <c r="D855" s="565"/>
      <c r="E855" s="566" t="s">
        <v>163</v>
      </c>
      <c r="F855" s="567"/>
      <c r="G855" s="410">
        <v>10</v>
      </c>
      <c r="H855" s="410">
        <v>1</v>
      </c>
      <c r="I855" s="410">
        <v>0</v>
      </c>
    </row>
    <row r="856" spans="1:9" s="23" customFormat="1" ht="14.45" customHeight="1">
      <c r="A856" s="563"/>
      <c r="B856" s="564"/>
      <c r="C856" s="564"/>
      <c r="D856" s="565"/>
      <c r="E856" s="566" t="s">
        <v>164</v>
      </c>
      <c r="F856" s="567"/>
      <c r="G856" s="410">
        <v>51</v>
      </c>
      <c r="H856" s="410">
        <v>19</v>
      </c>
      <c r="I856" s="410">
        <v>0</v>
      </c>
    </row>
    <row r="857" spans="1:9" s="23" customFormat="1" ht="14.45" customHeight="1">
      <c r="A857" s="563"/>
      <c r="B857" s="564"/>
      <c r="C857" s="564"/>
      <c r="D857" s="565"/>
      <c r="E857" s="566" t="s">
        <v>628</v>
      </c>
      <c r="F857" s="567"/>
      <c r="G857" s="410">
        <v>404</v>
      </c>
      <c r="H857" s="410">
        <v>104</v>
      </c>
      <c r="I857" s="410">
        <v>14</v>
      </c>
    </row>
    <row r="858" spans="1:9" s="23" customFormat="1" ht="14.45" customHeight="1">
      <c r="A858" s="563"/>
      <c r="B858" s="572" t="s">
        <v>5319</v>
      </c>
      <c r="C858" s="564" t="s">
        <v>5320</v>
      </c>
      <c r="D858" s="565"/>
      <c r="E858" s="566" t="s">
        <v>164</v>
      </c>
      <c r="F858" s="567"/>
      <c r="G858" s="410">
        <v>17</v>
      </c>
      <c r="H858" s="410">
        <v>14</v>
      </c>
      <c r="I858" s="410">
        <v>0</v>
      </c>
    </row>
    <row r="859" spans="1:9" s="23" customFormat="1" ht="14.45" customHeight="1">
      <c r="A859" s="563"/>
      <c r="B859" s="564"/>
      <c r="C859" s="564"/>
      <c r="D859" s="565"/>
      <c r="E859" s="566" t="s">
        <v>628</v>
      </c>
      <c r="F859" s="567"/>
      <c r="G859" s="410">
        <v>331</v>
      </c>
      <c r="H859" s="410">
        <v>78</v>
      </c>
      <c r="I859" s="410">
        <v>9</v>
      </c>
    </row>
    <row r="860" spans="1:9" s="23" customFormat="1" ht="14.45" customHeight="1">
      <c r="A860" s="563"/>
      <c r="B860" s="572" t="s">
        <v>5321</v>
      </c>
      <c r="C860" s="564" t="s">
        <v>5322</v>
      </c>
      <c r="D860" s="565"/>
      <c r="E860" s="566" t="s">
        <v>164</v>
      </c>
      <c r="F860" s="567"/>
      <c r="G860" s="410">
        <v>31</v>
      </c>
      <c r="H860" s="410">
        <v>11</v>
      </c>
      <c r="I860" s="410">
        <v>3</v>
      </c>
    </row>
    <row r="861" spans="1:9" s="23" customFormat="1" ht="14.45" customHeight="1">
      <c r="A861" s="563"/>
      <c r="B861" s="572" t="s">
        <v>3022</v>
      </c>
      <c r="C861" s="564" t="s">
        <v>1499</v>
      </c>
      <c r="D861" s="565"/>
      <c r="E861" s="566" t="s">
        <v>164</v>
      </c>
      <c r="F861" s="567"/>
      <c r="G861" s="410">
        <v>77</v>
      </c>
      <c r="H861" s="410">
        <v>24</v>
      </c>
      <c r="I861" s="410">
        <v>0</v>
      </c>
    </row>
    <row r="862" spans="1:9" s="23" customFormat="1" ht="14.45" customHeight="1">
      <c r="A862" s="563"/>
      <c r="B862" s="564"/>
      <c r="C862" s="564"/>
      <c r="D862" s="565"/>
      <c r="E862" s="566" t="s">
        <v>628</v>
      </c>
      <c r="F862" s="567"/>
      <c r="G862" s="410">
        <v>621</v>
      </c>
      <c r="H862" s="410">
        <v>116</v>
      </c>
      <c r="I862" s="410">
        <v>18</v>
      </c>
    </row>
    <row r="863" spans="1:9" s="23" customFormat="1" ht="14.45" customHeight="1">
      <c r="A863" s="563"/>
      <c r="B863" s="572" t="s">
        <v>2284</v>
      </c>
      <c r="C863" s="564" t="s">
        <v>5323</v>
      </c>
      <c r="D863" s="565"/>
      <c r="E863" s="566" t="s">
        <v>163</v>
      </c>
      <c r="F863" s="567"/>
      <c r="G863" s="410">
        <v>24</v>
      </c>
      <c r="H863" s="410">
        <v>3</v>
      </c>
      <c r="I863" s="410">
        <v>2</v>
      </c>
    </row>
    <row r="864" spans="1:9" s="23" customFormat="1" ht="14.45" customHeight="1">
      <c r="A864" s="563"/>
      <c r="B864" s="572" t="s">
        <v>2285</v>
      </c>
      <c r="C864" s="564" t="s">
        <v>3021</v>
      </c>
      <c r="D864" s="565"/>
      <c r="E864" s="566" t="s">
        <v>164</v>
      </c>
      <c r="F864" s="567"/>
      <c r="G864" s="410">
        <v>98</v>
      </c>
      <c r="H864" s="410">
        <v>28</v>
      </c>
      <c r="I864" s="410">
        <v>0</v>
      </c>
    </row>
    <row r="865" spans="1:9" s="23" customFormat="1" ht="14.45" customHeight="1">
      <c r="A865" s="563"/>
      <c r="B865" s="564"/>
      <c r="C865" s="564"/>
      <c r="D865" s="565"/>
      <c r="E865" s="566" t="s">
        <v>628</v>
      </c>
      <c r="F865" s="567"/>
      <c r="G865" s="410">
        <v>698</v>
      </c>
      <c r="H865" s="410">
        <v>172</v>
      </c>
      <c r="I865" s="410">
        <v>18</v>
      </c>
    </row>
    <row r="866" spans="1:9" s="23" customFormat="1" ht="14.45" customHeight="1">
      <c r="A866" s="563"/>
      <c r="B866" s="572" t="s">
        <v>1500</v>
      </c>
      <c r="C866" s="564" t="s">
        <v>2679</v>
      </c>
      <c r="D866" s="565"/>
      <c r="E866" s="566" t="s">
        <v>164</v>
      </c>
      <c r="F866" s="567"/>
      <c r="G866" s="410">
        <v>60</v>
      </c>
      <c r="H866" s="410">
        <v>32</v>
      </c>
      <c r="I866" s="410">
        <v>0</v>
      </c>
    </row>
    <row r="867" spans="1:9" s="23" customFormat="1" ht="14.45" customHeight="1">
      <c r="A867" s="563"/>
      <c r="B867" s="564"/>
      <c r="C867" s="564"/>
      <c r="D867" s="565"/>
      <c r="E867" s="566" t="s">
        <v>628</v>
      </c>
      <c r="F867" s="567"/>
      <c r="G867" s="410">
        <v>515</v>
      </c>
      <c r="H867" s="410">
        <v>123</v>
      </c>
      <c r="I867" s="410">
        <v>16</v>
      </c>
    </row>
    <row r="868" spans="1:9" s="23" customFormat="1" ht="14.45" customHeight="1">
      <c r="A868" s="563"/>
      <c r="B868" s="572" t="s">
        <v>1502</v>
      </c>
      <c r="C868" s="564" t="s">
        <v>5324</v>
      </c>
      <c r="D868" s="565"/>
      <c r="E868" s="566" t="s">
        <v>164</v>
      </c>
      <c r="F868" s="567"/>
      <c r="G868" s="410">
        <v>61</v>
      </c>
      <c r="H868" s="410">
        <v>22</v>
      </c>
      <c r="I868" s="410">
        <v>0</v>
      </c>
    </row>
    <row r="869" spans="1:9" s="23" customFormat="1" ht="14.45" customHeight="1">
      <c r="A869" s="563"/>
      <c r="B869" s="564"/>
      <c r="C869" s="564"/>
      <c r="D869" s="565"/>
      <c r="E869" s="566" t="s">
        <v>628</v>
      </c>
      <c r="F869" s="567"/>
      <c r="G869" s="410">
        <v>534</v>
      </c>
      <c r="H869" s="410">
        <v>129</v>
      </c>
      <c r="I869" s="410">
        <v>17</v>
      </c>
    </row>
    <row r="870" spans="1:9" s="23" customFormat="1" ht="14.45" customHeight="1">
      <c r="A870" s="563"/>
      <c r="B870" s="572" t="s">
        <v>2474</v>
      </c>
      <c r="C870" s="564" t="s">
        <v>5325</v>
      </c>
      <c r="D870" s="565"/>
      <c r="E870" s="566" t="s">
        <v>164</v>
      </c>
      <c r="F870" s="567" t="s">
        <v>1142</v>
      </c>
      <c r="G870" s="410">
        <v>134</v>
      </c>
      <c r="H870" s="410">
        <v>16</v>
      </c>
      <c r="I870" s="410">
        <v>2</v>
      </c>
    </row>
    <row r="871" spans="1:9" s="23" customFormat="1" ht="14.45" customHeight="1">
      <c r="A871" s="563"/>
      <c r="B871" s="572" t="s">
        <v>2676</v>
      </c>
      <c r="C871" s="564" t="s">
        <v>2681</v>
      </c>
      <c r="D871" s="565"/>
      <c r="E871" s="566" t="s">
        <v>628</v>
      </c>
      <c r="F871" s="567"/>
      <c r="G871" s="410">
        <v>114</v>
      </c>
      <c r="H871" s="410">
        <v>0</v>
      </c>
      <c r="I871" s="410">
        <v>2</v>
      </c>
    </row>
    <row r="872" spans="1:9" s="23" customFormat="1" ht="14.45" customHeight="1">
      <c r="A872" s="563"/>
      <c r="B872" s="572" t="s">
        <v>5326</v>
      </c>
      <c r="C872" s="564" t="s">
        <v>5327</v>
      </c>
      <c r="D872" s="565"/>
      <c r="E872" s="566" t="s">
        <v>628</v>
      </c>
      <c r="F872" s="567"/>
      <c r="G872" s="410">
        <v>35</v>
      </c>
      <c r="H872" s="410">
        <v>12</v>
      </c>
      <c r="I872" s="410">
        <v>0</v>
      </c>
    </row>
    <row r="873" spans="1:9" s="23" customFormat="1" ht="14.45" customHeight="1">
      <c r="A873" s="563"/>
      <c r="B873" s="572" t="s">
        <v>2490</v>
      </c>
      <c r="C873" s="564" t="s">
        <v>5328</v>
      </c>
      <c r="D873" s="565"/>
      <c r="E873" s="566" t="s">
        <v>164</v>
      </c>
      <c r="F873" s="567" t="s">
        <v>1142</v>
      </c>
      <c r="G873" s="410">
        <v>0</v>
      </c>
      <c r="H873" s="410">
        <v>1</v>
      </c>
      <c r="I873" s="410">
        <v>0</v>
      </c>
    </row>
    <row r="874" spans="1:9" s="23" customFormat="1" ht="14.45" customHeight="1">
      <c r="A874" s="563"/>
      <c r="B874" s="572" t="s">
        <v>2492</v>
      </c>
      <c r="C874" s="564" t="s">
        <v>2112</v>
      </c>
      <c r="D874" s="565"/>
      <c r="E874" s="566" t="s">
        <v>164</v>
      </c>
      <c r="F874" s="567"/>
      <c r="G874" s="410">
        <v>57</v>
      </c>
      <c r="H874" s="410">
        <v>15</v>
      </c>
      <c r="I874" s="410">
        <v>0</v>
      </c>
    </row>
    <row r="875" spans="1:9" s="23" customFormat="1" ht="14.45" customHeight="1">
      <c r="A875" s="563"/>
      <c r="B875" s="564"/>
      <c r="C875" s="564"/>
      <c r="D875" s="565"/>
      <c r="E875" s="566" t="s">
        <v>628</v>
      </c>
      <c r="F875" s="567"/>
      <c r="G875" s="410">
        <v>485</v>
      </c>
      <c r="H875" s="410">
        <v>98</v>
      </c>
      <c r="I875" s="410">
        <v>16</v>
      </c>
    </row>
    <row r="876" spans="1:9" s="23" customFormat="1" ht="14.45" customHeight="1">
      <c r="A876" s="563"/>
      <c r="B876" s="572" t="s">
        <v>5329</v>
      </c>
      <c r="C876" s="564" t="s">
        <v>5330</v>
      </c>
      <c r="D876" s="565"/>
      <c r="E876" s="566" t="s">
        <v>628</v>
      </c>
      <c r="F876" s="567"/>
      <c r="G876" s="410">
        <v>79</v>
      </c>
      <c r="H876" s="410">
        <v>10</v>
      </c>
      <c r="I876" s="410">
        <v>0</v>
      </c>
    </row>
    <row r="877" spans="1:9" s="23" customFormat="1" ht="14.45" customHeight="1">
      <c r="A877" s="563"/>
      <c r="B877" s="572" t="s">
        <v>5331</v>
      </c>
      <c r="C877" s="564" t="s">
        <v>5332</v>
      </c>
      <c r="D877" s="565"/>
      <c r="E877" s="566" t="s">
        <v>164</v>
      </c>
      <c r="F877" s="567"/>
      <c r="G877" s="410">
        <v>8</v>
      </c>
      <c r="H877" s="410">
        <v>2</v>
      </c>
      <c r="I877" s="410">
        <v>0</v>
      </c>
    </row>
    <row r="878" spans="1:9" s="23" customFormat="1" ht="14.45" customHeight="1">
      <c r="A878" s="563"/>
      <c r="B878" s="572" t="s">
        <v>5333</v>
      </c>
      <c r="C878" s="564" t="s">
        <v>5334</v>
      </c>
      <c r="D878" s="565"/>
      <c r="E878" s="566" t="s">
        <v>163</v>
      </c>
      <c r="F878" s="567"/>
      <c r="G878" s="410">
        <v>31</v>
      </c>
      <c r="H878" s="410">
        <v>5</v>
      </c>
      <c r="I878" s="410">
        <v>2</v>
      </c>
    </row>
    <row r="879" spans="1:9" s="23" customFormat="1" ht="14.45" customHeight="1">
      <c r="A879" s="563"/>
      <c r="B879" s="572" t="s">
        <v>2782</v>
      </c>
      <c r="C879" s="564" t="s">
        <v>5335</v>
      </c>
      <c r="D879" s="565"/>
      <c r="E879" s="566" t="s">
        <v>164</v>
      </c>
      <c r="F879" s="567"/>
      <c r="G879" s="410">
        <v>66</v>
      </c>
      <c r="H879" s="410">
        <v>25</v>
      </c>
      <c r="I879" s="410">
        <v>0</v>
      </c>
    </row>
    <row r="880" spans="1:9" s="23" customFormat="1" ht="14.45" customHeight="1">
      <c r="A880" s="563"/>
      <c r="B880" s="564"/>
      <c r="C880" s="564" t="s">
        <v>5336</v>
      </c>
      <c r="D880" s="565"/>
      <c r="E880" s="566" t="s">
        <v>628</v>
      </c>
      <c r="F880" s="567"/>
      <c r="G880" s="410">
        <v>524</v>
      </c>
      <c r="H880" s="410">
        <v>101</v>
      </c>
      <c r="I880" s="410">
        <v>18</v>
      </c>
    </row>
    <row r="881" spans="1:9" s="23" customFormat="1" ht="14.45" customHeight="1">
      <c r="A881" s="563"/>
      <c r="B881" s="572" t="s">
        <v>5337</v>
      </c>
      <c r="C881" s="564" t="s">
        <v>5338</v>
      </c>
      <c r="D881" s="565"/>
      <c r="E881" s="566" t="s">
        <v>628</v>
      </c>
      <c r="F881" s="567"/>
      <c r="G881" s="410">
        <v>192</v>
      </c>
      <c r="H881" s="410">
        <v>34</v>
      </c>
      <c r="I881" s="410">
        <v>3</v>
      </c>
    </row>
    <row r="882" spans="1:9" s="23" customFormat="1" ht="14.45" customHeight="1">
      <c r="A882" s="563"/>
      <c r="B882" s="572" t="s">
        <v>5339</v>
      </c>
      <c r="C882" s="564" t="s">
        <v>5340</v>
      </c>
      <c r="D882" s="565"/>
      <c r="E882" s="566" t="s">
        <v>164</v>
      </c>
      <c r="F882" s="567"/>
      <c r="G882" s="410">
        <v>43</v>
      </c>
      <c r="H882" s="410">
        <v>24</v>
      </c>
      <c r="I882" s="410">
        <v>0</v>
      </c>
    </row>
    <row r="883" spans="1:9" s="23" customFormat="1" ht="14.45" customHeight="1">
      <c r="A883" s="563"/>
      <c r="B883" s="564"/>
      <c r="C883" s="564"/>
      <c r="D883" s="565"/>
      <c r="E883" s="566" t="s">
        <v>628</v>
      </c>
      <c r="F883" s="567"/>
      <c r="G883" s="410">
        <v>470</v>
      </c>
      <c r="H883" s="410">
        <v>104</v>
      </c>
      <c r="I883" s="410">
        <v>14</v>
      </c>
    </row>
    <row r="884" spans="1:9" s="23" customFormat="1" ht="14.45" customHeight="1">
      <c r="A884" s="563"/>
      <c r="B884" s="572" t="s">
        <v>5341</v>
      </c>
      <c r="C884" s="564" t="s">
        <v>5342</v>
      </c>
      <c r="D884" s="565"/>
      <c r="E884" s="566" t="s">
        <v>164</v>
      </c>
      <c r="F884" s="567"/>
      <c r="G884" s="410">
        <v>20</v>
      </c>
      <c r="H884" s="410">
        <v>7</v>
      </c>
      <c r="I884" s="410">
        <v>2</v>
      </c>
    </row>
    <row r="885" spans="1:9" s="23" customFormat="1" ht="14.45" customHeight="1">
      <c r="A885" s="563"/>
      <c r="B885" s="572" t="s">
        <v>2140</v>
      </c>
      <c r="C885" s="564" t="s">
        <v>5343</v>
      </c>
      <c r="D885" s="565"/>
      <c r="E885" s="566" t="s">
        <v>163</v>
      </c>
      <c r="F885" s="567"/>
      <c r="G885" s="410">
        <v>17</v>
      </c>
      <c r="H885" s="410">
        <v>2</v>
      </c>
      <c r="I885" s="410">
        <v>0</v>
      </c>
    </row>
    <row r="886" spans="1:9" s="23" customFormat="1" ht="14.45" customHeight="1">
      <c r="A886" s="563"/>
      <c r="B886" s="564"/>
      <c r="C886" s="564"/>
      <c r="D886" s="565"/>
      <c r="E886" s="566" t="s">
        <v>164</v>
      </c>
      <c r="F886" s="567"/>
      <c r="G886" s="410">
        <v>54</v>
      </c>
      <c r="H886" s="410">
        <v>22</v>
      </c>
      <c r="I886" s="410">
        <v>0</v>
      </c>
    </row>
    <row r="887" spans="1:9" s="23" customFormat="1" ht="14.45" customHeight="1">
      <c r="A887" s="563"/>
      <c r="B887" s="564"/>
      <c r="C887" s="564"/>
      <c r="D887" s="565"/>
      <c r="E887" s="566" t="s">
        <v>628</v>
      </c>
      <c r="F887" s="567"/>
      <c r="G887" s="410">
        <v>436</v>
      </c>
      <c r="H887" s="410">
        <v>96</v>
      </c>
      <c r="I887" s="410">
        <v>14</v>
      </c>
    </row>
    <row r="888" spans="1:9" s="23" customFormat="1" ht="14.45" customHeight="1">
      <c r="A888" s="563"/>
      <c r="B888" s="572" t="s">
        <v>5344</v>
      </c>
      <c r="C888" s="564" t="s">
        <v>5345</v>
      </c>
      <c r="D888" s="565"/>
      <c r="E888" s="566" t="s">
        <v>163</v>
      </c>
      <c r="F888" s="567"/>
      <c r="G888" s="410">
        <v>14</v>
      </c>
      <c r="H888" s="410">
        <v>0</v>
      </c>
      <c r="I888" s="410">
        <v>0</v>
      </c>
    </row>
    <row r="889" spans="1:9" s="23" customFormat="1" ht="14.45" customHeight="1">
      <c r="A889" s="563"/>
      <c r="B889" s="564"/>
      <c r="C889" s="564"/>
      <c r="D889" s="565"/>
      <c r="E889" s="566" t="s">
        <v>164</v>
      </c>
      <c r="F889" s="567"/>
      <c r="G889" s="410">
        <v>28</v>
      </c>
      <c r="H889" s="410">
        <v>13</v>
      </c>
      <c r="I889" s="410">
        <v>0</v>
      </c>
    </row>
    <row r="890" spans="1:9" s="23" customFormat="1" ht="14.45" customHeight="1">
      <c r="A890" s="563"/>
      <c r="B890" s="564"/>
      <c r="C890" s="564"/>
      <c r="D890" s="565"/>
      <c r="E890" s="566" t="s">
        <v>628</v>
      </c>
      <c r="F890" s="567"/>
      <c r="G890" s="410">
        <v>176</v>
      </c>
      <c r="H890" s="410">
        <v>54</v>
      </c>
      <c r="I890" s="410">
        <v>11</v>
      </c>
    </row>
    <row r="891" spans="1:9" s="23" customFormat="1" ht="14.45" customHeight="1">
      <c r="A891" s="563"/>
      <c r="B891" s="572" t="s">
        <v>5346</v>
      </c>
      <c r="C891" s="564" t="s">
        <v>5347</v>
      </c>
      <c r="D891" s="565"/>
      <c r="E891" s="566"/>
      <c r="F891" s="567"/>
      <c r="G891" s="410">
        <v>0</v>
      </c>
      <c r="H891" s="410">
        <v>0</v>
      </c>
      <c r="I891" s="410">
        <v>1</v>
      </c>
    </row>
    <row r="892" spans="1:9" s="23" customFormat="1" ht="14.45" customHeight="1">
      <c r="A892" s="563"/>
      <c r="B892" s="564"/>
      <c r="C892" s="564"/>
      <c r="D892" s="565"/>
      <c r="E892" s="566" t="s">
        <v>164</v>
      </c>
      <c r="F892" s="567"/>
      <c r="G892" s="410">
        <v>4</v>
      </c>
      <c r="H892" s="410">
        <v>1</v>
      </c>
      <c r="I892" s="410">
        <v>0</v>
      </c>
    </row>
    <row r="893" spans="1:9" s="23" customFormat="1" ht="14.45" customHeight="1">
      <c r="A893" s="563"/>
      <c r="B893" s="572" t="s">
        <v>5348</v>
      </c>
      <c r="C893" s="564" t="s">
        <v>5349</v>
      </c>
      <c r="D893" s="565"/>
      <c r="E893" s="566" t="s">
        <v>164</v>
      </c>
      <c r="F893" s="567"/>
      <c r="G893" s="410">
        <v>37</v>
      </c>
      <c r="H893" s="410">
        <v>3</v>
      </c>
      <c r="I893" s="410">
        <v>2</v>
      </c>
    </row>
    <row r="894" spans="1:9" s="23" customFormat="1" ht="14.45" customHeight="1">
      <c r="A894" s="563"/>
      <c r="B894" s="572" t="s">
        <v>5350</v>
      </c>
      <c r="C894" s="564" t="s">
        <v>5351</v>
      </c>
      <c r="D894" s="565"/>
      <c r="E894" s="566" t="s">
        <v>164</v>
      </c>
      <c r="F894" s="567" t="s">
        <v>1142</v>
      </c>
      <c r="G894" s="410">
        <v>150</v>
      </c>
      <c r="H894" s="410">
        <v>46</v>
      </c>
      <c r="I894" s="410">
        <v>1</v>
      </c>
    </row>
    <row r="895" spans="1:9" s="23" customFormat="1" ht="14.45" customHeight="1">
      <c r="A895" s="563"/>
      <c r="B895" s="572" t="s">
        <v>5352</v>
      </c>
      <c r="C895" s="564" t="s">
        <v>5353</v>
      </c>
      <c r="D895" s="565"/>
      <c r="E895" s="566"/>
      <c r="F895" s="567"/>
      <c r="G895" s="410">
        <v>0</v>
      </c>
      <c r="H895" s="410">
        <v>0</v>
      </c>
      <c r="I895" s="410">
        <v>2</v>
      </c>
    </row>
    <row r="896" spans="1:9" s="23" customFormat="1" ht="14.45" customHeight="1">
      <c r="A896" s="563"/>
      <c r="B896" s="572" t="s">
        <v>5354</v>
      </c>
      <c r="C896" s="564" t="s">
        <v>5355</v>
      </c>
      <c r="D896" s="565"/>
      <c r="E896" s="566" t="s">
        <v>164</v>
      </c>
      <c r="F896" s="567"/>
      <c r="G896" s="410">
        <v>68</v>
      </c>
      <c r="H896" s="410">
        <v>15</v>
      </c>
      <c r="I896" s="410">
        <v>0</v>
      </c>
    </row>
    <row r="897" spans="1:9" s="23" customFormat="1" ht="14.45" customHeight="1">
      <c r="A897" s="563"/>
      <c r="B897" s="564"/>
      <c r="C897" s="564" t="s">
        <v>5356</v>
      </c>
      <c r="D897" s="565"/>
      <c r="E897" s="566" t="s">
        <v>164</v>
      </c>
      <c r="F897" s="567" t="s">
        <v>1142</v>
      </c>
      <c r="G897" s="410">
        <v>0</v>
      </c>
      <c r="H897" s="410">
        <v>1</v>
      </c>
      <c r="I897" s="410">
        <v>0</v>
      </c>
    </row>
    <row r="898" spans="1:9" s="23" customFormat="1" ht="14.45" customHeight="1">
      <c r="A898" s="563"/>
      <c r="B898" s="564"/>
      <c r="C898" s="564" t="s">
        <v>5357</v>
      </c>
      <c r="D898" s="565"/>
      <c r="E898" s="566" t="s">
        <v>628</v>
      </c>
      <c r="F898" s="567"/>
      <c r="G898" s="410">
        <v>443</v>
      </c>
      <c r="H898" s="410">
        <v>107</v>
      </c>
      <c r="I898" s="410">
        <v>4</v>
      </c>
    </row>
    <row r="899" spans="1:9" s="23" customFormat="1" ht="14.45" customHeight="1">
      <c r="A899" s="563"/>
      <c r="B899" s="572" t="s">
        <v>5358</v>
      </c>
      <c r="C899" s="564" t="s">
        <v>5359</v>
      </c>
      <c r="D899" s="565"/>
      <c r="E899" s="566" t="s">
        <v>628</v>
      </c>
      <c r="F899" s="567"/>
      <c r="G899" s="410">
        <v>92</v>
      </c>
      <c r="H899" s="410">
        <v>0</v>
      </c>
      <c r="I899" s="410">
        <v>17</v>
      </c>
    </row>
    <row r="900" spans="1:9" s="23" customFormat="1" ht="14.45" customHeight="1">
      <c r="A900" s="563"/>
      <c r="B900" s="572" t="s">
        <v>5360</v>
      </c>
      <c r="C900" s="564" t="s">
        <v>5361</v>
      </c>
      <c r="D900" s="565"/>
      <c r="E900" s="566" t="s">
        <v>164</v>
      </c>
      <c r="F900" s="567"/>
      <c r="G900" s="410">
        <v>49</v>
      </c>
      <c r="H900" s="410">
        <v>11</v>
      </c>
      <c r="I900" s="410">
        <v>0</v>
      </c>
    </row>
    <row r="901" spans="1:9" s="23" customFormat="1" ht="14.45" customHeight="1">
      <c r="A901" s="563"/>
      <c r="B901" s="564"/>
      <c r="C901" s="564"/>
      <c r="D901" s="565"/>
      <c r="E901" s="566" t="s">
        <v>164</v>
      </c>
      <c r="F901" s="567" t="s">
        <v>1142</v>
      </c>
      <c r="G901" s="410">
        <v>1</v>
      </c>
      <c r="H901" s="410">
        <v>0</v>
      </c>
      <c r="I901" s="410">
        <v>0</v>
      </c>
    </row>
    <row r="902" spans="1:9" s="23" customFormat="1" ht="14.45" customHeight="1">
      <c r="A902" s="563"/>
      <c r="B902" s="564"/>
      <c r="C902" s="564"/>
      <c r="D902" s="565"/>
      <c r="E902" s="566" t="s">
        <v>628</v>
      </c>
      <c r="F902" s="567"/>
      <c r="G902" s="410">
        <v>383</v>
      </c>
      <c r="H902" s="410">
        <v>82</v>
      </c>
      <c r="I902" s="410">
        <v>9</v>
      </c>
    </row>
    <row r="903" spans="1:9" s="23" customFormat="1" ht="14.45" customHeight="1">
      <c r="A903" s="563"/>
      <c r="B903" s="572" t="s">
        <v>5362</v>
      </c>
      <c r="C903" s="564" t="s">
        <v>1746</v>
      </c>
      <c r="D903" s="565"/>
      <c r="E903" s="566" t="s">
        <v>164</v>
      </c>
      <c r="F903" s="567"/>
      <c r="G903" s="410">
        <v>37</v>
      </c>
      <c r="H903" s="410">
        <v>9</v>
      </c>
      <c r="I903" s="410">
        <v>0</v>
      </c>
    </row>
    <row r="904" spans="1:9" s="23" customFormat="1" ht="14.45" customHeight="1">
      <c r="A904" s="573"/>
      <c r="B904" s="574"/>
      <c r="C904" s="574"/>
      <c r="D904" s="575"/>
      <c r="E904" s="576" t="s">
        <v>628</v>
      </c>
      <c r="F904" s="577"/>
      <c r="G904" s="578">
        <v>422</v>
      </c>
      <c r="H904" s="578">
        <v>105</v>
      </c>
      <c r="I904" s="578">
        <v>13</v>
      </c>
    </row>
    <row r="905" spans="1:9" s="23" customFormat="1" ht="14.45" customHeight="1">
      <c r="A905" s="563"/>
      <c r="B905" s="564"/>
      <c r="C905" s="564" t="s">
        <v>5363</v>
      </c>
      <c r="D905" s="565"/>
      <c r="E905" s="566" t="s">
        <v>628</v>
      </c>
      <c r="F905" s="567" t="s">
        <v>2199</v>
      </c>
      <c r="G905" s="410">
        <v>230</v>
      </c>
      <c r="H905" s="410">
        <v>50</v>
      </c>
      <c r="I905" s="410">
        <v>0</v>
      </c>
    </row>
    <row r="906" spans="1:9" s="23" customFormat="1" ht="14.45" customHeight="1">
      <c r="A906" s="563"/>
      <c r="B906" s="572" t="s">
        <v>5364</v>
      </c>
      <c r="C906" s="564" t="s">
        <v>5365</v>
      </c>
      <c r="D906" s="565"/>
      <c r="E906" s="566" t="s">
        <v>164</v>
      </c>
      <c r="F906" s="567"/>
      <c r="G906" s="410">
        <v>11</v>
      </c>
      <c r="H906" s="410">
        <v>9</v>
      </c>
      <c r="I906" s="410">
        <v>2</v>
      </c>
    </row>
    <row r="907" spans="1:9" s="23" customFormat="1" ht="14.45" customHeight="1">
      <c r="A907" s="563"/>
      <c r="B907" s="572" t="s">
        <v>5366</v>
      </c>
      <c r="C907" s="564" t="s">
        <v>5367</v>
      </c>
      <c r="D907" s="565"/>
      <c r="E907" s="566" t="s">
        <v>163</v>
      </c>
      <c r="F907" s="567"/>
      <c r="G907" s="410">
        <v>56</v>
      </c>
      <c r="H907" s="410">
        <v>13</v>
      </c>
      <c r="I907" s="410">
        <v>2</v>
      </c>
    </row>
    <row r="908" spans="1:9" s="23" customFormat="1" ht="14.45" customHeight="1">
      <c r="A908" s="563"/>
      <c r="B908" s="564">
        <v>10411093</v>
      </c>
      <c r="C908" s="564" t="s">
        <v>5368</v>
      </c>
      <c r="D908" s="565"/>
      <c r="E908" s="566" t="s">
        <v>164</v>
      </c>
      <c r="F908" s="567"/>
      <c r="G908" s="410">
        <v>39</v>
      </c>
      <c r="H908" s="410">
        <v>9</v>
      </c>
      <c r="I908" s="410">
        <v>0</v>
      </c>
    </row>
    <row r="909" spans="1:9" s="23" customFormat="1" ht="14.45" customHeight="1">
      <c r="A909" s="563"/>
      <c r="B909" s="564"/>
      <c r="C909" s="564"/>
      <c r="D909" s="565"/>
      <c r="E909" s="566" t="s">
        <v>628</v>
      </c>
      <c r="F909" s="567"/>
      <c r="G909" s="410">
        <v>467</v>
      </c>
      <c r="H909" s="410">
        <v>108</v>
      </c>
      <c r="I909" s="410">
        <v>12</v>
      </c>
    </row>
    <row r="910" spans="1:9" s="23" customFormat="1" ht="14.45" customHeight="1">
      <c r="A910" s="563"/>
      <c r="B910" s="564">
        <v>99999094</v>
      </c>
      <c r="C910" s="564" t="s">
        <v>5369</v>
      </c>
      <c r="D910" s="565"/>
      <c r="E910" s="566" t="s">
        <v>628</v>
      </c>
      <c r="F910" s="567"/>
      <c r="G910" s="410">
        <v>39</v>
      </c>
      <c r="H910" s="410">
        <v>0</v>
      </c>
      <c r="I910" s="410">
        <v>2</v>
      </c>
    </row>
    <row r="911" spans="1:9" s="23" customFormat="1" ht="14.45" customHeight="1">
      <c r="A911" s="563"/>
      <c r="B911" s="564">
        <v>99999108</v>
      </c>
      <c r="C911" s="564" t="s">
        <v>5370</v>
      </c>
      <c r="D911" s="565"/>
      <c r="E911" s="566" t="s">
        <v>628</v>
      </c>
      <c r="F911" s="567"/>
      <c r="G911" s="410">
        <v>50</v>
      </c>
      <c r="H911" s="410">
        <v>18</v>
      </c>
      <c r="I911" s="410">
        <v>0</v>
      </c>
    </row>
    <row r="912" spans="1:9" s="23" customFormat="1" ht="14.45" customHeight="1">
      <c r="A912" s="563"/>
      <c r="B912" s="564">
        <v>99999117</v>
      </c>
      <c r="C912" s="564" t="s">
        <v>5371</v>
      </c>
      <c r="D912" s="565"/>
      <c r="E912" s="566" t="s">
        <v>164</v>
      </c>
      <c r="F912" s="567" t="s">
        <v>1142</v>
      </c>
      <c r="G912" s="410">
        <v>47</v>
      </c>
      <c r="H912" s="410">
        <v>5</v>
      </c>
      <c r="I912" s="410">
        <v>2</v>
      </c>
    </row>
    <row r="913" spans="1:9" s="23" customFormat="1" ht="14.45" customHeight="1">
      <c r="A913" s="563"/>
      <c r="B913" s="564" t="s">
        <v>1554</v>
      </c>
      <c r="C913" s="564" t="s">
        <v>1555</v>
      </c>
      <c r="D913" s="565"/>
      <c r="E913" s="566"/>
      <c r="F913" s="567"/>
      <c r="G913" s="410">
        <v>0</v>
      </c>
      <c r="H913" s="410">
        <v>0</v>
      </c>
      <c r="I913" s="410">
        <v>4</v>
      </c>
    </row>
    <row r="914" spans="1:9" s="23" customFormat="1" ht="14.45" customHeight="1">
      <c r="A914" s="563"/>
      <c r="B914" s="564" t="s">
        <v>1556</v>
      </c>
      <c r="C914" s="564" t="s">
        <v>1557</v>
      </c>
      <c r="D914" s="565"/>
      <c r="E914" s="566"/>
      <c r="F914" s="567"/>
      <c r="G914" s="410">
        <v>0</v>
      </c>
      <c r="H914" s="410">
        <v>0</v>
      </c>
      <c r="I914" s="410">
        <v>34</v>
      </c>
    </row>
    <row r="915" spans="1:9" s="23" customFormat="1" ht="14.45" customHeight="1">
      <c r="A915" s="563"/>
      <c r="B915" s="564" t="s">
        <v>1324</v>
      </c>
      <c r="C915" s="564" t="s">
        <v>1325</v>
      </c>
      <c r="D915" s="565"/>
      <c r="E915" s="566"/>
      <c r="F915" s="567"/>
      <c r="G915" s="410">
        <v>0</v>
      </c>
      <c r="H915" s="410">
        <v>0</v>
      </c>
      <c r="I915" s="410">
        <v>13</v>
      </c>
    </row>
    <row r="916" spans="1:9" s="23" customFormat="1" ht="14.45" customHeight="1">
      <c r="A916" s="563"/>
      <c r="B916" s="564" t="s">
        <v>1326</v>
      </c>
      <c r="C916" s="564" t="s">
        <v>1327</v>
      </c>
      <c r="D916" s="565"/>
      <c r="E916" s="566"/>
      <c r="F916" s="567"/>
      <c r="G916" s="410">
        <v>0</v>
      </c>
      <c r="H916" s="410">
        <v>0</v>
      </c>
      <c r="I916" s="410">
        <v>26</v>
      </c>
    </row>
    <row r="917" spans="1:9" s="23" customFormat="1" ht="14.45" customHeight="1">
      <c r="A917" s="563"/>
      <c r="B917" s="564" t="s">
        <v>1328</v>
      </c>
      <c r="C917" s="564" t="s">
        <v>1329</v>
      </c>
      <c r="D917" s="565"/>
      <c r="E917" s="566"/>
      <c r="F917" s="567"/>
      <c r="G917" s="410">
        <v>0</v>
      </c>
      <c r="H917" s="410">
        <v>0</v>
      </c>
      <c r="I917" s="410">
        <v>7</v>
      </c>
    </row>
    <row r="918" spans="1:9" s="23" customFormat="1" ht="14.45" customHeight="1">
      <c r="A918" s="563">
        <v>1008</v>
      </c>
      <c r="B918" s="563" t="s">
        <v>5372</v>
      </c>
      <c r="C918" s="564"/>
      <c r="D918" s="565" t="s">
        <v>186</v>
      </c>
      <c r="E918" s="566"/>
      <c r="F918" s="567"/>
      <c r="G918" s="410"/>
      <c r="H918" s="410"/>
      <c r="I918" s="410"/>
    </row>
    <row r="919" spans="1:9" s="23" customFormat="1" ht="14.45" customHeight="1">
      <c r="A919" s="563"/>
      <c r="B919" s="564"/>
      <c r="C919" s="563" t="s">
        <v>365</v>
      </c>
      <c r="D919" s="568"/>
      <c r="E919" s="569"/>
      <c r="F919" s="570"/>
      <c r="G919" s="571">
        <v>10573</v>
      </c>
      <c r="H919" s="571">
        <v>2599</v>
      </c>
      <c r="I919" s="571">
        <v>309</v>
      </c>
    </row>
    <row r="920" spans="1:9" s="23" customFormat="1" ht="14.45" customHeight="1">
      <c r="A920" s="563"/>
      <c r="B920" s="572" t="s">
        <v>1136</v>
      </c>
      <c r="C920" s="564" t="s">
        <v>2005</v>
      </c>
      <c r="D920" s="565"/>
      <c r="E920" s="566" t="s">
        <v>164</v>
      </c>
      <c r="F920" s="567"/>
      <c r="G920" s="410">
        <v>35</v>
      </c>
      <c r="H920" s="410">
        <v>4</v>
      </c>
      <c r="I920" s="410">
        <v>9</v>
      </c>
    </row>
    <row r="921" spans="1:9" s="23" customFormat="1" ht="14.45" customHeight="1">
      <c r="A921" s="563"/>
      <c r="B921" s="564"/>
      <c r="C921" s="564"/>
      <c r="D921" s="565"/>
      <c r="E921" s="566" t="s">
        <v>164</v>
      </c>
      <c r="F921" s="567" t="s">
        <v>1142</v>
      </c>
      <c r="G921" s="410">
        <v>95</v>
      </c>
      <c r="H921" s="410">
        <v>5</v>
      </c>
      <c r="I921" s="410">
        <v>0</v>
      </c>
    </row>
    <row r="922" spans="1:9" s="23" customFormat="1" ht="14.45" customHeight="1">
      <c r="A922" s="563"/>
      <c r="B922" s="572" t="s">
        <v>5373</v>
      </c>
      <c r="C922" s="564" t="s">
        <v>5374</v>
      </c>
      <c r="D922" s="565"/>
      <c r="E922" s="566" t="s">
        <v>628</v>
      </c>
      <c r="F922" s="567"/>
      <c r="G922" s="410">
        <v>122</v>
      </c>
      <c r="H922" s="410">
        <v>29</v>
      </c>
      <c r="I922" s="410">
        <v>2</v>
      </c>
    </row>
    <row r="923" spans="1:9" s="23" customFormat="1" ht="14.45" customHeight="1">
      <c r="A923" s="563"/>
      <c r="B923" s="572" t="s">
        <v>5375</v>
      </c>
      <c r="C923" s="564" t="s">
        <v>5376</v>
      </c>
      <c r="D923" s="565"/>
      <c r="E923" s="566" t="s">
        <v>164</v>
      </c>
      <c r="F923" s="567"/>
      <c r="G923" s="410">
        <v>30</v>
      </c>
      <c r="H923" s="410">
        <v>1</v>
      </c>
      <c r="I923" s="410">
        <v>3</v>
      </c>
    </row>
    <row r="924" spans="1:9" s="23" customFormat="1" ht="14.45" customHeight="1">
      <c r="A924" s="563"/>
      <c r="B924" s="572" t="s">
        <v>5377</v>
      </c>
      <c r="C924" s="564" t="s">
        <v>5378</v>
      </c>
      <c r="D924" s="565"/>
      <c r="E924" s="566"/>
      <c r="F924" s="567"/>
      <c r="G924" s="410">
        <v>0</v>
      </c>
      <c r="H924" s="410">
        <v>0</v>
      </c>
      <c r="I924" s="410">
        <v>1</v>
      </c>
    </row>
    <row r="925" spans="1:9" s="23" customFormat="1" ht="14.45" customHeight="1">
      <c r="A925" s="563"/>
      <c r="B925" s="572" t="s">
        <v>3095</v>
      </c>
      <c r="C925" s="564" t="s">
        <v>1160</v>
      </c>
      <c r="D925" s="565"/>
      <c r="E925" s="566" t="s">
        <v>164</v>
      </c>
      <c r="F925" s="567"/>
      <c r="G925" s="410">
        <v>32</v>
      </c>
      <c r="H925" s="410">
        <v>4</v>
      </c>
      <c r="I925" s="410">
        <v>0</v>
      </c>
    </row>
    <row r="926" spans="1:9" s="23" customFormat="1" ht="14.45" customHeight="1">
      <c r="A926" s="563"/>
      <c r="B926" s="564"/>
      <c r="C926" s="564"/>
      <c r="D926" s="565"/>
      <c r="E926" s="566" t="s">
        <v>628</v>
      </c>
      <c r="F926" s="567"/>
      <c r="G926" s="410">
        <v>250</v>
      </c>
      <c r="H926" s="410">
        <v>90</v>
      </c>
      <c r="I926" s="410">
        <v>9</v>
      </c>
    </row>
    <row r="927" spans="1:9" s="23" customFormat="1" ht="14.45" customHeight="1">
      <c r="A927" s="563"/>
      <c r="B927" s="572" t="s">
        <v>2381</v>
      </c>
      <c r="C927" s="564" t="s">
        <v>4856</v>
      </c>
      <c r="D927" s="565"/>
      <c r="E927" s="566" t="s">
        <v>164</v>
      </c>
      <c r="F927" s="567"/>
      <c r="G927" s="410">
        <v>26</v>
      </c>
      <c r="H927" s="410">
        <v>7</v>
      </c>
      <c r="I927" s="410">
        <v>0</v>
      </c>
    </row>
    <row r="928" spans="1:9" s="23" customFormat="1" ht="14.45" customHeight="1">
      <c r="A928" s="563"/>
      <c r="B928" s="564"/>
      <c r="C928" s="564"/>
      <c r="D928" s="565"/>
      <c r="E928" s="566" t="s">
        <v>628</v>
      </c>
      <c r="F928" s="567"/>
      <c r="G928" s="410">
        <v>206</v>
      </c>
      <c r="H928" s="410">
        <v>73</v>
      </c>
      <c r="I928" s="410">
        <v>11</v>
      </c>
    </row>
    <row r="929" spans="1:9" s="23" customFormat="1" ht="14.45" customHeight="1">
      <c r="A929" s="563"/>
      <c r="B929" s="572" t="s">
        <v>2200</v>
      </c>
      <c r="C929" s="564" t="s">
        <v>1163</v>
      </c>
      <c r="D929" s="565"/>
      <c r="E929" s="566" t="s">
        <v>164</v>
      </c>
      <c r="F929" s="567"/>
      <c r="G929" s="410">
        <v>10</v>
      </c>
      <c r="H929" s="410">
        <v>3</v>
      </c>
      <c r="I929" s="410">
        <v>0</v>
      </c>
    </row>
    <row r="930" spans="1:9" s="23" customFormat="1" ht="14.45" customHeight="1">
      <c r="A930" s="563"/>
      <c r="B930" s="564"/>
      <c r="C930" s="564"/>
      <c r="D930" s="565"/>
      <c r="E930" s="566" t="s">
        <v>628</v>
      </c>
      <c r="F930" s="567"/>
      <c r="G930" s="410">
        <v>541</v>
      </c>
      <c r="H930" s="410">
        <v>116</v>
      </c>
      <c r="I930" s="410">
        <v>16</v>
      </c>
    </row>
    <row r="931" spans="1:9" s="23" customFormat="1" ht="14.45" customHeight="1">
      <c r="A931" s="563"/>
      <c r="B931" s="572" t="s">
        <v>5379</v>
      </c>
      <c r="C931" s="564" t="s">
        <v>2021</v>
      </c>
      <c r="D931" s="565"/>
      <c r="E931" s="566" t="s">
        <v>164</v>
      </c>
      <c r="F931" s="567"/>
      <c r="G931" s="410">
        <v>17</v>
      </c>
      <c r="H931" s="410">
        <v>2</v>
      </c>
      <c r="I931" s="410">
        <v>0</v>
      </c>
    </row>
    <row r="932" spans="1:9" s="23" customFormat="1" ht="14.45" customHeight="1">
      <c r="A932" s="563"/>
      <c r="B932" s="564"/>
      <c r="C932" s="564"/>
      <c r="D932" s="565"/>
      <c r="E932" s="566" t="s">
        <v>628</v>
      </c>
      <c r="F932" s="567"/>
      <c r="G932" s="410">
        <v>172</v>
      </c>
      <c r="H932" s="410">
        <v>46</v>
      </c>
      <c r="I932" s="410">
        <v>9</v>
      </c>
    </row>
    <row r="933" spans="1:9" s="23" customFormat="1" ht="14.45" customHeight="1">
      <c r="A933" s="563"/>
      <c r="B933" s="572" t="s">
        <v>1381</v>
      </c>
      <c r="C933" s="564" t="s">
        <v>1179</v>
      </c>
      <c r="D933" s="565"/>
      <c r="E933" s="566" t="s">
        <v>164</v>
      </c>
      <c r="F933" s="567"/>
      <c r="G933" s="410">
        <v>17</v>
      </c>
      <c r="H933" s="410">
        <v>5</v>
      </c>
      <c r="I933" s="410">
        <v>0</v>
      </c>
    </row>
    <row r="934" spans="1:9" s="23" customFormat="1" ht="14.45" customHeight="1">
      <c r="A934" s="563"/>
      <c r="B934" s="564"/>
      <c r="C934" s="564"/>
      <c r="D934" s="565"/>
      <c r="E934" s="566" t="s">
        <v>164</v>
      </c>
      <c r="F934" s="567" t="s">
        <v>1142</v>
      </c>
      <c r="G934" s="410">
        <v>1</v>
      </c>
      <c r="H934" s="410">
        <v>0</v>
      </c>
      <c r="I934" s="410">
        <v>0</v>
      </c>
    </row>
    <row r="935" spans="1:9" s="23" customFormat="1" ht="14.45" customHeight="1">
      <c r="A935" s="563"/>
      <c r="B935" s="564"/>
      <c r="C935" s="564"/>
      <c r="D935" s="565"/>
      <c r="E935" s="566" t="s">
        <v>628</v>
      </c>
      <c r="F935" s="567"/>
      <c r="G935" s="410">
        <v>200</v>
      </c>
      <c r="H935" s="410">
        <v>68</v>
      </c>
      <c r="I935" s="410">
        <v>11</v>
      </c>
    </row>
    <row r="936" spans="1:9" s="23" customFormat="1" ht="14.45" customHeight="1">
      <c r="A936" s="563"/>
      <c r="B936" s="572" t="s">
        <v>5380</v>
      </c>
      <c r="C936" s="564" t="s">
        <v>5381</v>
      </c>
      <c r="D936" s="565"/>
      <c r="E936" s="566" t="s">
        <v>164</v>
      </c>
      <c r="F936" s="567"/>
      <c r="G936" s="410">
        <v>47</v>
      </c>
      <c r="H936" s="410">
        <v>4</v>
      </c>
      <c r="I936" s="410">
        <v>0</v>
      </c>
    </row>
    <row r="937" spans="1:9" s="23" customFormat="1" ht="14.45" customHeight="1">
      <c r="A937" s="563"/>
      <c r="B937" s="564"/>
      <c r="C937" s="564" t="s">
        <v>5382</v>
      </c>
      <c r="D937" s="565"/>
      <c r="E937" s="566" t="s">
        <v>628</v>
      </c>
      <c r="F937" s="567"/>
      <c r="G937" s="410">
        <v>7</v>
      </c>
      <c r="H937" s="410">
        <v>0</v>
      </c>
      <c r="I937" s="410">
        <v>2</v>
      </c>
    </row>
    <row r="938" spans="1:9" s="23" customFormat="1" ht="14.45" customHeight="1">
      <c r="A938" s="563"/>
      <c r="B938" s="572" t="s">
        <v>5383</v>
      </c>
      <c r="C938" s="564" t="s">
        <v>5384</v>
      </c>
      <c r="D938" s="565"/>
      <c r="E938" s="566" t="s">
        <v>163</v>
      </c>
      <c r="F938" s="567"/>
      <c r="G938" s="410">
        <v>28</v>
      </c>
      <c r="H938" s="410">
        <v>2</v>
      </c>
      <c r="I938" s="410">
        <v>2</v>
      </c>
    </row>
    <row r="939" spans="1:9" s="23" customFormat="1" ht="14.45" customHeight="1">
      <c r="A939" s="563"/>
      <c r="B939" s="572" t="s">
        <v>5385</v>
      </c>
      <c r="C939" s="564" t="s">
        <v>5072</v>
      </c>
      <c r="D939" s="565"/>
      <c r="E939" s="566" t="s">
        <v>628</v>
      </c>
      <c r="F939" s="567"/>
      <c r="G939" s="410">
        <v>336</v>
      </c>
      <c r="H939" s="410">
        <v>69</v>
      </c>
      <c r="I939" s="410">
        <v>8</v>
      </c>
    </row>
    <row r="940" spans="1:9" s="23" customFormat="1" ht="14.45" customHeight="1">
      <c r="A940" s="563"/>
      <c r="B940" s="572" t="s">
        <v>5386</v>
      </c>
      <c r="C940" s="564" t="s">
        <v>5387</v>
      </c>
      <c r="D940" s="565"/>
      <c r="E940" s="566" t="s">
        <v>628</v>
      </c>
      <c r="F940" s="567"/>
      <c r="G940" s="410">
        <v>23</v>
      </c>
      <c r="H940" s="410">
        <v>0</v>
      </c>
      <c r="I940" s="410">
        <v>2</v>
      </c>
    </row>
    <row r="941" spans="1:9" s="23" customFormat="1" ht="14.45" customHeight="1">
      <c r="A941" s="563"/>
      <c r="B941" s="572" t="s">
        <v>5388</v>
      </c>
      <c r="C941" s="564" t="s">
        <v>1250</v>
      </c>
      <c r="D941" s="565"/>
      <c r="E941" s="566" t="s">
        <v>164</v>
      </c>
      <c r="F941" s="567"/>
      <c r="G941" s="410">
        <v>30</v>
      </c>
      <c r="H941" s="410">
        <v>14</v>
      </c>
      <c r="I941" s="410">
        <v>0</v>
      </c>
    </row>
    <row r="942" spans="1:9" s="23" customFormat="1" ht="14.45" customHeight="1">
      <c r="A942" s="563"/>
      <c r="B942" s="564"/>
      <c r="C942" s="564"/>
      <c r="D942" s="565"/>
      <c r="E942" s="566" t="s">
        <v>628</v>
      </c>
      <c r="F942" s="567"/>
      <c r="G942" s="410">
        <v>425</v>
      </c>
      <c r="H942" s="410">
        <v>136</v>
      </c>
      <c r="I942" s="410">
        <v>11</v>
      </c>
    </row>
    <row r="943" spans="1:9" s="23" customFormat="1" ht="14.45" customHeight="1">
      <c r="A943" s="563"/>
      <c r="B943" s="572" t="s">
        <v>1408</v>
      </c>
      <c r="C943" s="564" t="s">
        <v>1593</v>
      </c>
      <c r="D943" s="565"/>
      <c r="E943" s="566" t="s">
        <v>164</v>
      </c>
      <c r="F943" s="567"/>
      <c r="G943" s="410">
        <v>17</v>
      </c>
      <c r="H943" s="410">
        <v>11</v>
      </c>
      <c r="I943" s="410">
        <v>0</v>
      </c>
    </row>
    <row r="944" spans="1:9" s="23" customFormat="1" ht="14.45" customHeight="1">
      <c r="A944" s="563"/>
      <c r="B944" s="564"/>
      <c r="C944" s="564"/>
      <c r="D944" s="565"/>
      <c r="E944" s="566" t="s">
        <v>628</v>
      </c>
      <c r="F944" s="567"/>
      <c r="G944" s="410">
        <v>570</v>
      </c>
      <c r="H944" s="410">
        <v>147</v>
      </c>
      <c r="I944" s="410">
        <v>11</v>
      </c>
    </row>
    <row r="945" spans="1:9" s="23" customFormat="1" ht="14.45" customHeight="1">
      <c r="A945" s="563"/>
      <c r="B945" s="572" t="s">
        <v>3211</v>
      </c>
      <c r="C945" s="564" t="s">
        <v>5389</v>
      </c>
      <c r="D945" s="565"/>
      <c r="E945" s="566" t="s">
        <v>164</v>
      </c>
      <c r="F945" s="567"/>
      <c r="G945" s="410">
        <v>71</v>
      </c>
      <c r="H945" s="410">
        <v>32</v>
      </c>
      <c r="I945" s="410">
        <v>0</v>
      </c>
    </row>
    <row r="946" spans="1:9" s="23" customFormat="1" ht="14.45" customHeight="1">
      <c r="A946" s="563"/>
      <c r="B946" s="572" t="s">
        <v>3975</v>
      </c>
      <c r="C946" s="564" t="s">
        <v>1265</v>
      </c>
      <c r="D946" s="565"/>
      <c r="E946" s="566" t="s">
        <v>164</v>
      </c>
      <c r="F946" s="567"/>
      <c r="G946" s="410">
        <v>0</v>
      </c>
      <c r="H946" s="410">
        <v>11</v>
      </c>
      <c r="I946" s="410">
        <v>0</v>
      </c>
    </row>
    <row r="947" spans="1:9" s="23" customFormat="1" ht="14.45" customHeight="1">
      <c r="A947" s="563"/>
      <c r="B947" s="564"/>
      <c r="C947" s="564"/>
      <c r="D947" s="565"/>
      <c r="E947" s="566" t="s">
        <v>628</v>
      </c>
      <c r="F947" s="567"/>
      <c r="G947" s="410">
        <v>0</v>
      </c>
      <c r="H947" s="410">
        <v>126</v>
      </c>
      <c r="I947" s="410">
        <v>0</v>
      </c>
    </row>
    <row r="948" spans="1:9" s="23" customFormat="1" ht="14.45" customHeight="1">
      <c r="A948" s="563"/>
      <c r="B948" s="572" t="s">
        <v>5390</v>
      </c>
      <c r="C948" s="564" t="s">
        <v>5391</v>
      </c>
      <c r="D948" s="565"/>
      <c r="E948" s="566" t="s">
        <v>628</v>
      </c>
      <c r="F948" s="567" t="s">
        <v>2199</v>
      </c>
      <c r="G948" s="410">
        <v>17</v>
      </c>
      <c r="H948" s="410">
        <v>0</v>
      </c>
      <c r="I948" s="410">
        <v>0</v>
      </c>
    </row>
    <row r="949" spans="1:9" s="23" customFormat="1" ht="14.45" customHeight="1">
      <c r="A949" s="563"/>
      <c r="B949" s="572" t="s">
        <v>5001</v>
      </c>
      <c r="C949" s="564" t="s">
        <v>5392</v>
      </c>
      <c r="D949" s="565"/>
      <c r="E949" s="566" t="s">
        <v>164</v>
      </c>
      <c r="F949" s="567" t="s">
        <v>1142</v>
      </c>
      <c r="G949" s="410">
        <v>159</v>
      </c>
      <c r="H949" s="410">
        <v>60</v>
      </c>
      <c r="I949" s="410">
        <v>0</v>
      </c>
    </row>
    <row r="950" spans="1:9" s="23" customFormat="1" ht="14.45" customHeight="1">
      <c r="A950" s="563"/>
      <c r="B950" s="572" t="s">
        <v>3698</v>
      </c>
      <c r="C950" s="564" t="s">
        <v>1605</v>
      </c>
      <c r="D950" s="565"/>
      <c r="E950" s="566" t="s">
        <v>164</v>
      </c>
      <c r="F950" s="567"/>
      <c r="G950" s="410">
        <v>26</v>
      </c>
      <c r="H950" s="410">
        <v>11</v>
      </c>
      <c r="I950" s="410">
        <v>0</v>
      </c>
    </row>
    <row r="951" spans="1:9" s="23" customFormat="1" ht="14.45" customHeight="1">
      <c r="A951" s="563"/>
      <c r="B951" s="564"/>
      <c r="C951" s="564"/>
      <c r="D951" s="565"/>
      <c r="E951" s="566" t="s">
        <v>628</v>
      </c>
      <c r="F951" s="567"/>
      <c r="G951" s="410">
        <v>611</v>
      </c>
      <c r="H951" s="410">
        <v>149</v>
      </c>
      <c r="I951" s="410">
        <v>13</v>
      </c>
    </row>
    <row r="952" spans="1:9" s="23" customFormat="1" ht="14.45" customHeight="1">
      <c r="A952" s="563"/>
      <c r="B952" s="572" t="s">
        <v>1414</v>
      </c>
      <c r="C952" s="564" t="s">
        <v>5393</v>
      </c>
      <c r="D952" s="565"/>
      <c r="E952" s="566" t="s">
        <v>164</v>
      </c>
      <c r="F952" s="567"/>
      <c r="G952" s="410">
        <v>8</v>
      </c>
      <c r="H952" s="410">
        <v>1</v>
      </c>
      <c r="I952" s="410">
        <v>0</v>
      </c>
    </row>
    <row r="953" spans="1:9" s="23" customFormat="1" ht="14.45" customHeight="1">
      <c r="A953" s="563"/>
      <c r="B953" s="572" t="s">
        <v>3351</v>
      </c>
      <c r="C953" s="564" t="s">
        <v>5394</v>
      </c>
      <c r="D953" s="565"/>
      <c r="E953" s="566" t="s">
        <v>164</v>
      </c>
      <c r="F953" s="567"/>
      <c r="G953" s="410">
        <v>27</v>
      </c>
      <c r="H953" s="410">
        <v>0</v>
      </c>
      <c r="I953" s="410">
        <v>0</v>
      </c>
    </row>
    <row r="954" spans="1:9" s="23" customFormat="1" ht="14.45" customHeight="1">
      <c r="A954" s="573"/>
      <c r="B954" s="574"/>
      <c r="C954" s="574"/>
      <c r="D954" s="575"/>
      <c r="E954" s="576" t="s">
        <v>628</v>
      </c>
      <c r="F954" s="577"/>
      <c r="G954" s="578">
        <v>493</v>
      </c>
      <c r="H954" s="578">
        <v>0</v>
      </c>
      <c r="I954" s="578">
        <v>12</v>
      </c>
    </row>
    <row r="955" spans="1:9" s="23" customFormat="1" ht="14.45" customHeight="1">
      <c r="A955" s="563"/>
      <c r="B955" s="572" t="s">
        <v>5395</v>
      </c>
      <c r="C955" s="564" t="s">
        <v>5396</v>
      </c>
      <c r="D955" s="565"/>
      <c r="E955" s="566" t="s">
        <v>628</v>
      </c>
      <c r="F955" s="567"/>
      <c r="G955" s="410">
        <v>179</v>
      </c>
      <c r="H955" s="410">
        <v>43</v>
      </c>
      <c r="I955" s="410">
        <v>3</v>
      </c>
    </row>
    <row r="956" spans="1:9" s="23" customFormat="1" ht="14.45" customHeight="1">
      <c r="A956" s="563"/>
      <c r="B956" s="572" t="s">
        <v>3407</v>
      </c>
      <c r="C956" s="564" t="s">
        <v>3408</v>
      </c>
      <c r="D956" s="565"/>
      <c r="E956" s="566"/>
      <c r="F956" s="567"/>
      <c r="G956" s="410">
        <v>0</v>
      </c>
      <c r="H956" s="410">
        <v>0</v>
      </c>
      <c r="I956" s="410">
        <v>21</v>
      </c>
    </row>
    <row r="957" spans="1:9" s="23" customFormat="1" ht="14.45" customHeight="1">
      <c r="A957" s="563"/>
      <c r="B957" s="572" t="s">
        <v>4899</v>
      </c>
      <c r="C957" s="564" t="s">
        <v>1286</v>
      </c>
      <c r="D957" s="565"/>
      <c r="E957" s="566" t="s">
        <v>164</v>
      </c>
      <c r="F957" s="567"/>
      <c r="G957" s="410">
        <v>31</v>
      </c>
      <c r="H957" s="410">
        <v>6</v>
      </c>
      <c r="I957" s="410">
        <v>0</v>
      </c>
    </row>
    <row r="958" spans="1:9" s="23" customFormat="1" ht="14.45" customHeight="1">
      <c r="A958" s="563"/>
      <c r="B958" s="564"/>
      <c r="C958" s="564"/>
      <c r="D958" s="565"/>
      <c r="E958" s="566" t="s">
        <v>164</v>
      </c>
      <c r="F958" s="567" t="s">
        <v>1142</v>
      </c>
      <c r="G958" s="410">
        <v>24</v>
      </c>
      <c r="H958" s="410">
        <v>4</v>
      </c>
      <c r="I958" s="410">
        <v>0</v>
      </c>
    </row>
    <row r="959" spans="1:9" s="23" customFormat="1" ht="14.45" customHeight="1">
      <c r="A959" s="563"/>
      <c r="B959" s="564"/>
      <c r="C959" s="564"/>
      <c r="D959" s="565"/>
      <c r="E959" s="566" t="s">
        <v>628</v>
      </c>
      <c r="F959" s="567"/>
      <c r="G959" s="410">
        <v>577</v>
      </c>
      <c r="H959" s="410">
        <v>125</v>
      </c>
      <c r="I959" s="410">
        <v>13</v>
      </c>
    </row>
    <row r="960" spans="1:9" s="23" customFormat="1" ht="14.45" customHeight="1">
      <c r="A960" s="563"/>
      <c r="B960" s="572" t="s">
        <v>5397</v>
      </c>
      <c r="C960" s="564" t="s">
        <v>5398</v>
      </c>
      <c r="D960" s="565"/>
      <c r="E960" s="566" t="s">
        <v>163</v>
      </c>
      <c r="F960" s="567"/>
      <c r="G960" s="410">
        <v>15</v>
      </c>
      <c r="H960" s="410">
        <v>1</v>
      </c>
      <c r="I960" s="410">
        <v>0</v>
      </c>
    </row>
    <row r="961" spans="1:9" s="23" customFormat="1" ht="14.45" customHeight="1">
      <c r="A961" s="563"/>
      <c r="B961" s="564"/>
      <c r="C961" s="564"/>
      <c r="D961" s="565"/>
      <c r="E961" s="566" t="s">
        <v>164</v>
      </c>
      <c r="F961" s="567"/>
      <c r="G961" s="410">
        <v>20</v>
      </c>
      <c r="H961" s="410">
        <v>9</v>
      </c>
      <c r="I961" s="410">
        <v>0</v>
      </c>
    </row>
    <row r="962" spans="1:9" s="23" customFormat="1" ht="14.45" customHeight="1">
      <c r="A962" s="563"/>
      <c r="B962" s="564"/>
      <c r="C962" s="564"/>
      <c r="D962" s="565"/>
      <c r="E962" s="566" t="s">
        <v>628</v>
      </c>
      <c r="F962" s="567"/>
      <c r="G962" s="410">
        <v>358</v>
      </c>
      <c r="H962" s="410">
        <v>95</v>
      </c>
      <c r="I962" s="410">
        <v>10</v>
      </c>
    </row>
    <row r="963" spans="1:9" s="23" customFormat="1" ht="14.45" customHeight="1">
      <c r="A963" s="563"/>
      <c r="B963" s="572" t="s">
        <v>2632</v>
      </c>
      <c r="C963" s="564" t="s">
        <v>5399</v>
      </c>
      <c r="D963" s="565"/>
      <c r="E963" s="566" t="s">
        <v>628</v>
      </c>
      <c r="F963" s="567"/>
      <c r="G963" s="410">
        <v>28</v>
      </c>
      <c r="H963" s="410">
        <v>0</v>
      </c>
      <c r="I963" s="410">
        <v>2</v>
      </c>
    </row>
    <row r="964" spans="1:9" s="23" customFormat="1" ht="14.45" customHeight="1">
      <c r="A964" s="563"/>
      <c r="B964" s="572" t="s">
        <v>5400</v>
      </c>
      <c r="C964" s="564" t="s">
        <v>5401</v>
      </c>
      <c r="D964" s="565"/>
      <c r="E964" s="566" t="s">
        <v>628</v>
      </c>
      <c r="F964" s="567"/>
      <c r="G964" s="410">
        <v>155</v>
      </c>
      <c r="H964" s="410">
        <v>50</v>
      </c>
      <c r="I964" s="410">
        <v>7</v>
      </c>
    </row>
    <row r="965" spans="1:9" s="23" customFormat="1" ht="14.45" customHeight="1">
      <c r="A965" s="563"/>
      <c r="B965" s="572" t="s">
        <v>4978</v>
      </c>
      <c r="C965" s="564" t="s">
        <v>2425</v>
      </c>
      <c r="D965" s="565"/>
      <c r="E965" s="566" t="s">
        <v>163</v>
      </c>
      <c r="F965" s="567"/>
      <c r="G965" s="410">
        <v>7</v>
      </c>
      <c r="H965" s="410">
        <v>2</v>
      </c>
      <c r="I965" s="410">
        <v>0</v>
      </c>
    </row>
    <row r="966" spans="1:9" s="23" customFormat="1" ht="14.45" customHeight="1">
      <c r="A966" s="563"/>
      <c r="B966" s="564"/>
      <c r="C966" s="564"/>
      <c r="D966" s="565"/>
      <c r="E966" s="566" t="s">
        <v>164</v>
      </c>
      <c r="F966" s="567"/>
      <c r="G966" s="410">
        <v>18</v>
      </c>
      <c r="H966" s="410">
        <v>8</v>
      </c>
      <c r="I966" s="410">
        <v>0</v>
      </c>
    </row>
    <row r="967" spans="1:9" s="23" customFormat="1" ht="14.45" customHeight="1">
      <c r="A967" s="563"/>
      <c r="B967" s="564"/>
      <c r="C967" s="564"/>
      <c r="D967" s="565"/>
      <c r="E967" s="566" t="s">
        <v>628</v>
      </c>
      <c r="F967" s="567"/>
      <c r="G967" s="410">
        <v>397</v>
      </c>
      <c r="H967" s="410">
        <v>84</v>
      </c>
      <c r="I967" s="410">
        <v>12</v>
      </c>
    </row>
    <row r="968" spans="1:9" s="23" customFormat="1" ht="14.45" customHeight="1">
      <c r="A968" s="563"/>
      <c r="B968" s="572" t="s">
        <v>5402</v>
      </c>
      <c r="C968" s="564" t="s">
        <v>5403</v>
      </c>
      <c r="D968" s="565"/>
      <c r="E968" s="566" t="s">
        <v>164</v>
      </c>
      <c r="F968" s="567"/>
      <c r="G968" s="410">
        <v>15</v>
      </c>
      <c r="H968" s="410">
        <v>9</v>
      </c>
      <c r="I968" s="410">
        <v>0</v>
      </c>
    </row>
    <row r="969" spans="1:9" s="23" customFormat="1" ht="14.45" customHeight="1">
      <c r="A969" s="563"/>
      <c r="B969" s="564"/>
      <c r="C969" s="564"/>
      <c r="D969" s="565"/>
      <c r="E969" s="566" t="s">
        <v>628</v>
      </c>
      <c r="F969" s="567"/>
      <c r="G969" s="410">
        <v>313</v>
      </c>
      <c r="H969" s="410">
        <v>42</v>
      </c>
      <c r="I969" s="410">
        <v>9</v>
      </c>
    </row>
    <row r="970" spans="1:9" s="23" customFormat="1" ht="14.45" customHeight="1">
      <c r="A970" s="563"/>
      <c r="B970" s="572" t="s">
        <v>5404</v>
      </c>
      <c r="C970" s="564" t="s">
        <v>5405</v>
      </c>
      <c r="D970" s="565"/>
      <c r="E970" s="566" t="s">
        <v>628</v>
      </c>
      <c r="F970" s="567"/>
      <c r="G970" s="410">
        <v>325</v>
      </c>
      <c r="H970" s="410">
        <v>88</v>
      </c>
      <c r="I970" s="410">
        <v>8</v>
      </c>
    </row>
    <row r="971" spans="1:9" s="23" customFormat="1" ht="14.45" customHeight="1">
      <c r="A971" s="563"/>
      <c r="B971" s="572" t="s">
        <v>5406</v>
      </c>
      <c r="C971" s="564" t="s">
        <v>1306</v>
      </c>
      <c r="D971" s="565"/>
      <c r="E971" s="566" t="s">
        <v>164</v>
      </c>
      <c r="F971" s="567"/>
      <c r="G971" s="410">
        <v>8</v>
      </c>
      <c r="H971" s="410">
        <v>6</v>
      </c>
      <c r="I971" s="410">
        <v>0</v>
      </c>
    </row>
    <row r="972" spans="1:9" s="23" customFormat="1" ht="14.45" customHeight="1">
      <c r="A972" s="563"/>
      <c r="B972" s="564"/>
      <c r="C972" s="564"/>
      <c r="D972" s="565"/>
      <c r="E972" s="566" t="s">
        <v>628</v>
      </c>
      <c r="F972" s="567"/>
      <c r="G972" s="410">
        <v>430</v>
      </c>
      <c r="H972" s="410">
        <v>99</v>
      </c>
      <c r="I972" s="410">
        <v>12</v>
      </c>
    </row>
    <row r="973" spans="1:9" s="23" customFormat="1" ht="14.45" customHeight="1">
      <c r="A973" s="563"/>
      <c r="B973" s="572" t="s">
        <v>5407</v>
      </c>
      <c r="C973" s="564" t="s">
        <v>5408</v>
      </c>
      <c r="D973" s="565"/>
      <c r="E973" s="566" t="s">
        <v>164</v>
      </c>
      <c r="F973" s="567"/>
      <c r="G973" s="410">
        <v>0</v>
      </c>
      <c r="H973" s="410">
        <v>2</v>
      </c>
      <c r="I973" s="410">
        <v>0</v>
      </c>
    </row>
    <row r="974" spans="1:9" s="23" customFormat="1" ht="14.45" customHeight="1">
      <c r="A974" s="563"/>
      <c r="B974" s="564"/>
      <c r="C974" s="564"/>
      <c r="D974" s="565"/>
      <c r="E974" s="566" t="s">
        <v>628</v>
      </c>
      <c r="F974" s="567"/>
      <c r="G974" s="410">
        <v>0</v>
      </c>
      <c r="H974" s="410">
        <v>99</v>
      </c>
      <c r="I974" s="410">
        <v>0</v>
      </c>
    </row>
    <row r="975" spans="1:9" s="23" customFormat="1" ht="14.45" customHeight="1">
      <c r="A975" s="563"/>
      <c r="B975" s="572" t="s">
        <v>5409</v>
      </c>
      <c r="C975" s="564" t="s">
        <v>5410</v>
      </c>
      <c r="D975" s="565"/>
      <c r="E975" s="566" t="s">
        <v>164</v>
      </c>
      <c r="F975" s="567"/>
      <c r="G975" s="410">
        <v>18</v>
      </c>
      <c r="H975" s="410">
        <v>0</v>
      </c>
      <c r="I975" s="410">
        <v>0</v>
      </c>
    </row>
    <row r="976" spans="1:9" s="23" customFormat="1" ht="14.45" customHeight="1">
      <c r="A976" s="563"/>
      <c r="B976" s="564"/>
      <c r="C976" s="564"/>
      <c r="D976" s="565"/>
      <c r="E976" s="566" t="s">
        <v>628</v>
      </c>
      <c r="F976" s="567"/>
      <c r="G976" s="410">
        <v>385</v>
      </c>
      <c r="H976" s="410">
        <v>0</v>
      </c>
      <c r="I976" s="410">
        <v>13</v>
      </c>
    </row>
    <row r="977" spans="1:9" s="23" customFormat="1" ht="14.45" customHeight="1">
      <c r="A977" s="563"/>
      <c r="B977" s="572" t="s">
        <v>5411</v>
      </c>
      <c r="C977" s="564" t="s">
        <v>5412</v>
      </c>
      <c r="D977" s="565"/>
      <c r="E977" s="566" t="s">
        <v>164</v>
      </c>
      <c r="F977" s="567" t="s">
        <v>1142</v>
      </c>
      <c r="G977" s="410">
        <v>6</v>
      </c>
      <c r="H977" s="410">
        <v>1</v>
      </c>
      <c r="I977" s="410">
        <v>0</v>
      </c>
    </row>
    <row r="978" spans="1:9" s="23" customFormat="1" ht="14.45" customHeight="1">
      <c r="A978" s="563"/>
      <c r="B978" s="572" t="s">
        <v>5413</v>
      </c>
      <c r="C978" s="564" t="s">
        <v>5414</v>
      </c>
      <c r="D978" s="565"/>
      <c r="E978" s="566"/>
      <c r="F978" s="567"/>
      <c r="G978" s="410">
        <v>0</v>
      </c>
      <c r="H978" s="410">
        <v>0</v>
      </c>
      <c r="I978" s="410">
        <v>5</v>
      </c>
    </row>
    <row r="979" spans="1:9" s="23" customFormat="1" ht="14.45" customHeight="1">
      <c r="A979" s="563"/>
      <c r="B979" s="572" t="s">
        <v>2848</v>
      </c>
      <c r="C979" s="564" t="s">
        <v>1480</v>
      </c>
      <c r="D979" s="565"/>
      <c r="E979" s="566" t="s">
        <v>164</v>
      </c>
      <c r="F979" s="567"/>
      <c r="G979" s="410">
        <v>13</v>
      </c>
      <c r="H979" s="410">
        <v>9</v>
      </c>
      <c r="I979" s="410">
        <v>0</v>
      </c>
    </row>
    <row r="980" spans="1:9" s="23" customFormat="1" ht="14.45" customHeight="1">
      <c r="A980" s="563"/>
      <c r="B980" s="564"/>
      <c r="C980" s="564"/>
      <c r="D980" s="565"/>
      <c r="E980" s="566" t="s">
        <v>628</v>
      </c>
      <c r="F980" s="567"/>
      <c r="G980" s="410">
        <v>567</v>
      </c>
      <c r="H980" s="410">
        <v>109</v>
      </c>
      <c r="I980" s="410">
        <v>10</v>
      </c>
    </row>
    <row r="981" spans="1:9" s="23" customFormat="1" ht="14.45" customHeight="1">
      <c r="A981" s="563"/>
      <c r="B981" s="572" t="s">
        <v>3078</v>
      </c>
      <c r="C981" s="564" t="s">
        <v>5415</v>
      </c>
      <c r="D981" s="565"/>
      <c r="E981" s="566" t="s">
        <v>628</v>
      </c>
      <c r="F981" s="567"/>
      <c r="G981" s="410">
        <v>48</v>
      </c>
      <c r="H981" s="410">
        <v>8</v>
      </c>
      <c r="I981" s="410">
        <v>0</v>
      </c>
    </row>
    <row r="982" spans="1:9" s="23" customFormat="1" ht="14.45" customHeight="1">
      <c r="A982" s="563"/>
      <c r="B982" s="572" t="s">
        <v>1500</v>
      </c>
      <c r="C982" s="564" t="s">
        <v>5416</v>
      </c>
      <c r="D982" s="565"/>
      <c r="E982" s="566" t="s">
        <v>628</v>
      </c>
      <c r="F982" s="567"/>
      <c r="G982" s="410">
        <v>44</v>
      </c>
      <c r="H982" s="410">
        <v>0</v>
      </c>
      <c r="I982" s="410">
        <v>2</v>
      </c>
    </row>
    <row r="983" spans="1:9" s="23" customFormat="1" ht="14.45" customHeight="1">
      <c r="A983" s="563"/>
      <c r="B983" s="572" t="s">
        <v>5417</v>
      </c>
      <c r="C983" s="564" t="s">
        <v>5418</v>
      </c>
      <c r="D983" s="565"/>
      <c r="E983" s="566" t="s">
        <v>163</v>
      </c>
      <c r="F983" s="567"/>
      <c r="G983" s="410">
        <v>13</v>
      </c>
      <c r="H983" s="410">
        <v>1</v>
      </c>
      <c r="I983" s="410">
        <v>0</v>
      </c>
    </row>
    <row r="984" spans="1:9" s="23" customFormat="1" ht="14.45" customHeight="1">
      <c r="A984" s="563"/>
      <c r="B984" s="564"/>
      <c r="C984" s="564"/>
      <c r="D984" s="565"/>
      <c r="E984" s="566" t="s">
        <v>164</v>
      </c>
      <c r="F984" s="567"/>
      <c r="G984" s="410">
        <v>27</v>
      </c>
      <c r="H984" s="410">
        <v>15</v>
      </c>
      <c r="I984" s="410">
        <v>0</v>
      </c>
    </row>
    <row r="985" spans="1:9" s="23" customFormat="1" ht="14.45" customHeight="1">
      <c r="A985" s="563"/>
      <c r="B985" s="564"/>
      <c r="C985" s="564"/>
      <c r="D985" s="565"/>
      <c r="E985" s="566" t="s">
        <v>164</v>
      </c>
      <c r="F985" s="567" t="s">
        <v>1142</v>
      </c>
      <c r="G985" s="410">
        <v>22</v>
      </c>
      <c r="H985" s="410">
        <v>13</v>
      </c>
      <c r="I985" s="410">
        <v>0</v>
      </c>
    </row>
    <row r="986" spans="1:9" s="23" customFormat="1" ht="14.45" customHeight="1">
      <c r="A986" s="563"/>
      <c r="B986" s="564"/>
      <c r="C986" s="564"/>
      <c r="D986" s="565"/>
      <c r="E986" s="566" t="s">
        <v>628</v>
      </c>
      <c r="F986" s="567"/>
      <c r="G986" s="410">
        <v>404</v>
      </c>
      <c r="H986" s="410">
        <v>118</v>
      </c>
      <c r="I986" s="410">
        <v>12</v>
      </c>
    </row>
    <row r="987" spans="1:9" s="23" customFormat="1" ht="14.45" customHeight="1">
      <c r="A987" s="563"/>
      <c r="B987" s="572" t="s">
        <v>5419</v>
      </c>
      <c r="C987" s="564" t="s">
        <v>5420</v>
      </c>
      <c r="D987" s="565"/>
      <c r="E987" s="566" t="s">
        <v>164</v>
      </c>
      <c r="F987" s="567"/>
      <c r="G987" s="410">
        <v>40</v>
      </c>
      <c r="H987" s="410">
        <v>3</v>
      </c>
      <c r="I987" s="410">
        <v>0</v>
      </c>
    </row>
    <row r="988" spans="1:9" s="23" customFormat="1" ht="14.45" customHeight="1">
      <c r="A988" s="563"/>
      <c r="B988" s="564"/>
      <c r="C988" s="564"/>
      <c r="D988" s="565"/>
      <c r="E988" s="566" t="s">
        <v>164</v>
      </c>
      <c r="F988" s="567" t="s">
        <v>1142</v>
      </c>
      <c r="G988" s="410">
        <v>50</v>
      </c>
      <c r="H988" s="410">
        <v>8</v>
      </c>
      <c r="I988" s="410">
        <v>0</v>
      </c>
    </row>
    <row r="989" spans="1:9" s="23" customFormat="1" ht="14.45" customHeight="1">
      <c r="A989" s="563"/>
      <c r="B989" s="564"/>
      <c r="C989" s="564"/>
      <c r="D989" s="565"/>
      <c r="E989" s="566" t="s">
        <v>628</v>
      </c>
      <c r="F989" s="567"/>
      <c r="G989" s="410">
        <v>489</v>
      </c>
      <c r="H989" s="410">
        <v>124</v>
      </c>
      <c r="I989" s="410">
        <v>14</v>
      </c>
    </row>
    <row r="990" spans="1:9" s="23" customFormat="1" ht="14.45" customHeight="1">
      <c r="A990" s="563"/>
      <c r="B990" s="564"/>
      <c r="C990" s="564"/>
      <c r="D990" s="565"/>
      <c r="E990" s="566" t="s">
        <v>3221</v>
      </c>
      <c r="F990" s="567" t="s">
        <v>1294</v>
      </c>
      <c r="G990" s="410">
        <v>83</v>
      </c>
      <c r="H990" s="410">
        <v>0</v>
      </c>
      <c r="I990" s="410">
        <v>0</v>
      </c>
    </row>
    <row r="991" spans="1:9" s="23" customFormat="1" ht="14.45" customHeight="1">
      <c r="A991" s="563"/>
      <c r="B991" s="572" t="s">
        <v>3137</v>
      </c>
      <c r="C991" s="564" t="s">
        <v>5421</v>
      </c>
      <c r="D991" s="565"/>
      <c r="E991" s="566" t="s">
        <v>628</v>
      </c>
      <c r="F991" s="567"/>
      <c r="G991" s="410">
        <v>46</v>
      </c>
      <c r="H991" s="410">
        <v>10</v>
      </c>
      <c r="I991" s="410">
        <v>0</v>
      </c>
    </row>
    <row r="992" spans="1:9" s="23" customFormat="1" ht="14.45" customHeight="1">
      <c r="A992" s="563"/>
      <c r="B992" s="572" t="s">
        <v>5422</v>
      </c>
      <c r="C992" s="564" t="s">
        <v>5423</v>
      </c>
      <c r="D992" s="565"/>
      <c r="E992" s="566" t="s">
        <v>164</v>
      </c>
      <c r="F992" s="567"/>
      <c r="G992" s="410">
        <v>55</v>
      </c>
      <c r="H992" s="410">
        <v>15</v>
      </c>
      <c r="I992" s="410">
        <v>2</v>
      </c>
    </row>
    <row r="993" spans="1:9" s="23" customFormat="1" ht="14.45" customHeight="1">
      <c r="A993" s="563"/>
      <c r="B993" s="564">
        <v>10151034</v>
      </c>
      <c r="C993" s="564" t="s">
        <v>5247</v>
      </c>
      <c r="D993" s="565"/>
      <c r="E993" s="566" t="s">
        <v>164</v>
      </c>
      <c r="F993" s="567"/>
      <c r="G993" s="410">
        <v>33</v>
      </c>
      <c r="H993" s="410">
        <v>7</v>
      </c>
      <c r="I993" s="410">
        <v>0</v>
      </c>
    </row>
    <row r="994" spans="1:9" s="23" customFormat="1" ht="14.45" customHeight="1">
      <c r="A994" s="563"/>
      <c r="B994" s="564"/>
      <c r="C994" s="564"/>
      <c r="D994" s="565"/>
      <c r="E994" s="566" t="s">
        <v>164</v>
      </c>
      <c r="F994" s="567" t="s">
        <v>1142</v>
      </c>
      <c r="G994" s="410">
        <v>42</v>
      </c>
      <c r="H994" s="410">
        <v>13</v>
      </c>
      <c r="I994" s="410">
        <v>0</v>
      </c>
    </row>
    <row r="995" spans="1:9" s="23" customFormat="1" ht="14.45" customHeight="1">
      <c r="A995" s="563"/>
      <c r="B995" s="564"/>
      <c r="C995" s="564"/>
      <c r="D995" s="565"/>
      <c r="E995" s="566" t="s">
        <v>628</v>
      </c>
      <c r="F995" s="567"/>
      <c r="G995" s="410">
        <v>639</v>
      </c>
      <c r="H995" s="410">
        <v>147</v>
      </c>
      <c r="I995" s="410">
        <v>12</v>
      </c>
    </row>
    <row r="996" spans="1:9" s="23" customFormat="1" ht="14.45" customHeight="1">
      <c r="A996" s="563"/>
      <c r="B996" s="564" t="s">
        <v>4356</v>
      </c>
      <c r="C996" s="564" t="s">
        <v>4357</v>
      </c>
      <c r="D996" s="565"/>
      <c r="E996" s="566"/>
      <c r="F996" s="567"/>
      <c r="G996" s="410">
        <v>0</v>
      </c>
      <c r="H996" s="410">
        <v>0</v>
      </c>
      <c r="I996" s="410">
        <v>1</v>
      </c>
    </row>
    <row r="997" spans="1:9" s="23" customFormat="1" ht="14.45" customHeight="1">
      <c r="A997" s="563"/>
      <c r="B997" s="564" t="s">
        <v>1554</v>
      </c>
      <c r="C997" s="564" t="s">
        <v>1555</v>
      </c>
      <c r="D997" s="565"/>
      <c r="E997" s="566"/>
      <c r="F997" s="567"/>
      <c r="G997" s="410">
        <v>0</v>
      </c>
      <c r="H997" s="410">
        <v>0</v>
      </c>
      <c r="I997" s="410">
        <v>1</v>
      </c>
    </row>
    <row r="998" spans="1:9" s="23" customFormat="1" ht="14.45" customHeight="1">
      <c r="A998" s="563"/>
      <c r="B998" s="564" t="s">
        <v>1556</v>
      </c>
      <c r="C998" s="564" t="s">
        <v>1557</v>
      </c>
      <c r="D998" s="565"/>
      <c r="E998" s="566"/>
      <c r="F998" s="567"/>
      <c r="G998" s="410">
        <v>0</v>
      </c>
      <c r="H998" s="410">
        <v>0</v>
      </c>
      <c r="I998" s="410">
        <v>4</v>
      </c>
    </row>
    <row r="999" spans="1:9" s="23" customFormat="1" ht="14.45" customHeight="1">
      <c r="A999" s="563"/>
      <c r="B999" s="564" t="s">
        <v>1324</v>
      </c>
      <c r="C999" s="564" t="s">
        <v>1325</v>
      </c>
      <c r="D999" s="565"/>
      <c r="E999" s="566"/>
      <c r="F999" s="567"/>
      <c r="G999" s="410">
        <v>0</v>
      </c>
      <c r="H999" s="410">
        <v>0</v>
      </c>
      <c r="I999" s="410">
        <v>2</v>
      </c>
    </row>
    <row r="1000" spans="1:9" s="23" customFormat="1" ht="14.45" customHeight="1">
      <c r="A1000" s="563"/>
      <c r="B1000" s="564" t="s">
        <v>1326</v>
      </c>
      <c r="C1000" s="564" t="s">
        <v>1327</v>
      </c>
      <c r="D1000" s="565"/>
      <c r="E1000" s="566"/>
      <c r="F1000" s="567"/>
      <c r="G1000" s="410">
        <v>0</v>
      </c>
      <c r="H1000" s="410">
        <v>0</v>
      </c>
      <c r="I1000" s="410">
        <v>2</v>
      </c>
    </row>
    <row r="1001" spans="1:9" s="23" customFormat="1" ht="14.45" customHeight="1">
      <c r="A1001" s="563">
        <v>1009</v>
      </c>
      <c r="B1001" s="563" t="s">
        <v>5424</v>
      </c>
      <c r="C1001" s="564"/>
      <c r="D1001" s="565" t="s">
        <v>186</v>
      </c>
      <c r="E1001" s="566"/>
      <c r="F1001" s="567"/>
      <c r="G1001" s="410"/>
      <c r="H1001" s="410"/>
      <c r="I1001" s="410"/>
    </row>
    <row r="1002" spans="1:9" s="23" customFormat="1" ht="14.45" customHeight="1">
      <c r="A1002" s="563"/>
      <c r="B1002" s="564"/>
      <c r="C1002" s="563" t="s">
        <v>365</v>
      </c>
      <c r="D1002" s="568"/>
      <c r="E1002" s="569"/>
      <c r="F1002" s="570"/>
      <c r="G1002" s="571">
        <v>7290</v>
      </c>
      <c r="H1002" s="571">
        <v>1697</v>
      </c>
      <c r="I1002" s="571">
        <v>625</v>
      </c>
    </row>
    <row r="1003" spans="1:9" s="23" customFormat="1" ht="14.45" customHeight="1">
      <c r="A1003" s="563"/>
      <c r="B1003" s="572" t="s">
        <v>5425</v>
      </c>
      <c r="C1003" s="564" t="s">
        <v>2011</v>
      </c>
      <c r="D1003" s="565"/>
      <c r="E1003" s="566" t="s">
        <v>164</v>
      </c>
      <c r="F1003" s="567"/>
      <c r="G1003" s="410">
        <v>16</v>
      </c>
      <c r="H1003" s="410">
        <v>2</v>
      </c>
      <c r="I1003" s="410">
        <v>0</v>
      </c>
    </row>
    <row r="1004" spans="1:9" s="23" customFormat="1" ht="14.45" customHeight="1">
      <c r="A1004" s="573"/>
      <c r="B1004" s="574"/>
      <c r="C1004" s="574"/>
      <c r="D1004" s="575"/>
      <c r="E1004" s="576" t="s">
        <v>628</v>
      </c>
      <c r="F1004" s="577"/>
      <c r="G1004" s="578">
        <v>154</v>
      </c>
      <c r="H1004" s="578">
        <v>38</v>
      </c>
      <c r="I1004" s="578">
        <v>9</v>
      </c>
    </row>
    <row r="1005" spans="1:9" s="23" customFormat="1" ht="14.45" customHeight="1">
      <c r="A1005" s="563"/>
      <c r="B1005" s="572" t="s">
        <v>5426</v>
      </c>
      <c r="C1005" s="564" t="s">
        <v>5427</v>
      </c>
      <c r="D1005" s="565"/>
      <c r="E1005" s="566" t="s">
        <v>628</v>
      </c>
      <c r="F1005" s="567"/>
      <c r="G1005" s="410">
        <v>115</v>
      </c>
      <c r="H1005" s="410">
        <v>0</v>
      </c>
      <c r="I1005" s="410">
        <v>7</v>
      </c>
    </row>
    <row r="1006" spans="1:9" s="23" customFormat="1" ht="14.45" customHeight="1">
      <c r="A1006" s="563"/>
      <c r="B1006" s="572" t="s">
        <v>3283</v>
      </c>
      <c r="C1006" s="564" t="s">
        <v>5428</v>
      </c>
      <c r="D1006" s="565"/>
      <c r="E1006" s="566" t="s">
        <v>164</v>
      </c>
      <c r="F1006" s="567"/>
      <c r="G1006" s="410">
        <v>8</v>
      </c>
      <c r="H1006" s="410">
        <v>0</v>
      </c>
      <c r="I1006" s="410">
        <v>4</v>
      </c>
    </row>
    <row r="1007" spans="1:9" s="23" customFormat="1" ht="14.45" customHeight="1">
      <c r="A1007" s="563"/>
      <c r="B1007" s="572" t="s">
        <v>3573</v>
      </c>
      <c r="C1007" s="564" t="s">
        <v>1601</v>
      </c>
      <c r="D1007" s="565"/>
      <c r="E1007" s="566" t="s">
        <v>164</v>
      </c>
      <c r="F1007" s="567"/>
      <c r="G1007" s="410">
        <v>42</v>
      </c>
      <c r="H1007" s="410">
        <v>14</v>
      </c>
      <c r="I1007" s="410">
        <v>0</v>
      </c>
    </row>
    <row r="1008" spans="1:9" s="23" customFormat="1" ht="14.45" customHeight="1">
      <c r="A1008" s="563"/>
      <c r="B1008" s="564"/>
      <c r="C1008" s="564"/>
      <c r="D1008" s="565"/>
      <c r="E1008" s="566" t="s">
        <v>628</v>
      </c>
      <c r="F1008" s="567"/>
      <c r="G1008" s="410">
        <v>249</v>
      </c>
      <c r="H1008" s="410">
        <v>39</v>
      </c>
      <c r="I1008" s="410">
        <v>12</v>
      </c>
    </row>
    <row r="1009" spans="1:9" s="23" customFormat="1" ht="14.45" customHeight="1">
      <c r="A1009" s="563"/>
      <c r="B1009" s="572" t="s">
        <v>5429</v>
      </c>
      <c r="C1009" s="564" t="s">
        <v>1957</v>
      </c>
      <c r="D1009" s="565"/>
      <c r="E1009" s="566" t="s">
        <v>163</v>
      </c>
      <c r="F1009" s="567"/>
      <c r="G1009" s="410">
        <v>34</v>
      </c>
      <c r="H1009" s="410">
        <v>5</v>
      </c>
      <c r="I1009" s="410">
        <v>7</v>
      </c>
    </row>
    <row r="1010" spans="1:9" s="23" customFormat="1" ht="14.45" customHeight="1">
      <c r="A1010" s="563"/>
      <c r="B1010" s="572" t="s">
        <v>3398</v>
      </c>
      <c r="C1010" s="564" t="s">
        <v>5430</v>
      </c>
      <c r="D1010" s="565"/>
      <c r="E1010" s="566" t="s">
        <v>164</v>
      </c>
      <c r="F1010" s="567"/>
      <c r="G1010" s="410">
        <v>56</v>
      </c>
      <c r="H1010" s="410">
        <v>16</v>
      </c>
      <c r="I1010" s="410">
        <v>2</v>
      </c>
    </row>
    <row r="1011" spans="1:9" s="23" customFormat="1" ht="14.45" customHeight="1">
      <c r="A1011" s="563"/>
      <c r="B1011" s="564"/>
      <c r="C1011" s="564" t="s">
        <v>5431</v>
      </c>
      <c r="D1011" s="565"/>
      <c r="E1011" s="566" t="s">
        <v>164</v>
      </c>
      <c r="F1011" s="567" t="s">
        <v>1142</v>
      </c>
      <c r="G1011" s="410">
        <v>133</v>
      </c>
      <c r="H1011" s="410">
        <v>44</v>
      </c>
      <c r="I1011" s="410">
        <v>0</v>
      </c>
    </row>
    <row r="1012" spans="1:9" s="23" customFormat="1" ht="14.45" customHeight="1">
      <c r="A1012" s="563"/>
      <c r="B1012" s="572" t="s">
        <v>5432</v>
      </c>
      <c r="C1012" s="564" t="s">
        <v>5433</v>
      </c>
      <c r="D1012" s="565"/>
      <c r="E1012" s="566" t="s">
        <v>164</v>
      </c>
      <c r="F1012" s="567"/>
      <c r="G1012" s="410">
        <v>32</v>
      </c>
      <c r="H1012" s="410">
        <v>12</v>
      </c>
      <c r="I1012" s="410">
        <v>0</v>
      </c>
    </row>
    <row r="1013" spans="1:9" s="23" customFormat="1" ht="14.45" customHeight="1">
      <c r="A1013" s="563"/>
      <c r="B1013" s="564"/>
      <c r="C1013" s="564"/>
      <c r="D1013" s="565"/>
      <c r="E1013" s="566" t="s">
        <v>628</v>
      </c>
      <c r="F1013" s="567"/>
      <c r="G1013" s="410">
        <v>195</v>
      </c>
      <c r="H1013" s="410">
        <v>48</v>
      </c>
      <c r="I1013" s="410">
        <v>11</v>
      </c>
    </row>
    <row r="1014" spans="1:9" s="23" customFormat="1" ht="14.45" customHeight="1">
      <c r="A1014" s="563"/>
      <c r="B1014" s="572" t="s">
        <v>5434</v>
      </c>
      <c r="C1014" s="564" t="s">
        <v>5435</v>
      </c>
      <c r="D1014" s="565"/>
      <c r="E1014" s="566" t="s">
        <v>164</v>
      </c>
      <c r="F1014" s="567"/>
      <c r="G1014" s="410">
        <v>22</v>
      </c>
      <c r="H1014" s="410">
        <v>3</v>
      </c>
      <c r="I1014" s="410">
        <v>2</v>
      </c>
    </row>
    <row r="1015" spans="1:9" s="23" customFormat="1" ht="14.45" customHeight="1">
      <c r="A1015" s="563"/>
      <c r="B1015" s="572" t="s">
        <v>5436</v>
      </c>
      <c r="C1015" s="564" t="s">
        <v>5437</v>
      </c>
      <c r="D1015" s="565"/>
      <c r="E1015" s="566" t="s">
        <v>163</v>
      </c>
      <c r="F1015" s="567"/>
      <c r="G1015" s="410">
        <v>13</v>
      </c>
      <c r="H1015" s="410">
        <v>2</v>
      </c>
      <c r="I1015" s="410">
        <v>0</v>
      </c>
    </row>
    <row r="1016" spans="1:9" s="23" customFormat="1" ht="14.45" customHeight="1">
      <c r="A1016" s="563"/>
      <c r="B1016" s="564"/>
      <c r="C1016" s="564" t="s">
        <v>5438</v>
      </c>
      <c r="D1016" s="565"/>
      <c r="E1016" s="566" t="s">
        <v>164</v>
      </c>
      <c r="F1016" s="567"/>
      <c r="G1016" s="410">
        <v>7</v>
      </c>
      <c r="H1016" s="410">
        <v>6</v>
      </c>
      <c r="I1016" s="410">
        <v>4</v>
      </c>
    </row>
    <row r="1017" spans="1:9" s="23" customFormat="1" ht="14.45" customHeight="1">
      <c r="A1017" s="563"/>
      <c r="B1017" s="572" t="s">
        <v>5439</v>
      </c>
      <c r="C1017" s="564" t="s">
        <v>5440</v>
      </c>
      <c r="D1017" s="565"/>
      <c r="E1017" s="566" t="s">
        <v>164</v>
      </c>
      <c r="F1017" s="567"/>
      <c r="G1017" s="410">
        <v>14</v>
      </c>
      <c r="H1017" s="410">
        <v>7</v>
      </c>
      <c r="I1017" s="410">
        <v>3</v>
      </c>
    </row>
    <row r="1018" spans="1:9" s="23" customFormat="1" ht="14.45" customHeight="1">
      <c r="A1018" s="563"/>
      <c r="B1018" s="572" t="s">
        <v>5441</v>
      </c>
      <c r="C1018" s="564" t="s">
        <v>2239</v>
      </c>
      <c r="D1018" s="565"/>
      <c r="E1018" s="566" t="s">
        <v>163</v>
      </c>
      <c r="F1018" s="567"/>
      <c r="G1018" s="410">
        <v>87</v>
      </c>
      <c r="H1018" s="410">
        <v>11</v>
      </c>
      <c r="I1018" s="410">
        <v>0</v>
      </c>
    </row>
    <row r="1019" spans="1:9" s="23" customFormat="1" ht="14.45" customHeight="1">
      <c r="A1019" s="563"/>
      <c r="B1019" s="564"/>
      <c r="C1019" s="564"/>
      <c r="D1019" s="565"/>
      <c r="E1019" s="566" t="s">
        <v>164</v>
      </c>
      <c r="F1019" s="567"/>
      <c r="G1019" s="410">
        <v>83</v>
      </c>
      <c r="H1019" s="410">
        <v>56</v>
      </c>
      <c r="I1019" s="410">
        <v>0</v>
      </c>
    </row>
    <row r="1020" spans="1:9" s="23" customFormat="1" ht="14.45" customHeight="1">
      <c r="A1020" s="563"/>
      <c r="B1020" s="564"/>
      <c r="C1020" s="564" t="s">
        <v>5442</v>
      </c>
      <c r="D1020" s="565"/>
      <c r="E1020" s="566" t="s">
        <v>628</v>
      </c>
      <c r="F1020" s="567"/>
      <c r="G1020" s="410">
        <v>326</v>
      </c>
      <c r="H1020" s="410">
        <v>79</v>
      </c>
      <c r="I1020" s="410">
        <v>69</v>
      </c>
    </row>
    <row r="1021" spans="1:9" s="23" customFormat="1" ht="14.45" customHeight="1">
      <c r="A1021" s="563"/>
      <c r="B1021" s="572" t="s">
        <v>5443</v>
      </c>
      <c r="C1021" s="564" t="s">
        <v>5444</v>
      </c>
      <c r="D1021" s="565"/>
      <c r="E1021" s="566" t="s">
        <v>164</v>
      </c>
      <c r="F1021" s="567"/>
      <c r="G1021" s="410">
        <v>4</v>
      </c>
      <c r="H1021" s="410">
        <v>0</v>
      </c>
      <c r="I1021" s="410">
        <v>5</v>
      </c>
    </row>
    <row r="1022" spans="1:9" s="23" customFormat="1" ht="14.45" customHeight="1">
      <c r="A1022" s="563"/>
      <c r="B1022" s="572" t="s">
        <v>3935</v>
      </c>
      <c r="C1022" s="564" t="s">
        <v>1306</v>
      </c>
      <c r="D1022" s="565"/>
      <c r="E1022" s="566" t="s">
        <v>164</v>
      </c>
      <c r="F1022" s="567"/>
      <c r="G1022" s="410">
        <v>47</v>
      </c>
      <c r="H1022" s="410">
        <v>18</v>
      </c>
      <c r="I1022" s="410">
        <v>0</v>
      </c>
    </row>
    <row r="1023" spans="1:9" s="23" customFormat="1" ht="14.45" customHeight="1">
      <c r="A1023" s="563"/>
      <c r="B1023" s="564"/>
      <c r="C1023" s="564"/>
      <c r="D1023" s="565"/>
      <c r="E1023" s="566" t="s">
        <v>628</v>
      </c>
      <c r="F1023" s="567"/>
      <c r="G1023" s="410">
        <v>260</v>
      </c>
      <c r="H1023" s="410">
        <v>96</v>
      </c>
      <c r="I1023" s="410">
        <v>11</v>
      </c>
    </row>
    <row r="1024" spans="1:9" s="23" customFormat="1" ht="14.45" customHeight="1">
      <c r="A1024" s="563"/>
      <c r="B1024" s="572" t="s">
        <v>4497</v>
      </c>
      <c r="C1024" s="564" t="s">
        <v>1480</v>
      </c>
      <c r="D1024" s="565"/>
      <c r="E1024" s="566" t="s">
        <v>163</v>
      </c>
      <c r="F1024" s="567"/>
      <c r="G1024" s="410">
        <v>14</v>
      </c>
      <c r="H1024" s="410">
        <v>0</v>
      </c>
      <c r="I1024" s="410">
        <v>0</v>
      </c>
    </row>
    <row r="1025" spans="1:9" s="23" customFormat="1" ht="14.45" customHeight="1">
      <c r="A1025" s="563"/>
      <c r="B1025" s="564"/>
      <c r="C1025" s="564"/>
      <c r="D1025" s="565"/>
      <c r="E1025" s="566" t="s">
        <v>164</v>
      </c>
      <c r="F1025" s="567"/>
      <c r="G1025" s="410">
        <v>84</v>
      </c>
      <c r="H1025" s="410">
        <v>27</v>
      </c>
      <c r="I1025" s="410">
        <v>0</v>
      </c>
    </row>
    <row r="1026" spans="1:9" s="23" customFormat="1" ht="14.45" customHeight="1">
      <c r="A1026" s="563"/>
      <c r="B1026" s="564"/>
      <c r="C1026" s="564"/>
      <c r="D1026" s="565"/>
      <c r="E1026" s="566" t="s">
        <v>628</v>
      </c>
      <c r="F1026" s="567"/>
      <c r="G1026" s="410">
        <v>232</v>
      </c>
      <c r="H1026" s="410">
        <v>64</v>
      </c>
      <c r="I1026" s="410">
        <v>14</v>
      </c>
    </row>
    <row r="1027" spans="1:9" s="23" customFormat="1" ht="14.45" customHeight="1">
      <c r="A1027" s="563"/>
      <c r="B1027" s="572" t="s">
        <v>5445</v>
      </c>
      <c r="C1027" s="564" t="s">
        <v>5112</v>
      </c>
      <c r="D1027" s="565"/>
      <c r="E1027" s="566" t="s">
        <v>164</v>
      </c>
      <c r="F1027" s="567"/>
      <c r="G1027" s="410">
        <v>46</v>
      </c>
      <c r="H1027" s="410">
        <v>9</v>
      </c>
      <c r="I1027" s="410">
        <v>0</v>
      </c>
    </row>
    <row r="1028" spans="1:9" s="23" customFormat="1" ht="14.45" customHeight="1">
      <c r="A1028" s="563"/>
      <c r="B1028" s="564"/>
      <c r="C1028" s="564"/>
      <c r="D1028" s="565"/>
      <c r="E1028" s="566" t="s">
        <v>628</v>
      </c>
      <c r="F1028" s="567"/>
      <c r="G1028" s="410">
        <v>142</v>
      </c>
      <c r="H1028" s="410">
        <v>27</v>
      </c>
      <c r="I1028" s="410">
        <v>12</v>
      </c>
    </row>
    <row r="1029" spans="1:9" s="23" customFormat="1" ht="14.45" customHeight="1">
      <c r="A1029" s="563"/>
      <c r="B1029" s="572" t="s">
        <v>5446</v>
      </c>
      <c r="C1029" s="564" t="s">
        <v>5447</v>
      </c>
      <c r="D1029" s="565"/>
      <c r="E1029" s="566" t="s">
        <v>164</v>
      </c>
      <c r="F1029" s="567"/>
      <c r="G1029" s="410">
        <v>3</v>
      </c>
      <c r="H1029" s="410">
        <v>0</v>
      </c>
      <c r="I1029" s="410">
        <v>4</v>
      </c>
    </row>
    <row r="1030" spans="1:9" s="23" customFormat="1" ht="14.45" customHeight="1">
      <c r="A1030" s="563"/>
      <c r="B1030" s="572" t="s">
        <v>5448</v>
      </c>
      <c r="C1030" s="564" t="s">
        <v>5449</v>
      </c>
      <c r="D1030" s="565"/>
      <c r="E1030" s="566" t="s">
        <v>163</v>
      </c>
      <c r="F1030" s="567"/>
      <c r="G1030" s="410">
        <v>22</v>
      </c>
      <c r="H1030" s="410">
        <v>3</v>
      </c>
      <c r="I1030" s="410">
        <v>0</v>
      </c>
    </row>
    <row r="1031" spans="1:9" s="23" customFormat="1" ht="14.45" customHeight="1">
      <c r="A1031" s="563"/>
      <c r="B1031" s="564"/>
      <c r="C1031" s="564"/>
      <c r="D1031" s="565"/>
      <c r="E1031" s="566" t="s">
        <v>164</v>
      </c>
      <c r="F1031" s="567"/>
      <c r="G1031" s="410">
        <v>67</v>
      </c>
      <c r="H1031" s="410">
        <v>30</v>
      </c>
      <c r="I1031" s="410">
        <v>0</v>
      </c>
    </row>
    <row r="1032" spans="1:9" s="23" customFormat="1" ht="14.45" customHeight="1">
      <c r="A1032" s="563"/>
      <c r="B1032" s="564"/>
      <c r="C1032" s="564"/>
      <c r="D1032" s="565"/>
      <c r="E1032" s="566" t="s">
        <v>628</v>
      </c>
      <c r="F1032" s="567"/>
      <c r="G1032" s="410">
        <v>230</v>
      </c>
      <c r="H1032" s="410">
        <v>45</v>
      </c>
      <c r="I1032" s="410">
        <v>16</v>
      </c>
    </row>
    <row r="1033" spans="1:9" s="23" customFormat="1" ht="14.45" customHeight="1">
      <c r="A1033" s="563"/>
      <c r="B1033" s="572" t="s">
        <v>3943</v>
      </c>
      <c r="C1033" s="564" t="s">
        <v>1499</v>
      </c>
      <c r="D1033" s="565"/>
      <c r="E1033" s="566" t="s">
        <v>163</v>
      </c>
      <c r="F1033" s="567"/>
      <c r="G1033" s="410">
        <v>17</v>
      </c>
      <c r="H1033" s="410">
        <v>1</v>
      </c>
      <c r="I1033" s="410">
        <v>0</v>
      </c>
    </row>
    <row r="1034" spans="1:9" s="23" customFormat="1" ht="14.45" customHeight="1">
      <c r="A1034" s="563"/>
      <c r="B1034" s="564"/>
      <c r="C1034" s="564"/>
      <c r="D1034" s="565"/>
      <c r="E1034" s="566" t="s">
        <v>164</v>
      </c>
      <c r="F1034" s="567"/>
      <c r="G1034" s="410">
        <v>114</v>
      </c>
      <c r="H1034" s="410">
        <v>21</v>
      </c>
      <c r="I1034" s="410">
        <v>0</v>
      </c>
    </row>
    <row r="1035" spans="1:9" s="23" customFormat="1" ht="14.45" customHeight="1">
      <c r="A1035" s="563"/>
      <c r="B1035" s="564"/>
      <c r="C1035" s="564"/>
      <c r="D1035" s="565"/>
      <c r="E1035" s="566" t="s">
        <v>164</v>
      </c>
      <c r="F1035" s="567" t="s">
        <v>1142</v>
      </c>
      <c r="G1035" s="410">
        <v>52</v>
      </c>
      <c r="H1035" s="410">
        <v>11</v>
      </c>
      <c r="I1035" s="410">
        <v>0</v>
      </c>
    </row>
    <row r="1036" spans="1:9" s="23" customFormat="1" ht="14.45" customHeight="1">
      <c r="A1036" s="563"/>
      <c r="B1036" s="564"/>
      <c r="C1036" s="564"/>
      <c r="D1036" s="565"/>
      <c r="E1036" s="566" t="s">
        <v>628</v>
      </c>
      <c r="F1036" s="567"/>
      <c r="G1036" s="410">
        <v>399</v>
      </c>
      <c r="H1036" s="410">
        <v>107</v>
      </c>
      <c r="I1036" s="410">
        <v>19</v>
      </c>
    </row>
    <row r="1037" spans="1:9" s="23" customFormat="1" ht="14.45" customHeight="1">
      <c r="A1037" s="563"/>
      <c r="B1037" s="572" t="s">
        <v>5450</v>
      </c>
      <c r="C1037" s="564" t="s">
        <v>3021</v>
      </c>
      <c r="D1037" s="565"/>
      <c r="E1037" s="566" t="s">
        <v>163</v>
      </c>
      <c r="F1037" s="567"/>
      <c r="G1037" s="410">
        <v>26</v>
      </c>
      <c r="H1037" s="410">
        <v>2</v>
      </c>
      <c r="I1037" s="410">
        <v>0</v>
      </c>
    </row>
    <row r="1038" spans="1:9" s="23" customFormat="1" ht="14.45" customHeight="1">
      <c r="A1038" s="563"/>
      <c r="B1038" s="564"/>
      <c r="C1038" s="564"/>
      <c r="D1038" s="565"/>
      <c r="E1038" s="566" t="s">
        <v>164</v>
      </c>
      <c r="F1038" s="567"/>
      <c r="G1038" s="410">
        <v>87</v>
      </c>
      <c r="H1038" s="410">
        <v>32</v>
      </c>
      <c r="I1038" s="410">
        <v>0</v>
      </c>
    </row>
    <row r="1039" spans="1:9" s="23" customFormat="1" ht="14.45" customHeight="1">
      <c r="A1039" s="563"/>
      <c r="B1039" s="564"/>
      <c r="C1039" s="564"/>
      <c r="D1039" s="565"/>
      <c r="E1039" s="566" t="s">
        <v>628</v>
      </c>
      <c r="F1039" s="567"/>
      <c r="G1039" s="410">
        <v>330</v>
      </c>
      <c r="H1039" s="410">
        <v>86</v>
      </c>
      <c r="I1039" s="410">
        <v>16</v>
      </c>
    </row>
    <row r="1040" spans="1:9" s="23" customFormat="1" ht="14.45" customHeight="1">
      <c r="A1040" s="563"/>
      <c r="B1040" s="572" t="s">
        <v>3428</v>
      </c>
      <c r="C1040" s="564" t="s">
        <v>1503</v>
      </c>
      <c r="D1040" s="565"/>
      <c r="E1040" s="566" t="s">
        <v>164</v>
      </c>
      <c r="F1040" s="567"/>
      <c r="G1040" s="410">
        <v>14</v>
      </c>
      <c r="H1040" s="410">
        <v>6</v>
      </c>
      <c r="I1040" s="410">
        <v>5</v>
      </c>
    </row>
    <row r="1041" spans="1:9" s="23" customFormat="1" ht="14.45" customHeight="1">
      <c r="A1041" s="563"/>
      <c r="B1041" s="572" t="s">
        <v>1502</v>
      </c>
      <c r="C1041" s="564" t="s">
        <v>5451</v>
      </c>
      <c r="D1041" s="565"/>
      <c r="E1041" s="566" t="s">
        <v>164</v>
      </c>
      <c r="F1041" s="567"/>
      <c r="G1041" s="410">
        <v>25</v>
      </c>
      <c r="H1041" s="410">
        <v>9</v>
      </c>
      <c r="I1041" s="410">
        <v>2</v>
      </c>
    </row>
    <row r="1042" spans="1:9" s="23" customFormat="1" ht="14.45" customHeight="1">
      <c r="A1042" s="563"/>
      <c r="B1042" s="572" t="s">
        <v>5452</v>
      </c>
      <c r="C1042" s="564" t="s">
        <v>1718</v>
      </c>
      <c r="D1042" s="565"/>
      <c r="E1042" s="566" t="s">
        <v>163</v>
      </c>
      <c r="F1042" s="567"/>
      <c r="G1042" s="410">
        <v>11</v>
      </c>
      <c r="H1042" s="410">
        <v>1</v>
      </c>
      <c r="I1042" s="410">
        <v>0</v>
      </c>
    </row>
    <row r="1043" spans="1:9" s="23" customFormat="1" ht="14.45" customHeight="1">
      <c r="A1043" s="563"/>
      <c r="B1043" s="564"/>
      <c r="C1043" s="564"/>
      <c r="D1043" s="565"/>
      <c r="E1043" s="566" t="s">
        <v>164</v>
      </c>
      <c r="F1043" s="567"/>
      <c r="G1043" s="410">
        <v>36</v>
      </c>
      <c r="H1043" s="410">
        <v>10</v>
      </c>
      <c r="I1043" s="410">
        <v>0</v>
      </c>
    </row>
    <row r="1044" spans="1:9" s="23" customFormat="1" ht="14.45" customHeight="1">
      <c r="A1044" s="563"/>
      <c r="B1044" s="564"/>
      <c r="C1044" s="564"/>
      <c r="D1044" s="565"/>
      <c r="E1044" s="566" t="s">
        <v>628</v>
      </c>
      <c r="F1044" s="567"/>
      <c r="G1044" s="410">
        <v>189</v>
      </c>
      <c r="H1044" s="410">
        <v>41</v>
      </c>
      <c r="I1044" s="410">
        <v>10</v>
      </c>
    </row>
    <row r="1045" spans="1:9" s="23" customFormat="1" ht="14.45" customHeight="1">
      <c r="A1045" s="563"/>
      <c r="B1045" s="572" t="s">
        <v>5453</v>
      </c>
      <c r="C1045" s="564" t="s">
        <v>2143</v>
      </c>
      <c r="D1045" s="565"/>
      <c r="E1045" s="566" t="s">
        <v>163</v>
      </c>
      <c r="F1045" s="567"/>
      <c r="G1045" s="410">
        <v>20</v>
      </c>
      <c r="H1045" s="410">
        <v>0</v>
      </c>
      <c r="I1045" s="410">
        <v>0</v>
      </c>
    </row>
    <row r="1046" spans="1:9" s="23" customFormat="1" ht="14.45" customHeight="1">
      <c r="A1046" s="563"/>
      <c r="B1046" s="564"/>
      <c r="C1046" s="564"/>
      <c r="D1046" s="565"/>
      <c r="E1046" s="566" t="s">
        <v>164</v>
      </c>
      <c r="F1046" s="567"/>
      <c r="G1046" s="410">
        <v>44</v>
      </c>
      <c r="H1046" s="410">
        <v>11</v>
      </c>
      <c r="I1046" s="410">
        <v>0</v>
      </c>
    </row>
    <row r="1047" spans="1:9" s="23" customFormat="1" ht="14.45" customHeight="1">
      <c r="A1047" s="563"/>
      <c r="B1047" s="564"/>
      <c r="C1047" s="564"/>
      <c r="D1047" s="565"/>
      <c r="E1047" s="566" t="s">
        <v>628</v>
      </c>
      <c r="F1047" s="567"/>
      <c r="G1047" s="410">
        <v>107</v>
      </c>
      <c r="H1047" s="410">
        <v>0</v>
      </c>
      <c r="I1047" s="410">
        <v>11</v>
      </c>
    </row>
    <row r="1048" spans="1:9" s="23" customFormat="1" ht="14.45" customHeight="1">
      <c r="A1048" s="563"/>
      <c r="B1048" s="572" t="s">
        <v>5454</v>
      </c>
      <c r="C1048" s="564" t="s">
        <v>5455</v>
      </c>
      <c r="D1048" s="565"/>
      <c r="E1048" s="566" t="s">
        <v>164</v>
      </c>
      <c r="F1048" s="567"/>
      <c r="G1048" s="410">
        <v>41</v>
      </c>
      <c r="H1048" s="410">
        <v>3</v>
      </c>
      <c r="I1048" s="410">
        <v>6</v>
      </c>
    </row>
    <row r="1049" spans="1:9" s="23" customFormat="1" ht="14.45" customHeight="1">
      <c r="A1049" s="563"/>
      <c r="B1049" s="572" t="s">
        <v>5456</v>
      </c>
      <c r="C1049" s="564" t="s">
        <v>1786</v>
      </c>
      <c r="D1049" s="565"/>
      <c r="E1049" s="566" t="s">
        <v>628</v>
      </c>
      <c r="F1049" s="567"/>
      <c r="G1049" s="410">
        <v>645</v>
      </c>
      <c r="H1049" s="410">
        <v>116</v>
      </c>
      <c r="I1049" s="410">
        <v>109</v>
      </c>
    </row>
    <row r="1050" spans="1:9" s="23" customFormat="1" ht="14.45" customHeight="1">
      <c r="A1050" s="563"/>
      <c r="B1050" s="572" t="s">
        <v>5457</v>
      </c>
      <c r="C1050" s="564" t="s">
        <v>1788</v>
      </c>
      <c r="D1050" s="565"/>
      <c r="E1050" s="566" t="s">
        <v>163</v>
      </c>
      <c r="F1050" s="567"/>
      <c r="G1050" s="410">
        <v>134</v>
      </c>
      <c r="H1050" s="410">
        <v>16</v>
      </c>
      <c r="I1050" s="410">
        <v>0</v>
      </c>
    </row>
    <row r="1051" spans="1:9" s="23" customFormat="1" ht="14.45" customHeight="1">
      <c r="A1051" s="563"/>
      <c r="B1051" s="564"/>
      <c r="C1051" s="564"/>
      <c r="D1051" s="565"/>
      <c r="E1051" s="566" t="s">
        <v>164</v>
      </c>
      <c r="F1051" s="567"/>
      <c r="G1051" s="410">
        <v>34</v>
      </c>
      <c r="H1051" s="410">
        <v>8</v>
      </c>
      <c r="I1051" s="410">
        <v>13</v>
      </c>
    </row>
    <row r="1052" spans="1:9" s="23" customFormat="1" ht="14.45" customHeight="1">
      <c r="A1052" s="563"/>
      <c r="B1052" s="572" t="s">
        <v>5458</v>
      </c>
      <c r="C1052" s="564" t="s">
        <v>5459</v>
      </c>
      <c r="D1052" s="565"/>
      <c r="E1052" s="566" t="s">
        <v>164</v>
      </c>
      <c r="F1052" s="567"/>
      <c r="G1052" s="410">
        <v>23</v>
      </c>
      <c r="H1052" s="410">
        <v>10</v>
      </c>
      <c r="I1052" s="410">
        <v>3</v>
      </c>
    </row>
    <row r="1053" spans="1:9" s="23" customFormat="1" ht="14.45" customHeight="1">
      <c r="A1053" s="563"/>
      <c r="B1053" s="572" t="s">
        <v>5460</v>
      </c>
      <c r="C1053" s="564" t="s">
        <v>5461</v>
      </c>
      <c r="D1053" s="565"/>
      <c r="E1053" s="566"/>
      <c r="F1053" s="567"/>
      <c r="G1053" s="410">
        <v>0</v>
      </c>
      <c r="H1053" s="410">
        <v>0</v>
      </c>
      <c r="I1053" s="410">
        <v>2</v>
      </c>
    </row>
    <row r="1054" spans="1:9" s="23" customFormat="1" ht="14.45" customHeight="1">
      <c r="A1054" s="573"/>
      <c r="B1054" s="579" t="s">
        <v>5462</v>
      </c>
      <c r="C1054" s="574" t="s">
        <v>1812</v>
      </c>
      <c r="D1054" s="575"/>
      <c r="E1054" s="576" t="s">
        <v>163</v>
      </c>
      <c r="F1054" s="577"/>
      <c r="G1054" s="578">
        <v>35</v>
      </c>
      <c r="H1054" s="578">
        <v>3</v>
      </c>
      <c r="I1054" s="578">
        <v>0</v>
      </c>
    </row>
    <row r="1055" spans="1:9" s="23" customFormat="1" ht="14.45" customHeight="1">
      <c r="A1055" s="563"/>
      <c r="B1055" s="564"/>
      <c r="C1055" s="564"/>
      <c r="D1055" s="565"/>
      <c r="E1055" s="566" t="s">
        <v>164</v>
      </c>
      <c r="F1055" s="567"/>
      <c r="G1055" s="410">
        <v>108</v>
      </c>
      <c r="H1055" s="410">
        <v>37</v>
      </c>
      <c r="I1055" s="410">
        <v>0</v>
      </c>
    </row>
    <row r="1056" spans="1:9" s="23" customFormat="1" ht="14.45" customHeight="1">
      <c r="A1056" s="563"/>
      <c r="B1056" s="564"/>
      <c r="C1056" s="564"/>
      <c r="D1056" s="565"/>
      <c r="E1056" s="566" t="s">
        <v>628</v>
      </c>
      <c r="F1056" s="567"/>
      <c r="G1056" s="410">
        <v>448</v>
      </c>
      <c r="H1056" s="410">
        <v>120</v>
      </c>
      <c r="I1056" s="410">
        <v>29</v>
      </c>
    </row>
    <row r="1057" spans="1:9" s="23" customFormat="1" ht="14.45" customHeight="1">
      <c r="A1057" s="563"/>
      <c r="B1057" s="572" t="s">
        <v>5463</v>
      </c>
      <c r="C1057" s="564" t="s">
        <v>2556</v>
      </c>
      <c r="D1057" s="565"/>
      <c r="E1057" s="566" t="s">
        <v>164</v>
      </c>
      <c r="F1057" s="567"/>
      <c r="G1057" s="410">
        <v>32</v>
      </c>
      <c r="H1057" s="410">
        <v>17</v>
      </c>
      <c r="I1057" s="410">
        <v>0</v>
      </c>
    </row>
    <row r="1058" spans="1:9" s="23" customFormat="1" ht="14.45" customHeight="1">
      <c r="A1058" s="563"/>
      <c r="B1058" s="564"/>
      <c r="C1058" s="564"/>
      <c r="D1058" s="565"/>
      <c r="E1058" s="566" t="s">
        <v>628</v>
      </c>
      <c r="F1058" s="567"/>
      <c r="G1058" s="410">
        <v>235</v>
      </c>
      <c r="H1058" s="410">
        <v>58</v>
      </c>
      <c r="I1058" s="410">
        <v>15</v>
      </c>
    </row>
    <row r="1059" spans="1:9" s="23" customFormat="1" ht="14.45" customHeight="1">
      <c r="A1059" s="563"/>
      <c r="B1059" s="572" t="s">
        <v>5464</v>
      </c>
      <c r="C1059" s="564" t="s">
        <v>5465</v>
      </c>
      <c r="D1059" s="565"/>
      <c r="E1059" s="566" t="s">
        <v>163</v>
      </c>
      <c r="F1059" s="567"/>
      <c r="G1059" s="410">
        <v>22</v>
      </c>
      <c r="H1059" s="410">
        <v>0</v>
      </c>
      <c r="I1059" s="410">
        <v>0</v>
      </c>
    </row>
    <row r="1060" spans="1:9" s="23" customFormat="1" ht="14.45" customHeight="1">
      <c r="A1060" s="563"/>
      <c r="B1060" s="564"/>
      <c r="C1060" s="564"/>
      <c r="D1060" s="565"/>
      <c r="E1060" s="566" t="s">
        <v>164</v>
      </c>
      <c r="F1060" s="567"/>
      <c r="G1060" s="410">
        <v>32</v>
      </c>
      <c r="H1060" s="410">
        <v>15</v>
      </c>
      <c r="I1060" s="410">
        <v>0</v>
      </c>
    </row>
    <row r="1061" spans="1:9" s="23" customFormat="1" ht="14.45" customHeight="1">
      <c r="A1061" s="563"/>
      <c r="B1061" s="564"/>
      <c r="C1061" s="564"/>
      <c r="D1061" s="565"/>
      <c r="E1061" s="566" t="s">
        <v>628</v>
      </c>
      <c r="F1061" s="567"/>
      <c r="G1061" s="410">
        <v>150</v>
      </c>
      <c r="H1061" s="410">
        <v>37</v>
      </c>
      <c r="I1061" s="410">
        <v>13</v>
      </c>
    </row>
    <row r="1062" spans="1:9" s="23" customFormat="1" ht="14.45" customHeight="1">
      <c r="A1062" s="563"/>
      <c r="B1062" s="572" t="s">
        <v>5466</v>
      </c>
      <c r="C1062" s="564" t="s">
        <v>1818</v>
      </c>
      <c r="D1062" s="565"/>
      <c r="E1062" s="566" t="s">
        <v>163</v>
      </c>
      <c r="F1062" s="567"/>
      <c r="G1062" s="410">
        <v>21</v>
      </c>
      <c r="H1062" s="410">
        <v>3</v>
      </c>
      <c r="I1062" s="410">
        <v>0</v>
      </c>
    </row>
    <row r="1063" spans="1:9" s="23" customFormat="1" ht="14.45" customHeight="1">
      <c r="A1063" s="563"/>
      <c r="B1063" s="564"/>
      <c r="C1063" s="564"/>
      <c r="D1063" s="565"/>
      <c r="E1063" s="566" t="s">
        <v>164</v>
      </c>
      <c r="F1063" s="567"/>
      <c r="G1063" s="410">
        <v>27</v>
      </c>
      <c r="H1063" s="410">
        <v>7</v>
      </c>
      <c r="I1063" s="410">
        <v>0</v>
      </c>
    </row>
    <row r="1064" spans="1:9" s="23" customFormat="1" ht="14.45" customHeight="1">
      <c r="A1064" s="563"/>
      <c r="B1064" s="564"/>
      <c r="C1064" s="564"/>
      <c r="D1064" s="565"/>
      <c r="E1064" s="566" t="s">
        <v>628</v>
      </c>
      <c r="F1064" s="567"/>
      <c r="G1064" s="410">
        <v>210</v>
      </c>
      <c r="H1064" s="410">
        <v>51</v>
      </c>
      <c r="I1064" s="410">
        <v>12</v>
      </c>
    </row>
    <row r="1065" spans="1:9" s="23" customFormat="1" ht="14.45" customHeight="1">
      <c r="A1065" s="563"/>
      <c r="B1065" s="572" t="s">
        <v>5467</v>
      </c>
      <c r="C1065" s="564" t="s">
        <v>5468</v>
      </c>
      <c r="D1065" s="565"/>
      <c r="E1065" s="566" t="s">
        <v>164</v>
      </c>
      <c r="F1065" s="567"/>
      <c r="G1065" s="410">
        <v>46</v>
      </c>
      <c r="H1065" s="410">
        <v>19</v>
      </c>
      <c r="I1065" s="410">
        <v>0</v>
      </c>
    </row>
    <row r="1066" spans="1:9" s="23" customFormat="1" ht="14.45" customHeight="1">
      <c r="A1066" s="563"/>
      <c r="B1066" s="564"/>
      <c r="C1066" s="564" t="s">
        <v>1820</v>
      </c>
      <c r="D1066" s="565"/>
      <c r="E1066" s="566" t="s">
        <v>628</v>
      </c>
      <c r="F1066" s="567"/>
      <c r="G1066" s="410">
        <v>207</v>
      </c>
      <c r="H1066" s="410">
        <v>43</v>
      </c>
      <c r="I1066" s="410">
        <v>16</v>
      </c>
    </row>
    <row r="1067" spans="1:9" s="23" customFormat="1" ht="14.45" customHeight="1">
      <c r="A1067" s="563"/>
      <c r="B1067" s="572" t="s">
        <v>5469</v>
      </c>
      <c r="C1067" s="564" t="s">
        <v>5470</v>
      </c>
      <c r="D1067" s="565"/>
      <c r="E1067" s="566" t="s">
        <v>164</v>
      </c>
      <c r="F1067" s="567"/>
      <c r="G1067" s="410">
        <v>41</v>
      </c>
      <c r="H1067" s="410">
        <v>7</v>
      </c>
      <c r="I1067" s="410">
        <v>5</v>
      </c>
    </row>
    <row r="1068" spans="1:9" s="23" customFormat="1" ht="14.45" customHeight="1">
      <c r="A1068" s="563"/>
      <c r="B1068" s="572" t="s">
        <v>5471</v>
      </c>
      <c r="C1068" s="564" t="s">
        <v>4940</v>
      </c>
      <c r="D1068" s="565"/>
      <c r="E1068" s="566" t="s">
        <v>628</v>
      </c>
      <c r="F1068" s="567"/>
      <c r="G1068" s="410">
        <v>151</v>
      </c>
      <c r="H1068" s="410">
        <v>25</v>
      </c>
      <c r="I1068" s="410">
        <v>9</v>
      </c>
    </row>
    <row r="1069" spans="1:9" s="23" customFormat="1" ht="14.45" customHeight="1">
      <c r="A1069" s="563"/>
      <c r="B1069" s="572" t="s">
        <v>5472</v>
      </c>
      <c r="C1069" s="564" t="s">
        <v>5473</v>
      </c>
      <c r="D1069" s="565"/>
      <c r="E1069" s="566" t="s">
        <v>164</v>
      </c>
      <c r="F1069" s="567"/>
      <c r="G1069" s="410">
        <v>44</v>
      </c>
      <c r="H1069" s="410">
        <v>10</v>
      </c>
      <c r="I1069" s="410">
        <v>0</v>
      </c>
    </row>
    <row r="1070" spans="1:9" s="23" customFormat="1" ht="14.45" customHeight="1">
      <c r="A1070" s="563"/>
      <c r="B1070" s="564"/>
      <c r="C1070" s="564" t="s">
        <v>2550</v>
      </c>
      <c r="D1070" s="565"/>
      <c r="E1070" s="566" t="s">
        <v>628</v>
      </c>
      <c r="F1070" s="567"/>
      <c r="G1070" s="410">
        <v>377</v>
      </c>
      <c r="H1070" s="410">
        <v>46</v>
      </c>
      <c r="I1070" s="410">
        <v>85</v>
      </c>
    </row>
    <row r="1071" spans="1:9" s="23" customFormat="1" ht="14.45" customHeight="1">
      <c r="A1071" s="563"/>
      <c r="B1071" s="572" t="s">
        <v>5474</v>
      </c>
      <c r="C1071" s="564" t="s">
        <v>5475</v>
      </c>
      <c r="D1071" s="565"/>
      <c r="E1071" s="566" t="s">
        <v>164</v>
      </c>
      <c r="F1071" s="567"/>
      <c r="G1071" s="410">
        <v>19</v>
      </c>
      <c r="H1071" s="410">
        <v>7</v>
      </c>
      <c r="I1071" s="410">
        <v>3</v>
      </c>
    </row>
    <row r="1072" spans="1:9" s="23" customFormat="1" ht="14.45" customHeight="1">
      <c r="A1072" s="563"/>
      <c r="B1072" s="564" t="s">
        <v>1554</v>
      </c>
      <c r="C1072" s="564" t="s">
        <v>1555</v>
      </c>
      <c r="D1072" s="565"/>
      <c r="E1072" s="566"/>
      <c r="F1072" s="567"/>
      <c r="G1072" s="410">
        <v>0</v>
      </c>
      <c r="H1072" s="410">
        <v>0</v>
      </c>
      <c r="I1072" s="410">
        <v>40</v>
      </c>
    </row>
    <row r="1073" spans="1:9" s="23" customFormat="1" ht="14.45" customHeight="1">
      <c r="A1073" s="563"/>
      <c r="B1073" s="564" t="s">
        <v>1556</v>
      </c>
      <c r="C1073" s="564" t="s">
        <v>1557</v>
      </c>
      <c r="D1073" s="565"/>
      <c r="E1073" s="566"/>
      <c r="F1073" s="567"/>
      <c r="G1073" s="410">
        <v>0</v>
      </c>
      <c r="H1073" s="410">
        <v>0</v>
      </c>
      <c r="I1073" s="410">
        <v>3</v>
      </c>
    </row>
    <row r="1074" spans="1:9" s="23" customFormat="1" ht="14.45" customHeight="1">
      <c r="A1074" s="563"/>
      <c r="B1074" s="564" t="s">
        <v>1324</v>
      </c>
      <c r="C1074" s="564" t="s">
        <v>1325</v>
      </c>
      <c r="D1074" s="565"/>
      <c r="E1074" s="566"/>
      <c r="F1074" s="567"/>
      <c r="G1074" s="410">
        <v>0</v>
      </c>
      <c r="H1074" s="410">
        <v>0</v>
      </c>
      <c r="I1074" s="410">
        <v>6</v>
      </c>
    </row>
    <row r="1075" spans="1:9" s="23" customFormat="1" ht="14.45" customHeight="1">
      <c r="A1075" s="563"/>
      <c r="B1075" s="564" t="s">
        <v>1328</v>
      </c>
      <c r="C1075" s="564" t="s">
        <v>1329</v>
      </c>
      <c r="D1075" s="565"/>
      <c r="E1075" s="566"/>
      <c r="F1075" s="567"/>
      <c r="G1075" s="410">
        <v>0</v>
      </c>
      <c r="H1075" s="410">
        <v>0</v>
      </c>
      <c r="I1075" s="410">
        <v>1</v>
      </c>
    </row>
    <row r="1076" spans="1:9" s="23" customFormat="1" ht="14.45" customHeight="1">
      <c r="A1076" s="563">
        <v>1010</v>
      </c>
      <c r="B1076" s="563" t="s">
        <v>5476</v>
      </c>
      <c r="C1076" s="564"/>
      <c r="D1076" s="565" t="s">
        <v>186</v>
      </c>
      <c r="E1076" s="566"/>
      <c r="F1076" s="567"/>
      <c r="G1076" s="410"/>
      <c r="H1076" s="410"/>
      <c r="I1076" s="410"/>
    </row>
    <row r="1077" spans="1:9" s="23" customFormat="1" ht="14.45" customHeight="1">
      <c r="A1077" s="563"/>
      <c r="B1077" s="564"/>
      <c r="C1077" s="563" t="s">
        <v>365</v>
      </c>
      <c r="D1077" s="568"/>
      <c r="E1077" s="569"/>
      <c r="F1077" s="570"/>
      <c r="G1077" s="571">
        <v>9333</v>
      </c>
      <c r="H1077" s="571">
        <v>2120</v>
      </c>
      <c r="I1077" s="571">
        <v>308</v>
      </c>
    </row>
    <row r="1078" spans="1:9" s="23" customFormat="1" ht="14.45" customHeight="1">
      <c r="A1078" s="563"/>
      <c r="B1078" s="572" t="s">
        <v>3808</v>
      </c>
      <c r="C1078" s="564" t="s">
        <v>5477</v>
      </c>
      <c r="D1078" s="565"/>
      <c r="E1078" s="566" t="s">
        <v>164</v>
      </c>
      <c r="F1078" s="567"/>
      <c r="G1078" s="410">
        <v>12</v>
      </c>
      <c r="H1078" s="410">
        <v>2</v>
      </c>
      <c r="I1078" s="410">
        <v>0</v>
      </c>
    </row>
    <row r="1079" spans="1:9" s="23" customFormat="1" ht="14.45" customHeight="1">
      <c r="A1079" s="563"/>
      <c r="B1079" s="564"/>
      <c r="C1079" s="564" t="s">
        <v>1361</v>
      </c>
      <c r="D1079" s="565"/>
      <c r="E1079" s="566" t="s">
        <v>628</v>
      </c>
      <c r="F1079" s="567"/>
      <c r="G1079" s="410">
        <v>136</v>
      </c>
      <c r="H1079" s="410">
        <v>28</v>
      </c>
      <c r="I1079" s="410">
        <v>9</v>
      </c>
    </row>
    <row r="1080" spans="1:9" s="23" customFormat="1" ht="14.45" customHeight="1">
      <c r="A1080" s="563"/>
      <c r="B1080" s="572" t="s">
        <v>5478</v>
      </c>
      <c r="C1080" s="564" t="s">
        <v>5479</v>
      </c>
      <c r="D1080" s="565"/>
      <c r="E1080" s="566" t="s">
        <v>163</v>
      </c>
      <c r="F1080" s="567"/>
      <c r="G1080" s="410">
        <v>31</v>
      </c>
      <c r="H1080" s="410">
        <v>1</v>
      </c>
      <c r="I1080" s="410">
        <v>2</v>
      </c>
    </row>
    <row r="1081" spans="1:9" s="23" customFormat="1" ht="14.45" customHeight="1">
      <c r="A1081" s="563"/>
      <c r="B1081" s="572" t="s">
        <v>5480</v>
      </c>
      <c r="C1081" s="564" t="s">
        <v>5481</v>
      </c>
      <c r="D1081" s="565"/>
      <c r="E1081" s="566" t="s">
        <v>628</v>
      </c>
      <c r="F1081" s="567"/>
      <c r="G1081" s="410">
        <v>147</v>
      </c>
      <c r="H1081" s="410">
        <v>26</v>
      </c>
      <c r="I1081" s="410">
        <v>2</v>
      </c>
    </row>
    <row r="1082" spans="1:9" s="23" customFormat="1" ht="14.45" customHeight="1">
      <c r="A1082" s="563"/>
      <c r="B1082" s="572" t="s">
        <v>1571</v>
      </c>
      <c r="C1082" s="564" t="s">
        <v>3096</v>
      </c>
      <c r="D1082" s="565"/>
      <c r="E1082" s="566" t="s">
        <v>164</v>
      </c>
      <c r="F1082" s="567"/>
      <c r="G1082" s="410">
        <v>30</v>
      </c>
      <c r="H1082" s="410">
        <v>8</v>
      </c>
      <c r="I1082" s="410">
        <v>0</v>
      </c>
    </row>
    <row r="1083" spans="1:9" s="23" customFormat="1" ht="14.45" customHeight="1">
      <c r="A1083" s="563"/>
      <c r="B1083" s="564"/>
      <c r="C1083" s="564"/>
      <c r="D1083" s="565"/>
      <c r="E1083" s="566" t="s">
        <v>164</v>
      </c>
      <c r="F1083" s="567" t="s">
        <v>1142</v>
      </c>
      <c r="G1083" s="410">
        <v>23</v>
      </c>
      <c r="H1083" s="410">
        <v>8</v>
      </c>
      <c r="I1083" s="410">
        <v>0</v>
      </c>
    </row>
    <row r="1084" spans="1:9" s="23" customFormat="1" ht="14.45" customHeight="1">
      <c r="A1084" s="563"/>
      <c r="B1084" s="564"/>
      <c r="C1084" s="564"/>
      <c r="D1084" s="565"/>
      <c r="E1084" s="566" t="s">
        <v>628</v>
      </c>
      <c r="F1084" s="567"/>
      <c r="G1084" s="410">
        <v>230</v>
      </c>
      <c r="H1084" s="410">
        <v>36</v>
      </c>
      <c r="I1084" s="410">
        <v>9</v>
      </c>
    </row>
    <row r="1085" spans="1:9" s="23" customFormat="1" ht="14.45" customHeight="1">
      <c r="A1085" s="563"/>
      <c r="B1085" s="572" t="s">
        <v>4777</v>
      </c>
      <c r="C1085" s="564" t="s">
        <v>1383</v>
      </c>
      <c r="D1085" s="565"/>
      <c r="E1085" s="566" t="s">
        <v>164</v>
      </c>
      <c r="F1085" s="567"/>
      <c r="G1085" s="410">
        <v>21</v>
      </c>
      <c r="H1085" s="410">
        <v>8</v>
      </c>
      <c r="I1085" s="410">
        <v>0</v>
      </c>
    </row>
    <row r="1086" spans="1:9" s="23" customFormat="1" ht="14.45" customHeight="1">
      <c r="A1086" s="563"/>
      <c r="B1086" s="564"/>
      <c r="C1086" s="564"/>
      <c r="D1086" s="565"/>
      <c r="E1086" s="566" t="s">
        <v>628</v>
      </c>
      <c r="F1086" s="567"/>
      <c r="G1086" s="410">
        <v>157</v>
      </c>
      <c r="H1086" s="410">
        <v>33</v>
      </c>
      <c r="I1086" s="410">
        <v>8</v>
      </c>
    </row>
    <row r="1087" spans="1:9" s="23" customFormat="1" ht="14.45" customHeight="1">
      <c r="A1087" s="563"/>
      <c r="B1087" s="572" t="s">
        <v>5482</v>
      </c>
      <c r="C1087" s="564" t="s">
        <v>5483</v>
      </c>
      <c r="D1087" s="565"/>
      <c r="E1087" s="566" t="s">
        <v>164</v>
      </c>
      <c r="F1087" s="567"/>
      <c r="G1087" s="410">
        <v>15</v>
      </c>
      <c r="H1087" s="410">
        <v>4</v>
      </c>
      <c r="I1087" s="410">
        <v>0</v>
      </c>
    </row>
    <row r="1088" spans="1:9" s="23" customFormat="1" ht="14.45" customHeight="1">
      <c r="A1088" s="563"/>
      <c r="B1088" s="564"/>
      <c r="C1088" s="564"/>
      <c r="D1088" s="565"/>
      <c r="E1088" s="566" t="s">
        <v>164</v>
      </c>
      <c r="F1088" s="567" t="s">
        <v>1142</v>
      </c>
      <c r="G1088" s="410">
        <v>40</v>
      </c>
      <c r="H1088" s="410">
        <v>9</v>
      </c>
      <c r="I1088" s="410">
        <v>0</v>
      </c>
    </row>
    <row r="1089" spans="1:9" s="23" customFormat="1" ht="14.45" customHeight="1">
      <c r="A1089" s="563"/>
      <c r="B1089" s="564"/>
      <c r="C1089" s="564"/>
      <c r="D1089" s="565"/>
      <c r="E1089" s="566" t="s">
        <v>628</v>
      </c>
      <c r="F1089" s="567"/>
      <c r="G1089" s="410">
        <v>198</v>
      </c>
      <c r="H1089" s="410">
        <v>42</v>
      </c>
      <c r="I1089" s="410">
        <v>9</v>
      </c>
    </row>
    <row r="1090" spans="1:9" s="23" customFormat="1" ht="14.45" customHeight="1">
      <c r="A1090" s="563"/>
      <c r="B1090" s="572" t="s">
        <v>3973</v>
      </c>
      <c r="C1090" s="564" t="s">
        <v>5484</v>
      </c>
      <c r="D1090" s="565"/>
      <c r="E1090" s="566" t="s">
        <v>164</v>
      </c>
      <c r="F1090" s="567"/>
      <c r="G1090" s="410">
        <v>79</v>
      </c>
      <c r="H1090" s="410">
        <v>29</v>
      </c>
      <c r="I1090" s="410">
        <v>0</v>
      </c>
    </row>
    <row r="1091" spans="1:9" s="23" customFormat="1" ht="14.45" customHeight="1">
      <c r="A1091" s="563"/>
      <c r="B1091" s="572" t="s">
        <v>3110</v>
      </c>
      <c r="C1091" s="564" t="s">
        <v>5485</v>
      </c>
      <c r="D1091" s="565"/>
      <c r="E1091" s="566" t="s">
        <v>164</v>
      </c>
      <c r="F1091" s="567"/>
      <c r="G1091" s="410">
        <v>146</v>
      </c>
      <c r="H1091" s="410">
        <v>41</v>
      </c>
      <c r="I1091" s="410">
        <v>0</v>
      </c>
    </row>
    <row r="1092" spans="1:9" s="23" customFormat="1" ht="14.45" customHeight="1">
      <c r="A1092" s="563"/>
      <c r="B1092" s="572" t="s">
        <v>2720</v>
      </c>
      <c r="C1092" s="564" t="s">
        <v>3408</v>
      </c>
      <c r="D1092" s="565"/>
      <c r="E1092" s="566" t="s">
        <v>164</v>
      </c>
      <c r="F1092" s="567" t="s">
        <v>1142</v>
      </c>
      <c r="G1092" s="410">
        <v>129</v>
      </c>
      <c r="H1092" s="410">
        <v>60</v>
      </c>
      <c r="I1092" s="410">
        <v>0</v>
      </c>
    </row>
    <row r="1093" spans="1:9" s="23" customFormat="1" ht="14.45" customHeight="1">
      <c r="A1093" s="563"/>
      <c r="B1093" s="572" t="s">
        <v>5486</v>
      </c>
      <c r="C1093" s="564" t="s">
        <v>5487</v>
      </c>
      <c r="D1093" s="565"/>
      <c r="E1093" s="566" t="s">
        <v>164</v>
      </c>
      <c r="F1093" s="567" t="s">
        <v>1142</v>
      </c>
      <c r="G1093" s="410">
        <v>14</v>
      </c>
      <c r="H1093" s="410">
        <v>10</v>
      </c>
      <c r="I1093" s="410">
        <v>0</v>
      </c>
    </row>
    <row r="1094" spans="1:9" s="23" customFormat="1" ht="14.45" customHeight="1">
      <c r="A1094" s="563"/>
      <c r="B1094" s="572" t="s">
        <v>5488</v>
      </c>
      <c r="C1094" s="564" t="s">
        <v>4604</v>
      </c>
      <c r="D1094" s="565"/>
      <c r="E1094" s="566" t="s">
        <v>163</v>
      </c>
      <c r="F1094" s="567"/>
      <c r="G1094" s="410">
        <v>81</v>
      </c>
      <c r="H1094" s="410">
        <v>10</v>
      </c>
      <c r="I1094" s="410">
        <v>0</v>
      </c>
    </row>
    <row r="1095" spans="1:9" s="23" customFormat="1" ht="14.45" customHeight="1">
      <c r="A1095" s="563"/>
      <c r="B1095" s="564"/>
      <c r="C1095" s="564" t="s">
        <v>3352</v>
      </c>
      <c r="D1095" s="565"/>
      <c r="E1095" s="566" t="s">
        <v>628</v>
      </c>
      <c r="F1095" s="567"/>
      <c r="G1095" s="410">
        <v>1705</v>
      </c>
      <c r="H1095" s="410">
        <v>387</v>
      </c>
      <c r="I1095" s="410">
        <v>0</v>
      </c>
    </row>
    <row r="1096" spans="1:9" s="23" customFormat="1" ht="14.45" customHeight="1">
      <c r="A1096" s="563"/>
      <c r="B1096" s="572" t="s">
        <v>3407</v>
      </c>
      <c r="C1096" s="564" t="s">
        <v>3408</v>
      </c>
      <c r="D1096" s="565"/>
      <c r="E1096" s="566"/>
      <c r="F1096" s="567"/>
      <c r="G1096" s="410">
        <v>0</v>
      </c>
      <c r="H1096" s="410">
        <v>0</v>
      </c>
      <c r="I1096" s="410">
        <v>61</v>
      </c>
    </row>
    <row r="1097" spans="1:9" s="23" customFormat="1" ht="14.45" customHeight="1">
      <c r="A1097" s="563"/>
      <c r="B1097" s="572" t="s">
        <v>1434</v>
      </c>
      <c r="C1097" s="564" t="s">
        <v>5489</v>
      </c>
      <c r="D1097" s="565"/>
      <c r="E1097" s="566" t="s">
        <v>164</v>
      </c>
      <c r="F1097" s="567"/>
      <c r="G1097" s="410">
        <v>8</v>
      </c>
      <c r="H1097" s="410">
        <v>3</v>
      </c>
      <c r="I1097" s="410">
        <v>5</v>
      </c>
    </row>
    <row r="1098" spans="1:9" s="23" customFormat="1" ht="14.45" customHeight="1">
      <c r="A1098" s="563"/>
      <c r="B1098" s="572" t="s">
        <v>5490</v>
      </c>
      <c r="C1098" s="564" t="s">
        <v>5491</v>
      </c>
      <c r="D1098" s="565"/>
      <c r="E1098" s="566" t="s">
        <v>164</v>
      </c>
      <c r="F1098" s="567"/>
      <c r="G1098" s="410">
        <v>3</v>
      </c>
      <c r="H1098" s="410">
        <v>5</v>
      </c>
      <c r="I1098" s="410">
        <v>2</v>
      </c>
    </row>
    <row r="1099" spans="1:9" s="23" customFormat="1" ht="14.45" customHeight="1">
      <c r="A1099" s="563"/>
      <c r="B1099" s="572" t="s">
        <v>5492</v>
      </c>
      <c r="C1099" s="564" t="s">
        <v>5493</v>
      </c>
      <c r="D1099" s="565"/>
      <c r="E1099" s="566" t="s">
        <v>628</v>
      </c>
      <c r="F1099" s="567"/>
      <c r="G1099" s="410">
        <v>11</v>
      </c>
      <c r="H1099" s="410">
        <v>7</v>
      </c>
      <c r="I1099" s="410">
        <v>0</v>
      </c>
    </row>
    <row r="1100" spans="1:9" s="23" customFormat="1" ht="14.45" customHeight="1">
      <c r="A1100" s="563"/>
      <c r="B1100" s="572" t="s">
        <v>5494</v>
      </c>
      <c r="C1100" s="564" t="s">
        <v>1306</v>
      </c>
      <c r="D1100" s="565"/>
      <c r="E1100" s="566" t="s">
        <v>163</v>
      </c>
      <c r="F1100" s="567"/>
      <c r="G1100" s="410">
        <v>16</v>
      </c>
      <c r="H1100" s="410">
        <v>0</v>
      </c>
      <c r="I1100" s="410">
        <v>0</v>
      </c>
    </row>
    <row r="1101" spans="1:9" s="23" customFormat="1" ht="14.45" customHeight="1">
      <c r="A1101" s="563"/>
      <c r="B1101" s="564"/>
      <c r="C1101" s="564"/>
      <c r="D1101" s="565"/>
      <c r="E1101" s="566" t="s">
        <v>164</v>
      </c>
      <c r="F1101" s="567"/>
      <c r="G1101" s="410">
        <v>61</v>
      </c>
      <c r="H1101" s="410">
        <v>24</v>
      </c>
      <c r="I1101" s="410">
        <v>0</v>
      </c>
    </row>
    <row r="1102" spans="1:9" s="23" customFormat="1" ht="14.45" customHeight="1">
      <c r="A1102" s="563"/>
      <c r="B1102" s="564"/>
      <c r="C1102" s="564"/>
      <c r="D1102" s="565"/>
      <c r="E1102" s="566" t="s">
        <v>164</v>
      </c>
      <c r="F1102" s="567" t="s">
        <v>1142</v>
      </c>
      <c r="G1102" s="410">
        <v>61</v>
      </c>
      <c r="H1102" s="410">
        <v>20</v>
      </c>
      <c r="I1102" s="410">
        <v>0</v>
      </c>
    </row>
    <row r="1103" spans="1:9" s="23" customFormat="1" ht="14.45" customHeight="1">
      <c r="A1103" s="563"/>
      <c r="B1103" s="564"/>
      <c r="C1103" s="564"/>
      <c r="D1103" s="565"/>
      <c r="E1103" s="566" t="s">
        <v>628</v>
      </c>
      <c r="F1103" s="567"/>
      <c r="G1103" s="410">
        <v>565</v>
      </c>
      <c r="H1103" s="410">
        <v>124</v>
      </c>
      <c r="I1103" s="410">
        <v>20</v>
      </c>
    </row>
    <row r="1104" spans="1:9" s="23" customFormat="1" ht="14.45" customHeight="1">
      <c r="A1104" s="573"/>
      <c r="B1104" s="579" t="s">
        <v>2838</v>
      </c>
      <c r="C1104" s="574" t="s">
        <v>1480</v>
      </c>
      <c r="D1104" s="575"/>
      <c r="E1104" s="576" t="s">
        <v>163</v>
      </c>
      <c r="F1104" s="577"/>
      <c r="G1104" s="578">
        <v>27</v>
      </c>
      <c r="H1104" s="578">
        <v>3</v>
      </c>
      <c r="I1104" s="578">
        <v>0</v>
      </c>
    </row>
    <row r="1105" spans="1:9" s="23" customFormat="1" ht="14.45" customHeight="1">
      <c r="A1105" s="563"/>
      <c r="B1105" s="564"/>
      <c r="C1105" s="564"/>
      <c r="D1105" s="565"/>
      <c r="E1105" s="566" t="s">
        <v>164</v>
      </c>
      <c r="F1105" s="567"/>
      <c r="G1105" s="410">
        <v>117</v>
      </c>
      <c r="H1105" s="410">
        <v>35</v>
      </c>
      <c r="I1105" s="410">
        <v>0</v>
      </c>
    </row>
    <row r="1106" spans="1:9" s="23" customFormat="1" ht="14.45" customHeight="1">
      <c r="A1106" s="563"/>
      <c r="B1106" s="564"/>
      <c r="C1106" s="564"/>
      <c r="D1106" s="565"/>
      <c r="E1106" s="566" t="s">
        <v>164</v>
      </c>
      <c r="F1106" s="567" t="s">
        <v>1142</v>
      </c>
      <c r="G1106" s="410">
        <v>36</v>
      </c>
      <c r="H1106" s="410">
        <v>7</v>
      </c>
      <c r="I1106" s="410">
        <v>0</v>
      </c>
    </row>
    <row r="1107" spans="1:9" s="23" customFormat="1" ht="14.45" customHeight="1">
      <c r="A1107" s="563"/>
      <c r="B1107" s="564"/>
      <c r="C1107" s="564"/>
      <c r="D1107" s="565"/>
      <c r="E1107" s="566" t="s">
        <v>628</v>
      </c>
      <c r="F1107" s="567"/>
      <c r="G1107" s="410">
        <v>687</v>
      </c>
      <c r="H1107" s="410">
        <v>150</v>
      </c>
      <c r="I1107" s="410">
        <v>25</v>
      </c>
    </row>
    <row r="1108" spans="1:9" s="23" customFormat="1" ht="14.45" customHeight="1">
      <c r="A1108" s="563"/>
      <c r="B1108" s="572" t="s">
        <v>5495</v>
      </c>
      <c r="C1108" s="564" t="s">
        <v>5496</v>
      </c>
      <c r="D1108" s="565"/>
      <c r="E1108" s="566" t="s">
        <v>628</v>
      </c>
      <c r="F1108" s="567"/>
      <c r="G1108" s="410">
        <v>215</v>
      </c>
      <c r="H1108" s="410">
        <v>22</v>
      </c>
      <c r="I1108" s="410">
        <v>2</v>
      </c>
    </row>
    <row r="1109" spans="1:9" s="23" customFormat="1" ht="14.45" customHeight="1">
      <c r="A1109" s="563"/>
      <c r="B1109" s="572" t="s">
        <v>5497</v>
      </c>
      <c r="C1109" s="564" t="s">
        <v>5074</v>
      </c>
      <c r="D1109" s="565"/>
      <c r="E1109" s="566" t="s">
        <v>164</v>
      </c>
      <c r="F1109" s="567"/>
      <c r="G1109" s="410">
        <v>27</v>
      </c>
      <c r="H1109" s="410">
        <v>5</v>
      </c>
      <c r="I1109" s="410">
        <v>0</v>
      </c>
    </row>
    <row r="1110" spans="1:9" s="23" customFormat="1" ht="14.45" customHeight="1">
      <c r="A1110" s="563"/>
      <c r="B1110" s="564"/>
      <c r="C1110" s="564"/>
      <c r="D1110" s="565"/>
      <c r="E1110" s="566" t="s">
        <v>628</v>
      </c>
      <c r="F1110" s="567"/>
      <c r="G1110" s="410">
        <v>512</v>
      </c>
      <c r="H1110" s="410">
        <v>109</v>
      </c>
      <c r="I1110" s="410">
        <v>13</v>
      </c>
    </row>
    <row r="1111" spans="1:9" s="23" customFormat="1" ht="14.45" customHeight="1">
      <c r="A1111" s="563"/>
      <c r="B1111" s="572" t="s">
        <v>5498</v>
      </c>
      <c r="C1111" s="564" t="s">
        <v>5499</v>
      </c>
      <c r="D1111" s="565"/>
      <c r="E1111" s="566" t="s">
        <v>163</v>
      </c>
      <c r="F1111" s="567"/>
      <c r="G1111" s="410">
        <v>13</v>
      </c>
      <c r="H1111" s="410">
        <v>3</v>
      </c>
      <c r="I1111" s="410">
        <v>0</v>
      </c>
    </row>
    <row r="1112" spans="1:9" s="23" customFormat="1" ht="14.45" customHeight="1">
      <c r="A1112" s="563"/>
      <c r="B1112" s="564"/>
      <c r="C1112" s="564"/>
      <c r="D1112" s="565"/>
      <c r="E1112" s="566" t="s">
        <v>164</v>
      </c>
      <c r="F1112" s="567"/>
      <c r="G1112" s="410">
        <v>53</v>
      </c>
      <c r="H1112" s="410">
        <v>48</v>
      </c>
      <c r="I1112" s="410">
        <v>0</v>
      </c>
    </row>
    <row r="1113" spans="1:9" s="23" customFormat="1" ht="14.45" customHeight="1">
      <c r="A1113" s="563"/>
      <c r="B1113" s="564"/>
      <c r="C1113" s="564"/>
      <c r="D1113" s="565"/>
      <c r="E1113" s="566" t="s">
        <v>164</v>
      </c>
      <c r="F1113" s="567" t="s">
        <v>1142</v>
      </c>
      <c r="G1113" s="410">
        <v>29</v>
      </c>
      <c r="H1113" s="410">
        <v>7</v>
      </c>
      <c r="I1113" s="410">
        <v>0</v>
      </c>
    </row>
    <row r="1114" spans="1:9" s="23" customFormat="1" ht="14.45" customHeight="1">
      <c r="A1114" s="563"/>
      <c r="B1114" s="564"/>
      <c r="C1114" s="564"/>
      <c r="D1114" s="565"/>
      <c r="E1114" s="566" t="s">
        <v>628</v>
      </c>
      <c r="F1114" s="567"/>
      <c r="G1114" s="410">
        <v>496</v>
      </c>
      <c r="H1114" s="410">
        <v>97</v>
      </c>
      <c r="I1114" s="410">
        <v>18</v>
      </c>
    </row>
    <row r="1115" spans="1:9" s="23" customFormat="1" ht="14.45" customHeight="1">
      <c r="A1115" s="563"/>
      <c r="B1115" s="572" t="s">
        <v>5500</v>
      </c>
      <c r="C1115" s="564" t="s">
        <v>5501</v>
      </c>
      <c r="D1115" s="565"/>
      <c r="E1115" s="566" t="s">
        <v>164</v>
      </c>
      <c r="F1115" s="567"/>
      <c r="G1115" s="410">
        <v>11</v>
      </c>
      <c r="H1115" s="410">
        <v>0</v>
      </c>
      <c r="I1115" s="410">
        <v>0</v>
      </c>
    </row>
    <row r="1116" spans="1:9" s="23" customFormat="1" ht="14.45" customHeight="1">
      <c r="A1116" s="563"/>
      <c r="B1116" s="572" t="s">
        <v>2108</v>
      </c>
      <c r="C1116" s="564" t="s">
        <v>5502</v>
      </c>
      <c r="D1116" s="565"/>
      <c r="E1116" s="566" t="s">
        <v>628</v>
      </c>
      <c r="F1116" s="567"/>
      <c r="G1116" s="410">
        <v>160</v>
      </c>
      <c r="H1116" s="410">
        <v>37</v>
      </c>
      <c r="I1116" s="410">
        <v>3</v>
      </c>
    </row>
    <row r="1117" spans="1:9" s="23" customFormat="1" ht="14.45" customHeight="1">
      <c r="A1117" s="563"/>
      <c r="B1117" s="572" t="s">
        <v>2109</v>
      </c>
      <c r="C1117" s="564" t="s">
        <v>1499</v>
      </c>
      <c r="D1117" s="565"/>
      <c r="E1117" s="566" t="s">
        <v>163</v>
      </c>
      <c r="F1117" s="567"/>
      <c r="G1117" s="410">
        <v>37</v>
      </c>
      <c r="H1117" s="410">
        <v>9</v>
      </c>
      <c r="I1117" s="410">
        <v>0</v>
      </c>
    </row>
    <row r="1118" spans="1:9" s="23" customFormat="1" ht="14.45" customHeight="1">
      <c r="A1118" s="563"/>
      <c r="B1118" s="564"/>
      <c r="C1118" s="564"/>
      <c r="D1118" s="565"/>
      <c r="E1118" s="566" t="s">
        <v>164</v>
      </c>
      <c r="F1118" s="567"/>
      <c r="G1118" s="410">
        <v>237</v>
      </c>
      <c r="H1118" s="410">
        <v>78</v>
      </c>
      <c r="I1118" s="410">
        <v>0</v>
      </c>
    </row>
    <row r="1119" spans="1:9" s="23" customFormat="1" ht="14.45" customHeight="1">
      <c r="A1119" s="563"/>
      <c r="B1119" s="564"/>
      <c r="C1119" s="564"/>
      <c r="D1119" s="565"/>
      <c r="E1119" s="566" t="s">
        <v>164</v>
      </c>
      <c r="F1119" s="567" t="s">
        <v>1142</v>
      </c>
      <c r="G1119" s="410">
        <v>39</v>
      </c>
      <c r="H1119" s="410">
        <v>11</v>
      </c>
      <c r="I1119" s="410">
        <v>0</v>
      </c>
    </row>
    <row r="1120" spans="1:9" s="23" customFormat="1" ht="14.45" customHeight="1">
      <c r="A1120" s="563"/>
      <c r="B1120" s="564"/>
      <c r="C1120" s="564"/>
      <c r="D1120" s="565"/>
      <c r="E1120" s="566" t="s">
        <v>628</v>
      </c>
      <c r="F1120" s="567"/>
      <c r="G1120" s="410">
        <v>1387</v>
      </c>
      <c r="H1120" s="410">
        <v>277</v>
      </c>
      <c r="I1120" s="410">
        <v>50</v>
      </c>
    </row>
    <row r="1121" spans="1:9" s="23" customFormat="1" ht="14.45" customHeight="1">
      <c r="A1121" s="563"/>
      <c r="B1121" s="572" t="s">
        <v>3752</v>
      </c>
      <c r="C1121" s="564" t="s">
        <v>1718</v>
      </c>
      <c r="D1121" s="565"/>
      <c r="E1121" s="566" t="s">
        <v>163</v>
      </c>
      <c r="F1121" s="567"/>
      <c r="G1121" s="410">
        <v>14</v>
      </c>
      <c r="H1121" s="410">
        <v>2</v>
      </c>
      <c r="I1121" s="410">
        <v>0</v>
      </c>
    </row>
    <row r="1122" spans="1:9" s="23" customFormat="1" ht="14.45" customHeight="1">
      <c r="A1122" s="563"/>
      <c r="B1122" s="564"/>
      <c r="C1122" s="564"/>
      <c r="D1122" s="565"/>
      <c r="E1122" s="566" t="s">
        <v>164</v>
      </c>
      <c r="F1122" s="567"/>
      <c r="G1122" s="410">
        <v>42</v>
      </c>
      <c r="H1122" s="410">
        <v>12</v>
      </c>
      <c r="I1122" s="410">
        <v>0</v>
      </c>
    </row>
    <row r="1123" spans="1:9" s="23" customFormat="1" ht="14.45" customHeight="1">
      <c r="A1123" s="563"/>
      <c r="B1123" s="564"/>
      <c r="C1123" s="564"/>
      <c r="D1123" s="565"/>
      <c r="E1123" s="566" t="s">
        <v>164</v>
      </c>
      <c r="F1123" s="567" t="s">
        <v>1142</v>
      </c>
      <c r="G1123" s="410">
        <v>16</v>
      </c>
      <c r="H1123" s="410">
        <v>7</v>
      </c>
      <c r="I1123" s="410">
        <v>0</v>
      </c>
    </row>
    <row r="1124" spans="1:9" s="23" customFormat="1" ht="14.45" customHeight="1">
      <c r="A1124" s="563"/>
      <c r="B1124" s="564"/>
      <c r="C1124" s="564"/>
      <c r="D1124" s="565"/>
      <c r="E1124" s="566" t="s">
        <v>628</v>
      </c>
      <c r="F1124" s="567"/>
      <c r="G1124" s="410">
        <v>408</v>
      </c>
      <c r="H1124" s="410">
        <v>87</v>
      </c>
      <c r="I1124" s="410">
        <v>12</v>
      </c>
    </row>
    <row r="1125" spans="1:9" s="23" customFormat="1" ht="14.45" customHeight="1">
      <c r="A1125" s="563"/>
      <c r="B1125" s="572" t="s">
        <v>5503</v>
      </c>
      <c r="C1125" s="564" t="s">
        <v>2508</v>
      </c>
      <c r="D1125" s="565"/>
      <c r="E1125" s="566" t="s">
        <v>163</v>
      </c>
      <c r="F1125" s="567"/>
      <c r="G1125" s="410">
        <v>27</v>
      </c>
      <c r="H1125" s="410">
        <v>2</v>
      </c>
      <c r="I1125" s="410">
        <v>0</v>
      </c>
    </row>
    <row r="1126" spans="1:9" s="23" customFormat="1" ht="14.45" customHeight="1">
      <c r="A1126" s="563"/>
      <c r="B1126" s="564"/>
      <c r="C1126" s="564"/>
      <c r="D1126" s="565"/>
      <c r="E1126" s="566" t="s">
        <v>164</v>
      </c>
      <c r="F1126" s="567"/>
      <c r="G1126" s="410">
        <v>112</v>
      </c>
      <c r="H1126" s="410">
        <v>40</v>
      </c>
      <c r="I1126" s="410">
        <v>0</v>
      </c>
    </row>
    <row r="1127" spans="1:9" s="23" customFormat="1" ht="14.45" customHeight="1">
      <c r="A1127" s="563"/>
      <c r="B1127" s="564"/>
      <c r="C1127" s="564"/>
      <c r="D1127" s="565"/>
      <c r="E1127" s="566" t="s">
        <v>164</v>
      </c>
      <c r="F1127" s="567" t="s">
        <v>1142</v>
      </c>
      <c r="G1127" s="410">
        <v>66</v>
      </c>
      <c r="H1127" s="410">
        <v>24</v>
      </c>
      <c r="I1127" s="410">
        <v>0</v>
      </c>
    </row>
    <row r="1128" spans="1:9" s="23" customFormat="1" ht="14.45" customHeight="1">
      <c r="A1128" s="563"/>
      <c r="B1128" s="564"/>
      <c r="C1128" s="564"/>
      <c r="D1128" s="565"/>
      <c r="E1128" s="566" t="s">
        <v>628</v>
      </c>
      <c r="F1128" s="567"/>
      <c r="G1128" s="410">
        <v>450</v>
      </c>
      <c r="H1128" s="410">
        <v>99</v>
      </c>
      <c r="I1128" s="410">
        <v>19</v>
      </c>
    </row>
    <row r="1129" spans="1:9" s="23" customFormat="1" ht="14.45" customHeight="1">
      <c r="A1129" s="563"/>
      <c r="B1129" s="572" t="s">
        <v>5504</v>
      </c>
      <c r="C1129" s="564" t="s">
        <v>5505</v>
      </c>
      <c r="D1129" s="565"/>
      <c r="E1129" s="566" t="s">
        <v>164</v>
      </c>
      <c r="F1129" s="567"/>
      <c r="G1129" s="410">
        <v>12</v>
      </c>
      <c r="H1129" s="410">
        <v>9</v>
      </c>
      <c r="I1129" s="410">
        <v>5</v>
      </c>
    </row>
    <row r="1130" spans="1:9" s="23" customFormat="1" ht="14.45" customHeight="1">
      <c r="A1130" s="563"/>
      <c r="B1130" s="572" t="s">
        <v>3545</v>
      </c>
      <c r="C1130" s="564" t="s">
        <v>5506</v>
      </c>
      <c r="D1130" s="565"/>
      <c r="E1130" s="566" t="s">
        <v>628</v>
      </c>
      <c r="F1130" s="567"/>
      <c r="G1130" s="410">
        <v>97</v>
      </c>
      <c r="H1130" s="410">
        <v>15</v>
      </c>
      <c r="I1130" s="410">
        <v>2</v>
      </c>
    </row>
    <row r="1131" spans="1:9" s="23" customFormat="1" ht="14.45" customHeight="1">
      <c r="A1131" s="563"/>
      <c r="B1131" s="572" t="s">
        <v>5507</v>
      </c>
      <c r="C1131" s="564" t="s">
        <v>1812</v>
      </c>
      <c r="D1131" s="565"/>
      <c r="E1131" s="566" t="s">
        <v>628</v>
      </c>
      <c r="F1131" s="567"/>
      <c r="G1131" s="410">
        <v>87</v>
      </c>
      <c r="H1131" s="410">
        <v>0</v>
      </c>
      <c r="I1131" s="410">
        <v>7</v>
      </c>
    </row>
    <row r="1132" spans="1:9" s="23" customFormat="1" ht="14.45" customHeight="1">
      <c r="A1132" s="563"/>
      <c r="B1132" s="564" t="s">
        <v>1554</v>
      </c>
      <c r="C1132" s="564" t="s">
        <v>1555</v>
      </c>
      <c r="D1132" s="565"/>
      <c r="E1132" s="566"/>
      <c r="F1132" s="567"/>
      <c r="G1132" s="410">
        <v>0</v>
      </c>
      <c r="H1132" s="410">
        <v>0</v>
      </c>
      <c r="I1132" s="410">
        <v>5</v>
      </c>
    </row>
    <row r="1133" spans="1:9" s="23" customFormat="1" ht="14.45" customHeight="1">
      <c r="A1133" s="563"/>
      <c r="B1133" s="564" t="s">
        <v>1556</v>
      </c>
      <c r="C1133" s="564" t="s">
        <v>1557</v>
      </c>
      <c r="D1133" s="565"/>
      <c r="E1133" s="566"/>
      <c r="F1133" s="567"/>
      <c r="G1133" s="410">
        <v>0</v>
      </c>
      <c r="H1133" s="410">
        <v>0</v>
      </c>
      <c r="I1133" s="410">
        <v>5</v>
      </c>
    </row>
    <row r="1134" spans="1:9" s="23" customFormat="1" ht="14.45" customHeight="1">
      <c r="A1134" s="563"/>
      <c r="B1134" s="564" t="s">
        <v>1324</v>
      </c>
      <c r="C1134" s="564" t="s">
        <v>1325</v>
      </c>
      <c r="D1134" s="565"/>
      <c r="E1134" s="566"/>
      <c r="F1134" s="567"/>
      <c r="G1134" s="410">
        <v>0</v>
      </c>
      <c r="H1134" s="410">
        <v>0</v>
      </c>
      <c r="I1134" s="410">
        <v>8</v>
      </c>
    </row>
    <row r="1135" spans="1:9" s="23" customFormat="1" ht="14.45" customHeight="1">
      <c r="A1135" s="563"/>
      <c r="B1135" s="564" t="s">
        <v>1326</v>
      </c>
      <c r="C1135" s="564" t="s">
        <v>1327</v>
      </c>
      <c r="D1135" s="565"/>
      <c r="E1135" s="566"/>
      <c r="F1135" s="567"/>
      <c r="G1135" s="410">
        <v>0</v>
      </c>
      <c r="H1135" s="410">
        <v>0</v>
      </c>
      <c r="I1135" s="410">
        <v>7</v>
      </c>
    </row>
    <row r="1136" spans="1:9" s="23" customFormat="1" ht="14.45" customHeight="1">
      <c r="A1136" s="563">
        <v>1011</v>
      </c>
      <c r="B1136" s="563" t="s">
        <v>5508</v>
      </c>
      <c r="C1136" s="564"/>
      <c r="D1136" s="565" t="s">
        <v>186</v>
      </c>
      <c r="E1136" s="566"/>
      <c r="F1136" s="567"/>
      <c r="G1136" s="410"/>
      <c r="H1136" s="410"/>
      <c r="I1136" s="410"/>
    </row>
    <row r="1137" spans="1:9" s="23" customFormat="1" ht="14.45" customHeight="1">
      <c r="A1137" s="563"/>
      <c r="B1137" s="564"/>
      <c r="C1137" s="563" t="s">
        <v>365</v>
      </c>
      <c r="D1137" s="568"/>
      <c r="E1137" s="569"/>
      <c r="F1137" s="570"/>
      <c r="G1137" s="571">
        <v>3345</v>
      </c>
      <c r="H1137" s="571">
        <v>1148</v>
      </c>
      <c r="I1137" s="571">
        <v>151</v>
      </c>
    </row>
    <row r="1138" spans="1:9" s="23" customFormat="1" ht="14.45" customHeight="1">
      <c r="A1138" s="563"/>
      <c r="B1138" s="572" t="s">
        <v>5509</v>
      </c>
      <c r="C1138" s="564" t="s">
        <v>5510</v>
      </c>
      <c r="D1138" s="565"/>
      <c r="E1138" s="566"/>
      <c r="F1138" s="567"/>
      <c r="G1138" s="410">
        <v>0</v>
      </c>
      <c r="H1138" s="410">
        <v>0</v>
      </c>
      <c r="I1138" s="410">
        <v>1</v>
      </c>
    </row>
    <row r="1139" spans="1:9" s="23" customFormat="1" ht="14.45" customHeight="1">
      <c r="A1139" s="563"/>
      <c r="B1139" s="564"/>
      <c r="C1139" s="564"/>
      <c r="D1139" s="565"/>
      <c r="E1139" s="566" t="s">
        <v>628</v>
      </c>
      <c r="F1139" s="567"/>
      <c r="G1139" s="410">
        <v>0</v>
      </c>
      <c r="H1139" s="410">
        <v>3</v>
      </c>
      <c r="I1139" s="410">
        <v>0</v>
      </c>
    </row>
    <row r="1140" spans="1:9" s="23" customFormat="1" ht="14.45" customHeight="1">
      <c r="A1140" s="563"/>
      <c r="B1140" s="572" t="s">
        <v>5511</v>
      </c>
      <c r="C1140" s="564" t="s">
        <v>5512</v>
      </c>
      <c r="D1140" s="565"/>
      <c r="E1140" s="566" t="s">
        <v>628</v>
      </c>
      <c r="F1140" s="567" t="s">
        <v>2199</v>
      </c>
      <c r="G1140" s="410">
        <v>11</v>
      </c>
      <c r="H1140" s="410">
        <v>12</v>
      </c>
      <c r="I1140" s="410">
        <v>1</v>
      </c>
    </row>
    <row r="1141" spans="1:9" s="23" customFormat="1" ht="14.45" customHeight="1">
      <c r="A1141" s="563"/>
      <c r="B1141" s="572" t="s">
        <v>1376</v>
      </c>
      <c r="C1141" s="564" t="s">
        <v>4525</v>
      </c>
      <c r="D1141" s="565"/>
      <c r="E1141" s="566" t="s">
        <v>628</v>
      </c>
      <c r="F1141" s="567"/>
      <c r="G1141" s="410">
        <v>109</v>
      </c>
      <c r="H1141" s="410">
        <v>41</v>
      </c>
      <c r="I1141" s="410">
        <v>7</v>
      </c>
    </row>
    <row r="1142" spans="1:9" s="23" customFormat="1" ht="14.45" customHeight="1">
      <c r="A1142" s="563"/>
      <c r="B1142" s="572" t="s">
        <v>5513</v>
      </c>
      <c r="C1142" s="564" t="s">
        <v>5514</v>
      </c>
      <c r="D1142" s="565"/>
      <c r="E1142" s="566" t="s">
        <v>628</v>
      </c>
      <c r="F1142" s="567" t="s">
        <v>2199</v>
      </c>
      <c r="G1142" s="410">
        <v>9</v>
      </c>
      <c r="H1142" s="410">
        <v>4</v>
      </c>
      <c r="I1142" s="410">
        <v>2</v>
      </c>
    </row>
    <row r="1143" spans="1:9" s="23" customFormat="1" ht="14.45" customHeight="1">
      <c r="A1143" s="563"/>
      <c r="B1143" s="572" t="s">
        <v>5515</v>
      </c>
      <c r="C1143" s="564" t="s">
        <v>1252</v>
      </c>
      <c r="D1143" s="565"/>
      <c r="E1143" s="566" t="s">
        <v>628</v>
      </c>
      <c r="F1143" s="567"/>
      <c r="G1143" s="410">
        <v>0</v>
      </c>
      <c r="H1143" s="410">
        <v>36</v>
      </c>
      <c r="I1143" s="410">
        <v>0</v>
      </c>
    </row>
    <row r="1144" spans="1:9" s="23" customFormat="1" ht="14.45" customHeight="1">
      <c r="A1144" s="563"/>
      <c r="B1144" s="572" t="s">
        <v>5516</v>
      </c>
      <c r="C1144" s="564" t="s">
        <v>1265</v>
      </c>
      <c r="D1144" s="565"/>
      <c r="E1144" s="566" t="s">
        <v>164</v>
      </c>
      <c r="F1144" s="567"/>
      <c r="G1144" s="410">
        <v>20</v>
      </c>
      <c r="H1144" s="410">
        <v>8</v>
      </c>
      <c r="I1144" s="410">
        <v>0</v>
      </c>
    </row>
    <row r="1145" spans="1:9" s="23" customFormat="1" ht="14.45" customHeight="1">
      <c r="A1145" s="563"/>
      <c r="B1145" s="564"/>
      <c r="C1145" s="564"/>
      <c r="D1145" s="565"/>
      <c r="E1145" s="566" t="s">
        <v>164</v>
      </c>
      <c r="F1145" s="567" t="s">
        <v>1142</v>
      </c>
      <c r="G1145" s="410">
        <v>34</v>
      </c>
      <c r="H1145" s="410">
        <v>12</v>
      </c>
      <c r="I1145" s="410">
        <v>0</v>
      </c>
    </row>
    <row r="1146" spans="1:9" s="23" customFormat="1" ht="14.45" customHeight="1">
      <c r="A1146" s="563"/>
      <c r="B1146" s="564"/>
      <c r="C1146" s="564"/>
      <c r="D1146" s="565"/>
      <c r="E1146" s="566" t="s">
        <v>628</v>
      </c>
      <c r="F1146" s="567"/>
      <c r="G1146" s="410">
        <v>175</v>
      </c>
      <c r="H1146" s="410">
        <v>40</v>
      </c>
      <c r="I1146" s="410">
        <v>16</v>
      </c>
    </row>
    <row r="1147" spans="1:9" s="23" customFormat="1" ht="14.45" customHeight="1">
      <c r="A1147" s="563"/>
      <c r="B1147" s="564"/>
      <c r="C1147" s="564"/>
      <c r="D1147" s="565"/>
      <c r="E1147" s="566" t="s">
        <v>3221</v>
      </c>
      <c r="F1147" s="567" t="s">
        <v>1294</v>
      </c>
      <c r="G1147" s="410">
        <v>36</v>
      </c>
      <c r="H1147" s="410">
        <v>93</v>
      </c>
      <c r="I1147" s="410">
        <v>0</v>
      </c>
    </row>
    <row r="1148" spans="1:9" s="23" customFormat="1" ht="14.45" customHeight="1">
      <c r="A1148" s="563"/>
      <c r="B1148" s="572" t="s">
        <v>2394</v>
      </c>
      <c r="C1148" s="564" t="s">
        <v>3408</v>
      </c>
      <c r="D1148" s="565"/>
      <c r="E1148" s="566" t="s">
        <v>628</v>
      </c>
      <c r="F1148" s="567" t="s">
        <v>2199</v>
      </c>
      <c r="G1148" s="410">
        <v>6</v>
      </c>
      <c r="H1148" s="410">
        <v>4</v>
      </c>
      <c r="I1148" s="410">
        <v>1</v>
      </c>
    </row>
    <row r="1149" spans="1:9" s="23" customFormat="1" ht="14.45" customHeight="1">
      <c r="A1149" s="563"/>
      <c r="B1149" s="572" t="s">
        <v>3065</v>
      </c>
      <c r="C1149" s="564" t="s">
        <v>4104</v>
      </c>
      <c r="D1149" s="565"/>
      <c r="E1149" s="566" t="s">
        <v>164</v>
      </c>
      <c r="F1149" s="567"/>
      <c r="G1149" s="410">
        <v>4</v>
      </c>
      <c r="H1149" s="410">
        <v>4</v>
      </c>
      <c r="I1149" s="410">
        <v>0</v>
      </c>
    </row>
    <row r="1150" spans="1:9" s="23" customFormat="1" ht="14.45" customHeight="1">
      <c r="A1150" s="563"/>
      <c r="B1150" s="564"/>
      <c r="C1150" s="564"/>
      <c r="D1150" s="565"/>
      <c r="E1150" s="566" t="s">
        <v>164</v>
      </c>
      <c r="F1150" s="567" t="s">
        <v>1142</v>
      </c>
      <c r="G1150" s="410">
        <v>3</v>
      </c>
      <c r="H1150" s="410">
        <v>2</v>
      </c>
      <c r="I1150" s="410">
        <v>0</v>
      </c>
    </row>
    <row r="1151" spans="1:9" s="23" customFormat="1" ht="14.45" customHeight="1">
      <c r="A1151" s="563"/>
      <c r="B1151" s="564"/>
      <c r="C1151" s="564"/>
      <c r="D1151" s="565"/>
      <c r="E1151" s="566" t="s">
        <v>628</v>
      </c>
      <c r="F1151" s="567"/>
      <c r="G1151" s="410">
        <v>33</v>
      </c>
      <c r="H1151" s="410">
        <v>31</v>
      </c>
      <c r="I1151" s="410">
        <v>7</v>
      </c>
    </row>
    <row r="1152" spans="1:9" s="23" customFormat="1" ht="14.45" customHeight="1">
      <c r="A1152" s="563"/>
      <c r="B1152" s="572" t="s">
        <v>5434</v>
      </c>
      <c r="C1152" s="564" t="s">
        <v>5517</v>
      </c>
      <c r="D1152" s="565"/>
      <c r="E1152" s="566" t="s">
        <v>164</v>
      </c>
      <c r="F1152" s="567" t="s">
        <v>1142</v>
      </c>
      <c r="G1152" s="410">
        <v>21</v>
      </c>
      <c r="H1152" s="410">
        <v>9</v>
      </c>
      <c r="I1152" s="410">
        <v>0</v>
      </c>
    </row>
    <row r="1153" spans="1:9" s="23" customFormat="1" ht="14.45" customHeight="1">
      <c r="A1153" s="563"/>
      <c r="B1153" s="572" t="s">
        <v>2814</v>
      </c>
      <c r="C1153" s="564" t="s">
        <v>5518</v>
      </c>
      <c r="D1153" s="565"/>
      <c r="E1153" s="566" t="s">
        <v>163</v>
      </c>
      <c r="F1153" s="567"/>
      <c r="G1153" s="410">
        <v>36</v>
      </c>
      <c r="H1153" s="410">
        <v>11</v>
      </c>
      <c r="I1153" s="410">
        <v>3</v>
      </c>
    </row>
    <row r="1154" spans="1:9" s="23" customFormat="1" ht="14.45" customHeight="1">
      <c r="A1154" s="573"/>
      <c r="B1154" s="579" t="s">
        <v>5192</v>
      </c>
      <c r="C1154" s="574" t="s">
        <v>5519</v>
      </c>
      <c r="D1154" s="575"/>
      <c r="E1154" s="576" t="s">
        <v>628</v>
      </c>
      <c r="F1154" s="577" t="s">
        <v>2199</v>
      </c>
      <c r="G1154" s="578">
        <v>25</v>
      </c>
      <c r="H1154" s="578">
        <v>0</v>
      </c>
      <c r="I1154" s="578">
        <v>2</v>
      </c>
    </row>
    <row r="1155" spans="1:9" s="23" customFormat="1" ht="14.45" customHeight="1">
      <c r="A1155" s="563"/>
      <c r="B1155" s="572" t="s">
        <v>5520</v>
      </c>
      <c r="C1155" s="564" t="s">
        <v>5521</v>
      </c>
      <c r="D1155" s="565"/>
      <c r="E1155" s="566" t="s">
        <v>628</v>
      </c>
      <c r="F1155" s="567"/>
      <c r="G1155" s="410">
        <v>1</v>
      </c>
      <c r="H1155" s="410">
        <v>0</v>
      </c>
      <c r="I1155" s="410">
        <v>2</v>
      </c>
    </row>
    <row r="1156" spans="1:9" s="23" customFormat="1" ht="14.45" customHeight="1">
      <c r="A1156" s="563"/>
      <c r="B1156" s="572" t="s">
        <v>3407</v>
      </c>
      <c r="C1156" s="564" t="s">
        <v>3408</v>
      </c>
      <c r="D1156" s="565"/>
      <c r="E1156" s="566"/>
      <c r="F1156" s="567"/>
      <c r="G1156" s="410">
        <v>0</v>
      </c>
      <c r="H1156" s="410">
        <v>0</v>
      </c>
      <c r="I1156" s="410">
        <v>3</v>
      </c>
    </row>
    <row r="1157" spans="1:9" s="23" customFormat="1" ht="14.45" customHeight="1">
      <c r="A1157" s="563"/>
      <c r="B1157" s="572" t="s">
        <v>3513</v>
      </c>
      <c r="C1157" s="564" t="s">
        <v>5522</v>
      </c>
      <c r="D1157" s="565"/>
      <c r="E1157" s="566" t="s">
        <v>628</v>
      </c>
      <c r="F1157" s="567"/>
      <c r="G1157" s="410">
        <v>4</v>
      </c>
      <c r="H1157" s="410">
        <v>0</v>
      </c>
      <c r="I1157" s="410">
        <v>1</v>
      </c>
    </row>
    <row r="1158" spans="1:9" s="23" customFormat="1" ht="14.45" customHeight="1">
      <c r="A1158" s="563"/>
      <c r="B1158" s="572" t="s">
        <v>5523</v>
      </c>
      <c r="C1158" s="564" t="s">
        <v>5524</v>
      </c>
      <c r="D1158" s="565"/>
      <c r="E1158" s="566" t="s">
        <v>164</v>
      </c>
      <c r="F1158" s="567" t="s">
        <v>1142</v>
      </c>
      <c r="G1158" s="410">
        <v>9</v>
      </c>
      <c r="H1158" s="410">
        <v>1</v>
      </c>
      <c r="I1158" s="410">
        <v>2</v>
      </c>
    </row>
    <row r="1159" spans="1:9" s="23" customFormat="1" ht="14.45" customHeight="1">
      <c r="A1159" s="563"/>
      <c r="B1159" s="572" t="s">
        <v>5525</v>
      </c>
      <c r="C1159" s="564" t="s">
        <v>5526</v>
      </c>
      <c r="D1159" s="565"/>
      <c r="E1159" s="566" t="s">
        <v>628</v>
      </c>
      <c r="F1159" s="567"/>
      <c r="G1159" s="410">
        <v>5</v>
      </c>
      <c r="H1159" s="410">
        <v>0</v>
      </c>
      <c r="I1159" s="410">
        <v>2</v>
      </c>
    </row>
    <row r="1160" spans="1:9" s="23" customFormat="1" ht="14.45" customHeight="1">
      <c r="A1160" s="563"/>
      <c r="B1160" s="572" t="s">
        <v>5212</v>
      </c>
      <c r="C1160" s="564" t="s">
        <v>1306</v>
      </c>
      <c r="D1160" s="565"/>
      <c r="E1160" s="566" t="s">
        <v>164</v>
      </c>
      <c r="F1160" s="567"/>
      <c r="G1160" s="410">
        <v>8</v>
      </c>
      <c r="H1160" s="410">
        <v>2</v>
      </c>
      <c r="I1160" s="410">
        <v>0</v>
      </c>
    </row>
    <row r="1161" spans="1:9" s="23" customFormat="1" ht="14.45" customHeight="1">
      <c r="A1161" s="563"/>
      <c r="B1161" s="564"/>
      <c r="C1161" s="564"/>
      <c r="D1161" s="565"/>
      <c r="E1161" s="566" t="s">
        <v>628</v>
      </c>
      <c r="F1161" s="567"/>
      <c r="G1161" s="410">
        <v>139</v>
      </c>
      <c r="H1161" s="410">
        <v>40</v>
      </c>
      <c r="I1161" s="410">
        <v>7</v>
      </c>
    </row>
    <row r="1162" spans="1:9" s="23" customFormat="1" ht="14.45" customHeight="1">
      <c r="A1162" s="563"/>
      <c r="B1162" s="572" t="s">
        <v>4304</v>
      </c>
      <c r="C1162" s="564" t="s">
        <v>1480</v>
      </c>
      <c r="D1162" s="565"/>
      <c r="E1162" s="566" t="s">
        <v>164</v>
      </c>
      <c r="F1162" s="567"/>
      <c r="G1162" s="410">
        <v>49</v>
      </c>
      <c r="H1162" s="410">
        <v>20</v>
      </c>
      <c r="I1162" s="410">
        <v>0</v>
      </c>
    </row>
    <row r="1163" spans="1:9" s="23" customFormat="1" ht="14.45" customHeight="1">
      <c r="A1163" s="563"/>
      <c r="B1163" s="564"/>
      <c r="C1163" s="564"/>
      <c r="D1163" s="565"/>
      <c r="E1163" s="566" t="s">
        <v>164</v>
      </c>
      <c r="F1163" s="567" t="s">
        <v>1142</v>
      </c>
      <c r="G1163" s="410">
        <v>2</v>
      </c>
      <c r="H1163" s="410">
        <v>4</v>
      </c>
      <c r="I1163" s="410">
        <v>0</v>
      </c>
    </row>
    <row r="1164" spans="1:9" s="23" customFormat="1" ht="14.45" customHeight="1">
      <c r="A1164" s="563"/>
      <c r="B1164" s="564"/>
      <c r="C1164" s="564"/>
      <c r="D1164" s="565"/>
      <c r="E1164" s="566" t="s">
        <v>628</v>
      </c>
      <c r="F1164" s="567"/>
      <c r="G1164" s="410">
        <v>355</v>
      </c>
      <c r="H1164" s="410">
        <v>96</v>
      </c>
      <c r="I1164" s="410">
        <v>12</v>
      </c>
    </row>
    <row r="1165" spans="1:9" s="23" customFormat="1" ht="14.45" customHeight="1">
      <c r="A1165" s="563"/>
      <c r="B1165" s="572" t="s">
        <v>5527</v>
      </c>
      <c r="C1165" s="564" t="s">
        <v>5528</v>
      </c>
      <c r="D1165" s="565"/>
      <c r="E1165" s="566" t="s">
        <v>628</v>
      </c>
      <c r="F1165" s="567"/>
      <c r="G1165" s="410">
        <v>27</v>
      </c>
      <c r="H1165" s="410">
        <v>26</v>
      </c>
      <c r="I1165" s="410">
        <v>2</v>
      </c>
    </row>
    <row r="1166" spans="1:9" s="23" customFormat="1" ht="14.45" customHeight="1">
      <c r="A1166" s="563"/>
      <c r="B1166" s="572" t="s">
        <v>3435</v>
      </c>
      <c r="C1166" s="564" t="s">
        <v>1499</v>
      </c>
      <c r="D1166" s="565"/>
      <c r="E1166" s="566" t="s">
        <v>164</v>
      </c>
      <c r="F1166" s="567"/>
      <c r="G1166" s="410">
        <v>30</v>
      </c>
      <c r="H1166" s="410">
        <v>5</v>
      </c>
      <c r="I1166" s="410">
        <v>0</v>
      </c>
    </row>
    <row r="1167" spans="1:9" s="23" customFormat="1" ht="14.45" customHeight="1">
      <c r="A1167" s="563"/>
      <c r="B1167" s="564"/>
      <c r="C1167" s="564"/>
      <c r="D1167" s="565"/>
      <c r="E1167" s="566" t="s">
        <v>164</v>
      </c>
      <c r="F1167" s="567" t="s">
        <v>1142</v>
      </c>
      <c r="G1167" s="410">
        <v>24</v>
      </c>
      <c r="H1167" s="410">
        <v>5</v>
      </c>
      <c r="I1167" s="410">
        <v>0</v>
      </c>
    </row>
    <row r="1168" spans="1:9" s="23" customFormat="1" ht="14.45" customHeight="1">
      <c r="A1168" s="563"/>
      <c r="B1168" s="564"/>
      <c r="C1168" s="564"/>
      <c r="D1168" s="565"/>
      <c r="E1168" s="566" t="s">
        <v>628</v>
      </c>
      <c r="F1168" s="567"/>
      <c r="G1168" s="410">
        <v>333</v>
      </c>
      <c r="H1168" s="410">
        <v>60</v>
      </c>
      <c r="I1168" s="410">
        <v>9</v>
      </c>
    </row>
    <row r="1169" spans="1:9" s="23" customFormat="1" ht="14.45" customHeight="1">
      <c r="A1169" s="563"/>
      <c r="B1169" s="572" t="s">
        <v>5529</v>
      </c>
      <c r="C1169" s="564" t="s">
        <v>3021</v>
      </c>
      <c r="D1169" s="565"/>
      <c r="E1169" s="566"/>
      <c r="F1169" s="567"/>
      <c r="G1169" s="410">
        <v>0</v>
      </c>
      <c r="H1169" s="410">
        <v>0</v>
      </c>
      <c r="I1169" s="410">
        <v>1</v>
      </c>
    </row>
    <row r="1170" spans="1:9" s="23" customFormat="1" ht="14.45" customHeight="1">
      <c r="A1170" s="563"/>
      <c r="B1170" s="564"/>
      <c r="C1170" s="564"/>
      <c r="D1170" s="565"/>
      <c r="E1170" s="566" t="s">
        <v>628</v>
      </c>
      <c r="F1170" s="567"/>
      <c r="G1170" s="410">
        <v>0</v>
      </c>
      <c r="H1170" s="410">
        <v>1</v>
      </c>
      <c r="I1170" s="410">
        <v>0</v>
      </c>
    </row>
    <row r="1171" spans="1:9" s="23" customFormat="1" ht="14.45" customHeight="1">
      <c r="A1171" s="563"/>
      <c r="B1171" s="572" t="s">
        <v>5530</v>
      </c>
      <c r="C1171" s="564" t="s">
        <v>1718</v>
      </c>
      <c r="D1171" s="565"/>
      <c r="E1171" s="566" t="s">
        <v>164</v>
      </c>
      <c r="F1171" s="567"/>
      <c r="G1171" s="410">
        <v>1</v>
      </c>
      <c r="H1171" s="410">
        <v>9</v>
      </c>
      <c r="I1171" s="410">
        <v>0</v>
      </c>
    </row>
    <row r="1172" spans="1:9" s="23" customFormat="1" ht="14.45" customHeight="1">
      <c r="A1172" s="563"/>
      <c r="B1172" s="564"/>
      <c r="C1172" s="564"/>
      <c r="D1172" s="565"/>
      <c r="E1172" s="566" t="s">
        <v>628</v>
      </c>
      <c r="F1172" s="567"/>
      <c r="G1172" s="410">
        <v>36</v>
      </c>
      <c r="H1172" s="410">
        <v>42</v>
      </c>
      <c r="I1172" s="410">
        <v>3</v>
      </c>
    </row>
    <row r="1173" spans="1:9" s="23" customFormat="1" ht="14.45" customHeight="1">
      <c r="A1173" s="563"/>
      <c r="B1173" s="572" t="s">
        <v>5531</v>
      </c>
      <c r="C1173" s="564" t="s">
        <v>5532</v>
      </c>
      <c r="D1173" s="565"/>
      <c r="E1173" s="566" t="s">
        <v>164</v>
      </c>
      <c r="F1173" s="567"/>
      <c r="G1173" s="410">
        <v>52</v>
      </c>
      <c r="H1173" s="410">
        <v>37</v>
      </c>
      <c r="I1173" s="410">
        <v>0</v>
      </c>
    </row>
    <row r="1174" spans="1:9" s="23" customFormat="1" ht="14.45" customHeight="1">
      <c r="A1174" s="563"/>
      <c r="B1174" s="564"/>
      <c r="C1174" s="564"/>
      <c r="D1174" s="565"/>
      <c r="E1174" s="566" t="s">
        <v>628</v>
      </c>
      <c r="F1174" s="567"/>
      <c r="G1174" s="410">
        <v>584</v>
      </c>
      <c r="H1174" s="410">
        <v>37</v>
      </c>
      <c r="I1174" s="410">
        <v>12</v>
      </c>
    </row>
    <row r="1175" spans="1:9" s="23" customFormat="1" ht="14.45" customHeight="1">
      <c r="A1175" s="563"/>
      <c r="B1175" s="564"/>
      <c r="C1175" s="564"/>
      <c r="D1175" s="565"/>
      <c r="E1175" s="566" t="s">
        <v>3221</v>
      </c>
      <c r="F1175" s="567" t="s">
        <v>1294</v>
      </c>
      <c r="G1175" s="410">
        <v>189</v>
      </c>
      <c r="H1175" s="410">
        <v>179</v>
      </c>
      <c r="I1175" s="410">
        <v>0</v>
      </c>
    </row>
    <row r="1176" spans="1:9" s="23" customFormat="1" ht="14.45" customHeight="1">
      <c r="A1176" s="563"/>
      <c r="B1176" s="572" t="s">
        <v>5533</v>
      </c>
      <c r="C1176" s="564" t="s">
        <v>5534</v>
      </c>
      <c r="D1176" s="565"/>
      <c r="E1176" s="566" t="s">
        <v>163</v>
      </c>
      <c r="F1176" s="567"/>
      <c r="G1176" s="410">
        <v>4</v>
      </c>
      <c r="H1176" s="410">
        <v>0</v>
      </c>
      <c r="I1176" s="410">
        <v>1</v>
      </c>
    </row>
    <row r="1177" spans="1:9" s="23" customFormat="1" ht="14.45" customHeight="1">
      <c r="A1177" s="563"/>
      <c r="B1177" s="572" t="s">
        <v>5535</v>
      </c>
      <c r="C1177" s="564" t="s">
        <v>5536</v>
      </c>
      <c r="D1177" s="565"/>
      <c r="E1177" s="566" t="s">
        <v>628</v>
      </c>
      <c r="F1177" s="567"/>
      <c r="G1177" s="410">
        <v>179</v>
      </c>
      <c r="H1177" s="410">
        <v>40</v>
      </c>
      <c r="I1177" s="410">
        <v>7</v>
      </c>
    </row>
    <row r="1178" spans="1:9" s="23" customFormat="1" ht="14.45" customHeight="1">
      <c r="A1178" s="563"/>
      <c r="B1178" s="572" t="s">
        <v>3460</v>
      </c>
      <c r="C1178" s="564" t="s">
        <v>5537</v>
      </c>
      <c r="D1178" s="565"/>
      <c r="E1178" s="566" t="s">
        <v>164</v>
      </c>
      <c r="F1178" s="567"/>
      <c r="G1178" s="410">
        <v>17</v>
      </c>
      <c r="H1178" s="410">
        <v>3</v>
      </c>
      <c r="I1178" s="410">
        <v>0</v>
      </c>
    </row>
    <row r="1179" spans="1:9" s="23" customFormat="1" ht="14.45" customHeight="1">
      <c r="A1179" s="563"/>
      <c r="B1179" s="564"/>
      <c r="C1179" s="564"/>
      <c r="D1179" s="565"/>
      <c r="E1179" s="566" t="s">
        <v>628</v>
      </c>
      <c r="F1179" s="567"/>
      <c r="G1179" s="410">
        <v>176</v>
      </c>
      <c r="H1179" s="410">
        <v>79</v>
      </c>
      <c r="I1179" s="410">
        <v>9</v>
      </c>
    </row>
    <row r="1180" spans="1:9" s="23" customFormat="1" ht="14.45" customHeight="1">
      <c r="A1180" s="563"/>
      <c r="B1180" s="572" t="s">
        <v>5538</v>
      </c>
      <c r="C1180" s="564" t="s">
        <v>5539</v>
      </c>
      <c r="D1180" s="565"/>
      <c r="E1180" s="566" t="s">
        <v>164</v>
      </c>
      <c r="F1180" s="567" t="s">
        <v>1142</v>
      </c>
      <c r="G1180" s="410">
        <v>21</v>
      </c>
      <c r="H1180" s="410">
        <v>1</v>
      </c>
      <c r="I1180" s="410">
        <v>2</v>
      </c>
    </row>
    <row r="1181" spans="1:9" s="23" customFormat="1" ht="14.45" customHeight="1">
      <c r="A1181" s="563"/>
      <c r="B1181" s="572" t="s">
        <v>5540</v>
      </c>
      <c r="C1181" s="564" t="s">
        <v>1746</v>
      </c>
      <c r="D1181" s="565"/>
      <c r="E1181" s="566" t="s">
        <v>163</v>
      </c>
      <c r="F1181" s="567"/>
      <c r="G1181" s="410">
        <v>13</v>
      </c>
      <c r="H1181" s="410">
        <v>5</v>
      </c>
      <c r="I1181" s="410">
        <v>0</v>
      </c>
    </row>
    <row r="1182" spans="1:9" s="23" customFormat="1" ht="14.45" customHeight="1">
      <c r="A1182" s="563"/>
      <c r="B1182" s="564"/>
      <c r="C1182" s="564"/>
      <c r="D1182" s="565"/>
      <c r="E1182" s="566" t="s">
        <v>164</v>
      </c>
      <c r="F1182" s="567"/>
      <c r="G1182" s="410">
        <v>7</v>
      </c>
      <c r="H1182" s="410">
        <v>5</v>
      </c>
      <c r="I1182" s="410">
        <v>0</v>
      </c>
    </row>
    <row r="1183" spans="1:9" s="23" customFormat="1" ht="14.45" customHeight="1">
      <c r="A1183" s="563"/>
      <c r="B1183" s="564"/>
      <c r="C1183" s="564"/>
      <c r="D1183" s="565"/>
      <c r="E1183" s="566" t="s">
        <v>164</v>
      </c>
      <c r="F1183" s="567" t="s">
        <v>1142</v>
      </c>
      <c r="G1183" s="410">
        <v>12</v>
      </c>
      <c r="H1183" s="410">
        <v>7</v>
      </c>
      <c r="I1183" s="410">
        <v>0</v>
      </c>
    </row>
    <row r="1184" spans="1:9" s="23" customFormat="1" ht="14.45" customHeight="1">
      <c r="A1184" s="563"/>
      <c r="B1184" s="564"/>
      <c r="C1184" s="564"/>
      <c r="D1184" s="565"/>
      <c r="E1184" s="566" t="s">
        <v>628</v>
      </c>
      <c r="F1184" s="567"/>
      <c r="G1184" s="410">
        <v>108</v>
      </c>
      <c r="H1184" s="410">
        <v>37</v>
      </c>
      <c r="I1184" s="410">
        <v>9</v>
      </c>
    </row>
    <row r="1185" spans="1:9" s="23" customFormat="1" ht="14.45" customHeight="1">
      <c r="A1185" s="563"/>
      <c r="B1185" s="564">
        <v>10131041</v>
      </c>
      <c r="C1185" s="564" t="s">
        <v>4824</v>
      </c>
      <c r="D1185" s="565"/>
      <c r="E1185" s="566" t="s">
        <v>628</v>
      </c>
      <c r="F1185" s="567"/>
      <c r="G1185" s="410">
        <v>33</v>
      </c>
      <c r="H1185" s="410">
        <v>52</v>
      </c>
      <c r="I1185" s="410">
        <v>5</v>
      </c>
    </row>
    <row r="1186" spans="1:9" s="23" customFormat="1" ht="14.45" customHeight="1">
      <c r="A1186" s="563"/>
      <c r="B1186" s="564"/>
      <c r="C1186" s="564"/>
      <c r="D1186" s="565"/>
      <c r="E1186" s="566" t="s">
        <v>628</v>
      </c>
      <c r="F1186" s="567" t="s">
        <v>2199</v>
      </c>
      <c r="G1186" s="410">
        <v>6</v>
      </c>
      <c r="H1186" s="410">
        <v>6</v>
      </c>
      <c r="I1186" s="410">
        <v>0</v>
      </c>
    </row>
    <row r="1187" spans="1:9" s="23" customFormat="1" ht="14.45" customHeight="1">
      <c r="A1187" s="563"/>
      <c r="B1187" s="564">
        <v>10151046</v>
      </c>
      <c r="C1187" s="564" t="s">
        <v>5541</v>
      </c>
      <c r="D1187" s="565"/>
      <c r="E1187" s="566" t="s">
        <v>164</v>
      </c>
      <c r="F1187" s="567"/>
      <c r="G1187" s="410">
        <v>32</v>
      </c>
      <c r="H1187" s="410">
        <v>4</v>
      </c>
      <c r="I1187" s="410">
        <v>0</v>
      </c>
    </row>
    <row r="1188" spans="1:9" s="23" customFormat="1" ht="14.45" customHeight="1">
      <c r="A1188" s="563"/>
      <c r="B1188" s="564"/>
      <c r="C1188" s="564" t="s">
        <v>4354</v>
      </c>
      <c r="D1188" s="565"/>
      <c r="E1188" s="566" t="s">
        <v>628</v>
      </c>
      <c r="F1188" s="567"/>
      <c r="G1188" s="410">
        <v>325</v>
      </c>
      <c r="H1188" s="410">
        <v>0</v>
      </c>
      <c r="I1188" s="410">
        <v>4</v>
      </c>
    </row>
    <row r="1189" spans="1:9" s="23" customFormat="1" ht="14.45" customHeight="1">
      <c r="A1189" s="563"/>
      <c r="B1189" s="564">
        <v>10151055</v>
      </c>
      <c r="C1189" s="564" t="s">
        <v>5542</v>
      </c>
      <c r="D1189" s="565"/>
      <c r="E1189" s="566" t="s">
        <v>628</v>
      </c>
      <c r="F1189" s="567"/>
      <c r="G1189" s="410">
        <v>32</v>
      </c>
      <c r="H1189" s="410">
        <v>28</v>
      </c>
      <c r="I1189" s="410">
        <v>10</v>
      </c>
    </row>
    <row r="1190" spans="1:9" s="23" customFormat="1" ht="14.45" customHeight="1">
      <c r="A1190" s="563"/>
      <c r="B1190" s="564">
        <v>10151056</v>
      </c>
      <c r="C1190" s="564" t="s">
        <v>5543</v>
      </c>
      <c r="D1190" s="565"/>
      <c r="E1190" s="566" t="s">
        <v>628</v>
      </c>
      <c r="F1190" s="567"/>
      <c r="G1190" s="410">
        <v>10</v>
      </c>
      <c r="H1190" s="410">
        <v>7</v>
      </c>
      <c r="I1190" s="410">
        <v>1</v>
      </c>
    </row>
    <row r="1191" spans="1:9" s="23" customFormat="1" ht="14.45" customHeight="1">
      <c r="A1191" s="563"/>
      <c r="B1191" s="564" t="s">
        <v>1554</v>
      </c>
      <c r="C1191" s="564" t="s">
        <v>1555</v>
      </c>
      <c r="D1191" s="565"/>
      <c r="E1191" s="566"/>
      <c r="F1191" s="567"/>
      <c r="G1191" s="410">
        <v>0</v>
      </c>
      <c r="H1191" s="410">
        <v>0</v>
      </c>
      <c r="I1191" s="410">
        <v>5</v>
      </c>
    </row>
    <row r="1192" spans="1:9" s="23" customFormat="1" ht="14.45" customHeight="1">
      <c r="A1192" s="563"/>
      <c r="B1192" s="564" t="s">
        <v>1556</v>
      </c>
      <c r="C1192" s="564" t="s">
        <v>1557</v>
      </c>
      <c r="D1192" s="565"/>
      <c r="E1192" s="566"/>
      <c r="F1192" s="567"/>
      <c r="G1192" s="410">
        <v>0</v>
      </c>
      <c r="H1192" s="410">
        <v>0</v>
      </c>
      <c r="I1192" s="410">
        <v>1</v>
      </c>
    </row>
    <row r="1193" spans="1:9" s="23" customFormat="1" ht="14.45" customHeight="1">
      <c r="A1193" s="563"/>
      <c r="B1193" s="564" t="s">
        <v>1324</v>
      </c>
      <c r="C1193" s="564" t="s">
        <v>1325</v>
      </c>
      <c r="D1193" s="565"/>
      <c r="E1193" s="566"/>
      <c r="F1193" s="567"/>
      <c r="G1193" s="410">
        <v>0</v>
      </c>
      <c r="H1193" s="410">
        <v>0</v>
      </c>
      <c r="I1193" s="410">
        <v>1</v>
      </c>
    </row>
    <row r="1194" spans="1:9" s="23" customFormat="1" ht="14.45" customHeight="1">
      <c r="A1194" s="563">
        <v>1012</v>
      </c>
      <c r="B1194" s="563" t="s">
        <v>5544</v>
      </c>
      <c r="C1194" s="564"/>
      <c r="D1194" s="565" t="s">
        <v>186</v>
      </c>
      <c r="E1194" s="566"/>
      <c r="F1194" s="567"/>
      <c r="G1194" s="410"/>
      <c r="H1194" s="410"/>
      <c r="I1194" s="410"/>
    </row>
    <row r="1195" spans="1:9" s="23" customFormat="1" ht="14.45" customHeight="1">
      <c r="A1195" s="563"/>
      <c r="B1195" s="564"/>
      <c r="C1195" s="563" t="s">
        <v>365</v>
      </c>
      <c r="D1195" s="568"/>
      <c r="E1195" s="569"/>
      <c r="F1195" s="570"/>
      <c r="G1195" s="571">
        <v>3173</v>
      </c>
      <c r="H1195" s="571">
        <v>1206</v>
      </c>
      <c r="I1195" s="571">
        <v>231</v>
      </c>
    </row>
    <row r="1196" spans="1:9" s="23" customFormat="1" ht="14.45" customHeight="1">
      <c r="A1196" s="563"/>
      <c r="B1196" s="572" t="s">
        <v>1136</v>
      </c>
      <c r="C1196" s="564" t="s">
        <v>5545</v>
      </c>
      <c r="D1196" s="565"/>
      <c r="E1196" s="566"/>
      <c r="F1196" s="567"/>
      <c r="G1196" s="410">
        <v>0</v>
      </c>
      <c r="H1196" s="410">
        <v>0</v>
      </c>
      <c r="I1196" s="410">
        <v>2</v>
      </c>
    </row>
    <row r="1197" spans="1:9" s="23" customFormat="1" ht="14.45" customHeight="1">
      <c r="A1197" s="563"/>
      <c r="B1197" s="564"/>
      <c r="C1197" s="564"/>
      <c r="D1197" s="565"/>
      <c r="E1197" s="566" t="s">
        <v>164</v>
      </c>
      <c r="F1197" s="567"/>
      <c r="G1197" s="410">
        <v>2</v>
      </c>
      <c r="H1197" s="410">
        <v>2</v>
      </c>
      <c r="I1197" s="410">
        <v>0</v>
      </c>
    </row>
    <row r="1198" spans="1:9" s="23" customFormat="1" ht="14.45" customHeight="1">
      <c r="A1198" s="563"/>
      <c r="B1198" s="564"/>
      <c r="C1198" s="564"/>
      <c r="D1198" s="565"/>
      <c r="E1198" s="566" t="s">
        <v>164</v>
      </c>
      <c r="F1198" s="567" t="s">
        <v>1142</v>
      </c>
      <c r="G1198" s="410">
        <v>3</v>
      </c>
      <c r="H1198" s="410">
        <v>1</v>
      </c>
      <c r="I1198" s="410">
        <v>0</v>
      </c>
    </row>
    <row r="1199" spans="1:9" s="23" customFormat="1" ht="14.45" customHeight="1">
      <c r="A1199" s="563"/>
      <c r="B1199" s="572" t="s">
        <v>1896</v>
      </c>
      <c r="C1199" s="564" t="s">
        <v>5546</v>
      </c>
      <c r="D1199" s="565"/>
      <c r="E1199" s="566" t="s">
        <v>628</v>
      </c>
      <c r="F1199" s="567"/>
      <c r="G1199" s="410">
        <v>282</v>
      </c>
      <c r="H1199" s="410">
        <v>86</v>
      </c>
      <c r="I1199" s="410">
        <v>2</v>
      </c>
    </row>
    <row r="1200" spans="1:9" s="23" customFormat="1" ht="14.45" customHeight="1">
      <c r="A1200" s="563"/>
      <c r="B1200" s="572" t="s">
        <v>5547</v>
      </c>
      <c r="C1200" s="564" t="s">
        <v>5548</v>
      </c>
      <c r="D1200" s="565"/>
      <c r="E1200" s="566" t="s">
        <v>164</v>
      </c>
      <c r="F1200" s="567"/>
      <c r="G1200" s="410">
        <v>16</v>
      </c>
      <c r="H1200" s="410">
        <v>18</v>
      </c>
      <c r="I1200" s="410">
        <v>0</v>
      </c>
    </row>
    <row r="1201" spans="1:9" s="23" customFormat="1" ht="14.45" customHeight="1">
      <c r="A1201" s="563"/>
      <c r="B1201" s="564"/>
      <c r="C1201" s="564"/>
      <c r="D1201" s="565"/>
      <c r="E1201" s="566" t="s">
        <v>628</v>
      </c>
      <c r="F1201" s="567"/>
      <c r="G1201" s="410">
        <v>49</v>
      </c>
      <c r="H1201" s="410">
        <v>24</v>
      </c>
      <c r="I1201" s="410">
        <v>9</v>
      </c>
    </row>
    <row r="1202" spans="1:9" s="23" customFormat="1" ht="14.45" customHeight="1">
      <c r="A1202" s="563"/>
      <c r="B1202" s="572" t="s">
        <v>5549</v>
      </c>
      <c r="C1202" s="564" t="s">
        <v>1897</v>
      </c>
      <c r="D1202" s="565"/>
      <c r="E1202" s="566" t="s">
        <v>164</v>
      </c>
      <c r="F1202" s="567"/>
      <c r="G1202" s="410">
        <v>2</v>
      </c>
      <c r="H1202" s="410">
        <v>0</v>
      </c>
      <c r="I1202" s="410">
        <v>0</v>
      </c>
    </row>
    <row r="1203" spans="1:9" s="23" customFormat="1" ht="14.45" customHeight="1">
      <c r="A1203" s="563"/>
      <c r="B1203" s="564"/>
      <c r="C1203" s="564"/>
      <c r="D1203" s="565"/>
      <c r="E1203" s="566" t="s">
        <v>628</v>
      </c>
      <c r="F1203" s="567"/>
      <c r="G1203" s="410">
        <v>93</v>
      </c>
      <c r="H1203" s="410">
        <v>59</v>
      </c>
      <c r="I1203" s="410">
        <v>9</v>
      </c>
    </row>
    <row r="1204" spans="1:9" s="23" customFormat="1" ht="14.45" customHeight="1">
      <c r="A1204" s="573"/>
      <c r="B1204" s="579" t="s">
        <v>4470</v>
      </c>
      <c r="C1204" s="574" t="s">
        <v>5550</v>
      </c>
      <c r="D1204" s="575"/>
      <c r="E1204" s="576" t="s">
        <v>164</v>
      </c>
      <c r="F1204" s="577"/>
      <c r="G1204" s="578">
        <v>9</v>
      </c>
      <c r="H1204" s="578">
        <v>3</v>
      </c>
      <c r="I1204" s="578">
        <v>0</v>
      </c>
    </row>
    <row r="1205" spans="1:9" s="23" customFormat="1" ht="14.45" customHeight="1">
      <c r="A1205" s="563"/>
      <c r="B1205" s="564"/>
      <c r="C1205" s="564" t="s">
        <v>5551</v>
      </c>
      <c r="D1205" s="565"/>
      <c r="E1205" s="566" t="s">
        <v>164</v>
      </c>
      <c r="F1205" s="567" t="s">
        <v>1142</v>
      </c>
      <c r="G1205" s="410">
        <v>5</v>
      </c>
      <c r="H1205" s="410">
        <v>2</v>
      </c>
      <c r="I1205" s="410">
        <v>0</v>
      </c>
    </row>
    <row r="1206" spans="1:9" s="23" customFormat="1" ht="14.45" customHeight="1">
      <c r="A1206" s="563"/>
      <c r="B1206" s="572" t="s">
        <v>5552</v>
      </c>
      <c r="C1206" s="564" t="s">
        <v>5553</v>
      </c>
      <c r="D1206" s="565"/>
      <c r="E1206" s="566" t="s">
        <v>628</v>
      </c>
      <c r="F1206" s="567"/>
      <c r="G1206" s="410">
        <v>148</v>
      </c>
      <c r="H1206" s="410">
        <v>45</v>
      </c>
      <c r="I1206" s="410">
        <v>7</v>
      </c>
    </row>
    <row r="1207" spans="1:9" s="23" customFormat="1" ht="14.45" customHeight="1">
      <c r="A1207" s="563"/>
      <c r="B1207" s="572" t="s">
        <v>5554</v>
      </c>
      <c r="C1207" s="564" t="s">
        <v>5555</v>
      </c>
      <c r="D1207" s="565"/>
      <c r="E1207" s="566"/>
      <c r="F1207" s="567"/>
      <c r="G1207" s="410">
        <v>0</v>
      </c>
      <c r="H1207" s="410">
        <v>0</v>
      </c>
      <c r="I1207" s="410">
        <v>4</v>
      </c>
    </row>
    <row r="1208" spans="1:9" s="23" customFormat="1" ht="14.45" customHeight="1">
      <c r="A1208" s="563"/>
      <c r="B1208" s="572" t="s">
        <v>3095</v>
      </c>
      <c r="C1208" s="564" t="s">
        <v>1919</v>
      </c>
      <c r="D1208" s="565"/>
      <c r="E1208" s="566" t="s">
        <v>164</v>
      </c>
      <c r="F1208" s="567"/>
      <c r="G1208" s="410">
        <v>26</v>
      </c>
      <c r="H1208" s="410">
        <v>3</v>
      </c>
      <c r="I1208" s="410">
        <v>0</v>
      </c>
    </row>
    <row r="1209" spans="1:9" s="23" customFormat="1" ht="14.45" customHeight="1">
      <c r="A1209" s="563"/>
      <c r="B1209" s="564"/>
      <c r="C1209" s="564"/>
      <c r="D1209" s="565"/>
      <c r="E1209" s="566" t="s">
        <v>628</v>
      </c>
      <c r="F1209" s="567"/>
      <c r="G1209" s="410">
        <v>38</v>
      </c>
      <c r="H1209" s="410">
        <v>12</v>
      </c>
      <c r="I1209" s="410">
        <v>5</v>
      </c>
    </row>
    <row r="1210" spans="1:9" s="23" customFormat="1" ht="14.45" customHeight="1">
      <c r="A1210" s="563"/>
      <c r="B1210" s="572" t="s">
        <v>2200</v>
      </c>
      <c r="C1210" s="564" t="s">
        <v>4525</v>
      </c>
      <c r="D1210" s="565"/>
      <c r="E1210" s="566" t="s">
        <v>628</v>
      </c>
      <c r="F1210" s="567"/>
      <c r="G1210" s="410">
        <v>86</v>
      </c>
      <c r="H1210" s="410">
        <v>34</v>
      </c>
      <c r="I1210" s="410">
        <v>7</v>
      </c>
    </row>
    <row r="1211" spans="1:9" s="23" customFormat="1" ht="14.45" customHeight="1">
      <c r="A1211" s="563"/>
      <c r="B1211" s="564"/>
      <c r="C1211" s="564"/>
      <c r="D1211" s="565"/>
      <c r="E1211" s="566" t="s">
        <v>628</v>
      </c>
      <c r="F1211" s="567" t="s">
        <v>2199</v>
      </c>
      <c r="G1211" s="410">
        <v>3</v>
      </c>
      <c r="H1211" s="410">
        <v>0</v>
      </c>
      <c r="I1211" s="410">
        <v>0</v>
      </c>
    </row>
    <row r="1212" spans="1:9" s="23" customFormat="1" ht="14.45" customHeight="1">
      <c r="A1212" s="563"/>
      <c r="B1212" s="572" t="s">
        <v>1170</v>
      </c>
      <c r="C1212" s="564" t="s">
        <v>5556</v>
      </c>
      <c r="D1212" s="565"/>
      <c r="E1212" s="566"/>
      <c r="F1212" s="567"/>
      <c r="G1212" s="410">
        <v>0</v>
      </c>
      <c r="H1212" s="410">
        <v>0</v>
      </c>
      <c r="I1212" s="410">
        <v>2</v>
      </c>
    </row>
    <row r="1213" spans="1:9" s="23" customFormat="1" ht="14.45" customHeight="1">
      <c r="A1213" s="563"/>
      <c r="B1213" s="572" t="s">
        <v>5557</v>
      </c>
      <c r="C1213" s="564" t="s">
        <v>5558</v>
      </c>
      <c r="D1213" s="565"/>
      <c r="E1213" s="566" t="s">
        <v>628</v>
      </c>
      <c r="F1213" s="567"/>
      <c r="G1213" s="410">
        <v>23</v>
      </c>
      <c r="H1213" s="410">
        <v>17</v>
      </c>
      <c r="I1213" s="410">
        <v>2</v>
      </c>
    </row>
    <row r="1214" spans="1:9" s="23" customFormat="1" ht="14.45" customHeight="1">
      <c r="A1214" s="563"/>
      <c r="B1214" s="572" t="s">
        <v>5559</v>
      </c>
      <c r="C1214" s="564" t="s">
        <v>5560</v>
      </c>
      <c r="D1214" s="565"/>
      <c r="E1214" s="566" t="s">
        <v>164</v>
      </c>
      <c r="F1214" s="567" t="s">
        <v>1142</v>
      </c>
      <c r="G1214" s="410">
        <v>0</v>
      </c>
      <c r="H1214" s="410">
        <v>7</v>
      </c>
      <c r="I1214" s="410">
        <v>0</v>
      </c>
    </row>
    <row r="1215" spans="1:9" s="23" customFormat="1" ht="14.45" customHeight="1">
      <c r="A1215" s="563"/>
      <c r="B1215" s="564"/>
      <c r="C1215" s="564"/>
      <c r="D1215" s="565"/>
      <c r="E1215" s="566" t="s">
        <v>628</v>
      </c>
      <c r="F1215" s="567"/>
      <c r="G1215" s="410">
        <v>78</v>
      </c>
      <c r="H1215" s="410">
        <v>45</v>
      </c>
      <c r="I1215" s="410">
        <v>9</v>
      </c>
    </row>
    <row r="1216" spans="1:9" s="23" customFormat="1" ht="14.45" customHeight="1">
      <c r="A1216" s="563"/>
      <c r="B1216" s="572" t="s">
        <v>3345</v>
      </c>
      <c r="C1216" s="564" t="s">
        <v>1593</v>
      </c>
      <c r="D1216" s="565"/>
      <c r="E1216" s="566" t="s">
        <v>628</v>
      </c>
      <c r="F1216" s="567"/>
      <c r="G1216" s="410">
        <v>72</v>
      </c>
      <c r="H1216" s="410">
        <v>30</v>
      </c>
      <c r="I1216" s="410">
        <v>6</v>
      </c>
    </row>
    <row r="1217" spans="1:9" s="23" customFormat="1" ht="14.45" customHeight="1">
      <c r="A1217" s="563"/>
      <c r="B1217" s="564"/>
      <c r="C1217" s="564"/>
      <c r="D1217" s="565"/>
      <c r="E1217" s="566" t="s">
        <v>628</v>
      </c>
      <c r="F1217" s="567" t="s">
        <v>2199</v>
      </c>
      <c r="G1217" s="410">
        <v>34</v>
      </c>
      <c r="H1217" s="410">
        <v>14</v>
      </c>
      <c r="I1217" s="410">
        <v>1</v>
      </c>
    </row>
    <row r="1218" spans="1:9" s="23" customFormat="1" ht="14.45" customHeight="1">
      <c r="A1218" s="563"/>
      <c r="B1218" s="572" t="s">
        <v>2720</v>
      </c>
      <c r="C1218" s="564" t="s">
        <v>1265</v>
      </c>
      <c r="D1218" s="565"/>
      <c r="E1218" s="566" t="s">
        <v>164</v>
      </c>
      <c r="F1218" s="567"/>
      <c r="G1218" s="410">
        <v>27</v>
      </c>
      <c r="H1218" s="410">
        <v>22</v>
      </c>
      <c r="I1218" s="410">
        <v>0</v>
      </c>
    </row>
    <row r="1219" spans="1:9" s="23" customFormat="1" ht="14.45" customHeight="1">
      <c r="A1219" s="563"/>
      <c r="B1219" s="564"/>
      <c r="C1219" s="564"/>
      <c r="D1219" s="565"/>
      <c r="E1219" s="566" t="s">
        <v>628</v>
      </c>
      <c r="F1219" s="567"/>
      <c r="G1219" s="410">
        <v>84</v>
      </c>
      <c r="H1219" s="410">
        <v>20</v>
      </c>
      <c r="I1219" s="410">
        <v>9</v>
      </c>
    </row>
    <row r="1220" spans="1:9" s="23" customFormat="1" ht="14.45" customHeight="1">
      <c r="A1220" s="563"/>
      <c r="B1220" s="572" t="s">
        <v>5561</v>
      </c>
      <c r="C1220" s="564" t="s">
        <v>5168</v>
      </c>
      <c r="D1220" s="565"/>
      <c r="E1220" s="566" t="s">
        <v>628</v>
      </c>
      <c r="F1220" s="567"/>
      <c r="G1220" s="410">
        <v>3</v>
      </c>
      <c r="H1220" s="410">
        <v>11</v>
      </c>
      <c r="I1220" s="410">
        <v>0</v>
      </c>
    </row>
    <row r="1221" spans="1:9" s="23" customFormat="1" ht="14.45" customHeight="1">
      <c r="A1221" s="563"/>
      <c r="B1221" s="572" t="s">
        <v>5562</v>
      </c>
      <c r="C1221" s="564" t="s">
        <v>5563</v>
      </c>
      <c r="D1221" s="565"/>
      <c r="E1221" s="566" t="s">
        <v>164</v>
      </c>
      <c r="F1221" s="567"/>
      <c r="G1221" s="410">
        <v>10</v>
      </c>
      <c r="H1221" s="410">
        <v>0</v>
      </c>
      <c r="I1221" s="410">
        <v>2</v>
      </c>
    </row>
    <row r="1222" spans="1:9" s="23" customFormat="1" ht="14.45" customHeight="1">
      <c r="A1222" s="563"/>
      <c r="B1222" s="572" t="s">
        <v>5564</v>
      </c>
      <c r="C1222" s="564" t="s">
        <v>5565</v>
      </c>
      <c r="D1222" s="565"/>
      <c r="E1222" s="566" t="s">
        <v>164</v>
      </c>
      <c r="F1222" s="567" t="s">
        <v>1142</v>
      </c>
      <c r="G1222" s="410">
        <v>0</v>
      </c>
      <c r="H1222" s="410">
        <v>3</v>
      </c>
      <c r="I1222" s="410">
        <v>0</v>
      </c>
    </row>
    <row r="1223" spans="1:9" s="23" customFormat="1" ht="14.45" customHeight="1">
      <c r="A1223" s="563"/>
      <c r="B1223" s="572" t="s">
        <v>5566</v>
      </c>
      <c r="C1223" s="564" t="s">
        <v>5567</v>
      </c>
      <c r="D1223" s="565"/>
      <c r="E1223" s="566" t="s">
        <v>628</v>
      </c>
      <c r="F1223" s="567"/>
      <c r="G1223" s="410">
        <v>2</v>
      </c>
      <c r="H1223" s="410">
        <v>0</v>
      </c>
      <c r="I1223" s="410">
        <v>0</v>
      </c>
    </row>
    <row r="1224" spans="1:9" s="23" customFormat="1" ht="14.45" customHeight="1">
      <c r="A1224" s="563"/>
      <c r="B1224" s="572" t="s">
        <v>2626</v>
      </c>
      <c r="C1224" s="564" t="s">
        <v>4604</v>
      </c>
      <c r="D1224" s="565"/>
      <c r="E1224" s="566" t="s">
        <v>163</v>
      </c>
      <c r="F1224" s="567"/>
      <c r="G1224" s="410">
        <v>47</v>
      </c>
      <c r="H1224" s="410">
        <v>6</v>
      </c>
      <c r="I1224" s="410">
        <v>2</v>
      </c>
    </row>
    <row r="1225" spans="1:9" s="23" customFormat="1" ht="14.45" customHeight="1">
      <c r="A1225" s="563"/>
      <c r="B1225" s="564"/>
      <c r="C1225" s="564" t="s">
        <v>1611</v>
      </c>
      <c r="D1225" s="565"/>
      <c r="E1225" s="566" t="s">
        <v>164</v>
      </c>
      <c r="F1225" s="567" t="s">
        <v>1142</v>
      </c>
      <c r="G1225" s="410">
        <v>55</v>
      </c>
      <c r="H1225" s="410">
        <v>43</v>
      </c>
      <c r="I1225" s="410">
        <v>2</v>
      </c>
    </row>
    <row r="1226" spans="1:9" s="23" customFormat="1" ht="14.45" customHeight="1">
      <c r="A1226" s="563"/>
      <c r="B1226" s="572" t="s">
        <v>2737</v>
      </c>
      <c r="C1226" s="564" t="s">
        <v>5568</v>
      </c>
      <c r="D1226" s="565"/>
      <c r="E1226" s="566" t="s">
        <v>164</v>
      </c>
      <c r="F1226" s="567" t="s">
        <v>1142</v>
      </c>
      <c r="G1226" s="410">
        <v>1</v>
      </c>
      <c r="H1226" s="410">
        <v>0</v>
      </c>
      <c r="I1226" s="410">
        <v>0</v>
      </c>
    </row>
    <row r="1227" spans="1:9" s="23" customFormat="1" ht="14.45" customHeight="1">
      <c r="A1227" s="563"/>
      <c r="B1227" s="572" t="s">
        <v>2236</v>
      </c>
      <c r="C1227" s="564" t="s">
        <v>3167</v>
      </c>
      <c r="D1227" s="565"/>
      <c r="E1227" s="566" t="s">
        <v>628</v>
      </c>
      <c r="F1227" s="567"/>
      <c r="G1227" s="410">
        <v>3</v>
      </c>
      <c r="H1227" s="410">
        <v>7</v>
      </c>
      <c r="I1227" s="410">
        <v>0</v>
      </c>
    </row>
    <row r="1228" spans="1:9" s="23" customFormat="1" ht="14.45" customHeight="1">
      <c r="A1228" s="563"/>
      <c r="B1228" s="572" t="s">
        <v>2238</v>
      </c>
      <c r="C1228" s="564" t="s">
        <v>5569</v>
      </c>
      <c r="D1228" s="565"/>
      <c r="E1228" s="566" t="s">
        <v>163</v>
      </c>
      <c r="F1228" s="567"/>
      <c r="G1228" s="410">
        <v>1</v>
      </c>
      <c r="H1228" s="410">
        <v>2</v>
      </c>
      <c r="I1228" s="410">
        <v>0</v>
      </c>
    </row>
    <row r="1229" spans="1:9" s="23" customFormat="1" ht="14.45" customHeight="1">
      <c r="A1229" s="563"/>
      <c r="B1229" s="572" t="s">
        <v>5570</v>
      </c>
      <c r="C1229" s="564" t="s">
        <v>5442</v>
      </c>
      <c r="D1229" s="565"/>
      <c r="E1229" s="566" t="s">
        <v>164</v>
      </c>
      <c r="F1229" s="567"/>
      <c r="G1229" s="410">
        <v>7</v>
      </c>
      <c r="H1229" s="410">
        <v>5</v>
      </c>
      <c r="I1229" s="410">
        <v>0</v>
      </c>
    </row>
    <row r="1230" spans="1:9" s="23" customFormat="1" ht="14.45" customHeight="1">
      <c r="A1230" s="563"/>
      <c r="B1230" s="564"/>
      <c r="C1230" s="564"/>
      <c r="D1230" s="565"/>
      <c r="E1230" s="566" t="s">
        <v>628</v>
      </c>
      <c r="F1230" s="567"/>
      <c r="G1230" s="410">
        <v>85</v>
      </c>
      <c r="H1230" s="410">
        <v>24</v>
      </c>
      <c r="I1230" s="410">
        <v>9</v>
      </c>
    </row>
    <row r="1231" spans="1:9" s="23" customFormat="1" ht="14.45" customHeight="1">
      <c r="A1231" s="563"/>
      <c r="B1231" s="572" t="s">
        <v>5571</v>
      </c>
      <c r="C1231" s="564" t="s">
        <v>5560</v>
      </c>
      <c r="D1231" s="565"/>
      <c r="E1231" s="566" t="s">
        <v>164</v>
      </c>
      <c r="F1231" s="567"/>
      <c r="G1231" s="410">
        <v>15</v>
      </c>
      <c r="H1231" s="410">
        <v>5</v>
      </c>
      <c r="I1231" s="410">
        <v>0</v>
      </c>
    </row>
    <row r="1232" spans="1:9" s="23" customFormat="1" ht="14.45" customHeight="1">
      <c r="A1232" s="563"/>
      <c r="B1232" s="572" t="s">
        <v>4804</v>
      </c>
      <c r="C1232" s="564" t="s">
        <v>1480</v>
      </c>
      <c r="D1232" s="565"/>
      <c r="E1232" s="566" t="s">
        <v>164</v>
      </c>
      <c r="F1232" s="567"/>
      <c r="G1232" s="410">
        <v>18</v>
      </c>
      <c r="H1232" s="410">
        <v>5</v>
      </c>
      <c r="I1232" s="410">
        <v>0</v>
      </c>
    </row>
    <row r="1233" spans="1:9" s="23" customFormat="1" ht="14.45" customHeight="1">
      <c r="A1233" s="563"/>
      <c r="B1233" s="564"/>
      <c r="C1233" s="564"/>
      <c r="D1233" s="565"/>
      <c r="E1233" s="566" t="s">
        <v>628</v>
      </c>
      <c r="F1233" s="567"/>
      <c r="G1233" s="410">
        <v>123</v>
      </c>
      <c r="H1233" s="410">
        <v>30</v>
      </c>
      <c r="I1233" s="410">
        <v>9</v>
      </c>
    </row>
    <row r="1234" spans="1:9" s="23" customFormat="1" ht="14.45" customHeight="1">
      <c r="A1234" s="563"/>
      <c r="B1234" s="572" t="s">
        <v>5572</v>
      </c>
      <c r="C1234" s="564" t="s">
        <v>1695</v>
      </c>
      <c r="D1234" s="565"/>
      <c r="E1234" s="566" t="s">
        <v>628</v>
      </c>
      <c r="F1234" s="567"/>
      <c r="G1234" s="410">
        <v>0</v>
      </c>
      <c r="H1234" s="410">
        <v>7</v>
      </c>
      <c r="I1234" s="410">
        <v>0</v>
      </c>
    </row>
    <row r="1235" spans="1:9" s="23" customFormat="1" ht="14.45" customHeight="1">
      <c r="A1235" s="563"/>
      <c r="B1235" s="572" t="s">
        <v>5573</v>
      </c>
      <c r="C1235" s="564" t="s">
        <v>2101</v>
      </c>
      <c r="D1235" s="565"/>
      <c r="E1235" s="566" t="s">
        <v>164</v>
      </c>
      <c r="F1235" s="567"/>
      <c r="G1235" s="410">
        <v>0</v>
      </c>
      <c r="H1235" s="410">
        <v>9</v>
      </c>
      <c r="I1235" s="410">
        <v>0</v>
      </c>
    </row>
    <row r="1236" spans="1:9" s="23" customFormat="1" ht="14.45" customHeight="1">
      <c r="A1236" s="563"/>
      <c r="B1236" s="564"/>
      <c r="C1236" s="564"/>
      <c r="D1236" s="565"/>
      <c r="E1236" s="566" t="s">
        <v>164</v>
      </c>
      <c r="F1236" s="567" t="s">
        <v>1142</v>
      </c>
      <c r="G1236" s="410">
        <v>0</v>
      </c>
      <c r="H1236" s="410">
        <v>5</v>
      </c>
      <c r="I1236" s="410">
        <v>0</v>
      </c>
    </row>
    <row r="1237" spans="1:9" s="23" customFormat="1" ht="14.45" customHeight="1">
      <c r="A1237" s="563"/>
      <c r="B1237" s="564"/>
      <c r="C1237" s="564"/>
      <c r="D1237" s="565"/>
      <c r="E1237" s="566" t="s">
        <v>628</v>
      </c>
      <c r="F1237" s="567"/>
      <c r="G1237" s="410">
        <v>0</v>
      </c>
      <c r="H1237" s="410">
        <v>18</v>
      </c>
      <c r="I1237" s="410">
        <v>0</v>
      </c>
    </row>
    <row r="1238" spans="1:9" s="23" customFormat="1" ht="14.45" customHeight="1">
      <c r="A1238" s="563"/>
      <c r="B1238" s="572" t="s">
        <v>5574</v>
      </c>
      <c r="C1238" s="564" t="s">
        <v>5575</v>
      </c>
      <c r="D1238" s="565"/>
      <c r="E1238" s="566" t="s">
        <v>163</v>
      </c>
      <c r="F1238" s="567"/>
      <c r="G1238" s="410">
        <v>21</v>
      </c>
      <c r="H1238" s="410">
        <v>0</v>
      </c>
      <c r="I1238" s="410">
        <v>0</v>
      </c>
    </row>
    <row r="1239" spans="1:9" s="23" customFormat="1" ht="14.45" customHeight="1">
      <c r="A1239" s="563"/>
      <c r="B1239" s="564"/>
      <c r="C1239" s="564"/>
      <c r="D1239" s="565"/>
      <c r="E1239" s="566" t="s">
        <v>164</v>
      </c>
      <c r="F1239" s="567"/>
      <c r="G1239" s="410">
        <v>27</v>
      </c>
      <c r="H1239" s="410">
        <v>0</v>
      </c>
      <c r="I1239" s="410">
        <v>0</v>
      </c>
    </row>
    <row r="1240" spans="1:9" s="23" customFormat="1" ht="14.45" customHeight="1">
      <c r="A1240" s="563"/>
      <c r="B1240" s="564"/>
      <c r="C1240" s="564"/>
      <c r="D1240" s="565"/>
      <c r="E1240" s="566" t="s">
        <v>164</v>
      </c>
      <c r="F1240" s="567" t="s">
        <v>1142</v>
      </c>
      <c r="G1240" s="410">
        <v>4</v>
      </c>
      <c r="H1240" s="410">
        <v>0</v>
      </c>
      <c r="I1240" s="410">
        <v>0</v>
      </c>
    </row>
    <row r="1241" spans="1:9" s="23" customFormat="1" ht="14.45" customHeight="1">
      <c r="A1241" s="563"/>
      <c r="B1241" s="564"/>
      <c r="C1241" s="564"/>
      <c r="D1241" s="565"/>
      <c r="E1241" s="566" t="s">
        <v>628</v>
      </c>
      <c r="F1241" s="567"/>
      <c r="G1241" s="410">
        <v>52</v>
      </c>
      <c r="H1241" s="410">
        <v>0</v>
      </c>
      <c r="I1241" s="410">
        <v>11</v>
      </c>
    </row>
    <row r="1242" spans="1:9" s="23" customFormat="1" ht="14.45" customHeight="1">
      <c r="A1242" s="563"/>
      <c r="B1242" s="572" t="s">
        <v>3232</v>
      </c>
      <c r="C1242" s="564" t="s">
        <v>1499</v>
      </c>
      <c r="D1242" s="565"/>
      <c r="E1242" s="566" t="s">
        <v>163</v>
      </c>
      <c r="F1242" s="567"/>
      <c r="G1242" s="410">
        <v>8</v>
      </c>
      <c r="H1242" s="410">
        <v>2</v>
      </c>
      <c r="I1242" s="410">
        <v>0</v>
      </c>
    </row>
    <row r="1243" spans="1:9" s="23" customFormat="1" ht="14.45" customHeight="1">
      <c r="A1243" s="563"/>
      <c r="B1243" s="564"/>
      <c r="C1243" s="564"/>
      <c r="D1243" s="565"/>
      <c r="E1243" s="566" t="s">
        <v>164</v>
      </c>
      <c r="F1243" s="567"/>
      <c r="G1243" s="410">
        <v>13</v>
      </c>
      <c r="H1243" s="410">
        <v>6</v>
      </c>
      <c r="I1243" s="410">
        <v>0</v>
      </c>
    </row>
    <row r="1244" spans="1:9" s="23" customFormat="1" ht="14.45" customHeight="1">
      <c r="A1244" s="563"/>
      <c r="B1244" s="564"/>
      <c r="C1244" s="564"/>
      <c r="D1244" s="565"/>
      <c r="E1244" s="566" t="s">
        <v>628</v>
      </c>
      <c r="F1244" s="567"/>
      <c r="G1244" s="410">
        <v>135</v>
      </c>
      <c r="H1244" s="410">
        <v>37</v>
      </c>
      <c r="I1244" s="410">
        <v>11</v>
      </c>
    </row>
    <row r="1245" spans="1:9" s="23" customFormat="1" ht="14.45" customHeight="1">
      <c r="A1245" s="563"/>
      <c r="B1245" s="572" t="s">
        <v>5576</v>
      </c>
      <c r="C1245" s="564" t="s">
        <v>5577</v>
      </c>
      <c r="D1245" s="565"/>
      <c r="E1245" s="566" t="s">
        <v>628</v>
      </c>
      <c r="F1245" s="567"/>
      <c r="G1245" s="410">
        <v>30</v>
      </c>
      <c r="H1245" s="410">
        <v>0</v>
      </c>
      <c r="I1245" s="410">
        <v>2</v>
      </c>
    </row>
    <row r="1246" spans="1:9" s="23" customFormat="1" ht="14.45" customHeight="1">
      <c r="A1246" s="563"/>
      <c r="B1246" s="572" t="s">
        <v>5578</v>
      </c>
      <c r="C1246" s="564" t="s">
        <v>5579</v>
      </c>
      <c r="D1246" s="565"/>
      <c r="E1246" s="566" t="s">
        <v>163</v>
      </c>
      <c r="F1246" s="567"/>
      <c r="G1246" s="410">
        <v>0</v>
      </c>
      <c r="H1246" s="410">
        <v>1</v>
      </c>
      <c r="I1246" s="410">
        <v>0</v>
      </c>
    </row>
    <row r="1247" spans="1:9" s="23" customFormat="1" ht="14.45" customHeight="1">
      <c r="A1247" s="563"/>
      <c r="B1247" s="564"/>
      <c r="C1247" s="564"/>
      <c r="D1247" s="565"/>
      <c r="E1247" s="566" t="s">
        <v>164</v>
      </c>
      <c r="F1247" s="567"/>
      <c r="G1247" s="410">
        <v>9</v>
      </c>
      <c r="H1247" s="410">
        <v>4</v>
      </c>
      <c r="I1247" s="410">
        <v>0</v>
      </c>
    </row>
    <row r="1248" spans="1:9" s="23" customFormat="1" ht="14.45" customHeight="1">
      <c r="A1248" s="563"/>
      <c r="B1248" s="564"/>
      <c r="C1248" s="564"/>
      <c r="D1248" s="565"/>
      <c r="E1248" s="566" t="s">
        <v>628</v>
      </c>
      <c r="F1248" s="567"/>
      <c r="G1248" s="410">
        <v>147</v>
      </c>
      <c r="H1248" s="410">
        <v>44</v>
      </c>
      <c r="I1248" s="410">
        <v>11</v>
      </c>
    </row>
    <row r="1249" spans="1:9" s="23" customFormat="1" ht="14.45" customHeight="1">
      <c r="A1249" s="563"/>
      <c r="B1249" s="564"/>
      <c r="C1249" s="564"/>
      <c r="D1249" s="565"/>
      <c r="E1249" s="566" t="s">
        <v>628</v>
      </c>
      <c r="F1249" s="567" t="s">
        <v>2199</v>
      </c>
      <c r="G1249" s="410">
        <v>0</v>
      </c>
      <c r="H1249" s="410">
        <v>9</v>
      </c>
      <c r="I1249" s="410">
        <v>0</v>
      </c>
    </row>
    <row r="1250" spans="1:9" s="23" customFormat="1" ht="14.45" customHeight="1">
      <c r="A1250" s="563"/>
      <c r="B1250" s="572" t="s">
        <v>5504</v>
      </c>
      <c r="C1250" s="564" t="s">
        <v>5580</v>
      </c>
      <c r="D1250" s="565"/>
      <c r="E1250" s="566" t="s">
        <v>164</v>
      </c>
      <c r="F1250" s="567"/>
      <c r="G1250" s="410">
        <v>4</v>
      </c>
      <c r="H1250" s="410">
        <v>5</v>
      </c>
      <c r="I1250" s="410">
        <v>1</v>
      </c>
    </row>
    <row r="1251" spans="1:9" s="23" customFormat="1" ht="14.45" customHeight="1">
      <c r="A1251" s="563"/>
      <c r="B1251" s="572" t="s">
        <v>5581</v>
      </c>
      <c r="C1251" s="564" t="s">
        <v>1730</v>
      </c>
      <c r="D1251" s="565"/>
      <c r="E1251" s="566" t="s">
        <v>164</v>
      </c>
      <c r="F1251" s="567"/>
      <c r="G1251" s="410">
        <v>12</v>
      </c>
      <c r="H1251" s="410">
        <v>0</v>
      </c>
      <c r="I1251" s="410">
        <v>0</v>
      </c>
    </row>
    <row r="1252" spans="1:9" s="23" customFormat="1" ht="14.45" customHeight="1">
      <c r="A1252" s="563"/>
      <c r="B1252" s="564"/>
      <c r="C1252" s="564"/>
      <c r="D1252" s="565"/>
      <c r="E1252" s="566" t="s">
        <v>628</v>
      </c>
      <c r="F1252" s="567"/>
      <c r="G1252" s="410">
        <v>62</v>
      </c>
      <c r="H1252" s="410">
        <v>8</v>
      </c>
      <c r="I1252" s="410">
        <v>9</v>
      </c>
    </row>
    <row r="1253" spans="1:9" s="23" customFormat="1" ht="14.45" customHeight="1">
      <c r="A1253" s="563"/>
      <c r="B1253" s="572" t="s">
        <v>5582</v>
      </c>
      <c r="C1253" s="564" t="s">
        <v>2526</v>
      </c>
      <c r="D1253" s="565"/>
      <c r="E1253" s="566" t="s">
        <v>164</v>
      </c>
      <c r="F1253" s="567"/>
      <c r="G1253" s="410">
        <v>28</v>
      </c>
      <c r="H1253" s="410">
        <v>4</v>
      </c>
      <c r="I1253" s="410">
        <v>5</v>
      </c>
    </row>
    <row r="1254" spans="1:9" s="23" customFormat="1" ht="14.45" customHeight="1">
      <c r="A1254" s="573"/>
      <c r="B1254" s="579" t="s">
        <v>5583</v>
      </c>
      <c r="C1254" s="574" t="s">
        <v>1812</v>
      </c>
      <c r="D1254" s="575"/>
      <c r="E1254" s="576" t="s">
        <v>164</v>
      </c>
      <c r="F1254" s="577"/>
      <c r="G1254" s="578">
        <v>50</v>
      </c>
      <c r="H1254" s="578">
        <v>13</v>
      </c>
      <c r="I1254" s="578">
        <v>0</v>
      </c>
    </row>
    <row r="1255" spans="1:9" s="23" customFormat="1" ht="14.45" customHeight="1">
      <c r="A1255" s="563"/>
      <c r="B1255" s="564"/>
      <c r="C1255" s="564"/>
      <c r="D1255" s="565"/>
      <c r="E1255" s="566" t="s">
        <v>628</v>
      </c>
      <c r="F1255" s="567"/>
      <c r="G1255" s="410">
        <v>160</v>
      </c>
      <c r="H1255" s="410">
        <v>99</v>
      </c>
      <c r="I1255" s="410">
        <v>10</v>
      </c>
    </row>
    <row r="1256" spans="1:9" s="23" customFormat="1" ht="14.45" customHeight="1">
      <c r="A1256" s="563"/>
      <c r="B1256" s="564"/>
      <c r="C1256" s="564"/>
      <c r="D1256" s="565"/>
      <c r="E1256" s="566" t="s">
        <v>3221</v>
      </c>
      <c r="F1256" s="567" t="s">
        <v>1294</v>
      </c>
      <c r="G1256" s="410">
        <v>31</v>
      </c>
      <c r="H1256" s="410">
        <v>22</v>
      </c>
      <c r="I1256" s="410">
        <v>0</v>
      </c>
    </row>
    <row r="1257" spans="1:9" s="23" customFormat="1" ht="14.45" customHeight="1">
      <c r="A1257" s="563"/>
      <c r="B1257" s="572" t="s">
        <v>5584</v>
      </c>
      <c r="C1257" s="564" t="s">
        <v>4932</v>
      </c>
      <c r="D1257" s="565"/>
      <c r="E1257" s="566" t="s">
        <v>628</v>
      </c>
      <c r="F1257" s="567"/>
      <c r="G1257" s="410">
        <v>66</v>
      </c>
      <c r="H1257" s="410">
        <v>0</v>
      </c>
      <c r="I1257" s="410">
        <v>7</v>
      </c>
    </row>
    <row r="1258" spans="1:9" s="23" customFormat="1" ht="14.45" customHeight="1">
      <c r="A1258" s="563"/>
      <c r="B1258" s="572" t="s">
        <v>5585</v>
      </c>
      <c r="C1258" s="564" t="s">
        <v>5586</v>
      </c>
      <c r="D1258" s="565"/>
      <c r="E1258" s="566" t="s">
        <v>164</v>
      </c>
      <c r="F1258" s="567"/>
      <c r="G1258" s="410">
        <v>7</v>
      </c>
      <c r="H1258" s="410">
        <v>9</v>
      </c>
      <c r="I1258" s="410">
        <v>0</v>
      </c>
    </row>
    <row r="1259" spans="1:9" s="23" customFormat="1" ht="14.45" customHeight="1">
      <c r="A1259" s="563"/>
      <c r="B1259" s="564"/>
      <c r="C1259" s="564"/>
      <c r="D1259" s="565"/>
      <c r="E1259" s="566" t="s">
        <v>628</v>
      </c>
      <c r="F1259" s="567"/>
      <c r="G1259" s="410">
        <v>76</v>
      </c>
      <c r="H1259" s="410">
        <v>47</v>
      </c>
      <c r="I1259" s="410">
        <v>9</v>
      </c>
    </row>
    <row r="1260" spans="1:9" s="23" customFormat="1" ht="14.45" customHeight="1">
      <c r="A1260" s="563"/>
      <c r="B1260" s="572" t="s">
        <v>5587</v>
      </c>
      <c r="C1260" s="564" t="s">
        <v>1820</v>
      </c>
      <c r="D1260" s="565"/>
      <c r="E1260" s="566" t="s">
        <v>628</v>
      </c>
      <c r="F1260" s="567"/>
      <c r="G1260" s="410">
        <v>124</v>
      </c>
      <c r="H1260" s="410">
        <v>0</v>
      </c>
      <c r="I1260" s="410">
        <v>8</v>
      </c>
    </row>
    <row r="1261" spans="1:9" s="23" customFormat="1" ht="14.45" customHeight="1">
      <c r="A1261" s="563"/>
      <c r="B1261" s="572" t="s">
        <v>5588</v>
      </c>
      <c r="C1261" s="564" t="s">
        <v>5589</v>
      </c>
      <c r="D1261" s="565"/>
      <c r="E1261" s="566" t="s">
        <v>163</v>
      </c>
      <c r="F1261" s="567"/>
      <c r="G1261" s="410">
        <v>14</v>
      </c>
      <c r="H1261" s="410">
        <v>1</v>
      </c>
      <c r="I1261" s="410">
        <v>0</v>
      </c>
    </row>
    <row r="1262" spans="1:9" s="23" customFormat="1" ht="14.45" customHeight="1">
      <c r="A1262" s="563"/>
      <c r="B1262" s="564"/>
      <c r="C1262" s="564"/>
      <c r="D1262" s="565"/>
      <c r="E1262" s="566" t="s">
        <v>164</v>
      </c>
      <c r="F1262" s="567"/>
      <c r="G1262" s="410">
        <v>23</v>
      </c>
      <c r="H1262" s="410">
        <v>4</v>
      </c>
      <c r="I1262" s="410">
        <v>0</v>
      </c>
    </row>
    <row r="1263" spans="1:9" s="23" customFormat="1" ht="14.45" customHeight="1">
      <c r="A1263" s="563"/>
      <c r="B1263" s="564"/>
      <c r="C1263" s="564"/>
      <c r="D1263" s="565"/>
      <c r="E1263" s="566" t="s">
        <v>628</v>
      </c>
      <c r="F1263" s="567"/>
      <c r="G1263" s="410">
        <v>79</v>
      </c>
      <c r="H1263" s="410">
        <v>40</v>
      </c>
      <c r="I1263" s="410">
        <v>11</v>
      </c>
    </row>
    <row r="1264" spans="1:9" s="23" customFormat="1" ht="14.45" customHeight="1">
      <c r="A1264" s="563"/>
      <c r="B1264" s="564">
        <v>10131067</v>
      </c>
      <c r="C1264" s="564" t="s">
        <v>4824</v>
      </c>
      <c r="D1264" s="565"/>
      <c r="E1264" s="566" t="s">
        <v>628</v>
      </c>
      <c r="F1264" s="567"/>
      <c r="G1264" s="410">
        <v>54</v>
      </c>
      <c r="H1264" s="410">
        <v>24</v>
      </c>
      <c r="I1264" s="410">
        <v>7</v>
      </c>
    </row>
    <row r="1265" spans="1:9" s="23" customFormat="1" ht="14.45" customHeight="1">
      <c r="A1265" s="563"/>
      <c r="B1265" s="564"/>
      <c r="C1265" s="564"/>
      <c r="D1265" s="565"/>
      <c r="E1265" s="566" t="s">
        <v>628</v>
      </c>
      <c r="F1265" s="567" t="s">
        <v>2199</v>
      </c>
      <c r="G1265" s="410">
        <v>58</v>
      </c>
      <c r="H1265" s="410">
        <v>36</v>
      </c>
      <c r="I1265" s="410">
        <v>0</v>
      </c>
    </row>
    <row r="1266" spans="1:9" s="23" customFormat="1" ht="14.45" customHeight="1">
      <c r="A1266" s="563"/>
      <c r="B1266" s="564">
        <v>10142072</v>
      </c>
      <c r="C1266" s="564" t="s">
        <v>5590</v>
      </c>
      <c r="D1266" s="565"/>
      <c r="E1266" s="566" t="s">
        <v>164</v>
      </c>
      <c r="F1266" s="567"/>
      <c r="G1266" s="410">
        <v>15</v>
      </c>
      <c r="H1266" s="410">
        <v>10</v>
      </c>
      <c r="I1266" s="410">
        <v>0</v>
      </c>
    </row>
    <row r="1267" spans="1:9" s="23" customFormat="1" ht="14.45" customHeight="1">
      <c r="A1267" s="563"/>
      <c r="B1267" s="564"/>
      <c r="C1267" s="564"/>
      <c r="D1267" s="565"/>
      <c r="E1267" s="566" t="s">
        <v>164</v>
      </c>
      <c r="F1267" s="567" t="s">
        <v>1142</v>
      </c>
      <c r="G1267" s="410">
        <v>28</v>
      </c>
      <c r="H1267" s="410">
        <v>28</v>
      </c>
      <c r="I1267" s="410">
        <v>0</v>
      </c>
    </row>
    <row r="1268" spans="1:9" s="23" customFormat="1" ht="14.45" customHeight="1">
      <c r="A1268" s="563"/>
      <c r="B1268" s="564"/>
      <c r="C1268" s="564"/>
      <c r="D1268" s="565"/>
      <c r="E1268" s="566" t="s">
        <v>628</v>
      </c>
      <c r="F1268" s="567"/>
      <c r="G1268" s="410">
        <v>121</v>
      </c>
      <c r="H1268" s="410">
        <v>43</v>
      </c>
      <c r="I1268" s="410">
        <v>9</v>
      </c>
    </row>
    <row r="1269" spans="1:9" s="23" customFormat="1" ht="14.45" customHeight="1">
      <c r="A1269" s="563"/>
      <c r="B1269" s="564">
        <v>10151086</v>
      </c>
      <c r="C1269" s="564" t="s">
        <v>5591</v>
      </c>
      <c r="D1269" s="565"/>
      <c r="E1269" s="566" t="s">
        <v>628</v>
      </c>
      <c r="F1269" s="567"/>
      <c r="G1269" s="410">
        <v>128</v>
      </c>
      <c r="H1269" s="410">
        <v>32</v>
      </c>
      <c r="I1269" s="410">
        <v>9</v>
      </c>
    </row>
    <row r="1270" spans="1:9" s="23" customFormat="1" ht="14.45" customHeight="1">
      <c r="A1270" s="563"/>
      <c r="B1270" s="564"/>
      <c r="C1270" s="564"/>
      <c r="D1270" s="565"/>
      <c r="E1270" s="566" t="s">
        <v>628</v>
      </c>
      <c r="F1270" s="567" t="s">
        <v>2199</v>
      </c>
      <c r="G1270" s="410">
        <v>0</v>
      </c>
      <c r="H1270" s="410">
        <v>3</v>
      </c>
      <c r="I1270" s="410">
        <v>0</v>
      </c>
    </row>
    <row r="1271" spans="1:9" s="23" customFormat="1" ht="14.45" customHeight="1">
      <c r="A1271" s="563"/>
      <c r="B1271" s="564">
        <v>10152086</v>
      </c>
      <c r="C1271" s="564" t="s">
        <v>5591</v>
      </c>
      <c r="D1271" s="565"/>
      <c r="E1271" s="566" t="s">
        <v>164</v>
      </c>
      <c r="F1271" s="567"/>
      <c r="G1271" s="410">
        <v>9</v>
      </c>
      <c r="H1271" s="410">
        <v>1</v>
      </c>
      <c r="I1271" s="410">
        <v>0</v>
      </c>
    </row>
    <row r="1272" spans="1:9" s="23" customFormat="1" ht="14.45" customHeight="1">
      <c r="A1272" s="563"/>
      <c r="B1272" s="564"/>
      <c r="C1272" s="564"/>
      <c r="D1272" s="565"/>
      <c r="E1272" s="566" t="s">
        <v>164</v>
      </c>
      <c r="F1272" s="567" t="s">
        <v>1142</v>
      </c>
      <c r="G1272" s="410">
        <v>10</v>
      </c>
      <c r="H1272" s="410">
        <v>5</v>
      </c>
      <c r="I1272" s="410">
        <v>0</v>
      </c>
    </row>
    <row r="1273" spans="1:9" s="23" customFormat="1" ht="14.45" customHeight="1">
      <c r="A1273" s="563"/>
      <c r="B1273" s="564">
        <v>10199074</v>
      </c>
      <c r="C1273" s="564" t="s">
        <v>5592</v>
      </c>
      <c r="D1273" s="565"/>
      <c r="E1273" s="566" t="s">
        <v>628</v>
      </c>
      <c r="F1273" s="567"/>
      <c r="G1273" s="410">
        <v>83</v>
      </c>
      <c r="H1273" s="410">
        <v>29</v>
      </c>
      <c r="I1273" s="410">
        <v>2</v>
      </c>
    </row>
    <row r="1274" spans="1:9" s="23" customFormat="1" ht="14.45" customHeight="1">
      <c r="A1274" s="563"/>
      <c r="B1274" s="564">
        <v>10199075</v>
      </c>
      <c r="C1274" s="564" t="s">
        <v>5593</v>
      </c>
      <c r="D1274" s="565"/>
      <c r="E1274" s="566"/>
      <c r="F1274" s="567"/>
      <c r="G1274" s="410">
        <v>0</v>
      </c>
      <c r="H1274" s="410">
        <v>0</v>
      </c>
      <c r="I1274" s="410">
        <v>1</v>
      </c>
    </row>
    <row r="1275" spans="1:9" s="23" customFormat="1" ht="14.45" customHeight="1">
      <c r="A1275" s="563"/>
      <c r="B1275" s="564"/>
      <c r="C1275" s="564"/>
      <c r="D1275" s="565"/>
      <c r="E1275" s="566" t="s">
        <v>628</v>
      </c>
      <c r="F1275" s="567"/>
      <c r="G1275" s="410">
        <v>0</v>
      </c>
      <c r="H1275" s="410">
        <v>1</v>
      </c>
      <c r="I1275" s="410">
        <v>0</v>
      </c>
    </row>
    <row r="1276" spans="1:9" s="23" customFormat="1" ht="14.45" customHeight="1">
      <c r="A1276" s="563"/>
      <c r="B1276" s="564">
        <v>10321076</v>
      </c>
      <c r="C1276" s="564" t="s">
        <v>5594</v>
      </c>
      <c r="D1276" s="565"/>
      <c r="E1276" s="566" t="s">
        <v>628</v>
      </c>
      <c r="F1276" s="567"/>
      <c r="G1276" s="410">
        <v>35</v>
      </c>
      <c r="H1276" s="410">
        <v>15</v>
      </c>
      <c r="I1276" s="410">
        <v>2</v>
      </c>
    </row>
    <row r="1277" spans="1:9" s="23" customFormat="1" ht="14.45" customHeight="1">
      <c r="A1277" s="563"/>
      <c r="B1277" s="564" t="s">
        <v>1554</v>
      </c>
      <c r="C1277" s="564" t="s">
        <v>1555</v>
      </c>
      <c r="D1277" s="565"/>
      <c r="E1277" s="566"/>
      <c r="F1277" s="567"/>
      <c r="G1277" s="410">
        <v>0</v>
      </c>
      <c r="H1277" s="410">
        <v>0</v>
      </c>
      <c r="I1277" s="410">
        <v>2</v>
      </c>
    </row>
    <row r="1278" spans="1:9" s="23" customFormat="1" ht="14.45" customHeight="1">
      <c r="A1278" s="563"/>
      <c r="B1278" s="564" t="s">
        <v>1556</v>
      </c>
      <c r="C1278" s="564" t="s">
        <v>1557</v>
      </c>
      <c r="D1278" s="565"/>
      <c r="E1278" s="566"/>
      <c r="F1278" s="567"/>
      <c r="G1278" s="410">
        <v>0</v>
      </c>
      <c r="H1278" s="410">
        <v>0</v>
      </c>
      <c r="I1278" s="410">
        <v>2</v>
      </c>
    </row>
    <row r="1279" spans="1:9" s="23" customFormat="1" ht="14.45" customHeight="1">
      <c r="A1279" s="563"/>
      <c r="B1279" s="564" t="s">
        <v>1324</v>
      </c>
      <c r="C1279" s="564" t="s">
        <v>1325</v>
      </c>
      <c r="D1279" s="565"/>
      <c r="E1279" s="566"/>
      <c r="F1279" s="567"/>
      <c r="G1279" s="410">
        <v>0</v>
      </c>
      <c r="H1279" s="410">
        <v>0</v>
      </c>
      <c r="I1279" s="410">
        <v>1</v>
      </c>
    </row>
    <row r="1280" spans="1:9" s="23" customFormat="1" ht="14.45" customHeight="1">
      <c r="A1280" s="563"/>
      <c r="B1280" s="564" t="s">
        <v>1326</v>
      </c>
      <c r="C1280" s="564" t="s">
        <v>1327</v>
      </c>
      <c r="D1280" s="565"/>
      <c r="E1280" s="566"/>
      <c r="F1280" s="567"/>
      <c r="G1280" s="410">
        <v>0</v>
      </c>
      <c r="H1280" s="410">
        <v>0</v>
      </c>
      <c r="I1280" s="410">
        <v>3</v>
      </c>
    </row>
    <row r="1281" spans="1:9" s="23" customFormat="1" ht="14.45" customHeight="1">
      <c r="A1281" s="563">
        <v>1013</v>
      </c>
      <c r="B1281" s="563" t="s">
        <v>5595</v>
      </c>
      <c r="C1281" s="564"/>
      <c r="D1281" s="565" t="s">
        <v>186</v>
      </c>
      <c r="E1281" s="566"/>
      <c r="F1281" s="567"/>
      <c r="G1281" s="410"/>
      <c r="H1281" s="410"/>
      <c r="I1281" s="410"/>
    </row>
    <row r="1282" spans="1:9" s="23" customFormat="1" ht="14.45" customHeight="1">
      <c r="A1282" s="563"/>
      <c r="B1282" s="564"/>
      <c r="C1282" s="563" t="s">
        <v>365</v>
      </c>
      <c r="D1282" s="568"/>
      <c r="E1282" s="569"/>
      <c r="F1282" s="570"/>
      <c r="G1282" s="571">
        <v>1068</v>
      </c>
      <c r="H1282" s="571">
        <v>183</v>
      </c>
      <c r="I1282" s="571">
        <v>55</v>
      </c>
    </row>
    <row r="1283" spans="1:9" s="23" customFormat="1" ht="14.45" customHeight="1">
      <c r="A1283" s="563"/>
      <c r="B1283" s="572" t="s">
        <v>5596</v>
      </c>
      <c r="C1283" s="564" t="s">
        <v>5597</v>
      </c>
      <c r="D1283" s="565"/>
      <c r="E1283" s="566" t="s">
        <v>164</v>
      </c>
      <c r="F1283" s="567"/>
      <c r="G1283" s="410">
        <v>17</v>
      </c>
      <c r="H1283" s="410">
        <v>1</v>
      </c>
      <c r="I1283" s="410">
        <v>0</v>
      </c>
    </row>
    <row r="1284" spans="1:9" s="23" customFormat="1" ht="14.45" customHeight="1">
      <c r="A1284" s="563"/>
      <c r="B1284" s="564"/>
      <c r="C1284" s="564"/>
      <c r="D1284" s="565"/>
      <c r="E1284" s="566" t="s">
        <v>164</v>
      </c>
      <c r="F1284" s="567" t="s">
        <v>1142</v>
      </c>
      <c r="G1284" s="410">
        <v>6</v>
      </c>
      <c r="H1284" s="410">
        <v>1</v>
      </c>
      <c r="I1284" s="410">
        <v>0</v>
      </c>
    </row>
    <row r="1285" spans="1:9" s="23" customFormat="1" ht="14.45" customHeight="1">
      <c r="A1285" s="563"/>
      <c r="B1285" s="564"/>
      <c r="C1285" s="564"/>
      <c r="D1285" s="565"/>
      <c r="E1285" s="566" t="s">
        <v>628</v>
      </c>
      <c r="F1285" s="567"/>
      <c r="G1285" s="410">
        <v>94</v>
      </c>
      <c r="H1285" s="410">
        <v>12</v>
      </c>
      <c r="I1285" s="410">
        <v>9</v>
      </c>
    </row>
    <row r="1286" spans="1:9" s="23" customFormat="1" ht="14.45" customHeight="1">
      <c r="A1286" s="563"/>
      <c r="B1286" s="572" t="s">
        <v>5598</v>
      </c>
      <c r="C1286" s="564" t="s">
        <v>5599</v>
      </c>
      <c r="D1286" s="565"/>
      <c r="E1286" s="566" t="s">
        <v>164</v>
      </c>
      <c r="F1286" s="567"/>
      <c r="G1286" s="410">
        <v>7</v>
      </c>
      <c r="H1286" s="410">
        <v>1</v>
      </c>
      <c r="I1286" s="410">
        <v>0</v>
      </c>
    </row>
    <row r="1287" spans="1:9" s="23" customFormat="1" ht="14.45" customHeight="1">
      <c r="A1287" s="563"/>
      <c r="B1287" s="564"/>
      <c r="C1287" s="564" t="s">
        <v>5600</v>
      </c>
      <c r="D1287" s="565"/>
      <c r="E1287" s="566" t="s">
        <v>164</v>
      </c>
      <c r="F1287" s="567" t="s">
        <v>1142</v>
      </c>
      <c r="G1287" s="410">
        <v>23</v>
      </c>
      <c r="H1287" s="410">
        <v>4</v>
      </c>
      <c r="I1287" s="410">
        <v>0</v>
      </c>
    </row>
    <row r="1288" spans="1:9" s="23" customFormat="1" ht="14.45" customHeight="1">
      <c r="A1288" s="563"/>
      <c r="B1288" s="564"/>
      <c r="C1288" s="564" t="s">
        <v>5601</v>
      </c>
      <c r="D1288" s="565"/>
      <c r="E1288" s="566" t="s">
        <v>628</v>
      </c>
      <c r="F1288" s="567"/>
      <c r="G1288" s="410">
        <v>93</v>
      </c>
      <c r="H1288" s="410">
        <v>8</v>
      </c>
      <c r="I1288" s="410">
        <v>9</v>
      </c>
    </row>
    <row r="1289" spans="1:9" s="23" customFormat="1" ht="14.45" customHeight="1">
      <c r="A1289" s="563"/>
      <c r="B1289" s="572" t="s">
        <v>4769</v>
      </c>
      <c r="C1289" s="564" t="s">
        <v>5602</v>
      </c>
      <c r="D1289" s="565"/>
      <c r="E1289" s="566" t="s">
        <v>164</v>
      </c>
      <c r="F1289" s="567"/>
      <c r="G1289" s="410">
        <v>23</v>
      </c>
      <c r="H1289" s="410">
        <v>8</v>
      </c>
      <c r="I1289" s="410">
        <v>0</v>
      </c>
    </row>
    <row r="1290" spans="1:9" s="23" customFormat="1" ht="14.45" customHeight="1">
      <c r="A1290" s="563"/>
      <c r="B1290" s="564"/>
      <c r="C1290" s="564"/>
      <c r="D1290" s="565"/>
      <c r="E1290" s="566" t="s">
        <v>164</v>
      </c>
      <c r="F1290" s="567" t="s">
        <v>1142</v>
      </c>
      <c r="G1290" s="410">
        <v>55</v>
      </c>
      <c r="H1290" s="410">
        <v>14</v>
      </c>
      <c r="I1290" s="410">
        <v>0</v>
      </c>
    </row>
    <row r="1291" spans="1:9" s="23" customFormat="1" ht="14.45" customHeight="1">
      <c r="A1291" s="563"/>
      <c r="B1291" s="564"/>
      <c r="C1291" s="564"/>
      <c r="D1291" s="565"/>
      <c r="E1291" s="566" t="s">
        <v>628</v>
      </c>
      <c r="F1291" s="567"/>
      <c r="G1291" s="410">
        <v>171</v>
      </c>
      <c r="H1291" s="410">
        <v>25</v>
      </c>
      <c r="I1291" s="410">
        <v>9</v>
      </c>
    </row>
    <row r="1292" spans="1:9" s="23" customFormat="1" ht="14.45" customHeight="1">
      <c r="A1292" s="563"/>
      <c r="B1292" s="572" t="s">
        <v>3151</v>
      </c>
      <c r="C1292" s="564" t="s">
        <v>5603</v>
      </c>
      <c r="D1292" s="565"/>
      <c r="E1292" s="566" t="s">
        <v>164</v>
      </c>
      <c r="F1292" s="567"/>
      <c r="G1292" s="410">
        <v>60</v>
      </c>
      <c r="H1292" s="410">
        <v>6</v>
      </c>
      <c r="I1292" s="410">
        <v>0</v>
      </c>
    </row>
    <row r="1293" spans="1:9" s="23" customFormat="1" ht="14.45" customHeight="1">
      <c r="A1293" s="563"/>
      <c r="B1293" s="564"/>
      <c r="C1293" s="564"/>
      <c r="D1293" s="565"/>
      <c r="E1293" s="566" t="s">
        <v>164</v>
      </c>
      <c r="F1293" s="567" t="s">
        <v>1142</v>
      </c>
      <c r="G1293" s="410">
        <v>48</v>
      </c>
      <c r="H1293" s="410">
        <v>4</v>
      </c>
      <c r="I1293" s="410">
        <v>0</v>
      </c>
    </row>
    <row r="1294" spans="1:9" s="23" customFormat="1" ht="14.45" customHeight="1">
      <c r="A1294" s="563"/>
      <c r="B1294" s="564"/>
      <c r="C1294" s="564"/>
      <c r="D1294" s="565"/>
      <c r="E1294" s="566" t="s">
        <v>628</v>
      </c>
      <c r="F1294" s="567"/>
      <c r="G1294" s="410">
        <v>135</v>
      </c>
      <c r="H1294" s="410">
        <v>16</v>
      </c>
      <c r="I1294" s="410">
        <v>9</v>
      </c>
    </row>
    <row r="1295" spans="1:9" s="23" customFormat="1" ht="14.45" customHeight="1">
      <c r="A1295" s="563"/>
      <c r="B1295" s="572" t="s">
        <v>5604</v>
      </c>
      <c r="C1295" s="564" t="s">
        <v>1156</v>
      </c>
      <c r="D1295" s="565"/>
      <c r="E1295" s="566" t="s">
        <v>164</v>
      </c>
      <c r="F1295" s="567"/>
      <c r="G1295" s="410">
        <v>0</v>
      </c>
      <c r="H1295" s="410">
        <v>1</v>
      </c>
      <c r="I1295" s="410">
        <v>0</v>
      </c>
    </row>
    <row r="1296" spans="1:9" s="23" customFormat="1" ht="14.45" customHeight="1">
      <c r="A1296" s="563"/>
      <c r="B1296" s="564"/>
      <c r="C1296" s="564"/>
      <c r="D1296" s="565"/>
      <c r="E1296" s="566" t="s">
        <v>164</v>
      </c>
      <c r="F1296" s="567" t="s">
        <v>1142</v>
      </c>
      <c r="G1296" s="410">
        <v>0</v>
      </c>
      <c r="H1296" s="410">
        <v>2</v>
      </c>
      <c r="I1296" s="410">
        <v>0</v>
      </c>
    </row>
    <row r="1297" spans="1:9" s="23" customFormat="1" ht="14.45" customHeight="1">
      <c r="A1297" s="563"/>
      <c r="B1297" s="572" t="s">
        <v>1372</v>
      </c>
      <c r="C1297" s="564" t="s">
        <v>5605</v>
      </c>
      <c r="D1297" s="565"/>
      <c r="E1297" s="566" t="s">
        <v>163</v>
      </c>
      <c r="F1297" s="567"/>
      <c r="G1297" s="410">
        <v>65</v>
      </c>
      <c r="H1297" s="410">
        <v>7</v>
      </c>
      <c r="I1297" s="410">
        <v>0</v>
      </c>
    </row>
    <row r="1298" spans="1:9" s="23" customFormat="1" ht="14.45" customHeight="1">
      <c r="A1298" s="563"/>
      <c r="B1298" s="564"/>
      <c r="C1298" s="564"/>
      <c r="D1298" s="565"/>
      <c r="E1298" s="566" t="s">
        <v>164</v>
      </c>
      <c r="F1298" s="567"/>
      <c r="G1298" s="410">
        <v>64</v>
      </c>
      <c r="H1298" s="410">
        <v>11</v>
      </c>
      <c r="I1298" s="410">
        <v>7</v>
      </c>
    </row>
    <row r="1299" spans="1:9" s="23" customFormat="1" ht="14.45" customHeight="1">
      <c r="A1299" s="563"/>
      <c r="B1299" s="564"/>
      <c r="C1299" s="564"/>
      <c r="D1299" s="565"/>
      <c r="E1299" s="566" t="s">
        <v>164</v>
      </c>
      <c r="F1299" s="567" t="s">
        <v>1142</v>
      </c>
      <c r="G1299" s="410">
        <v>50</v>
      </c>
      <c r="H1299" s="410">
        <v>16</v>
      </c>
      <c r="I1299" s="410">
        <v>0</v>
      </c>
    </row>
    <row r="1300" spans="1:9" s="23" customFormat="1" ht="14.45" customHeight="1">
      <c r="A1300" s="563"/>
      <c r="B1300" s="572" t="s">
        <v>3095</v>
      </c>
      <c r="C1300" s="564" t="s">
        <v>1377</v>
      </c>
      <c r="D1300" s="565"/>
      <c r="E1300" s="566" t="s">
        <v>628</v>
      </c>
      <c r="F1300" s="567"/>
      <c r="G1300" s="410">
        <v>0</v>
      </c>
      <c r="H1300" s="410">
        <v>1</v>
      </c>
      <c r="I1300" s="410">
        <v>0</v>
      </c>
    </row>
    <row r="1301" spans="1:9" s="23" customFormat="1" ht="14.45" customHeight="1">
      <c r="A1301" s="563"/>
      <c r="B1301" s="572" t="s">
        <v>5494</v>
      </c>
      <c r="C1301" s="564" t="s">
        <v>1306</v>
      </c>
      <c r="D1301" s="565"/>
      <c r="E1301" s="566" t="s">
        <v>164</v>
      </c>
      <c r="F1301" s="567" t="s">
        <v>1142</v>
      </c>
      <c r="G1301" s="410">
        <v>1</v>
      </c>
      <c r="H1301" s="410">
        <v>0</v>
      </c>
      <c r="I1301" s="410">
        <v>0</v>
      </c>
    </row>
    <row r="1302" spans="1:9" s="23" customFormat="1" ht="14.45" customHeight="1">
      <c r="A1302" s="563"/>
      <c r="B1302" s="572" t="s">
        <v>2440</v>
      </c>
      <c r="C1302" s="564" t="s">
        <v>5606</v>
      </c>
      <c r="D1302" s="565"/>
      <c r="E1302" s="566" t="s">
        <v>164</v>
      </c>
      <c r="F1302" s="567"/>
      <c r="G1302" s="410">
        <v>47</v>
      </c>
      <c r="H1302" s="410">
        <v>12</v>
      </c>
      <c r="I1302" s="410">
        <v>0</v>
      </c>
    </row>
    <row r="1303" spans="1:9" s="23" customFormat="1" ht="14.45" customHeight="1">
      <c r="A1303" s="563"/>
      <c r="B1303" s="564"/>
      <c r="C1303" s="564" t="s">
        <v>5607</v>
      </c>
      <c r="D1303" s="565"/>
      <c r="E1303" s="566" t="s">
        <v>164</v>
      </c>
      <c r="F1303" s="567" t="s">
        <v>1142</v>
      </c>
      <c r="G1303" s="410">
        <v>36</v>
      </c>
      <c r="H1303" s="410">
        <v>22</v>
      </c>
      <c r="I1303" s="410">
        <v>0</v>
      </c>
    </row>
    <row r="1304" spans="1:9" s="23" customFormat="1" ht="14.45" customHeight="1">
      <c r="A1304" s="573"/>
      <c r="B1304" s="574"/>
      <c r="C1304" s="574" t="s">
        <v>5608</v>
      </c>
      <c r="D1304" s="575"/>
      <c r="E1304" s="576" t="s">
        <v>628</v>
      </c>
      <c r="F1304" s="577"/>
      <c r="G1304" s="578">
        <v>71</v>
      </c>
      <c r="H1304" s="578">
        <v>9</v>
      </c>
      <c r="I1304" s="578">
        <v>9</v>
      </c>
    </row>
    <row r="1305" spans="1:9" s="23" customFormat="1" ht="14.45" customHeight="1">
      <c r="A1305" s="563"/>
      <c r="B1305" s="572" t="s">
        <v>4017</v>
      </c>
      <c r="C1305" s="564" t="s">
        <v>1988</v>
      </c>
      <c r="D1305" s="565"/>
      <c r="E1305" s="566" t="s">
        <v>163</v>
      </c>
      <c r="F1305" s="567"/>
      <c r="G1305" s="410">
        <v>2</v>
      </c>
      <c r="H1305" s="410">
        <v>2</v>
      </c>
      <c r="I1305" s="410">
        <v>0</v>
      </c>
    </row>
    <row r="1306" spans="1:9" s="23" customFormat="1" ht="14.45" customHeight="1">
      <c r="A1306" s="563"/>
      <c r="B1306" s="564" t="s">
        <v>1328</v>
      </c>
      <c r="C1306" s="564" t="s">
        <v>1329</v>
      </c>
      <c r="D1306" s="565"/>
      <c r="E1306" s="566"/>
      <c r="F1306" s="567"/>
      <c r="G1306" s="410">
        <v>0</v>
      </c>
      <c r="H1306" s="410">
        <v>0</v>
      </c>
      <c r="I1306" s="410">
        <v>3</v>
      </c>
    </row>
    <row r="1307" spans="1:9" s="23" customFormat="1" ht="14.45" customHeight="1">
      <c r="A1307" s="563">
        <v>1014</v>
      </c>
      <c r="B1307" s="563" t="s">
        <v>5609</v>
      </c>
      <c r="C1307" s="564"/>
      <c r="D1307" s="565" t="s">
        <v>186</v>
      </c>
      <c r="E1307" s="566"/>
      <c r="F1307" s="567"/>
      <c r="G1307" s="410"/>
      <c r="H1307" s="410"/>
      <c r="I1307" s="410"/>
    </row>
    <row r="1308" spans="1:9" s="23" customFormat="1" ht="14.45" customHeight="1">
      <c r="A1308" s="563"/>
      <c r="B1308" s="564"/>
      <c r="C1308" s="563" t="s">
        <v>365</v>
      </c>
      <c r="D1308" s="568"/>
      <c r="E1308" s="569"/>
      <c r="F1308" s="570"/>
      <c r="G1308" s="571">
        <v>10276</v>
      </c>
      <c r="H1308" s="571">
        <v>2966</v>
      </c>
      <c r="I1308" s="571">
        <v>410</v>
      </c>
    </row>
    <row r="1309" spans="1:9" s="23" customFormat="1" ht="14.45" customHeight="1">
      <c r="A1309" s="563"/>
      <c r="B1309" s="572" t="s">
        <v>5610</v>
      </c>
      <c r="C1309" s="564" t="s">
        <v>5611</v>
      </c>
      <c r="D1309" s="565"/>
      <c r="E1309" s="566" t="s">
        <v>628</v>
      </c>
      <c r="F1309" s="567"/>
      <c r="G1309" s="410">
        <v>177</v>
      </c>
      <c r="H1309" s="410">
        <v>65</v>
      </c>
      <c r="I1309" s="410">
        <v>7</v>
      </c>
    </row>
    <row r="1310" spans="1:9" s="23" customFormat="1" ht="14.45" customHeight="1">
      <c r="A1310" s="563"/>
      <c r="B1310" s="572" t="s">
        <v>5612</v>
      </c>
      <c r="C1310" s="564" t="s">
        <v>4087</v>
      </c>
      <c r="D1310" s="565"/>
      <c r="E1310" s="566" t="s">
        <v>628</v>
      </c>
      <c r="F1310" s="567"/>
      <c r="G1310" s="410">
        <v>13</v>
      </c>
      <c r="H1310" s="410">
        <v>0</v>
      </c>
      <c r="I1310" s="410">
        <v>5</v>
      </c>
    </row>
    <row r="1311" spans="1:9" s="23" customFormat="1" ht="14.45" customHeight="1">
      <c r="A1311" s="563"/>
      <c r="B1311" s="572" t="s">
        <v>2366</v>
      </c>
      <c r="C1311" s="564" t="s">
        <v>5613</v>
      </c>
      <c r="D1311" s="565"/>
      <c r="E1311" s="566" t="s">
        <v>628</v>
      </c>
      <c r="F1311" s="567"/>
      <c r="G1311" s="410">
        <v>23</v>
      </c>
      <c r="H1311" s="410">
        <v>6</v>
      </c>
      <c r="I1311" s="410">
        <v>0</v>
      </c>
    </row>
    <row r="1312" spans="1:9" s="23" customFormat="1" ht="14.45" customHeight="1">
      <c r="A1312" s="563"/>
      <c r="B1312" s="572" t="s">
        <v>3483</v>
      </c>
      <c r="C1312" s="564" t="s">
        <v>5614</v>
      </c>
      <c r="D1312" s="565"/>
      <c r="E1312" s="566" t="s">
        <v>164</v>
      </c>
      <c r="F1312" s="567"/>
      <c r="G1312" s="410">
        <v>16</v>
      </c>
      <c r="H1312" s="410">
        <v>11</v>
      </c>
      <c r="I1312" s="410">
        <v>2</v>
      </c>
    </row>
    <row r="1313" spans="1:9" s="23" customFormat="1" ht="14.45" customHeight="1">
      <c r="A1313" s="563"/>
      <c r="B1313" s="572" t="s">
        <v>5615</v>
      </c>
      <c r="C1313" s="564" t="s">
        <v>5616</v>
      </c>
      <c r="D1313" s="565"/>
      <c r="E1313" s="566" t="s">
        <v>628</v>
      </c>
      <c r="F1313" s="567"/>
      <c r="G1313" s="410">
        <v>78</v>
      </c>
      <c r="H1313" s="410">
        <v>31</v>
      </c>
      <c r="I1313" s="410">
        <v>7</v>
      </c>
    </row>
    <row r="1314" spans="1:9" s="23" customFormat="1" ht="14.45" customHeight="1">
      <c r="A1314" s="563"/>
      <c r="B1314" s="572" t="s">
        <v>5617</v>
      </c>
      <c r="C1314" s="564" t="s">
        <v>5618</v>
      </c>
      <c r="D1314" s="565"/>
      <c r="E1314" s="566" t="s">
        <v>628</v>
      </c>
      <c r="F1314" s="567"/>
      <c r="G1314" s="410">
        <v>73</v>
      </c>
      <c r="H1314" s="410">
        <v>33</v>
      </c>
      <c r="I1314" s="410">
        <v>4</v>
      </c>
    </row>
    <row r="1315" spans="1:9" s="23" customFormat="1" ht="14.45" customHeight="1">
      <c r="A1315" s="563"/>
      <c r="B1315" s="572" t="s">
        <v>5619</v>
      </c>
      <c r="C1315" s="564" t="s">
        <v>5620</v>
      </c>
      <c r="D1315" s="565"/>
      <c r="E1315" s="566" t="s">
        <v>628</v>
      </c>
      <c r="F1315" s="567"/>
      <c r="G1315" s="410">
        <v>84</v>
      </c>
      <c r="H1315" s="410">
        <v>37</v>
      </c>
      <c r="I1315" s="410">
        <v>3</v>
      </c>
    </row>
    <row r="1316" spans="1:9" s="23" customFormat="1" ht="14.45" customHeight="1">
      <c r="A1316" s="563"/>
      <c r="B1316" s="572" t="s">
        <v>2804</v>
      </c>
      <c r="C1316" s="564" t="s">
        <v>4525</v>
      </c>
      <c r="D1316" s="565"/>
      <c r="E1316" s="566" t="s">
        <v>628</v>
      </c>
      <c r="F1316" s="567"/>
      <c r="G1316" s="410">
        <v>199</v>
      </c>
      <c r="H1316" s="410">
        <v>50</v>
      </c>
      <c r="I1316" s="410">
        <v>7</v>
      </c>
    </row>
    <row r="1317" spans="1:9" s="23" customFormat="1" ht="14.45" customHeight="1">
      <c r="A1317" s="563"/>
      <c r="B1317" s="572" t="s">
        <v>5621</v>
      </c>
      <c r="C1317" s="564" t="s">
        <v>5622</v>
      </c>
      <c r="D1317" s="565"/>
      <c r="E1317" s="566" t="s">
        <v>628</v>
      </c>
      <c r="F1317" s="567"/>
      <c r="G1317" s="410">
        <v>85</v>
      </c>
      <c r="H1317" s="410">
        <v>56</v>
      </c>
      <c r="I1317" s="410">
        <v>7</v>
      </c>
    </row>
    <row r="1318" spans="1:9" s="23" customFormat="1" ht="14.45" customHeight="1">
      <c r="A1318" s="563"/>
      <c r="B1318" s="572" t="s">
        <v>5385</v>
      </c>
      <c r="C1318" s="564" t="s">
        <v>5072</v>
      </c>
      <c r="D1318" s="565"/>
      <c r="E1318" s="566" t="s">
        <v>628</v>
      </c>
      <c r="F1318" s="567"/>
      <c r="G1318" s="410">
        <v>175</v>
      </c>
      <c r="H1318" s="410">
        <v>54</v>
      </c>
      <c r="I1318" s="410">
        <v>7</v>
      </c>
    </row>
    <row r="1319" spans="1:9" s="23" customFormat="1" ht="14.45" customHeight="1">
      <c r="A1319" s="563"/>
      <c r="B1319" s="572" t="s">
        <v>4479</v>
      </c>
      <c r="C1319" s="564" t="s">
        <v>1250</v>
      </c>
      <c r="D1319" s="565"/>
      <c r="E1319" s="566" t="s">
        <v>628</v>
      </c>
      <c r="F1319" s="567"/>
      <c r="G1319" s="410">
        <v>133</v>
      </c>
      <c r="H1319" s="410">
        <v>57</v>
      </c>
      <c r="I1319" s="410">
        <v>5</v>
      </c>
    </row>
    <row r="1320" spans="1:9" s="23" customFormat="1" ht="14.45" customHeight="1">
      <c r="A1320" s="563"/>
      <c r="B1320" s="572" t="s">
        <v>5623</v>
      </c>
      <c r="C1320" s="564" t="s">
        <v>5624</v>
      </c>
      <c r="D1320" s="565"/>
      <c r="E1320" s="566" t="s">
        <v>628</v>
      </c>
      <c r="F1320" s="567"/>
      <c r="G1320" s="410">
        <v>17</v>
      </c>
      <c r="H1320" s="410">
        <v>18</v>
      </c>
      <c r="I1320" s="410">
        <v>2</v>
      </c>
    </row>
    <row r="1321" spans="1:9" s="23" customFormat="1" ht="14.45" customHeight="1">
      <c r="A1321" s="563"/>
      <c r="B1321" s="572" t="s">
        <v>5625</v>
      </c>
      <c r="C1321" s="564" t="s">
        <v>5626</v>
      </c>
      <c r="D1321" s="565"/>
      <c r="E1321" s="566" t="s">
        <v>164</v>
      </c>
      <c r="F1321" s="567"/>
      <c r="G1321" s="410">
        <v>14</v>
      </c>
      <c r="H1321" s="410">
        <v>0</v>
      </c>
      <c r="I1321" s="410">
        <v>0</v>
      </c>
    </row>
    <row r="1322" spans="1:9" s="23" customFormat="1" ht="14.45" customHeight="1">
      <c r="A1322" s="563"/>
      <c r="B1322" s="564"/>
      <c r="C1322" s="564"/>
      <c r="D1322" s="565"/>
      <c r="E1322" s="566" t="s">
        <v>628</v>
      </c>
      <c r="F1322" s="567"/>
      <c r="G1322" s="410">
        <v>234</v>
      </c>
      <c r="H1322" s="410">
        <v>95</v>
      </c>
      <c r="I1322" s="410">
        <v>9</v>
      </c>
    </row>
    <row r="1323" spans="1:9" s="23" customFormat="1" ht="14.45" customHeight="1">
      <c r="A1323" s="563"/>
      <c r="B1323" s="564"/>
      <c r="C1323" s="564"/>
      <c r="D1323" s="565"/>
      <c r="E1323" s="566" t="s">
        <v>628</v>
      </c>
      <c r="F1323" s="567" t="s">
        <v>2199</v>
      </c>
      <c r="G1323" s="410">
        <v>47</v>
      </c>
      <c r="H1323" s="410">
        <v>2</v>
      </c>
      <c r="I1323" s="410">
        <v>0</v>
      </c>
    </row>
    <row r="1324" spans="1:9" s="23" customFormat="1" ht="14.45" customHeight="1">
      <c r="A1324" s="563"/>
      <c r="B1324" s="572" t="s">
        <v>2714</v>
      </c>
      <c r="C1324" s="564" t="s">
        <v>5627</v>
      </c>
      <c r="D1324" s="565"/>
      <c r="E1324" s="566" t="s">
        <v>628</v>
      </c>
      <c r="F1324" s="567"/>
      <c r="G1324" s="410">
        <v>41</v>
      </c>
      <c r="H1324" s="410">
        <v>0</v>
      </c>
      <c r="I1324" s="410">
        <v>3</v>
      </c>
    </row>
    <row r="1325" spans="1:9" s="23" customFormat="1" ht="14.45" customHeight="1">
      <c r="A1325" s="563"/>
      <c r="B1325" s="572" t="s">
        <v>3211</v>
      </c>
      <c r="C1325" s="564" t="s">
        <v>1265</v>
      </c>
      <c r="D1325" s="565"/>
      <c r="E1325" s="566" t="s">
        <v>164</v>
      </c>
      <c r="F1325" s="567"/>
      <c r="G1325" s="410">
        <v>30</v>
      </c>
      <c r="H1325" s="410">
        <v>26</v>
      </c>
      <c r="I1325" s="410">
        <v>0</v>
      </c>
    </row>
    <row r="1326" spans="1:9" s="23" customFormat="1" ht="14.45" customHeight="1">
      <c r="A1326" s="563"/>
      <c r="B1326" s="564"/>
      <c r="C1326" s="564"/>
      <c r="D1326" s="565"/>
      <c r="E1326" s="566" t="s">
        <v>628</v>
      </c>
      <c r="F1326" s="567"/>
      <c r="G1326" s="410">
        <v>176</v>
      </c>
      <c r="H1326" s="410">
        <v>62</v>
      </c>
      <c r="I1326" s="410">
        <v>9</v>
      </c>
    </row>
    <row r="1327" spans="1:9" s="23" customFormat="1" ht="14.45" customHeight="1">
      <c r="A1327" s="563"/>
      <c r="B1327" s="564"/>
      <c r="C1327" s="564"/>
      <c r="D1327" s="565"/>
      <c r="E1327" s="566" t="s">
        <v>628</v>
      </c>
      <c r="F1327" s="567" t="s">
        <v>2199</v>
      </c>
      <c r="G1327" s="410">
        <v>33</v>
      </c>
      <c r="H1327" s="410">
        <v>47</v>
      </c>
      <c r="I1327" s="410">
        <v>0</v>
      </c>
    </row>
    <row r="1328" spans="1:9" s="23" customFormat="1" ht="14.45" customHeight="1">
      <c r="A1328" s="563"/>
      <c r="B1328" s="572" t="s">
        <v>3975</v>
      </c>
      <c r="C1328" s="564" t="s">
        <v>3701</v>
      </c>
      <c r="D1328" s="565"/>
      <c r="E1328" s="566" t="s">
        <v>163</v>
      </c>
      <c r="F1328" s="567"/>
      <c r="G1328" s="410">
        <v>30</v>
      </c>
      <c r="H1328" s="410">
        <v>1</v>
      </c>
      <c r="I1328" s="410">
        <v>4</v>
      </c>
    </row>
    <row r="1329" spans="1:9" s="23" customFormat="1" ht="14.45" customHeight="1">
      <c r="A1329" s="563"/>
      <c r="B1329" s="564"/>
      <c r="C1329" s="564" t="s">
        <v>5628</v>
      </c>
      <c r="D1329" s="565"/>
      <c r="E1329" s="566" t="s">
        <v>164</v>
      </c>
      <c r="F1329" s="567" t="s">
        <v>1142</v>
      </c>
      <c r="G1329" s="410">
        <v>68</v>
      </c>
      <c r="H1329" s="410">
        <v>29</v>
      </c>
      <c r="I1329" s="410">
        <v>0</v>
      </c>
    </row>
    <row r="1330" spans="1:9" s="23" customFormat="1" ht="14.45" customHeight="1">
      <c r="A1330" s="563"/>
      <c r="B1330" s="572" t="s">
        <v>5390</v>
      </c>
      <c r="C1330" s="564" t="s">
        <v>5629</v>
      </c>
      <c r="D1330" s="565"/>
      <c r="E1330" s="566" t="s">
        <v>628</v>
      </c>
      <c r="F1330" s="567"/>
      <c r="G1330" s="410">
        <v>120</v>
      </c>
      <c r="H1330" s="410">
        <v>29</v>
      </c>
      <c r="I1330" s="410">
        <v>4</v>
      </c>
    </row>
    <row r="1331" spans="1:9" s="23" customFormat="1" ht="14.45" customHeight="1">
      <c r="A1331" s="563"/>
      <c r="B1331" s="572" t="s">
        <v>3698</v>
      </c>
      <c r="C1331" s="564" t="s">
        <v>5630</v>
      </c>
      <c r="D1331" s="565"/>
      <c r="E1331" s="566" t="s">
        <v>628</v>
      </c>
      <c r="F1331" s="567"/>
      <c r="G1331" s="410">
        <v>145</v>
      </c>
      <c r="H1331" s="410">
        <v>61</v>
      </c>
      <c r="I1331" s="410">
        <v>5</v>
      </c>
    </row>
    <row r="1332" spans="1:9" s="23" customFormat="1" ht="14.45" customHeight="1">
      <c r="A1332" s="563"/>
      <c r="B1332" s="572" t="s">
        <v>3110</v>
      </c>
      <c r="C1332" s="564" t="s">
        <v>5532</v>
      </c>
      <c r="D1332" s="565"/>
      <c r="E1332" s="566" t="s">
        <v>163</v>
      </c>
      <c r="F1332" s="567"/>
      <c r="G1332" s="410">
        <v>17</v>
      </c>
      <c r="H1332" s="410">
        <v>2</v>
      </c>
      <c r="I1332" s="410">
        <v>0</v>
      </c>
    </row>
    <row r="1333" spans="1:9" s="23" customFormat="1" ht="14.45" customHeight="1">
      <c r="A1333" s="563"/>
      <c r="B1333" s="564"/>
      <c r="C1333" s="564"/>
      <c r="D1333" s="565"/>
      <c r="E1333" s="566" t="s">
        <v>164</v>
      </c>
      <c r="F1333" s="567" t="s">
        <v>1142</v>
      </c>
      <c r="G1333" s="410">
        <v>9</v>
      </c>
      <c r="H1333" s="410">
        <v>18</v>
      </c>
      <c r="I1333" s="410">
        <v>0</v>
      </c>
    </row>
    <row r="1334" spans="1:9" s="23" customFormat="1" ht="14.45" customHeight="1">
      <c r="A1334" s="563"/>
      <c r="B1334" s="564"/>
      <c r="C1334" s="564"/>
      <c r="D1334" s="565"/>
      <c r="E1334" s="566" t="s">
        <v>628</v>
      </c>
      <c r="F1334" s="567"/>
      <c r="G1334" s="410">
        <v>44</v>
      </c>
      <c r="H1334" s="410">
        <v>38</v>
      </c>
      <c r="I1334" s="410">
        <v>4</v>
      </c>
    </row>
    <row r="1335" spans="1:9" s="23" customFormat="1" ht="14.45" customHeight="1">
      <c r="A1335" s="563"/>
      <c r="B1335" s="564"/>
      <c r="C1335" s="564"/>
      <c r="D1335" s="565"/>
      <c r="E1335" s="566" t="s">
        <v>628</v>
      </c>
      <c r="F1335" s="567" t="s">
        <v>2199</v>
      </c>
      <c r="G1335" s="410">
        <v>22</v>
      </c>
      <c r="H1335" s="410">
        <v>16</v>
      </c>
      <c r="I1335" s="410">
        <v>0</v>
      </c>
    </row>
    <row r="1336" spans="1:9" s="23" customFormat="1" ht="14.45" customHeight="1">
      <c r="A1336" s="563"/>
      <c r="B1336" s="572" t="s">
        <v>5631</v>
      </c>
      <c r="C1336" s="564" t="s">
        <v>5632</v>
      </c>
      <c r="D1336" s="565"/>
      <c r="E1336" s="566" t="s">
        <v>164</v>
      </c>
      <c r="F1336" s="567"/>
      <c r="G1336" s="410">
        <v>45</v>
      </c>
      <c r="H1336" s="410">
        <v>20</v>
      </c>
      <c r="I1336" s="410">
        <v>3</v>
      </c>
    </row>
    <row r="1337" spans="1:9" s="23" customFormat="1" ht="14.45" customHeight="1">
      <c r="A1337" s="563"/>
      <c r="B1337" s="572" t="s">
        <v>5633</v>
      </c>
      <c r="C1337" s="564" t="s">
        <v>5433</v>
      </c>
      <c r="D1337" s="565"/>
      <c r="E1337" s="566" t="s">
        <v>164</v>
      </c>
      <c r="F1337" s="567"/>
      <c r="G1337" s="410">
        <v>18</v>
      </c>
      <c r="H1337" s="410">
        <v>4</v>
      </c>
      <c r="I1337" s="410">
        <v>0</v>
      </c>
    </row>
    <row r="1338" spans="1:9" s="23" customFormat="1" ht="14.45" customHeight="1">
      <c r="A1338" s="563"/>
      <c r="B1338" s="564"/>
      <c r="C1338" s="564"/>
      <c r="D1338" s="565"/>
      <c r="E1338" s="566" t="s">
        <v>164</v>
      </c>
      <c r="F1338" s="567" t="s">
        <v>1142</v>
      </c>
      <c r="G1338" s="410">
        <v>24</v>
      </c>
      <c r="H1338" s="410">
        <v>3</v>
      </c>
      <c r="I1338" s="410">
        <v>0</v>
      </c>
    </row>
    <row r="1339" spans="1:9" s="23" customFormat="1" ht="14.45" customHeight="1">
      <c r="A1339" s="563"/>
      <c r="B1339" s="564"/>
      <c r="C1339" s="564"/>
      <c r="D1339" s="565"/>
      <c r="E1339" s="566" t="s">
        <v>628</v>
      </c>
      <c r="F1339" s="567"/>
      <c r="G1339" s="410">
        <v>251</v>
      </c>
      <c r="H1339" s="410">
        <v>88</v>
      </c>
      <c r="I1339" s="410">
        <v>10</v>
      </c>
    </row>
    <row r="1340" spans="1:9" s="23" customFormat="1" ht="14.45" customHeight="1">
      <c r="A1340" s="563"/>
      <c r="B1340" s="572" t="s">
        <v>5634</v>
      </c>
      <c r="C1340" s="564" t="s">
        <v>5635</v>
      </c>
      <c r="D1340" s="565"/>
      <c r="E1340" s="566" t="s">
        <v>164</v>
      </c>
      <c r="F1340" s="567" t="s">
        <v>1142</v>
      </c>
      <c r="G1340" s="410">
        <v>50</v>
      </c>
      <c r="H1340" s="410">
        <v>23</v>
      </c>
      <c r="I1340" s="410">
        <v>0</v>
      </c>
    </row>
    <row r="1341" spans="1:9" s="23" customFormat="1" ht="14.45" customHeight="1">
      <c r="A1341" s="563"/>
      <c r="B1341" s="564"/>
      <c r="C1341" s="564"/>
      <c r="D1341" s="565"/>
      <c r="E1341" s="566" t="s">
        <v>628</v>
      </c>
      <c r="F1341" s="567"/>
      <c r="G1341" s="410">
        <v>53</v>
      </c>
      <c r="H1341" s="410">
        <v>28</v>
      </c>
      <c r="I1341" s="410">
        <v>5</v>
      </c>
    </row>
    <row r="1342" spans="1:9" s="23" customFormat="1" ht="14.45" customHeight="1">
      <c r="A1342" s="563"/>
      <c r="B1342" s="572" t="s">
        <v>5289</v>
      </c>
      <c r="C1342" s="564" t="s">
        <v>5636</v>
      </c>
      <c r="D1342" s="565"/>
      <c r="E1342" s="566" t="s">
        <v>628</v>
      </c>
      <c r="F1342" s="567" t="s">
        <v>2199</v>
      </c>
      <c r="G1342" s="410">
        <v>24</v>
      </c>
      <c r="H1342" s="410">
        <v>0</v>
      </c>
      <c r="I1342" s="410">
        <v>2</v>
      </c>
    </row>
    <row r="1343" spans="1:9" s="23" customFormat="1" ht="14.45" customHeight="1">
      <c r="A1343" s="563"/>
      <c r="B1343" s="572" t="s">
        <v>5637</v>
      </c>
      <c r="C1343" s="564" t="s">
        <v>5638</v>
      </c>
      <c r="D1343" s="565"/>
      <c r="E1343" s="566"/>
      <c r="F1343" s="567"/>
      <c r="G1343" s="410">
        <v>0</v>
      </c>
      <c r="H1343" s="410">
        <v>0</v>
      </c>
      <c r="I1343" s="410">
        <v>2</v>
      </c>
    </row>
    <row r="1344" spans="1:9" s="23" customFormat="1" ht="14.45" customHeight="1">
      <c r="A1344" s="563"/>
      <c r="B1344" s="564"/>
      <c r="C1344" s="564"/>
      <c r="D1344" s="565"/>
      <c r="E1344" s="566" t="s">
        <v>164</v>
      </c>
      <c r="F1344" s="567"/>
      <c r="G1344" s="410">
        <v>2</v>
      </c>
      <c r="H1344" s="410">
        <v>6</v>
      </c>
      <c r="I1344" s="410">
        <v>0</v>
      </c>
    </row>
    <row r="1345" spans="1:9" s="23" customFormat="1" ht="14.45" customHeight="1">
      <c r="A1345" s="563"/>
      <c r="B1345" s="572" t="s">
        <v>5639</v>
      </c>
      <c r="C1345" s="564" t="s">
        <v>5640</v>
      </c>
      <c r="D1345" s="565"/>
      <c r="E1345" s="566" t="s">
        <v>164</v>
      </c>
      <c r="F1345" s="567"/>
      <c r="G1345" s="410">
        <v>4</v>
      </c>
      <c r="H1345" s="410">
        <v>7</v>
      </c>
      <c r="I1345" s="410">
        <v>0</v>
      </c>
    </row>
    <row r="1346" spans="1:9" s="23" customFormat="1" ht="14.45" customHeight="1">
      <c r="A1346" s="563"/>
      <c r="B1346" s="564"/>
      <c r="C1346" s="564"/>
      <c r="D1346" s="565"/>
      <c r="E1346" s="566" t="s">
        <v>628</v>
      </c>
      <c r="F1346" s="567"/>
      <c r="G1346" s="410">
        <v>167</v>
      </c>
      <c r="H1346" s="410">
        <v>51</v>
      </c>
      <c r="I1346" s="410">
        <v>8</v>
      </c>
    </row>
    <row r="1347" spans="1:9" s="23" customFormat="1" ht="14.45" customHeight="1">
      <c r="A1347" s="563"/>
      <c r="B1347" s="572" t="s">
        <v>5641</v>
      </c>
      <c r="C1347" s="564" t="s">
        <v>5642</v>
      </c>
      <c r="D1347" s="565"/>
      <c r="E1347" s="566" t="s">
        <v>628</v>
      </c>
      <c r="F1347" s="567"/>
      <c r="G1347" s="410">
        <v>215</v>
      </c>
      <c r="H1347" s="410">
        <v>55</v>
      </c>
      <c r="I1347" s="410">
        <v>6</v>
      </c>
    </row>
    <row r="1348" spans="1:9" s="23" customFormat="1" ht="14.45" customHeight="1">
      <c r="A1348" s="563"/>
      <c r="B1348" s="572" t="s">
        <v>5643</v>
      </c>
      <c r="C1348" s="564" t="s">
        <v>1306</v>
      </c>
      <c r="D1348" s="565"/>
      <c r="E1348" s="566" t="s">
        <v>164</v>
      </c>
      <c r="F1348" s="567"/>
      <c r="G1348" s="410">
        <v>6</v>
      </c>
      <c r="H1348" s="410">
        <v>6</v>
      </c>
      <c r="I1348" s="410">
        <v>0</v>
      </c>
    </row>
    <row r="1349" spans="1:9" s="23" customFormat="1" ht="14.45" customHeight="1">
      <c r="A1349" s="563"/>
      <c r="B1349" s="564"/>
      <c r="C1349" s="564"/>
      <c r="D1349" s="565"/>
      <c r="E1349" s="566" t="s">
        <v>164</v>
      </c>
      <c r="F1349" s="567" t="s">
        <v>1142</v>
      </c>
      <c r="G1349" s="410">
        <v>41</v>
      </c>
      <c r="H1349" s="410">
        <v>49</v>
      </c>
      <c r="I1349" s="410">
        <v>0</v>
      </c>
    </row>
    <row r="1350" spans="1:9" s="23" customFormat="1" ht="14.45" customHeight="1">
      <c r="A1350" s="563"/>
      <c r="B1350" s="564"/>
      <c r="C1350" s="564"/>
      <c r="D1350" s="565"/>
      <c r="E1350" s="566" t="s">
        <v>628</v>
      </c>
      <c r="F1350" s="567"/>
      <c r="G1350" s="410">
        <v>240</v>
      </c>
      <c r="H1350" s="410">
        <v>76</v>
      </c>
      <c r="I1350" s="410">
        <v>11</v>
      </c>
    </row>
    <row r="1351" spans="1:9" s="23" customFormat="1" ht="14.45" customHeight="1">
      <c r="A1351" s="563"/>
      <c r="B1351" s="564"/>
      <c r="C1351" s="564"/>
      <c r="D1351" s="565"/>
      <c r="E1351" s="566" t="s">
        <v>628</v>
      </c>
      <c r="F1351" s="567" t="s">
        <v>2199</v>
      </c>
      <c r="G1351" s="410">
        <v>432</v>
      </c>
      <c r="H1351" s="410">
        <v>58</v>
      </c>
      <c r="I1351" s="410">
        <v>0</v>
      </c>
    </row>
    <row r="1352" spans="1:9" s="23" customFormat="1" ht="14.45" customHeight="1">
      <c r="A1352" s="563"/>
      <c r="B1352" s="572" t="s">
        <v>5406</v>
      </c>
      <c r="C1352" s="564" t="s">
        <v>1480</v>
      </c>
      <c r="D1352" s="565"/>
      <c r="E1352" s="566" t="s">
        <v>163</v>
      </c>
      <c r="F1352" s="567"/>
      <c r="G1352" s="410">
        <v>27</v>
      </c>
      <c r="H1352" s="410">
        <v>11</v>
      </c>
      <c r="I1352" s="410">
        <v>0</v>
      </c>
    </row>
    <row r="1353" spans="1:9" s="23" customFormat="1" ht="14.45" customHeight="1">
      <c r="A1353" s="563"/>
      <c r="B1353" s="564"/>
      <c r="C1353" s="564"/>
      <c r="D1353" s="565"/>
      <c r="E1353" s="566" t="s">
        <v>164</v>
      </c>
      <c r="F1353" s="567"/>
      <c r="G1353" s="410">
        <v>15</v>
      </c>
      <c r="H1353" s="410">
        <v>3</v>
      </c>
      <c r="I1353" s="410">
        <v>0</v>
      </c>
    </row>
    <row r="1354" spans="1:9" s="23" customFormat="1" ht="14.45" customHeight="1">
      <c r="A1354" s="573"/>
      <c r="B1354" s="574"/>
      <c r="C1354" s="574"/>
      <c r="D1354" s="575"/>
      <c r="E1354" s="576" t="s">
        <v>164</v>
      </c>
      <c r="F1354" s="577" t="s">
        <v>1142</v>
      </c>
      <c r="G1354" s="578">
        <v>12</v>
      </c>
      <c r="H1354" s="578">
        <v>0</v>
      </c>
      <c r="I1354" s="578">
        <v>0</v>
      </c>
    </row>
    <row r="1355" spans="1:9" s="23" customFormat="1" ht="14.45" customHeight="1">
      <c r="A1355" s="563"/>
      <c r="B1355" s="564"/>
      <c r="C1355" s="564"/>
      <c r="D1355" s="565"/>
      <c r="E1355" s="566" t="s">
        <v>628</v>
      </c>
      <c r="F1355" s="567"/>
      <c r="G1355" s="410">
        <v>540</v>
      </c>
      <c r="H1355" s="410">
        <v>99</v>
      </c>
      <c r="I1355" s="410">
        <v>16</v>
      </c>
    </row>
    <row r="1356" spans="1:9" s="23" customFormat="1" ht="14.45" customHeight="1">
      <c r="A1356" s="563"/>
      <c r="B1356" s="572" t="s">
        <v>2444</v>
      </c>
      <c r="C1356" s="564" t="s">
        <v>5644</v>
      </c>
      <c r="D1356" s="565"/>
      <c r="E1356" s="566" t="s">
        <v>628</v>
      </c>
      <c r="F1356" s="567"/>
      <c r="G1356" s="410">
        <v>51</v>
      </c>
      <c r="H1356" s="410">
        <v>33</v>
      </c>
      <c r="I1356" s="410">
        <v>0</v>
      </c>
    </row>
    <row r="1357" spans="1:9" s="23" customFormat="1" ht="14.45" customHeight="1">
      <c r="A1357" s="563"/>
      <c r="B1357" s="572" t="s">
        <v>4548</v>
      </c>
      <c r="C1357" s="564" t="s">
        <v>5645</v>
      </c>
      <c r="D1357" s="565"/>
      <c r="E1357" s="566" t="s">
        <v>628</v>
      </c>
      <c r="F1357" s="567"/>
      <c r="G1357" s="410">
        <v>45</v>
      </c>
      <c r="H1357" s="410">
        <v>33</v>
      </c>
      <c r="I1357" s="410">
        <v>3</v>
      </c>
    </row>
    <row r="1358" spans="1:9" s="23" customFormat="1" ht="14.45" customHeight="1">
      <c r="A1358" s="563"/>
      <c r="B1358" s="572" t="s">
        <v>5646</v>
      </c>
      <c r="C1358" s="564" t="s">
        <v>5647</v>
      </c>
      <c r="D1358" s="565"/>
      <c r="E1358" s="566" t="s">
        <v>163</v>
      </c>
      <c r="F1358" s="567"/>
      <c r="G1358" s="410">
        <v>26</v>
      </c>
      <c r="H1358" s="410">
        <v>3</v>
      </c>
      <c r="I1358" s="410">
        <v>0</v>
      </c>
    </row>
    <row r="1359" spans="1:9" s="23" customFormat="1" ht="14.45" customHeight="1">
      <c r="A1359" s="563"/>
      <c r="B1359" s="564"/>
      <c r="C1359" s="564" t="s">
        <v>5648</v>
      </c>
      <c r="D1359" s="565"/>
      <c r="E1359" s="566" t="s">
        <v>164</v>
      </c>
      <c r="F1359" s="567"/>
      <c r="G1359" s="410">
        <v>2</v>
      </c>
      <c r="H1359" s="410">
        <v>5</v>
      </c>
      <c r="I1359" s="410">
        <v>0</v>
      </c>
    </row>
    <row r="1360" spans="1:9" s="23" customFormat="1" ht="14.45" customHeight="1">
      <c r="A1360" s="563"/>
      <c r="B1360" s="564"/>
      <c r="C1360" s="564" t="s">
        <v>1489</v>
      </c>
      <c r="D1360" s="565"/>
      <c r="E1360" s="566" t="s">
        <v>628</v>
      </c>
      <c r="F1360" s="567"/>
      <c r="G1360" s="410">
        <v>227</v>
      </c>
      <c r="H1360" s="410">
        <v>59</v>
      </c>
      <c r="I1360" s="410">
        <v>9</v>
      </c>
    </row>
    <row r="1361" spans="1:9" s="23" customFormat="1" ht="14.45" customHeight="1">
      <c r="A1361" s="563"/>
      <c r="B1361" s="572" t="s">
        <v>5649</v>
      </c>
      <c r="C1361" s="564" t="s">
        <v>1695</v>
      </c>
      <c r="D1361" s="565"/>
      <c r="E1361" s="566" t="s">
        <v>163</v>
      </c>
      <c r="F1361" s="567"/>
      <c r="G1361" s="410">
        <v>5</v>
      </c>
      <c r="H1361" s="410">
        <v>0</v>
      </c>
      <c r="I1361" s="410">
        <v>0</v>
      </c>
    </row>
    <row r="1362" spans="1:9" s="23" customFormat="1" ht="14.45" customHeight="1">
      <c r="A1362" s="563"/>
      <c r="B1362" s="564"/>
      <c r="C1362" s="564"/>
      <c r="D1362" s="565"/>
      <c r="E1362" s="566" t="s">
        <v>164</v>
      </c>
      <c r="F1362" s="567"/>
      <c r="G1362" s="410">
        <v>29</v>
      </c>
      <c r="H1362" s="410">
        <v>17</v>
      </c>
      <c r="I1362" s="410">
        <v>0</v>
      </c>
    </row>
    <row r="1363" spans="1:9" s="23" customFormat="1" ht="14.45" customHeight="1">
      <c r="A1363" s="563"/>
      <c r="B1363" s="564"/>
      <c r="C1363" s="564"/>
      <c r="D1363" s="565"/>
      <c r="E1363" s="566" t="s">
        <v>628</v>
      </c>
      <c r="F1363" s="567"/>
      <c r="G1363" s="410">
        <v>294</v>
      </c>
      <c r="H1363" s="410">
        <v>64</v>
      </c>
      <c r="I1363" s="410">
        <v>11</v>
      </c>
    </row>
    <row r="1364" spans="1:9" s="23" customFormat="1" ht="14.45" customHeight="1">
      <c r="A1364" s="563"/>
      <c r="B1364" s="572" t="s">
        <v>2845</v>
      </c>
      <c r="C1364" s="564" t="s">
        <v>1499</v>
      </c>
      <c r="D1364" s="565"/>
      <c r="E1364" s="566" t="s">
        <v>163</v>
      </c>
      <c r="F1364" s="567"/>
      <c r="G1364" s="410">
        <v>13</v>
      </c>
      <c r="H1364" s="410">
        <v>1</v>
      </c>
      <c r="I1364" s="410">
        <v>0</v>
      </c>
    </row>
    <row r="1365" spans="1:9" s="23" customFormat="1" ht="14.45" customHeight="1">
      <c r="A1365" s="563"/>
      <c r="B1365" s="564"/>
      <c r="C1365" s="564"/>
      <c r="D1365" s="565"/>
      <c r="E1365" s="566" t="s">
        <v>164</v>
      </c>
      <c r="F1365" s="567"/>
      <c r="G1365" s="410">
        <v>35</v>
      </c>
      <c r="H1365" s="410">
        <v>16</v>
      </c>
      <c r="I1365" s="410">
        <v>0</v>
      </c>
    </row>
    <row r="1366" spans="1:9" s="23" customFormat="1" ht="14.45" customHeight="1">
      <c r="A1366" s="563"/>
      <c r="B1366" s="564"/>
      <c r="C1366" s="564"/>
      <c r="D1366" s="565"/>
      <c r="E1366" s="566" t="s">
        <v>164</v>
      </c>
      <c r="F1366" s="567" t="s">
        <v>1142</v>
      </c>
      <c r="G1366" s="410">
        <v>1</v>
      </c>
      <c r="H1366" s="410">
        <v>1</v>
      </c>
      <c r="I1366" s="410">
        <v>0</v>
      </c>
    </row>
    <row r="1367" spans="1:9" s="23" customFormat="1" ht="14.45" customHeight="1">
      <c r="A1367" s="563"/>
      <c r="B1367" s="564"/>
      <c r="C1367" s="564"/>
      <c r="D1367" s="565"/>
      <c r="E1367" s="566" t="s">
        <v>628</v>
      </c>
      <c r="F1367" s="567"/>
      <c r="G1367" s="410">
        <v>554</v>
      </c>
      <c r="H1367" s="410">
        <v>135</v>
      </c>
      <c r="I1367" s="410">
        <v>16</v>
      </c>
    </row>
    <row r="1368" spans="1:9" s="23" customFormat="1" ht="14.45" customHeight="1">
      <c r="A1368" s="563"/>
      <c r="B1368" s="564"/>
      <c r="C1368" s="564"/>
      <c r="D1368" s="565"/>
      <c r="E1368" s="566" t="s">
        <v>628</v>
      </c>
      <c r="F1368" s="567" t="s">
        <v>2199</v>
      </c>
      <c r="G1368" s="410">
        <v>21</v>
      </c>
      <c r="H1368" s="410">
        <v>3</v>
      </c>
      <c r="I1368" s="410">
        <v>0</v>
      </c>
    </row>
    <row r="1369" spans="1:9" s="23" customFormat="1" ht="14.45" customHeight="1">
      <c r="A1369" s="563"/>
      <c r="B1369" s="564"/>
      <c r="C1369" s="564"/>
      <c r="D1369" s="565"/>
      <c r="E1369" s="566" t="s">
        <v>367</v>
      </c>
      <c r="F1369" s="567"/>
      <c r="G1369" s="410">
        <v>16</v>
      </c>
      <c r="H1369" s="410">
        <v>0</v>
      </c>
      <c r="I1369" s="410">
        <v>0</v>
      </c>
    </row>
    <row r="1370" spans="1:9" s="23" customFormat="1" ht="14.45" customHeight="1">
      <c r="A1370" s="563"/>
      <c r="B1370" s="572" t="s">
        <v>5650</v>
      </c>
      <c r="C1370" s="564" t="s">
        <v>3021</v>
      </c>
      <c r="D1370" s="565"/>
      <c r="E1370" s="566" t="s">
        <v>163</v>
      </c>
      <c r="F1370" s="567"/>
      <c r="G1370" s="410">
        <v>7</v>
      </c>
      <c r="H1370" s="410">
        <v>2</v>
      </c>
      <c r="I1370" s="410">
        <v>0</v>
      </c>
    </row>
    <row r="1371" spans="1:9" s="23" customFormat="1" ht="14.45" customHeight="1">
      <c r="A1371" s="563"/>
      <c r="B1371" s="564"/>
      <c r="C1371" s="564"/>
      <c r="D1371" s="565"/>
      <c r="E1371" s="566" t="s">
        <v>164</v>
      </c>
      <c r="F1371" s="567"/>
      <c r="G1371" s="410">
        <v>13</v>
      </c>
      <c r="H1371" s="410">
        <v>6</v>
      </c>
      <c r="I1371" s="410">
        <v>0</v>
      </c>
    </row>
    <row r="1372" spans="1:9" s="23" customFormat="1" ht="14.45" customHeight="1">
      <c r="A1372" s="563"/>
      <c r="B1372" s="564"/>
      <c r="C1372" s="564"/>
      <c r="D1372" s="565"/>
      <c r="E1372" s="566" t="s">
        <v>628</v>
      </c>
      <c r="F1372" s="567"/>
      <c r="G1372" s="410">
        <v>246</v>
      </c>
      <c r="H1372" s="410">
        <v>54</v>
      </c>
      <c r="I1372" s="410">
        <v>9</v>
      </c>
    </row>
    <row r="1373" spans="1:9" s="23" customFormat="1" ht="14.45" customHeight="1">
      <c r="A1373" s="563"/>
      <c r="B1373" s="572" t="s">
        <v>5651</v>
      </c>
      <c r="C1373" s="564" t="s">
        <v>5652</v>
      </c>
      <c r="D1373" s="565"/>
      <c r="E1373" s="566" t="s">
        <v>628</v>
      </c>
      <c r="F1373" s="567"/>
      <c r="G1373" s="410">
        <v>105</v>
      </c>
      <c r="H1373" s="410">
        <v>12</v>
      </c>
      <c r="I1373" s="410">
        <v>2</v>
      </c>
    </row>
    <row r="1374" spans="1:9" s="23" customFormat="1" ht="14.45" customHeight="1">
      <c r="A1374" s="563"/>
      <c r="B1374" s="572" t="s">
        <v>3750</v>
      </c>
      <c r="C1374" s="564" t="s">
        <v>5577</v>
      </c>
      <c r="D1374" s="565"/>
      <c r="E1374" s="566" t="s">
        <v>628</v>
      </c>
      <c r="F1374" s="567"/>
      <c r="G1374" s="410">
        <v>104</v>
      </c>
      <c r="H1374" s="410">
        <v>0</v>
      </c>
      <c r="I1374" s="410">
        <v>2</v>
      </c>
    </row>
    <row r="1375" spans="1:9" s="23" customFormat="1" ht="14.45" customHeight="1">
      <c r="A1375" s="563"/>
      <c r="B1375" s="572" t="s">
        <v>5653</v>
      </c>
      <c r="C1375" s="564" t="s">
        <v>5579</v>
      </c>
      <c r="D1375" s="565"/>
      <c r="E1375" s="566" t="s">
        <v>164</v>
      </c>
      <c r="F1375" s="567"/>
      <c r="G1375" s="410">
        <v>11</v>
      </c>
      <c r="H1375" s="410">
        <v>4</v>
      </c>
      <c r="I1375" s="410">
        <v>0</v>
      </c>
    </row>
    <row r="1376" spans="1:9" s="23" customFormat="1" ht="14.45" customHeight="1">
      <c r="A1376" s="563"/>
      <c r="B1376" s="564"/>
      <c r="C1376" s="564"/>
      <c r="D1376" s="565"/>
      <c r="E1376" s="566" t="s">
        <v>628</v>
      </c>
      <c r="F1376" s="567"/>
      <c r="G1376" s="410">
        <v>248</v>
      </c>
      <c r="H1376" s="410">
        <v>55</v>
      </c>
      <c r="I1376" s="410">
        <v>7</v>
      </c>
    </row>
    <row r="1377" spans="1:9" s="23" customFormat="1" ht="14.45" customHeight="1">
      <c r="A1377" s="563"/>
      <c r="B1377" s="572" t="s">
        <v>5654</v>
      </c>
      <c r="C1377" s="564" t="s">
        <v>2143</v>
      </c>
      <c r="D1377" s="565"/>
      <c r="E1377" s="566" t="s">
        <v>164</v>
      </c>
      <c r="F1377" s="567"/>
      <c r="G1377" s="410">
        <v>13</v>
      </c>
      <c r="H1377" s="410">
        <v>9</v>
      </c>
      <c r="I1377" s="410">
        <v>0</v>
      </c>
    </row>
    <row r="1378" spans="1:9" s="23" customFormat="1" ht="14.45" customHeight="1">
      <c r="A1378" s="563"/>
      <c r="B1378" s="564"/>
      <c r="C1378" s="564"/>
      <c r="D1378" s="565"/>
      <c r="E1378" s="566" t="s">
        <v>628</v>
      </c>
      <c r="F1378" s="567"/>
      <c r="G1378" s="410">
        <v>285</v>
      </c>
      <c r="H1378" s="410">
        <v>72</v>
      </c>
      <c r="I1378" s="410">
        <v>10</v>
      </c>
    </row>
    <row r="1379" spans="1:9" s="23" customFormat="1" ht="14.45" customHeight="1">
      <c r="A1379" s="563"/>
      <c r="B1379" s="572" t="s">
        <v>5655</v>
      </c>
      <c r="C1379" s="564" t="s">
        <v>5656</v>
      </c>
      <c r="D1379" s="565"/>
      <c r="E1379" s="566" t="s">
        <v>164</v>
      </c>
      <c r="F1379" s="567"/>
      <c r="G1379" s="410">
        <v>11</v>
      </c>
      <c r="H1379" s="410">
        <v>0</v>
      </c>
      <c r="I1379" s="410">
        <v>2</v>
      </c>
    </row>
    <row r="1380" spans="1:9" s="23" customFormat="1" ht="14.45" customHeight="1">
      <c r="A1380" s="563"/>
      <c r="B1380" s="572" t="s">
        <v>5657</v>
      </c>
      <c r="C1380" s="564" t="s">
        <v>1746</v>
      </c>
      <c r="D1380" s="565"/>
      <c r="E1380" s="566" t="s">
        <v>164</v>
      </c>
      <c r="F1380" s="567"/>
      <c r="G1380" s="410">
        <v>4</v>
      </c>
      <c r="H1380" s="410">
        <v>3</v>
      </c>
      <c r="I1380" s="410">
        <v>0</v>
      </c>
    </row>
    <row r="1381" spans="1:9" s="23" customFormat="1" ht="14.45" customHeight="1">
      <c r="A1381" s="563"/>
      <c r="B1381" s="564"/>
      <c r="C1381" s="564"/>
      <c r="D1381" s="565"/>
      <c r="E1381" s="566" t="s">
        <v>628</v>
      </c>
      <c r="F1381" s="567"/>
      <c r="G1381" s="410">
        <v>164</v>
      </c>
      <c r="H1381" s="410">
        <v>48</v>
      </c>
      <c r="I1381" s="410">
        <v>6</v>
      </c>
    </row>
    <row r="1382" spans="1:9" s="23" customFormat="1" ht="14.45" customHeight="1">
      <c r="A1382" s="563"/>
      <c r="B1382" s="572" t="s">
        <v>5658</v>
      </c>
      <c r="C1382" s="564" t="s">
        <v>5505</v>
      </c>
      <c r="D1382" s="565"/>
      <c r="E1382" s="566" t="s">
        <v>164</v>
      </c>
      <c r="F1382" s="567"/>
      <c r="G1382" s="410">
        <v>20</v>
      </c>
      <c r="H1382" s="410">
        <v>5</v>
      </c>
      <c r="I1382" s="410">
        <v>0</v>
      </c>
    </row>
    <row r="1383" spans="1:9" s="23" customFormat="1" ht="14.45" customHeight="1">
      <c r="A1383" s="563"/>
      <c r="B1383" s="564"/>
      <c r="C1383" s="564" t="s">
        <v>1786</v>
      </c>
      <c r="D1383" s="565"/>
      <c r="E1383" s="566" t="s">
        <v>628</v>
      </c>
      <c r="F1383" s="567"/>
      <c r="G1383" s="410">
        <v>142</v>
      </c>
      <c r="H1383" s="410">
        <v>47</v>
      </c>
      <c r="I1383" s="410">
        <v>76</v>
      </c>
    </row>
    <row r="1384" spans="1:9" s="23" customFormat="1" ht="14.45" customHeight="1">
      <c r="A1384" s="563"/>
      <c r="B1384" s="572" t="s">
        <v>5659</v>
      </c>
      <c r="C1384" s="564" t="s">
        <v>5660</v>
      </c>
      <c r="D1384" s="565"/>
      <c r="E1384" s="566" t="s">
        <v>628</v>
      </c>
      <c r="F1384" s="567"/>
      <c r="G1384" s="410">
        <v>252</v>
      </c>
      <c r="H1384" s="410">
        <v>50</v>
      </c>
      <c r="I1384" s="410">
        <v>10</v>
      </c>
    </row>
    <row r="1385" spans="1:9" s="23" customFormat="1" ht="14.45" customHeight="1">
      <c r="A1385" s="563"/>
      <c r="B1385" s="572" t="s">
        <v>5661</v>
      </c>
      <c r="C1385" s="564" t="s">
        <v>1812</v>
      </c>
      <c r="D1385" s="565"/>
      <c r="E1385" s="566" t="s">
        <v>164</v>
      </c>
      <c r="F1385" s="567"/>
      <c r="G1385" s="410">
        <v>40</v>
      </c>
      <c r="H1385" s="410">
        <v>13</v>
      </c>
      <c r="I1385" s="410">
        <v>0</v>
      </c>
    </row>
    <row r="1386" spans="1:9" s="23" customFormat="1" ht="14.45" customHeight="1">
      <c r="A1386" s="563"/>
      <c r="B1386" s="564"/>
      <c r="C1386" s="564"/>
      <c r="D1386" s="565"/>
      <c r="E1386" s="566" t="s">
        <v>628</v>
      </c>
      <c r="F1386" s="567"/>
      <c r="G1386" s="410">
        <v>482</v>
      </c>
      <c r="H1386" s="410">
        <v>146</v>
      </c>
      <c r="I1386" s="410">
        <v>19</v>
      </c>
    </row>
    <row r="1387" spans="1:9" s="23" customFormat="1" ht="14.45" customHeight="1">
      <c r="A1387" s="563"/>
      <c r="B1387" s="564"/>
      <c r="C1387" s="564"/>
      <c r="D1387" s="565"/>
      <c r="E1387" s="566" t="s">
        <v>3221</v>
      </c>
      <c r="F1387" s="567" t="s">
        <v>1294</v>
      </c>
      <c r="G1387" s="410">
        <v>48</v>
      </c>
      <c r="H1387" s="410">
        <v>33</v>
      </c>
      <c r="I1387" s="410">
        <v>0</v>
      </c>
    </row>
    <row r="1388" spans="1:9" s="23" customFormat="1" ht="14.45" customHeight="1">
      <c r="A1388" s="563"/>
      <c r="B1388" s="572" t="s">
        <v>5662</v>
      </c>
      <c r="C1388" s="564" t="s">
        <v>5465</v>
      </c>
      <c r="D1388" s="565"/>
      <c r="E1388" s="566" t="s">
        <v>628</v>
      </c>
      <c r="F1388" s="567"/>
      <c r="G1388" s="410">
        <v>384</v>
      </c>
      <c r="H1388" s="410">
        <v>85</v>
      </c>
      <c r="I1388" s="410">
        <v>10</v>
      </c>
    </row>
    <row r="1389" spans="1:9" s="23" customFormat="1" ht="14.45" customHeight="1">
      <c r="A1389" s="563"/>
      <c r="B1389" s="564"/>
      <c r="C1389" s="564"/>
      <c r="D1389" s="565"/>
      <c r="E1389" s="566" t="s">
        <v>3221</v>
      </c>
      <c r="F1389" s="567" t="s">
        <v>1294</v>
      </c>
      <c r="G1389" s="410">
        <v>59</v>
      </c>
      <c r="H1389" s="410">
        <v>37</v>
      </c>
      <c r="I1389" s="410">
        <v>0</v>
      </c>
    </row>
    <row r="1390" spans="1:9" s="23" customFormat="1" ht="14.45" customHeight="1">
      <c r="A1390" s="563"/>
      <c r="B1390" s="572" t="s">
        <v>5663</v>
      </c>
      <c r="C1390" s="564" t="s">
        <v>5664</v>
      </c>
      <c r="D1390" s="565"/>
      <c r="E1390" s="566" t="s">
        <v>628</v>
      </c>
      <c r="F1390" s="567"/>
      <c r="G1390" s="410">
        <v>367</v>
      </c>
      <c r="H1390" s="410">
        <v>68</v>
      </c>
      <c r="I1390" s="410">
        <v>9</v>
      </c>
    </row>
    <row r="1391" spans="1:9" s="23" customFormat="1" ht="14.45" customHeight="1">
      <c r="A1391" s="563"/>
      <c r="B1391" s="572" t="s">
        <v>5665</v>
      </c>
      <c r="C1391" s="564" t="s">
        <v>1818</v>
      </c>
      <c r="D1391" s="565"/>
      <c r="E1391" s="566" t="s">
        <v>628</v>
      </c>
      <c r="F1391" s="567"/>
      <c r="G1391" s="410">
        <v>407</v>
      </c>
      <c r="H1391" s="410">
        <v>79</v>
      </c>
      <c r="I1391" s="410">
        <v>8</v>
      </c>
    </row>
    <row r="1392" spans="1:9" s="23" customFormat="1" ht="14.45" customHeight="1">
      <c r="A1392" s="563"/>
      <c r="B1392" s="572" t="s">
        <v>5666</v>
      </c>
      <c r="C1392" s="564" t="s">
        <v>1820</v>
      </c>
      <c r="D1392" s="565"/>
      <c r="E1392" s="566" t="s">
        <v>628</v>
      </c>
      <c r="F1392" s="567"/>
      <c r="G1392" s="410">
        <v>381</v>
      </c>
      <c r="H1392" s="410">
        <v>74</v>
      </c>
      <c r="I1392" s="410">
        <v>11</v>
      </c>
    </row>
    <row r="1393" spans="1:9" s="23" customFormat="1" ht="14.45" customHeight="1">
      <c r="A1393" s="563"/>
      <c r="B1393" s="572" t="s">
        <v>5667</v>
      </c>
      <c r="C1393" s="564" t="s">
        <v>5668</v>
      </c>
      <c r="D1393" s="565"/>
      <c r="E1393" s="566" t="s">
        <v>628</v>
      </c>
      <c r="F1393" s="567"/>
      <c r="G1393" s="410">
        <v>57</v>
      </c>
      <c r="H1393" s="410">
        <v>31</v>
      </c>
      <c r="I1393" s="410">
        <v>5</v>
      </c>
    </row>
    <row r="1394" spans="1:9" s="23" customFormat="1" ht="14.45" customHeight="1">
      <c r="A1394" s="563"/>
      <c r="B1394" s="572" t="s">
        <v>1848</v>
      </c>
      <c r="C1394" s="564" t="s">
        <v>5669</v>
      </c>
      <c r="D1394" s="565"/>
      <c r="E1394" s="566"/>
      <c r="F1394" s="567"/>
      <c r="G1394" s="410">
        <v>0</v>
      </c>
      <c r="H1394" s="410">
        <v>0</v>
      </c>
      <c r="I1394" s="410">
        <v>3</v>
      </c>
    </row>
    <row r="1395" spans="1:9" s="23" customFormat="1" ht="14.45" customHeight="1">
      <c r="A1395" s="563"/>
      <c r="B1395" s="564">
        <v>10131051</v>
      </c>
      <c r="C1395" s="564" t="s">
        <v>4824</v>
      </c>
      <c r="D1395" s="565"/>
      <c r="E1395" s="566" t="s">
        <v>628</v>
      </c>
      <c r="F1395" s="567"/>
      <c r="G1395" s="410">
        <v>344</v>
      </c>
      <c r="H1395" s="410">
        <v>56</v>
      </c>
      <c r="I1395" s="410">
        <v>8</v>
      </c>
    </row>
    <row r="1396" spans="1:9" s="23" customFormat="1" ht="14.45" customHeight="1">
      <c r="A1396" s="563"/>
      <c r="B1396" s="564"/>
      <c r="C1396" s="564"/>
      <c r="D1396" s="565"/>
      <c r="E1396" s="566" t="s">
        <v>628</v>
      </c>
      <c r="F1396" s="567" t="s">
        <v>2199</v>
      </c>
      <c r="G1396" s="410">
        <v>1</v>
      </c>
      <c r="H1396" s="410">
        <v>0</v>
      </c>
      <c r="I1396" s="410">
        <v>0</v>
      </c>
    </row>
    <row r="1397" spans="1:9" s="23" customFormat="1" ht="14.45" customHeight="1">
      <c r="A1397" s="563"/>
      <c r="B1397" s="564">
        <v>10131077</v>
      </c>
      <c r="C1397" s="564" t="s">
        <v>5670</v>
      </c>
      <c r="D1397" s="565"/>
      <c r="E1397" s="566" t="s">
        <v>628</v>
      </c>
      <c r="F1397" s="567"/>
      <c r="G1397" s="410">
        <v>227</v>
      </c>
      <c r="H1397" s="410">
        <v>62</v>
      </c>
      <c r="I1397" s="410">
        <v>7</v>
      </c>
    </row>
    <row r="1398" spans="1:9" s="23" customFormat="1" ht="14.45" customHeight="1">
      <c r="A1398" s="563"/>
      <c r="B1398" s="564"/>
      <c r="C1398" s="564"/>
      <c r="D1398" s="565"/>
      <c r="E1398" s="566" t="s">
        <v>628</v>
      </c>
      <c r="F1398" s="567" t="s">
        <v>2199</v>
      </c>
      <c r="G1398" s="410">
        <v>4</v>
      </c>
      <c r="H1398" s="410">
        <v>0</v>
      </c>
      <c r="I1398" s="410">
        <v>0</v>
      </c>
    </row>
    <row r="1399" spans="1:9" s="23" customFormat="1" ht="14.45" customHeight="1">
      <c r="A1399" s="563"/>
      <c r="B1399" s="564">
        <v>10151055</v>
      </c>
      <c r="C1399" s="564" t="s">
        <v>5671</v>
      </c>
      <c r="D1399" s="565"/>
      <c r="E1399" s="566" t="s">
        <v>628</v>
      </c>
      <c r="F1399" s="567"/>
      <c r="G1399" s="410">
        <v>32</v>
      </c>
      <c r="H1399" s="410">
        <v>33</v>
      </c>
      <c r="I1399" s="410">
        <v>2</v>
      </c>
    </row>
    <row r="1400" spans="1:9" s="23" customFormat="1" ht="14.45" customHeight="1">
      <c r="A1400" s="563"/>
      <c r="B1400" s="564">
        <v>10151078</v>
      </c>
      <c r="C1400" s="564" t="s">
        <v>5672</v>
      </c>
      <c r="D1400" s="565"/>
      <c r="E1400" s="566" t="s">
        <v>628</v>
      </c>
      <c r="F1400" s="567"/>
      <c r="G1400" s="410">
        <v>70</v>
      </c>
      <c r="H1400" s="410">
        <v>42</v>
      </c>
      <c r="I1400" s="410">
        <v>1</v>
      </c>
    </row>
    <row r="1401" spans="1:9" s="23" customFormat="1" ht="14.45" customHeight="1">
      <c r="A1401" s="563"/>
      <c r="B1401" s="564"/>
      <c r="C1401" s="564"/>
      <c r="D1401" s="565"/>
      <c r="E1401" s="566" t="s">
        <v>628</v>
      </c>
      <c r="F1401" s="567" t="s">
        <v>2199</v>
      </c>
      <c r="G1401" s="410">
        <v>2</v>
      </c>
      <c r="H1401" s="410">
        <v>4</v>
      </c>
      <c r="I1401" s="410">
        <v>0</v>
      </c>
    </row>
    <row r="1402" spans="1:9" s="23" customFormat="1" ht="14.45" customHeight="1">
      <c r="A1402" s="563"/>
      <c r="B1402" s="564">
        <v>10151082</v>
      </c>
      <c r="C1402" s="564" t="s">
        <v>5673</v>
      </c>
      <c r="D1402" s="565"/>
      <c r="E1402" s="566" t="s">
        <v>628</v>
      </c>
      <c r="F1402" s="567"/>
      <c r="G1402" s="410">
        <v>58</v>
      </c>
      <c r="H1402" s="410">
        <v>0</v>
      </c>
      <c r="I1402" s="410">
        <v>2</v>
      </c>
    </row>
    <row r="1403" spans="1:9" s="23" customFormat="1" ht="14.45" customHeight="1">
      <c r="A1403" s="563"/>
      <c r="B1403" s="564">
        <v>10152076</v>
      </c>
      <c r="C1403" s="564" t="s">
        <v>5674</v>
      </c>
      <c r="D1403" s="565"/>
      <c r="E1403" s="566" t="s">
        <v>628</v>
      </c>
      <c r="F1403" s="567"/>
      <c r="G1403" s="410">
        <v>60</v>
      </c>
      <c r="H1403" s="410">
        <v>26</v>
      </c>
      <c r="I1403" s="410">
        <v>3</v>
      </c>
    </row>
    <row r="1404" spans="1:9" s="23" customFormat="1" ht="14.45" customHeight="1">
      <c r="A1404" s="573"/>
      <c r="B1404" s="574"/>
      <c r="C1404" s="574"/>
      <c r="D1404" s="575"/>
      <c r="E1404" s="576" t="s">
        <v>628</v>
      </c>
      <c r="F1404" s="577" t="s">
        <v>2199</v>
      </c>
      <c r="G1404" s="578">
        <v>18</v>
      </c>
      <c r="H1404" s="578">
        <v>5</v>
      </c>
      <c r="I1404" s="578">
        <v>0</v>
      </c>
    </row>
    <row r="1405" spans="1:9" s="23" customFormat="1" ht="14.45" customHeight="1">
      <c r="A1405" s="563"/>
      <c r="B1405" s="564">
        <v>10199059</v>
      </c>
      <c r="C1405" s="564" t="s">
        <v>5675</v>
      </c>
      <c r="D1405" s="565"/>
      <c r="E1405" s="566" t="s">
        <v>628</v>
      </c>
      <c r="F1405" s="567"/>
      <c r="G1405" s="410">
        <v>22</v>
      </c>
      <c r="H1405" s="410">
        <v>4</v>
      </c>
      <c r="I1405" s="410">
        <v>2</v>
      </c>
    </row>
    <row r="1406" spans="1:9" s="23" customFormat="1" ht="14.45" customHeight="1">
      <c r="A1406" s="563">
        <v>1015</v>
      </c>
      <c r="B1406" s="563" t="s">
        <v>5676</v>
      </c>
      <c r="C1406" s="564"/>
      <c r="D1406" s="565" t="s">
        <v>186</v>
      </c>
      <c r="E1406" s="566"/>
      <c r="F1406" s="567"/>
      <c r="G1406" s="410"/>
      <c r="H1406" s="410"/>
      <c r="I1406" s="410"/>
    </row>
    <row r="1407" spans="1:9" s="23" customFormat="1" ht="14.45" customHeight="1">
      <c r="A1407" s="563"/>
      <c r="B1407" s="564"/>
      <c r="C1407" s="563" t="s">
        <v>365</v>
      </c>
      <c r="D1407" s="568"/>
      <c r="E1407" s="569"/>
      <c r="F1407" s="570"/>
      <c r="G1407" s="571">
        <v>10806</v>
      </c>
      <c r="H1407" s="571">
        <v>2608</v>
      </c>
      <c r="I1407" s="571">
        <v>307</v>
      </c>
    </row>
    <row r="1408" spans="1:9" s="23" customFormat="1" ht="14.45" customHeight="1">
      <c r="A1408" s="563"/>
      <c r="B1408" s="572" t="s">
        <v>3788</v>
      </c>
      <c r="C1408" s="564" t="s">
        <v>5677</v>
      </c>
      <c r="D1408" s="565"/>
      <c r="E1408" s="566" t="s">
        <v>164</v>
      </c>
      <c r="F1408" s="567"/>
      <c r="G1408" s="410">
        <v>91</v>
      </c>
      <c r="H1408" s="410">
        <v>22</v>
      </c>
      <c r="I1408" s="410">
        <v>0</v>
      </c>
    </row>
    <row r="1409" spans="1:9" s="23" customFormat="1" ht="14.45" customHeight="1">
      <c r="A1409" s="563"/>
      <c r="B1409" s="564"/>
      <c r="C1409" s="564"/>
      <c r="D1409" s="565"/>
      <c r="E1409" s="566" t="s">
        <v>164</v>
      </c>
      <c r="F1409" s="567" t="s">
        <v>1142</v>
      </c>
      <c r="G1409" s="410">
        <v>43</v>
      </c>
      <c r="H1409" s="410">
        <v>8</v>
      </c>
      <c r="I1409" s="410">
        <v>0</v>
      </c>
    </row>
    <row r="1410" spans="1:9" s="23" customFormat="1" ht="14.45" customHeight="1">
      <c r="A1410" s="563"/>
      <c r="B1410" s="564"/>
      <c r="C1410" s="564"/>
      <c r="D1410" s="565"/>
      <c r="E1410" s="566" t="s">
        <v>628</v>
      </c>
      <c r="F1410" s="567"/>
      <c r="G1410" s="410">
        <v>1830</v>
      </c>
      <c r="H1410" s="410">
        <v>252</v>
      </c>
      <c r="I1410" s="410">
        <v>40</v>
      </c>
    </row>
    <row r="1411" spans="1:9" s="23" customFormat="1" ht="14.45" customHeight="1">
      <c r="A1411" s="563"/>
      <c r="B1411" s="572" t="s">
        <v>5678</v>
      </c>
      <c r="C1411" s="564" t="s">
        <v>5679</v>
      </c>
      <c r="D1411" s="565"/>
      <c r="E1411" s="566" t="s">
        <v>628</v>
      </c>
      <c r="F1411" s="567" t="s">
        <v>2199</v>
      </c>
      <c r="G1411" s="410">
        <v>304</v>
      </c>
      <c r="H1411" s="410">
        <v>28</v>
      </c>
      <c r="I1411" s="410">
        <v>2</v>
      </c>
    </row>
    <row r="1412" spans="1:9" s="23" customFormat="1" ht="14.45" customHeight="1">
      <c r="A1412" s="563"/>
      <c r="B1412" s="572" t="s">
        <v>5680</v>
      </c>
      <c r="C1412" s="564" t="s">
        <v>5681</v>
      </c>
      <c r="D1412" s="565"/>
      <c r="E1412" s="566" t="s">
        <v>164</v>
      </c>
      <c r="F1412" s="567"/>
      <c r="G1412" s="410">
        <v>18</v>
      </c>
      <c r="H1412" s="410">
        <v>11</v>
      </c>
      <c r="I1412" s="410">
        <v>0</v>
      </c>
    </row>
    <row r="1413" spans="1:9" s="23" customFormat="1" ht="14.45" customHeight="1">
      <c r="A1413" s="563"/>
      <c r="B1413" s="564"/>
      <c r="C1413" s="564"/>
      <c r="D1413" s="565"/>
      <c r="E1413" s="566" t="s">
        <v>628</v>
      </c>
      <c r="F1413" s="567"/>
      <c r="G1413" s="410">
        <v>562</v>
      </c>
      <c r="H1413" s="410">
        <v>107</v>
      </c>
      <c r="I1413" s="410">
        <v>19</v>
      </c>
    </row>
    <row r="1414" spans="1:9" s="23" customFormat="1" ht="14.45" customHeight="1">
      <c r="A1414" s="563"/>
      <c r="B1414" s="572" t="s">
        <v>5682</v>
      </c>
      <c r="C1414" s="564" t="s">
        <v>1950</v>
      </c>
      <c r="D1414" s="565"/>
      <c r="E1414" s="566" t="s">
        <v>628</v>
      </c>
      <c r="F1414" s="567"/>
      <c r="G1414" s="410">
        <v>627</v>
      </c>
      <c r="H1414" s="410">
        <v>101</v>
      </c>
      <c r="I1414" s="410">
        <v>16</v>
      </c>
    </row>
    <row r="1415" spans="1:9" s="23" customFormat="1" ht="14.45" customHeight="1">
      <c r="A1415" s="563"/>
      <c r="B1415" s="564"/>
      <c r="C1415" s="564"/>
      <c r="D1415" s="565"/>
      <c r="E1415" s="566" t="s">
        <v>628</v>
      </c>
      <c r="F1415" s="567" t="s">
        <v>2199</v>
      </c>
      <c r="G1415" s="410">
        <v>182</v>
      </c>
      <c r="H1415" s="410">
        <v>61</v>
      </c>
      <c r="I1415" s="410">
        <v>0</v>
      </c>
    </row>
    <row r="1416" spans="1:9" s="23" customFormat="1" ht="14.45" customHeight="1">
      <c r="A1416" s="563"/>
      <c r="B1416" s="572" t="s">
        <v>2804</v>
      </c>
      <c r="C1416" s="564" t="s">
        <v>1163</v>
      </c>
      <c r="D1416" s="565"/>
      <c r="E1416" s="566" t="s">
        <v>628</v>
      </c>
      <c r="F1416" s="567"/>
      <c r="G1416" s="410">
        <v>321</v>
      </c>
      <c r="H1416" s="410">
        <v>93</v>
      </c>
      <c r="I1416" s="410">
        <v>10</v>
      </c>
    </row>
    <row r="1417" spans="1:9" s="23" customFormat="1" ht="14.45" customHeight="1">
      <c r="A1417" s="563"/>
      <c r="B1417" s="572" t="s">
        <v>5683</v>
      </c>
      <c r="C1417" s="564" t="s">
        <v>5684</v>
      </c>
      <c r="D1417" s="565"/>
      <c r="E1417" s="566" t="s">
        <v>628</v>
      </c>
      <c r="F1417" s="567"/>
      <c r="G1417" s="410">
        <v>191</v>
      </c>
      <c r="H1417" s="410">
        <v>59</v>
      </c>
      <c r="I1417" s="410">
        <v>6</v>
      </c>
    </row>
    <row r="1418" spans="1:9" s="23" customFormat="1" ht="14.45" customHeight="1">
      <c r="A1418" s="563"/>
      <c r="B1418" s="572" t="s">
        <v>4427</v>
      </c>
      <c r="C1418" s="564" t="s">
        <v>1179</v>
      </c>
      <c r="D1418" s="565"/>
      <c r="E1418" s="566" t="s">
        <v>163</v>
      </c>
      <c r="F1418" s="567"/>
      <c r="G1418" s="410">
        <v>9</v>
      </c>
      <c r="H1418" s="410">
        <v>3</v>
      </c>
      <c r="I1418" s="410">
        <v>0</v>
      </c>
    </row>
    <row r="1419" spans="1:9" s="23" customFormat="1" ht="14.45" customHeight="1">
      <c r="A1419" s="563"/>
      <c r="B1419" s="564"/>
      <c r="C1419" s="564"/>
      <c r="D1419" s="565"/>
      <c r="E1419" s="566" t="s">
        <v>164</v>
      </c>
      <c r="F1419" s="567"/>
      <c r="G1419" s="410">
        <v>2</v>
      </c>
      <c r="H1419" s="410">
        <v>1</v>
      </c>
      <c r="I1419" s="410">
        <v>0</v>
      </c>
    </row>
    <row r="1420" spans="1:9" s="23" customFormat="1" ht="14.45" customHeight="1">
      <c r="A1420" s="563"/>
      <c r="B1420" s="564"/>
      <c r="C1420" s="564"/>
      <c r="D1420" s="565"/>
      <c r="E1420" s="566" t="s">
        <v>628</v>
      </c>
      <c r="F1420" s="567"/>
      <c r="G1420" s="410">
        <v>60</v>
      </c>
      <c r="H1420" s="410">
        <v>31</v>
      </c>
      <c r="I1420" s="410">
        <v>5</v>
      </c>
    </row>
    <row r="1421" spans="1:9" s="23" customFormat="1" ht="14.45" customHeight="1">
      <c r="A1421" s="563"/>
      <c r="B1421" s="572" t="s">
        <v>5685</v>
      </c>
      <c r="C1421" s="564" t="s">
        <v>1189</v>
      </c>
      <c r="D1421" s="565"/>
      <c r="E1421" s="566" t="s">
        <v>164</v>
      </c>
      <c r="F1421" s="567"/>
      <c r="G1421" s="410">
        <v>22</v>
      </c>
      <c r="H1421" s="410">
        <v>11</v>
      </c>
      <c r="I1421" s="410">
        <v>0</v>
      </c>
    </row>
    <row r="1422" spans="1:9" s="23" customFormat="1" ht="14.45" customHeight="1">
      <c r="A1422" s="563"/>
      <c r="B1422" s="564"/>
      <c r="C1422" s="564"/>
      <c r="D1422" s="565"/>
      <c r="E1422" s="566" t="s">
        <v>628</v>
      </c>
      <c r="F1422" s="567"/>
      <c r="G1422" s="410">
        <v>212</v>
      </c>
      <c r="H1422" s="410">
        <v>69</v>
      </c>
      <c r="I1422" s="410">
        <v>10</v>
      </c>
    </row>
    <row r="1423" spans="1:9" s="23" customFormat="1" ht="14.45" customHeight="1">
      <c r="A1423" s="563"/>
      <c r="B1423" s="572" t="s">
        <v>5686</v>
      </c>
      <c r="C1423" s="564" t="s">
        <v>5687</v>
      </c>
      <c r="D1423" s="565"/>
      <c r="E1423" s="566" t="s">
        <v>164</v>
      </c>
      <c r="F1423" s="567"/>
      <c r="G1423" s="410">
        <v>41</v>
      </c>
      <c r="H1423" s="410">
        <v>11</v>
      </c>
      <c r="I1423" s="410">
        <v>5</v>
      </c>
    </row>
    <row r="1424" spans="1:9" s="23" customFormat="1" ht="14.45" customHeight="1">
      <c r="A1424" s="563"/>
      <c r="B1424" s="572" t="s">
        <v>5688</v>
      </c>
      <c r="C1424" s="564" t="s">
        <v>5689</v>
      </c>
      <c r="D1424" s="565"/>
      <c r="E1424" s="566" t="s">
        <v>164</v>
      </c>
      <c r="F1424" s="567"/>
      <c r="G1424" s="410">
        <v>6</v>
      </c>
      <c r="H1424" s="410">
        <v>1</v>
      </c>
      <c r="I1424" s="410">
        <v>0</v>
      </c>
    </row>
    <row r="1425" spans="1:9" s="23" customFormat="1" ht="14.45" customHeight="1">
      <c r="A1425" s="563"/>
      <c r="B1425" s="564"/>
      <c r="C1425" s="564" t="s">
        <v>5690</v>
      </c>
      <c r="D1425" s="565"/>
      <c r="E1425" s="566" t="s">
        <v>628</v>
      </c>
      <c r="F1425" s="567"/>
      <c r="G1425" s="410">
        <v>270</v>
      </c>
      <c r="H1425" s="410">
        <v>95</v>
      </c>
      <c r="I1425" s="410">
        <v>9</v>
      </c>
    </row>
    <row r="1426" spans="1:9" s="23" customFormat="1" ht="14.45" customHeight="1">
      <c r="A1426" s="563"/>
      <c r="B1426" s="572" t="s">
        <v>5691</v>
      </c>
      <c r="C1426" s="564" t="s">
        <v>5692</v>
      </c>
      <c r="D1426" s="565"/>
      <c r="E1426" s="566"/>
      <c r="F1426" s="567"/>
      <c r="G1426" s="410">
        <v>0</v>
      </c>
      <c r="H1426" s="410">
        <v>0</v>
      </c>
      <c r="I1426" s="410">
        <v>2</v>
      </c>
    </row>
    <row r="1427" spans="1:9" s="23" customFormat="1" ht="14.45" customHeight="1">
      <c r="A1427" s="563"/>
      <c r="B1427" s="564"/>
      <c r="C1427" s="564"/>
      <c r="D1427" s="565"/>
      <c r="E1427" s="566" t="s">
        <v>164</v>
      </c>
      <c r="F1427" s="567"/>
      <c r="G1427" s="410">
        <v>5</v>
      </c>
      <c r="H1427" s="410">
        <v>3</v>
      </c>
      <c r="I1427" s="410">
        <v>0</v>
      </c>
    </row>
    <row r="1428" spans="1:9" s="23" customFormat="1" ht="14.45" customHeight="1">
      <c r="A1428" s="563"/>
      <c r="B1428" s="564"/>
      <c r="C1428" s="564"/>
      <c r="D1428" s="565"/>
      <c r="E1428" s="566" t="s">
        <v>164</v>
      </c>
      <c r="F1428" s="567" t="s">
        <v>1142</v>
      </c>
      <c r="G1428" s="410">
        <v>1</v>
      </c>
      <c r="H1428" s="410">
        <v>0</v>
      </c>
      <c r="I1428" s="410">
        <v>0</v>
      </c>
    </row>
    <row r="1429" spans="1:9" s="23" customFormat="1" ht="14.45" customHeight="1">
      <c r="A1429" s="563"/>
      <c r="B1429" s="572" t="s">
        <v>5693</v>
      </c>
      <c r="C1429" s="564" t="s">
        <v>5694</v>
      </c>
      <c r="D1429" s="565"/>
      <c r="E1429" s="566" t="s">
        <v>628</v>
      </c>
      <c r="F1429" s="567"/>
      <c r="G1429" s="410">
        <v>27</v>
      </c>
      <c r="H1429" s="410">
        <v>3</v>
      </c>
      <c r="I1429" s="410">
        <v>3</v>
      </c>
    </row>
    <row r="1430" spans="1:9" s="23" customFormat="1" ht="14.45" customHeight="1">
      <c r="A1430" s="563"/>
      <c r="B1430" s="572" t="s">
        <v>5695</v>
      </c>
      <c r="C1430" s="564" t="s">
        <v>1241</v>
      </c>
      <c r="D1430" s="565"/>
      <c r="E1430" s="566" t="s">
        <v>164</v>
      </c>
      <c r="F1430" s="567"/>
      <c r="G1430" s="410">
        <v>21</v>
      </c>
      <c r="H1430" s="410">
        <v>4</v>
      </c>
      <c r="I1430" s="410">
        <v>0</v>
      </c>
    </row>
    <row r="1431" spans="1:9" s="23" customFormat="1" ht="14.45" customHeight="1">
      <c r="A1431" s="563"/>
      <c r="B1431" s="564"/>
      <c r="C1431" s="564"/>
      <c r="D1431" s="565"/>
      <c r="E1431" s="566" t="s">
        <v>628</v>
      </c>
      <c r="F1431" s="567"/>
      <c r="G1431" s="410">
        <v>613</v>
      </c>
      <c r="H1431" s="410">
        <v>156</v>
      </c>
      <c r="I1431" s="410">
        <v>16</v>
      </c>
    </row>
    <row r="1432" spans="1:9" s="23" customFormat="1" ht="14.45" customHeight="1">
      <c r="A1432" s="563"/>
      <c r="B1432" s="572" t="s">
        <v>5696</v>
      </c>
      <c r="C1432" s="564" t="s">
        <v>5697</v>
      </c>
      <c r="D1432" s="565"/>
      <c r="E1432" s="566" t="s">
        <v>163</v>
      </c>
      <c r="F1432" s="567"/>
      <c r="G1432" s="410">
        <v>47</v>
      </c>
      <c r="H1432" s="410">
        <v>7</v>
      </c>
      <c r="I1432" s="410">
        <v>2</v>
      </c>
    </row>
    <row r="1433" spans="1:9" s="23" customFormat="1" ht="14.45" customHeight="1">
      <c r="A1433" s="563"/>
      <c r="B1433" s="572" t="s">
        <v>5698</v>
      </c>
      <c r="C1433" s="564" t="s">
        <v>5074</v>
      </c>
      <c r="D1433" s="565"/>
      <c r="E1433" s="566" t="s">
        <v>164</v>
      </c>
      <c r="F1433" s="567"/>
      <c r="G1433" s="410">
        <v>3</v>
      </c>
      <c r="H1433" s="410">
        <v>6</v>
      </c>
      <c r="I1433" s="410">
        <v>0</v>
      </c>
    </row>
    <row r="1434" spans="1:9" s="23" customFormat="1" ht="14.45" customHeight="1">
      <c r="A1434" s="563"/>
      <c r="B1434" s="564"/>
      <c r="C1434" s="564"/>
      <c r="D1434" s="565"/>
      <c r="E1434" s="566" t="s">
        <v>164</v>
      </c>
      <c r="F1434" s="567" t="s">
        <v>1142</v>
      </c>
      <c r="G1434" s="410">
        <v>19</v>
      </c>
      <c r="H1434" s="410">
        <v>1</v>
      </c>
      <c r="I1434" s="410">
        <v>0</v>
      </c>
    </row>
    <row r="1435" spans="1:9" s="23" customFormat="1" ht="14.45" customHeight="1">
      <c r="A1435" s="563"/>
      <c r="B1435" s="564"/>
      <c r="C1435" s="564"/>
      <c r="D1435" s="565"/>
      <c r="E1435" s="566" t="s">
        <v>628</v>
      </c>
      <c r="F1435" s="567"/>
      <c r="G1435" s="410">
        <v>350</v>
      </c>
      <c r="H1435" s="410">
        <v>53</v>
      </c>
      <c r="I1435" s="410">
        <v>9</v>
      </c>
    </row>
    <row r="1436" spans="1:9" s="23" customFormat="1" ht="14.45" customHeight="1">
      <c r="A1436" s="563"/>
      <c r="B1436" s="572" t="s">
        <v>5699</v>
      </c>
      <c r="C1436" s="564" t="s">
        <v>5700</v>
      </c>
      <c r="D1436" s="565"/>
      <c r="E1436" s="566" t="s">
        <v>164</v>
      </c>
      <c r="F1436" s="567"/>
      <c r="G1436" s="410">
        <v>31</v>
      </c>
      <c r="H1436" s="410">
        <v>5</v>
      </c>
      <c r="I1436" s="410">
        <v>0</v>
      </c>
    </row>
    <row r="1437" spans="1:9" s="23" customFormat="1" ht="14.45" customHeight="1">
      <c r="A1437" s="563"/>
      <c r="B1437" s="564"/>
      <c r="C1437" s="564"/>
      <c r="D1437" s="565"/>
      <c r="E1437" s="566" t="s">
        <v>164</v>
      </c>
      <c r="F1437" s="567" t="s">
        <v>1142</v>
      </c>
      <c r="G1437" s="410">
        <v>15</v>
      </c>
      <c r="H1437" s="410">
        <v>7</v>
      </c>
      <c r="I1437" s="410">
        <v>0</v>
      </c>
    </row>
    <row r="1438" spans="1:9" s="23" customFormat="1" ht="14.45" customHeight="1">
      <c r="A1438" s="563"/>
      <c r="B1438" s="564"/>
      <c r="C1438" s="564"/>
      <c r="D1438" s="565"/>
      <c r="E1438" s="566" t="s">
        <v>628</v>
      </c>
      <c r="F1438" s="567"/>
      <c r="G1438" s="410">
        <v>489</v>
      </c>
      <c r="H1438" s="410">
        <v>129</v>
      </c>
      <c r="I1438" s="410">
        <v>13</v>
      </c>
    </row>
    <row r="1439" spans="1:9" s="23" customFormat="1" ht="14.45" customHeight="1">
      <c r="A1439" s="563"/>
      <c r="B1439" s="572" t="s">
        <v>5701</v>
      </c>
      <c r="C1439" s="564" t="s">
        <v>5702</v>
      </c>
      <c r="D1439" s="565"/>
      <c r="E1439" s="566" t="s">
        <v>628</v>
      </c>
      <c r="F1439" s="567" t="s">
        <v>2199</v>
      </c>
      <c r="G1439" s="410">
        <v>65</v>
      </c>
      <c r="H1439" s="410">
        <v>60</v>
      </c>
      <c r="I1439" s="410">
        <v>0</v>
      </c>
    </row>
    <row r="1440" spans="1:9" s="23" customFormat="1" ht="14.45" customHeight="1">
      <c r="A1440" s="563"/>
      <c r="B1440" s="572" t="s">
        <v>1949</v>
      </c>
      <c r="C1440" s="564" t="s">
        <v>5703</v>
      </c>
      <c r="D1440" s="565"/>
      <c r="E1440" s="566" t="s">
        <v>628</v>
      </c>
      <c r="F1440" s="567"/>
      <c r="G1440" s="410">
        <v>4</v>
      </c>
      <c r="H1440" s="410">
        <v>0</v>
      </c>
      <c r="I1440" s="410">
        <v>2</v>
      </c>
    </row>
    <row r="1441" spans="1:9" s="23" customFormat="1" ht="14.45" customHeight="1">
      <c r="A1441" s="563"/>
      <c r="B1441" s="572" t="s">
        <v>2615</v>
      </c>
      <c r="C1441" s="564" t="s">
        <v>1593</v>
      </c>
      <c r="D1441" s="565"/>
      <c r="E1441" s="566" t="s">
        <v>164</v>
      </c>
      <c r="F1441" s="567"/>
      <c r="G1441" s="410">
        <v>23</v>
      </c>
      <c r="H1441" s="410">
        <v>6</v>
      </c>
      <c r="I1441" s="410">
        <v>0</v>
      </c>
    </row>
    <row r="1442" spans="1:9" s="23" customFormat="1" ht="14.45" customHeight="1">
      <c r="A1442" s="563"/>
      <c r="B1442" s="564"/>
      <c r="C1442" s="564"/>
      <c r="D1442" s="565"/>
      <c r="E1442" s="566" t="s">
        <v>164</v>
      </c>
      <c r="F1442" s="567" t="s">
        <v>1142</v>
      </c>
      <c r="G1442" s="410">
        <v>22</v>
      </c>
      <c r="H1442" s="410">
        <v>3</v>
      </c>
      <c r="I1442" s="410">
        <v>0</v>
      </c>
    </row>
    <row r="1443" spans="1:9" s="23" customFormat="1" ht="14.45" customHeight="1">
      <c r="A1443" s="563"/>
      <c r="B1443" s="564"/>
      <c r="C1443" s="564"/>
      <c r="D1443" s="565"/>
      <c r="E1443" s="566" t="s">
        <v>628</v>
      </c>
      <c r="F1443" s="567"/>
      <c r="G1443" s="410">
        <v>279</v>
      </c>
      <c r="H1443" s="410">
        <v>89</v>
      </c>
      <c r="I1443" s="410">
        <v>10</v>
      </c>
    </row>
    <row r="1444" spans="1:9" s="23" customFormat="1" ht="14.45" customHeight="1">
      <c r="A1444" s="563"/>
      <c r="B1444" s="572" t="s">
        <v>4581</v>
      </c>
      <c r="C1444" s="564" t="s">
        <v>5704</v>
      </c>
      <c r="D1444" s="565"/>
      <c r="E1444" s="566" t="s">
        <v>164</v>
      </c>
      <c r="F1444" s="567"/>
      <c r="G1444" s="410">
        <v>11</v>
      </c>
      <c r="H1444" s="410">
        <v>28</v>
      </c>
      <c r="I1444" s="410">
        <v>0</v>
      </c>
    </row>
    <row r="1445" spans="1:9" s="23" customFormat="1" ht="14.45" customHeight="1">
      <c r="A1445" s="563"/>
      <c r="B1445" s="572" t="s">
        <v>2616</v>
      </c>
      <c r="C1445" s="564" t="s">
        <v>1265</v>
      </c>
      <c r="D1445" s="565"/>
      <c r="E1445" s="566" t="s">
        <v>164</v>
      </c>
      <c r="F1445" s="567"/>
      <c r="G1445" s="410">
        <v>15</v>
      </c>
      <c r="H1445" s="410">
        <v>5</v>
      </c>
      <c r="I1445" s="410">
        <v>0</v>
      </c>
    </row>
    <row r="1446" spans="1:9" s="23" customFormat="1" ht="14.45" customHeight="1">
      <c r="A1446" s="563"/>
      <c r="B1446" s="564"/>
      <c r="C1446" s="564"/>
      <c r="D1446" s="565"/>
      <c r="E1446" s="566" t="s">
        <v>164</v>
      </c>
      <c r="F1446" s="567" t="s">
        <v>1142</v>
      </c>
      <c r="G1446" s="410">
        <v>58</v>
      </c>
      <c r="H1446" s="410">
        <v>23</v>
      </c>
      <c r="I1446" s="410">
        <v>0</v>
      </c>
    </row>
    <row r="1447" spans="1:9" s="23" customFormat="1" ht="14.45" customHeight="1">
      <c r="A1447" s="563"/>
      <c r="B1447" s="564"/>
      <c r="C1447" s="564"/>
      <c r="D1447" s="565"/>
      <c r="E1447" s="566" t="s">
        <v>628</v>
      </c>
      <c r="F1447" s="567"/>
      <c r="G1447" s="410">
        <v>189</v>
      </c>
      <c r="H1447" s="410">
        <v>52</v>
      </c>
      <c r="I1447" s="410">
        <v>9</v>
      </c>
    </row>
    <row r="1448" spans="1:9" s="23" customFormat="1" ht="14.45" customHeight="1">
      <c r="A1448" s="563"/>
      <c r="B1448" s="564"/>
      <c r="C1448" s="564"/>
      <c r="D1448" s="565"/>
      <c r="E1448" s="566" t="s">
        <v>628</v>
      </c>
      <c r="F1448" s="567" t="s">
        <v>2199</v>
      </c>
      <c r="G1448" s="410">
        <v>35</v>
      </c>
      <c r="H1448" s="410">
        <v>16</v>
      </c>
      <c r="I1448" s="410">
        <v>0</v>
      </c>
    </row>
    <row r="1449" spans="1:9" s="23" customFormat="1" ht="14.45" customHeight="1">
      <c r="A1449" s="563"/>
      <c r="B1449" s="572" t="s">
        <v>1953</v>
      </c>
      <c r="C1449" s="564" t="s">
        <v>5705</v>
      </c>
      <c r="D1449" s="565"/>
      <c r="E1449" s="566" t="s">
        <v>164</v>
      </c>
      <c r="F1449" s="567"/>
      <c r="G1449" s="410">
        <v>11</v>
      </c>
      <c r="H1449" s="410">
        <v>13</v>
      </c>
      <c r="I1449" s="410">
        <v>0</v>
      </c>
    </row>
    <row r="1450" spans="1:9" s="23" customFormat="1" ht="14.45" customHeight="1">
      <c r="A1450" s="563"/>
      <c r="B1450" s="572" t="s">
        <v>5706</v>
      </c>
      <c r="C1450" s="564" t="s">
        <v>4104</v>
      </c>
      <c r="D1450" s="565"/>
      <c r="E1450" s="566" t="s">
        <v>163</v>
      </c>
      <c r="F1450" s="567"/>
      <c r="G1450" s="410">
        <v>21</v>
      </c>
      <c r="H1450" s="410">
        <v>3</v>
      </c>
      <c r="I1450" s="410">
        <v>0</v>
      </c>
    </row>
    <row r="1451" spans="1:9" s="23" customFormat="1" ht="14.45" customHeight="1">
      <c r="A1451" s="563"/>
      <c r="B1451" s="564"/>
      <c r="C1451" s="564"/>
      <c r="D1451" s="565"/>
      <c r="E1451" s="566" t="s">
        <v>164</v>
      </c>
      <c r="F1451" s="567"/>
      <c r="G1451" s="410">
        <v>4</v>
      </c>
      <c r="H1451" s="410">
        <v>9</v>
      </c>
      <c r="I1451" s="410">
        <v>0</v>
      </c>
    </row>
    <row r="1452" spans="1:9" s="23" customFormat="1" ht="14.45" customHeight="1">
      <c r="A1452" s="563"/>
      <c r="B1452" s="564"/>
      <c r="C1452" s="564"/>
      <c r="D1452" s="565"/>
      <c r="E1452" s="566" t="s">
        <v>164</v>
      </c>
      <c r="F1452" s="567" t="s">
        <v>1142</v>
      </c>
      <c r="G1452" s="410">
        <v>45</v>
      </c>
      <c r="H1452" s="410">
        <v>14</v>
      </c>
      <c r="I1452" s="410">
        <v>0</v>
      </c>
    </row>
    <row r="1453" spans="1:9" s="23" customFormat="1" ht="14.45" customHeight="1">
      <c r="A1453" s="563"/>
      <c r="B1453" s="564"/>
      <c r="C1453" s="564"/>
      <c r="D1453" s="565"/>
      <c r="E1453" s="566" t="s">
        <v>628</v>
      </c>
      <c r="F1453" s="567"/>
      <c r="G1453" s="410">
        <v>183</v>
      </c>
      <c r="H1453" s="410">
        <v>84</v>
      </c>
      <c r="I1453" s="410">
        <v>11</v>
      </c>
    </row>
    <row r="1454" spans="1:9" s="23" customFormat="1" ht="14.45" customHeight="1">
      <c r="A1454" s="573"/>
      <c r="B1454" s="579" t="s">
        <v>2219</v>
      </c>
      <c r="C1454" s="574" t="s">
        <v>5707</v>
      </c>
      <c r="D1454" s="575"/>
      <c r="E1454" s="576" t="s">
        <v>164</v>
      </c>
      <c r="F1454" s="577" t="s">
        <v>1142</v>
      </c>
      <c r="G1454" s="578">
        <v>3</v>
      </c>
      <c r="H1454" s="578">
        <v>2</v>
      </c>
      <c r="I1454" s="578">
        <v>0</v>
      </c>
    </row>
    <row r="1455" spans="1:9" s="23" customFormat="1" ht="14.45" customHeight="1">
      <c r="A1455" s="563"/>
      <c r="B1455" s="572" t="s">
        <v>5708</v>
      </c>
      <c r="C1455" s="564" t="s">
        <v>5709</v>
      </c>
      <c r="D1455" s="565"/>
      <c r="E1455" s="566" t="s">
        <v>164</v>
      </c>
      <c r="F1455" s="567"/>
      <c r="G1455" s="410">
        <v>26</v>
      </c>
      <c r="H1455" s="410">
        <v>7</v>
      </c>
      <c r="I1455" s="410">
        <v>0</v>
      </c>
    </row>
    <row r="1456" spans="1:9" s="23" customFormat="1" ht="14.45" customHeight="1">
      <c r="A1456" s="563"/>
      <c r="B1456" s="564"/>
      <c r="C1456" s="564"/>
      <c r="D1456" s="565"/>
      <c r="E1456" s="566" t="s">
        <v>164</v>
      </c>
      <c r="F1456" s="567" t="s">
        <v>1142</v>
      </c>
      <c r="G1456" s="410">
        <v>53</v>
      </c>
      <c r="H1456" s="410">
        <v>9</v>
      </c>
      <c r="I1456" s="410">
        <v>1</v>
      </c>
    </row>
    <row r="1457" spans="1:9" s="23" customFormat="1" ht="14.45" customHeight="1">
      <c r="A1457" s="563"/>
      <c r="B1457" s="564"/>
      <c r="C1457" s="564"/>
      <c r="D1457" s="565"/>
      <c r="E1457" s="566" t="s">
        <v>628</v>
      </c>
      <c r="F1457" s="567"/>
      <c r="G1457" s="410">
        <v>897</v>
      </c>
      <c r="H1457" s="410">
        <v>189</v>
      </c>
      <c r="I1457" s="410">
        <v>20</v>
      </c>
    </row>
    <row r="1458" spans="1:9" s="23" customFormat="1" ht="14.45" customHeight="1">
      <c r="A1458" s="563"/>
      <c r="B1458" s="572" t="s">
        <v>2735</v>
      </c>
      <c r="C1458" s="564" t="s">
        <v>5710</v>
      </c>
      <c r="D1458" s="565"/>
      <c r="E1458" s="566" t="s">
        <v>164</v>
      </c>
      <c r="F1458" s="567"/>
      <c r="G1458" s="410">
        <v>13</v>
      </c>
      <c r="H1458" s="410">
        <v>11</v>
      </c>
      <c r="I1458" s="410">
        <v>0</v>
      </c>
    </row>
    <row r="1459" spans="1:9" s="23" customFormat="1" ht="14.45" customHeight="1">
      <c r="A1459" s="563"/>
      <c r="B1459" s="564"/>
      <c r="C1459" s="564"/>
      <c r="D1459" s="565"/>
      <c r="E1459" s="566" t="s">
        <v>164</v>
      </c>
      <c r="F1459" s="567" t="s">
        <v>1142</v>
      </c>
      <c r="G1459" s="410">
        <v>70</v>
      </c>
      <c r="H1459" s="410">
        <v>18</v>
      </c>
      <c r="I1459" s="410">
        <v>1</v>
      </c>
    </row>
    <row r="1460" spans="1:9" s="23" customFormat="1" ht="14.45" customHeight="1">
      <c r="A1460" s="563"/>
      <c r="B1460" s="564"/>
      <c r="C1460" s="564"/>
      <c r="D1460" s="565"/>
      <c r="E1460" s="566" t="s">
        <v>628</v>
      </c>
      <c r="F1460" s="567"/>
      <c r="G1460" s="410">
        <v>677</v>
      </c>
      <c r="H1460" s="410">
        <v>154</v>
      </c>
      <c r="I1460" s="410">
        <v>19</v>
      </c>
    </row>
    <row r="1461" spans="1:9" s="23" customFormat="1" ht="14.45" customHeight="1">
      <c r="A1461" s="563"/>
      <c r="B1461" s="572" t="s">
        <v>5711</v>
      </c>
      <c r="C1461" s="564" t="s">
        <v>1286</v>
      </c>
      <c r="D1461" s="565"/>
      <c r="E1461" s="566" t="s">
        <v>628</v>
      </c>
      <c r="F1461" s="567"/>
      <c r="G1461" s="410">
        <v>474</v>
      </c>
      <c r="H1461" s="410">
        <v>94</v>
      </c>
      <c r="I1461" s="410">
        <v>16</v>
      </c>
    </row>
    <row r="1462" spans="1:9" s="23" customFormat="1" ht="14.45" customHeight="1">
      <c r="A1462" s="563"/>
      <c r="B1462" s="572" t="s">
        <v>5712</v>
      </c>
      <c r="C1462" s="564" t="s">
        <v>1286</v>
      </c>
      <c r="D1462" s="565"/>
      <c r="E1462" s="566" t="s">
        <v>164</v>
      </c>
      <c r="F1462" s="567"/>
      <c r="G1462" s="410">
        <v>31</v>
      </c>
      <c r="H1462" s="410">
        <v>11</v>
      </c>
      <c r="I1462" s="410">
        <v>0</v>
      </c>
    </row>
    <row r="1463" spans="1:9" s="23" customFormat="1" ht="14.45" customHeight="1">
      <c r="A1463" s="563"/>
      <c r="B1463" s="564"/>
      <c r="C1463" s="564"/>
      <c r="D1463" s="565"/>
      <c r="E1463" s="566" t="s">
        <v>164</v>
      </c>
      <c r="F1463" s="567" t="s">
        <v>1142</v>
      </c>
      <c r="G1463" s="410">
        <v>52</v>
      </c>
      <c r="H1463" s="410">
        <v>7</v>
      </c>
      <c r="I1463" s="410">
        <v>0</v>
      </c>
    </row>
    <row r="1464" spans="1:9" s="23" customFormat="1" ht="14.45" customHeight="1">
      <c r="A1464" s="563"/>
      <c r="B1464" s="572" t="s">
        <v>5713</v>
      </c>
      <c r="C1464" s="564" t="s">
        <v>5714</v>
      </c>
      <c r="D1464" s="565"/>
      <c r="E1464" s="566"/>
      <c r="F1464" s="567"/>
      <c r="G1464" s="410">
        <v>0</v>
      </c>
      <c r="H1464" s="410">
        <v>0</v>
      </c>
      <c r="I1464" s="410">
        <v>1</v>
      </c>
    </row>
    <row r="1465" spans="1:9" s="23" customFormat="1" ht="14.45" customHeight="1">
      <c r="A1465" s="563"/>
      <c r="B1465" s="564"/>
      <c r="C1465" s="564"/>
      <c r="D1465" s="565"/>
      <c r="E1465" s="566" t="s">
        <v>164</v>
      </c>
      <c r="F1465" s="567"/>
      <c r="G1465" s="410">
        <v>3</v>
      </c>
      <c r="H1465" s="410">
        <v>1</v>
      </c>
      <c r="I1465" s="410">
        <v>0</v>
      </c>
    </row>
    <row r="1466" spans="1:9" s="23" customFormat="1" ht="14.45" customHeight="1">
      <c r="A1466" s="563"/>
      <c r="B1466" s="564"/>
      <c r="C1466" s="564"/>
      <c r="D1466" s="565"/>
      <c r="E1466" s="566" t="s">
        <v>164</v>
      </c>
      <c r="F1466" s="567" t="s">
        <v>1142</v>
      </c>
      <c r="G1466" s="410">
        <v>7</v>
      </c>
      <c r="H1466" s="410">
        <v>0</v>
      </c>
      <c r="I1466" s="410">
        <v>0</v>
      </c>
    </row>
    <row r="1467" spans="1:9" s="23" customFormat="1" ht="14.45" customHeight="1">
      <c r="A1467" s="563"/>
      <c r="B1467" s="572" t="s">
        <v>5715</v>
      </c>
      <c r="C1467" s="564" t="s">
        <v>5716</v>
      </c>
      <c r="D1467" s="565"/>
      <c r="E1467" s="566" t="s">
        <v>164</v>
      </c>
      <c r="F1467" s="567"/>
      <c r="G1467" s="410">
        <v>13</v>
      </c>
      <c r="H1467" s="410">
        <v>15</v>
      </c>
      <c r="I1467" s="410">
        <v>0</v>
      </c>
    </row>
    <row r="1468" spans="1:9" s="23" customFormat="1" ht="14.45" customHeight="1">
      <c r="A1468" s="563"/>
      <c r="B1468" s="572" t="s">
        <v>5717</v>
      </c>
      <c r="C1468" s="564" t="s">
        <v>5718</v>
      </c>
      <c r="D1468" s="565"/>
      <c r="E1468" s="566" t="s">
        <v>164</v>
      </c>
      <c r="F1468" s="567"/>
      <c r="G1468" s="410">
        <v>0</v>
      </c>
      <c r="H1468" s="410">
        <v>1</v>
      </c>
      <c r="I1468" s="410">
        <v>0</v>
      </c>
    </row>
    <row r="1469" spans="1:9" s="23" customFormat="1" ht="14.45" customHeight="1">
      <c r="A1469" s="563"/>
      <c r="B1469" s="572" t="s">
        <v>5719</v>
      </c>
      <c r="C1469" s="564" t="s">
        <v>5720</v>
      </c>
      <c r="D1469" s="565"/>
      <c r="E1469" s="566" t="s">
        <v>164</v>
      </c>
      <c r="F1469" s="567"/>
      <c r="G1469" s="410">
        <v>13</v>
      </c>
      <c r="H1469" s="410">
        <v>10</v>
      </c>
      <c r="I1469" s="410">
        <v>0</v>
      </c>
    </row>
    <row r="1470" spans="1:9" s="23" customFormat="1" ht="14.45" customHeight="1">
      <c r="A1470" s="563"/>
      <c r="B1470" s="572" t="s">
        <v>2838</v>
      </c>
      <c r="C1470" s="564" t="s">
        <v>1306</v>
      </c>
      <c r="D1470" s="565"/>
      <c r="E1470" s="566" t="s">
        <v>164</v>
      </c>
      <c r="F1470" s="567"/>
      <c r="G1470" s="410">
        <v>33</v>
      </c>
      <c r="H1470" s="410">
        <v>18</v>
      </c>
      <c r="I1470" s="410">
        <v>0</v>
      </c>
    </row>
    <row r="1471" spans="1:9" s="23" customFormat="1" ht="14.45" customHeight="1">
      <c r="A1471" s="563"/>
      <c r="B1471" s="564"/>
      <c r="C1471" s="564"/>
      <c r="D1471" s="565"/>
      <c r="E1471" s="566" t="s">
        <v>164</v>
      </c>
      <c r="F1471" s="567" t="s">
        <v>1142</v>
      </c>
      <c r="G1471" s="410">
        <v>24</v>
      </c>
      <c r="H1471" s="410">
        <v>9</v>
      </c>
      <c r="I1471" s="410">
        <v>0</v>
      </c>
    </row>
    <row r="1472" spans="1:9" s="23" customFormat="1" ht="14.45" customHeight="1">
      <c r="A1472" s="563"/>
      <c r="B1472" s="564"/>
      <c r="C1472" s="564"/>
      <c r="D1472" s="565"/>
      <c r="E1472" s="566" t="s">
        <v>628</v>
      </c>
      <c r="F1472" s="567"/>
      <c r="G1472" s="410">
        <v>616</v>
      </c>
      <c r="H1472" s="410">
        <v>171</v>
      </c>
      <c r="I1472" s="410">
        <v>19</v>
      </c>
    </row>
    <row r="1473" spans="1:9" s="23" customFormat="1" ht="14.45" customHeight="1">
      <c r="A1473" s="563"/>
      <c r="B1473" s="564">
        <v>10151029</v>
      </c>
      <c r="C1473" s="564" t="s">
        <v>5721</v>
      </c>
      <c r="D1473" s="565"/>
      <c r="E1473" s="566" t="s">
        <v>164</v>
      </c>
      <c r="F1473" s="567"/>
      <c r="G1473" s="410">
        <v>14</v>
      </c>
      <c r="H1473" s="410">
        <v>5</v>
      </c>
      <c r="I1473" s="410">
        <v>0</v>
      </c>
    </row>
    <row r="1474" spans="1:9" s="23" customFormat="1" ht="14.45" customHeight="1">
      <c r="A1474" s="563"/>
      <c r="B1474" s="564"/>
      <c r="C1474" s="564"/>
      <c r="D1474" s="565"/>
      <c r="E1474" s="566" t="s">
        <v>164</v>
      </c>
      <c r="F1474" s="567" t="s">
        <v>1142</v>
      </c>
      <c r="G1474" s="410">
        <v>39</v>
      </c>
      <c r="H1474" s="410">
        <v>5</v>
      </c>
      <c r="I1474" s="410">
        <v>0</v>
      </c>
    </row>
    <row r="1475" spans="1:9" s="23" customFormat="1" ht="14.45" customHeight="1">
      <c r="A1475" s="563"/>
      <c r="B1475" s="564"/>
      <c r="C1475" s="564"/>
      <c r="D1475" s="565"/>
      <c r="E1475" s="566" t="s">
        <v>628</v>
      </c>
      <c r="F1475" s="567"/>
      <c r="G1475" s="410">
        <v>371</v>
      </c>
      <c r="H1475" s="410">
        <v>128</v>
      </c>
      <c r="I1475" s="410">
        <v>12</v>
      </c>
    </row>
    <row r="1476" spans="1:9" s="23" customFormat="1" ht="14.45" customHeight="1">
      <c r="A1476" s="563"/>
      <c r="B1476" s="564" t="s">
        <v>1554</v>
      </c>
      <c r="C1476" s="564" t="s">
        <v>1555</v>
      </c>
      <c r="D1476" s="565"/>
      <c r="E1476" s="566"/>
      <c r="F1476" s="567"/>
      <c r="G1476" s="410">
        <v>0</v>
      </c>
      <c r="H1476" s="410">
        <v>0</v>
      </c>
      <c r="I1476" s="410">
        <v>2</v>
      </c>
    </row>
    <row r="1477" spans="1:9" s="23" customFormat="1" ht="14.45" customHeight="1">
      <c r="A1477" s="563"/>
      <c r="B1477" s="564" t="s">
        <v>1556</v>
      </c>
      <c r="C1477" s="564" t="s">
        <v>1557</v>
      </c>
      <c r="D1477" s="565"/>
      <c r="E1477" s="566"/>
      <c r="F1477" s="567"/>
      <c r="G1477" s="410">
        <v>0</v>
      </c>
      <c r="H1477" s="410">
        <v>0</v>
      </c>
      <c r="I1477" s="410">
        <v>4</v>
      </c>
    </row>
    <row r="1478" spans="1:9" s="23" customFormat="1" ht="14.45" customHeight="1">
      <c r="A1478" s="563"/>
      <c r="B1478" s="564" t="s">
        <v>1324</v>
      </c>
      <c r="C1478" s="564" t="s">
        <v>1325</v>
      </c>
      <c r="D1478" s="565"/>
      <c r="E1478" s="566"/>
      <c r="F1478" s="567"/>
      <c r="G1478" s="410">
        <v>0</v>
      </c>
      <c r="H1478" s="410">
        <v>0</v>
      </c>
      <c r="I1478" s="410">
        <v>13</v>
      </c>
    </row>
    <row r="1479" spans="1:9" s="23" customFormat="1" ht="14.45" customHeight="1">
      <c r="A1479" s="563">
        <v>1016</v>
      </c>
      <c r="B1479" s="563" t="s">
        <v>5722</v>
      </c>
      <c r="C1479" s="564"/>
      <c r="D1479" s="565" t="s">
        <v>186</v>
      </c>
      <c r="E1479" s="566"/>
      <c r="F1479" s="567"/>
      <c r="G1479" s="410"/>
      <c r="H1479" s="410"/>
      <c r="I1479" s="410"/>
    </row>
    <row r="1480" spans="1:9" s="23" customFormat="1" ht="14.45" customHeight="1">
      <c r="A1480" s="563"/>
      <c r="B1480" s="564"/>
      <c r="C1480" s="563" t="s">
        <v>365</v>
      </c>
      <c r="D1480" s="568"/>
      <c r="E1480" s="569"/>
      <c r="F1480" s="570"/>
      <c r="G1480" s="571">
        <v>17238</v>
      </c>
      <c r="H1480" s="571">
        <v>4158</v>
      </c>
      <c r="I1480" s="571">
        <v>522</v>
      </c>
    </row>
    <row r="1481" spans="1:9" s="23" customFormat="1" ht="14.45" customHeight="1">
      <c r="A1481" s="563"/>
      <c r="B1481" s="572" t="s">
        <v>5723</v>
      </c>
      <c r="C1481" s="564" t="s">
        <v>2005</v>
      </c>
      <c r="D1481" s="565"/>
      <c r="E1481" s="566" t="s">
        <v>164</v>
      </c>
      <c r="F1481" s="567"/>
      <c r="G1481" s="410">
        <v>19</v>
      </c>
      <c r="H1481" s="410">
        <v>6</v>
      </c>
      <c r="I1481" s="410">
        <v>11</v>
      </c>
    </row>
    <row r="1482" spans="1:9" s="23" customFormat="1" ht="14.45" customHeight="1">
      <c r="A1482" s="563"/>
      <c r="B1482" s="564"/>
      <c r="C1482" s="564"/>
      <c r="D1482" s="565"/>
      <c r="E1482" s="566" t="s">
        <v>164</v>
      </c>
      <c r="F1482" s="567" t="s">
        <v>1142</v>
      </c>
      <c r="G1482" s="410">
        <v>193</v>
      </c>
      <c r="H1482" s="410">
        <v>50</v>
      </c>
      <c r="I1482" s="410">
        <v>0</v>
      </c>
    </row>
    <row r="1483" spans="1:9" s="23" customFormat="1" ht="14.45" customHeight="1">
      <c r="A1483" s="563"/>
      <c r="B1483" s="572" t="s">
        <v>4395</v>
      </c>
      <c r="C1483" s="564" t="s">
        <v>5724</v>
      </c>
      <c r="D1483" s="565"/>
      <c r="E1483" s="566" t="s">
        <v>164</v>
      </c>
      <c r="F1483" s="567"/>
      <c r="G1483" s="410">
        <v>13</v>
      </c>
      <c r="H1483" s="410">
        <v>3</v>
      </c>
      <c r="I1483" s="410">
        <v>0</v>
      </c>
    </row>
    <row r="1484" spans="1:9" s="23" customFormat="1" ht="14.45" customHeight="1">
      <c r="A1484" s="563"/>
      <c r="B1484" s="564"/>
      <c r="C1484" s="564"/>
      <c r="D1484" s="565"/>
      <c r="E1484" s="566" t="s">
        <v>628</v>
      </c>
      <c r="F1484" s="567"/>
      <c r="G1484" s="410">
        <v>711</v>
      </c>
      <c r="H1484" s="410">
        <v>140</v>
      </c>
      <c r="I1484" s="410">
        <v>16</v>
      </c>
    </row>
    <row r="1485" spans="1:9" s="23" customFormat="1" ht="14.45" customHeight="1">
      <c r="A1485" s="563"/>
      <c r="B1485" s="572" t="s">
        <v>5725</v>
      </c>
      <c r="C1485" s="564" t="s">
        <v>5726</v>
      </c>
      <c r="D1485" s="565"/>
      <c r="E1485" s="566" t="s">
        <v>164</v>
      </c>
      <c r="F1485" s="567"/>
      <c r="G1485" s="410">
        <v>12</v>
      </c>
      <c r="H1485" s="410">
        <v>4</v>
      </c>
      <c r="I1485" s="410">
        <v>0</v>
      </c>
    </row>
    <row r="1486" spans="1:9" s="23" customFormat="1" ht="14.45" customHeight="1">
      <c r="A1486" s="563"/>
      <c r="B1486" s="564"/>
      <c r="C1486" s="564" t="s">
        <v>4987</v>
      </c>
      <c r="D1486" s="565"/>
      <c r="E1486" s="566" t="s">
        <v>628</v>
      </c>
      <c r="F1486" s="567"/>
      <c r="G1486" s="410">
        <v>437</v>
      </c>
      <c r="H1486" s="410">
        <v>100</v>
      </c>
      <c r="I1486" s="410">
        <v>10</v>
      </c>
    </row>
    <row r="1487" spans="1:9" s="23" customFormat="1" ht="14.45" customHeight="1">
      <c r="A1487" s="563"/>
      <c r="B1487" s="572" t="s">
        <v>5727</v>
      </c>
      <c r="C1487" s="564" t="s">
        <v>5728</v>
      </c>
      <c r="D1487" s="565"/>
      <c r="E1487" s="566" t="s">
        <v>628</v>
      </c>
      <c r="F1487" s="567"/>
      <c r="G1487" s="410">
        <v>0</v>
      </c>
      <c r="H1487" s="410">
        <v>45</v>
      </c>
      <c r="I1487" s="410">
        <v>0</v>
      </c>
    </row>
    <row r="1488" spans="1:9" s="23" customFormat="1" ht="14.45" customHeight="1">
      <c r="A1488" s="563"/>
      <c r="B1488" s="572" t="s">
        <v>5729</v>
      </c>
      <c r="C1488" s="564" t="s">
        <v>5730</v>
      </c>
      <c r="D1488" s="565"/>
      <c r="E1488" s="566" t="s">
        <v>164</v>
      </c>
      <c r="F1488" s="567"/>
      <c r="G1488" s="410">
        <v>15</v>
      </c>
      <c r="H1488" s="410">
        <v>4</v>
      </c>
      <c r="I1488" s="410">
        <v>0</v>
      </c>
    </row>
    <row r="1489" spans="1:9" s="23" customFormat="1" ht="14.45" customHeight="1">
      <c r="A1489" s="563"/>
      <c r="B1489" s="564"/>
      <c r="C1489" s="564" t="s">
        <v>5731</v>
      </c>
      <c r="D1489" s="565"/>
      <c r="E1489" s="566" t="s">
        <v>628</v>
      </c>
      <c r="F1489" s="567"/>
      <c r="G1489" s="410">
        <v>366</v>
      </c>
      <c r="H1489" s="410">
        <v>82</v>
      </c>
      <c r="I1489" s="410">
        <v>10</v>
      </c>
    </row>
    <row r="1490" spans="1:9" s="23" customFormat="1" ht="14.45" customHeight="1">
      <c r="A1490" s="563"/>
      <c r="B1490" s="572" t="s">
        <v>5732</v>
      </c>
      <c r="C1490" s="564" t="s">
        <v>5733</v>
      </c>
      <c r="D1490" s="565"/>
      <c r="E1490" s="566" t="s">
        <v>628</v>
      </c>
      <c r="F1490" s="567"/>
      <c r="G1490" s="410">
        <v>140</v>
      </c>
      <c r="H1490" s="410">
        <v>28</v>
      </c>
      <c r="I1490" s="410">
        <v>3</v>
      </c>
    </row>
    <row r="1491" spans="1:9" s="23" customFormat="1" ht="14.45" customHeight="1">
      <c r="A1491" s="563"/>
      <c r="B1491" s="572" t="s">
        <v>5148</v>
      </c>
      <c r="C1491" s="564" t="s">
        <v>4525</v>
      </c>
      <c r="D1491" s="565"/>
      <c r="E1491" s="566" t="s">
        <v>164</v>
      </c>
      <c r="F1491" s="567"/>
      <c r="G1491" s="410">
        <v>20</v>
      </c>
      <c r="H1491" s="410">
        <v>6</v>
      </c>
      <c r="I1491" s="410">
        <v>0</v>
      </c>
    </row>
    <row r="1492" spans="1:9" s="23" customFormat="1" ht="14.45" customHeight="1">
      <c r="A1492" s="563"/>
      <c r="B1492" s="564"/>
      <c r="C1492" s="564"/>
      <c r="D1492" s="565"/>
      <c r="E1492" s="566" t="s">
        <v>628</v>
      </c>
      <c r="F1492" s="567"/>
      <c r="G1492" s="410">
        <v>483</v>
      </c>
      <c r="H1492" s="410">
        <v>113</v>
      </c>
      <c r="I1492" s="410">
        <v>15</v>
      </c>
    </row>
    <row r="1493" spans="1:9" s="23" customFormat="1" ht="14.45" customHeight="1">
      <c r="A1493" s="563"/>
      <c r="B1493" s="572" t="s">
        <v>3156</v>
      </c>
      <c r="C1493" s="564" t="s">
        <v>4360</v>
      </c>
      <c r="D1493" s="565"/>
      <c r="E1493" s="566" t="s">
        <v>164</v>
      </c>
      <c r="F1493" s="567"/>
      <c r="G1493" s="410">
        <v>16</v>
      </c>
      <c r="H1493" s="410">
        <v>6</v>
      </c>
      <c r="I1493" s="410">
        <v>0</v>
      </c>
    </row>
    <row r="1494" spans="1:9" s="23" customFormat="1" ht="14.45" customHeight="1">
      <c r="A1494" s="563"/>
      <c r="B1494" s="564"/>
      <c r="C1494" s="564"/>
      <c r="D1494" s="565"/>
      <c r="E1494" s="566" t="s">
        <v>164</v>
      </c>
      <c r="F1494" s="567" t="s">
        <v>1142</v>
      </c>
      <c r="G1494" s="410">
        <v>20</v>
      </c>
      <c r="H1494" s="410">
        <v>4</v>
      </c>
      <c r="I1494" s="410">
        <v>0</v>
      </c>
    </row>
    <row r="1495" spans="1:9" s="23" customFormat="1" ht="14.45" customHeight="1">
      <c r="A1495" s="563"/>
      <c r="B1495" s="564"/>
      <c r="C1495" s="564"/>
      <c r="D1495" s="565"/>
      <c r="E1495" s="566" t="s">
        <v>628</v>
      </c>
      <c r="F1495" s="567"/>
      <c r="G1495" s="410">
        <v>243</v>
      </c>
      <c r="H1495" s="410">
        <v>140</v>
      </c>
      <c r="I1495" s="410">
        <v>10</v>
      </c>
    </row>
    <row r="1496" spans="1:9" s="23" customFormat="1" ht="14.45" customHeight="1">
      <c r="A1496" s="563"/>
      <c r="B1496" s="572" t="s">
        <v>3099</v>
      </c>
      <c r="C1496" s="564" t="s">
        <v>5734</v>
      </c>
      <c r="D1496" s="565"/>
      <c r="E1496" s="566" t="s">
        <v>163</v>
      </c>
      <c r="F1496" s="567"/>
      <c r="G1496" s="410">
        <v>0</v>
      </c>
      <c r="H1496" s="410">
        <v>1</v>
      </c>
      <c r="I1496" s="410">
        <v>0</v>
      </c>
    </row>
    <row r="1497" spans="1:9" s="23" customFormat="1" ht="14.45" customHeight="1">
      <c r="A1497" s="563"/>
      <c r="B1497" s="564"/>
      <c r="C1497" s="564"/>
      <c r="D1497" s="565"/>
      <c r="E1497" s="566" t="s">
        <v>164</v>
      </c>
      <c r="F1497" s="567"/>
      <c r="G1497" s="410">
        <v>0</v>
      </c>
      <c r="H1497" s="410">
        <v>3</v>
      </c>
      <c r="I1497" s="410">
        <v>0</v>
      </c>
    </row>
    <row r="1498" spans="1:9" s="23" customFormat="1" ht="14.45" customHeight="1">
      <c r="A1498" s="563"/>
      <c r="B1498" s="564"/>
      <c r="C1498" s="564"/>
      <c r="D1498" s="565"/>
      <c r="E1498" s="566" t="s">
        <v>164</v>
      </c>
      <c r="F1498" s="567" t="s">
        <v>1142</v>
      </c>
      <c r="G1498" s="410">
        <v>0</v>
      </c>
      <c r="H1498" s="410">
        <v>5</v>
      </c>
      <c r="I1498" s="410">
        <v>0</v>
      </c>
    </row>
    <row r="1499" spans="1:9" s="23" customFormat="1" ht="14.45" customHeight="1">
      <c r="A1499" s="563"/>
      <c r="B1499" s="564"/>
      <c r="C1499" s="564"/>
      <c r="D1499" s="565"/>
      <c r="E1499" s="566" t="s">
        <v>628</v>
      </c>
      <c r="F1499" s="567"/>
      <c r="G1499" s="410">
        <v>0</v>
      </c>
      <c r="H1499" s="410">
        <v>80</v>
      </c>
      <c r="I1499" s="410">
        <v>0</v>
      </c>
    </row>
    <row r="1500" spans="1:9" s="23" customFormat="1" ht="14.45" customHeight="1">
      <c r="A1500" s="563"/>
      <c r="B1500" s="572" t="s">
        <v>1382</v>
      </c>
      <c r="C1500" s="564" t="s">
        <v>5735</v>
      </c>
      <c r="D1500" s="565"/>
      <c r="E1500" s="566" t="s">
        <v>163</v>
      </c>
      <c r="F1500" s="567"/>
      <c r="G1500" s="410">
        <v>20</v>
      </c>
      <c r="H1500" s="410">
        <v>0</v>
      </c>
      <c r="I1500" s="410">
        <v>0</v>
      </c>
    </row>
    <row r="1501" spans="1:9" s="23" customFormat="1" ht="14.45" customHeight="1">
      <c r="A1501" s="563"/>
      <c r="B1501" s="564"/>
      <c r="C1501" s="564"/>
      <c r="D1501" s="565"/>
      <c r="E1501" s="566" t="s">
        <v>164</v>
      </c>
      <c r="F1501" s="567"/>
      <c r="G1501" s="410">
        <v>17</v>
      </c>
      <c r="H1501" s="410">
        <v>0</v>
      </c>
      <c r="I1501" s="410">
        <v>0</v>
      </c>
    </row>
    <row r="1502" spans="1:9" s="23" customFormat="1" ht="14.45" customHeight="1">
      <c r="A1502" s="563"/>
      <c r="B1502" s="564"/>
      <c r="C1502" s="564"/>
      <c r="D1502" s="565"/>
      <c r="E1502" s="566" t="s">
        <v>164</v>
      </c>
      <c r="F1502" s="567" t="s">
        <v>1142</v>
      </c>
      <c r="G1502" s="410">
        <v>10</v>
      </c>
      <c r="H1502" s="410">
        <v>0</v>
      </c>
      <c r="I1502" s="410">
        <v>0</v>
      </c>
    </row>
    <row r="1503" spans="1:9" s="23" customFormat="1" ht="14.45" customHeight="1">
      <c r="A1503" s="563"/>
      <c r="B1503" s="564"/>
      <c r="C1503" s="564"/>
      <c r="D1503" s="565"/>
      <c r="E1503" s="566" t="s">
        <v>628</v>
      </c>
      <c r="F1503" s="567"/>
      <c r="G1503" s="410">
        <v>269</v>
      </c>
      <c r="H1503" s="410">
        <v>0</v>
      </c>
      <c r="I1503" s="410">
        <v>16</v>
      </c>
    </row>
    <row r="1504" spans="1:9" s="23" customFormat="1" ht="14.45" customHeight="1">
      <c r="A1504" s="573"/>
      <c r="B1504" s="579" t="s">
        <v>5736</v>
      </c>
      <c r="C1504" s="574" t="s">
        <v>1183</v>
      </c>
      <c r="D1504" s="575"/>
      <c r="E1504" s="576" t="s">
        <v>164</v>
      </c>
      <c r="F1504" s="577"/>
      <c r="G1504" s="578">
        <v>1</v>
      </c>
      <c r="H1504" s="578">
        <v>0</v>
      </c>
      <c r="I1504" s="578">
        <v>0</v>
      </c>
    </row>
    <row r="1505" spans="1:9" s="23" customFormat="1" ht="14.45" customHeight="1">
      <c r="A1505" s="563"/>
      <c r="B1505" s="564"/>
      <c r="C1505" s="564" t="s">
        <v>5737</v>
      </c>
      <c r="D1505" s="565"/>
      <c r="E1505" s="566" t="s">
        <v>628</v>
      </c>
      <c r="F1505" s="567"/>
      <c r="G1505" s="410">
        <v>0</v>
      </c>
      <c r="H1505" s="410">
        <v>49</v>
      </c>
      <c r="I1505" s="410">
        <v>0</v>
      </c>
    </row>
    <row r="1506" spans="1:9" s="23" customFormat="1" ht="14.45" customHeight="1">
      <c r="A1506" s="563"/>
      <c r="B1506" s="572" t="s">
        <v>5738</v>
      </c>
      <c r="C1506" s="564" t="s">
        <v>5739</v>
      </c>
      <c r="D1506" s="565"/>
      <c r="E1506" s="566" t="s">
        <v>164</v>
      </c>
      <c r="F1506" s="567"/>
      <c r="G1506" s="410">
        <v>21</v>
      </c>
      <c r="H1506" s="410">
        <v>9</v>
      </c>
      <c r="I1506" s="410">
        <v>2</v>
      </c>
    </row>
    <row r="1507" spans="1:9" s="23" customFormat="1" ht="14.45" customHeight="1">
      <c r="A1507" s="563"/>
      <c r="B1507" s="572" t="s">
        <v>5740</v>
      </c>
      <c r="C1507" s="564" t="s">
        <v>5741</v>
      </c>
      <c r="D1507" s="565"/>
      <c r="E1507" s="566" t="s">
        <v>628</v>
      </c>
      <c r="F1507" s="567"/>
      <c r="G1507" s="410">
        <v>119</v>
      </c>
      <c r="H1507" s="410">
        <v>42</v>
      </c>
      <c r="I1507" s="410">
        <v>4</v>
      </c>
    </row>
    <row r="1508" spans="1:9" s="23" customFormat="1" ht="14.45" customHeight="1">
      <c r="A1508" s="563"/>
      <c r="B1508" s="572" t="s">
        <v>5742</v>
      </c>
      <c r="C1508" s="564" t="s">
        <v>5743</v>
      </c>
      <c r="D1508" s="565"/>
      <c r="E1508" s="566" t="s">
        <v>164</v>
      </c>
      <c r="F1508" s="567"/>
      <c r="G1508" s="410">
        <v>113</v>
      </c>
      <c r="H1508" s="410">
        <v>26</v>
      </c>
      <c r="I1508" s="410">
        <v>0</v>
      </c>
    </row>
    <row r="1509" spans="1:9" s="23" customFormat="1" ht="14.45" customHeight="1">
      <c r="A1509" s="563"/>
      <c r="B1509" s="564"/>
      <c r="C1509" s="564"/>
      <c r="D1509" s="565"/>
      <c r="E1509" s="566" t="s">
        <v>164</v>
      </c>
      <c r="F1509" s="567" t="s">
        <v>1142</v>
      </c>
      <c r="G1509" s="410">
        <v>43</v>
      </c>
      <c r="H1509" s="410">
        <v>15</v>
      </c>
      <c r="I1509" s="410">
        <v>0</v>
      </c>
    </row>
    <row r="1510" spans="1:9" s="23" customFormat="1" ht="14.45" customHeight="1">
      <c r="A1510" s="563"/>
      <c r="B1510" s="564"/>
      <c r="C1510" s="564"/>
      <c r="D1510" s="565"/>
      <c r="E1510" s="566" t="s">
        <v>628</v>
      </c>
      <c r="F1510" s="567"/>
      <c r="G1510" s="410">
        <v>508</v>
      </c>
      <c r="H1510" s="410">
        <v>75</v>
      </c>
      <c r="I1510" s="410">
        <v>14</v>
      </c>
    </row>
    <row r="1511" spans="1:9" s="23" customFormat="1" ht="14.45" customHeight="1">
      <c r="A1511" s="563"/>
      <c r="B1511" s="572" t="s">
        <v>5744</v>
      </c>
      <c r="C1511" s="564" t="s">
        <v>2903</v>
      </c>
      <c r="D1511" s="565"/>
      <c r="E1511" s="566" t="s">
        <v>164</v>
      </c>
      <c r="F1511" s="567"/>
      <c r="G1511" s="410">
        <v>22</v>
      </c>
      <c r="H1511" s="410">
        <v>6</v>
      </c>
      <c r="I1511" s="410">
        <v>0</v>
      </c>
    </row>
    <row r="1512" spans="1:9" s="23" customFormat="1" ht="14.45" customHeight="1">
      <c r="A1512" s="563"/>
      <c r="B1512" s="564"/>
      <c r="C1512" s="564" t="s">
        <v>5745</v>
      </c>
      <c r="D1512" s="565"/>
      <c r="E1512" s="566" t="s">
        <v>164</v>
      </c>
      <c r="F1512" s="567" t="s">
        <v>1142</v>
      </c>
      <c r="G1512" s="410">
        <v>62</v>
      </c>
      <c r="H1512" s="410">
        <v>25</v>
      </c>
      <c r="I1512" s="410">
        <v>0</v>
      </c>
    </row>
    <row r="1513" spans="1:9" s="23" customFormat="1" ht="14.45" customHeight="1">
      <c r="A1513" s="563"/>
      <c r="B1513" s="564"/>
      <c r="C1513" s="564" t="s">
        <v>2903</v>
      </c>
      <c r="D1513" s="565"/>
      <c r="E1513" s="566" t="s">
        <v>628</v>
      </c>
      <c r="F1513" s="567"/>
      <c r="G1513" s="410">
        <v>496</v>
      </c>
      <c r="H1513" s="410">
        <v>93</v>
      </c>
      <c r="I1513" s="410">
        <v>13</v>
      </c>
    </row>
    <row r="1514" spans="1:9" s="23" customFormat="1" ht="14.45" customHeight="1">
      <c r="A1514" s="563"/>
      <c r="B1514" s="572" t="s">
        <v>5746</v>
      </c>
      <c r="C1514" s="564" t="s">
        <v>5747</v>
      </c>
      <c r="D1514" s="565"/>
      <c r="E1514" s="566"/>
      <c r="F1514" s="567"/>
      <c r="G1514" s="410">
        <v>0</v>
      </c>
      <c r="H1514" s="410">
        <v>0</v>
      </c>
      <c r="I1514" s="410">
        <v>2</v>
      </c>
    </row>
    <row r="1515" spans="1:9" s="23" customFormat="1" ht="14.45" customHeight="1">
      <c r="A1515" s="563"/>
      <c r="B1515" s="572" t="s">
        <v>5748</v>
      </c>
      <c r="C1515" s="564" t="s">
        <v>5749</v>
      </c>
      <c r="D1515" s="565"/>
      <c r="E1515" s="566" t="s">
        <v>628</v>
      </c>
      <c r="F1515" s="567" t="s">
        <v>2199</v>
      </c>
      <c r="G1515" s="410">
        <v>8</v>
      </c>
      <c r="H1515" s="410">
        <v>0</v>
      </c>
      <c r="I1515" s="410">
        <v>0</v>
      </c>
    </row>
    <row r="1516" spans="1:9" s="23" customFormat="1" ht="14.45" customHeight="1">
      <c r="A1516" s="563"/>
      <c r="B1516" s="572" t="s">
        <v>5750</v>
      </c>
      <c r="C1516" s="564" t="s">
        <v>1234</v>
      </c>
      <c r="D1516" s="565"/>
      <c r="E1516" s="566" t="s">
        <v>628</v>
      </c>
      <c r="F1516" s="567"/>
      <c r="G1516" s="410">
        <v>387</v>
      </c>
      <c r="H1516" s="410">
        <v>101</v>
      </c>
      <c r="I1516" s="410">
        <v>10</v>
      </c>
    </row>
    <row r="1517" spans="1:9" s="23" customFormat="1" ht="14.45" customHeight="1">
      <c r="A1517" s="563"/>
      <c r="B1517" s="572" t="s">
        <v>5751</v>
      </c>
      <c r="C1517" s="564" t="s">
        <v>5752</v>
      </c>
      <c r="D1517" s="565"/>
      <c r="E1517" s="566" t="s">
        <v>628</v>
      </c>
      <c r="F1517" s="567"/>
      <c r="G1517" s="410">
        <v>235</v>
      </c>
      <c r="H1517" s="410">
        <v>66</v>
      </c>
      <c r="I1517" s="410">
        <v>4</v>
      </c>
    </row>
    <row r="1518" spans="1:9" s="23" customFormat="1" ht="14.45" customHeight="1">
      <c r="A1518" s="563"/>
      <c r="B1518" s="572" t="s">
        <v>5753</v>
      </c>
      <c r="C1518" s="564" t="s">
        <v>5754</v>
      </c>
      <c r="D1518" s="565"/>
      <c r="E1518" s="566" t="s">
        <v>628</v>
      </c>
      <c r="F1518" s="567"/>
      <c r="G1518" s="410">
        <v>151</v>
      </c>
      <c r="H1518" s="410">
        <v>34</v>
      </c>
      <c r="I1518" s="410">
        <v>7</v>
      </c>
    </row>
    <row r="1519" spans="1:9" s="23" customFormat="1" ht="14.45" customHeight="1">
      <c r="A1519" s="563"/>
      <c r="B1519" s="572" t="s">
        <v>5755</v>
      </c>
      <c r="C1519" s="564" t="s">
        <v>5756</v>
      </c>
      <c r="D1519" s="565"/>
      <c r="E1519" s="566" t="s">
        <v>164</v>
      </c>
      <c r="F1519" s="567"/>
      <c r="G1519" s="410">
        <v>21</v>
      </c>
      <c r="H1519" s="410">
        <v>12</v>
      </c>
      <c r="I1519" s="410">
        <v>0</v>
      </c>
    </row>
    <row r="1520" spans="1:9" s="23" customFormat="1" ht="14.45" customHeight="1">
      <c r="A1520" s="563"/>
      <c r="B1520" s="564"/>
      <c r="C1520" s="564"/>
      <c r="D1520" s="565"/>
      <c r="E1520" s="566" t="s">
        <v>164</v>
      </c>
      <c r="F1520" s="567" t="s">
        <v>1142</v>
      </c>
      <c r="G1520" s="410">
        <v>33</v>
      </c>
      <c r="H1520" s="410">
        <v>2</v>
      </c>
      <c r="I1520" s="410">
        <v>0</v>
      </c>
    </row>
    <row r="1521" spans="1:9" s="23" customFormat="1" ht="14.45" customHeight="1">
      <c r="A1521" s="563"/>
      <c r="B1521" s="564"/>
      <c r="C1521" s="564"/>
      <c r="D1521" s="565"/>
      <c r="E1521" s="566" t="s">
        <v>628</v>
      </c>
      <c r="F1521" s="567"/>
      <c r="G1521" s="410">
        <v>299</v>
      </c>
      <c r="H1521" s="410">
        <v>65</v>
      </c>
      <c r="I1521" s="410">
        <v>9</v>
      </c>
    </row>
    <row r="1522" spans="1:9" s="23" customFormat="1" ht="14.45" customHeight="1">
      <c r="A1522" s="563"/>
      <c r="B1522" s="572" t="s">
        <v>2907</v>
      </c>
      <c r="C1522" s="564" t="s">
        <v>1250</v>
      </c>
      <c r="D1522" s="565"/>
      <c r="E1522" s="566" t="s">
        <v>164</v>
      </c>
      <c r="F1522" s="567"/>
      <c r="G1522" s="410">
        <v>23</v>
      </c>
      <c r="H1522" s="410">
        <v>13</v>
      </c>
      <c r="I1522" s="410">
        <v>0</v>
      </c>
    </row>
    <row r="1523" spans="1:9" s="23" customFormat="1" ht="14.45" customHeight="1">
      <c r="A1523" s="563"/>
      <c r="B1523" s="564"/>
      <c r="C1523" s="564"/>
      <c r="D1523" s="565"/>
      <c r="E1523" s="566" t="s">
        <v>628</v>
      </c>
      <c r="F1523" s="567"/>
      <c r="G1523" s="410">
        <v>659</v>
      </c>
      <c r="H1523" s="410">
        <v>151</v>
      </c>
      <c r="I1523" s="410">
        <v>18</v>
      </c>
    </row>
    <row r="1524" spans="1:9" s="23" customFormat="1" ht="14.45" customHeight="1">
      <c r="A1524" s="563"/>
      <c r="B1524" s="572" t="s">
        <v>1410</v>
      </c>
      <c r="C1524" s="564" t="s">
        <v>1593</v>
      </c>
      <c r="D1524" s="565"/>
      <c r="E1524" s="566" t="s">
        <v>164</v>
      </c>
      <c r="F1524" s="567"/>
      <c r="G1524" s="410">
        <v>26</v>
      </c>
      <c r="H1524" s="410">
        <v>15</v>
      </c>
      <c r="I1524" s="410">
        <v>0</v>
      </c>
    </row>
    <row r="1525" spans="1:9" s="23" customFormat="1" ht="14.45" customHeight="1">
      <c r="A1525" s="563"/>
      <c r="B1525" s="564"/>
      <c r="C1525" s="564"/>
      <c r="D1525" s="565"/>
      <c r="E1525" s="566" t="s">
        <v>164</v>
      </c>
      <c r="F1525" s="567" t="s">
        <v>1142</v>
      </c>
      <c r="G1525" s="410">
        <v>25</v>
      </c>
      <c r="H1525" s="410">
        <v>16</v>
      </c>
      <c r="I1525" s="410">
        <v>0</v>
      </c>
    </row>
    <row r="1526" spans="1:9" s="23" customFormat="1" ht="14.45" customHeight="1">
      <c r="A1526" s="563"/>
      <c r="B1526" s="564"/>
      <c r="C1526" s="564"/>
      <c r="D1526" s="565"/>
      <c r="E1526" s="566" t="s">
        <v>628</v>
      </c>
      <c r="F1526" s="567"/>
      <c r="G1526" s="410">
        <v>740</v>
      </c>
      <c r="H1526" s="410">
        <v>165</v>
      </c>
      <c r="I1526" s="410">
        <v>23</v>
      </c>
    </row>
    <row r="1527" spans="1:9" s="23" customFormat="1" ht="14.45" customHeight="1">
      <c r="A1527" s="563"/>
      <c r="B1527" s="572" t="s">
        <v>3105</v>
      </c>
      <c r="C1527" s="564" t="s">
        <v>1254</v>
      </c>
      <c r="D1527" s="565"/>
      <c r="E1527" s="566" t="s">
        <v>164</v>
      </c>
      <c r="F1527" s="567"/>
      <c r="G1527" s="410">
        <v>16</v>
      </c>
      <c r="H1527" s="410">
        <v>6</v>
      </c>
      <c r="I1527" s="410">
        <v>0</v>
      </c>
    </row>
    <row r="1528" spans="1:9" s="23" customFormat="1" ht="14.45" customHeight="1">
      <c r="A1528" s="563"/>
      <c r="B1528" s="564"/>
      <c r="C1528" s="564"/>
      <c r="D1528" s="565"/>
      <c r="E1528" s="566" t="s">
        <v>628</v>
      </c>
      <c r="F1528" s="567"/>
      <c r="G1528" s="410">
        <v>251</v>
      </c>
      <c r="H1528" s="410">
        <v>89</v>
      </c>
      <c r="I1528" s="410">
        <v>9</v>
      </c>
    </row>
    <row r="1529" spans="1:9" s="23" customFormat="1" ht="14.45" customHeight="1">
      <c r="A1529" s="563"/>
      <c r="B1529" s="572" t="s">
        <v>5757</v>
      </c>
      <c r="C1529" s="564" t="s">
        <v>5758</v>
      </c>
      <c r="D1529" s="565"/>
      <c r="E1529" s="566" t="s">
        <v>164</v>
      </c>
      <c r="F1529" s="567"/>
      <c r="G1529" s="410">
        <v>17</v>
      </c>
      <c r="H1529" s="410">
        <v>0</v>
      </c>
      <c r="I1529" s="410">
        <v>0</v>
      </c>
    </row>
    <row r="1530" spans="1:9" s="23" customFormat="1" ht="14.45" customHeight="1">
      <c r="A1530" s="563"/>
      <c r="B1530" s="564"/>
      <c r="C1530" s="564"/>
      <c r="D1530" s="565"/>
      <c r="E1530" s="566" t="s">
        <v>164</v>
      </c>
      <c r="F1530" s="567" t="s">
        <v>1142</v>
      </c>
      <c r="G1530" s="410">
        <v>5</v>
      </c>
      <c r="H1530" s="410">
        <v>0</v>
      </c>
      <c r="I1530" s="410">
        <v>0</v>
      </c>
    </row>
    <row r="1531" spans="1:9" s="23" customFormat="1" ht="14.45" customHeight="1">
      <c r="A1531" s="563"/>
      <c r="B1531" s="564"/>
      <c r="C1531" s="564"/>
      <c r="D1531" s="565"/>
      <c r="E1531" s="566" t="s">
        <v>628</v>
      </c>
      <c r="F1531" s="567"/>
      <c r="G1531" s="410">
        <v>376</v>
      </c>
      <c r="H1531" s="410">
        <v>0</v>
      </c>
      <c r="I1531" s="410">
        <v>11</v>
      </c>
    </row>
    <row r="1532" spans="1:9" s="23" customFormat="1" ht="14.45" customHeight="1">
      <c r="A1532" s="563"/>
      <c r="B1532" s="572" t="s">
        <v>5759</v>
      </c>
      <c r="C1532" s="564" t="s">
        <v>1263</v>
      </c>
      <c r="D1532" s="565"/>
      <c r="E1532" s="566" t="s">
        <v>164</v>
      </c>
      <c r="F1532" s="567"/>
      <c r="G1532" s="410">
        <v>0</v>
      </c>
      <c r="H1532" s="410">
        <v>6</v>
      </c>
      <c r="I1532" s="410">
        <v>0</v>
      </c>
    </row>
    <row r="1533" spans="1:9" s="23" customFormat="1" ht="14.45" customHeight="1">
      <c r="A1533" s="563"/>
      <c r="B1533" s="564"/>
      <c r="C1533" s="564"/>
      <c r="D1533" s="565"/>
      <c r="E1533" s="566" t="s">
        <v>164</v>
      </c>
      <c r="F1533" s="567" t="s">
        <v>1142</v>
      </c>
      <c r="G1533" s="410">
        <v>0</v>
      </c>
      <c r="H1533" s="410">
        <v>4</v>
      </c>
      <c r="I1533" s="410">
        <v>0</v>
      </c>
    </row>
    <row r="1534" spans="1:9" s="23" customFormat="1" ht="14.45" customHeight="1">
      <c r="A1534" s="563"/>
      <c r="B1534" s="564"/>
      <c r="C1534" s="564"/>
      <c r="D1534" s="565"/>
      <c r="E1534" s="566" t="s">
        <v>628</v>
      </c>
      <c r="F1534" s="567"/>
      <c r="G1534" s="410">
        <v>0</v>
      </c>
      <c r="H1534" s="410">
        <v>108</v>
      </c>
      <c r="I1534" s="410">
        <v>0</v>
      </c>
    </row>
    <row r="1535" spans="1:9" s="23" customFormat="1" ht="14.45" customHeight="1">
      <c r="A1535" s="563"/>
      <c r="B1535" s="572" t="s">
        <v>2394</v>
      </c>
      <c r="C1535" s="564" t="s">
        <v>5760</v>
      </c>
      <c r="D1535" s="565"/>
      <c r="E1535" s="566" t="s">
        <v>628</v>
      </c>
      <c r="F1535" s="567"/>
      <c r="G1535" s="410">
        <v>516</v>
      </c>
      <c r="H1535" s="410">
        <v>162</v>
      </c>
      <c r="I1535" s="410">
        <v>10</v>
      </c>
    </row>
    <row r="1536" spans="1:9" s="23" customFormat="1" ht="14.45" customHeight="1">
      <c r="A1536" s="563"/>
      <c r="B1536" s="572" t="s">
        <v>4601</v>
      </c>
      <c r="C1536" s="564" t="s">
        <v>1265</v>
      </c>
      <c r="D1536" s="565"/>
      <c r="E1536" s="566" t="s">
        <v>163</v>
      </c>
      <c r="F1536" s="567"/>
      <c r="G1536" s="410">
        <v>46</v>
      </c>
      <c r="H1536" s="410">
        <v>5</v>
      </c>
      <c r="I1536" s="410">
        <v>0</v>
      </c>
    </row>
    <row r="1537" spans="1:9" s="23" customFormat="1" ht="14.45" customHeight="1">
      <c r="A1537" s="563"/>
      <c r="B1537" s="564"/>
      <c r="C1537" s="564"/>
      <c r="D1537" s="565"/>
      <c r="E1537" s="566" t="s">
        <v>164</v>
      </c>
      <c r="F1537" s="567"/>
      <c r="G1537" s="410">
        <v>62</v>
      </c>
      <c r="H1537" s="410">
        <v>28</v>
      </c>
      <c r="I1537" s="410">
        <v>0</v>
      </c>
    </row>
    <row r="1538" spans="1:9" s="23" customFormat="1" ht="14.45" customHeight="1">
      <c r="A1538" s="563"/>
      <c r="B1538" s="564"/>
      <c r="C1538" s="564"/>
      <c r="D1538" s="565"/>
      <c r="E1538" s="566" t="s">
        <v>164</v>
      </c>
      <c r="F1538" s="567" t="s">
        <v>1142</v>
      </c>
      <c r="G1538" s="410">
        <v>32</v>
      </c>
      <c r="H1538" s="410">
        <v>13</v>
      </c>
      <c r="I1538" s="410">
        <v>0</v>
      </c>
    </row>
    <row r="1539" spans="1:9" s="23" customFormat="1" ht="14.45" customHeight="1">
      <c r="A1539" s="563"/>
      <c r="B1539" s="564"/>
      <c r="C1539" s="564"/>
      <c r="D1539" s="565"/>
      <c r="E1539" s="566" t="s">
        <v>628</v>
      </c>
      <c r="F1539" s="567"/>
      <c r="G1539" s="410">
        <v>734</v>
      </c>
      <c r="H1539" s="410">
        <v>202</v>
      </c>
      <c r="I1539" s="410">
        <v>24</v>
      </c>
    </row>
    <row r="1540" spans="1:9" s="23" customFormat="1" ht="14.45" customHeight="1">
      <c r="A1540" s="563"/>
      <c r="B1540" s="572" t="s">
        <v>3009</v>
      </c>
      <c r="C1540" s="564" t="s">
        <v>1605</v>
      </c>
      <c r="D1540" s="565"/>
      <c r="E1540" s="566" t="s">
        <v>164</v>
      </c>
      <c r="F1540" s="567"/>
      <c r="G1540" s="410">
        <v>74</v>
      </c>
      <c r="H1540" s="410">
        <v>22</v>
      </c>
      <c r="I1540" s="410">
        <v>0</v>
      </c>
    </row>
    <row r="1541" spans="1:9" s="23" customFormat="1" ht="14.45" customHeight="1">
      <c r="A1541" s="563"/>
      <c r="B1541" s="564"/>
      <c r="C1541" s="564"/>
      <c r="D1541" s="565"/>
      <c r="E1541" s="566" t="s">
        <v>164</v>
      </c>
      <c r="F1541" s="567" t="s">
        <v>1142</v>
      </c>
      <c r="G1541" s="410">
        <v>33</v>
      </c>
      <c r="H1541" s="410">
        <v>13</v>
      </c>
      <c r="I1541" s="410">
        <v>0</v>
      </c>
    </row>
    <row r="1542" spans="1:9" s="23" customFormat="1" ht="14.45" customHeight="1">
      <c r="A1542" s="563"/>
      <c r="B1542" s="564"/>
      <c r="C1542" s="564"/>
      <c r="D1542" s="565"/>
      <c r="E1542" s="566" t="s">
        <v>628</v>
      </c>
      <c r="F1542" s="567"/>
      <c r="G1542" s="410">
        <v>740</v>
      </c>
      <c r="H1542" s="410">
        <v>175</v>
      </c>
      <c r="I1542" s="410">
        <v>23</v>
      </c>
    </row>
    <row r="1543" spans="1:9" s="23" customFormat="1" ht="14.45" customHeight="1">
      <c r="A1543" s="563"/>
      <c r="B1543" s="572" t="s">
        <v>5761</v>
      </c>
      <c r="C1543" s="564" t="s">
        <v>5762</v>
      </c>
      <c r="D1543" s="565"/>
      <c r="E1543" s="566" t="s">
        <v>628</v>
      </c>
      <c r="F1543" s="567"/>
      <c r="G1543" s="410">
        <v>37</v>
      </c>
      <c r="H1543" s="410">
        <v>0</v>
      </c>
      <c r="I1543" s="410">
        <v>0</v>
      </c>
    </row>
    <row r="1544" spans="1:9" s="23" customFormat="1" ht="14.45" customHeight="1">
      <c r="A1544" s="563"/>
      <c r="B1544" s="572" t="s">
        <v>5763</v>
      </c>
      <c r="C1544" s="564" t="s">
        <v>5764</v>
      </c>
      <c r="D1544" s="565"/>
      <c r="E1544" s="566" t="s">
        <v>164</v>
      </c>
      <c r="F1544" s="567"/>
      <c r="G1544" s="410">
        <v>19</v>
      </c>
      <c r="H1544" s="410">
        <v>2</v>
      </c>
      <c r="I1544" s="410">
        <v>0</v>
      </c>
    </row>
    <row r="1545" spans="1:9" s="23" customFormat="1" ht="14.45" customHeight="1">
      <c r="A1545" s="563"/>
      <c r="B1545" s="564"/>
      <c r="C1545" s="564" t="s">
        <v>5765</v>
      </c>
      <c r="D1545" s="565"/>
      <c r="E1545" s="566" t="s">
        <v>628</v>
      </c>
      <c r="F1545" s="567"/>
      <c r="G1545" s="410">
        <v>306</v>
      </c>
      <c r="H1545" s="410">
        <v>73</v>
      </c>
      <c r="I1545" s="410">
        <v>9</v>
      </c>
    </row>
    <row r="1546" spans="1:9" s="23" customFormat="1" ht="14.45" customHeight="1">
      <c r="A1546" s="563"/>
      <c r="B1546" s="572" t="s">
        <v>5766</v>
      </c>
      <c r="C1546" s="564" t="s">
        <v>5767</v>
      </c>
      <c r="D1546" s="565"/>
      <c r="E1546" s="566" t="s">
        <v>164</v>
      </c>
      <c r="F1546" s="567"/>
      <c r="G1546" s="410">
        <v>9</v>
      </c>
      <c r="H1546" s="410">
        <v>5</v>
      </c>
      <c r="I1546" s="410">
        <v>0</v>
      </c>
    </row>
    <row r="1547" spans="1:9" s="23" customFormat="1" ht="14.45" customHeight="1">
      <c r="A1547" s="563"/>
      <c r="B1547" s="564"/>
      <c r="C1547" s="564"/>
      <c r="D1547" s="565"/>
      <c r="E1547" s="566" t="s">
        <v>164</v>
      </c>
      <c r="F1547" s="567" t="s">
        <v>1142</v>
      </c>
      <c r="G1547" s="410">
        <v>53</v>
      </c>
      <c r="H1547" s="410">
        <v>19</v>
      </c>
      <c r="I1547" s="410">
        <v>0</v>
      </c>
    </row>
    <row r="1548" spans="1:9" s="23" customFormat="1" ht="14.45" customHeight="1">
      <c r="A1548" s="563"/>
      <c r="B1548" s="564"/>
      <c r="C1548" s="564"/>
      <c r="D1548" s="565"/>
      <c r="E1548" s="566" t="s">
        <v>628</v>
      </c>
      <c r="F1548" s="567"/>
      <c r="G1548" s="410">
        <v>224</v>
      </c>
      <c r="H1548" s="410">
        <v>50</v>
      </c>
      <c r="I1548" s="410">
        <v>9</v>
      </c>
    </row>
    <row r="1549" spans="1:9" s="23" customFormat="1" ht="14.45" customHeight="1">
      <c r="A1549" s="563"/>
      <c r="B1549" s="572" t="s">
        <v>5768</v>
      </c>
      <c r="C1549" s="564" t="s">
        <v>5769</v>
      </c>
      <c r="D1549" s="565"/>
      <c r="E1549" s="566" t="s">
        <v>628</v>
      </c>
      <c r="F1549" s="567"/>
      <c r="G1549" s="410">
        <v>422</v>
      </c>
      <c r="H1549" s="410">
        <v>90</v>
      </c>
      <c r="I1549" s="410">
        <v>8</v>
      </c>
    </row>
    <row r="1550" spans="1:9" s="23" customFormat="1" ht="14.45" customHeight="1">
      <c r="A1550" s="563"/>
      <c r="B1550" s="572" t="s">
        <v>5770</v>
      </c>
      <c r="C1550" s="564" t="s">
        <v>5771</v>
      </c>
      <c r="D1550" s="565"/>
      <c r="E1550" s="566" t="s">
        <v>164</v>
      </c>
      <c r="F1550" s="567" t="s">
        <v>1142</v>
      </c>
      <c r="G1550" s="410">
        <v>15</v>
      </c>
      <c r="H1550" s="410">
        <v>11</v>
      </c>
      <c r="I1550" s="410">
        <v>2</v>
      </c>
    </row>
    <row r="1551" spans="1:9" s="23" customFormat="1" ht="14.45" customHeight="1">
      <c r="A1551" s="563"/>
      <c r="B1551" s="572" t="s">
        <v>5772</v>
      </c>
      <c r="C1551" s="564" t="s">
        <v>5773</v>
      </c>
      <c r="D1551" s="565"/>
      <c r="E1551" s="566" t="s">
        <v>628</v>
      </c>
      <c r="F1551" s="567"/>
      <c r="G1551" s="410">
        <v>169</v>
      </c>
      <c r="H1551" s="410">
        <v>42</v>
      </c>
      <c r="I1551" s="410">
        <v>7</v>
      </c>
    </row>
    <row r="1552" spans="1:9" s="23" customFormat="1" ht="14.45" customHeight="1">
      <c r="A1552" s="563"/>
      <c r="B1552" s="572" t="s">
        <v>5774</v>
      </c>
      <c r="C1552" s="564" t="s">
        <v>2916</v>
      </c>
      <c r="D1552" s="565"/>
      <c r="E1552" s="566" t="s">
        <v>164</v>
      </c>
      <c r="F1552" s="567"/>
      <c r="G1552" s="410">
        <v>41</v>
      </c>
      <c r="H1552" s="410">
        <v>3</v>
      </c>
      <c r="I1552" s="410">
        <v>2</v>
      </c>
    </row>
    <row r="1553" spans="1:9" s="23" customFormat="1" ht="14.45" customHeight="1">
      <c r="A1553" s="563"/>
      <c r="B1553" s="572" t="s">
        <v>2917</v>
      </c>
      <c r="C1553" s="564" t="s">
        <v>1286</v>
      </c>
      <c r="D1553" s="565"/>
      <c r="E1553" s="566" t="s">
        <v>164</v>
      </c>
      <c r="F1553" s="567"/>
      <c r="G1553" s="410">
        <v>33</v>
      </c>
      <c r="H1553" s="410">
        <v>2</v>
      </c>
      <c r="I1553" s="410">
        <v>0</v>
      </c>
    </row>
    <row r="1554" spans="1:9" s="23" customFormat="1" ht="14.45" customHeight="1">
      <c r="A1554" s="573"/>
      <c r="B1554" s="574"/>
      <c r="C1554" s="574"/>
      <c r="D1554" s="575"/>
      <c r="E1554" s="576" t="s">
        <v>164</v>
      </c>
      <c r="F1554" s="577" t="s">
        <v>1142</v>
      </c>
      <c r="G1554" s="578">
        <v>52</v>
      </c>
      <c r="H1554" s="578">
        <v>6</v>
      </c>
      <c r="I1554" s="578">
        <v>0</v>
      </c>
    </row>
    <row r="1555" spans="1:9" s="23" customFormat="1" ht="14.45" customHeight="1">
      <c r="A1555" s="563"/>
      <c r="B1555" s="564"/>
      <c r="C1555" s="564"/>
      <c r="D1555" s="565"/>
      <c r="E1555" s="566" t="s">
        <v>628</v>
      </c>
      <c r="F1555" s="567"/>
      <c r="G1555" s="410">
        <v>449</v>
      </c>
      <c r="H1555" s="410">
        <v>83</v>
      </c>
      <c r="I1555" s="410">
        <v>13</v>
      </c>
    </row>
    <row r="1556" spans="1:9" s="23" customFormat="1" ht="14.45" customHeight="1">
      <c r="A1556" s="563"/>
      <c r="B1556" s="572" t="s">
        <v>1430</v>
      </c>
      <c r="C1556" s="564" t="s">
        <v>5775</v>
      </c>
      <c r="D1556" s="565"/>
      <c r="E1556" s="566" t="s">
        <v>164</v>
      </c>
      <c r="F1556" s="567"/>
      <c r="G1556" s="410">
        <v>29</v>
      </c>
      <c r="H1556" s="410">
        <v>6</v>
      </c>
      <c r="I1556" s="410">
        <v>0</v>
      </c>
    </row>
    <row r="1557" spans="1:9" s="23" customFormat="1" ht="14.45" customHeight="1">
      <c r="A1557" s="563"/>
      <c r="B1557" s="564"/>
      <c r="C1557" s="564"/>
      <c r="D1557" s="565"/>
      <c r="E1557" s="566" t="s">
        <v>628</v>
      </c>
      <c r="F1557" s="567"/>
      <c r="G1557" s="410">
        <v>219</v>
      </c>
      <c r="H1557" s="410">
        <v>39</v>
      </c>
      <c r="I1557" s="410">
        <v>10</v>
      </c>
    </row>
    <row r="1558" spans="1:9" s="23" customFormat="1" ht="14.45" customHeight="1">
      <c r="A1558" s="563"/>
      <c r="B1558" s="572" t="s">
        <v>5776</v>
      </c>
      <c r="C1558" s="564" t="s">
        <v>2403</v>
      </c>
      <c r="D1558" s="565"/>
      <c r="E1558" s="566" t="s">
        <v>164</v>
      </c>
      <c r="F1558" s="567"/>
      <c r="G1558" s="410">
        <v>16</v>
      </c>
      <c r="H1558" s="410">
        <v>8</v>
      </c>
      <c r="I1558" s="410">
        <v>0</v>
      </c>
    </row>
    <row r="1559" spans="1:9" s="23" customFormat="1" ht="14.45" customHeight="1">
      <c r="A1559" s="563"/>
      <c r="B1559" s="564"/>
      <c r="C1559" s="564"/>
      <c r="D1559" s="565"/>
      <c r="E1559" s="566" t="s">
        <v>628</v>
      </c>
      <c r="F1559" s="567"/>
      <c r="G1559" s="410">
        <v>412</v>
      </c>
      <c r="H1559" s="410">
        <v>90</v>
      </c>
      <c r="I1559" s="410">
        <v>14</v>
      </c>
    </row>
    <row r="1560" spans="1:9" s="23" customFormat="1" ht="14.45" customHeight="1">
      <c r="A1560" s="563"/>
      <c r="B1560" s="572" t="s">
        <v>1303</v>
      </c>
      <c r="C1560" s="564" t="s">
        <v>5777</v>
      </c>
      <c r="D1560" s="565"/>
      <c r="E1560" s="566" t="s">
        <v>164</v>
      </c>
      <c r="F1560" s="567"/>
      <c r="G1560" s="410">
        <v>8</v>
      </c>
      <c r="H1560" s="410">
        <v>4</v>
      </c>
      <c r="I1560" s="410">
        <v>0</v>
      </c>
    </row>
    <row r="1561" spans="1:9" s="23" customFormat="1" ht="14.45" customHeight="1">
      <c r="A1561" s="563"/>
      <c r="B1561" s="564"/>
      <c r="C1561" s="564"/>
      <c r="D1561" s="565"/>
      <c r="E1561" s="566" t="s">
        <v>628</v>
      </c>
      <c r="F1561" s="567"/>
      <c r="G1561" s="410">
        <v>148</v>
      </c>
      <c r="H1561" s="410">
        <v>61</v>
      </c>
      <c r="I1561" s="410">
        <v>5</v>
      </c>
    </row>
    <row r="1562" spans="1:9" s="23" customFormat="1" ht="14.45" customHeight="1">
      <c r="A1562" s="563"/>
      <c r="B1562" s="572" t="s">
        <v>3901</v>
      </c>
      <c r="C1562" s="564" t="s">
        <v>1480</v>
      </c>
      <c r="D1562" s="565"/>
      <c r="E1562" s="566" t="s">
        <v>164</v>
      </c>
      <c r="F1562" s="567"/>
      <c r="G1562" s="410">
        <v>24</v>
      </c>
      <c r="H1562" s="410">
        <v>6</v>
      </c>
      <c r="I1562" s="410">
        <v>0</v>
      </c>
    </row>
    <row r="1563" spans="1:9" s="23" customFormat="1" ht="14.45" customHeight="1">
      <c r="A1563" s="563"/>
      <c r="B1563" s="564"/>
      <c r="C1563" s="564"/>
      <c r="D1563" s="565"/>
      <c r="E1563" s="566" t="s">
        <v>628</v>
      </c>
      <c r="F1563" s="567"/>
      <c r="G1563" s="410">
        <v>711</v>
      </c>
      <c r="H1563" s="410">
        <v>93</v>
      </c>
      <c r="I1563" s="410">
        <v>17</v>
      </c>
    </row>
    <row r="1564" spans="1:9" s="23" customFormat="1" ht="14.45" customHeight="1">
      <c r="A1564" s="563"/>
      <c r="B1564" s="572" t="s">
        <v>5778</v>
      </c>
      <c r="C1564" s="564" t="s">
        <v>1306</v>
      </c>
      <c r="D1564" s="565"/>
      <c r="E1564" s="566" t="s">
        <v>164</v>
      </c>
      <c r="F1564" s="567"/>
      <c r="G1564" s="410">
        <v>17</v>
      </c>
      <c r="H1564" s="410">
        <v>11</v>
      </c>
      <c r="I1564" s="410">
        <v>0</v>
      </c>
    </row>
    <row r="1565" spans="1:9" s="23" customFormat="1" ht="14.45" customHeight="1">
      <c r="A1565" s="563"/>
      <c r="B1565" s="564"/>
      <c r="C1565" s="564"/>
      <c r="D1565" s="565"/>
      <c r="E1565" s="566" t="s">
        <v>164</v>
      </c>
      <c r="F1565" s="567" t="s">
        <v>1142</v>
      </c>
      <c r="G1565" s="410">
        <v>10</v>
      </c>
      <c r="H1565" s="410">
        <v>1</v>
      </c>
      <c r="I1565" s="410">
        <v>0</v>
      </c>
    </row>
    <row r="1566" spans="1:9" s="23" customFormat="1" ht="14.45" customHeight="1">
      <c r="A1566" s="563"/>
      <c r="B1566" s="564"/>
      <c r="C1566" s="564"/>
      <c r="D1566" s="565"/>
      <c r="E1566" s="566" t="s">
        <v>628</v>
      </c>
      <c r="F1566" s="567"/>
      <c r="G1566" s="410">
        <v>654</v>
      </c>
      <c r="H1566" s="410">
        <v>140</v>
      </c>
      <c r="I1566" s="410">
        <v>17</v>
      </c>
    </row>
    <row r="1567" spans="1:9" s="23" customFormat="1" ht="14.45" customHeight="1">
      <c r="A1567" s="563"/>
      <c r="B1567" s="572" t="s">
        <v>5779</v>
      </c>
      <c r="C1567" s="564" t="s">
        <v>5410</v>
      </c>
      <c r="D1567" s="565"/>
      <c r="E1567" s="566" t="s">
        <v>164</v>
      </c>
      <c r="F1567" s="567"/>
      <c r="G1567" s="410">
        <v>16</v>
      </c>
      <c r="H1567" s="410">
        <v>9</v>
      </c>
      <c r="I1567" s="410">
        <v>0</v>
      </c>
    </row>
    <row r="1568" spans="1:9" s="23" customFormat="1" ht="14.45" customHeight="1">
      <c r="A1568" s="563"/>
      <c r="B1568" s="564"/>
      <c r="C1568" s="564"/>
      <c r="D1568" s="565"/>
      <c r="E1568" s="566" t="s">
        <v>628</v>
      </c>
      <c r="F1568" s="567"/>
      <c r="G1568" s="410">
        <v>409</v>
      </c>
      <c r="H1568" s="410">
        <v>91</v>
      </c>
      <c r="I1568" s="410">
        <v>11</v>
      </c>
    </row>
    <row r="1569" spans="1:9" s="23" customFormat="1" ht="14.45" customHeight="1">
      <c r="A1569" s="563"/>
      <c r="B1569" s="572" t="s">
        <v>5780</v>
      </c>
      <c r="C1569" s="564" t="s">
        <v>5781</v>
      </c>
      <c r="D1569" s="565"/>
      <c r="E1569" s="566"/>
      <c r="F1569" s="567"/>
      <c r="G1569" s="410">
        <v>0</v>
      </c>
      <c r="H1569" s="410">
        <v>0</v>
      </c>
      <c r="I1569" s="410">
        <v>1</v>
      </c>
    </row>
    <row r="1570" spans="1:9" s="23" customFormat="1" ht="14.45" customHeight="1">
      <c r="A1570" s="563"/>
      <c r="B1570" s="564"/>
      <c r="C1570" s="564"/>
      <c r="D1570" s="565"/>
      <c r="E1570" s="566" t="s">
        <v>628</v>
      </c>
      <c r="F1570" s="567"/>
      <c r="G1570" s="410">
        <v>0</v>
      </c>
      <c r="H1570" s="410">
        <v>1</v>
      </c>
      <c r="I1570" s="410">
        <v>0</v>
      </c>
    </row>
    <row r="1571" spans="1:9" s="23" customFormat="1" ht="14.45" customHeight="1">
      <c r="A1571" s="563"/>
      <c r="B1571" s="572" t="s">
        <v>4920</v>
      </c>
      <c r="C1571" s="564" t="s">
        <v>5782</v>
      </c>
      <c r="D1571" s="565"/>
      <c r="E1571" s="566" t="s">
        <v>628</v>
      </c>
      <c r="F1571" s="567"/>
      <c r="G1571" s="410">
        <v>110</v>
      </c>
      <c r="H1571" s="410">
        <v>15</v>
      </c>
      <c r="I1571" s="410">
        <v>3</v>
      </c>
    </row>
    <row r="1572" spans="1:9" s="23" customFormat="1" ht="14.45" customHeight="1">
      <c r="A1572" s="563"/>
      <c r="B1572" s="572" t="s">
        <v>2845</v>
      </c>
      <c r="C1572" s="564" t="s">
        <v>3021</v>
      </c>
      <c r="D1572" s="565"/>
      <c r="E1572" s="566" t="s">
        <v>164</v>
      </c>
      <c r="F1572" s="567"/>
      <c r="G1572" s="410">
        <v>0</v>
      </c>
      <c r="H1572" s="410">
        <v>4</v>
      </c>
      <c r="I1572" s="410">
        <v>0</v>
      </c>
    </row>
    <row r="1573" spans="1:9" s="23" customFormat="1" ht="14.45" customHeight="1">
      <c r="A1573" s="563"/>
      <c r="B1573" s="564"/>
      <c r="C1573" s="564"/>
      <c r="D1573" s="565"/>
      <c r="E1573" s="566" t="s">
        <v>628</v>
      </c>
      <c r="F1573" s="567"/>
      <c r="G1573" s="410">
        <v>0</v>
      </c>
      <c r="H1573" s="410">
        <v>71</v>
      </c>
      <c r="I1573" s="410">
        <v>0</v>
      </c>
    </row>
    <row r="1574" spans="1:9" s="23" customFormat="1" ht="14.45" customHeight="1">
      <c r="A1574" s="563"/>
      <c r="B1574" s="572" t="s">
        <v>1500</v>
      </c>
      <c r="C1574" s="564" t="s">
        <v>5783</v>
      </c>
      <c r="D1574" s="565"/>
      <c r="E1574" s="566" t="s">
        <v>164</v>
      </c>
      <c r="F1574" s="567"/>
      <c r="G1574" s="410">
        <v>0</v>
      </c>
      <c r="H1574" s="410">
        <v>9</v>
      </c>
      <c r="I1574" s="410">
        <v>0</v>
      </c>
    </row>
    <row r="1575" spans="1:9" s="23" customFormat="1" ht="14.45" customHeight="1">
      <c r="A1575" s="563"/>
      <c r="B1575" s="564"/>
      <c r="C1575" s="564"/>
      <c r="D1575" s="565"/>
      <c r="E1575" s="566" t="s">
        <v>628</v>
      </c>
      <c r="F1575" s="567"/>
      <c r="G1575" s="410">
        <v>0</v>
      </c>
      <c r="H1575" s="410">
        <v>79</v>
      </c>
      <c r="I1575" s="410">
        <v>0</v>
      </c>
    </row>
    <row r="1576" spans="1:9" s="23" customFormat="1" ht="14.45" customHeight="1">
      <c r="A1576" s="563"/>
      <c r="B1576" s="572" t="s">
        <v>2289</v>
      </c>
      <c r="C1576" s="564" t="s">
        <v>5784</v>
      </c>
      <c r="D1576" s="565"/>
      <c r="E1576" s="566" t="s">
        <v>628</v>
      </c>
      <c r="F1576" s="567"/>
      <c r="G1576" s="410">
        <v>82</v>
      </c>
      <c r="H1576" s="410">
        <v>0</v>
      </c>
      <c r="I1576" s="410">
        <v>4</v>
      </c>
    </row>
    <row r="1577" spans="1:9" s="23" customFormat="1" ht="14.45" customHeight="1">
      <c r="A1577" s="563"/>
      <c r="B1577" s="572" t="s">
        <v>5785</v>
      </c>
      <c r="C1577" s="564" t="s">
        <v>1499</v>
      </c>
      <c r="D1577" s="565"/>
      <c r="E1577" s="566" t="s">
        <v>164</v>
      </c>
      <c r="F1577" s="567"/>
      <c r="G1577" s="410">
        <v>30</v>
      </c>
      <c r="H1577" s="410">
        <v>0</v>
      </c>
      <c r="I1577" s="410">
        <v>0</v>
      </c>
    </row>
    <row r="1578" spans="1:9" s="23" customFormat="1" ht="14.45" customHeight="1">
      <c r="A1578" s="563"/>
      <c r="B1578" s="564"/>
      <c r="C1578" s="564"/>
      <c r="D1578" s="565"/>
      <c r="E1578" s="566" t="s">
        <v>628</v>
      </c>
      <c r="F1578" s="567"/>
      <c r="G1578" s="410">
        <v>666</v>
      </c>
      <c r="H1578" s="410">
        <v>0</v>
      </c>
      <c r="I1578" s="410">
        <v>19</v>
      </c>
    </row>
    <row r="1579" spans="1:9" s="23" customFormat="1" ht="14.45" customHeight="1">
      <c r="A1579" s="563"/>
      <c r="B1579" s="572" t="s">
        <v>5024</v>
      </c>
      <c r="C1579" s="564" t="s">
        <v>2143</v>
      </c>
      <c r="D1579" s="565"/>
      <c r="E1579" s="566" t="s">
        <v>628</v>
      </c>
      <c r="F1579" s="567"/>
      <c r="G1579" s="410">
        <v>178</v>
      </c>
      <c r="H1579" s="410">
        <v>45</v>
      </c>
      <c r="I1579" s="410">
        <v>7</v>
      </c>
    </row>
    <row r="1580" spans="1:9" s="23" customFormat="1" ht="14.45" customHeight="1">
      <c r="A1580" s="563"/>
      <c r="B1580" s="572" t="s">
        <v>4382</v>
      </c>
      <c r="C1580" s="564" t="s">
        <v>2149</v>
      </c>
      <c r="D1580" s="565"/>
      <c r="E1580" s="566" t="s">
        <v>164</v>
      </c>
      <c r="F1580" s="567"/>
      <c r="G1580" s="410">
        <v>13</v>
      </c>
      <c r="H1580" s="410">
        <v>1</v>
      </c>
      <c r="I1580" s="410">
        <v>0</v>
      </c>
    </row>
    <row r="1581" spans="1:9" s="23" customFormat="1" ht="14.45" customHeight="1">
      <c r="A1581" s="563"/>
      <c r="B1581" s="564"/>
      <c r="C1581" s="564"/>
      <c r="D1581" s="565"/>
      <c r="E1581" s="566" t="s">
        <v>628</v>
      </c>
      <c r="F1581" s="567"/>
      <c r="G1581" s="410">
        <v>267</v>
      </c>
      <c r="H1581" s="410">
        <v>40</v>
      </c>
      <c r="I1581" s="410">
        <v>9</v>
      </c>
    </row>
    <row r="1582" spans="1:9" s="23" customFormat="1" ht="14.45" customHeight="1">
      <c r="A1582" s="563"/>
      <c r="B1582" s="572" t="s">
        <v>5786</v>
      </c>
      <c r="C1582" s="564" t="s">
        <v>5787</v>
      </c>
      <c r="D1582" s="565"/>
      <c r="E1582" s="566" t="s">
        <v>164</v>
      </c>
      <c r="F1582" s="567"/>
      <c r="G1582" s="410">
        <v>0</v>
      </c>
      <c r="H1582" s="410">
        <v>8</v>
      </c>
      <c r="I1582" s="410">
        <v>0</v>
      </c>
    </row>
    <row r="1583" spans="1:9" s="23" customFormat="1" ht="14.45" customHeight="1">
      <c r="A1583" s="563"/>
      <c r="B1583" s="564"/>
      <c r="C1583" s="564"/>
      <c r="D1583" s="565"/>
      <c r="E1583" s="566" t="s">
        <v>164</v>
      </c>
      <c r="F1583" s="567" t="s">
        <v>1142</v>
      </c>
      <c r="G1583" s="410">
        <v>0</v>
      </c>
      <c r="H1583" s="410">
        <v>6</v>
      </c>
      <c r="I1583" s="410">
        <v>0</v>
      </c>
    </row>
    <row r="1584" spans="1:9" s="23" customFormat="1" ht="14.45" customHeight="1">
      <c r="A1584" s="563"/>
      <c r="B1584" s="564"/>
      <c r="C1584" s="564"/>
      <c r="D1584" s="565"/>
      <c r="E1584" s="566" t="s">
        <v>628</v>
      </c>
      <c r="F1584" s="567"/>
      <c r="G1584" s="410">
        <v>0</v>
      </c>
      <c r="H1584" s="410">
        <v>53</v>
      </c>
      <c r="I1584" s="410">
        <v>0</v>
      </c>
    </row>
    <row r="1585" spans="1:9" s="23" customFormat="1" ht="14.45" customHeight="1">
      <c r="A1585" s="563"/>
      <c r="B1585" s="572" t="s">
        <v>5788</v>
      </c>
      <c r="C1585" s="564" t="s">
        <v>5789</v>
      </c>
      <c r="D1585" s="565"/>
      <c r="E1585" s="566" t="s">
        <v>163</v>
      </c>
      <c r="F1585" s="567"/>
      <c r="G1585" s="410">
        <v>9</v>
      </c>
      <c r="H1585" s="410">
        <v>0</v>
      </c>
      <c r="I1585" s="410">
        <v>0</v>
      </c>
    </row>
    <row r="1586" spans="1:9" s="23" customFormat="1" ht="14.45" customHeight="1">
      <c r="A1586" s="563"/>
      <c r="B1586" s="564"/>
      <c r="C1586" s="564"/>
      <c r="D1586" s="565"/>
      <c r="E1586" s="566" t="s">
        <v>164</v>
      </c>
      <c r="F1586" s="567"/>
      <c r="G1586" s="410">
        <v>8</v>
      </c>
      <c r="H1586" s="410">
        <v>0</v>
      </c>
      <c r="I1586" s="410">
        <v>0</v>
      </c>
    </row>
    <row r="1587" spans="1:9" s="23" customFormat="1" ht="14.45" customHeight="1">
      <c r="A1587" s="563"/>
      <c r="B1587" s="564"/>
      <c r="C1587" s="564"/>
      <c r="D1587" s="565"/>
      <c r="E1587" s="566" t="s">
        <v>164</v>
      </c>
      <c r="F1587" s="567" t="s">
        <v>1142</v>
      </c>
      <c r="G1587" s="410">
        <v>7</v>
      </c>
      <c r="H1587" s="410">
        <v>0</v>
      </c>
      <c r="I1587" s="410">
        <v>0</v>
      </c>
    </row>
    <row r="1588" spans="1:9" s="23" customFormat="1" ht="14.45" customHeight="1">
      <c r="A1588" s="563"/>
      <c r="B1588" s="564"/>
      <c r="C1588" s="564"/>
      <c r="D1588" s="565"/>
      <c r="E1588" s="566" t="s">
        <v>628</v>
      </c>
      <c r="F1588" s="567"/>
      <c r="G1588" s="410">
        <v>153</v>
      </c>
      <c r="H1588" s="410">
        <v>0</v>
      </c>
      <c r="I1588" s="410">
        <v>11</v>
      </c>
    </row>
    <row r="1589" spans="1:9" s="23" customFormat="1" ht="14.45" customHeight="1">
      <c r="A1589" s="563"/>
      <c r="B1589" s="564">
        <v>10131044</v>
      </c>
      <c r="C1589" s="564" t="s">
        <v>4824</v>
      </c>
      <c r="D1589" s="565"/>
      <c r="E1589" s="566" t="s">
        <v>628</v>
      </c>
      <c r="F1589" s="567"/>
      <c r="G1589" s="410">
        <v>543</v>
      </c>
      <c r="H1589" s="410">
        <v>93</v>
      </c>
      <c r="I1589" s="410">
        <v>8</v>
      </c>
    </row>
    <row r="1590" spans="1:9" s="23" customFormat="1" ht="14.45" customHeight="1">
      <c r="A1590" s="563"/>
      <c r="B1590" s="564">
        <v>10151008</v>
      </c>
      <c r="C1590" s="564" t="s">
        <v>5790</v>
      </c>
      <c r="D1590" s="565"/>
      <c r="E1590" s="566" t="s">
        <v>628</v>
      </c>
      <c r="F1590" s="567"/>
      <c r="G1590" s="410">
        <v>73</v>
      </c>
      <c r="H1590" s="410">
        <v>27</v>
      </c>
      <c r="I1590" s="410">
        <v>2</v>
      </c>
    </row>
    <row r="1591" spans="1:9" s="23" customFormat="1" ht="14.45" customHeight="1">
      <c r="A1591" s="563"/>
      <c r="B1591" s="564">
        <v>10151033</v>
      </c>
      <c r="C1591" s="564" t="s">
        <v>5247</v>
      </c>
      <c r="D1591" s="565"/>
      <c r="E1591" s="566" t="s">
        <v>164</v>
      </c>
      <c r="F1591" s="567"/>
      <c r="G1591" s="410">
        <v>13</v>
      </c>
      <c r="H1591" s="410">
        <v>6</v>
      </c>
      <c r="I1591" s="410">
        <v>0</v>
      </c>
    </row>
    <row r="1592" spans="1:9" s="23" customFormat="1" ht="14.45" customHeight="1">
      <c r="A1592" s="563"/>
      <c r="B1592" s="564"/>
      <c r="C1592" s="564"/>
      <c r="D1592" s="565"/>
      <c r="E1592" s="566" t="s">
        <v>164</v>
      </c>
      <c r="F1592" s="567" t="s">
        <v>1142</v>
      </c>
      <c r="G1592" s="410">
        <v>46</v>
      </c>
      <c r="H1592" s="410">
        <v>22</v>
      </c>
      <c r="I1592" s="410">
        <v>0</v>
      </c>
    </row>
    <row r="1593" spans="1:9" s="23" customFormat="1" ht="14.45" customHeight="1">
      <c r="A1593" s="563"/>
      <c r="B1593" s="564"/>
      <c r="C1593" s="564"/>
      <c r="D1593" s="565"/>
      <c r="E1593" s="566" t="s">
        <v>628</v>
      </c>
      <c r="F1593" s="567"/>
      <c r="G1593" s="410">
        <v>387</v>
      </c>
      <c r="H1593" s="410">
        <v>47</v>
      </c>
      <c r="I1593" s="410">
        <v>9</v>
      </c>
    </row>
    <row r="1594" spans="1:9" s="23" customFormat="1" ht="14.45" customHeight="1">
      <c r="A1594" s="563"/>
      <c r="B1594" s="564">
        <v>10152076</v>
      </c>
      <c r="C1594" s="564" t="s">
        <v>5791</v>
      </c>
      <c r="D1594" s="565"/>
      <c r="E1594" s="566" t="s">
        <v>628</v>
      </c>
      <c r="F1594" s="567"/>
      <c r="G1594" s="410">
        <v>253</v>
      </c>
      <c r="H1594" s="410">
        <v>53</v>
      </c>
      <c r="I1594" s="410">
        <v>6</v>
      </c>
    </row>
    <row r="1595" spans="1:9" s="23" customFormat="1" ht="14.45" customHeight="1">
      <c r="A1595" s="563"/>
      <c r="B1595" s="564" t="s">
        <v>1554</v>
      </c>
      <c r="C1595" s="564" t="s">
        <v>1555</v>
      </c>
      <c r="D1595" s="565"/>
      <c r="E1595" s="566"/>
      <c r="F1595" s="567"/>
      <c r="G1595" s="410">
        <v>0</v>
      </c>
      <c r="H1595" s="410">
        <v>0</v>
      </c>
      <c r="I1595" s="410">
        <v>11</v>
      </c>
    </row>
    <row r="1596" spans="1:9" s="23" customFormat="1" ht="14.45" customHeight="1">
      <c r="A1596" s="563"/>
      <c r="B1596" s="564" t="s">
        <v>1322</v>
      </c>
      <c r="C1596" s="564" t="s">
        <v>1323</v>
      </c>
      <c r="D1596" s="565"/>
      <c r="E1596" s="566"/>
      <c r="F1596" s="567"/>
      <c r="G1596" s="410">
        <v>0</v>
      </c>
      <c r="H1596" s="410">
        <v>0</v>
      </c>
      <c r="I1596" s="410">
        <v>5</v>
      </c>
    </row>
    <row r="1597" spans="1:9" s="23" customFormat="1" ht="14.45" customHeight="1">
      <c r="A1597" s="563"/>
      <c r="B1597" s="564" t="s">
        <v>1324</v>
      </c>
      <c r="C1597" s="564" t="s">
        <v>1325</v>
      </c>
      <c r="D1597" s="565"/>
      <c r="E1597" s="566"/>
      <c r="F1597" s="567"/>
      <c r="G1597" s="410">
        <v>0</v>
      </c>
      <c r="H1597" s="410">
        <v>0</v>
      </c>
      <c r="I1597" s="410">
        <v>10</v>
      </c>
    </row>
    <row r="1598" spans="1:9" s="23" customFormat="1" ht="14.45" customHeight="1">
      <c r="A1598" s="563"/>
      <c r="B1598" s="564" t="s">
        <v>1326</v>
      </c>
      <c r="C1598" s="564" t="s">
        <v>1327</v>
      </c>
      <c r="D1598" s="565"/>
      <c r="E1598" s="566"/>
      <c r="F1598" s="567"/>
      <c r="G1598" s="410">
        <v>0</v>
      </c>
      <c r="H1598" s="410">
        <v>0</v>
      </c>
      <c r="I1598" s="410">
        <v>19</v>
      </c>
    </row>
    <row r="1599" spans="1:9" s="23" customFormat="1" ht="14.45" customHeight="1">
      <c r="A1599" s="563">
        <v>1017</v>
      </c>
      <c r="B1599" s="563" t="s">
        <v>5792</v>
      </c>
      <c r="C1599" s="564"/>
      <c r="D1599" s="565" t="s">
        <v>186</v>
      </c>
      <c r="E1599" s="566"/>
      <c r="F1599" s="567"/>
      <c r="G1599" s="410"/>
      <c r="H1599" s="410"/>
      <c r="I1599" s="410"/>
    </row>
    <row r="1600" spans="1:9" s="23" customFormat="1" ht="14.45" customHeight="1">
      <c r="A1600" s="563"/>
      <c r="B1600" s="564"/>
      <c r="C1600" s="563" t="s">
        <v>365</v>
      </c>
      <c r="D1600" s="568"/>
      <c r="E1600" s="569"/>
      <c r="F1600" s="570"/>
      <c r="G1600" s="571">
        <v>9863</v>
      </c>
      <c r="H1600" s="571">
        <v>2445</v>
      </c>
      <c r="I1600" s="571">
        <v>276</v>
      </c>
    </row>
    <row r="1601" spans="1:9" s="23" customFormat="1" ht="14.45" customHeight="1">
      <c r="A1601" s="563"/>
      <c r="B1601" s="572" t="s">
        <v>4395</v>
      </c>
      <c r="C1601" s="564" t="s">
        <v>5793</v>
      </c>
      <c r="D1601" s="565"/>
      <c r="E1601" s="566" t="s">
        <v>164</v>
      </c>
      <c r="F1601" s="567"/>
      <c r="G1601" s="410">
        <v>33</v>
      </c>
      <c r="H1601" s="410">
        <v>4</v>
      </c>
      <c r="I1601" s="410">
        <v>0</v>
      </c>
    </row>
    <row r="1602" spans="1:9" s="23" customFormat="1" ht="14.45" customHeight="1">
      <c r="A1602" s="563"/>
      <c r="B1602" s="564"/>
      <c r="C1602" s="564"/>
      <c r="D1602" s="565"/>
      <c r="E1602" s="566" t="s">
        <v>628</v>
      </c>
      <c r="F1602" s="567"/>
      <c r="G1602" s="410">
        <v>411</v>
      </c>
      <c r="H1602" s="410">
        <v>71</v>
      </c>
      <c r="I1602" s="410">
        <v>11</v>
      </c>
    </row>
    <row r="1603" spans="1:9" s="23" customFormat="1" ht="14.45" customHeight="1">
      <c r="A1603" s="563"/>
      <c r="B1603" s="572" t="s">
        <v>3476</v>
      </c>
      <c r="C1603" s="564" t="s">
        <v>5794</v>
      </c>
      <c r="D1603" s="565"/>
      <c r="E1603" s="566" t="s">
        <v>628</v>
      </c>
      <c r="F1603" s="567"/>
      <c r="G1603" s="410">
        <v>240</v>
      </c>
      <c r="H1603" s="410">
        <v>30</v>
      </c>
      <c r="I1603" s="410">
        <v>4</v>
      </c>
    </row>
    <row r="1604" spans="1:9" s="23" customFormat="1" ht="14.45" customHeight="1">
      <c r="A1604" s="573"/>
      <c r="B1604" s="579" t="s">
        <v>5795</v>
      </c>
      <c r="C1604" s="574" t="s">
        <v>5796</v>
      </c>
      <c r="D1604" s="575"/>
      <c r="E1604" s="576" t="s">
        <v>628</v>
      </c>
      <c r="F1604" s="577"/>
      <c r="G1604" s="578">
        <v>0</v>
      </c>
      <c r="H1604" s="578">
        <v>71</v>
      </c>
      <c r="I1604" s="578">
        <v>0</v>
      </c>
    </row>
    <row r="1605" spans="1:9" s="23" customFormat="1" ht="14.45" customHeight="1">
      <c r="A1605" s="563"/>
      <c r="B1605" s="572" t="s">
        <v>5797</v>
      </c>
      <c r="C1605" s="564" t="s">
        <v>5798</v>
      </c>
      <c r="D1605" s="565"/>
      <c r="E1605" s="566" t="s">
        <v>628</v>
      </c>
      <c r="F1605" s="567"/>
      <c r="G1605" s="410">
        <v>7</v>
      </c>
      <c r="H1605" s="410">
        <v>0</v>
      </c>
      <c r="I1605" s="410">
        <v>2</v>
      </c>
    </row>
    <row r="1606" spans="1:9" s="23" customFormat="1" ht="14.45" customHeight="1">
      <c r="A1606" s="563"/>
      <c r="B1606" s="572" t="s">
        <v>5799</v>
      </c>
      <c r="C1606" s="564" t="s">
        <v>5800</v>
      </c>
      <c r="D1606" s="565"/>
      <c r="E1606" s="566" t="s">
        <v>628</v>
      </c>
      <c r="F1606" s="567"/>
      <c r="G1606" s="410">
        <v>234</v>
      </c>
      <c r="H1606" s="410">
        <v>0</v>
      </c>
      <c r="I1606" s="410">
        <v>7</v>
      </c>
    </row>
    <row r="1607" spans="1:9" s="23" customFormat="1" ht="14.45" customHeight="1">
      <c r="A1607" s="563"/>
      <c r="B1607" s="572" t="s">
        <v>5801</v>
      </c>
      <c r="C1607" s="564" t="s">
        <v>5802</v>
      </c>
      <c r="D1607" s="565"/>
      <c r="E1607" s="566" t="s">
        <v>628</v>
      </c>
      <c r="F1607" s="567"/>
      <c r="G1607" s="410">
        <v>79</v>
      </c>
      <c r="H1607" s="410">
        <v>0</v>
      </c>
      <c r="I1607" s="410">
        <v>2</v>
      </c>
    </row>
    <row r="1608" spans="1:9" s="23" customFormat="1" ht="14.45" customHeight="1">
      <c r="A1608" s="563"/>
      <c r="B1608" s="572" t="s">
        <v>3480</v>
      </c>
      <c r="C1608" s="564" t="s">
        <v>5803</v>
      </c>
      <c r="D1608" s="565"/>
      <c r="E1608" s="566" t="s">
        <v>628</v>
      </c>
      <c r="F1608" s="567"/>
      <c r="G1608" s="410">
        <v>367</v>
      </c>
      <c r="H1608" s="410">
        <v>80</v>
      </c>
      <c r="I1608" s="410">
        <v>9</v>
      </c>
    </row>
    <row r="1609" spans="1:9" s="23" customFormat="1" ht="14.45" customHeight="1">
      <c r="A1609" s="563"/>
      <c r="B1609" s="572" t="s">
        <v>3485</v>
      </c>
      <c r="C1609" s="564" t="s">
        <v>5510</v>
      </c>
      <c r="D1609" s="565"/>
      <c r="E1609" s="566" t="s">
        <v>164</v>
      </c>
      <c r="F1609" s="567"/>
      <c r="G1609" s="410">
        <v>38</v>
      </c>
      <c r="H1609" s="410">
        <v>13</v>
      </c>
      <c r="I1609" s="410">
        <v>0</v>
      </c>
    </row>
    <row r="1610" spans="1:9" s="23" customFormat="1" ht="14.45" customHeight="1">
      <c r="A1610" s="563"/>
      <c r="B1610" s="564"/>
      <c r="C1610" s="564"/>
      <c r="D1610" s="565"/>
      <c r="E1610" s="566" t="s">
        <v>164</v>
      </c>
      <c r="F1610" s="567" t="s">
        <v>1142</v>
      </c>
      <c r="G1610" s="410">
        <v>1</v>
      </c>
      <c r="H1610" s="410">
        <v>1</v>
      </c>
      <c r="I1610" s="410">
        <v>0</v>
      </c>
    </row>
    <row r="1611" spans="1:9" s="23" customFormat="1" ht="14.45" customHeight="1">
      <c r="A1611" s="563"/>
      <c r="B1611" s="564"/>
      <c r="C1611" s="564"/>
      <c r="D1611" s="565"/>
      <c r="E1611" s="566" t="s">
        <v>628</v>
      </c>
      <c r="F1611" s="567"/>
      <c r="G1611" s="410">
        <v>245</v>
      </c>
      <c r="H1611" s="410">
        <v>56</v>
      </c>
      <c r="I1611" s="410">
        <v>10</v>
      </c>
    </row>
    <row r="1612" spans="1:9" s="23" customFormat="1" ht="14.45" customHeight="1">
      <c r="A1612" s="563"/>
      <c r="B1612" s="572" t="s">
        <v>5804</v>
      </c>
      <c r="C1612" s="564" t="s">
        <v>5805</v>
      </c>
      <c r="D1612" s="565"/>
      <c r="E1612" s="566" t="s">
        <v>164</v>
      </c>
      <c r="F1612" s="567"/>
      <c r="G1612" s="410">
        <v>43</v>
      </c>
      <c r="H1612" s="410">
        <v>9</v>
      </c>
      <c r="I1612" s="410">
        <v>0</v>
      </c>
    </row>
    <row r="1613" spans="1:9" s="23" customFormat="1" ht="14.45" customHeight="1">
      <c r="A1613" s="563"/>
      <c r="B1613" s="564"/>
      <c r="C1613" s="564"/>
      <c r="D1613" s="565"/>
      <c r="E1613" s="566" t="s">
        <v>164</v>
      </c>
      <c r="F1613" s="567" t="s">
        <v>1142</v>
      </c>
      <c r="G1613" s="410">
        <v>17</v>
      </c>
      <c r="H1613" s="410">
        <v>10</v>
      </c>
      <c r="I1613" s="410">
        <v>0</v>
      </c>
    </row>
    <row r="1614" spans="1:9" s="23" customFormat="1" ht="14.45" customHeight="1">
      <c r="A1614" s="563"/>
      <c r="B1614" s="564"/>
      <c r="C1614" s="564"/>
      <c r="D1614" s="565"/>
      <c r="E1614" s="566" t="s">
        <v>628</v>
      </c>
      <c r="F1614" s="567"/>
      <c r="G1614" s="410">
        <v>551</v>
      </c>
      <c r="H1614" s="410">
        <v>85</v>
      </c>
      <c r="I1614" s="410">
        <v>15</v>
      </c>
    </row>
    <row r="1615" spans="1:9" s="23" customFormat="1" ht="14.45" customHeight="1">
      <c r="A1615" s="563"/>
      <c r="B1615" s="564"/>
      <c r="C1615" s="564"/>
      <c r="D1615" s="565"/>
      <c r="E1615" s="566" t="s">
        <v>628</v>
      </c>
      <c r="F1615" s="567" t="s">
        <v>2199</v>
      </c>
      <c r="G1615" s="410">
        <v>241</v>
      </c>
      <c r="H1615" s="410">
        <v>75</v>
      </c>
      <c r="I1615" s="410">
        <v>0</v>
      </c>
    </row>
    <row r="1616" spans="1:9" s="23" customFormat="1" ht="14.45" customHeight="1">
      <c r="A1616" s="563"/>
      <c r="B1616" s="572" t="s">
        <v>5806</v>
      </c>
      <c r="C1616" s="564" t="s">
        <v>5807</v>
      </c>
      <c r="D1616" s="565"/>
      <c r="E1616" s="566" t="s">
        <v>628</v>
      </c>
      <c r="F1616" s="567"/>
      <c r="G1616" s="410">
        <v>268</v>
      </c>
      <c r="H1616" s="410">
        <v>96</v>
      </c>
      <c r="I1616" s="410">
        <v>7</v>
      </c>
    </row>
    <row r="1617" spans="1:9" s="23" customFormat="1" ht="14.45" customHeight="1">
      <c r="A1617" s="563"/>
      <c r="B1617" s="564"/>
      <c r="C1617" s="564"/>
      <c r="D1617" s="565"/>
      <c r="E1617" s="566" t="s">
        <v>628</v>
      </c>
      <c r="F1617" s="567" t="s">
        <v>2199</v>
      </c>
      <c r="G1617" s="410">
        <v>4</v>
      </c>
      <c r="H1617" s="410">
        <v>3</v>
      </c>
      <c r="I1617" s="410">
        <v>0</v>
      </c>
    </row>
    <row r="1618" spans="1:9" s="23" customFormat="1" ht="14.45" customHeight="1">
      <c r="A1618" s="563"/>
      <c r="B1618" s="572" t="s">
        <v>607</v>
      </c>
      <c r="C1618" s="564" t="s">
        <v>614</v>
      </c>
      <c r="D1618" s="565"/>
      <c r="E1618" s="566" t="s">
        <v>164</v>
      </c>
      <c r="F1618" s="567"/>
      <c r="G1618" s="410">
        <v>18</v>
      </c>
      <c r="H1618" s="410">
        <v>5</v>
      </c>
      <c r="I1618" s="410">
        <v>0</v>
      </c>
    </row>
    <row r="1619" spans="1:9" s="23" customFormat="1" ht="14.45" customHeight="1">
      <c r="A1619" s="563"/>
      <c r="B1619" s="564"/>
      <c r="C1619" s="564"/>
      <c r="D1619" s="565"/>
      <c r="E1619" s="566" t="s">
        <v>628</v>
      </c>
      <c r="F1619" s="567"/>
      <c r="G1619" s="410">
        <v>141</v>
      </c>
      <c r="H1619" s="410">
        <v>34</v>
      </c>
      <c r="I1619" s="410">
        <v>9</v>
      </c>
    </row>
    <row r="1620" spans="1:9" s="23" customFormat="1" ht="14.45" customHeight="1">
      <c r="A1620" s="563"/>
      <c r="B1620" s="572" t="s">
        <v>3095</v>
      </c>
      <c r="C1620" s="564" t="s">
        <v>3096</v>
      </c>
      <c r="D1620" s="565"/>
      <c r="E1620" s="566" t="s">
        <v>628</v>
      </c>
      <c r="F1620" s="567"/>
      <c r="G1620" s="410">
        <v>352</v>
      </c>
      <c r="H1620" s="410">
        <v>76</v>
      </c>
      <c r="I1620" s="410">
        <v>7</v>
      </c>
    </row>
    <row r="1621" spans="1:9" s="23" customFormat="1" ht="14.45" customHeight="1">
      <c r="A1621" s="563"/>
      <c r="B1621" s="564"/>
      <c r="C1621" s="564"/>
      <c r="D1621" s="565"/>
      <c r="E1621" s="566" t="s">
        <v>628</v>
      </c>
      <c r="F1621" s="567" t="s">
        <v>2199</v>
      </c>
      <c r="G1621" s="410">
        <v>27</v>
      </c>
      <c r="H1621" s="410">
        <v>24</v>
      </c>
      <c r="I1621" s="410">
        <v>0</v>
      </c>
    </row>
    <row r="1622" spans="1:9" s="23" customFormat="1" ht="14.45" customHeight="1">
      <c r="A1622" s="563"/>
      <c r="B1622" s="572" t="s">
        <v>2381</v>
      </c>
      <c r="C1622" s="564" t="s">
        <v>4360</v>
      </c>
      <c r="D1622" s="565"/>
      <c r="E1622" s="566" t="s">
        <v>628</v>
      </c>
      <c r="F1622" s="567"/>
      <c r="G1622" s="410">
        <v>13</v>
      </c>
      <c r="H1622" s="410">
        <v>33</v>
      </c>
      <c r="I1622" s="410">
        <v>2</v>
      </c>
    </row>
    <row r="1623" spans="1:9" s="23" customFormat="1" ht="14.45" customHeight="1">
      <c r="A1623" s="563"/>
      <c r="B1623" s="572" t="s">
        <v>2200</v>
      </c>
      <c r="C1623" s="564" t="s">
        <v>5808</v>
      </c>
      <c r="D1623" s="565"/>
      <c r="E1623" s="566" t="s">
        <v>628</v>
      </c>
      <c r="F1623" s="567"/>
      <c r="G1623" s="410">
        <v>255</v>
      </c>
      <c r="H1623" s="410">
        <v>78</v>
      </c>
      <c r="I1623" s="410">
        <v>7</v>
      </c>
    </row>
    <row r="1624" spans="1:9" s="23" customFormat="1" ht="14.45" customHeight="1">
      <c r="A1624" s="563"/>
      <c r="B1624" s="572" t="s">
        <v>3099</v>
      </c>
      <c r="C1624" s="564" t="s">
        <v>5809</v>
      </c>
      <c r="D1624" s="565"/>
      <c r="E1624" s="566" t="s">
        <v>628</v>
      </c>
      <c r="F1624" s="567"/>
      <c r="G1624" s="410">
        <v>24</v>
      </c>
      <c r="H1624" s="410">
        <v>14</v>
      </c>
      <c r="I1624" s="410">
        <v>1</v>
      </c>
    </row>
    <row r="1625" spans="1:9" s="23" customFormat="1" ht="14.45" customHeight="1">
      <c r="A1625" s="563"/>
      <c r="B1625" s="572" t="s">
        <v>5810</v>
      </c>
      <c r="C1625" s="564" t="s">
        <v>5811</v>
      </c>
      <c r="D1625" s="565"/>
      <c r="E1625" s="566" t="s">
        <v>164</v>
      </c>
      <c r="F1625" s="567"/>
      <c r="G1625" s="410">
        <v>54</v>
      </c>
      <c r="H1625" s="410">
        <v>15</v>
      </c>
      <c r="I1625" s="410">
        <v>0</v>
      </c>
    </row>
    <row r="1626" spans="1:9" s="23" customFormat="1" ht="14.45" customHeight="1">
      <c r="A1626" s="563"/>
      <c r="B1626" s="572" t="s">
        <v>5812</v>
      </c>
      <c r="C1626" s="564" t="s">
        <v>1250</v>
      </c>
      <c r="D1626" s="565"/>
      <c r="E1626" s="566" t="s">
        <v>628</v>
      </c>
      <c r="F1626" s="567"/>
      <c r="G1626" s="410">
        <v>292</v>
      </c>
      <c r="H1626" s="410">
        <v>85</v>
      </c>
      <c r="I1626" s="410">
        <v>6</v>
      </c>
    </row>
    <row r="1627" spans="1:9" s="23" customFormat="1" ht="14.45" customHeight="1">
      <c r="A1627" s="563"/>
      <c r="B1627" s="572" t="s">
        <v>4577</v>
      </c>
      <c r="C1627" s="564" t="s">
        <v>5813</v>
      </c>
      <c r="D1627" s="565"/>
      <c r="E1627" s="566" t="s">
        <v>628</v>
      </c>
      <c r="F1627" s="567"/>
      <c r="G1627" s="410">
        <v>61</v>
      </c>
      <c r="H1627" s="410">
        <v>24</v>
      </c>
      <c r="I1627" s="410">
        <v>7</v>
      </c>
    </row>
    <row r="1628" spans="1:9" s="23" customFormat="1" ht="14.45" customHeight="1">
      <c r="A1628" s="563"/>
      <c r="B1628" s="572" t="s">
        <v>5814</v>
      </c>
      <c r="C1628" s="564" t="s">
        <v>1593</v>
      </c>
      <c r="D1628" s="565"/>
      <c r="E1628" s="566" t="s">
        <v>164</v>
      </c>
      <c r="F1628" s="567"/>
      <c r="G1628" s="410">
        <v>9</v>
      </c>
      <c r="H1628" s="410">
        <v>6</v>
      </c>
      <c r="I1628" s="410">
        <v>0</v>
      </c>
    </row>
    <row r="1629" spans="1:9" s="23" customFormat="1" ht="14.45" customHeight="1">
      <c r="A1629" s="563"/>
      <c r="B1629" s="564"/>
      <c r="C1629" s="564"/>
      <c r="D1629" s="565"/>
      <c r="E1629" s="566" t="s">
        <v>628</v>
      </c>
      <c r="F1629" s="567"/>
      <c r="G1629" s="410">
        <v>400</v>
      </c>
      <c r="H1629" s="410">
        <v>98</v>
      </c>
      <c r="I1629" s="410">
        <v>9</v>
      </c>
    </row>
    <row r="1630" spans="1:9" s="23" customFormat="1" ht="14.45" customHeight="1">
      <c r="A1630" s="563"/>
      <c r="B1630" s="564"/>
      <c r="C1630" s="564"/>
      <c r="D1630" s="565"/>
      <c r="E1630" s="566" t="s">
        <v>628</v>
      </c>
      <c r="F1630" s="567" t="s">
        <v>2199</v>
      </c>
      <c r="G1630" s="410">
        <v>28</v>
      </c>
      <c r="H1630" s="410">
        <v>16</v>
      </c>
      <c r="I1630" s="410">
        <v>0</v>
      </c>
    </row>
    <row r="1631" spans="1:9" s="23" customFormat="1" ht="14.45" customHeight="1">
      <c r="A1631" s="563"/>
      <c r="B1631" s="572" t="s">
        <v>1592</v>
      </c>
      <c r="C1631" s="564" t="s">
        <v>5815</v>
      </c>
      <c r="D1631" s="565"/>
      <c r="E1631" s="566" t="s">
        <v>628</v>
      </c>
      <c r="F1631" s="567"/>
      <c r="G1631" s="410">
        <v>194</v>
      </c>
      <c r="H1631" s="410">
        <v>48</v>
      </c>
      <c r="I1631" s="410">
        <v>7</v>
      </c>
    </row>
    <row r="1632" spans="1:9" s="23" customFormat="1" ht="14.45" customHeight="1">
      <c r="A1632" s="563"/>
      <c r="B1632" s="572" t="s">
        <v>5816</v>
      </c>
      <c r="C1632" s="564" t="s">
        <v>1263</v>
      </c>
      <c r="D1632" s="565"/>
      <c r="E1632" s="566" t="s">
        <v>628</v>
      </c>
      <c r="F1632" s="567"/>
      <c r="G1632" s="410">
        <v>340</v>
      </c>
      <c r="H1632" s="410">
        <v>99</v>
      </c>
      <c r="I1632" s="410">
        <v>7</v>
      </c>
    </row>
    <row r="1633" spans="1:9" s="23" customFormat="1" ht="14.45" customHeight="1">
      <c r="A1633" s="563"/>
      <c r="B1633" s="572" t="s">
        <v>2720</v>
      </c>
      <c r="C1633" s="564" t="s">
        <v>1265</v>
      </c>
      <c r="D1633" s="565"/>
      <c r="E1633" s="566" t="s">
        <v>164</v>
      </c>
      <c r="F1633" s="567"/>
      <c r="G1633" s="410">
        <v>18</v>
      </c>
      <c r="H1633" s="410">
        <v>7</v>
      </c>
      <c r="I1633" s="410">
        <v>0</v>
      </c>
    </row>
    <row r="1634" spans="1:9" s="23" customFormat="1" ht="14.45" customHeight="1">
      <c r="A1634" s="563"/>
      <c r="B1634" s="564"/>
      <c r="C1634" s="564"/>
      <c r="D1634" s="565"/>
      <c r="E1634" s="566" t="s">
        <v>164</v>
      </c>
      <c r="F1634" s="567" t="s">
        <v>1142</v>
      </c>
      <c r="G1634" s="410">
        <v>18</v>
      </c>
      <c r="H1634" s="410">
        <v>5</v>
      </c>
      <c r="I1634" s="410">
        <v>0</v>
      </c>
    </row>
    <row r="1635" spans="1:9" s="23" customFormat="1" ht="14.45" customHeight="1">
      <c r="A1635" s="563"/>
      <c r="B1635" s="564"/>
      <c r="C1635" s="564"/>
      <c r="D1635" s="565"/>
      <c r="E1635" s="566" t="s">
        <v>628</v>
      </c>
      <c r="F1635" s="567"/>
      <c r="G1635" s="410">
        <v>419</v>
      </c>
      <c r="H1635" s="410">
        <v>97</v>
      </c>
      <c r="I1635" s="410">
        <v>11</v>
      </c>
    </row>
    <row r="1636" spans="1:9" s="23" customFormat="1" ht="14.45" customHeight="1">
      <c r="A1636" s="563"/>
      <c r="B1636" s="564"/>
      <c r="C1636" s="564"/>
      <c r="D1636" s="565"/>
      <c r="E1636" s="566" t="s">
        <v>628</v>
      </c>
      <c r="F1636" s="567" t="s">
        <v>2199</v>
      </c>
      <c r="G1636" s="410">
        <v>118</v>
      </c>
      <c r="H1636" s="410">
        <v>56</v>
      </c>
      <c r="I1636" s="410">
        <v>0</v>
      </c>
    </row>
    <row r="1637" spans="1:9" s="23" customFormat="1" ht="14.45" customHeight="1">
      <c r="A1637" s="563"/>
      <c r="B1637" s="572" t="s">
        <v>2722</v>
      </c>
      <c r="C1637" s="564" t="s">
        <v>5168</v>
      </c>
      <c r="D1637" s="565"/>
      <c r="E1637" s="566" t="s">
        <v>628</v>
      </c>
      <c r="F1637" s="567"/>
      <c r="G1637" s="410">
        <v>154</v>
      </c>
      <c r="H1637" s="410">
        <v>25</v>
      </c>
      <c r="I1637" s="410">
        <v>7</v>
      </c>
    </row>
    <row r="1638" spans="1:9" s="23" customFormat="1" ht="14.45" customHeight="1">
      <c r="A1638" s="563"/>
      <c r="B1638" s="572" t="s">
        <v>2616</v>
      </c>
      <c r="C1638" s="564" t="s">
        <v>5817</v>
      </c>
      <c r="D1638" s="565"/>
      <c r="E1638" s="566" t="s">
        <v>164</v>
      </c>
      <c r="F1638" s="567"/>
      <c r="G1638" s="410">
        <v>18</v>
      </c>
      <c r="H1638" s="410">
        <v>4</v>
      </c>
      <c r="I1638" s="410">
        <v>0</v>
      </c>
    </row>
    <row r="1639" spans="1:9" s="23" customFormat="1" ht="14.45" customHeight="1">
      <c r="A1639" s="563"/>
      <c r="B1639" s="564"/>
      <c r="C1639" s="564" t="s">
        <v>5818</v>
      </c>
      <c r="D1639" s="565"/>
      <c r="E1639" s="566" t="s">
        <v>628</v>
      </c>
      <c r="F1639" s="567"/>
      <c r="G1639" s="410">
        <v>163</v>
      </c>
      <c r="H1639" s="410">
        <v>53</v>
      </c>
      <c r="I1639" s="410">
        <v>6</v>
      </c>
    </row>
    <row r="1640" spans="1:9" s="23" customFormat="1" ht="14.45" customHeight="1">
      <c r="A1640" s="563"/>
      <c r="B1640" s="572" t="s">
        <v>2037</v>
      </c>
      <c r="C1640" s="564" t="s">
        <v>5819</v>
      </c>
      <c r="D1640" s="565"/>
      <c r="E1640" s="566" t="s">
        <v>628</v>
      </c>
      <c r="F1640" s="567"/>
      <c r="G1640" s="410">
        <v>15</v>
      </c>
      <c r="H1640" s="410">
        <v>0</v>
      </c>
      <c r="I1640" s="410">
        <v>2</v>
      </c>
    </row>
    <row r="1641" spans="1:9" s="23" customFormat="1" ht="14.45" customHeight="1">
      <c r="A1641" s="563"/>
      <c r="B1641" s="572" t="s">
        <v>3119</v>
      </c>
      <c r="C1641" s="564" t="s">
        <v>5181</v>
      </c>
      <c r="D1641" s="565"/>
      <c r="E1641" s="566" t="s">
        <v>628</v>
      </c>
      <c r="F1641" s="567"/>
      <c r="G1641" s="410">
        <v>16</v>
      </c>
      <c r="H1641" s="410">
        <v>31</v>
      </c>
      <c r="I1641" s="410">
        <v>2</v>
      </c>
    </row>
    <row r="1642" spans="1:9" s="23" customFormat="1" ht="14.45" customHeight="1">
      <c r="A1642" s="563"/>
      <c r="B1642" s="572" t="s">
        <v>5820</v>
      </c>
      <c r="C1642" s="564" t="s">
        <v>1278</v>
      </c>
      <c r="D1642" s="565"/>
      <c r="E1642" s="566" t="s">
        <v>628</v>
      </c>
      <c r="F1642" s="567"/>
      <c r="G1642" s="410">
        <v>390</v>
      </c>
      <c r="H1642" s="410">
        <v>104</v>
      </c>
      <c r="I1642" s="410">
        <v>8</v>
      </c>
    </row>
    <row r="1643" spans="1:9" s="23" customFormat="1" ht="14.45" customHeight="1">
      <c r="A1643" s="563"/>
      <c r="B1643" s="564"/>
      <c r="C1643" s="564"/>
      <c r="D1643" s="565"/>
      <c r="E1643" s="566" t="s">
        <v>628</v>
      </c>
      <c r="F1643" s="567" t="s">
        <v>2199</v>
      </c>
      <c r="G1643" s="410">
        <v>0</v>
      </c>
      <c r="H1643" s="410">
        <v>4</v>
      </c>
      <c r="I1643" s="410">
        <v>0</v>
      </c>
    </row>
    <row r="1644" spans="1:9" s="23" customFormat="1" ht="14.45" customHeight="1">
      <c r="A1644" s="563"/>
      <c r="B1644" s="572" t="s">
        <v>5821</v>
      </c>
      <c r="C1644" s="564" t="s">
        <v>5822</v>
      </c>
      <c r="D1644" s="565"/>
      <c r="E1644" s="566" t="s">
        <v>628</v>
      </c>
      <c r="F1644" s="567"/>
      <c r="G1644" s="410">
        <v>19</v>
      </c>
      <c r="H1644" s="410">
        <v>23</v>
      </c>
      <c r="I1644" s="410">
        <v>3</v>
      </c>
    </row>
    <row r="1645" spans="1:9" s="23" customFormat="1" ht="14.45" customHeight="1">
      <c r="A1645" s="563"/>
      <c r="B1645" s="572" t="s">
        <v>5823</v>
      </c>
      <c r="C1645" s="564" t="s">
        <v>5824</v>
      </c>
      <c r="D1645" s="565"/>
      <c r="E1645" s="566" t="s">
        <v>163</v>
      </c>
      <c r="F1645" s="567"/>
      <c r="G1645" s="410">
        <v>24</v>
      </c>
      <c r="H1645" s="410">
        <v>1</v>
      </c>
      <c r="I1645" s="410">
        <v>2</v>
      </c>
    </row>
    <row r="1646" spans="1:9" s="23" customFormat="1" ht="14.45" customHeight="1">
      <c r="A1646" s="563"/>
      <c r="B1646" s="572" t="s">
        <v>5825</v>
      </c>
      <c r="C1646" s="564" t="s">
        <v>1286</v>
      </c>
      <c r="D1646" s="565"/>
      <c r="E1646" s="566" t="s">
        <v>628</v>
      </c>
      <c r="F1646" s="567"/>
      <c r="G1646" s="410">
        <v>135</v>
      </c>
      <c r="H1646" s="410">
        <v>0</v>
      </c>
      <c r="I1646" s="410">
        <v>7</v>
      </c>
    </row>
    <row r="1647" spans="1:9" s="23" customFormat="1" ht="14.45" customHeight="1">
      <c r="A1647" s="563"/>
      <c r="B1647" s="572" t="s">
        <v>5826</v>
      </c>
      <c r="C1647" s="564" t="s">
        <v>5827</v>
      </c>
      <c r="D1647" s="565"/>
      <c r="E1647" s="566" t="s">
        <v>164</v>
      </c>
      <c r="F1647" s="567"/>
      <c r="G1647" s="410">
        <v>10</v>
      </c>
      <c r="H1647" s="410">
        <v>5</v>
      </c>
      <c r="I1647" s="410">
        <v>0</v>
      </c>
    </row>
    <row r="1648" spans="1:9" s="23" customFormat="1" ht="14.45" customHeight="1">
      <c r="A1648" s="563"/>
      <c r="B1648" s="564"/>
      <c r="C1648" s="564"/>
      <c r="D1648" s="565"/>
      <c r="E1648" s="566" t="s">
        <v>628</v>
      </c>
      <c r="F1648" s="567"/>
      <c r="G1648" s="410">
        <v>364</v>
      </c>
      <c r="H1648" s="410">
        <v>95</v>
      </c>
      <c r="I1648" s="410">
        <v>10</v>
      </c>
    </row>
    <row r="1649" spans="1:9" s="23" customFormat="1" ht="14.45" customHeight="1">
      <c r="A1649" s="563"/>
      <c r="B1649" s="564"/>
      <c r="C1649" s="564"/>
      <c r="D1649" s="565"/>
      <c r="E1649" s="566" t="s">
        <v>3221</v>
      </c>
      <c r="F1649" s="567" t="s">
        <v>1294</v>
      </c>
      <c r="G1649" s="410">
        <v>85</v>
      </c>
      <c r="H1649" s="410">
        <v>27</v>
      </c>
      <c r="I1649" s="410">
        <v>0</v>
      </c>
    </row>
    <row r="1650" spans="1:9" s="23" customFormat="1" ht="14.45" customHeight="1">
      <c r="A1650" s="563"/>
      <c r="B1650" s="572" t="s">
        <v>2080</v>
      </c>
      <c r="C1650" s="564" t="s">
        <v>5828</v>
      </c>
      <c r="D1650" s="565"/>
      <c r="E1650" s="566" t="s">
        <v>164</v>
      </c>
      <c r="F1650" s="567"/>
      <c r="G1650" s="410">
        <v>15</v>
      </c>
      <c r="H1650" s="410">
        <v>7</v>
      </c>
      <c r="I1650" s="410">
        <v>0</v>
      </c>
    </row>
    <row r="1651" spans="1:9" s="23" customFormat="1" ht="14.45" customHeight="1">
      <c r="A1651" s="563"/>
      <c r="B1651" s="564"/>
      <c r="C1651" s="564"/>
      <c r="D1651" s="565"/>
      <c r="E1651" s="566" t="s">
        <v>628</v>
      </c>
      <c r="F1651" s="567"/>
      <c r="G1651" s="410">
        <v>475</v>
      </c>
      <c r="H1651" s="410">
        <v>94</v>
      </c>
      <c r="I1651" s="410">
        <v>10</v>
      </c>
    </row>
    <row r="1652" spans="1:9" s="23" customFormat="1" ht="14.45" customHeight="1">
      <c r="A1652" s="563"/>
      <c r="B1652" s="572" t="s">
        <v>3126</v>
      </c>
      <c r="C1652" s="564" t="s">
        <v>1306</v>
      </c>
      <c r="D1652" s="565"/>
      <c r="E1652" s="566" t="s">
        <v>628</v>
      </c>
      <c r="F1652" s="567"/>
      <c r="G1652" s="410">
        <v>174</v>
      </c>
      <c r="H1652" s="410">
        <v>27</v>
      </c>
      <c r="I1652" s="410">
        <v>7</v>
      </c>
    </row>
    <row r="1653" spans="1:9" s="23" customFormat="1" ht="14.45" customHeight="1">
      <c r="A1653" s="563"/>
      <c r="B1653" s="572" t="s">
        <v>3073</v>
      </c>
      <c r="C1653" s="564" t="s">
        <v>5829</v>
      </c>
      <c r="D1653" s="565"/>
      <c r="E1653" s="566" t="s">
        <v>628</v>
      </c>
      <c r="F1653" s="567"/>
      <c r="G1653" s="410">
        <v>195</v>
      </c>
      <c r="H1653" s="410">
        <v>55</v>
      </c>
      <c r="I1653" s="410">
        <v>7</v>
      </c>
    </row>
    <row r="1654" spans="1:9" s="23" customFormat="1" ht="14.45" customHeight="1">
      <c r="A1654" s="573"/>
      <c r="B1654" s="579" t="s">
        <v>5830</v>
      </c>
      <c r="C1654" s="574" t="s">
        <v>5831</v>
      </c>
      <c r="D1654" s="575"/>
      <c r="E1654" s="576" t="s">
        <v>164</v>
      </c>
      <c r="F1654" s="577"/>
      <c r="G1654" s="578">
        <v>20</v>
      </c>
      <c r="H1654" s="578">
        <v>7</v>
      </c>
      <c r="I1654" s="578">
        <v>0</v>
      </c>
    </row>
    <row r="1655" spans="1:9" s="23" customFormat="1" ht="14.45" customHeight="1">
      <c r="A1655" s="563"/>
      <c r="B1655" s="564"/>
      <c r="C1655" s="564"/>
      <c r="D1655" s="565"/>
      <c r="E1655" s="566" t="s">
        <v>628</v>
      </c>
      <c r="F1655" s="567"/>
      <c r="G1655" s="410">
        <v>251</v>
      </c>
      <c r="H1655" s="410">
        <v>29</v>
      </c>
      <c r="I1655" s="410">
        <v>11</v>
      </c>
    </row>
    <row r="1656" spans="1:9" s="23" customFormat="1" ht="14.45" customHeight="1">
      <c r="A1656" s="563"/>
      <c r="B1656" s="572" t="s">
        <v>5832</v>
      </c>
      <c r="C1656" s="564" t="s">
        <v>5833</v>
      </c>
      <c r="D1656" s="565"/>
      <c r="E1656" s="566" t="s">
        <v>164</v>
      </c>
      <c r="F1656" s="567" t="s">
        <v>1142</v>
      </c>
      <c r="G1656" s="410">
        <v>78</v>
      </c>
      <c r="H1656" s="410">
        <v>6</v>
      </c>
      <c r="I1656" s="410">
        <v>0</v>
      </c>
    </row>
    <row r="1657" spans="1:9" s="23" customFormat="1" ht="14.45" customHeight="1">
      <c r="A1657" s="563"/>
      <c r="B1657" s="572" t="s">
        <v>5834</v>
      </c>
      <c r="C1657" s="564" t="s">
        <v>5833</v>
      </c>
      <c r="D1657" s="565"/>
      <c r="E1657" s="566" t="s">
        <v>628</v>
      </c>
      <c r="F1657" s="567"/>
      <c r="G1657" s="410">
        <v>226</v>
      </c>
      <c r="H1657" s="410">
        <v>46</v>
      </c>
      <c r="I1657" s="410">
        <v>10</v>
      </c>
    </row>
    <row r="1658" spans="1:9" s="23" customFormat="1" ht="14.45" customHeight="1">
      <c r="A1658" s="563"/>
      <c r="B1658" s="564"/>
      <c r="C1658" s="564"/>
      <c r="D1658" s="565"/>
      <c r="E1658" s="566" t="s">
        <v>628</v>
      </c>
      <c r="F1658" s="567" t="s">
        <v>2199</v>
      </c>
      <c r="G1658" s="410">
        <v>122</v>
      </c>
      <c r="H1658" s="410">
        <v>28</v>
      </c>
      <c r="I1658" s="410">
        <v>1</v>
      </c>
    </row>
    <row r="1659" spans="1:9" s="23" customFormat="1" ht="14.45" customHeight="1">
      <c r="A1659" s="563"/>
      <c r="B1659" s="572" t="s">
        <v>5835</v>
      </c>
      <c r="C1659" s="564" t="s">
        <v>1851</v>
      </c>
      <c r="D1659" s="565"/>
      <c r="E1659" s="566" t="s">
        <v>164</v>
      </c>
      <c r="F1659" s="567"/>
      <c r="G1659" s="410">
        <v>15</v>
      </c>
      <c r="H1659" s="410">
        <v>8</v>
      </c>
      <c r="I1659" s="410">
        <v>0</v>
      </c>
    </row>
    <row r="1660" spans="1:9" s="23" customFormat="1" ht="14.45" customHeight="1">
      <c r="A1660" s="563"/>
      <c r="B1660" s="564"/>
      <c r="C1660" s="564"/>
      <c r="D1660" s="565"/>
      <c r="E1660" s="566" t="s">
        <v>628</v>
      </c>
      <c r="F1660" s="567"/>
      <c r="G1660" s="410">
        <v>373</v>
      </c>
      <c r="H1660" s="410">
        <v>95</v>
      </c>
      <c r="I1660" s="410">
        <v>11</v>
      </c>
    </row>
    <row r="1661" spans="1:9" s="23" customFormat="1" ht="14.45" customHeight="1">
      <c r="A1661" s="563"/>
      <c r="B1661" s="564"/>
      <c r="C1661" s="564"/>
      <c r="D1661" s="565"/>
      <c r="E1661" s="566" t="s">
        <v>628</v>
      </c>
      <c r="F1661" s="567" t="s">
        <v>2199</v>
      </c>
      <c r="G1661" s="410">
        <v>68</v>
      </c>
      <c r="H1661" s="410">
        <v>21</v>
      </c>
      <c r="I1661" s="410">
        <v>0</v>
      </c>
    </row>
    <row r="1662" spans="1:9" s="23" customFormat="1" ht="14.45" customHeight="1">
      <c r="A1662" s="563"/>
      <c r="B1662" s="564">
        <v>10131046</v>
      </c>
      <c r="C1662" s="564" t="s">
        <v>5836</v>
      </c>
      <c r="D1662" s="565"/>
      <c r="E1662" s="566" t="s">
        <v>164</v>
      </c>
      <c r="F1662" s="567"/>
      <c r="G1662" s="410">
        <v>16</v>
      </c>
      <c r="H1662" s="410">
        <v>6</v>
      </c>
      <c r="I1662" s="410">
        <v>0</v>
      </c>
    </row>
    <row r="1663" spans="1:9" s="23" customFormat="1" ht="14.45" customHeight="1">
      <c r="A1663" s="563"/>
      <c r="B1663" s="564"/>
      <c r="C1663" s="564" t="s">
        <v>5837</v>
      </c>
      <c r="D1663" s="565"/>
      <c r="E1663" s="566" t="s">
        <v>628</v>
      </c>
      <c r="F1663" s="567"/>
      <c r="G1663" s="410">
        <v>340</v>
      </c>
      <c r="H1663" s="410">
        <v>62</v>
      </c>
      <c r="I1663" s="410">
        <v>9</v>
      </c>
    </row>
    <row r="1664" spans="1:9" s="23" customFormat="1" ht="14.45" customHeight="1">
      <c r="A1664" s="563"/>
      <c r="B1664" s="564"/>
      <c r="C1664" s="564"/>
      <c r="D1664" s="565"/>
      <c r="E1664" s="566" t="s">
        <v>628</v>
      </c>
      <c r="F1664" s="567" t="s">
        <v>2199</v>
      </c>
      <c r="G1664" s="410">
        <v>90</v>
      </c>
      <c r="H1664" s="410">
        <v>35</v>
      </c>
      <c r="I1664" s="410">
        <v>0</v>
      </c>
    </row>
    <row r="1665" spans="1:9" s="23" customFormat="1" ht="14.45" customHeight="1">
      <c r="A1665" s="563"/>
      <c r="B1665" s="564">
        <v>10131054</v>
      </c>
      <c r="C1665" s="564" t="s">
        <v>5838</v>
      </c>
      <c r="D1665" s="565"/>
      <c r="E1665" s="566" t="s">
        <v>628</v>
      </c>
      <c r="F1665" s="567"/>
      <c r="G1665" s="410">
        <v>114</v>
      </c>
      <c r="H1665" s="410">
        <v>26</v>
      </c>
      <c r="I1665" s="410">
        <v>2</v>
      </c>
    </row>
    <row r="1666" spans="1:9" s="23" customFormat="1" ht="14.45" customHeight="1">
      <c r="A1666" s="563"/>
      <c r="B1666" s="564">
        <v>10151047</v>
      </c>
      <c r="C1666" s="564" t="s">
        <v>4390</v>
      </c>
      <c r="D1666" s="565"/>
      <c r="E1666" s="566" t="s">
        <v>628</v>
      </c>
      <c r="F1666" s="567"/>
      <c r="G1666" s="410">
        <v>135</v>
      </c>
      <c r="H1666" s="410">
        <v>55</v>
      </c>
      <c r="I1666" s="410">
        <v>9</v>
      </c>
    </row>
    <row r="1667" spans="1:9" s="23" customFormat="1" ht="14.45" customHeight="1">
      <c r="A1667" s="563"/>
      <c r="B1667" s="564"/>
      <c r="C1667" s="564"/>
      <c r="D1667" s="565"/>
      <c r="E1667" s="566" t="s">
        <v>628</v>
      </c>
      <c r="F1667" s="567" t="s">
        <v>2199</v>
      </c>
      <c r="G1667" s="410">
        <v>25</v>
      </c>
      <c r="H1667" s="410">
        <v>5</v>
      </c>
      <c r="I1667" s="410">
        <v>0</v>
      </c>
    </row>
    <row r="1668" spans="1:9" s="23" customFormat="1" ht="14.45" customHeight="1">
      <c r="A1668" s="563"/>
      <c r="B1668" s="564">
        <v>10152049</v>
      </c>
      <c r="C1668" s="564" t="s">
        <v>5839</v>
      </c>
      <c r="D1668" s="565"/>
      <c r="E1668" s="566" t="s">
        <v>628</v>
      </c>
      <c r="F1668" s="567"/>
      <c r="G1668" s="410">
        <v>178</v>
      </c>
      <c r="H1668" s="410">
        <v>37</v>
      </c>
      <c r="I1668" s="410">
        <v>7</v>
      </c>
    </row>
    <row r="1669" spans="1:9" s="23" customFormat="1" ht="14.45" customHeight="1">
      <c r="A1669" s="563"/>
      <c r="B1669" s="564" t="s">
        <v>1554</v>
      </c>
      <c r="C1669" s="564" t="s">
        <v>1555</v>
      </c>
      <c r="D1669" s="565"/>
      <c r="E1669" s="566"/>
      <c r="F1669" s="567"/>
      <c r="G1669" s="410">
        <v>0</v>
      </c>
      <c r="H1669" s="410">
        <v>0</v>
      </c>
      <c r="I1669" s="410">
        <v>5</v>
      </c>
    </row>
    <row r="1670" spans="1:9" s="23" customFormat="1" ht="14.45" customHeight="1">
      <c r="A1670" s="563">
        <v>1018</v>
      </c>
      <c r="B1670" s="563" t="s">
        <v>5840</v>
      </c>
      <c r="C1670" s="564"/>
      <c r="D1670" s="565" t="s">
        <v>187</v>
      </c>
      <c r="E1670" s="566"/>
      <c r="F1670" s="567"/>
      <c r="G1670" s="410"/>
      <c r="H1670" s="410"/>
      <c r="I1670" s="410"/>
    </row>
    <row r="1671" spans="1:9" s="23" customFormat="1" ht="14.45" customHeight="1">
      <c r="A1671" s="563"/>
      <c r="B1671" s="564"/>
      <c r="C1671" s="563" t="s">
        <v>365</v>
      </c>
      <c r="D1671" s="568"/>
      <c r="E1671" s="569"/>
      <c r="F1671" s="570"/>
      <c r="G1671" s="571">
        <v>13083</v>
      </c>
      <c r="H1671" s="571">
        <v>2914</v>
      </c>
      <c r="I1671" s="571">
        <v>390</v>
      </c>
    </row>
    <row r="1672" spans="1:9" s="23" customFormat="1" ht="14.45" customHeight="1">
      <c r="A1672" s="563"/>
      <c r="B1672" s="572" t="s">
        <v>5841</v>
      </c>
      <c r="C1672" s="564" t="s">
        <v>3474</v>
      </c>
      <c r="D1672" s="565"/>
      <c r="E1672" s="566" t="s">
        <v>164</v>
      </c>
      <c r="F1672" s="567"/>
      <c r="G1672" s="410">
        <v>16</v>
      </c>
      <c r="H1672" s="410">
        <v>5</v>
      </c>
      <c r="I1672" s="410">
        <v>0</v>
      </c>
    </row>
    <row r="1673" spans="1:9" s="23" customFormat="1" ht="14.45" customHeight="1">
      <c r="A1673" s="563"/>
      <c r="B1673" s="564"/>
      <c r="C1673" s="564" t="s">
        <v>3475</v>
      </c>
      <c r="D1673" s="565"/>
      <c r="E1673" s="566" t="s">
        <v>3391</v>
      </c>
      <c r="F1673" s="567"/>
      <c r="G1673" s="410">
        <v>519</v>
      </c>
      <c r="H1673" s="410">
        <v>137</v>
      </c>
      <c r="I1673" s="410">
        <v>15</v>
      </c>
    </row>
    <row r="1674" spans="1:9" s="23" customFormat="1" ht="14.45" customHeight="1">
      <c r="A1674" s="563"/>
      <c r="B1674" s="564"/>
      <c r="C1674" s="564"/>
      <c r="D1674" s="565"/>
      <c r="E1674" s="566" t="s">
        <v>3391</v>
      </c>
      <c r="F1674" s="567" t="s">
        <v>1294</v>
      </c>
      <c r="G1674" s="410">
        <v>35</v>
      </c>
      <c r="H1674" s="410">
        <v>23</v>
      </c>
      <c r="I1674" s="410">
        <v>0</v>
      </c>
    </row>
    <row r="1675" spans="1:9" s="23" customFormat="1" ht="14.45" customHeight="1">
      <c r="A1675" s="563"/>
      <c r="B1675" s="564"/>
      <c r="C1675" s="564" t="s">
        <v>5842</v>
      </c>
      <c r="D1675" s="565"/>
      <c r="E1675" s="566" t="s">
        <v>3221</v>
      </c>
      <c r="F1675" s="567"/>
      <c r="G1675" s="410">
        <v>1</v>
      </c>
      <c r="H1675" s="410">
        <v>4</v>
      </c>
      <c r="I1675" s="410">
        <v>0</v>
      </c>
    </row>
    <row r="1676" spans="1:9" s="23" customFormat="1" ht="14.45" customHeight="1">
      <c r="A1676" s="563"/>
      <c r="B1676" s="572" t="s">
        <v>4476</v>
      </c>
      <c r="C1676" s="564" t="s">
        <v>5843</v>
      </c>
      <c r="D1676" s="565"/>
      <c r="E1676" s="566" t="s">
        <v>163</v>
      </c>
      <c r="F1676" s="567"/>
      <c r="G1676" s="410">
        <v>18</v>
      </c>
      <c r="H1676" s="410">
        <v>0</v>
      </c>
      <c r="I1676" s="410">
        <v>0</v>
      </c>
    </row>
    <row r="1677" spans="1:9" s="23" customFormat="1" ht="14.45" customHeight="1">
      <c r="A1677" s="563"/>
      <c r="B1677" s="572" t="s">
        <v>5509</v>
      </c>
      <c r="C1677" s="564" t="s">
        <v>3486</v>
      </c>
      <c r="D1677" s="565"/>
      <c r="E1677" s="566" t="s">
        <v>164</v>
      </c>
      <c r="F1677" s="567"/>
      <c r="G1677" s="410">
        <v>19</v>
      </c>
      <c r="H1677" s="410">
        <v>7</v>
      </c>
      <c r="I1677" s="410">
        <v>0</v>
      </c>
    </row>
    <row r="1678" spans="1:9" s="23" customFormat="1" ht="14.45" customHeight="1">
      <c r="A1678" s="563"/>
      <c r="B1678" s="564"/>
      <c r="C1678" s="564" t="s">
        <v>3487</v>
      </c>
      <c r="D1678" s="565"/>
      <c r="E1678" s="566" t="s">
        <v>164</v>
      </c>
      <c r="F1678" s="567" t="s">
        <v>1142</v>
      </c>
      <c r="G1678" s="410">
        <v>1</v>
      </c>
      <c r="H1678" s="410">
        <v>0</v>
      </c>
      <c r="I1678" s="410">
        <v>0</v>
      </c>
    </row>
    <row r="1679" spans="1:9" s="23" customFormat="1" ht="14.45" customHeight="1">
      <c r="A1679" s="563"/>
      <c r="B1679" s="564"/>
      <c r="C1679" s="564"/>
      <c r="D1679" s="565"/>
      <c r="E1679" s="566" t="s">
        <v>3391</v>
      </c>
      <c r="F1679" s="567"/>
      <c r="G1679" s="410">
        <v>453</v>
      </c>
      <c r="H1679" s="410">
        <v>103</v>
      </c>
      <c r="I1679" s="410">
        <v>14</v>
      </c>
    </row>
    <row r="1680" spans="1:9" s="23" customFormat="1" ht="14.45" customHeight="1">
      <c r="A1680" s="563"/>
      <c r="B1680" s="564"/>
      <c r="C1680" s="564"/>
      <c r="D1680" s="565"/>
      <c r="E1680" s="566" t="s">
        <v>3391</v>
      </c>
      <c r="F1680" s="567" t="s">
        <v>1294</v>
      </c>
      <c r="G1680" s="410">
        <v>24</v>
      </c>
      <c r="H1680" s="410">
        <v>10</v>
      </c>
      <c r="I1680" s="410">
        <v>0</v>
      </c>
    </row>
    <row r="1681" spans="1:9" s="23" customFormat="1" ht="14.45" customHeight="1">
      <c r="A1681" s="563"/>
      <c r="B1681" s="572" t="s">
        <v>3923</v>
      </c>
      <c r="C1681" s="564" t="s">
        <v>4572</v>
      </c>
      <c r="D1681" s="565"/>
      <c r="E1681" s="566" t="s">
        <v>164</v>
      </c>
      <c r="F1681" s="567"/>
      <c r="G1681" s="410">
        <v>12</v>
      </c>
      <c r="H1681" s="410">
        <v>7</v>
      </c>
      <c r="I1681" s="410">
        <v>0</v>
      </c>
    </row>
    <row r="1682" spans="1:9" s="23" customFormat="1" ht="14.45" customHeight="1">
      <c r="A1682" s="563"/>
      <c r="B1682" s="564"/>
      <c r="C1682" s="564" t="s">
        <v>4236</v>
      </c>
      <c r="D1682" s="565"/>
      <c r="E1682" s="566" t="s">
        <v>3391</v>
      </c>
      <c r="F1682" s="567"/>
      <c r="G1682" s="410">
        <v>391</v>
      </c>
      <c r="H1682" s="410">
        <v>82</v>
      </c>
      <c r="I1682" s="410">
        <v>12</v>
      </c>
    </row>
    <row r="1683" spans="1:9" s="23" customFormat="1" ht="14.45" customHeight="1">
      <c r="A1683" s="563"/>
      <c r="B1683" s="564"/>
      <c r="C1683" s="564"/>
      <c r="D1683" s="565"/>
      <c r="E1683" s="566" t="s">
        <v>3391</v>
      </c>
      <c r="F1683" s="567" t="s">
        <v>1294</v>
      </c>
      <c r="G1683" s="410">
        <v>0</v>
      </c>
      <c r="H1683" s="410">
        <v>1</v>
      </c>
      <c r="I1683" s="410">
        <v>0</v>
      </c>
    </row>
    <row r="1684" spans="1:9" s="23" customFormat="1" ht="14.45" customHeight="1">
      <c r="A1684" s="563"/>
      <c r="B1684" s="572" t="s">
        <v>5844</v>
      </c>
      <c r="C1684" s="564" t="s">
        <v>5845</v>
      </c>
      <c r="D1684" s="565"/>
      <c r="E1684" s="566" t="s">
        <v>3391</v>
      </c>
      <c r="F1684" s="567"/>
      <c r="G1684" s="410">
        <v>485</v>
      </c>
      <c r="H1684" s="410">
        <v>105</v>
      </c>
      <c r="I1684" s="410">
        <v>13</v>
      </c>
    </row>
    <row r="1685" spans="1:9" s="23" customFormat="1" ht="14.45" customHeight="1">
      <c r="A1685" s="563"/>
      <c r="B1685" s="564"/>
      <c r="C1685" s="564"/>
      <c r="D1685" s="565"/>
      <c r="E1685" s="566" t="s">
        <v>3391</v>
      </c>
      <c r="F1685" s="567" t="s">
        <v>1294</v>
      </c>
      <c r="G1685" s="410">
        <v>78</v>
      </c>
      <c r="H1685" s="410">
        <v>31</v>
      </c>
      <c r="I1685" s="410">
        <v>0</v>
      </c>
    </row>
    <row r="1686" spans="1:9" s="23" customFormat="1" ht="14.45" customHeight="1">
      <c r="A1686" s="563"/>
      <c r="B1686" s="564"/>
      <c r="C1686" s="564" t="s">
        <v>5846</v>
      </c>
      <c r="D1686" s="565"/>
      <c r="E1686" s="566" t="s">
        <v>3221</v>
      </c>
      <c r="F1686" s="567"/>
      <c r="G1686" s="410">
        <v>2</v>
      </c>
      <c r="H1686" s="410">
        <v>0</v>
      </c>
      <c r="I1686" s="410">
        <v>0</v>
      </c>
    </row>
    <row r="1687" spans="1:9" s="23" customFormat="1" ht="14.45" customHeight="1">
      <c r="A1687" s="563"/>
      <c r="B1687" s="572" t="s">
        <v>5847</v>
      </c>
      <c r="C1687" s="564" t="s">
        <v>3498</v>
      </c>
      <c r="D1687" s="565"/>
      <c r="E1687" s="566" t="s">
        <v>164</v>
      </c>
      <c r="F1687" s="567"/>
      <c r="G1687" s="410">
        <v>11</v>
      </c>
      <c r="H1687" s="410">
        <v>13</v>
      </c>
      <c r="I1687" s="410">
        <v>0</v>
      </c>
    </row>
    <row r="1688" spans="1:9" s="23" customFormat="1" ht="14.45" customHeight="1">
      <c r="A1688" s="563"/>
      <c r="B1688" s="564"/>
      <c r="C1688" s="564" t="s">
        <v>3500</v>
      </c>
      <c r="D1688" s="565"/>
      <c r="E1688" s="566" t="s">
        <v>3391</v>
      </c>
      <c r="F1688" s="567"/>
      <c r="G1688" s="410">
        <v>326</v>
      </c>
      <c r="H1688" s="410">
        <v>121</v>
      </c>
      <c r="I1688" s="410">
        <v>13</v>
      </c>
    </row>
    <row r="1689" spans="1:9" s="23" customFormat="1" ht="14.45" customHeight="1">
      <c r="A1689" s="563"/>
      <c r="B1689" s="572" t="s">
        <v>3397</v>
      </c>
      <c r="C1689" s="564" t="s">
        <v>3502</v>
      </c>
      <c r="D1689" s="565"/>
      <c r="E1689" s="566" t="s">
        <v>164</v>
      </c>
      <c r="F1689" s="567"/>
      <c r="G1689" s="410">
        <v>15</v>
      </c>
      <c r="H1689" s="410">
        <v>11</v>
      </c>
      <c r="I1689" s="410">
        <v>0</v>
      </c>
    </row>
    <row r="1690" spans="1:9" s="23" customFormat="1" ht="14.45" customHeight="1">
      <c r="A1690" s="563"/>
      <c r="B1690" s="564"/>
      <c r="C1690" s="564" t="s">
        <v>3503</v>
      </c>
      <c r="D1690" s="565"/>
      <c r="E1690" s="566" t="s">
        <v>164</v>
      </c>
      <c r="F1690" s="567" t="s">
        <v>1142</v>
      </c>
      <c r="G1690" s="410">
        <v>12</v>
      </c>
      <c r="H1690" s="410">
        <v>4</v>
      </c>
      <c r="I1690" s="410">
        <v>0</v>
      </c>
    </row>
    <row r="1691" spans="1:9" s="23" customFormat="1" ht="14.45" customHeight="1">
      <c r="A1691" s="563"/>
      <c r="B1691" s="564"/>
      <c r="C1691" s="564" t="s">
        <v>3504</v>
      </c>
      <c r="D1691" s="565"/>
      <c r="E1691" s="566" t="s">
        <v>3391</v>
      </c>
      <c r="F1691" s="567"/>
      <c r="G1691" s="410">
        <v>663</v>
      </c>
      <c r="H1691" s="410">
        <v>155</v>
      </c>
      <c r="I1691" s="410">
        <v>17</v>
      </c>
    </row>
    <row r="1692" spans="1:9" s="23" customFormat="1" ht="14.45" customHeight="1">
      <c r="A1692" s="563"/>
      <c r="B1692" s="572" t="s">
        <v>5848</v>
      </c>
      <c r="C1692" s="564" t="s">
        <v>4439</v>
      </c>
      <c r="D1692" s="565"/>
      <c r="E1692" s="566" t="s">
        <v>164</v>
      </c>
      <c r="F1692" s="567"/>
      <c r="G1692" s="410">
        <v>16</v>
      </c>
      <c r="H1692" s="410">
        <v>15</v>
      </c>
      <c r="I1692" s="410">
        <v>0</v>
      </c>
    </row>
    <row r="1693" spans="1:9" s="23" customFormat="1" ht="14.45" customHeight="1">
      <c r="A1693" s="563"/>
      <c r="B1693" s="564"/>
      <c r="C1693" s="564" t="s">
        <v>5849</v>
      </c>
      <c r="D1693" s="565"/>
      <c r="E1693" s="566" t="s">
        <v>164</v>
      </c>
      <c r="F1693" s="567" t="s">
        <v>1142</v>
      </c>
      <c r="G1693" s="410">
        <v>39</v>
      </c>
      <c r="H1693" s="410">
        <v>3</v>
      </c>
      <c r="I1693" s="410">
        <v>0</v>
      </c>
    </row>
    <row r="1694" spans="1:9" s="23" customFormat="1" ht="14.45" customHeight="1">
      <c r="A1694" s="563"/>
      <c r="B1694" s="564"/>
      <c r="C1694" s="564" t="s">
        <v>4440</v>
      </c>
      <c r="D1694" s="565"/>
      <c r="E1694" s="566" t="s">
        <v>3391</v>
      </c>
      <c r="F1694" s="567"/>
      <c r="G1694" s="410">
        <v>586</v>
      </c>
      <c r="H1694" s="410">
        <v>125</v>
      </c>
      <c r="I1694" s="410">
        <v>16</v>
      </c>
    </row>
    <row r="1695" spans="1:9" s="23" customFormat="1" ht="14.45" customHeight="1">
      <c r="A1695" s="563"/>
      <c r="B1695" s="572" t="s">
        <v>3398</v>
      </c>
      <c r="C1695" s="564" t="s">
        <v>5850</v>
      </c>
      <c r="D1695" s="565"/>
      <c r="E1695" s="566" t="s">
        <v>163</v>
      </c>
      <c r="F1695" s="567"/>
      <c r="G1695" s="410">
        <v>41</v>
      </c>
      <c r="H1695" s="410">
        <v>12</v>
      </c>
      <c r="I1695" s="410">
        <v>0</v>
      </c>
    </row>
    <row r="1696" spans="1:9" s="23" customFormat="1" ht="14.45" customHeight="1">
      <c r="A1696" s="563"/>
      <c r="B1696" s="564"/>
      <c r="C1696" s="564" t="s">
        <v>3400</v>
      </c>
      <c r="D1696" s="565"/>
      <c r="E1696" s="566" t="s">
        <v>164</v>
      </c>
      <c r="F1696" s="567"/>
      <c r="G1696" s="410">
        <v>69</v>
      </c>
      <c r="H1696" s="410">
        <v>19</v>
      </c>
      <c r="I1696" s="410">
        <v>0</v>
      </c>
    </row>
    <row r="1697" spans="1:9" s="23" customFormat="1" ht="14.45" customHeight="1">
      <c r="A1697" s="563"/>
      <c r="B1697" s="564"/>
      <c r="C1697" s="564" t="s">
        <v>3401</v>
      </c>
      <c r="D1697" s="565"/>
      <c r="E1697" s="566" t="s">
        <v>164</v>
      </c>
      <c r="F1697" s="567" t="s">
        <v>1142</v>
      </c>
      <c r="G1697" s="410">
        <v>51</v>
      </c>
      <c r="H1697" s="410">
        <v>13</v>
      </c>
      <c r="I1697" s="410">
        <v>0</v>
      </c>
    </row>
    <row r="1698" spans="1:9" s="23" customFormat="1" ht="14.45" customHeight="1">
      <c r="A1698" s="563"/>
      <c r="B1698" s="564"/>
      <c r="C1698" s="564" t="s">
        <v>3402</v>
      </c>
      <c r="D1698" s="565"/>
      <c r="E1698" s="566" t="s">
        <v>3391</v>
      </c>
      <c r="F1698" s="567"/>
      <c r="G1698" s="410">
        <v>748</v>
      </c>
      <c r="H1698" s="410">
        <v>135</v>
      </c>
      <c r="I1698" s="410">
        <v>21</v>
      </c>
    </row>
    <row r="1699" spans="1:9" s="23" customFormat="1" ht="14.45" customHeight="1">
      <c r="A1699" s="563"/>
      <c r="B1699" s="564"/>
      <c r="C1699" s="564"/>
      <c r="D1699" s="565"/>
      <c r="E1699" s="566" t="s">
        <v>3391</v>
      </c>
      <c r="F1699" s="567" t="s">
        <v>1294</v>
      </c>
      <c r="G1699" s="410">
        <v>126</v>
      </c>
      <c r="H1699" s="410">
        <v>27</v>
      </c>
      <c r="I1699" s="410">
        <v>0</v>
      </c>
    </row>
    <row r="1700" spans="1:9" s="23" customFormat="1" ht="14.45" customHeight="1">
      <c r="A1700" s="563"/>
      <c r="B1700" s="572" t="s">
        <v>5851</v>
      </c>
      <c r="C1700" s="564" t="s">
        <v>4611</v>
      </c>
      <c r="D1700" s="565"/>
      <c r="E1700" s="566" t="s">
        <v>164</v>
      </c>
      <c r="F1700" s="567"/>
      <c r="G1700" s="410">
        <v>31</v>
      </c>
      <c r="H1700" s="410">
        <v>18</v>
      </c>
      <c r="I1700" s="410">
        <v>0</v>
      </c>
    </row>
    <row r="1701" spans="1:9" s="23" customFormat="1" ht="14.45" customHeight="1">
      <c r="A1701" s="563"/>
      <c r="B1701" s="564"/>
      <c r="C1701" s="564" t="s">
        <v>4613</v>
      </c>
      <c r="D1701" s="565"/>
      <c r="E1701" s="566" t="s">
        <v>3391</v>
      </c>
      <c r="F1701" s="567"/>
      <c r="G1701" s="410">
        <v>835</v>
      </c>
      <c r="H1701" s="410">
        <v>142</v>
      </c>
      <c r="I1701" s="410">
        <v>16</v>
      </c>
    </row>
    <row r="1702" spans="1:9" s="23" customFormat="1" ht="14.45" customHeight="1">
      <c r="A1702" s="563"/>
      <c r="B1702" s="564"/>
      <c r="C1702" s="564"/>
      <c r="D1702" s="565"/>
      <c r="E1702" s="566" t="s">
        <v>3391</v>
      </c>
      <c r="F1702" s="567" t="s">
        <v>1294</v>
      </c>
      <c r="G1702" s="410">
        <v>38</v>
      </c>
      <c r="H1702" s="410">
        <v>26</v>
      </c>
      <c r="I1702" s="410">
        <v>0</v>
      </c>
    </row>
    <row r="1703" spans="1:9" s="23" customFormat="1" ht="14.45" customHeight="1">
      <c r="A1703" s="563"/>
      <c r="B1703" s="564"/>
      <c r="C1703" s="564" t="s">
        <v>5852</v>
      </c>
      <c r="D1703" s="565"/>
      <c r="E1703" s="566" t="s">
        <v>3221</v>
      </c>
      <c r="F1703" s="567"/>
      <c r="G1703" s="410">
        <v>0</v>
      </c>
      <c r="H1703" s="410">
        <v>1</v>
      </c>
      <c r="I1703" s="410">
        <v>0</v>
      </c>
    </row>
    <row r="1704" spans="1:9" s="23" customFormat="1" ht="14.45" customHeight="1">
      <c r="A1704" s="573"/>
      <c r="B1704" s="579" t="s">
        <v>5853</v>
      </c>
      <c r="C1704" s="574" t="s">
        <v>5854</v>
      </c>
      <c r="D1704" s="575"/>
      <c r="E1704" s="576" t="s">
        <v>163</v>
      </c>
      <c r="F1704" s="577"/>
      <c r="G1704" s="578">
        <v>17</v>
      </c>
      <c r="H1704" s="578">
        <v>0</v>
      </c>
      <c r="I1704" s="578">
        <v>0</v>
      </c>
    </row>
    <row r="1705" spans="1:9" s="23" customFormat="1" ht="14.45" customHeight="1">
      <c r="A1705" s="563"/>
      <c r="B1705" s="572" t="s">
        <v>2065</v>
      </c>
      <c r="C1705" s="564" t="s">
        <v>5855</v>
      </c>
      <c r="D1705" s="565"/>
      <c r="E1705" s="566" t="s">
        <v>164</v>
      </c>
      <c r="F1705" s="567"/>
      <c r="G1705" s="410">
        <v>20</v>
      </c>
      <c r="H1705" s="410">
        <v>3</v>
      </c>
      <c r="I1705" s="410">
        <v>0</v>
      </c>
    </row>
    <row r="1706" spans="1:9" s="23" customFormat="1" ht="14.45" customHeight="1">
      <c r="A1706" s="563"/>
      <c r="B1706" s="564"/>
      <c r="C1706" s="564" t="s">
        <v>5856</v>
      </c>
      <c r="D1706" s="565"/>
      <c r="E1706" s="566" t="s">
        <v>164</v>
      </c>
      <c r="F1706" s="567" t="s">
        <v>1142</v>
      </c>
      <c r="G1706" s="410">
        <v>9</v>
      </c>
      <c r="H1706" s="410">
        <v>0</v>
      </c>
      <c r="I1706" s="410">
        <v>0</v>
      </c>
    </row>
    <row r="1707" spans="1:9" s="23" customFormat="1" ht="14.45" customHeight="1">
      <c r="A1707" s="563"/>
      <c r="B1707" s="564"/>
      <c r="C1707" s="564" t="s">
        <v>2425</v>
      </c>
      <c r="D1707" s="565"/>
      <c r="E1707" s="566" t="s">
        <v>3391</v>
      </c>
      <c r="F1707" s="567"/>
      <c r="G1707" s="410">
        <v>311</v>
      </c>
      <c r="H1707" s="410">
        <v>50</v>
      </c>
      <c r="I1707" s="410">
        <v>11</v>
      </c>
    </row>
    <row r="1708" spans="1:9" s="23" customFormat="1" ht="14.45" customHeight="1">
      <c r="A1708" s="563"/>
      <c r="B1708" s="572" t="s">
        <v>5857</v>
      </c>
      <c r="C1708" s="564" t="s">
        <v>5858</v>
      </c>
      <c r="D1708" s="565"/>
      <c r="E1708" s="566" t="s">
        <v>3391</v>
      </c>
      <c r="F1708" s="567"/>
      <c r="G1708" s="410">
        <v>366</v>
      </c>
      <c r="H1708" s="410">
        <v>65</v>
      </c>
      <c r="I1708" s="410">
        <v>14</v>
      </c>
    </row>
    <row r="1709" spans="1:9" s="23" customFormat="1" ht="14.45" customHeight="1">
      <c r="A1709" s="563"/>
      <c r="B1709" s="572" t="s">
        <v>4375</v>
      </c>
      <c r="C1709" s="564" t="s">
        <v>3412</v>
      </c>
      <c r="D1709" s="565"/>
      <c r="E1709" s="566" t="s">
        <v>163</v>
      </c>
      <c r="F1709" s="567"/>
      <c r="G1709" s="410">
        <v>19</v>
      </c>
      <c r="H1709" s="410">
        <v>3</v>
      </c>
      <c r="I1709" s="410">
        <v>0</v>
      </c>
    </row>
    <row r="1710" spans="1:9" s="23" customFormat="1" ht="14.45" customHeight="1">
      <c r="A1710" s="563"/>
      <c r="B1710" s="564"/>
      <c r="C1710" s="564" t="s">
        <v>3516</v>
      </c>
      <c r="D1710" s="565"/>
      <c r="E1710" s="566" t="s">
        <v>164</v>
      </c>
      <c r="F1710" s="567"/>
      <c r="G1710" s="410">
        <v>57</v>
      </c>
      <c r="H1710" s="410">
        <v>10</v>
      </c>
      <c r="I1710" s="410">
        <v>0</v>
      </c>
    </row>
    <row r="1711" spans="1:9" s="23" customFormat="1" ht="14.45" customHeight="1">
      <c r="A1711" s="563"/>
      <c r="B1711" s="564"/>
      <c r="C1711" s="564" t="s">
        <v>3414</v>
      </c>
      <c r="D1711" s="565"/>
      <c r="E1711" s="566" t="s">
        <v>164</v>
      </c>
      <c r="F1711" s="567" t="s">
        <v>1142</v>
      </c>
      <c r="G1711" s="410">
        <v>8</v>
      </c>
      <c r="H1711" s="410">
        <v>13</v>
      </c>
      <c r="I1711" s="410">
        <v>0</v>
      </c>
    </row>
    <row r="1712" spans="1:9" s="23" customFormat="1" ht="14.45" customHeight="1">
      <c r="A1712" s="563"/>
      <c r="B1712" s="564"/>
      <c r="C1712" s="564" t="s">
        <v>3413</v>
      </c>
      <c r="D1712" s="565"/>
      <c r="E1712" s="566" t="s">
        <v>3391</v>
      </c>
      <c r="F1712" s="567"/>
      <c r="G1712" s="410">
        <v>742</v>
      </c>
      <c r="H1712" s="410">
        <v>161</v>
      </c>
      <c r="I1712" s="410">
        <v>21</v>
      </c>
    </row>
    <row r="1713" spans="1:9" s="23" customFormat="1" ht="14.45" customHeight="1">
      <c r="A1713" s="563"/>
      <c r="B1713" s="564"/>
      <c r="C1713" s="564"/>
      <c r="D1713" s="565"/>
      <c r="E1713" s="566" t="s">
        <v>3391</v>
      </c>
      <c r="F1713" s="567" t="s">
        <v>1294</v>
      </c>
      <c r="G1713" s="410">
        <v>33</v>
      </c>
      <c r="H1713" s="410">
        <v>11</v>
      </c>
      <c r="I1713" s="410">
        <v>0</v>
      </c>
    </row>
    <row r="1714" spans="1:9" s="23" customFormat="1" ht="14.45" customHeight="1">
      <c r="A1714" s="563"/>
      <c r="B1714" s="572" t="s">
        <v>5859</v>
      </c>
      <c r="C1714" s="564" t="s">
        <v>5858</v>
      </c>
      <c r="D1714" s="565"/>
      <c r="E1714" s="566" t="s">
        <v>164</v>
      </c>
      <c r="F1714" s="567"/>
      <c r="G1714" s="410">
        <v>59</v>
      </c>
      <c r="H1714" s="410">
        <v>17</v>
      </c>
      <c r="I1714" s="410">
        <v>0</v>
      </c>
    </row>
    <row r="1715" spans="1:9" s="23" customFormat="1" ht="14.45" customHeight="1">
      <c r="A1715" s="563"/>
      <c r="B1715" s="572" t="s">
        <v>5860</v>
      </c>
      <c r="C1715" s="564" t="s">
        <v>5861</v>
      </c>
      <c r="D1715" s="565"/>
      <c r="E1715" s="566" t="s">
        <v>164</v>
      </c>
      <c r="F1715" s="567"/>
      <c r="G1715" s="410">
        <v>32</v>
      </c>
      <c r="H1715" s="410">
        <v>16</v>
      </c>
      <c r="I1715" s="410">
        <v>0</v>
      </c>
    </row>
    <row r="1716" spans="1:9" s="23" customFormat="1" ht="14.45" customHeight="1">
      <c r="A1716" s="563"/>
      <c r="B1716" s="564"/>
      <c r="C1716" s="564"/>
      <c r="D1716" s="565"/>
      <c r="E1716" s="566" t="s">
        <v>164</v>
      </c>
      <c r="F1716" s="567" t="s">
        <v>1142</v>
      </c>
      <c r="G1716" s="410">
        <v>1</v>
      </c>
      <c r="H1716" s="410">
        <v>1</v>
      </c>
      <c r="I1716" s="410">
        <v>0</v>
      </c>
    </row>
    <row r="1717" spans="1:9" s="23" customFormat="1" ht="14.45" customHeight="1">
      <c r="A1717" s="563"/>
      <c r="B1717" s="564"/>
      <c r="C1717" s="564"/>
      <c r="D1717" s="565"/>
      <c r="E1717" s="566" t="s">
        <v>3391</v>
      </c>
      <c r="F1717" s="567"/>
      <c r="G1717" s="410">
        <v>323</v>
      </c>
      <c r="H1717" s="410">
        <v>66</v>
      </c>
      <c r="I1717" s="410">
        <v>9</v>
      </c>
    </row>
    <row r="1718" spans="1:9" s="23" customFormat="1" ht="14.45" customHeight="1">
      <c r="A1718" s="563"/>
      <c r="B1718" s="572" t="s">
        <v>5862</v>
      </c>
      <c r="C1718" s="564" t="s">
        <v>3416</v>
      </c>
      <c r="D1718" s="565"/>
      <c r="E1718" s="566" t="s">
        <v>164</v>
      </c>
      <c r="F1718" s="567"/>
      <c r="G1718" s="410">
        <v>48</v>
      </c>
      <c r="H1718" s="410">
        <v>17</v>
      </c>
      <c r="I1718" s="410">
        <v>0</v>
      </c>
    </row>
    <row r="1719" spans="1:9" s="23" customFormat="1" ht="14.45" customHeight="1">
      <c r="A1719" s="563"/>
      <c r="B1719" s="564"/>
      <c r="C1719" s="564" t="s">
        <v>4246</v>
      </c>
      <c r="D1719" s="565"/>
      <c r="E1719" s="566" t="s">
        <v>164</v>
      </c>
      <c r="F1719" s="567" t="s">
        <v>1142</v>
      </c>
      <c r="G1719" s="410">
        <v>0</v>
      </c>
      <c r="H1719" s="410">
        <v>1</v>
      </c>
      <c r="I1719" s="410">
        <v>0</v>
      </c>
    </row>
    <row r="1720" spans="1:9" s="23" customFormat="1" ht="14.45" customHeight="1">
      <c r="A1720" s="563"/>
      <c r="B1720" s="564"/>
      <c r="C1720" s="564" t="s">
        <v>3416</v>
      </c>
      <c r="D1720" s="565"/>
      <c r="E1720" s="566" t="s">
        <v>3391</v>
      </c>
      <c r="F1720" s="567"/>
      <c r="G1720" s="410">
        <v>465</v>
      </c>
      <c r="H1720" s="410">
        <v>72</v>
      </c>
      <c r="I1720" s="410">
        <v>15</v>
      </c>
    </row>
    <row r="1721" spans="1:9" s="23" customFormat="1" ht="14.45" customHeight="1">
      <c r="A1721" s="563"/>
      <c r="B1721" s="564"/>
      <c r="C1721" s="564"/>
      <c r="D1721" s="565"/>
      <c r="E1721" s="566" t="s">
        <v>3391</v>
      </c>
      <c r="F1721" s="567" t="s">
        <v>1294</v>
      </c>
      <c r="G1721" s="410">
        <v>0</v>
      </c>
      <c r="H1721" s="410">
        <v>2</v>
      </c>
      <c r="I1721" s="410">
        <v>0</v>
      </c>
    </row>
    <row r="1722" spans="1:9" s="23" customFormat="1" ht="14.45" customHeight="1">
      <c r="A1722" s="563"/>
      <c r="B1722" s="572" t="s">
        <v>5863</v>
      </c>
      <c r="C1722" s="564" t="s">
        <v>5864</v>
      </c>
      <c r="D1722" s="565"/>
      <c r="E1722" s="566" t="s">
        <v>3391</v>
      </c>
      <c r="F1722" s="567"/>
      <c r="G1722" s="410">
        <v>413</v>
      </c>
      <c r="H1722" s="410">
        <v>72</v>
      </c>
      <c r="I1722" s="410">
        <v>11</v>
      </c>
    </row>
    <row r="1723" spans="1:9" s="23" customFormat="1" ht="14.45" customHeight="1">
      <c r="A1723" s="563"/>
      <c r="B1723" s="572" t="s">
        <v>5865</v>
      </c>
      <c r="C1723" s="564" t="s">
        <v>5866</v>
      </c>
      <c r="D1723" s="565"/>
      <c r="E1723" s="566" t="s">
        <v>164</v>
      </c>
      <c r="F1723" s="567"/>
      <c r="G1723" s="410">
        <v>10</v>
      </c>
      <c r="H1723" s="410">
        <v>0</v>
      </c>
      <c r="I1723" s="410">
        <v>5</v>
      </c>
    </row>
    <row r="1724" spans="1:9" s="23" customFormat="1" ht="14.45" customHeight="1">
      <c r="A1724" s="563"/>
      <c r="B1724" s="572" t="s">
        <v>2686</v>
      </c>
      <c r="C1724" s="564" t="s">
        <v>3543</v>
      </c>
      <c r="D1724" s="565"/>
      <c r="E1724" s="566" t="s">
        <v>164</v>
      </c>
      <c r="F1724" s="567"/>
      <c r="G1724" s="410">
        <v>34</v>
      </c>
      <c r="H1724" s="410">
        <v>7</v>
      </c>
      <c r="I1724" s="410">
        <v>0</v>
      </c>
    </row>
    <row r="1725" spans="1:9" s="23" customFormat="1" ht="14.45" customHeight="1">
      <c r="A1725" s="563"/>
      <c r="B1725" s="564"/>
      <c r="C1725" s="564" t="s">
        <v>3544</v>
      </c>
      <c r="D1725" s="565"/>
      <c r="E1725" s="566" t="s">
        <v>164</v>
      </c>
      <c r="F1725" s="567" t="s">
        <v>1142</v>
      </c>
      <c r="G1725" s="410">
        <v>2</v>
      </c>
      <c r="H1725" s="410">
        <v>0</v>
      </c>
      <c r="I1725" s="410">
        <v>0</v>
      </c>
    </row>
    <row r="1726" spans="1:9" s="23" customFormat="1" ht="14.45" customHeight="1">
      <c r="A1726" s="563"/>
      <c r="B1726" s="564"/>
      <c r="C1726" s="564"/>
      <c r="D1726" s="565"/>
      <c r="E1726" s="566" t="s">
        <v>3391</v>
      </c>
      <c r="F1726" s="567"/>
      <c r="G1726" s="410">
        <v>544</v>
      </c>
      <c r="H1726" s="410">
        <v>98</v>
      </c>
      <c r="I1726" s="410">
        <v>15</v>
      </c>
    </row>
    <row r="1727" spans="1:9" s="23" customFormat="1" ht="14.45" customHeight="1">
      <c r="A1727" s="563"/>
      <c r="B1727" s="564"/>
      <c r="C1727" s="564"/>
      <c r="D1727" s="565"/>
      <c r="E1727" s="566" t="s">
        <v>3391</v>
      </c>
      <c r="F1727" s="567" t="s">
        <v>1294</v>
      </c>
      <c r="G1727" s="410">
        <v>68</v>
      </c>
      <c r="H1727" s="410">
        <v>12</v>
      </c>
      <c r="I1727" s="410">
        <v>0</v>
      </c>
    </row>
    <row r="1728" spans="1:9" s="23" customFormat="1" ht="14.45" customHeight="1">
      <c r="A1728" s="563"/>
      <c r="B1728" s="572" t="s">
        <v>5867</v>
      </c>
      <c r="C1728" s="564" t="s">
        <v>5868</v>
      </c>
      <c r="D1728" s="565"/>
      <c r="E1728" s="566" t="s">
        <v>164</v>
      </c>
      <c r="F1728" s="567"/>
      <c r="G1728" s="410">
        <v>18</v>
      </c>
      <c r="H1728" s="410">
        <v>11</v>
      </c>
      <c r="I1728" s="410">
        <v>0</v>
      </c>
    </row>
    <row r="1729" spans="1:9" s="23" customFormat="1" ht="14.45" customHeight="1">
      <c r="A1729" s="563"/>
      <c r="B1729" s="564"/>
      <c r="C1729" s="564" t="s">
        <v>3461</v>
      </c>
      <c r="D1729" s="565"/>
      <c r="E1729" s="566" t="s">
        <v>3391</v>
      </c>
      <c r="F1729" s="567"/>
      <c r="G1729" s="410">
        <v>476</v>
      </c>
      <c r="H1729" s="410">
        <v>95</v>
      </c>
      <c r="I1729" s="410">
        <v>12</v>
      </c>
    </row>
    <row r="1730" spans="1:9" s="23" customFormat="1" ht="14.45" customHeight="1">
      <c r="A1730" s="563"/>
      <c r="B1730" s="572" t="s">
        <v>5869</v>
      </c>
      <c r="C1730" s="564" t="s">
        <v>5870</v>
      </c>
      <c r="D1730" s="565"/>
      <c r="E1730" s="566" t="s">
        <v>164</v>
      </c>
      <c r="F1730" s="567"/>
      <c r="G1730" s="410">
        <v>23</v>
      </c>
      <c r="H1730" s="410">
        <v>13</v>
      </c>
      <c r="I1730" s="410">
        <v>0</v>
      </c>
    </row>
    <row r="1731" spans="1:9" s="23" customFormat="1" ht="14.45" customHeight="1">
      <c r="A1731" s="563"/>
      <c r="B1731" s="564"/>
      <c r="C1731" s="564" t="s">
        <v>5871</v>
      </c>
      <c r="D1731" s="565"/>
      <c r="E1731" s="566" t="s">
        <v>3391</v>
      </c>
      <c r="F1731" s="567"/>
      <c r="G1731" s="410">
        <v>350</v>
      </c>
      <c r="H1731" s="410">
        <v>75</v>
      </c>
      <c r="I1731" s="410">
        <v>11</v>
      </c>
    </row>
    <row r="1732" spans="1:9" s="23" customFormat="1" ht="14.45" customHeight="1">
      <c r="A1732" s="563"/>
      <c r="B1732" s="572" t="s">
        <v>5872</v>
      </c>
      <c r="C1732" s="564" t="s">
        <v>5873</v>
      </c>
      <c r="D1732" s="565"/>
      <c r="E1732" s="566" t="s">
        <v>3391</v>
      </c>
      <c r="F1732" s="567"/>
      <c r="G1732" s="410">
        <v>0</v>
      </c>
      <c r="H1732" s="410">
        <v>5</v>
      </c>
      <c r="I1732" s="410">
        <v>0</v>
      </c>
    </row>
    <row r="1733" spans="1:9" s="23" customFormat="1" ht="14.45" customHeight="1">
      <c r="A1733" s="563"/>
      <c r="B1733" s="572" t="s">
        <v>3463</v>
      </c>
      <c r="C1733" s="564" t="s">
        <v>5874</v>
      </c>
      <c r="D1733" s="565"/>
      <c r="E1733" s="566" t="s">
        <v>163</v>
      </c>
      <c r="F1733" s="567"/>
      <c r="G1733" s="410">
        <v>5</v>
      </c>
      <c r="H1733" s="410">
        <v>1</v>
      </c>
      <c r="I1733" s="410">
        <v>0</v>
      </c>
    </row>
    <row r="1734" spans="1:9" s="23" customFormat="1" ht="14.45" customHeight="1">
      <c r="A1734" s="563"/>
      <c r="B1734" s="564"/>
      <c r="C1734" s="564" t="s">
        <v>3559</v>
      </c>
      <c r="D1734" s="565"/>
      <c r="E1734" s="566" t="s">
        <v>164</v>
      </c>
      <c r="F1734" s="567"/>
      <c r="G1734" s="410">
        <v>32</v>
      </c>
      <c r="H1734" s="410">
        <v>12</v>
      </c>
      <c r="I1734" s="410">
        <v>0</v>
      </c>
    </row>
    <row r="1735" spans="1:9" s="23" customFormat="1" ht="14.45" customHeight="1">
      <c r="A1735" s="563"/>
      <c r="B1735" s="564"/>
      <c r="C1735" s="564" t="s">
        <v>3464</v>
      </c>
      <c r="D1735" s="565"/>
      <c r="E1735" s="566" t="s">
        <v>3391</v>
      </c>
      <c r="F1735" s="567"/>
      <c r="G1735" s="410">
        <v>439</v>
      </c>
      <c r="H1735" s="410">
        <v>97</v>
      </c>
      <c r="I1735" s="410">
        <v>16</v>
      </c>
    </row>
    <row r="1736" spans="1:9" s="23" customFormat="1" ht="14.45" customHeight="1">
      <c r="A1736" s="563"/>
      <c r="B1736" s="564"/>
      <c r="C1736" s="564" t="s">
        <v>5875</v>
      </c>
      <c r="D1736" s="565"/>
      <c r="E1736" s="566" t="s">
        <v>3221</v>
      </c>
      <c r="F1736" s="567"/>
      <c r="G1736" s="410">
        <v>35</v>
      </c>
      <c r="H1736" s="410">
        <v>0</v>
      </c>
      <c r="I1736" s="410">
        <v>0</v>
      </c>
    </row>
    <row r="1737" spans="1:9" s="23" customFormat="1" ht="14.45" customHeight="1">
      <c r="A1737" s="563"/>
      <c r="B1737" s="572" t="s">
        <v>5876</v>
      </c>
      <c r="C1737" s="564" t="s">
        <v>5877</v>
      </c>
      <c r="D1737" s="565"/>
      <c r="E1737" s="566" t="s">
        <v>164</v>
      </c>
      <c r="F1737" s="567"/>
      <c r="G1737" s="410">
        <v>31</v>
      </c>
      <c r="H1737" s="410">
        <v>8</v>
      </c>
      <c r="I1737" s="410">
        <v>0</v>
      </c>
    </row>
    <row r="1738" spans="1:9" s="23" customFormat="1" ht="14.45" customHeight="1">
      <c r="A1738" s="563"/>
      <c r="B1738" s="564"/>
      <c r="C1738" s="564" t="s">
        <v>5878</v>
      </c>
      <c r="D1738" s="565"/>
      <c r="E1738" s="566" t="s">
        <v>3391</v>
      </c>
      <c r="F1738" s="567"/>
      <c r="G1738" s="410">
        <v>237</v>
      </c>
      <c r="H1738" s="410">
        <v>83</v>
      </c>
      <c r="I1738" s="410">
        <v>11</v>
      </c>
    </row>
    <row r="1739" spans="1:9" s="23" customFormat="1" ht="14.45" customHeight="1">
      <c r="A1739" s="563"/>
      <c r="B1739" s="572" t="s">
        <v>5879</v>
      </c>
      <c r="C1739" s="564" t="s">
        <v>3665</v>
      </c>
      <c r="D1739" s="565"/>
      <c r="E1739" s="566" t="s">
        <v>164</v>
      </c>
      <c r="F1739" s="567"/>
      <c r="G1739" s="410">
        <v>38</v>
      </c>
      <c r="H1739" s="410">
        <v>6</v>
      </c>
      <c r="I1739" s="410">
        <v>0</v>
      </c>
    </row>
    <row r="1740" spans="1:9" s="23" customFormat="1" ht="14.45" customHeight="1">
      <c r="A1740" s="563"/>
      <c r="B1740" s="564"/>
      <c r="C1740" s="564" t="s">
        <v>5880</v>
      </c>
      <c r="D1740" s="565"/>
      <c r="E1740" s="566" t="s">
        <v>164</v>
      </c>
      <c r="F1740" s="567" t="s">
        <v>1142</v>
      </c>
      <c r="G1740" s="410">
        <v>61</v>
      </c>
      <c r="H1740" s="410">
        <v>5</v>
      </c>
      <c r="I1740" s="410">
        <v>0</v>
      </c>
    </row>
    <row r="1741" spans="1:9" s="23" customFormat="1" ht="14.45" customHeight="1">
      <c r="A1741" s="563"/>
      <c r="B1741" s="564"/>
      <c r="C1741" s="564" t="s">
        <v>3666</v>
      </c>
      <c r="D1741" s="565"/>
      <c r="E1741" s="566" t="s">
        <v>3391</v>
      </c>
      <c r="F1741" s="567"/>
      <c r="G1741" s="410">
        <v>466</v>
      </c>
      <c r="H1741" s="410">
        <v>113</v>
      </c>
      <c r="I1741" s="410">
        <v>16</v>
      </c>
    </row>
    <row r="1742" spans="1:9" s="23" customFormat="1" ht="14.45" customHeight="1">
      <c r="A1742" s="563"/>
      <c r="B1742" s="564"/>
      <c r="C1742" s="564"/>
      <c r="D1742" s="565"/>
      <c r="E1742" s="566" t="s">
        <v>3391</v>
      </c>
      <c r="F1742" s="567" t="s">
        <v>1294</v>
      </c>
      <c r="G1742" s="410">
        <v>54</v>
      </c>
      <c r="H1742" s="410">
        <v>27</v>
      </c>
      <c r="I1742" s="410">
        <v>0</v>
      </c>
    </row>
    <row r="1743" spans="1:9" s="23" customFormat="1" ht="14.45" customHeight="1">
      <c r="A1743" s="563"/>
      <c r="B1743" s="572" t="s">
        <v>5881</v>
      </c>
      <c r="C1743" s="564" t="s">
        <v>3668</v>
      </c>
      <c r="D1743" s="565"/>
      <c r="E1743" s="566" t="s">
        <v>164</v>
      </c>
      <c r="F1743" s="567"/>
      <c r="G1743" s="410">
        <v>21</v>
      </c>
      <c r="H1743" s="410">
        <v>1</v>
      </c>
      <c r="I1743" s="410">
        <v>0</v>
      </c>
    </row>
    <row r="1744" spans="1:9" s="23" customFormat="1" ht="14.45" customHeight="1">
      <c r="A1744" s="563"/>
      <c r="B1744" s="564"/>
      <c r="C1744" s="564" t="s">
        <v>5882</v>
      </c>
      <c r="D1744" s="565"/>
      <c r="E1744" s="566" t="s">
        <v>164</v>
      </c>
      <c r="F1744" s="567" t="s">
        <v>1142</v>
      </c>
      <c r="G1744" s="410">
        <v>21</v>
      </c>
      <c r="H1744" s="410">
        <v>3</v>
      </c>
      <c r="I1744" s="410">
        <v>0</v>
      </c>
    </row>
    <row r="1745" spans="1:9" s="23" customFormat="1" ht="14.45" customHeight="1">
      <c r="A1745" s="563"/>
      <c r="B1745" s="564"/>
      <c r="C1745" s="564" t="s">
        <v>3669</v>
      </c>
      <c r="D1745" s="565"/>
      <c r="E1745" s="566" t="s">
        <v>3391</v>
      </c>
      <c r="F1745" s="567"/>
      <c r="G1745" s="410">
        <v>284</v>
      </c>
      <c r="H1745" s="410">
        <v>75</v>
      </c>
      <c r="I1745" s="410">
        <v>10</v>
      </c>
    </row>
    <row r="1746" spans="1:9" s="23" customFormat="1" ht="14.45" customHeight="1">
      <c r="A1746" s="563"/>
      <c r="B1746" s="564"/>
      <c r="C1746" s="564"/>
      <c r="D1746" s="565"/>
      <c r="E1746" s="566" t="s">
        <v>3391</v>
      </c>
      <c r="F1746" s="567" t="s">
        <v>1294</v>
      </c>
      <c r="G1746" s="410">
        <v>1</v>
      </c>
      <c r="H1746" s="410">
        <v>3</v>
      </c>
      <c r="I1746" s="410">
        <v>0</v>
      </c>
    </row>
    <row r="1747" spans="1:9" s="23" customFormat="1" ht="14.45" customHeight="1">
      <c r="A1747" s="563"/>
      <c r="B1747" s="564">
        <v>10152036</v>
      </c>
      <c r="C1747" s="564" t="s">
        <v>5883</v>
      </c>
      <c r="D1747" s="565"/>
      <c r="E1747" s="566" t="s">
        <v>164</v>
      </c>
      <c r="F1747" s="567"/>
      <c r="G1747" s="410">
        <v>23</v>
      </c>
      <c r="H1747" s="410">
        <v>4</v>
      </c>
      <c r="I1747" s="410">
        <v>0</v>
      </c>
    </row>
    <row r="1748" spans="1:9" s="23" customFormat="1" ht="14.45" customHeight="1">
      <c r="A1748" s="563"/>
      <c r="B1748" s="564"/>
      <c r="C1748" s="564" t="s">
        <v>5884</v>
      </c>
      <c r="D1748" s="565"/>
      <c r="E1748" s="566" t="s">
        <v>164</v>
      </c>
      <c r="F1748" s="567" t="s">
        <v>1142</v>
      </c>
      <c r="G1748" s="410">
        <v>19</v>
      </c>
      <c r="H1748" s="410">
        <v>20</v>
      </c>
      <c r="I1748" s="410">
        <v>0</v>
      </c>
    </row>
    <row r="1749" spans="1:9" s="23" customFormat="1" ht="14.45" customHeight="1">
      <c r="A1749" s="563"/>
      <c r="B1749" s="564"/>
      <c r="C1749" s="564" t="s">
        <v>5885</v>
      </c>
      <c r="D1749" s="565"/>
      <c r="E1749" s="566" t="s">
        <v>3391</v>
      </c>
      <c r="F1749" s="567"/>
      <c r="G1749" s="410">
        <v>437</v>
      </c>
      <c r="H1749" s="410">
        <v>97</v>
      </c>
      <c r="I1749" s="410">
        <v>16</v>
      </c>
    </row>
    <row r="1750" spans="1:9" s="23" customFormat="1" ht="14.45" customHeight="1">
      <c r="A1750" s="563"/>
      <c r="B1750" s="564"/>
      <c r="C1750" s="564"/>
      <c r="D1750" s="565"/>
      <c r="E1750" s="566" t="s">
        <v>3391</v>
      </c>
      <c r="F1750" s="567" t="s">
        <v>1294</v>
      </c>
      <c r="G1750" s="410">
        <v>227</v>
      </c>
      <c r="H1750" s="410">
        <v>70</v>
      </c>
      <c r="I1750" s="410">
        <v>0</v>
      </c>
    </row>
    <row r="1751" spans="1:9" s="23" customFormat="1" ht="14.45" customHeight="1">
      <c r="A1751" s="563"/>
      <c r="B1751" s="564">
        <v>10413040</v>
      </c>
      <c r="C1751" s="564" t="s">
        <v>5886</v>
      </c>
      <c r="D1751" s="565"/>
      <c r="E1751" s="566" t="s">
        <v>3391</v>
      </c>
      <c r="F1751" s="567"/>
      <c r="G1751" s="410">
        <v>377</v>
      </c>
      <c r="H1751" s="410">
        <v>38</v>
      </c>
      <c r="I1751" s="410">
        <v>11</v>
      </c>
    </row>
    <row r="1752" spans="1:9" s="23" customFormat="1" ht="14.45" customHeight="1">
      <c r="A1752" s="563"/>
      <c r="B1752" s="564">
        <v>10413041</v>
      </c>
      <c r="C1752" s="564" t="s">
        <v>5887</v>
      </c>
      <c r="D1752" s="565"/>
      <c r="E1752" s="566" t="s">
        <v>3391</v>
      </c>
      <c r="F1752" s="567"/>
      <c r="G1752" s="410">
        <v>166</v>
      </c>
      <c r="H1752" s="410">
        <v>0</v>
      </c>
      <c r="I1752" s="410">
        <v>8</v>
      </c>
    </row>
    <row r="1753" spans="1:9" s="23" customFormat="1" ht="14.45" customHeight="1">
      <c r="A1753" s="563"/>
      <c r="B1753" s="564" t="s">
        <v>1554</v>
      </c>
      <c r="C1753" s="564" t="s">
        <v>1555</v>
      </c>
      <c r="D1753" s="565"/>
      <c r="E1753" s="566"/>
      <c r="F1753" s="567"/>
      <c r="G1753" s="410">
        <v>0</v>
      </c>
      <c r="H1753" s="410">
        <v>0</v>
      </c>
      <c r="I1753" s="410">
        <v>13</v>
      </c>
    </row>
    <row r="1754" spans="1:9" s="23" customFormat="1" ht="14.45" customHeight="1">
      <c r="A1754" s="573"/>
      <c r="B1754" s="574" t="s">
        <v>1556</v>
      </c>
      <c r="C1754" s="574" t="s">
        <v>1557</v>
      </c>
      <c r="D1754" s="575"/>
      <c r="E1754" s="576"/>
      <c r="F1754" s="577"/>
      <c r="G1754" s="578">
        <v>0</v>
      </c>
      <c r="H1754" s="578">
        <v>0</v>
      </c>
      <c r="I1754" s="578">
        <v>4</v>
      </c>
    </row>
    <row r="1755" spans="1:9" s="23" customFormat="1" ht="14.45" customHeight="1">
      <c r="A1755" s="563"/>
      <c r="B1755" s="564"/>
      <c r="C1755" s="564"/>
      <c r="D1755" s="565"/>
      <c r="E1755" s="566"/>
      <c r="F1755" s="567" t="s">
        <v>1294</v>
      </c>
      <c r="G1755" s="410">
        <v>0</v>
      </c>
      <c r="H1755" s="410">
        <v>0</v>
      </c>
      <c r="I1755" s="410">
        <v>1</v>
      </c>
    </row>
    <row r="1756" spans="1:9" s="23" customFormat="1" ht="14.45" customHeight="1">
      <c r="A1756" s="563"/>
      <c r="B1756" s="564" t="s">
        <v>1322</v>
      </c>
      <c r="C1756" s="564" t="s">
        <v>1323</v>
      </c>
      <c r="D1756" s="565"/>
      <c r="E1756" s="566"/>
      <c r="F1756" s="567"/>
      <c r="G1756" s="410">
        <v>0</v>
      </c>
      <c r="H1756" s="410">
        <v>0</v>
      </c>
      <c r="I1756" s="410">
        <v>6</v>
      </c>
    </row>
    <row r="1757" spans="1:9" s="23" customFormat="1" ht="14.45" customHeight="1">
      <c r="A1757" s="563"/>
      <c r="B1757" s="564" t="s">
        <v>1326</v>
      </c>
      <c r="C1757" s="564" t="s">
        <v>1327</v>
      </c>
      <c r="D1757" s="565"/>
      <c r="E1757" s="566"/>
      <c r="F1757" s="567"/>
      <c r="G1757" s="410">
        <v>0</v>
      </c>
      <c r="H1757" s="410">
        <v>0</v>
      </c>
      <c r="I1757" s="410">
        <v>17</v>
      </c>
    </row>
    <row r="1758" spans="1:9" s="23" customFormat="1" ht="14.45" customHeight="1">
      <c r="A1758" s="563">
        <v>1019</v>
      </c>
      <c r="B1758" s="563" t="s">
        <v>5888</v>
      </c>
      <c r="C1758" s="564"/>
      <c r="D1758" s="565" t="s">
        <v>186</v>
      </c>
      <c r="E1758" s="566"/>
      <c r="F1758" s="567"/>
      <c r="G1758" s="410"/>
      <c r="H1758" s="410"/>
      <c r="I1758" s="410"/>
    </row>
    <row r="1759" spans="1:9" s="23" customFormat="1" ht="14.45" customHeight="1">
      <c r="A1759" s="563"/>
      <c r="B1759" s="564"/>
      <c r="C1759" s="563" t="s">
        <v>365</v>
      </c>
      <c r="D1759" s="568"/>
      <c r="E1759" s="569"/>
      <c r="F1759" s="570"/>
      <c r="G1759" s="571">
        <v>6538</v>
      </c>
      <c r="H1759" s="571">
        <v>1516</v>
      </c>
      <c r="I1759" s="571">
        <v>527</v>
      </c>
    </row>
    <row r="1760" spans="1:9" s="23" customFormat="1" ht="14.45" customHeight="1">
      <c r="A1760" s="563"/>
      <c r="B1760" s="572" t="s">
        <v>4297</v>
      </c>
      <c r="C1760" s="564" t="s">
        <v>1204</v>
      </c>
      <c r="D1760" s="565"/>
      <c r="E1760" s="566" t="s">
        <v>164</v>
      </c>
      <c r="F1760" s="567"/>
      <c r="G1760" s="410">
        <v>74</v>
      </c>
      <c r="H1760" s="410">
        <v>18</v>
      </c>
      <c r="I1760" s="410">
        <v>0</v>
      </c>
    </row>
    <row r="1761" spans="1:9" s="23" customFormat="1" ht="14.45" customHeight="1">
      <c r="A1761" s="563"/>
      <c r="B1761" s="564"/>
      <c r="C1761" s="564"/>
      <c r="D1761" s="565"/>
      <c r="E1761" s="566" t="s">
        <v>628</v>
      </c>
      <c r="F1761" s="567"/>
      <c r="G1761" s="410">
        <v>214</v>
      </c>
      <c r="H1761" s="410">
        <v>62</v>
      </c>
      <c r="I1761" s="410">
        <v>11</v>
      </c>
    </row>
    <row r="1762" spans="1:9" s="23" customFormat="1" ht="14.45" customHeight="1">
      <c r="A1762" s="563"/>
      <c r="B1762" s="572" t="s">
        <v>5889</v>
      </c>
      <c r="C1762" s="564" t="s">
        <v>5687</v>
      </c>
      <c r="D1762" s="565"/>
      <c r="E1762" s="566" t="s">
        <v>164</v>
      </c>
      <c r="F1762" s="567"/>
      <c r="G1762" s="410">
        <v>35</v>
      </c>
      <c r="H1762" s="410">
        <v>13</v>
      </c>
      <c r="I1762" s="410">
        <v>5</v>
      </c>
    </row>
    <row r="1763" spans="1:9" s="23" customFormat="1" ht="14.45" customHeight="1">
      <c r="A1763" s="563"/>
      <c r="B1763" s="572" t="s">
        <v>5890</v>
      </c>
      <c r="C1763" s="564" t="s">
        <v>5891</v>
      </c>
      <c r="D1763" s="565"/>
      <c r="E1763" s="566" t="s">
        <v>164</v>
      </c>
      <c r="F1763" s="567"/>
      <c r="G1763" s="410">
        <v>18</v>
      </c>
      <c r="H1763" s="410">
        <v>19</v>
      </c>
      <c r="I1763" s="410">
        <v>0</v>
      </c>
    </row>
    <row r="1764" spans="1:9" s="23" customFormat="1" ht="14.45" customHeight="1">
      <c r="A1764" s="563"/>
      <c r="B1764" s="564"/>
      <c r="C1764" s="564"/>
      <c r="D1764" s="565"/>
      <c r="E1764" s="566" t="s">
        <v>164</v>
      </c>
      <c r="F1764" s="567" t="s">
        <v>1142</v>
      </c>
      <c r="G1764" s="410">
        <v>34</v>
      </c>
      <c r="H1764" s="410">
        <v>31</v>
      </c>
      <c r="I1764" s="410">
        <v>0</v>
      </c>
    </row>
    <row r="1765" spans="1:9" s="23" customFormat="1" ht="14.45" customHeight="1">
      <c r="A1765" s="563"/>
      <c r="B1765" s="564"/>
      <c r="C1765" s="564"/>
      <c r="D1765" s="565"/>
      <c r="E1765" s="566" t="s">
        <v>628</v>
      </c>
      <c r="F1765" s="567"/>
      <c r="G1765" s="410">
        <v>214</v>
      </c>
      <c r="H1765" s="410">
        <v>53</v>
      </c>
      <c r="I1765" s="410">
        <v>10</v>
      </c>
    </row>
    <row r="1766" spans="1:9" s="23" customFormat="1" ht="14.45" customHeight="1">
      <c r="A1766" s="563"/>
      <c r="B1766" s="572" t="s">
        <v>5892</v>
      </c>
      <c r="C1766" s="564" t="s">
        <v>5893</v>
      </c>
      <c r="D1766" s="565"/>
      <c r="E1766" s="566" t="s">
        <v>164</v>
      </c>
      <c r="F1766" s="567"/>
      <c r="G1766" s="410">
        <v>9</v>
      </c>
      <c r="H1766" s="410">
        <v>9</v>
      </c>
      <c r="I1766" s="410">
        <v>0</v>
      </c>
    </row>
    <row r="1767" spans="1:9" s="23" customFormat="1" ht="14.45" customHeight="1">
      <c r="A1767" s="563"/>
      <c r="B1767" s="564"/>
      <c r="C1767" s="564"/>
      <c r="D1767" s="565"/>
      <c r="E1767" s="566" t="s">
        <v>628</v>
      </c>
      <c r="F1767" s="567"/>
      <c r="G1767" s="410">
        <v>168</v>
      </c>
      <c r="H1767" s="410">
        <v>37</v>
      </c>
      <c r="I1767" s="410">
        <v>13</v>
      </c>
    </row>
    <row r="1768" spans="1:9" s="23" customFormat="1" ht="14.45" customHeight="1">
      <c r="A1768" s="563"/>
      <c r="B1768" s="572" t="s">
        <v>5894</v>
      </c>
      <c r="C1768" s="564" t="s">
        <v>2403</v>
      </c>
      <c r="D1768" s="565"/>
      <c r="E1768" s="566" t="s">
        <v>164</v>
      </c>
      <c r="F1768" s="567"/>
      <c r="G1768" s="410">
        <v>15</v>
      </c>
      <c r="H1768" s="410">
        <v>6</v>
      </c>
      <c r="I1768" s="410">
        <v>0</v>
      </c>
    </row>
    <row r="1769" spans="1:9" s="23" customFormat="1" ht="14.45" customHeight="1">
      <c r="A1769" s="563"/>
      <c r="B1769" s="564"/>
      <c r="C1769" s="564"/>
      <c r="D1769" s="565"/>
      <c r="E1769" s="566" t="s">
        <v>628</v>
      </c>
      <c r="F1769" s="567"/>
      <c r="G1769" s="410">
        <v>165</v>
      </c>
      <c r="H1769" s="410">
        <v>36</v>
      </c>
      <c r="I1769" s="410">
        <v>8</v>
      </c>
    </row>
    <row r="1770" spans="1:9" s="23" customFormat="1" ht="14.45" customHeight="1">
      <c r="A1770" s="563"/>
      <c r="B1770" s="572" t="s">
        <v>3583</v>
      </c>
      <c r="C1770" s="564" t="s">
        <v>5895</v>
      </c>
      <c r="D1770" s="565"/>
      <c r="E1770" s="566" t="s">
        <v>163</v>
      </c>
      <c r="F1770" s="567"/>
      <c r="G1770" s="410">
        <v>26</v>
      </c>
      <c r="H1770" s="410">
        <v>2</v>
      </c>
      <c r="I1770" s="410">
        <v>0</v>
      </c>
    </row>
    <row r="1771" spans="1:9" s="23" customFormat="1" ht="14.45" customHeight="1">
      <c r="A1771" s="563"/>
      <c r="B1771" s="572" t="s">
        <v>5896</v>
      </c>
      <c r="C1771" s="564" t="s">
        <v>5897</v>
      </c>
      <c r="D1771" s="565"/>
      <c r="E1771" s="566" t="s">
        <v>628</v>
      </c>
      <c r="F1771" s="567"/>
      <c r="G1771" s="410">
        <v>25</v>
      </c>
      <c r="H1771" s="410">
        <v>2</v>
      </c>
      <c r="I1771" s="410">
        <v>0</v>
      </c>
    </row>
    <row r="1772" spans="1:9" s="23" customFormat="1" ht="14.45" customHeight="1">
      <c r="A1772" s="563"/>
      <c r="B1772" s="572" t="s">
        <v>5898</v>
      </c>
      <c r="C1772" s="564" t="s">
        <v>5899</v>
      </c>
      <c r="D1772" s="565"/>
      <c r="E1772" s="566" t="s">
        <v>164</v>
      </c>
      <c r="F1772" s="567"/>
      <c r="G1772" s="410">
        <v>5</v>
      </c>
      <c r="H1772" s="410">
        <v>1</v>
      </c>
      <c r="I1772" s="410">
        <v>0</v>
      </c>
    </row>
    <row r="1773" spans="1:9" s="23" customFormat="1" ht="14.45" customHeight="1">
      <c r="A1773" s="563"/>
      <c r="B1773" s="572" t="s">
        <v>2065</v>
      </c>
      <c r="C1773" s="564" t="s">
        <v>5900</v>
      </c>
      <c r="D1773" s="565"/>
      <c r="E1773" s="566" t="s">
        <v>163</v>
      </c>
      <c r="F1773" s="567"/>
      <c r="G1773" s="410">
        <v>29</v>
      </c>
      <c r="H1773" s="410">
        <v>5</v>
      </c>
      <c r="I1773" s="410">
        <v>0</v>
      </c>
    </row>
    <row r="1774" spans="1:9" s="23" customFormat="1" ht="14.45" customHeight="1">
      <c r="A1774" s="563"/>
      <c r="B1774" s="564"/>
      <c r="C1774" s="564"/>
      <c r="D1774" s="565"/>
      <c r="E1774" s="566" t="s">
        <v>164</v>
      </c>
      <c r="F1774" s="567"/>
      <c r="G1774" s="410">
        <v>28</v>
      </c>
      <c r="H1774" s="410">
        <v>19</v>
      </c>
      <c r="I1774" s="410">
        <v>0</v>
      </c>
    </row>
    <row r="1775" spans="1:9" s="23" customFormat="1" ht="14.45" customHeight="1">
      <c r="A1775" s="563"/>
      <c r="B1775" s="564"/>
      <c r="C1775" s="564"/>
      <c r="D1775" s="565"/>
      <c r="E1775" s="566" t="s">
        <v>628</v>
      </c>
      <c r="F1775" s="567"/>
      <c r="G1775" s="410">
        <v>345</v>
      </c>
      <c r="H1775" s="410">
        <v>63</v>
      </c>
      <c r="I1775" s="410">
        <v>21</v>
      </c>
    </row>
    <row r="1776" spans="1:9" s="23" customFormat="1" ht="14.45" customHeight="1">
      <c r="A1776" s="563"/>
      <c r="B1776" s="572" t="s">
        <v>5901</v>
      </c>
      <c r="C1776" s="564" t="s">
        <v>5902</v>
      </c>
      <c r="D1776" s="565"/>
      <c r="E1776" s="566" t="s">
        <v>164</v>
      </c>
      <c r="F1776" s="567"/>
      <c r="G1776" s="410">
        <v>7</v>
      </c>
      <c r="H1776" s="410">
        <v>4</v>
      </c>
      <c r="I1776" s="410">
        <v>1</v>
      </c>
    </row>
    <row r="1777" spans="1:9" s="23" customFormat="1" ht="14.45" customHeight="1">
      <c r="A1777" s="563"/>
      <c r="B1777" s="572" t="s">
        <v>5903</v>
      </c>
      <c r="C1777" s="564" t="s">
        <v>5904</v>
      </c>
      <c r="D1777" s="565"/>
      <c r="E1777" s="566" t="s">
        <v>163</v>
      </c>
      <c r="F1777" s="567"/>
      <c r="G1777" s="410">
        <v>15</v>
      </c>
      <c r="H1777" s="410">
        <v>2</v>
      </c>
      <c r="I1777" s="410">
        <v>1</v>
      </c>
    </row>
    <row r="1778" spans="1:9" s="23" customFormat="1" ht="14.45" customHeight="1">
      <c r="A1778" s="563"/>
      <c r="B1778" s="572" t="s">
        <v>5905</v>
      </c>
      <c r="C1778" s="564" t="s">
        <v>1778</v>
      </c>
      <c r="D1778" s="565"/>
      <c r="E1778" s="566" t="s">
        <v>163</v>
      </c>
      <c r="F1778" s="567"/>
      <c r="G1778" s="410">
        <v>20</v>
      </c>
      <c r="H1778" s="410">
        <v>1</v>
      </c>
      <c r="I1778" s="410">
        <v>0</v>
      </c>
    </row>
    <row r="1779" spans="1:9" s="23" customFormat="1" ht="14.45" customHeight="1">
      <c r="A1779" s="563"/>
      <c r="B1779" s="564"/>
      <c r="C1779" s="564"/>
      <c r="D1779" s="565"/>
      <c r="E1779" s="566" t="s">
        <v>164</v>
      </c>
      <c r="F1779" s="567"/>
      <c r="G1779" s="410">
        <v>20</v>
      </c>
      <c r="H1779" s="410">
        <v>10</v>
      </c>
      <c r="I1779" s="410">
        <v>0</v>
      </c>
    </row>
    <row r="1780" spans="1:9" s="23" customFormat="1" ht="14.45" customHeight="1">
      <c r="A1780" s="563"/>
      <c r="B1780" s="564"/>
      <c r="C1780" s="564"/>
      <c r="D1780" s="565"/>
      <c r="E1780" s="566" t="s">
        <v>164</v>
      </c>
      <c r="F1780" s="567" t="s">
        <v>1142</v>
      </c>
      <c r="G1780" s="410">
        <v>11</v>
      </c>
      <c r="H1780" s="410">
        <v>2</v>
      </c>
      <c r="I1780" s="410">
        <v>0</v>
      </c>
    </row>
    <row r="1781" spans="1:9" s="23" customFormat="1" ht="14.45" customHeight="1">
      <c r="A1781" s="563"/>
      <c r="B1781" s="564"/>
      <c r="C1781" s="564"/>
      <c r="D1781" s="565"/>
      <c r="E1781" s="566" t="s">
        <v>628</v>
      </c>
      <c r="F1781" s="567"/>
      <c r="G1781" s="410">
        <v>531</v>
      </c>
      <c r="H1781" s="410">
        <v>89</v>
      </c>
      <c r="I1781" s="410">
        <v>23</v>
      </c>
    </row>
    <row r="1782" spans="1:9" s="23" customFormat="1" ht="14.45" customHeight="1">
      <c r="A1782" s="563"/>
      <c r="B1782" s="572" t="s">
        <v>5906</v>
      </c>
      <c r="C1782" s="564" t="s">
        <v>5907</v>
      </c>
      <c r="D1782" s="565"/>
      <c r="E1782" s="566" t="s">
        <v>164</v>
      </c>
      <c r="F1782" s="567"/>
      <c r="G1782" s="410">
        <v>6</v>
      </c>
      <c r="H1782" s="410">
        <v>4</v>
      </c>
      <c r="I1782" s="410">
        <v>0</v>
      </c>
    </row>
    <row r="1783" spans="1:9" s="23" customFormat="1" ht="14.45" customHeight="1">
      <c r="A1783" s="563"/>
      <c r="B1783" s="564"/>
      <c r="C1783" s="564"/>
      <c r="D1783" s="565"/>
      <c r="E1783" s="566" t="s">
        <v>164</v>
      </c>
      <c r="F1783" s="567" t="s">
        <v>1142</v>
      </c>
      <c r="G1783" s="410">
        <v>24</v>
      </c>
      <c r="H1783" s="410">
        <v>4</v>
      </c>
      <c r="I1783" s="410">
        <v>0</v>
      </c>
    </row>
    <row r="1784" spans="1:9" s="23" customFormat="1" ht="14.45" customHeight="1">
      <c r="A1784" s="563"/>
      <c r="B1784" s="564"/>
      <c r="C1784" s="564"/>
      <c r="D1784" s="565"/>
      <c r="E1784" s="566" t="s">
        <v>628</v>
      </c>
      <c r="F1784" s="567"/>
      <c r="G1784" s="410">
        <v>137</v>
      </c>
      <c r="H1784" s="410">
        <v>28</v>
      </c>
      <c r="I1784" s="410">
        <v>9</v>
      </c>
    </row>
    <row r="1785" spans="1:9" s="23" customFormat="1" ht="14.45" customHeight="1">
      <c r="A1785" s="563"/>
      <c r="B1785" s="572" t="s">
        <v>5658</v>
      </c>
      <c r="C1785" s="564" t="s">
        <v>5505</v>
      </c>
      <c r="D1785" s="565"/>
      <c r="E1785" s="566" t="s">
        <v>163</v>
      </c>
      <c r="F1785" s="567"/>
      <c r="G1785" s="410">
        <v>60</v>
      </c>
      <c r="H1785" s="410">
        <v>9</v>
      </c>
      <c r="I1785" s="410">
        <v>0</v>
      </c>
    </row>
    <row r="1786" spans="1:9" s="23" customFormat="1" ht="14.45" customHeight="1">
      <c r="A1786" s="563"/>
      <c r="B1786" s="564"/>
      <c r="C1786" s="564"/>
      <c r="D1786" s="565"/>
      <c r="E1786" s="566" t="s">
        <v>164</v>
      </c>
      <c r="F1786" s="567"/>
      <c r="G1786" s="410">
        <v>71</v>
      </c>
      <c r="H1786" s="410">
        <v>31</v>
      </c>
      <c r="I1786" s="410">
        <v>0</v>
      </c>
    </row>
    <row r="1787" spans="1:9" s="23" customFormat="1" ht="14.45" customHeight="1">
      <c r="A1787" s="563"/>
      <c r="B1787" s="564"/>
      <c r="C1787" s="564" t="s">
        <v>1786</v>
      </c>
      <c r="D1787" s="565"/>
      <c r="E1787" s="566" t="s">
        <v>628</v>
      </c>
      <c r="F1787" s="567"/>
      <c r="G1787" s="410">
        <v>1077</v>
      </c>
      <c r="H1787" s="410">
        <v>204</v>
      </c>
      <c r="I1787" s="410">
        <v>227</v>
      </c>
    </row>
    <row r="1788" spans="1:9" s="23" customFormat="1" ht="14.45" customHeight="1">
      <c r="A1788" s="563"/>
      <c r="B1788" s="572" t="s">
        <v>5908</v>
      </c>
      <c r="C1788" s="564" t="s">
        <v>1788</v>
      </c>
      <c r="D1788" s="565"/>
      <c r="E1788" s="566" t="s">
        <v>163</v>
      </c>
      <c r="F1788" s="567"/>
      <c r="G1788" s="410">
        <v>51</v>
      </c>
      <c r="H1788" s="410">
        <v>3</v>
      </c>
      <c r="I1788" s="410">
        <v>0</v>
      </c>
    </row>
    <row r="1789" spans="1:9" s="23" customFormat="1" ht="14.45" customHeight="1">
      <c r="A1789" s="563"/>
      <c r="B1789" s="564"/>
      <c r="C1789" s="564"/>
      <c r="D1789" s="565"/>
      <c r="E1789" s="566" t="s">
        <v>164</v>
      </c>
      <c r="F1789" s="567"/>
      <c r="G1789" s="410">
        <v>42</v>
      </c>
      <c r="H1789" s="410">
        <v>9</v>
      </c>
      <c r="I1789" s="410">
        <v>8</v>
      </c>
    </row>
    <row r="1790" spans="1:9" s="23" customFormat="1" ht="14.45" customHeight="1">
      <c r="A1790" s="563"/>
      <c r="B1790" s="572" t="s">
        <v>5909</v>
      </c>
      <c r="C1790" s="564" t="s">
        <v>5910</v>
      </c>
      <c r="D1790" s="565"/>
      <c r="E1790" s="566" t="s">
        <v>164</v>
      </c>
      <c r="F1790" s="567"/>
      <c r="G1790" s="410">
        <v>6</v>
      </c>
      <c r="H1790" s="410">
        <v>5</v>
      </c>
      <c r="I1790" s="410">
        <v>2</v>
      </c>
    </row>
    <row r="1791" spans="1:9" s="23" customFormat="1" ht="14.45" customHeight="1">
      <c r="A1791" s="563"/>
      <c r="B1791" s="572" t="s">
        <v>5911</v>
      </c>
      <c r="C1791" s="564" t="s">
        <v>1801</v>
      </c>
      <c r="D1791" s="565"/>
      <c r="E1791" s="566" t="s">
        <v>163</v>
      </c>
      <c r="F1791" s="567"/>
      <c r="G1791" s="410">
        <v>2</v>
      </c>
      <c r="H1791" s="410">
        <v>0</v>
      </c>
      <c r="I1791" s="410">
        <v>2</v>
      </c>
    </row>
    <row r="1792" spans="1:9" s="23" customFormat="1" ht="14.45" customHeight="1">
      <c r="A1792" s="563"/>
      <c r="B1792" s="572" t="s">
        <v>5912</v>
      </c>
      <c r="C1792" s="564" t="s">
        <v>1812</v>
      </c>
      <c r="D1792" s="565"/>
      <c r="E1792" s="566" t="s">
        <v>163</v>
      </c>
      <c r="F1792" s="567"/>
      <c r="G1792" s="410">
        <v>51</v>
      </c>
      <c r="H1792" s="410">
        <v>6</v>
      </c>
      <c r="I1792" s="410">
        <v>0</v>
      </c>
    </row>
    <row r="1793" spans="1:9" s="23" customFormat="1" ht="14.45" customHeight="1">
      <c r="A1793" s="563"/>
      <c r="B1793" s="564"/>
      <c r="C1793" s="564"/>
      <c r="D1793" s="565"/>
      <c r="E1793" s="566" t="s">
        <v>164</v>
      </c>
      <c r="F1793" s="567"/>
      <c r="G1793" s="410">
        <v>74</v>
      </c>
      <c r="H1793" s="410">
        <v>22</v>
      </c>
      <c r="I1793" s="410">
        <v>0</v>
      </c>
    </row>
    <row r="1794" spans="1:9" s="23" customFormat="1" ht="14.45" customHeight="1">
      <c r="A1794" s="563"/>
      <c r="B1794" s="564"/>
      <c r="C1794" s="564"/>
      <c r="D1794" s="565"/>
      <c r="E1794" s="566" t="s">
        <v>628</v>
      </c>
      <c r="F1794" s="567"/>
      <c r="G1794" s="410">
        <v>263</v>
      </c>
      <c r="H1794" s="410">
        <v>70</v>
      </c>
      <c r="I1794" s="410">
        <v>28</v>
      </c>
    </row>
    <row r="1795" spans="1:9" s="23" customFormat="1" ht="14.45" customHeight="1">
      <c r="A1795" s="563"/>
      <c r="B1795" s="572" t="s">
        <v>5913</v>
      </c>
      <c r="C1795" s="564" t="s">
        <v>2172</v>
      </c>
      <c r="D1795" s="565"/>
      <c r="E1795" s="566" t="s">
        <v>163</v>
      </c>
      <c r="F1795" s="567"/>
      <c r="G1795" s="410">
        <v>7</v>
      </c>
      <c r="H1795" s="410">
        <v>1</v>
      </c>
      <c r="I1795" s="410">
        <v>0</v>
      </c>
    </row>
    <row r="1796" spans="1:9" s="23" customFormat="1" ht="14.45" customHeight="1">
      <c r="A1796" s="563"/>
      <c r="B1796" s="564"/>
      <c r="C1796" s="564"/>
      <c r="D1796" s="565"/>
      <c r="E1796" s="566" t="s">
        <v>164</v>
      </c>
      <c r="F1796" s="567"/>
      <c r="G1796" s="410">
        <v>19</v>
      </c>
      <c r="H1796" s="410">
        <v>10</v>
      </c>
      <c r="I1796" s="410">
        <v>0</v>
      </c>
    </row>
    <row r="1797" spans="1:9" s="23" customFormat="1" ht="14.45" customHeight="1">
      <c r="A1797" s="563"/>
      <c r="B1797" s="564"/>
      <c r="C1797" s="564"/>
      <c r="D1797" s="565"/>
      <c r="E1797" s="566" t="s">
        <v>628</v>
      </c>
      <c r="F1797" s="567"/>
      <c r="G1797" s="410">
        <v>154</v>
      </c>
      <c r="H1797" s="410">
        <v>34</v>
      </c>
      <c r="I1797" s="410">
        <v>12</v>
      </c>
    </row>
    <row r="1798" spans="1:9" s="23" customFormat="1" ht="14.45" customHeight="1">
      <c r="A1798" s="563"/>
      <c r="B1798" s="572" t="s">
        <v>5914</v>
      </c>
      <c r="C1798" s="564" t="s">
        <v>5465</v>
      </c>
      <c r="D1798" s="565"/>
      <c r="E1798" s="566" t="s">
        <v>164</v>
      </c>
      <c r="F1798" s="567"/>
      <c r="G1798" s="410">
        <v>9</v>
      </c>
      <c r="H1798" s="410">
        <v>6</v>
      </c>
      <c r="I1798" s="410">
        <v>0</v>
      </c>
    </row>
    <row r="1799" spans="1:9" s="23" customFormat="1" ht="14.45" customHeight="1">
      <c r="A1799" s="563"/>
      <c r="B1799" s="564"/>
      <c r="C1799" s="564"/>
      <c r="D1799" s="565"/>
      <c r="E1799" s="566" t="s">
        <v>164</v>
      </c>
      <c r="F1799" s="567" t="s">
        <v>1142</v>
      </c>
      <c r="G1799" s="410">
        <v>9</v>
      </c>
      <c r="H1799" s="410">
        <v>9</v>
      </c>
      <c r="I1799" s="410">
        <v>0</v>
      </c>
    </row>
    <row r="1800" spans="1:9" s="23" customFormat="1" ht="14.45" customHeight="1">
      <c r="A1800" s="563"/>
      <c r="B1800" s="564"/>
      <c r="C1800" s="564"/>
      <c r="D1800" s="565"/>
      <c r="E1800" s="566" t="s">
        <v>628</v>
      </c>
      <c r="F1800" s="567"/>
      <c r="G1800" s="410">
        <v>157</v>
      </c>
      <c r="H1800" s="410">
        <v>38</v>
      </c>
      <c r="I1800" s="410">
        <v>9</v>
      </c>
    </row>
    <row r="1801" spans="1:9" s="23" customFormat="1" ht="14.45" customHeight="1">
      <c r="A1801" s="563"/>
      <c r="B1801" s="572" t="s">
        <v>5915</v>
      </c>
      <c r="C1801" s="564" t="s">
        <v>1818</v>
      </c>
      <c r="D1801" s="565"/>
      <c r="E1801" s="566" t="s">
        <v>164</v>
      </c>
      <c r="F1801" s="567"/>
      <c r="G1801" s="410">
        <v>11</v>
      </c>
      <c r="H1801" s="410">
        <v>11</v>
      </c>
      <c r="I1801" s="410">
        <v>0</v>
      </c>
    </row>
    <row r="1802" spans="1:9" s="23" customFormat="1" ht="14.45" customHeight="1">
      <c r="A1802" s="563"/>
      <c r="B1802" s="564"/>
      <c r="C1802" s="564"/>
      <c r="D1802" s="565"/>
      <c r="E1802" s="566" t="s">
        <v>628</v>
      </c>
      <c r="F1802" s="567"/>
      <c r="G1802" s="410">
        <v>170</v>
      </c>
      <c r="H1802" s="410">
        <v>40</v>
      </c>
      <c r="I1802" s="410">
        <v>10</v>
      </c>
    </row>
    <row r="1803" spans="1:9" s="23" customFormat="1" ht="14.45" customHeight="1">
      <c r="A1803" s="563"/>
      <c r="B1803" s="572" t="s">
        <v>5916</v>
      </c>
      <c r="C1803" s="564" t="s">
        <v>1820</v>
      </c>
      <c r="D1803" s="565"/>
      <c r="E1803" s="566" t="s">
        <v>164</v>
      </c>
      <c r="F1803" s="567"/>
      <c r="G1803" s="410">
        <v>10</v>
      </c>
      <c r="H1803" s="410">
        <v>2</v>
      </c>
      <c r="I1803" s="410">
        <v>0</v>
      </c>
    </row>
    <row r="1804" spans="1:9" s="23" customFormat="1" ht="14.45" customHeight="1">
      <c r="A1804" s="573"/>
      <c r="B1804" s="574"/>
      <c r="C1804" s="574"/>
      <c r="D1804" s="575"/>
      <c r="E1804" s="576" t="s">
        <v>628</v>
      </c>
      <c r="F1804" s="577"/>
      <c r="G1804" s="578">
        <v>190</v>
      </c>
      <c r="H1804" s="578">
        <v>44</v>
      </c>
      <c r="I1804" s="578">
        <v>10</v>
      </c>
    </row>
    <row r="1805" spans="1:9" s="23" customFormat="1" ht="14.45" customHeight="1">
      <c r="A1805" s="563"/>
      <c r="B1805" s="572" t="s">
        <v>5917</v>
      </c>
      <c r="C1805" s="564" t="s">
        <v>5918</v>
      </c>
      <c r="D1805" s="565"/>
      <c r="E1805" s="566" t="s">
        <v>164</v>
      </c>
      <c r="F1805" s="567"/>
      <c r="G1805" s="410">
        <v>22</v>
      </c>
      <c r="H1805" s="410">
        <v>9</v>
      </c>
      <c r="I1805" s="410">
        <v>0</v>
      </c>
    </row>
    <row r="1806" spans="1:9" s="23" customFormat="1" ht="14.45" customHeight="1">
      <c r="A1806" s="563"/>
      <c r="B1806" s="564"/>
      <c r="C1806" s="564"/>
      <c r="D1806" s="565"/>
      <c r="E1806" s="566" t="s">
        <v>164</v>
      </c>
      <c r="F1806" s="567" t="s">
        <v>1142</v>
      </c>
      <c r="G1806" s="410">
        <v>79</v>
      </c>
      <c r="H1806" s="410">
        <v>12</v>
      </c>
      <c r="I1806" s="410">
        <v>0</v>
      </c>
    </row>
    <row r="1807" spans="1:9" s="23" customFormat="1" ht="14.45" customHeight="1">
      <c r="A1807" s="563"/>
      <c r="B1807" s="564"/>
      <c r="C1807" s="564"/>
      <c r="D1807" s="565"/>
      <c r="E1807" s="566" t="s">
        <v>628</v>
      </c>
      <c r="F1807" s="567"/>
      <c r="G1807" s="410">
        <v>198</v>
      </c>
      <c r="H1807" s="410">
        <v>54</v>
      </c>
      <c r="I1807" s="410">
        <v>12</v>
      </c>
    </row>
    <row r="1808" spans="1:9" s="23" customFormat="1" ht="14.45" customHeight="1">
      <c r="A1808" s="563"/>
      <c r="B1808" s="572" t="s">
        <v>5919</v>
      </c>
      <c r="C1808" s="564" t="s">
        <v>1822</v>
      </c>
      <c r="D1808" s="565"/>
      <c r="E1808" s="566" t="s">
        <v>163</v>
      </c>
      <c r="F1808" s="567"/>
      <c r="G1808" s="410">
        <v>32</v>
      </c>
      <c r="H1808" s="410">
        <v>5</v>
      </c>
      <c r="I1808" s="410">
        <v>0</v>
      </c>
    </row>
    <row r="1809" spans="1:9" s="23" customFormat="1" ht="14.45" customHeight="1">
      <c r="A1809" s="563"/>
      <c r="B1809" s="564"/>
      <c r="C1809" s="564"/>
      <c r="D1809" s="565"/>
      <c r="E1809" s="566" t="s">
        <v>164</v>
      </c>
      <c r="F1809" s="567"/>
      <c r="G1809" s="410">
        <v>34</v>
      </c>
      <c r="H1809" s="410">
        <v>9</v>
      </c>
      <c r="I1809" s="410">
        <v>0</v>
      </c>
    </row>
    <row r="1810" spans="1:9" s="23" customFormat="1" ht="14.45" customHeight="1">
      <c r="A1810" s="563"/>
      <c r="B1810" s="564"/>
      <c r="C1810" s="564"/>
      <c r="D1810" s="565"/>
      <c r="E1810" s="566" t="s">
        <v>164</v>
      </c>
      <c r="F1810" s="567" t="s">
        <v>1142</v>
      </c>
      <c r="G1810" s="410">
        <v>20</v>
      </c>
      <c r="H1810" s="410">
        <v>11</v>
      </c>
      <c r="I1810" s="410">
        <v>0</v>
      </c>
    </row>
    <row r="1811" spans="1:9" s="23" customFormat="1" ht="14.45" customHeight="1">
      <c r="A1811" s="563"/>
      <c r="B1811" s="564"/>
      <c r="C1811" s="564"/>
      <c r="D1811" s="565"/>
      <c r="E1811" s="566" t="s">
        <v>628</v>
      </c>
      <c r="F1811" s="567"/>
      <c r="G1811" s="410">
        <v>527</v>
      </c>
      <c r="H1811" s="410">
        <v>97</v>
      </c>
      <c r="I1811" s="410">
        <v>19</v>
      </c>
    </row>
    <row r="1812" spans="1:9" s="23" customFormat="1" ht="14.45" customHeight="1">
      <c r="A1812" s="563"/>
      <c r="B1812" s="572" t="s">
        <v>5920</v>
      </c>
      <c r="C1812" s="564" t="s">
        <v>5921</v>
      </c>
      <c r="D1812" s="565"/>
      <c r="E1812" s="566" t="s">
        <v>163</v>
      </c>
      <c r="F1812" s="567"/>
      <c r="G1812" s="410">
        <v>20</v>
      </c>
      <c r="H1812" s="410">
        <v>0</v>
      </c>
      <c r="I1812" s="410">
        <v>0</v>
      </c>
    </row>
    <row r="1813" spans="1:9" s="23" customFormat="1" ht="14.45" customHeight="1">
      <c r="A1813" s="563"/>
      <c r="B1813" s="564"/>
      <c r="C1813" s="564"/>
      <c r="D1813" s="565"/>
      <c r="E1813" s="566" t="s">
        <v>164</v>
      </c>
      <c r="F1813" s="567"/>
      <c r="G1813" s="410">
        <v>14</v>
      </c>
      <c r="H1813" s="410">
        <v>10</v>
      </c>
      <c r="I1813" s="410">
        <v>7</v>
      </c>
    </row>
    <row r="1814" spans="1:9" s="23" customFormat="1" ht="14.45" customHeight="1">
      <c r="A1814" s="563"/>
      <c r="B1814" s="572" t="s">
        <v>5922</v>
      </c>
      <c r="C1814" s="564" t="s">
        <v>5923</v>
      </c>
      <c r="D1814" s="565"/>
      <c r="E1814" s="566" t="s">
        <v>164</v>
      </c>
      <c r="F1814" s="567"/>
      <c r="G1814" s="410">
        <v>19</v>
      </c>
      <c r="H1814" s="410">
        <v>9</v>
      </c>
      <c r="I1814" s="410">
        <v>0</v>
      </c>
    </row>
    <row r="1815" spans="1:9" s="23" customFormat="1" ht="14.45" customHeight="1">
      <c r="A1815" s="563"/>
      <c r="B1815" s="564"/>
      <c r="C1815" s="564"/>
      <c r="D1815" s="565"/>
      <c r="E1815" s="566" t="s">
        <v>628</v>
      </c>
      <c r="F1815" s="567"/>
      <c r="G1815" s="410">
        <v>240</v>
      </c>
      <c r="H1815" s="410">
        <v>57</v>
      </c>
      <c r="I1815" s="410">
        <v>9</v>
      </c>
    </row>
    <row r="1816" spans="1:9" s="23" customFormat="1" ht="14.45" customHeight="1">
      <c r="A1816" s="563"/>
      <c r="B1816" s="572" t="s">
        <v>5924</v>
      </c>
      <c r="C1816" s="564" t="s">
        <v>5925</v>
      </c>
      <c r="D1816" s="565"/>
      <c r="E1816" s="566" t="s">
        <v>163</v>
      </c>
      <c r="F1816" s="567"/>
      <c r="G1816" s="410">
        <v>8</v>
      </c>
      <c r="H1816" s="410">
        <v>0</v>
      </c>
      <c r="I1816" s="410">
        <v>0</v>
      </c>
    </row>
    <row r="1817" spans="1:9" s="23" customFormat="1" ht="14.45" customHeight="1">
      <c r="A1817" s="563"/>
      <c r="B1817" s="564"/>
      <c r="C1817" s="564" t="s">
        <v>5926</v>
      </c>
      <c r="D1817" s="565"/>
      <c r="E1817" s="566" t="s">
        <v>164</v>
      </c>
      <c r="F1817" s="567"/>
      <c r="G1817" s="410">
        <v>4</v>
      </c>
      <c r="H1817" s="410">
        <v>2</v>
      </c>
      <c r="I1817" s="410">
        <v>4</v>
      </c>
    </row>
    <row r="1818" spans="1:9" s="23" customFormat="1" ht="14.45" customHeight="1">
      <c r="A1818" s="563"/>
      <c r="B1818" s="572" t="s">
        <v>5927</v>
      </c>
      <c r="C1818" s="564" t="s">
        <v>1827</v>
      </c>
      <c r="D1818" s="565"/>
      <c r="E1818" s="566" t="s">
        <v>163</v>
      </c>
      <c r="F1818" s="567"/>
      <c r="G1818" s="410">
        <v>15</v>
      </c>
      <c r="H1818" s="410">
        <v>0</v>
      </c>
      <c r="I1818" s="410">
        <v>0</v>
      </c>
    </row>
    <row r="1819" spans="1:9" s="23" customFormat="1" ht="14.45" customHeight="1">
      <c r="A1819" s="563"/>
      <c r="B1819" s="564"/>
      <c r="C1819" s="564"/>
      <c r="D1819" s="565"/>
      <c r="E1819" s="566" t="s">
        <v>164</v>
      </c>
      <c r="F1819" s="567"/>
      <c r="G1819" s="410">
        <v>23</v>
      </c>
      <c r="H1819" s="410">
        <v>15</v>
      </c>
      <c r="I1819" s="410">
        <v>0</v>
      </c>
    </row>
    <row r="1820" spans="1:9" s="23" customFormat="1" ht="14.45" customHeight="1">
      <c r="A1820" s="563"/>
      <c r="B1820" s="564"/>
      <c r="C1820" s="564"/>
      <c r="D1820" s="565"/>
      <c r="E1820" s="566" t="s">
        <v>628</v>
      </c>
      <c r="F1820" s="567"/>
      <c r="G1820" s="410">
        <v>174</v>
      </c>
      <c r="H1820" s="410">
        <v>41</v>
      </c>
      <c r="I1820" s="410">
        <v>11</v>
      </c>
    </row>
    <row r="1821" spans="1:9" s="23" customFormat="1" ht="14.45" customHeight="1">
      <c r="A1821" s="563"/>
      <c r="B1821" s="572" t="s">
        <v>5928</v>
      </c>
      <c r="C1821" s="564" t="s">
        <v>5929</v>
      </c>
      <c r="D1821" s="565"/>
      <c r="E1821" s="566" t="s">
        <v>163</v>
      </c>
      <c r="F1821" s="567"/>
      <c r="G1821" s="410">
        <v>8</v>
      </c>
      <c r="H1821" s="410">
        <v>0</v>
      </c>
      <c r="I1821" s="410">
        <v>5</v>
      </c>
    </row>
    <row r="1822" spans="1:9" s="23" customFormat="1" ht="14.45" customHeight="1">
      <c r="A1822" s="563"/>
      <c r="B1822" s="572" t="s">
        <v>5930</v>
      </c>
      <c r="C1822" s="564" t="s">
        <v>4940</v>
      </c>
      <c r="D1822" s="565"/>
      <c r="E1822" s="566" t="s">
        <v>628</v>
      </c>
      <c r="F1822" s="567"/>
      <c r="G1822" s="410">
        <v>182</v>
      </c>
      <c r="H1822" s="410">
        <v>40</v>
      </c>
      <c r="I1822" s="410">
        <v>7</v>
      </c>
    </row>
    <row r="1823" spans="1:9" s="23" customFormat="1" ht="14.45" customHeight="1">
      <c r="A1823" s="563"/>
      <c r="B1823" s="572" t="s">
        <v>5931</v>
      </c>
      <c r="C1823" s="564" t="s">
        <v>5932</v>
      </c>
      <c r="D1823" s="565"/>
      <c r="E1823" s="566" t="s">
        <v>164</v>
      </c>
      <c r="F1823" s="567"/>
      <c r="G1823" s="410">
        <v>50</v>
      </c>
      <c r="H1823" s="410">
        <v>11</v>
      </c>
      <c r="I1823" s="410">
        <v>3</v>
      </c>
    </row>
    <row r="1824" spans="1:9" s="23" customFormat="1" ht="14.45" customHeight="1">
      <c r="A1824" s="563"/>
      <c r="B1824" s="572" t="s">
        <v>5933</v>
      </c>
      <c r="C1824" s="564" t="s">
        <v>5934</v>
      </c>
      <c r="D1824" s="565"/>
      <c r="E1824" s="566" t="s">
        <v>164</v>
      </c>
      <c r="F1824" s="567"/>
      <c r="G1824" s="410">
        <v>28</v>
      </c>
      <c r="H1824" s="410">
        <v>6</v>
      </c>
      <c r="I1824" s="410">
        <v>0</v>
      </c>
    </row>
    <row r="1825" spans="1:9" s="23" customFormat="1" ht="14.45" customHeight="1">
      <c r="A1825" s="563"/>
      <c r="B1825" s="564"/>
      <c r="C1825" s="564"/>
      <c r="D1825" s="565"/>
      <c r="E1825" s="566" t="s">
        <v>628</v>
      </c>
      <c r="F1825" s="567"/>
      <c r="G1825" s="410">
        <v>233</v>
      </c>
      <c r="H1825" s="410">
        <v>54</v>
      </c>
      <c r="I1825" s="410">
        <v>10</v>
      </c>
    </row>
    <row r="1826" spans="1:9" s="23" customFormat="1" ht="14.45" customHeight="1">
      <c r="A1826" s="563"/>
      <c r="B1826" s="564" t="s">
        <v>1554</v>
      </c>
      <c r="C1826" s="564" t="s">
        <v>1555</v>
      </c>
      <c r="D1826" s="565"/>
      <c r="E1826" s="566"/>
      <c r="F1826" s="567"/>
      <c r="G1826" s="410">
        <v>0</v>
      </c>
      <c r="H1826" s="410">
        <v>0</v>
      </c>
      <c r="I1826" s="410">
        <v>29</v>
      </c>
    </row>
    <row r="1827" spans="1:9" s="23" customFormat="1" ht="14.45" customHeight="1">
      <c r="A1827" s="563"/>
      <c r="B1827" s="564" t="s">
        <v>1556</v>
      </c>
      <c r="C1827" s="564" t="s">
        <v>1557</v>
      </c>
      <c r="D1827" s="565"/>
      <c r="E1827" s="566"/>
      <c r="F1827" s="567"/>
      <c r="G1827" s="410">
        <v>0</v>
      </c>
      <c r="H1827" s="410">
        <v>0</v>
      </c>
      <c r="I1827" s="410">
        <v>1</v>
      </c>
    </row>
    <row r="1828" spans="1:9" s="23" customFormat="1" ht="14.45" customHeight="1">
      <c r="A1828" s="563">
        <v>1020</v>
      </c>
      <c r="B1828" s="563" t="s">
        <v>5935</v>
      </c>
      <c r="C1828" s="564"/>
      <c r="D1828" s="565" t="s">
        <v>186</v>
      </c>
      <c r="E1828" s="566"/>
      <c r="F1828" s="567"/>
      <c r="G1828" s="410"/>
      <c r="H1828" s="410"/>
      <c r="I1828" s="410"/>
    </row>
    <row r="1829" spans="1:9" s="23" customFormat="1" ht="14.45" customHeight="1">
      <c r="A1829" s="563"/>
      <c r="B1829" s="564"/>
      <c r="C1829" s="563" t="s">
        <v>365</v>
      </c>
      <c r="D1829" s="568"/>
      <c r="E1829" s="569"/>
      <c r="F1829" s="570"/>
      <c r="G1829" s="571">
        <v>4474</v>
      </c>
      <c r="H1829" s="571">
        <v>1175</v>
      </c>
      <c r="I1829" s="571">
        <v>184</v>
      </c>
    </row>
    <row r="1830" spans="1:9" s="23" customFormat="1" ht="14.45" customHeight="1">
      <c r="A1830" s="563"/>
      <c r="B1830" s="572" t="s">
        <v>5936</v>
      </c>
      <c r="C1830" s="564" t="s">
        <v>1343</v>
      </c>
      <c r="D1830" s="565"/>
      <c r="E1830" s="566" t="s">
        <v>164</v>
      </c>
      <c r="F1830" s="567"/>
      <c r="G1830" s="410">
        <v>20</v>
      </c>
      <c r="H1830" s="410">
        <v>7</v>
      </c>
      <c r="I1830" s="410">
        <v>0</v>
      </c>
    </row>
    <row r="1831" spans="1:9" s="23" customFormat="1" ht="14.45" customHeight="1">
      <c r="A1831" s="563"/>
      <c r="B1831" s="564"/>
      <c r="C1831" s="564"/>
      <c r="D1831" s="565"/>
      <c r="E1831" s="566" t="s">
        <v>628</v>
      </c>
      <c r="F1831" s="567"/>
      <c r="G1831" s="410">
        <v>112</v>
      </c>
      <c r="H1831" s="410">
        <v>42</v>
      </c>
      <c r="I1831" s="410">
        <v>9</v>
      </c>
    </row>
    <row r="1832" spans="1:9" s="23" customFormat="1" ht="14.45" customHeight="1">
      <c r="A1832" s="563"/>
      <c r="B1832" s="572" t="s">
        <v>5937</v>
      </c>
      <c r="C1832" s="564" t="s">
        <v>4087</v>
      </c>
      <c r="D1832" s="565"/>
      <c r="E1832" s="566" t="s">
        <v>164</v>
      </c>
      <c r="F1832" s="567"/>
      <c r="G1832" s="410">
        <v>26</v>
      </c>
      <c r="H1832" s="410">
        <v>8</v>
      </c>
      <c r="I1832" s="410">
        <v>0</v>
      </c>
    </row>
    <row r="1833" spans="1:9" s="23" customFormat="1" ht="14.45" customHeight="1">
      <c r="A1833" s="563"/>
      <c r="B1833" s="564"/>
      <c r="C1833" s="564"/>
      <c r="D1833" s="565"/>
      <c r="E1833" s="566" t="s">
        <v>628</v>
      </c>
      <c r="F1833" s="567"/>
      <c r="G1833" s="410">
        <v>167</v>
      </c>
      <c r="H1833" s="410">
        <v>37</v>
      </c>
      <c r="I1833" s="410">
        <v>8</v>
      </c>
    </row>
    <row r="1834" spans="1:9" s="23" customFormat="1" ht="14.45" customHeight="1">
      <c r="A1834" s="563"/>
      <c r="B1834" s="572" t="s">
        <v>5938</v>
      </c>
      <c r="C1834" s="564" t="s">
        <v>5939</v>
      </c>
      <c r="D1834" s="565"/>
      <c r="E1834" s="566" t="s">
        <v>164</v>
      </c>
      <c r="F1834" s="567"/>
      <c r="G1834" s="410">
        <v>18</v>
      </c>
      <c r="H1834" s="410">
        <v>0</v>
      </c>
      <c r="I1834" s="410">
        <v>0</v>
      </c>
    </row>
    <row r="1835" spans="1:9" s="23" customFormat="1" ht="14.45" customHeight="1">
      <c r="A1835" s="563"/>
      <c r="B1835" s="564"/>
      <c r="C1835" s="564"/>
      <c r="D1835" s="565"/>
      <c r="E1835" s="566" t="s">
        <v>628</v>
      </c>
      <c r="F1835" s="567"/>
      <c r="G1835" s="410">
        <v>174</v>
      </c>
      <c r="H1835" s="410">
        <v>39</v>
      </c>
      <c r="I1835" s="410">
        <v>9</v>
      </c>
    </row>
    <row r="1836" spans="1:9" s="23" customFormat="1" ht="14.45" customHeight="1">
      <c r="A1836" s="563"/>
      <c r="B1836" s="564"/>
      <c r="C1836" s="564"/>
      <c r="D1836" s="565"/>
      <c r="E1836" s="566" t="s">
        <v>628</v>
      </c>
      <c r="F1836" s="567" t="s">
        <v>2199</v>
      </c>
      <c r="G1836" s="410">
        <v>13</v>
      </c>
      <c r="H1836" s="410">
        <v>10</v>
      </c>
      <c r="I1836" s="410">
        <v>0</v>
      </c>
    </row>
    <row r="1837" spans="1:9" s="23" customFormat="1" ht="14.45" customHeight="1">
      <c r="A1837" s="563"/>
      <c r="B1837" s="572" t="s">
        <v>609</v>
      </c>
      <c r="C1837" s="564" t="s">
        <v>5940</v>
      </c>
      <c r="D1837" s="565"/>
      <c r="E1837" s="566" t="s">
        <v>164</v>
      </c>
      <c r="F1837" s="567"/>
      <c r="G1837" s="410">
        <v>30</v>
      </c>
      <c r="H1837" s="410">
        <v>2</v>
      </c>
      <c r="I1837" s="410">
        <v>0</v>
      </c>
    </row>
    <row r="1838" spans="1:9" s="23" customFormat="1" ht="14.45" customHeight="1">
      <c r="A1838" s="563"/>
      <c r="B1838" s="564"/>
      <c r="C1838" s="564"/>
      <c r="D1838" s="565"/>
      <c r="E1838" s="566" t="s">
        <v>628</v>
      </c>
      <c r="F1838" s="567"/>
      <c r="G1838" s="410">
        <v>104</v>
      </c>
      <c r="H1838" s="410">
        <v>13</v>
      </c>
      <c r="I1838" s="410">
        <v>9</v>
      </c>
    </row>
    <row r="1839" spans="1:9" s="23" customFormat="1" ht="14.45" customHeight="1">
      <c r="A1839" s="563"/>
      <c r="B1839" s="572" t="s">
        <v>5941</v>
      </c>
      <c r="C1839" s="564" t="s">
        <v>5942</v>
      </c>
      <c r="D1839" s="565"/>
      <c r="E1839" s="566" t="s">
        <v>164</v>
      </c>
      <c r="F1839" s="567"/>
      <c r="G1839" s="410">
        <v>49</v>
      </c>
      <c r="H1839" s="410">
        <v>10</v>
      </c>
      <c r="I1839" s="410">
        <v>5</v>
      </c>
    </row>
    <row r="1840" spans="1:9" s="23" customFormat="1" ht="14.45" customHeight="1">
      <c r="A1840" s="563"/>
      <c r="B1840" s="564"/>
      <c r="C1840" s="564"/>
      <c r="D1840" s="565"/>
      <c r="E1840" s="566" t="s">
        <v>164</v>
      </c>
      <c r="F1840" s="567" t="s">
        <v>1142</v>
      </c>
      <c r="G1840" s="410">
        <v>46</v>
      </c>
      <c r="H1840" s="410">
        <v>5</v>
      </c>
      <c r="I1840" s="410">
        <v>0</v>
      </c>
    </row>
    <row r="1841" spans="1:9" s="23" customFormat="1" ht="14.45" customHeight="1">
      <c r="A1841" s="563"/>
      <c r="B1841" s="572" t="s">
        <v>5943</v>
      </c>
      <c r="C1841" s="564" t="s">
        <v>5944</v>
      </c>
      <c r="D1841" s="565"/>
      <c r="E1841" s="566" t="s">
        <v>164</v>
      </c>
      <c r="F1841" s="567" t="s">
        <v>1142</v>
      </c>
      <c r="G1841" s="410">
        <v>9</v>
      </c>
      <c r="H1841" s="410">
        <v>0</v>
      </c>
      <c r="I1841" s="410">
        <v>2</v>
      </c>
    </row>
    <row r="1842" spans="1:9" s="23" customFormat="1" ht="14.45" customHeight="1">
      <c r="A1842" s="563"/>
      <c r="B1842" s="572" t="s">
        <v>5945</v>
      </c>
      <c r="C1842" s="564" t="s">
        <v>5946</v>
      </c>
      <c r="D1842" s="565"/>
      <c r="E1842" s="566" t="s">
        <v>163</v>
      </c>
      <c r="F1842" s="567"/>
      <c r="G1842" s="410">
        <v>17</v>
      </c>
      <c r="H1842" s="410">
        <v>0</v>
      </c>
      <c r="I1842" s="410">
        <v>0</v>
      </c>
    </row>
    <row r="1843" spans="1:9" s="23" customFormat="1" ht="14.45" customHeight="1">
      <c r="A1843" s="563"/>
      <c r="B1843" s="564"/>
      <c r="C1843" s="564" t="s">
        <v>5947</v>
      </c>
      <c r="D1843" s="565"/>
      <c r="E1843" s="566" t="s">
        <v>164</v>
      </c>
      <c r="F1843" s="567"/>
      <c r="G1843" s="410">
        <v>89</v>
      </c>
      <c r="H1843" s="410">
        <v>16</v>
      </c>
      <c r="I1843" s="410">
        <v>0</v>
      </c>
    </row>
    <row r="1844" spans="1:9" s="23" customFormat="1" ht="14.45" customHeight="1">
      <c r="A1844" s="563"/>
      <c r="B1844" s="564"/>
      <c r="C1844" s="564"/>
      <c r="D1844" s="565"/>
      <c r="E1844" s="566" t="s">
        <v>164</v>
      </c>
      <c r="F1844" s="567" t="s">
        <v>1142</v>
      </c>
      <c r="G1844" s="410">
        <v>134</v>
      </c>
      <c r="H1844" s="410">
        <v>31</v>
      </c>
      <c r="I1844" s="410">
        <v>0</v>
      </c>
    </row>
    <row r="1845" spans="1:9" s="23" customFormat="1" ht="14.45" customHeight="1">
      <c r="A1845" s="563"/>
      <c r="B1845" s="564"/>
      <c r="C1845" s="564"/>
      <c r="D1845" s="565"/>
      <c r="E1845" s="566" t="s">
        <v>628</v>
      </c>
      <c r="F1845" s="567"/>
      <c r="G1845" s="410">
        <v>524</v>
      </c>
      <c r="H1845" s="410">
        <v>123</v>
      </c>
      <c r="I1845" s="410">
        <v>19</v>
      </c>
    </row>
    <row r="1846" spans="1:9" s="23" customFormat="1" ht="14.45" customHeight="1">
      <c r="A1846" s="563"/>
      <c r="B1846" s="564"/>
      <c r="C1846" s="564"/>
      <c r="D1846" s="565"/>
      <c r="E1846" s="566" t="s">
        <v>628</v>
      </c>
      <c r="F1846" s="567" t="s">
        <v>2199</v>
      </c>
      <c r="G1846" s="410">
        <v>95</v>
      </c>
      <c r="H1846" s="410">
        <v>24</v>
      </c>
      <c r="I1846" s="410">
        <v>0</v>
      </c>
    </row>
    <row r="1847" spans="1:9" s="23" customFormat="1" ht="14.45" customHeight="1">
      <c r="A1847" s="563"/>
      <c r="B1847" s="572" t="s">
        <v>2599</v>
      </c>
      <c r="C1847" s="564" t="s">
        <v>1377</v>
      </c>
      <c r="D1847" s="565"/>
      <c r="E1847" s="566" t="s">
        <v>628</v>
      </c>
      <c r="F1847" s="567"/>
      <c r="G1847" s="410">
        <v>94</v>
      </c>
      <c r="H1847" s="410">
        <v>16</v>
      </c>
      <c r="I1847" s="410">
        <v>6</v>
      </c>
    </row>
    <row r="1848" spans="1:9" s="23" customFormat="1" ht="14.45" customHeight="1">
      <c r="A1848" s="563"/>
      <c r="B1848" s="572" t="s">
        <v>5948</v>
      </c>
      <c r="C1848" s="564" t="s">
        <v>5949</v>
      </c>
      <c r="D1848" s="565"/>
      <c r="E1848" s="566" t="s">
        <v>164</v>
      </c>
      <c r="F1848" s="567"/>
      <c r="G1848" s="410">
        <v>20</v>
      </c>
      <c r="H1848" s="410">
        <v>6</v>
      </c>
      <c r="I1848" s="410">
        <v>0</v>
      </c>
    </row>
    <row r="1849" spans="1:9" s="23" customFormat="1" ht="14.45" customHeight="1">
      <c r="A1849" s="563"/>
      <c r="B1849" s="564"/>
      <c r="C1849" s="564"/>
      <c r="D1849" s="565"/>
      <c r="E1849" s="566" t="s">
        <v>164</v>
      </c>
      <c r="F1849" s="567" t="s">
        <v>1142</v>
      </c>
      <c r="G1849" s="410">
        <v>5</v>
      </c>
      <c r="H1849" s="410">
        <v>1</v>
      </c>
      <c r="I1849" s="410">
        <v>0</v>
      </c>
    </row>
    <row r="1850" spans="1:9" s="23" customFormat="1" ht="14.45" customHeight="1">
      <c r="A1850" s="563"/>
      <c r="B1850" s="564"/>
      <c r="C1850" s="564"/>
      <c r="D1850" s="565"/>
      <c r="E1850" s="566" t="s">
        <v>628</v>
      </c>
      <c r="F1850" s="567"/>
      <c r="G1850" s="410">
        <v>99</v>
      </c>
      <c r="H1850" s="410">
        <v>29</v>
      </c>
      <c r="I1850" s="410">
        <v>9</v>
      </c>
    </row>
    <row r="1851" spans="1:9" s="23" customFormat="1" ht="14.45" customHeight="1">
      <c r="A1851" s="563"/>
      <c r="B1851" s="572" t="s">
        <v>2706</v>
      </c>
      <c r="C1851" s="564" t="s">
        <v>5950</v>
      </c>
      <c r="D1851" s="565"/>
      <c r="E1851" s="566" t="s">
        <v>164</v>
      </c>
      <c r="F1851" s="567"/>
      <c r="G1851" s="410">
        <v>43</v>
      </c>
      <c r="H1851" s="410">
        <v>13</v>
      </c>
      <c r="I1851" s="410">
        <v>0</v>
      </c>
    </row>
    <row r="1852" spans="1:9" s="23" customFormat="1" ht="14.45" customHeight="1">
      <c r="A1852" s="563"/>
      <c r="B1852" s="564"/>
      <c r="C1852" s="564" t="s">
        <v>5951</v>
      </c>
      <c r="D1852" s="565"/>
      <c r="E1852" s="566" t="s">
        <v>628</v>
      </c>
      <c r="F1852" s="567"/>
      <c r="G1852" s="410">
        <v>122</v>
      </c>
      <c r="H1852" s="410">
        <v>41</v>
      </c>
      <c r="I1852" s="410">
        <v>9</v>
      </c>
    </row>
    <row r="1853" spans="1:9" s="23" customFormat="1" ht="14.45" customHeight="1">
      <c r="A1853" s="563"/>
      <c r="B1853" s="572" t="s">
        <v>5952</v>
      </c>
      <c r="C1853" s="564" t="s">
        <v>5953</v>
      </c>
      <c r="D1853" s="565"/>
      <c r="E1853" s="566" t="s">
        <v>164</v>
      </c>
      <c r="F1853" s="567"/>
      <c r="G1853" s="410">
        <v>33</v>
      </c>
      <c r="H1853" s="410">
        <v>10</v>
      </c>
      <c r="I1853" s="410">
        <v>0</v>
      </c>
    </row>
    <row r="1854" spans="1:9" s="23" customFormat="1" ht="14.45" customHeight="1">
      <c r="A1854" s="573"/>
      <c r="B1854" s="574"/>
      <c r="C1854" s="574" t="s">
        <v>5954</v>
      </c>
      <c r="D1854" s="575"/>
      <c r="E1854" s="576" t="s">
        <v>628</v>
      </c>
      <c r="F1854" s="577"/>
      <c r="G1854" s="578">
        <v>178</v>
      </c>
      <c r="H1854" s="578">
        <v>52</v>
      </c>
      <c r="I1854" s="578">
        <v>9</v>
      </c>
    </row>
    <row r="1855" spans="1:9" s="23" customFormat="1" ht="14.45" customHeight="1">
      <c r="A1855" s="563"/>
      <c r="B1855" s="572" t="s">
        <v>5955</v>
      </c>
      <c r="C1855" s="564" t="s">
        <v>2906</v>
      </c>
      <c r="D1855" s="565"/>
      <c r="E1855" s="566" t="s">
        <v>164</v>
      </c>
      <c r="F1855" s="567"/>
      <c r="G1855" s="410">
        <v>21</v>
      </c>
      <c r="H1855" s="410">
        <v>6</v>
      </c>
      <c r="I1855" s="410">
        <v>0</v>
      </c>
    </row>
    <row r="1856" spans="1:9" s="23" customFormat="1" ht="14.45" customHeight="1">
      <c r="A1856" s="563"/>
      <c r="B1856" s="564"/>
      <c r="C1856" s="564"/>
      <c r="D1856" s="565"/>
      <c r="E1856" s="566" t="s">
        <v>628</v>
      </c>
      <c r="F1856" s="567"/>
      <c r="G1856" s="410">
        <v>198</v>
      </c>
      <c r="H1856" s="410">
        <v>41</v>
      </c>
      <c r="I1856" s="410">
        <v>8</v>
      </c>
    </row>
    <row r="1857" spans="1:9" s="23" customFormat="1" ht="14.45" customHeight="1">
      <c r="A1857" s="563"/>
      <c r="B1857" s="572" t="s">
        <v>3059</v>
      </c>
      <c r="C1857" s="564" t="s">
        <v>5956</v>
      </c>
      <c r="D1857" s="565"/>
      <c r="E1857" s="566" t="s">
        <v>164</v>
      </c>
      <c r="F1857" s="567"/>
      <c r="G1857" s="410">
        <v>11</v>
      </c>
      <c r="H1857" s="410">
        <v>10</v>
      </c>
      <c r="I1857" s="410">
        <v>0</v>
      </c>
    </row>
    <row r="1858" spans="1:9" s="23" customFormat="1" ht="14.45" customHeight="1">
      <c r="A1858" s="563"/>
      <c r="B1858" s="564"/>
      <c r="C1858" s="564" t="s">
        <v>5957</v>
      </c>
      <c r="D1858" s="565"/>
      <c r="E1858" s="566" t="s">
        <v>164</v>
      </c>
      <c r="F1858" s="567" t="s">
        <v>1142</v>
      </c>
      <c r="G1858" s="410">
        <v>20</v>
      </c>
      <c r="H1858" s="410">
        <v>5</v>
      </c>
      <c r="I1858" s="410">
        <v>0</v>
      </c>
    </row>
    <row r="1859" spans="1:9" s="23" customFormat="1" ht="14.45" customHeight="1">
      <c r="A1859" s="563"/>
      <c r="B1859" s="564"/>
      <c r="C1859" s="564" t="s">
        <v>1593</v>
      </c>
      <c r="D1859" s="565"/>
      <c r="E1859" s="566" t="s">
        <v>628</v>
      </c>
      <c r="F1859" s="567"/>
      <c r="G1859" s="410">
        <v>171</v>
      </c>
      <c r="H1859" s="410">
        <v>40</v>
      </c>
      <c r="I1859" s="410">
        <v>9</v>
      </c>
    </row>
    <row r="1860" spans="1:9" s="23" customFormat="1" ht="14.45" customHeight="1">
      <c r="A1860" s="563"/>
      <c r="B1860" s="572" t="s">
        <v>1600</v>
      </c>
      <c r="C1860" s="564" t="s">
        <v>5958</v>
      </c>
      <c r="D1860" s="565"/>
      <c r="E1860" s="566" t="s">
        <v>163</v>
      </c>
      <c r="F1860" s="567"/>
      <c r="G1860" s="410">
        <v>30</v>
      </c>
      <c r="H1860" s="410">
        <v>6</v>
      </c>
      <c r="I1860" s="410">
        <v>0</v>
      </c>
    </row>
    <row r="1861" spans="1:9" s="23" customFormat="1" ht="14.45" customHeight="1">
      <c r="A1861" s="563"/>
      <c r="B1861" s="564"/>
      <c r="C1861" s="564" t="s">
        <v>5959</v>
      </c>
      <c r="D1861" s="565"/>
      <c r="E1861" s="566" t="s">
        <v>164</v>
      </c>
      <c r="F1861" s="567"/>
      <c r="G1861" s="410">
        <v>49</v>
      </c>
      <c r="H1861" s="410">
        <v>6</v>
      </c>
      <c r="I1861" s="410">
        <v>0</v>
      </c>
    </row>
    <row r="1862" spans="1:9" s="23" customFormat="1" ht="14.45" customHeight="1">
      <c r="A1862" s="563"/>
      <c r="B1862" s="564"/>
      <c r="C1862" s="564" t="s">
        <v>5960</v>
      </c>
      <c r="D1862" s="565"/>
      <c r="E1862" s="566" t="s">
        <v>164</v>
      </c>
      <c r="F1862" s="567" t="s">
        <v>1142</v>
      </c>
      <c r="G1862" s="410">
        <v>28</v>
      </c>
      <c r="H1862" s="410">
        <v>13</v>
      </c>
      <c r="I1862" s="410">
        <v>0</v>
      </c>
    </row>
    <row r="1863" spans="1:9" s="23" customFormat="1" ht="14.45" customHeight="1">
      <c r="A1863" s="563"/>
      <c r="B1863" s="564"/>
      <c r="C1863" s="564" t="s">
        <v>1265</v>
      </c>
      <c r="D1863" s="565"/>
      <c r="E1863" s="566" t="s">
        <v>628</v>
      </c>
      <c r="F1863" s="567"/>
      <c r="G1863" s="410">
        <v>122</v>
      </c>
      <c r="H1863" s="410">
        <v>25</v>
      </c>
      <c r="I1863" s="410">
        <v>11</v>
      </c>
    </row>
    <row r="1864" spans="1:9" s="23" customFormat="1" ht="14.45" customHeight="1">
      <c r="A1864" s="563"/>
      <c r="B1864" s="572" t="s">
        <v>5961</v>
      </c>
      <c r="C1864" s="564" t="s">
        <v>5962</v>
      </c>
      <c r="D1864" s="565"/>
      <c r="E1864" s="566" t="s">
        <v>628</v>
      </c>
      <c r="F1864" s="567"/>
      <c r="G1864" s="410">
        <v>107</v>
      </c>
      <c r="H1864" s="410">
        <v>28</v>
      </c>
      <c r="I1864" s="410">
        <v>2</v>
      </c>
    </row>
    <row r="1865" spans="1:9" s="23" customFormat="1" ht="14.45" customHeight="1">
      <c r="A1865" s="563"/>
      <c r="B1865" s="572" t="s">
        <v>3011</v>
      </c>
      <c r="C1865" s="564" t="s">
        <v>5963</v>
      </c>
      <c r="D1865" s="565"/>
      <c r="E1865" s="566" t="s">
        <v>164</v>
      </c>
      <c r="F1865" s="567"/>
      <c r="G1865" s="410">
        <v>27</v>
      </c>
      <c r="H1865" s="410">
        <v>17</v>
      </c>
      <c r="I1865" s="410">
        <v>0</v>
      </c>
    </row>
    <row r="1866" spans="1:9" s="23" customFormat="1" ht="14.45" customHeight="1">
      <c r="A1866" s="563"/>
      <c r="B1866" s="564"/>
      <c r="C1866" s="564"/>
      <c r="D1866" s="565"/>
      <c r="E1866" s="566" t="s">
        <v>164</v>
      </c>
      <c r="F1866" s="567" t="s">
        <v>1142</v>
      </c>
      <c r="G1866" s="410">
        <v>35</v>
      </c>
      <c r="H1866" s="410">
        <v>22</v>
      </c>
      <c r="I1866" s="410">
        <v>0</v>
      </c>
    </row>
    <row r="1867" spans="1:9" s="23" customFormat="1" ht="14.45" customHeight="1">
      <c r="A1867" s="563"/>
      <c r="B1867" s="564"/>
      <c r="C1867" s="564"/>
      <c r="D1867" s="565"/>
      <c r="E1867" s="566" t="s">
        <v>628</v>
      </c>
      <c r="F1867" s="567"/>
      <c r="G1867" s="410">
        <v>72</v>
      </c>
      <c r="H1867" s="410">
        <v>35</v>
      </c>
      <c r="I1867" s="410">
        <v>9</v>
      </c>
    </row>
    <row r="1868" spans="1:9" s="23" customFormat="1" ht="14.45" customHeight="1">
      <c r="A1868" s="563"/>
      <c r="B1868" s="572" t="s">
        <v>5964</v>
      </c>
      <c r="C1868" s="564" t="s">
        <v>5965</v>
      </c>
      <c r="D1868" s="565"/>
      <c r="E1868" s="566" t="s">
        <v>628</v>
      </c>
      <c r="F1868" s="567"/>
      <c r="G1868" s="410">
        <v>165</v>
      </c>
      <c r="H1868" s="410">
        <v>36</v>
      </c>
      <c r="I1868" s="410">
        <v>8</v>
      </c>
    </row>
    <row r="1869" spans="1:9" s="23" customFormat="1" ht="14.45" customHeight="1">
      <c r="A1869" s="563"/>
      <c r="B1869" s="572" t="s">
        <v>5966</v>
      </c>
      <c r="C1869" s="564" t="s">
        <v>5967</v>
      </c>
      <c r="D1869" s="565"/>
      <c r="E1869" s="566" t="s">
        <v>164</v>
      </c>
      <c r="F1869" s="567"/>
      <c r="G1869" s="410">
        <v>44</v>
      </c>
      <c r="H1869" s="410">
        <v>21</v>
      </c>
      <c r="I1869" s="410">
        <v>4</v>
      </c>
    </row>
    <row r="1870" spans="1:9" s="23" customFormat="1" ht="14.45" customHeight="1">
      <c r="A1870" s="563"/>
      <c r="B1870" s="564"/>
      <c r="C1870" s="564" t="s">
        <v>5968</v>
      </c>
      <c r="D1870" s="565"/>
      <c r="E1870" s="566" t="s">
        <v>164</v>
      </c>
      <c r="F1870" s="567" t="s">
        <v>1142</v>
      </c>
      <c r="G1870" s="410">
        <v>38</v>
      </c>
      <c r="H1870" s="410">
        <v>25</v>
      </c>
      <c r="I1870" s="410">
        <v>0</v>
      </c>
    </row>
    <row r="1871" spans="1:9" s="23" customFormat="1" ht="14.45" customHeight="1">
      <c r="A1871" s="563"/>
      <c r="B1871" s="572" t="s">
        <v>5969</v>
      </c>
      <c r="C1871" s="564" t="s">
        <v>5970</v>
      </c>
      <c r="D1871" s="565"/>
      <c r="E1871" s="566" t="s">
        <v>628</v>
      </c>
      <c r="F1871" s="567" t="s">
        <v>2199</v>
      </c>
      <c r="G1871" s="410">
        <v>58</v>
      </c>
      <c r="H1871" s="410">
        <v>21</v>
      </c>
      <c r="I1871" s="410">
        <v>2</v>
      </c>
    </row>
    <row r="1872" spans="1:9" s="23" customFormat="1" ht="14.45" customHeight="1">
      <c r="A1872" s="563"/>
      <c r="B1872" s="572" t="s">
        <v>3937</v>
      </c>
      <c r="C1872" s="564" t="s">
        <v>1306</v>
      </c>
      <c r="D1872" s="565"/>
      <c r="E1872" s="566" t="s">
        <v>164</v>
      </c>
      <c r="F1872" s="567"/>
      <c r="G1872" s="410">
        <v>13</v>
      </c>
      <c r="H1872" s="410">
        <v>8</v>
      </c>
      <c r="I1872" s="410">
        <v>0</v>
      </c>
    </row>
    <row r="1873" spans="1:9" s="23" customFormat="1" ht="14.45" customHeight="1">
      <c r="A1873" s="563"/>
      <c r="B1873" s="564"/>
      <c r="C1873" s="564"/>
      <c r="D1873" s="565"/>
      <c r="E1873" s="566" t="s">
        <v>164</v>
      </c>
      <c r="F1873" s="567" t="s">
        <v>1142</v>
      </c>
      <c r="G1873" s="410">
        <v>15</v>
      </c>
      <c r="H1873" s="410">
        <v>14</v>
      </c>
      <c r="I1873" s="410">
        <v>0</v>
      </c>
    </row>
    <row r="1874" spans="1:9" s="23" customFormat="1" ht="14.45" customHeight="1">
      <c r="A1874" s="563"/>
      <c r="B1874" s="564"/>
      <c r="C1874" s="564"/>
      <c r="D1874" s="565"/>
      <c r="E1874" s="566" t="s">
        <v>628</v>
      </c>
      <c r="F1874" s="567"/>
      <c r="G1874" s="410">
        <v>165</v>
      </c>
      <c r="H1874" s="410">
        <v>35</v>
      </c>
      <c r="I1874" s="410">
        <v>8</v>
      </c>
    </row>
    <row r="1875" spans="1:9" s="23" customFormat="1" ht="14.45" customHeight="1">
      <c r="A1875" s="563"/>
      <c r="B1875" s="572" t="s">
        <v>3022</v>
      </c>
      <c r="C1875" s="564" t="s">
        <v>1480</v>
      </c>
      <c r="D1875" s="565"/>
      <c r="E1875" s="566" t="s">
        <v>628</v>
      </c>
      <c r="F1875" s="567"/>
      <c r="G1875" s="410">
        <v>250</v>
      </c>
      <c r="H1875" s="410">
        <v>78</v>
      </c>
      <c r="I1875" s="410">
        <v>9</v>
      </c>
    </row>
    <row r="1876" spans="1:9" s="23" customFormat="1" ht="14.45" customHeight="1">
      <c r="A1876" s="563"/>
      <c r="B1876" s="572" t="s">
        <v>5971</v>
      </c>
      <c r="C1876" s="564" t="s">
        <v>2149</v>
      </c>
      <c r="D1876" s="565"/>
      <c r="E1876" s="566" t="s">
        <v>164</v>
      </c>
      <c r="F1876" s="567"/>
      <c r="G1876" s="410">
        <v>23</v>
      </c>
      <c r="H1876" s="410">
        <v>5</v>
      </c>
      <c r="I1876" s="410">
        <v>0</v>
      </c>
    </row>
    <row r="1877" spans="1:9" s="23" customFormat="1" ht="14.45" customHeight="1">
      <c r="A1877" s="563"/>
      <c r="B1877" s="564"/>
      <c r="C1877" s="564"/>
      <c r="D1877" s="565"/>
      <c r="E1877" s="566" t="s">
        <v>628</v>
      </c>
      <c r="F1877" s="567"/>
      <c r="G1877" s="410">
        <v>170</v>
      </c>
      <c r="H1877" s="410">
        <v>36</v>
      </c>
      <c r="I1877" s="410">
        <v>8</v>
      </c>
    </row>
    <row r="1878" spans="1:9" s="23" customFormat="1" ht="14.45" customHeight="1">
      <c r="A1878" s="563"/>
      <c r="B1878" s="572" t="s">
        <v>5972</v>
      </c>
      <c r="C1878" s="564" t="s">
        <v>5973</v>
      </c>
      <c r="D1878" s="565"/>
      <c r="E1878" s="566" t="s">
        <v>164</v>
      </c>
      <c r="F1878" s="567"/>
      <c r="G1878" s="410">
        <v>18</v>
      </c>
      <c r="H1878" s="410">
        <v>10</v>
      </c>
      <c r="I1878" s="410">
        <v>0</v>
      </c>
    </row>
    <row r="1879" spans="1:9" s="23" customFormat="1" ht="14.45" customHeight="1">
      <c r="A1879" s="563"/>
      <c r="B1879" s="564"/>
      <c r="C1879" s="564" t="s">
        <v>5974</v>
      </c>
      <c r="D1879" s="565"/>
      <c r="E1879" s="566" t="s">
        <v>164</v>
      </c>
      <c r="F1879" s="567" t="s">
        <v>1142</v>
      </c>
      <c r="G1879" s="410">
        <v>57</v>
      </c>
      <c r="H1879" s="410">
        <v>8</v>
      </c>
      <c r="I1879" s="410">
        <v>0</v>
      </c>
    </row>
    <row r="1880" spans="1:9" s="23" customFormat="1" ht="14.45" customHeight="1">
      <c r="A1880" s="563"/>
      <c r="B1880" s="564">
        <v>10141061</v>
      </c>
      <c r="C1880" s="564" t="s">
        <v>5975</v>
      </c>
      <c r="D1880" s="565"/>
      <c r="E1880" s="566" t="s">
        <v>628</v>
      </c>
      <c r="F1880" s="567"/>
      <c r="G1880" s="410">
        <v>182</v>
      </c>
      <c r="H1880" s="410">
        <v>18</v>
      </c>
      <c r="I1880" s="410">
        <v>5</v>
      </c>
    </row>
    <row r="1881" spans="1:9" s="23" customFormat="1" ht="14.45" customHeight="1">
      <c r="A1881" s="563"/>
      <c r="B1881" s="564">
        <v>10151048</v>
      </c>
      <c r="C1881" s="564" t="s">
        <v>5976</v>
      </c>
      <c r="D1881" s="565"/>
      <c r="E1881" s="566" t="s">
        <v>164</v>
      </c>
      <c r="F1881" s="567"/>
      <c r="G1881" s="410">
        <v>11</v>
      </c>
      <c r="H1881" s="410">
        <v>10</v>
      </c>
      <c r="I1881" s="410">
        <v>0</v>
      </c>
    </row>
    <row r="1882" spans="1:9" s="23" customFormat="1" ht="14.45" customHeight="1">
      <c r="A1882" s="563"/>
      <c r="B1882" s="564"/>
      <c r="C1882" s="564" t="s">
        <v>5977</v>
      </c>
      <c r="D1882" s="565"/>
      <c r="E1882" s="566" t="s">
        <v>164</v>
      </c>
      <c r="F1882" s="567" t="s">
        <v>1142</v>
      </c>
      <c r="G1882" s="410">
        <v>16</v>
      </c>
      <c r="H1882" s="410">
        <v>20</v>
      </c>
      <c r="I1882" s="410">
        <v>0</v>
      </c>
    </row>
    <row r="1883" spans="1:9" s="23" customFormat="1" ht="14.45" customHeight="1">
      <c r="A1883" s="563"/>
      <c r="B1883" s="564"/>
      <c r="C1883" s="564" t="s">
        <v>5978</v>
      </c>
      <c r="D1883" s="565"/>
      <c r="E1883" s="566" t="s">
        <v>628</v>
      </c>
      <c r="F1883" s="567"/>
      <c r="G1883" s="410">
        <v>137</v>
      </c>
      <c r="H1883" s="410">
        <v>41</v>
      </c>
      <c r="I1883" s="410">
        <v>7</v>
      </c>
    </row>
    <row r="1884" spans="1:9" s="23" customFormat="1" ht="14.45" customHeight="1">
      <c r="A1884" s="563">
        <v>1021</v>
      </c>
      <c r="B1884" s="563" t="s">
        <v>5979</v>
      </c>
      <c r="C1884" s="564"/>
      <c r="D1884" s="565" t="s">
        <v>186</v>
      </c>
      <c r="E1884" s="566"/>
      <c r="F1884" s="567"/>
      <c r="G1884" s="410"/>
      <c r="H1884" s="410"/>
      <c r="I1884" s="410"/>
    </row>
    <row r="1885" spans="1:9" s="23" customFormat="1" ht="14.45" customHeight="1">
      <c r="A1885" s="563"/>
      <c r="B1885" s="564"/>
      <c r="C1885" s="563" t="s">
        <v>365</v>
      </c>
      <c r="D1885" s="568"/>
      <c r="E1885" s="569"/>
      <c r="F1885" s="570"/>
      <c r="G1885" s="571">
        <v>1793</v>
      </c>
      <c r="H1885" s="571">
        <v>724</v>
      </c>
      <c r="I1885" s="571">
        <v>155</v>
      </c>
    </row>
    <row r="1886" spans="1:9" s="23" customFormat="1" ht="14.45" customHeight="1">
      <c r="A1886" s="563"/>
      <c r="B1886" s="572" t="s">
        <v>607</v>
      </c>
      <c r="C1886" s="564" t="s">
        <v>5980</v>
      </c>
      <c r="D1886" s="565"/>
      <c r="E1886" s="566" t="s">
        <v>628</v>
      </c>
      <c r="F1886" s="567"/>
      <c r="G1886" s="410">
        <v>72</v>
      </c>
      <c r="H1886" s="410">
        <v>18</v>
      </c>
      <c r="I1886" s="410">
        <v>7</v>
      </c>
    </row>
    <row r="1887" spans="1:9" s="23" customFormat="1" ht="14.45" customHeight="1">
      <c r="A1887" s="563"/>
      <c r="B1887" s="572" t="s">
        <v>5981</v>
      </c>
      <c r="C1887" s="564" t="s">
        <v>5982</v>
      </c>
      <c r="D1887" s="565"/>
      <c r="E1887" s="566" t="s">
        <v>164</v>
      </c>
      <c r="F1887" s="567"/>
      <c r="G1887" s="410">
        <v>12</v>
      </c>
      <c r="H1887" s="410">
        <v>3</v>
      </c>
      <c r="I1887" s="410">
        <v>0</v>
      </c>
    </row>
    <row r="1888" spans="1:9" s="23" customFormat="1" ht="14.45" customHeight="1">
      <c r="A1888" s="563"/>
      <c r="B1888" s="564"/>
      <c r="C1888" s="564"/>
      <c r="D1888" s="565"/>
      <c r="E1888" s="566" t="s">
        <v>164</v>
      </c>
      <c r="F1888" s="567" t="s">
        <v>1142</v>
      </c>
      <c r="G1888" s="410">
        <v>5</v>
      </c>
      <c r="H1888" s="410">
        <v>0</v>
      </c>
      <c r="I1888" s="410">
        <v>0</v>
      </c>
    </row>
    <row r="1889" spans="1:9" s="23" customFormat="1" ht="14.45" customHeight="1">
      <c r="A1889" s="563"/>
      <c r="B1889" s="564"/>
      <c r="C1889" s="564"/>
      <c r="D1889" s="565"/>
      <c r="E1889" s="566" t="s">
        <v>628</v>
      </c>
      <c r="F1889" s="567"/>
      <c r="G1889" s="410">
        <v>73</v>
      </c>
      <c r="H1889" s="410">
        <v>15</v>
      </c>
      <c r="I1889" s="410">
        <v>9</v>
      </c>
    </row>
    <row r="1890" spans="1:9" s="23" customFormat="1" ht="14.45" customHeight="1">
      <c r="A1890" s="563"/>
      <c r="B1890" s="572" t="s">
        <v>5983</v>
      </c>
      <c r="C1890" s="564" t="s">
        <v>5984</v>
      </c>
      <c r="D1890" s="565"/>
      <c r="E1890" s="566" t="s">
        <v>628</v>
      </c>
      <c r="F1890" s="567"/>
      <c r="G1890" s="410">
        <v>47</v>
      </c>
      <c r="H1890" s="410">
        <v>22</v>
      </c>
      <c r="I1890" s="410">
        <v>7</v>
      </c>
    </row>
    <row r="1891" spans="1:9" s="23" customFormat="1" ht="14.45" customHeight="1">
      <c r="A1891" s="563"/>
      <c r="B1891" s="572" t="s">
        <v>2200</v>
      </c>
      <c r="C1891" s="564" t="s">
        <v>2598</v>
      </c>
      <c r="D1891" s="565"/>
      <c r="E1891" s="566" t="s">
        <v>628</v>
      </c>
      <c r="F1891" s="567"/>
      <c r="G1891" s="410">
        <v>29</v>
      </c>
      <c r="H1891" s="410">
        <v>41</v>
      </c>
      <c r="I1891" s="410">
        <v>5</v>
      </c>
    </row>
    <row r="1892" spans="1:9" s="23" customFormat="1" ht="14.45" customHeight="1">
      <c r="A1892" s="563"/>
      <c r="B1892" s="572" t="s">
        <v>1159</v>
      </c>
      <c r="C1892" s="564" t="s">
        <v>4525</v>
      </c>
      <c r="D1892" s="565"/>
      <c r="E1892" s="566" t="s">
        <v>628</v>
      </c>
      <c r="F1892" s="567"/>
      <c r="G1892" s="410">
        <v>111</v>
      </c>
      <c r="H1892" s="410">
        <v>48</v>
      </c>
      <c r="I1892" s="410">
        <v>7</v>
      </c>
    </row>
    <row r="1893" spans="1:9" s="23" customFormat="1" ht="14.45" customHeight="1">
      <c r="A1893" s="563"/>
      <c r="B1893" s="572" t="s">
        <v>5379</v>
      </c>
      <c r="C1893" s="564" t="s">
        <v>2021</v>
      </c>
      <c r="D1893" s="565"/>
      <c r="E1893" s="566" t="s">
        <v>628</v>
      </c>
      <c r="F1893" s="567"/>
      <c r="G1893" s="410">
        <v>31</v>
      </c>
      <c r="H1893" s="410">
        <v>18</v>
      </c>
      <c r="I1893" s="410">
        <v>5</v>
      </c>
    </row>
    <row r="1894" spans="1:9" s="23" customFormat="1" ht="14.45" customHeight="1">
      <c r="A1894" s="563"/>
      <c r="B1894" s="572" t="s">
        <v>2602</v>
      </c>
      <c r="C1894" s="564" t="s">
        <v>1189</v>
      </c>
      <c r="D1894" s="565"/>
      <c r="E1894" s="566" t="s">
        <v>164</v>
      </c>
      <c r="F1894" s="567"/>
      <c r="G1894" s="410">
        <v>11</v>
      </c>
      <c r="H1894" s="410">
        <v>5</v>
      </c>
      <c r="I1894" s="410">
        <v>0</v>
      </c>
    </row>
    <row r="1895" spans="1:9" s="23" customFormat="1" ht="14.45" customHeight="1">
      <c r="A1895" s="563"/>
      <c r="B1895" s="564"/>
      <c r="C1895" s="564"/>
      <c r="D1895" s="565"/>
      <c r="E1895" s="566" t="s">
        <v>628</v>
      </c>
      <c r="F1895" s="567"/>
      <c r="G1895" s="410">
        <v>48</v>
      </c>
      <c r="H1895" s="410">
        <v>27</v>
      </c>
      <c r="I1895" s="410">
        <v>9</v>
      </c>
    </row>
    <row r="1896" spans="1:9" s="23" customFormat="1" ht="14.45" customHeight="1">
      <c r="A1896" s="563"/>
      <c r="B1896" s="572" t="s">
        <v>5985</v>
      </c>
      <c r="C1896" s="564" t="s">
        <v>5986</v>
      </c>
      <c r="D1896" s="565"/>
      <c r="E1896" s="566" t="s">
        <v>628</v>
      </c>
      <c r="F1896" s="567"/>
      <c r="G1896" s="410">
        <v>80</v>
      </c>
      <c r="H1896" s="410">
        <v>32</v>
      </c>
      <c r="I1896" s="410">
        <v>7</v>
      </c>
    </row>
    <row r="1897" spans="1:9" s="23" customFormat="1" ht="14.45" customHeight="1">
      <c r="A1897" s="563"/>
      <c r="B1897" s="572" t="s">
        <v>5812</v>
      </c>
      <c r="C1897" s="564" t="s">
        <v>5987</v>
      </c>
      <c r="D1897" s="565"/>
      <c r="E1897" s="566" t="s">
        <v>628</v>
      </c>
      <c r="F1897" s="567"/>
      <c r="G1897" s="410">
        <v>32</v>
      </c>
      <c r="H1897" s="410">
        <v>25</v>
      </c>
      <c r="I1897" s="410">
        <v>5</v>
      </c>
    </row>
    <row r="1898" spans="1:9" s="23" customFormat="1" ht="14.45" customHeight="1">
      <c r="A1898" s="563"/>
      <c r="B1898" s="572" t="s">
        <v>5988</v>
      </c>
      <c r="C1898" s="564" t="s">
        <v>5989</v>
      </c>
      <c r="D1898" s="565"/>
      <c r="E1898" s="566" t="s">
        <v>628</v>
      </c>
      <c r="F1898" s="567"/>
      <c r="G1898" s="410">
        <v>28</v>
      </c>
      <c r="H1898" s="410">
        <v>16</v>
      </c>
      <c r="I1898" s="410">
        <v>3</v>
      </c>
    </row>
    <row r="1899" spans="1:9" s="23" customFormat="1" ht="14.45" customHeight="1">
      <c r="A1899" s="563"/>
      <c r="B1899" s="572" t="s">
        <v>2615</v>
      </c>
      <c r="C1899" s="564" t="s">
        <v>1593</v>
      </c>
      <c r="D1899" s="565"/>
      <c r="E1899" s="566" t="s">
        <v>628</v>
      </c>
      <c r="F1899" s="567"/>
      <c r="G1899" s="410">
        <v>73</v>
      </c>
      <c r="H1899" s="410">
        <v>37</v>
      </c>
      <c r="I1899" s="410">
        <v>7</v>
      </c>
    </row>
    <row r="1900" spans="1:9" s="23" customFormat="1" ht="14.45" customHeight="1">
      <c r="A1900" s="563"/>
      <c r="B1900" s="572" t="s">
        <v>3700</v>
      </c>
      <c r="C1900" s="564" t="s">
        <v>1265</v>
      </c>
      <c r="D1900" s="565"/>
      <c r="E1900" s="566" t="s">
        <v>164</v>
      </c>
      <c r="F1900" s="567"/>
      <c r="G1900" s="410">
        <v>43</v>
      </c>
      <c r="H1900" s="410">
        <v>3</v>
      </c>
      <c r="I1900" s="410">
        <v>0</v>
      </c>
    </row>
    <row r="1901" spans="1:9" s="23" customFormat="1" ht="14.45" customHeight="1">
      <c r="A1901" s="563"/>
      <c r="B1901" s="564"/>
      <c r="C1901" s="564"/>
      <c r="D1901" s="565"/>
      <c r="E1901" s="566" t="s">
        <v>164</v>
      </c>
      <c r="F1901" s="567" t="s">
        <v>1142</v>
      </c>
      <c r="G1901" s="410">
        <v>3</v>
      </c>
      <c r="H1901" s="410">
        <v>1</v>
      </c>
      <c r="I1901" s="410">
        <v>0</v>
      </c>
    </row>
    <row r="1902" spans="1:9" s="23" customFormat="1" ht="14.45" customHeight="1">
      <c r="A1902" s="563"/>
      <c r="B1902" s="564"/>
      <c r="C1902" s="564"/>
      <c r="D1902" s="565"/>
      <c r="E1902" s="566" t="s">
        <v>628</v>
      </c>
      <c r="F1902" s="567"/>
      <c r="G1902" s="410">
        <v>83</v>
      </c>
      <c r="H1902" s="410">
        <v>25</v>
      </c>
      <c r="I1902" s="410">
        <v>9</v>
      </c>
    </row>
    <row r="1903" spans="1:9" s="23" customFormat="1" ht="14.45" customHeight="1">
      <c r="A1903" s="563"/>
      <c r="B1903" s="572" t="s">
        <v>1277</v>
      </c>
      <c r="C1903" s="564" t="s">
        <v>5990</v>
      </c>
      <c r="D1903" s="565"/>
      <c r="E1903" s="566" t="s">
        <v>628</v>
      </c>
      <c r="F1903" s="567"/>
      <c r="G1903" s="410">
        <v>0</v>
      </c>
      <c r="H1903" s="410">
        <v>32</v>
      </c>
      <c r="I1903" s="410">
        <v>0</v>
      </c>
    </row>
    <row r="1904" spans="1:9" s="23" customFormat="1" ht="14.45" customHeight="1">
      <c r="A1904" s="573"/>
      <c r="B1904" s="579" t="s">
        <v>5991</v>
      </c>
      <c r="C1904" s="574" t="s">
        <v>1278</v>
      </c>
      <c r="D1904" s="575"/>
      <c r="E1904" s="576" t="s">
        <v>628</v>
      </c>
      <c r="F1904" s="577"/>
      <c r="G1904" s="578">
        <v>77</v>
      </c>
      <c r="H1904" s="578">
        <v>0</v>
      </c>
      <c r="I1904" s="578">
        <v>7</v>
      </c>
    </row>
    <row r="1905" spans="1:9" s="23" customFormat="1" ht="14.45" customHeight="1">
      <c r="A1905" s="563"/>
      <c r="B1905" s="572" t="s">
        <v>2626</v>
      </c>
      <c r="C1905" s="564" t="s">
        <v>5992</v>
      </c>
      <c r="D1905" s="565"/>
      <c r="E1905" s="566" t="s">
        <v>628</v>
      </c>
      <c r="F1905" s="567"/>
      <c r="G1905" s="410">
        <v>22</v>
      </c>
      <c r="H1905" s="410">
        <v>19</v>
      </c>
      <c r="I1905" s="410">
        <v>5</v>
      </c>
    </row>
    <row r="1906" spans="1:9" s="23" customFormat="1" ht="14.45" customHeight="1">
      <c r="A1906" s="563"/>
      <c r="B1906" s="572" t="s">
        <v>2050</v>
      </c>
      <c r="C1906" s="564" t="s">
        <v>5993</v>
      </c>
      <c r="D1906" s="565"/>
      <c r="E1906" s="566" t="s">
        <v>164</v>
      </c>
      <c r="F1906" s="567"/>
      <c r="G1906" s="410">
        <v>19</v>
      </c>
      <c r="H1906" s="410">
        <v>4</v>
      </c>
      <c r="I1906" s="410">
        <v>0</v>
      </c>
    </row>
    <row r="1907" spans="1:9" s="23" customFormat="1" ht="14.45" customHeight="1">
      <c r="A1907" s="563"/>
      <c r="B1907" s="564"/>
      <c r="C1907" s="564"/>
      <c r="D1907" s="565"/>
      <c r="E1907" s="566" t="s">
        <v>628</v>
      </c>
      <c r="F1907" s="567"/>
      <c r="G1907" s="410">
        <v>142</v>
      </c>
      <c r="H1907" s="410">
        <v>58</v>
      </c>
      <c r="I1907" s="410">
        <v>11</v>
      </c>
    </row>
    <row r="1908" spans="1:9" s="23" customFormat="1" ht="14.45" customHeight="1">
      <c r="A1908" s="563"/>
      <c r="B1908" s="572" t="s">
        <v>5994</v>
      </c>
      <c r="C1908" s="564" t="s">
        <v>5995</v>
      </c>
      <c r="D1908" s="565"/>
      <c r="E1908" s="566" t="s">
        <v>628</v>
      </c>
      <c r="F1908" s="567"/>
      <c r="G1908" s="410">
        <v>63</v>
      </c>
      <c r="H1908" s="410">
        <v>29</v>
      </c>
      <c r="I1908" s="410">
        <v>7</v>
      </c>
    </row>
    <row r="1909" spans="1:9" s="23" customFormat="1" ht="14.45" customHeight="1">
      <c r="A1909" s="563"/>
      <c r="B1909" s="572" t="s">
        <v>5996</v>
      </c>
      <c r="C1909" s="564" t="s">
        <v>1286</v>
      </c>
      <c r="D1909" s="565"/>
      <c r="E1909" s="566" t="s">
        <v>164</v>
      </c>
      <c r="F1909" s="567"/>
      <c r="G1909" s="410">
        <v>18</v>
      </c>
      <c r="H1909" s="410">
        <v>2</v>
      </c>
      <c r="I1909" s="410">
        <v>0</v>
      </c>
    </row>
    <row r="1910" spans="1:9" s="23" customFormat="1" ht="14.45" customHeight="1">
      <c r="A1910" s="563"/>
      <c r="B1910" s="564"/>
      <c r="C1910" s="564"/>
      <c r="D1910" s="565"/>
      <c r="E1910" s="566" t="s">
        <v>628</v>
      </c>
      <c r="F1910" s="567"/>
      <c r="G1910" s="410">
        <v>134</v>
      </c>
      <c r="H1910" s="410">
        <v>58</v>
      </c>
      <c r="I1910" s="410">
        <v>9</v>
      </c>
    </row>
    <row r="1911" spans="1:9" s="23" customFormat="1" ht="14.45" customHeight="1">
      <c r="A1911" s="563"/>
      <c r="B1911" s="572" t="s">
        <v>5997</v>
      </c>
      <c r="C1911" s="564" t="s">
        <v>5998</v>
      </c>
      <c r="D1911" s="565"/>
      <c r="E1911" s="566" t="s">
        <v>164</v>
      </c>
      <c r="F1911" s="567"/>
      <c r="G1911" s="410">
        <v>8</v>
      </c>
      <c r="H1911" s="410">
        <v>8</v>
      </c>
      <c r="I1911" s="410">
        <v>0</v>
      </c>
    </row>
    <row r="1912" spans="1:9" s="23" customFormat="1" ht="14.45" customHeight="1">
      <c r="A1912" s="563"/>
      <c r="B1912" s="564"/>
      <c r="C1912" s="564"/>
      <c r="D1912" s="565"/>
      <c r="E1912" s="566" t="s">
        <v>628</v>
      </c>
      <c r="F1912" s="567"/>
      <c r="G1912" s="410">
        <v>27</v>
      </c>
      <c r="H1912" s="410">
        <v>22</v>
      </c>
      <c r="I1912" s="410">
        <v>7</v>
      </c>
    </row>
    <row r="1913" spans="1:9" s="23" customFormat="1" ht="14.45" customHeight="1">
      <c r="A1913" s="563"/>
      <c r="B1913" s="572" t="s">
        <v>4376</v>
      </c>
      <c r="C1913" s="564" t="s">
        <v>1480</v>
      </c>
      <c r="D1913" s="565"/>
      <c r="E1913" s="566" t="s">
        <v>164</v>
      </c>
      <c r="F1913" s="567"/>
      <c r="G1913" s="410">
        <v>8</v>
      </c>
      <c r="H1913" s="410">
        <v>2</v>
      </c>
      <c r="I1913" s="410">
        <v>0</v>
      </c>
    </row>
    <row r="1914" spans="1:9" s="23" customFormat="1" ht="14.45" customHeight="1">
      <c r="A1914" s="563"/>
      <c r="B1914" s="564"/>
      <c r="C1914" s="564"/>
      <c r="D1914" s="565"/>
      <c r="E1914" s="566" t="s">
        <v>628</v>
      </c>
      <c r="F1914" s="567"/>
      <c r="G1914" s="410">
        <v>133</v>
      </c>
      <c r="H1914" s="410">
        <v>38</v>
      </c>
      <c r="I1914" s="410">
        <v>9</v>
      </c>
    </row>
    <row r="1915" spans="1:9" s="23" customFormat="1" ht="14.45" customHeight="1">
      <c r="A1915" s="563"/>
      <c r="B1915" s="572" t="s">
        <v>5999</v>
      </c>
      <c r="C1915" s="564" t="s">
        <v>1306</v>
      </c>
      <c r="D1915" s="565"/>
      <c r="E1915" s="566" t="s">
        <v>628</v>
      </c>
      <c r="F1915" s="567"/>
      <c r="G1915" s="410">
        <v>38</v>
      </c>
      <c r="H1915" s="410">
        <v>31</v>
      </c>
      <c r="I1915" s="410">
        <v>4</v>
      </c>
    </row>
    <row r="1916" spans="1:9" s="23" customFormat="1" ht="14.45" customHeight="1">
      <c r="A1916" s="563"/>
      <c r="B1916" s="564">
        <v>10151044</v>
      </c>
      <c r="C1916" s="564" t="s">
        <v>5247</v>
      </c>
      <c r="D1916" s="565"/>
      <c r="E1916" s="566" t="s">
        <v>164</v>
      </c>
      <c r="F1916" s="567"/>
      <c r="G1916" s="410">
        <v>22</v>
      </c>
      <c r="H1916" s="410">
        <v>3</v>
      </c>
      <c r="I1916" s="410">
        <v>0</v>
      </c>
    </row>
    <row r="1917" spans="1:9" s="23" customFormat="1" ht="14.45" customHeight="1">
      <c r="A1917" s="563"/>
      <c r="B1917" s="564"/>
      <c r="C1917" s="564"/>
      <c r="D1917" s="565"/>
      <c r="E1917" s="566" t="s">
        <v>628</v>
      </c>
      <c r="F1917" s="567"/>
      <c r="G1917" s="410">
        <v>257</v>
      </c>
      <c r="H1917" s="410">
        <v>50</v>
      </c>
      <c r="I1917" s="410">
        <v>9</v>
      </c>
    </row>
    <row r="1918" spans="1:9" s="23" customFormat="1" ht="14.45" customHeight="1">
      <c r="A1918" s="563"/>
      <c r="B1918" s="564">
        <v>10151045</v>
      </c>
      <c r="C1918" s="564" t="s">
        <v>6000</v>
      </c>
      <c r="D1918" s="565"/>
      <c r="E1918" s="566" t="s">
        <v>628</v>
      </c>
      <c r="F1918" s="567"/>
      <c r="G1918" s="410">
        <v>44</v>
      </c>
      <c r="H1918" s="410">
        <v>32</v>
      </c>
      <c r="I1918" s="410">
        <v>5</v>
      </c>
    </row>
    <row r="1919" spans="1:9" s="23" customFormat="1" ht="14.45" customHeight="1">
      <c r="A1919" s="563"/>
      <c r="B1919" s="564" t="s">
        <v>1556</v>
      </c>
      <c r="C1919" s="564" t="s">
        <v>1557</v>
      </c>
      <c r="D1919" s="565"/>
      <c r="E1919" s="566"/>
      <c r="F1919" s="567"/>
      <c r="G1919" s="410">
        <v>0</v>
      </c>
      <c r="H1919" s="410">
        <v>0</v>
      </c>
      <c r="I1919" s="410">
        <v>2</v>
      </c>
    </row>
    <row r="1920" spans="1:9" s="23" customFormat="1" ht="14.45" customHeight="1">
      <c r="A1920" s="563">
        <v>1022</v>
      </c>
      <c r="B1920" s="563" t="s">
        <v>6001</v>
      </c>
      <c r="C1920" s="564"/>
      <c r="D1920" s="565" t="s">
        <v>186</v>
      </c>
      <c r="E1920" s="566"/>
      <c r="F1920" s="567"/>
      <c r="G1920" s="410"/>
      <c r="H1920" s="410"/>
      <c r="I1920" s="410"/>
    </row>
    <row r="1921" spans="1:9" s="23" customFormat="1" ht="14.45" customHeight="1">
      <c r="A1921" s="563"/>
      <c r="B1921" s="564"/>
      <c r="C1921" s="563" t="s">
        <v>365</v>
      </c>
      <c r="D1921" s="568"/>
      <c r="E1921" s="569"/>
      <c r="F1921" s="570"/>
      <c r="G1921" s="571">
        <v>3310</v>
      </c>
      <c r="H1921" s="571">
        <v>868</v>
      </c>
      <c r="I1921" s="571">
        <v>111</v>
      </c>
    </row>
    <row r="1922" spans="1:9" s="23" customFormat="1" ht="14.45" customHeight="1">
      <c r="A1922" s="563"/>
      <c r="B1922" s="572" t="s">
        <v>5680</v>
      </c>
      <c r="C1922" s="564" t="s">
        <v>6002</v>
      </c>
      <c r="D1922" s="565"/>
      <c r="E1922" s="566" t="s">
        <v>164</v>
      </c>
      <c r="F1922" s="567"/>
      <c r="G1922" s="410">
        <v>0</v>
      </c>
      <c r="H1922" s="410">
        <v>8</v>
      </c>
      <c r="I1922" s="410">
        <v>0</v>
      </c>
    </row>
    <row r="1923" spans="1:9" s="23" customFormat="1" ht="14.45" customHeight="1">
      <c r="A1923" s="563"/>
      <c r="B1923" s="564"/>
      <c r="C1923" s="564"/>
      <c r="D1923" s="565"/>
      <c r="E1923" s="566" t="s">
        <v>628</v>
      </c>
      <c r="F1923" s="567"/>
      <c r="G1923" s="410">
        <v>0</v>
      </c>
      <c r="H1923" s="410">
        <v>69</v>
      </c>
      <c r="I1923" s="410">
        <v>0</v>
      </c>
    </row>
    <row r="1924" spans="1:9" s="23" customFormat="1" ht="14.45" customHeight="1">
      <c r="A1924" s="563"/>
      <c r="B1924" s="572" t="s">
        <v>5596</v>
      </c>
      <c r="C1924" s="564" t="s">
        <v>5724</v>
      </c>
      <c r="D1924" s="565"/>
      <c r="E1924" s="566" t="s">
        <v>164</v>
      </c>
      <c r="F1924" s="567"/>
      <c r="G1924" s="410">
        <v>27</v>
      </c>
      <c r="H1924" s="410">
        <v>0</v>
      </c>
      <c r="I1924" s="410">
        <v>0</v>
      </c>
    </row>
    <row r="1925" spans="1:9" s="23" customFormat="1" ht="14.45" customHeight="1">
      <c r="A1925" s="563"/>
      <c r="B1925" s="564"/>
      <c r="C1925" s="564"/>
      <c r="D1925" s="565"/>
      <c r="E1925" s="566" t="s">
        <v>628</v>
      </c>
      <c r="F1925" s="567"/>
      <c r="G1925" s="410">
        <v>320</v>
      </c>
      <c r="H1925" s="410">
        <v>0</v>
      </c>
      <c r="I1925" s="410">
        <v>9</v>
      </c>
    </row>
    <row r="1926" spans="1:9" s="23" customFormat="1" ht="14.45" customHeight="1">
      <c r="A1926" s="563"/>
      <c r="B1926" s="572" t="s">
        <v>3565</v>
      </c>
      <c r="C1926" s="564" t="s">
        <v>6003</v>
      </c>
      <c r="D1926" s="565"/>
      <c r="E1926" s="566" t="s">
        <v>163</v>
      </c>
      <c r="F1926" s="567"/>
      <c r="G1926" s="410">
        <v>53</v>
      </c>
      <c r="H1926" s="410">
        <v>5</v>
      </c>
      <c r="I1926" s="410">
        <v>4</v>
      </c>
    </row>
    <row r="1927" spans="1:9" s="23" customFormat="1" ht="14.45" customHeight="1">
      <c r="A1927" s="563"/>
      <c r="B1927" s="572" t="s">
        <v>6004</v>
      </c>
      <c r="C1927" s="564" t="s">
        <v>2011</v>
      </c>
      <c r="D1927" s="565"/>
      <c r="E1927" s="566" t="s">
        <v>164</v>
      </c>
      <c r="F1927" s="567"/>
      <c r="G1927" s="410">
        <v>36</v>
      </c>
      <c r="H1927" s="410">
        <v>19</v>
      </c>
      <c r="I1927" s="410">
        <v>0</v>
      </c>
    </row>
    <row r="1928" spans="1:9" s="23" customFormat="1" ht="14.45" customHeight="1">
      <c r="A1928" s="563"/>
      <c r="B1928" s="564"/>
      <c r="C1928" s="564"/>
      <c r="D1928" s="565"/>
      <c r="E1928" s="566" t="s">
        <v>164</v>
      </c>
      <c r="F1928" s="567" t="s">
        <v>1142</v>
      </c>
      <c r="G1928" s="410">
        <v>12</v>
      </c>
      <c r="H1928" s="410">
        <v>12</v>
      </c>
      <c r="I1928" s="410">
        <v>0</v>
      </c>
    </row>
    <row r="1929" spans="1:9" s="23" customFormat="1" ht="14.45" customHeight="1">
      <c r="A1929" s="563"/>
      <c r="B1929" s="564"/>
      <c r="C1929" s="564"/>
      <c r="D1929" s="565"/>
      <c r="E1929" s="566" t="s">
        <v>628</v>
      </c>
      <c r="F1929" s="567"/>
      <c r="G1929" s="410">
        <v>356</v>
      </c>
      <c r="H1929" s="410">
        <v>80</v>
      </c>
      <c r="I1929" s="410">
        <v>9</v>
      </c>
    </row>
    <row r="1930" spans="1:9" s="23" customFormat="1" ht="14.45" customHeight="1">
      <c r="A1930" s="563"/>
      <c r="B1930" s="572" t="s">
        <v>3923</v>
      </c>
      <c r="C1930" s="564" t="s">
        <v>3096</v>
      </c>
      <c r="D1930" s="565"/>
      <c r="E1930" s="566" t="s">
        <v>628</v>
      </c>
      <c r="F1930" s="567"/>
      <c r="G1930" s="410">
        <v>157</v>
      </c>
      <c r="H1930" s="410">
        <v>33</v>
      </c>
      <c r="I1930" s="410">
        <v>7</v>
      </c>
    </row>
    <row r="1931" spans="1:9" s="23" customFormat="1" ht="14.45" customHeight="1">
      <c r="A1931" s="563"/>
      <c r="B1931" s="572" t="s">
        <v>5516</v>
      </c>
      <c r="C1931" s="564" t="s">
        <v>3008</v>
      </c>
      <c r="D1931" s="565"/>
      <c r="E1931" s="566" t="s">
        <v>164</v>
      </c>
      <c r="F1931" s="567"/>
      <c r="G1931" s="410">
        <v>0</v>
      </c>
      <c r="H1931" s="410">
        <v>9</v>
      </c>
      <c r="I1931" s="410">
        <v>0</v>
      </c>
    </row>
    <row r="1932" spans="1:9" s="23" customFormat="1" ht="14.45" customHeight="1">
      <c r="A1932" s="563"/>
      <c r="B1932" s="564"/>
      <c r="C1932" s="564"/>
      <c r="D1932" s="565"/>
      <c r="E1932" s="566" t="s">
        <v>164</v>
      </c>
      <c r="F1932" s="567" t="s">
        <v>1142</v>
      </c>
      <c r="G1932" s="410">
        <v>0</v>
      </c>
      <c r="H1932" s="410">
        <v>5</v>
      </c>
      <c r="I1932" s="410">
        <v>0</v>
      </c>
    </row>
    <row r="1933" spans="1:9" s="23" customFormat="1" ht="14.45" customHeight="1">
      <c r="A1933" s="563"/>
      <c r="B1933" s="564"/>
      <c r="C1933" s="564"/>
      <c r="D1933" s="565"/>
      <c r="E1933" s="566" t="s">
        <v>628</v>
      </c>
      <c r="F1933" s="567"/>
      <c r="G1933" s="410">
        <v>0</v>
      </c>
      <c r="H1933" s="410">
        <v>102</v>
      </c>
      <c r="I1933" s="410">
        <v>0</v>
      </c>
    </row>
    <row r="1934" spans="1:9" s="23" customFormat="1" ht="14.45" customHeight="1">
      <c r="A1934" s="563"/>
      <c r="B1934" s="572" t="s">
        <v>4303</v>
      </c>
      <c r="C1934" s="564" t="s">
        <v>6005</v>
      </c>
      <c r="D1934" s="565"/>
      <c r="E1934" s="566" t="s">
        <v>164</v>
      </c>
      <c r="F1934" s="567"/>
      <c r="G1934" s="410">
        <v>0</v>
      </c>
      <c r="H1934" s="410">
        <v>3</v>
      </c>
      <c r="I1934" s="410">
        <v>0</v>
      </c>
    </row>
    <row r="1935" spans="1:9" s="23" customFormat="1" ht="14.45" customHeight="1">
      <c r="A1935" s="563"/>
      <c r="B1935" s="564"/>
      <c r="C1935" s="564"/>
      <c r="D1935" s="565"/>
      <c r="E1935" s="566" t="s">
        <v>164</v>
      </c>
      <c r="F1935" s="567" t="s">
        <v>1142</v>
      </c>
      <c r="G1935" s="410">
        <v>0</v>
      </c>
      <c r="H1935" s="410">
        <v>4</v>
      </c>
      <c r="I1935" s="410">
        <v>0</v>
      </c>
    </row>
    <row r="1936" spans="1:9" s="23" customFormat="1" ht="14.45" customHeight="1">
      <c r="A1936" s="563"/>
      <c r="B1936" s="564"/>
      <c r="C1936" s="564"/>
      <c r="D1936" s="565"/>
      <c r="E1936" s="566" t="s">
        <v>628</v>
      </c>
      <c r="F1936" s="567"/>
      <c r="G1936" s="410">
        <v>0</v>
      </c>
      <c r="H1936" s="410">
        <v>50</v>
      </c>
      <c r="I1936" s="410">
        <v>0</v>
      </c>
    </row>
    <row r="1937" spans="1:9" s="23" customFormat="1" ht="14.45" customHeight="1">
      <c r="A1937" s="563"/>
      <c r="B1937" s="572" t="s">
        <v>6006</v>
      </c>
      <c r="C1937" s="564" t="s">
        <v>1480</v>
      </c>
      <c r="D1937" s="565"/>
      <c r="E1937" s="566" t="s">
        <v>163</v>
      </c>
      <c r="F1937" s="567"/>
      <c r="G1937" s="410">
        <v>17</v>
      </c>
      <c r="H1937" s="410">
        <v>1</v>
      </c>
      <c r="I1937" s="410">
        <v>0</v>
      </c>
    </row>
    <row r="1938" spans="1:9" s="23" customFormat="1" ht="14.45" customHeight="1">
      <c r="A1938" s="563"/>
      <c r="B1938" s="564"/>
      <c r="C1938" s="564"/>
      <c r="D1938" s="565"/>
      <c r="E1938" s="566" t="s">
        <v>164</v>
      </c>
      <c r="F1938" s="567"/>
      <c r="G1938" s="410">
        <v>38</v>
      </c>
      <c r="H1938" s="410">
        <v>15</v>
      </c>
      <c r="I1938" s="410">
        <v>0</v>
      </c>
    </row>
    <row r="1939" spans="1:9" s="23" customFormat="1" ht="14.45" customHeight="1">
      <c r="A1939" s="563"/>
      <c r="B1939" s="564"/>
      <c r="C1939" s="564"/>
      <c r="D1939" s="565"/>
      <c r="E1939" s="566" t="s">
        <v>164</v>
      </c>
      <c r="F1939" s="567" t="s">
        <v>1142</v>
      </c>
      <c r="G1939" s="410">
        <v>48</v>
      </c>
      <c r="H1939" s="410">
        <v>9</v>
      </c>
      <c r="I1939" s="410">
        <v>0</v>
      </c>
    </row>
    <row r="1940" spans="1:9" s="23" customFormat="1" ht="14.45" customHeight="1">
      <c r="A1940" s="563"/>
      <c r="B1940" s="564"/>
      <c r="C1940" s="564"/>
      <c r="D1940" s="565"/>
      <c r="E1940" s="566" t="s">
        <v>628</v>
      </c>
      <c r="F1940" s="567"/>
      <c r="G1940" s="410">
        <v>488</v>
      </c>
      <c r="H1940" s="410">
        <v>105</v>
      </c>
      <c r="I1940" s="410">
        <v>16</v>
      </c>
    </row>
    <row r="1941" spans="1:9" s="23" customFormat="1" ht="14.45" customHeight="1">
      <c r="A1941" s="563"/>
      <c r="B1941" s="572" t="s">
        <v>6007</v>
      </c>
      <c r="C1941" s="564" t="s">
        <v>6008</v>
      </c>
      <c r="D1941" s="565"/>
      <c r="E1941" s="566" t="s">
        <v>164</v>
      </c>
      <c r="F1941" s="567"/>
      <c r="G1941" s="410">
        <v>29</v>
      </c>
      <c r="H1941" s="410">
        <v>0</v>
      </c>
      <c r="I1941" s="410">
        <v>0</v>
      </c>
    </row>
    <row r="1942" spans="1:9" s="23" customFormat="1" ht="14.45" customHeight="1">
      <c r="A1942" s="563"/>
      <c r="B1942" s="564"/>
      <c r="C1942" s="564"/>
      <c r="D1942" s="565"/>
      <c r="E1942" s="566" t="s">
        <v>164</v>
      </c>
      <c r="F1942" s="567" t="s">
        <v>1142</v>
      </c>
      <c r="G1942" s="410">
        <v>24</v>
      </c>
      <c r="H1942" s="410">
        <v>0</v>
      </c>
      <c r="I1942" s="410">
        <v>0</v>
      </c>
    </row>
    <row r="1943" spans="1:9" s="23" customFormat="1" ht="14.45" customHeight="1">
      <c r="A1943" s="563"/>
      <c r="B1943" s="564"/>
      <c r="C1943" s="564"/>
      <c r="D1943" s="565"/>
      <c r="E1943" s="566" t="s">
        <v>628</v>
      </c>
      <c r="F1943" s="567"/>
      <c r="G1943" s="410">
        <v>437</v>
      </c>
      <c r="H1943" s="410">
        <v>0</v>
      </c>
      <c r="I1943" s="410">
        <v>14</v>
      </c>
    </row>
    <row r="1944" spans="1:9" s="23" customFormat="1" ht="14.45" customHeight="1">
      <c r="A1944" s="563"/>
      <c r="B1944" s="572" t="s">
        <v>6009</v>
      </c>
      <c r="C1944" s="564" t="s">
        <v>6010</v>
      </c>
      <c r="D1944" s="565"/>
      <c r="E1944" s="566" t="s">
        <v>164</v>
      </c>
      <c r="F1944" s="567"/>
      <c r="G1944" s="410">
        <v>6</v>
      </c>
      <c r="H1944" s="410">
        <v>0</v>
      </c>
      <c r="I1944" s="410">
        <v>0</v>
      </c>
    </row>
    <row r="1945" spans="1:9" s="23" customFormat="1" ht="14.45" customHeight="1">
      <c r="A1945" s="563"/>
      <c r="B1945" s="572" t="s">
        <v>6011</v>
      </c>
      <c r="C1945" s="564" t="s">
        <v>6012</v>
      </c>
      <c r="D1945" s="565"/>
      <c r="E1945" s="566" t="s">
        <v>163</v>
      </c>
      <c r="F1945" s="567"/>
      <c r="G1945" s="410">
        <v>3</v>
      </c>
      <c r="H1945" s="410">
        <v>1</v>
      </c>
      <c r="I1945" s="410">
        <v>0</v>
      </c>
    </row>
    <row r="1946" spans="1:9" s="23" customFormat="1" ht="14.45" customHeight="1">
      <c r="A1946" s="563"/>
      <c r="B1946" s="564"/>
      <c r="C1946" s="564"/>
      <c r="D1946" s="565"/>
      <c r="E1946" s="566" t="s">
        <v>164</v>
      </c>
      <c r="F1946" s="567"/>
      <c r="G1946" s="410">
        <v>14</v>
      </c>
      <c r="H1946" s="410">
        <v>18</v>
      </c>
      <c r="I1946" s="410">
        <v>0</v>
      </c>
    </row>
    <row r="1947" spans="1:9" s="23" customFormat="1" ht="14.45" customHeight="1">
      <c r="A1947" s="563"/>
      <c r="B1947" s="564"/>
      <c r="C1947" s="564"/>
      <c r="D1947" s="565"/>
      <c r="E1947" s="566" t="s">
        <v>164</v>
      </c>
      <c r="F1947" s="567" t="s">
        <v>1142</v>
      </c>
      <c r="G1947" s="410">
        <v>2</v>
      </c>
      <c r="H1947" s="410">
        <v>0</v>
      </c>
      <c r="I1947" s="410">
        <v>0</v>
      </c>
    </row>
    <row r="1948" spans="1:9" s="23" customFormat="1" ht="14.45" customHeight="1">
      <c r="A1948" s="563"/>
      <c r="B1948" s="564"/>
      <c r="C1948" s="564"/>
      <c r="D1948" s="565"/>
      <c r="E1948" s="566" t="s">
        <v>628</v>
      </c>
      <c r="F1948" s="567"/>
      <c r="G1948" s="410">
        <v>304</v>
      </c>
      <c r="H1948" s="410">
        <v>82</v>
      </c>
      <c r="I1948" s="410">
        <v>11</v>
      </c>
    </row>
    <row r="1949" spans="1:9" s="23" customFormat="1" ht="14.45" customHeight="1">
      <c r="A1949" s="563"/>
      <c r="B1949" s="572" t="s">
        <v>4012</v>
      </c>
      <c r="C1949" s="564" t="s">
        <v>1499</v>
      </c>
      <c r="D1949" s="565"/>
      <c r="E1949" s="566" t="s">
        <v>163</v>
      </c>
      <c r="F1949" s="567"/>
      <c r="G1949" s="410">
        <v>7</v>
      </c>
      <c r="H1949" s="410">
        <v>0</v>
      </c>
      <c r="I1949" s="410">
        <v>0</v>
      </c>
    </row>
    <row r="1950" spans="1:9" s="23" customFormat="1" ht="14.45" customHeight="1">
      <c r="A1950" s="563"/>
      <c r="B1950" s="564"/>
      <c r="C1950" s="564"/>
      <c r="D1950" s="565"/>
      <c r="E1950" s="566" t="s">
        <v>164</v>
      </c>
      <c r="F1950" s="567"/>
      <c r="G1950" s="410">
        <v>47</v>
      </c>
      <c r="H1950" s="410">
        <v>5</v>
      </c>
      <c r="I1950" s="410">
        <v>0</v>
      </c>
    </row>
    <row r="1951" spans="1:9" s="23" customFormat="1" ht="14.45" customHeight="1">
      <c r="A1951" s="563"/>
      <c r="B1951" s="564"/>
      <c r="C1951" s="564"/>
      <c r="D1951" s="565"/>
      <c r="E1951" s="566" t="s">
        <v>164</v>
      </c>
      <c r="F1951" s="567" t="s">
        <v>1142</v>
      </c>
      <c r="G1951" s="410">
        <v>23</v>
      </c>
      <c r="H1951" s="410">
        <v>1</v>
      </c>
      <c r="I1951" s="410">
        <v>0</v>
      </c>
    </row>
    <row r="1952" spans="1:9" s="23" customFormat="1" ht="14.45" customHeight="1">
      <c r="A1952" s="563"/>
      <c r="B1952" s="564"/>
      <c r="C1952" s="564"/>
      <c r="D1952" s="565"/>
      <c r="E1952" s="566" t="s">
        <v>628</v>
      </c>
      <c r="F1952" s="567"/>
      <c r="G1952" s="410">
        <v>481</v>
      </c>
      <c r="H1952" s="410">
        <v>107</v>
      </c>
      <c r="I1952" s="410">
        <v>16</v>
      </c>
    </row>
    <row r="1953" spans="1:9" s="23" customFormat="1" ht="14.45" customHeight="1">
      <c r="A1953" s="563"/>
      <c r="B1953" s="572" t="s">
        <v>3440</v>
      </c>
      <c r="C1953" s="564" t="s">
        <v>6013</v>
      </c>
      <c r="D1953" s="565"/>
      <c r="E1953" s="566" t="s">
        <v>163</v>
      </c>
      <c r="F1953" s="567"/>
      <c r="G1953" s="410">
        <v>7</v>
      </c>
      <c r="H1953" s="410">
        <v>4</v>
      </c>
      <c r="I1953" s="410">
        <v>0</v>
      </c>
    </row>
    <row r="1954" spans="1:9" s="23" customFormat="1" ht="14.45" customHeight="1">
      <c r="A1954" s="573"/>
      <c r="B1954" s="574"/>
      <c r="C1954" s="574"/>
      <c r="D1954" s="575"/>
      <c r="E1954" s="576" t="s">
        <v>164</v>
      </c>
      <c r="F1954" s="577"/>
      <c r="G1954" s="578">
        <v>23</v>
      </c>
      <c r="H1954" s="578">
        <v>6</v>
      </c>
      <c r="I1954" s="578">
        <v>0</v>
      </c>
    </row>
    <row r="1955" spans="1:9" s="23" customFormat="1" ht="14.45" customHeight="1">
      <c r="A1955" s="563"/>
      <c r="B1955" s="564"/>
      <c r="C1955" s="564"/>
      <c r="D1955" s="565"/>
      <c r="E1955" s="566" t="s">
        <v>628</v>
      </c>
      <c r="F1955" s="567"/>
      <c r="G1955" s="410">
        <v>306</v>
      </c>
      <c r="H1955" s="410">
        <v>115</v>
      </c>
      <c r="I1955" s="410">
        <v>11</v>
      </c>
    </row>
    <row r="1956" spans="1:9" s="23" customFormat="1" ht="14.45" customHeight="1">
      <c r="A1956" s="563"/>
      <c r="B1956" s="572" t="s">
        <v>6014</v>
      </c>
      <c r="C1956" s="564" t="s">
        <v>6015</v>
      </c>
      <c r="D1956" s="565"/>
      <c r="E1956" s="566" t="s">
        <v>628</v>
      </c>
      <c r="F1956" s="567"/>
      <c r="G1956" s="410">
        <v>45</v>
      </c>
      <c r="H1956" s="410">
        <v>0</v>
      </c>
      <c r="I1956" s="410">
        <v>3</v>
      </c>
    </row>
    <row r="1957" spans="1:9" s="23" customFormat="1" ht="14.45" customHeight="1">
      <c r="A1957" s="563"/>
      <c r="B1957" s="564" t="s">
        <v>1554</v>
      </c>
      <c r="C1957" s="564" t="s">
        <v>1555</v>
      </c>
      <c r="D1957" s="565"/>
      <c r="E1957" s="566"/>
      <c r="F1957" s="567"/>
      <c r="G1957" s="410">
        <v>0</v>
      </c>
      <c r="H1957" s="410">
        <v>0</v>
      </c>
      <c r="I1957" s="410">
        <v>8</v>
      </c>
    </row>
    <row r="1958" spans="1:9" s="23" customFormat="1" ht="14.45" customHeight="1">
      <c r="A1958" s="563"/>
      <c r="B1958" s="564" t="s">
        <v>1324</v>
      </c>
      <c r="C1958" s="564" t="s">
        <v>1325</v>
      </c>
      <c r="D1958" s="565"/>
      <c r="E1958" s="566"/>
      <c r="F1958" s="567"/>
      <c r="G1958" s="410">
        <v>0</v>
      </c>
      <c r="H1958" s="410">
        <v>0</v>
      </c>
      <c r="I1958" s="410">
        <v>3</v>
      </c>
    </row>
    <row r="1959" spans="1:9" s="23" customFormat="1" ht="14.45" customHeight="1">
      <c r="A1959" s="563">
        <v>1023</v>
      </c>
      <c r="B1959" s="563" t="s">
        <v>6016</v>
      </c>
      <c r="C1959" s="564"/>
      <c r="D1959" s="565" t="s">
        <v>187</v>
      </c>
      <c r="E1959" s="566"/>
      <c r="F1959" s="567"/>
      <c r="G1959" s="410"/>
      <c r="H1959" s="410"/>
      <c r="I1959" s="410"/>
    </row>
    <row r="1960" spans="1:9" s="23" customFormat="1" ht="14.45" customHeight="1">
      <c r="A1960" s="563"/>
      <c r="B1960" s="564"/>
      <c r="C1960" s="563" t="s">
        <v>365</v>
      </c>
      <c r="D1960" s="568"/>
      <c r="E1960" s="569"/>
      <c r="F1960" s="570"/>
      <c r="G1960" s="571">
        <v>14465</v>
      </c>
      <c r="H1960" s="571">
        <v>3181</v>
      </c>
      <c r="I1960" s="571">
        <v>463</v>
      </c>
    </row>
    <row r="1961" spans="1:9" s="23" customFormat="1" ht="14.45" customHeight="1">
      <c r="A1961" s="563"/>
      <c r="B1961" s="572" t="s">
        <v>6017</v>
      </c>
      <c r="C1961" s="564" t="s">
        <v>6018</v>
      </c>
      <c r="D1961" s="565"/>
      <c r="E1961" s="566" t="s">
        <v>164</v>
      </c>
      <c r="F1961" s="567"/>
      <c r="G1961" s="410">
        <v>42</v>
      </c>
      <c r="H1961" s="410">
        <v>2</v>
      </c>
      <c r="I1961" s="410">
        <v>8</v>
      </c>
    </row>
    <row r="1962" spans="1:9" s="23" customFormat="1" ht="14.45" customHeight="1">
      <c r="A1962" s="563"/>
      <c r="B1962" s="564"/>
      <c r="C1962" s="564" t="s">
        <v>6019</v>
      </c>
      <c r="D1962" s="565"/>
      <c r="E1962" s="566" t="s">
        <v>164</v>
      </c>
      <c r="F1962" s="567" t="s">
        <v>1142</v>
      </c>
      <c r="G1962" s="410">
        <v>79</v>
      </c>
      <c r="H1962" s="410">
        <v>12</v>
      </c>
      <c r="I1962" s="410">
        <v>0</v>
      </c>
    </row>
    <row r="1963" spans="1:9" s="23" customFormat="1" ht="14.45" customHeight="1">
      <c r="A1963" s="563"/>
      <c r="B1963" s="572" t="s">
        <v>4986</v>
      </c>
      <c r="C1963" s="564" t="s">
        <v>3474</v>
      </c>
      <c r="D1963" s="565"/>
      <c r="E1963" s="566" t="s">
        <v>164</v>
      </c>
      <c r="F1963" s="567"/>
      <c r="G1963" s="410">
        <v>19</v>
      </c>
      <c r="H1963" s="410">
        <v>5</v>
      </c>
      <c r="I1963" s="410">
        <v>0</v>
      </c>
    </row>
    <row r="1964" spans="1:9" s="23" customFormat="1" ht="14.45" customHeight="1">
      <c r="A1964" s="563"/>
      <c r="B1964" s="564"/>
      <c r="C1964" s="564" t="s">
        <v>3475</v>
      </c>
      <c r="D1964" s="565"/>
      <c r="E1964" s="566" t="s">
        <v>3391</v>
      </c>
      <c r="F1964" s="567"/>
      <c r="G1964" s="410">
        <v>814</v>
      </c>
      <c r="H1964" s="410">
        <v>156</v>
      </c>
      <c r="I1964" s="410">
        <v>19</v>
      </c>
    </row>
    <row r="1965" spans="1:9" s="23" customFormat="1" ht="14.45" customHeight="1">
      <c r="A1965" s="563"/>
      <c r="B1965" s="564"/>
      <c r="C1965" s="564"/>
      <c r="D1965" s="565"/>
      <c r="E1965" s="566" t="s">
        <v>3391</v>
      </c>
      <c r="F1965" s="567" t="s">
        <v>1294</v>
      </c>
      <c r="G1965" s="410">
        <v>56</v>
      </c>
      <c r="H1965" s="410">
        <v>15</v>
      </c>
      <c r="I1965" s="410">
        <v>0</v>
      </c>
    </row>
    <row r="1966" spans="1:9" s="23" customFormat="1" ht="14.45" customHeight="1">
      <c r="A1966" s="563"/>
      <c r="B1966" s="572" t="s">
        <v>6020</v>
      </c>
      <c r="C1966" s="564" t="s">
        <v>6021</v>
      </c>
      <c r="D1966" s="565"/>
      <c r="E1966" s="566" t="s">
        <v>164</v>
      </c>
      <c r="F1966" s="567"/>
      <c r="G1966" s="410">
        <v>21</v>
      </c>
      <c r="H1966" s="410">
        <v>2</v>
      </c>
      <c r="I1966" s="410">
        <v>0</v>
      </c>
    </row>
    <row r="1967" spans="1:9" s="23" customFormat="1" ht="14.45" customHeight="1">
      <c r="A1967" s="563"/>
      <c r="B1967" s="564"/>
      <c r="C1967" s="564" t="s">
        <v>6022</v>
      </c>
      <c r="D1967" s="565"/>
      <c r="E1967" s="566" t="s">
        <v>3391</v>
      </c>
      <c r="F1967" s="567"/>
      <c r="G1967" s="410">
        <v>317</v>
      </c>
      <c r="H1967" s="410">
        <v>66</v>
      </c>
      <c r="I1967" s="410">
        <v>9</v>
      </c>
    </row>
    <row r="1968" spans="1:9" s="23" customFormat="1" ht="14.45" customHeight="1">
      <c r="A1968" s="563"/>
      <c r="B1968" s="564"/>
      <c r="C1968" s="564"/>
      <c r="D1968" s="565"/>
      <c r="E1968" s="566" t="s">
        <v>3391</v>
      </c>
      <c r="F1968" s="567" t="s">
        <v>1294</v>
      </c>
      <c r="G1968" s="410">
        <v>0</v>
      </c>
      <c r="H1968" s="410">
        <v>1</v>
      </c>
      <c r="I1968" s="410">
        <v>0</v>
      </c>
    </row>
    <row r="1969" spans="1:9" s="23" customFormat="1" ht="14.45" customHeight="1">
      <c r="A1969" s="563"/>
      <c r="B1969" s="572" t="s">
        <v>609</v>
      </c>
      <c r="C1969" s="564" t="s">
        <v>6023</v>
      </c>
      <c r="D1969" s="565"/>
      <c r="E1969" s="566" t="s">
        <v>3391</v>
      </c>
      <c r="F1969" s="567"/>
      <c r="G1969" s="410">
        <v>347</v>
      </c>
      <c r="H1969" s="410">
        <v>77</v>
      </c>
      <c r="I1969" s="410">
        <v>9</v>
      </c>
    </row>
    <row r="1970" spans="1:9" s="23" customFormat="1" ht="14.45" customHeight="1">
      <c r="A1970" s="563"/>
      <c r="B1970" s="572" t="s">
        <v>2381</v>
      </c>
      <c r="C1970" s="564" t="s">
        <v>4572</v>
      </c>
      <c r="D1970" s="565"/>
      <c r="E1970" s="566" t="s">
        <v>164</v>
      </c>
      <c r="F1970" s="567"/>
      <c r="G1970" s="410">
        <v>1</v>
      </c>
      <c r="H1970" s="410">
        <v>1</v>
      </c>
      <c r="I1970" s="410">
        <v>0</v>
      </c>
    </row>
    <row r="1971" spans="1:9" s="23" customFormat="1" ht="14.45" customHeight="1">
      <c r="A1971" s="563"/>
      <c r="B1971" s="564"/>
      <c r="C1971" s="564" t="s">
        <v>4236</v>
      </c>
      <c r="D1971" s="565"/>
      <c r="E1971" s="566" t="s">
        <v>3391</v>
      </c>
      <c r="F1971" s="567"/>
      <c r="G1971" s="410">
        <v>83</v>
      </c>
      <c r="H1971" s="410">
        <v>44</v>
      </c>
      <c r="I1971" s="410">
        <v>5</v>
      </c>
    </row>
    <row r="1972" spans="1:9" s="23" customFormat="1" ht="14.45" customHeight="1">
      <c r="A1972" s="563"/>
      <c r="B1972" s="564"/>
      <c r="C1972" s="564"/>
      <c r="D1972" s="565"/>
      <c r="E1972" s="566" t="s">
        <v>3391</v>
      </c>
      <c r="F1972" s="567" t="s">
        <v>1294</v>
      </c>
      <c r="G1972" s="410">
        <v>46</v>
      </c>
      <c r="H1972" s="410">
        <v>16</v>
      </c>
      <c r="I1972" s="410">
        <v>1</v>
      </c>
    </row>
    <row r="1973" spans="1:9" s="23" customFormat="1" ht="14.45" customHeight="1">
      <c r="A1973" s="563"/>
      <c r="B1973" s="564"/>
      <c r="C1973" s="564"/>
      <c r="D1973" s="565"/>
      <c r="E1973" s="566" t="s">
        <v>3221</v>
      </c>
      <c r="F1973" s="567" t="s">
        <v>1294</v>
      </c>
      <c r="G1973" s="410">
        <v>13</v>
      </c>
      <c r="H1973" s="410">
        <v>14</v>
      </c>
      <c r="I1973" s="410">
        <v>0</v>
      </c>
    </row>
    <row r="1974" spans="1:9" s="23" customFormat="1" ht="14.45" customHeight="1">
      <c r="A1974" s="563"/>
      <c r="B1974" s="572" t="s">
        <v>2200</v>
      </c>
      <c r="C1974" s="564" t="s">
        <v>4575</v>
      </c>
      <c r="D1974" s="565"/>
      <c r="E1974" s="566" t="s">
        <v>164</v>
      </c>
      <c r="F1974" s="567"/>
      <c r="G1974" s="410">
        <v>20</v>
      </c>
      <c r="H1974" s="410">
        <v>0</v>
      </c>
      <c r="I1974" s="410">
        <v>0</v>
      </c>
    </row>
    <row r="1975" spans="1:9" s="23" customFormat="1" ht="14.45" customHeight="1">
      <c r="A1975" s="563"/>
      <c r="B1975" s="564"/>
      <c r="C1975" s="564" t="s">
        <v>4334</v>
      </c>
      <c r="D1975" s="565"/>
      <c r="E1975" s="566" t="s">
        <v>3391</v>
      </c>
      <c r="F1975" s="567"/>
      <c r="G1975" s="410">
        <v>415</v>
      </c>
      <c r="H1975" s="410">
        <v>76</v>
      </c>
      <c r="I1975" s="410">
        <v>13</v>
      </c>
    </row>
    <row r="1976" spans="1:9" s="23" customFormat="1" ht="14.45" customHeight="1">
      <c r="A1976" s="563"/>
      <c r="B1976" s="564"/>
      <c r="C1976" s="564"/>
      <c r="D1976" s="565"/>
      <c r="E1976" s="566" t="s">
        <v>3391</v>
      </c>
      <c r="F1976" s="567" t="s">
        <v>1294</v>
      </c>
      <c r="G1976" s="410">
        <v>144</v>
      </c>
      <c r="H1976" s="410">
        <v>25</v>
      </c>
      <c r="I1976" s="410">
        <v>0</v>
      </c>
    </row>
    <row r="1977" spans="1:9" s="23" customFormat="1" ht="14.45" customHeight="1">
      <c r="A1977" s="563"/>
      <c r="B1977" s="572" t="s">
        <v>6024</v>
      </c>
      <c r="C1977" s="564" t="s">
        <v>6025</v>
      </c>
      <c r="D1977" s="565"/>
      <c r="E1977" s="566" t="s">
        <v>164</v>
      </c>
      <c r="F1977" s="567"/>
      <c r="G1977" s="410">
        <v>19</v>
      </c>
      <c r="H1977" s="410">
        <v>0</v>
      </c>
      <c r="I1977" s="410">
        <v>0</v>
      </c>
    </row>
    <row r="1978" spans="1:9" s="23" customFormat="1" ht="14.45" customHeight="1">
      <c r="A1978" s="563"/>
      <c r="B1978" s="564"/>
      <c r="C1978" s="564" t="s">
        <v>6026</v>
      </c>
      <c r="D1978" s="565"/>
      <c r="E1978" s="566" t="s">
        <v>3391</v>
      </c>
      <c r="F1978" s="567"/>
      <c r="G1978" s="410">
        <v>402</v>
      </c>
      <c r="H1978" s="410">
        <v>79</v>
      </c>
      <c r="I1978" s="410">
        <v>10</v>
      </c>
    </row>
    <row r="1979" spans="1:9" s="23" customFormat="1" ht="14.45" customHeight="1">
      <c r="A1979" s="563"/>
      <c r="B1979" s="564"/>
      <c r="C1979" s="564"/>
      <c r="D1979" s="565"/>
      <c r="E1979" s="566" t="s">
        <v>3391</v>
      </c>
      <c r="F1979" s="567" t="s">
        <v>1294</v>
      </c>
      <c r="G1979" s="410">
        <v>16</v>
      </c>
      <c r="H1979" s="410">
        <v>17</v>
      </c>
      <c r="I1979" s="410">
        <v>0</v>
      </c>
    </row>
    <row r="1980" spans="1:9" s="23" customFormat="1" ht="14.45" customHeight="1">
      <c r="A1980" s="563"/>
      <c r="B1980" s="572" t="s">
        <v>5000</v>
      </c>
      <c r="C1980" s="564" t="s">
        <v>4432</v>
      </c>
      <c r="D1980" s="565"/>
      <c r="E1980" s="566" t="s">
        <v>3391</v>
      </c>
      <c r="F1980" s="567"/>
      <c r="G1980" s="410">
        <v>8</v>
      </c>
      <c r="H1980" s="410">
        <v>43</v>
      </c>
      <c r="I1980" s="410">
        <v>0</v>
      </c>
    </row>
    <row r="1981" spans="1:9" s="23" customFormat="1" ht="14.45" customHeight="1">
      <c r="A1981" s="563"/>
      <c r="B1981" s="572" t="s">
        <v>3105</v>
      </c>
      <c r="C1981" s="564" t="s">
        <v>3504</v>
      </c>
      <c r="D1981" s="565"/>
      <c r="E1981" s="566" t="s">
        <v>3391</v>
      </c>
      <c r="F1981" s="567"/>
      <c r="G1981" s="410">
        <v>516</v>
      </c>
      <c r="H1981" s="410">
        <v>100</v>
      </c>
      <c r="I1981" s="410">
        <v>14</v>
      </c>
    </row>
    <row r="1982" spans="1:9" s="23" customFormat="1" ht="14.45" customHeight="1">
      <c r="A1982" s="563"/>
      <c r="B1982" s="572" t="s">
        <v>3698</v>
      </c>
      <c r="C1982" s="564" t="s">
        <v>3400</v>
      </c>
      <c r="D1982" s="565"/>
      <c r="E1982" s="566" t="s">
        <v>164</v>
      </c>
      <c r="F1982" s="567"/>
      <c r="G1982" s="410">
        <v>38</v>
      </c>
      <c r="H1982" s="410">
        <v>20</v>
      </c>
      <c r="I1982" s="410">
        <v>0</v>
      </c>
    </row>
    <row r="1983" spans="1:9" s="23" customFormat="1" ht="14.45" customHeight="1">
      <c r="A1983" s="563"/>
      <c r="B1983" s="564"/>
      <c r="C1983" s="564" t="s">
        <v>3401</v>
      </c>
      <c r="D1983" s="565"/>
      <c r="E1983" s="566" t="s">
        <v>164</v>
      </c>
      <c r="F1983" s="567" t="s">
        <v>1142</v>
      </c>
      <c r="G1983" s="410">
        <v>17</v>
      </c>
      <c r="H1983" s="410">
        <v>12</v>
      </c>
      <c r="I1983" s="410">
        <v>0</v>
      </c>
    </row>
    <row r="1984" spans="1:9" s="23" customFormat="1" ht="14.45" customHeight="1">
      <c r="A1984" s="563"/>
      <c r="B1984" s="564"/>
      <c r="C1984" s="564" t="s">
        <v>3402</v>
      </c>
      <c r="D1984" s="565"/>
      <c r="E1984" s="566" t="s">
        <v>3391</v>
      </c>
      <c r="F1984" s="567"/>
      <c r="G1984" s="410">
        <v>371</v>
      </c>
      <c r="H1984" s="410">
        <v>105</v>
      </c>
      <c r="I1984" s="410">
        <v>21</v>
      </c>
    </row>
    <row r="1985" spans="1:9" s="23" customFormat="1" ht="14.45" customHeight="1">
      <c r="A1985" s="563"/>
      <c r="B1985" s="564"/>
      <c r="C1985" s="564"/>
      <c r="D1985" s="565"/>
      <c r="E1985" s="566" t="s">
        <v>3391</v>
      </c>
      <c r="F1985" s="567" t="s">
        <v>1294</v>
      </c>
      <c r="G1985" s="410">
        <v>130</v>
      </c>
      <c r="H1985" s="410">
        <v>41</v>
      </c>
      <c r="I1985" s="410">
        <v>0</v>
      </c>
    </row>
    <row r="1986" spans="1:9" s="23" customFormat="1" ht="14.45" customHeight="1">
      <c r="A1986" s="563"/>
      <c r="B1986" s="564"/>
      <c r="C1986" s="564"/>
      <c r="D1986" s="565"/>
      <c r="E1986" s="566" t="s">
        <v>3221</v>
      </c>
      <c r="F1986" s="567" t="s">
        <v>1294</v>
      </c>
      <c r="G1986" s="410">
        <v>51</v>
      </c>
      <c r="H1986" s="410">
        <v>22</v>
      </c>
      <c r="I1986" s="410">
        <v>0</v>
      </c>
    </row>
    <row r="1987" spans="1:9" s="23" customFormat="1" ht="14.45" customHeight="1">
      <c r="A1987" s="563"/>
      <c r="B1987" s="572" t="s">
        <v>1412</v>
      </c>
      <c r="C1987" s="564" t="s">
        <v>6027</v>
      </c>
      <c r="D1987" s="565"/>
      <c r="E1987" s="566" t="s">
        <v>163</v>
      </c>
      <c r="F1987" s="567"/>
      <c r="G1987" s="410">
        <v>43</v>
      </c>
      <c r="H1987" s="410">
        <v>1</v>
      </c>
      <c r="I1987" s="410">
        <v>2</v>
      </c>
    </row>
    <row r="1988" spans="1:9" s="23" customFormat="1" ht="14.45" customHeight="1">
      <c r="A1988" s="563"/>
      <c r="B1988" s="572" t="s">
        <v>2394</v>
      </c>
      <c r="C1988" s="564" t="s">
        <v>4622</v>
      </c>
      <c r="D1988" s="565"/>
      <c r="E1988" s="566" t="s">
        <v>3391</v>
      </c>
      <c r="F1988" s="567"/>
      <c r="G1988" s="410">
        <v>286</v>
      </c>
      <c r="H1988" s="410">
        <v>91</v>
      </c>
      <c r="I1988" s="410">
        <v>11</v>
      </c>
    </row>
    <row r="1989" spans="1:9" s="23" customFormat="1" ht="14.45" customHeight="1">
      <c r="A1989" s="563"/>
      <c r="B1989" s="564"/>
      <c r="C1989" s="564"/>
      <c r="D1989" s="565"/>
      <c r="E1989" s="566" t="s">
        <v>3391</v>
      </c>
      <c r="F1989" s="567" t="s">
        <v>1294</v>
      </c>
      <c r="G1989" s="410">
        <v>0</v>
      </c>
      <c r="H1989" s="410">
        <v>1</v>
      </c>
      <c r="I1989" s="410">
        <v>0</v>
      </c>
    </row>
    <row r="1990" spans="1:9" s="23" customFormat="1" ht="14.45" customHeight="1">
      <c r="A1990" s="563"/>
      <c r="B1990" s="572" t="s">
        <v>3700</v>
      </c>
      <c r="C1990" s="564" t="s">
        <v>6028</v>
      </c>
      <c r="D1990" s="565"/>
      <c r="E1990" s="566" t="s">
        <v>3391</v>
      </c>
      <c r="F1990" s="567"/>
      <c r="G1990" s="410">
        <v>81</v>
      </c>
      <c r="H1990" s="410">
        <v>17</v>
      </c>
      <c r="I1990" s="410">
        <v>2</v>
      </c>
    </row>
    <row r="1991" spans="1:9" s="23" customFormat="1" ht="14.45" customHeight="1">
      <c r="A1991" s="563"/>
      <c r="B1991" s="572" t="s">
        <v>6029</v>
      </c>
      <c r="C1991" s="564" t="s">
        <v>6030</v>
      </c>
      <c r="D1991" s="565"/>
      <c r="E1991" s="566" t="s">
        <v>164</v>
      </c>
      <c r="F1991" s="567" t="s">
        <v>1142</v>
      </c>
      <c r="G1991" s="410">
        <v>36</v>
      </c>
      <c r="H1991" s="410">
        <v>23</v>
      </c>
      <c r="I1991" s="410">
        <v>2</v>
      </c>
    </row>
    <row r="1992" spans="1:9" s="23" customFormat="1" ht="14.45" customHeight="1">
      <c r="A1992" s="563"/>
      <c r="B1992" s="572" t="s">
        <v>6031</v>
      </c>
      <c r="C1992" s="564" t="s">
        <v>4611</v>
      </c>
      <c r="D1992" s="565"/>
      <c r="E1992" s="566" t="s">
        <v>164</v>
      </c>
      <c r="F1992" s="567"/>
      <c r="G1992" s="410">
        <v>1</v>
      </c>
      <c r="H1992" s="410">
        <v>0</v>
      </c>
      <c r="I1992" s="410">
        <v>0</v>
      </c>
    </row>
    <row r="1993" spans="1:9" s="23" customFormat="1" ht="14.45" customHeight="1">
      <c r="A1993" s="563"/>
      <c r="B1993" s="564"/>
      <c r="C1993" s="564" t="s">
        <v>4612</v>
      </c>
      <c r="D1993" s="565"/>
      <c r="E1993" s="566" t="s">
        <v>164</v>
      </c>
      <c r="F1993" s="567" t="s">
        <v>1142</v>
      </c>
      <c r="G1993" s="410">
        <v>33</v>
      </c>
      <c r="H1993" s="410">
        <v>6</v>
      </c>
      <c r="I1993" s="410">
        <v>0</v>
      </c>
    </row>
    <row r="1994" spans="1:9" s="23" customFormat="1" ht="14.45" customHeight="1">
      <c r="A1994" s="563"/>
      <c r="B1994" s="564"/>
      <c r="C1994" s="564" t="s">
        <v>4613</v>
      </c>
      <c r="D1994" s="565"/>
      <c r="E1994" s="566" t="s">
        <v>3391</v>
      </c>
      <c r="F1994" s="567"/>
      <c r="G1994" s="410">
        <v>505</v>
      </c>
      <c r="H1994" s="410">
        <v>109</v>
      </c>
      <c r="I1994" s="410">
        <v>12</v>
      </c>
    </row>
    <row r="1995" spans="1:9" s="23" customFormat="1" ht="14.45" customHeight="1">
      <c r="A1995" s="563"/>
      <c r="B1995" s="564"/>
      <c r="C1995" s="564"/>
      <c r="D1995" s="565"/>
      <c r="E1995" s="566" t="s">
        <v>3391</v>
      </c>
      <c r="F1995" s="567" t="s">
        <v>1294</v>
      </c>
      <c r="G1995" s="410">
        <v>155</v>
      </c>
      <c r="H1995" s="410">
        <v>42</v>
      </c>
      <c r="I1995" s="410">
        <v>0</v>
      </c>
    </row>
    <row r="1996" spans="1:9" s="23" customFormat="1" ht="14.45" customHeight="1">
      <c r="A1996" s="563"/>
      <c r="B1996" s="572" t="s">
        <v>6032</v>
      </c>
      <c r="C1996" s="564" t="s">
        <v>6033</v>
      </c>
      <c r="D1996" s="565"/>
      <c r="E1996" s="566" t="s">
        <v>164</v>
      </c>
      <c r="F1996" s="567" t="s">
        <v>1142</v>
      </c>
      <c r="G1996" s="410">
        <v>17</v>
      </c>
      <c r="H1996" s="410">
        <v>5</v>
      </c>
      <c r="I1996" s="410">
        <v>0</v>
      </c>
    </row>
    <row r="1997" spans="1:9" s="23" customFormat="1" ht="14.45" customHeight="1">
      <c r="A1997" s="563"/>
      <c r="B1997" s="564"/>
      <c r="C1997" s="564" t="s">
        <v>6034</v>
      </c>
      <c r="D1997" s="565"/>
      <c r="E1997" s="566" t="s">
        <v>3391</v>
      </c>
      <c r="F1997" s="567"/>
      <c r="G1997" s="410">
        <v>430</v>
      </c>
      <c r="H1997" s="410">
        <v>82</v>
      </c>
      <c r="I1997" s="410">
        <v>14</v>
      </c>
    </row>
    <row r="1998" spans="1:9" s="23" customFormat="1" ht="14.45" customHeight="1">
      <c r="A1998" s="563"/>
      <c r="B1998" s="572" t="s">
        <v>5192</v>
      </c>
      <c r="C1998" s="564" t="s">
        <v>6035</v>
      </c>
      <c r="D1998" s="565"/>
      <c r="E1998" s="566" t="s">
        <v>164</v>
      </c>
      <c r="F1998" s="567"/>
      <c r="G1998" s="410">
        <v>145</v>
      </c>
      <c r="H1998" s="410">
        <v>30</v>
      </c>
      <c r="I1998" s="410">
        <v>3</v>
      </c>
    </row>
    <row r="1999" spans="1:9" s="23" customFormat="1" ht="14.45" customHeight="1">
      <c r="A1999" s="563"/>
      <c r="B1999" s="572" t="s">
        <v>6036</v>
      </c>
      <c r="C1999" s="564" t="s">
        <v>5302</v>
      </c>
      <c r="D1999" s="565"/>
      <c r="E1999" s="566" t="s">
        <v>164</v>
      </c>
      <c r="F1999" s="567"/>
      <c r="G1999" s="410">
        <v>26</v>
      </c>
      <c r="H1999" s="410">
        <v>5</v>
      </c>
      <c r="I1999" s="410">
        <v>7</v>
      </c>
    </row>
    <row r="2000" spans="1:9" s="23" customFormat="1" ht="14.45" customHeight="1">
      <c r="A2000" s="563"/>
      <c r="B2000" s="564"/>
      <c r="C2000" s="564"/>
      <c r="D2000" s="565"/>
      <c r="E2000" s="566" t="s">
        <v>164</v>
      </c>
      <c r="F2000" s="567" t="s">
        <v>1142</v>
      </c>
      <c r="G2000" s="410">
        <v>17</v>
      </c>
      <c r="H2000" s="410">
        <v>10</v>
      </c>
      <c r="I2000" s="410">
        <v>0</v>
      </c>
    </row>
    <row r="2001" spans="1:9" s="23" customFormat="1" ht="14.45" customHeight="1">
      <c r="A2001" s="563"/>
      <c r="B2001" s="572" t="s">
        <v>6037</v>
      </c>
      <c r="C2001" s="564" t="s">
        <v>6038</v>
      </c>
      <c r="D2001" s="565"/>
      <c r="E2001" s="566" t="s">
        <v>164</v>
      </c>
      <c r="F2001" s="567"/>
      <c r="G2001" s="410">
        <v>22</v>
      </c>
      <c r="H2001" s="410">
        <v>1</v>
      </c>
      <c r="I2001" s="410">
        <v>0</v>
      </c>
    </row>
    <row r="2002" spans="1:9" s="23" customFormat="1" ht="14.45" customHeight="1">
      <c r="A2002" s="563"/>
      <c r="B2002" s="564"/>
      <c r="C2002" s="564" t="s">
        <v>6039</v>
      </c>
      <c r="D2002" s="565"/>
      <c r="E2002" s="566" t="s">
        <v>164</v>
      </c>
      <c r="F2002" s="567" t="s">
        <v>1142</v>
      </c>
      <c r="G2002" s="410">
        <v>0</v>
      </c>
      <c r="H2002" s="410">
        <v>1</v>
      </c>
      <c r="I2002" s="410">
        <v>0</v>
      </c>
    </row>
    <row r="2003" spans="1:9" s="23" customFormat="1" ht="14.45" customHeight="1">
      <c r="A2003" s="563"/>
      <c r="B2003" s="564"/>
      <c r="C2003" s="564" t="s">
        <v>6040</v>
      </c>
      <c r="D2003" s="565"/>
      <c r="E2003" s="566" t="s">
        <v>3391</v>
      </c>
      <c r="F2003" s="567"/>
      <c r="G2003" s="410">
        <v>315</v>
      </c>
      <c r="H2003" s="410">
        <v>46</v>
      </c>
      <c r="I2003" s="410">
        <v>10</v>
      </c>
    </row>
    <row r="2004" spans="1:9" s="23" customFormat="1" ht="14.45" customHeight="1">
      <c r="A2004" s="573"/>
      <c r="B2004" s="579" t="s">
        <v>2078</v>
      </c>
      <c r="C2004" s="574" t="s">
        <v>3516</v>
      </c>
      <c r="D2004" s="575"/>
      <c r="E2004" s="576" t="s">
        <v>164</v>
      </c>
      <c r="F2004" s="577"/>
      <c r="G2004" s="578">
        <v>27</v>
      </c>
      <c r="H2004" s="578">
        <v>9</v>
      </c>
      <c r="I2004" s="578">
        <v>0</v>
      </c>
    </row>
    <row r="2005" spans="1:9" s="23" customFormat="1" ht="14.45" customHeight="1">
      <c r="A2005" s="563"/>
      <c r="B2005" s="564"/>
      <c r="C2005" s="564" t="s">
        <v>3414</v>
      </c>
      <c r="D2005" s="565"/>
      <c r="E2005" s="566" t="s">
        <v>164</v>
      </c>
      <c r="F2005" s="567" t="s">
        <v>1142</v>
      </c>
      <c r="G2005" s="410">
        <v>33</v>
      </c>
      <c r="H2005" s="410">
        <v>13</v>
      </c>
      <c r="I2005" s="410">
        <v>0</v>
      </c>
    </row>
    <row r="2006" spans="1:9" s="23" customFormat="1" ht="14.45" customHeight="1">
      <c r="A2006" s="563"/>
      <c r="B2006" s="564"/>
      <c r="C2006" s="564" t="s">
        <v>3413</v>
      </c>
      <c r="D2006" s="565"/>
      <c r="E2006" s="566" t="s">
        <v>3391</v>
      </c>
      <c r="F2006" s="567"/>
      <c r="G2006" s="410">
        <v>572</v>
      </c>
      <c r="H2006" s="410">
        <v>136</v>
      </c>
      <c r="I2006" s="410">
        <v>17</v>
      </c>
    </row>
    <row r="2007" spans="1:9" s="23" customFormat="1" ht="14.45" customHeight="1">
      <c r="A2007" s="563"/>
      <c r="B2007" s="564"/>
      <c r="C2007" s="564"/>
      <c r="D2007" s="565"/>
      <c r="E2007" s="566" t="s">
        <v>3391</v>
      </c>
      <c r="F2007" s="567" t="s">
        <v>1294</v>
      </c>
      <c r="G2007" s="410">
        <v>100</v>
      </c>
      <c r="H2007" s="410">
        <v>35</v>
      </c>
      <c r="I2007" s="410">
        <v>0</v>
      </c>
    </row>
    <row r="2008" spans="1:9" s="23" customFormat="1" ht="14.45" customHeight="1">
      <c r="A2008" s="563"/>
      <c r="B2008" s="572" t="s">
        <v>2266</v>
      </c>
      <c r="C2008" s="564" t="s">
        <v>3416</v>
      </c>
      <c r="D2008" s="565"/>
      <c r="E2008" s="566" t="s">
        <v>164</v>
      </c>
      <c r="F2008" s="567"/>
      <c r="G2008" s="410">
        <v>58</v>
      </c>
      <c r="H2008" s="410">
        <v>13</v>
      </c>
      <c r="I2008" s="410">
        <v>0</v>
      </c>
    </row>
    <row r="2009" spans="1:9" s="23" customFormat="1" ht="14.45" customHeight="1">
      <c r="A2009" s="563"/>
      <c r="B2009" s="564"/>
      <c r="C2009" s="564"/>
      <c r="D2009" s="565"/>
      <c r="E2009" s="566" t="s">
        <v>3391</v>
      </c>
      <c r="F2009" s="567"/>
      <c r="G2009" s="410">
        <v>642</v>
      </c>
      <c r="H2009" s="410">
        <v>116</v>
      </c>
      <c r="I2009" s="410">
        <v>23</v>
      </c>
    </row>
    <row r="2010" spans="1:9" s="23" customFormat="1" ht="14.45" customHeight="1">
      <c r="A2010" s="563"/>
      <c r="B2010" s="564"/>
      <c r="C2010" s="564" t="s">
        <v>4006</v>
      </c>
      <c r="D2010" s="565"/>
      <c r="E2010" s="566" t="s">
        <v>165</v>
      </c>
      <c r="F2010" s="567"/>
      <c r="G2010" s="410">
        <v>184</v>
      </c>
      <c r="H2010" s="410">
        <v>21</v>
      </c>
      <c r="I2010" s="410">
        <v>0</v>
      </c>
    </row>
    <row r="2011" spans="1:9" s="23" customFormat="1" ht="14.45" customHeight="1">
      <c r="A2011" s="563"/>
      <c r="B2011" s="572" t="s">
        <v>6041</v>
      </c>
      <c r="C2011" s="564" t="s">
        <v>6042</v>
      </c>
      <c r="D2011" s="565"/>
      <c r="E2011" s="566" t="s">
        <v>3221</v>
      </c>
      <c r="F2011" s="567"/>
      <c r="G2011" s="410">
        <v>8</v>
      </c>
      <c r="H2011" s="410">
        <v>0</v>
      </c>
      <c r="I2011" s="410">
        <v>4</v>
      </c>
    </row>
    <row r="2012" spans="1:9" s="23" customFormat="1" ht="14.45" customHeight="1">
      <c r="A2012" s="563"/>
      <c r="B2012" s="564"/>
      <c r="C2012" s="564" t="s">
        <v>6043</v>
      </c>
      <c r="D2012" s="565"/>
      <c r="E2012" s="566" t="s">
        <v>3221</v>
      </c>
      <c r="F2012" s="567" t="s">
        <v>1294</v>
      </c>
      <c r="G2012" s="410">
        <v>13</v>
      </c>
      <c r="H2012" s="410">
        <v>0</v>
      </c>
      <c r="I2012" s="410">
        <v>0</v>
      </c>
    </row>
    <row r="2013" spans="1:9" s="23" customFormat="1" ht="14.45" customHeight="1">
      <c r="A2013" s="563"/>
      <c r="B2013" s="572" t="s">
        <v>6044</v>
      </c>
      <c r="C2013" s="564" t="s">
        <v>6045</v>
      </c>
      <c r="D2013" s="565"/>
      <c r="E2013" s="566" t="s">
        <v>164</v>
      </c>
      <c r="F2013" s="567"/>
      <c r="G2013" s="410">
        <v>33</v>
      </c>
      <c r="H2013" s="410">
        <v>4</v>
      </c>
      <c r="I2013" s="410">
        <v>0</v>
      </c>
    </row>
    <row r="2014" spans="1:9" s="23" customFormat="1" ht="14.45" customHeight="1">
      <c r="A2014" s="563"/>
      <c r="B2014" s="564"/>
      <c r="C2014" s="564" t="s">
        <v>6046</v>
      </c>
      <c r="D2014" s="565"/>
      <c r="E2014" s="566" t="s">
        <v>3391</v>
      </c>
      <c r="F2014" s="567"/>
      <c r="G2014" s="410">
        <v>698</v>
      </c>
      <c r="H2014" s="410">
        <v>107</v>
      </c>
      <c r="I2014" s="410">
        <v>17</v>
      </c>
    </row>
    <row r="2015" spans="1:9" s="23" customFormat="1" ht="14.45" customHeight="1">
      <c r="A2015" s="563"/>
      <c r="B2015" s="564"/>
      <c r="C2015" s="564"/>
      <c r="D2015" s="565"/>
      <c r="E2015" s="566" t="s">
        <v>3391</v>
      </c>
      <c r="F2015" s="567" t="s">
        <v>1294</v>
      </c>
      <c r="G2015" s="410">
        <v>80</v>
      </c>
      <c r="H2015" s="410">
        <v>17</v>
      </c>
      <c r="I2015" s="410">
        <v>0</v>
      </c>
    </row>
    <row r="2016" spans="1:9" s="23" customFormat="1" ht="14.45" customHeight="1">
      <c r="A2016" s="563"/>
      <c r="B2016" s="572" t="s">
        <v>3719</v>
      </c>
      <c r="C2016" s="564" t="s">
        <v>3522</v>
      </c>
      <c r="D2016" s="565"/>
      <c r="E2016" s="566" t="s">
        <v>164</v>
      </c>
      <c r="F2016" s="567"/>
      <c r="G2016" s="410">
        <v>32</v>
      </c>
      <c r="H2016" s="410">
        <v>20</v>
      </c>
      <c r="I2016" s="410">
        <v>0</v>
      </c>
    </row>
    <row r="2017" spans="1:9" s="23" customFormat="1" ht="14.45" customHeight="1">
      <c r="A2017" s="563"/>
      <c r="B2017" s="564"/>
      <c r="C2017" s="564" t="s">
        <v>3523</v>
      </c>
      <c r="D2017" s="565"/>
      <c r="E2017" s="566" t="s">
        <v>3391</v>
      </c>
      <c r="F2017" s="567"/>
      <c r="G2017" s="410">
        <v>294</v>
      </c>
      <c r="H2017" s="410">
        <v>71</v>
      </c>
      <c r="I2017" s="410">
        <v>11</v>
      </c>
    </row>
    <row r="2018" spans="1:9" s="23" customFormat="1" ht="14.45" customHeight="1">
      <c r="A2018" s="563"/>
      <c r="B2018" s="564"/>
      <c r="C2018" s="564" t="s">
        <v>6047</v>
      </c>
      <c r="D2018" s="565"/>
      <c r="E2018" s="566" t="s">
        <v>165</v>
      </c>
      <c r="F2018" s="567"/>
      <c r="G2018" s="410">
        <v>84</v>
      </c>
      <c r="H2018" s="410">
        <v>0</v>
      </c>
      <c r="I2018" s="410">
        <v>0</v>
      </c>
    </row>
    <row r="2019" spans="1:9" s="23" customFormat="1" ht="14.45" customHeight="1">
      <c r="A2019" s="563"/>
      <c r="B2019" s="572" t="s">
        <v>6048</v>
      </c>
      <c r="C2019" s="564" t="s">
        <v>3740</v>
      </c>
      <c r="D2019" s="565"/>
      <c r="E2019" s="566" t="s">
        <v>163</v>
      </c>
      <c r="F2019" s="567"/>
      <c r="G2019" s="410">
        <v>14</v>
      </c>
      <c r="H2019" s="410">
        <v>2</v>
      </c>
      <c r="I2019" s="410">
        <v>0</v>
      </c>
    </row>
    <row r="2020" spans="1:9" s="23" customFormat="1" ht="14.45" customHeight="1">
      <c r="A2020" s="563"/>
      <c r="B2020" s="564"/>
      <c r="C2020" s="564" t="s">
        <v>3531</v>
      </c>
      <c r="D2020" s="565"/>
      <c r="E2020" s="566" t="s">
        <v>164</v>
      </c>
      <c r="F2020" s="567"/>
      <c r="G2020" s="410">
        <v>49</v>
      </c>
      <c r="H2020" s="410">
        <v>15</v>
      </c>
      <c r="I2020" s="410">
        <v>0</v>
      </c>
    </row>
    <row r="2021" spans="1:9" s="23" customFormat="1" ht="14.45" customHeight="1">
      <c r="A2021" s="563"/>
      <c r="B2021" s="564"/>
      <c r="C2021" s="564" t="s">
        <v>3429</v>
      </c>
      <c r="D2021" s="565"/>
      <c r="E2021" s="566" t="s">
        <v>3391</v>
      </c>
      <c r="F2021" s="567"/>
      <c r="G2021" s="410">
        <v>819</v>
      </c>
      <c r="H2021" s="410">
        <v>203</v>
      </c>
      <c r="I2021" s="410">
        <v>33</v>
      </c>
    </row>
    <row r="2022" spans="1:9" s="23" customFormat="1" ht="14.45" customHeight="1">
      <c r="A2022" s="563"/>
      <c r="B2022" s="564"/>
      <c r="C2022" s="564"/>
      <c r="D2022" s="565"/>
      <c r="E2022" s="566" t="s">
        <v>3391</v>
      </c>
      <c r="F2022" s="567" t="s">
        <v>1294</v>
      </c>
      <c r="G2022" s="410">
        <v>229</v>
      </c>
      <c r="H2022" s="410">
        <v>36</v>
      </c>
      <c r="I2022" s="410">
        <v>0</v>
      </c>
    </row>
    <row r="2023" spans="1:9" s="23" customFormat="1" ht="14.45" customHeight="1">
      <c r="A2023" s="563"/>
      <c r="B2023" s="564"/>
      <c r="C2023" s="564" t="s">
        <v>4256</v>
      </c>
      <c r="D2023" s="565"/>
      <c r="E2023" s="566" t="s">
        <v>165</v>
      </c>
      <c r="F2023" s="567"/>
      <c r="G2023" s="410">
        <v>238</v>
      </c>
      <c r="H2023" s="410">
        <v>23</v>
      </c>
      <c r="I2023" s="410">
        <v>0</v>
      </c>
    </row>
    <row r="2024" spans="1:9" s="23" customFormat="1" ht="14.45" customHeight="1">
      <c r="A2024" s="563"/>
      <c r="B2024" s="572" t="s">
        <v>2113</v>
      </c>
      <c r="C2024" s="564" t="s">
        <v>3534</v>
      </c>
      <c r="D2024" s="565"/>
      <c r="E2024" s="566" t="s">
        <v>163</v>
      </c>
      <c r="F2024" s="567"/>
      <c r="G2024" s="410">
        <v>5</v>
      </c>
      <c r="H2024" s="410">
        <v>0</v>
      </c>
      <c r="I2024" s="410">
        <v>0</v>
      </c>
    </row>
    <row r="2025" spans="1:9" s="23" customFormat="1" ht="14.45" customHeight="1">
      <c r="A2025" s="563"/>
      <c r="B2025" s="564"/>
      <c r="C2025" s="564" t="s">
        <v>3535</v>
      </c>
      <c r="D2025" s="565"/>
      <c r="E2025" s="566" t="s">
        <v>164</v>
      </c>
      <c r="F2025" s="567"/>
      <c r="G2025" s="410">
        <v>74</v>
      </c>
      <c r="H2025" s="410">
        <v>17</v>
      </c>
      <c r="I2025" s="410">
        <v>0</v>
      </c>
    </row>
    <row r="2026" spans="1:9" s="23" customFormat="1" ht="14.45" customHeight="1">
      <c r="A2026" s="563"/>
      <c r="B2026" s="564"/>
      <c r="C2026" s="564" t="s">
        <v>3431</v>
      </c>
      <c r="D2026" s="565"/>
      <c r="E2026" s="566" t="s">
        <v>3391</v>
      </c>
      <c r="F2026" s="567"/>
      <c r="G2026" s="410">
        <v>412</v>
      </c>
      <c r="H2026" s="410">
        <v>132</v>
      </c>
      <c r="I2026" s="410">
        <v>18</v>
      </c>
    </row>
    <row r="2027" spans="1:9" s="23" customFormat="1" ht="14.45" customHeight="1">
      <c r="A2027" s="563"/>
      <c r="B2027" s="564"/>
      <c r="C2027" s="564" t="s">
        <v>4013</v>
      </c>
      <c r="D2027" s="565"/>
      <c r="E2027" s="566" t="s">
        <v>165</v>
      </c>
      <c r="F2027" s="567"/>
      <c r="G2027" s="410">
        <v>115</v>
      </c>
      <c r="H2027" s="410">
        <v>0</v>
      </c>
      <c r="I2027" s="410">
        <v>0</v>
      </c>
    </row>
    <row r="2028" spans="1:9" s="23" customFormat="1" ht="14.45" customHeight="1">
      <c r="A2028" s="563"/>
      <c r="B2028" s="572" t="s">
        <v>1508</v>
      </c>
      <c r="C2028" s="564" t="s">
        <v>6049</v>
      </c>
      <c r="D2028" s="565"/>
      <c r="E2028" s="566" t="s">
        <v>164</v>
      </c>
      <c r="F2028" s="567"/>
      <c r="G2028" s="410">
        <v>15</v>
      </c>
      <c r="H2028" s="410">
        <v>6</v>
      </c>
      <c r="I2028" s="410">
        <v>0</v>
      </c>
    </row>
    <row r="2029" spans="1:9" s="23" customFormat="1" ht="14.45" customHeight="1">
      <c r="A2029" s="563"/>
      <c r="B2029" s="564"/>
      <c r="C2029" s="564" t="s">
        <v>6050</v>
      </c>
      <c r="D2029" s="565"/>
      <c r="E2029" s="566" t="s">
        <v>3391</v>
      </c>
      <c r="F2029" s="567"/>
      <c r="G2029" s="410">
        <v>417</v>
      </c>
      <c r="H2029" s="410">
        <v>30</v>
      </c>
      <c r="I2029" s="410">
        <v>10</v>
      </c>
    </row>
    <row r="2030" spans="1:9" s="23" customFormat="1" ht="14.45" customHeight="1">
      <c r="A2030" s="563"/>
      <c r="B2030" s="572" t="s">
        <v>6051</v>
      </c>
      <c r="C2030" s="564" t="s">
        <v>6052</v>
      </c>
      <c r="D2030" s="565"/>
      <c r="E2030" s="566" t="s">
        <v>163</v>
      </c>
      <c r="F2030" s="567"/>
      <c r="G2030" s="410">
        <v>16</v>
      </c>
      <c r="H2030" s="410">
        <v>0</v>
      </c>
      <c r="I2030" s="410">
        <v>0</v>
      </c>
    </row>
    <row r="2031" spans="1:9" s="23" customFormat="1" ht="14.45" customHeight="1">
      <c r="A2031" s="563"/>
      <c r="B2031" s="564"/>
      <c r="C2031" s="564" t="s">
        <v>3441</v>
      </c>
      <c r="D2031" s="565"/>
      <c r="E2031" s="566" t="s">
        <v>164</v>
      </c>
      <c r="F2031" s="567"/>
      <c r="G2031" s="410">
        <v>66</v>
      </c>
      <c r="H2031" s="410">
        <v>19</v>
      </c>
      <c r="I2031" s="410">
        <v>0</v>
      </c>
    </row>
    <row r="2032" spans="1:9" s="23" customFormat="1" ht="14.45" customHeight="1">
      <c r="A2032" s="563"/>
      <c r="B2032" s="564"/>
      <c r="C2032" s="564"/>
      <c r="D2032" s="565"/>
      <c r="E2032" s="566" t="s">
        <v>3391</v>
      </c>
      <c r="F2032" s="567"/>
      <c r="G2032" s="410">
        <v>1215</v>
      </c>
      <c r="H2032" s="410">
        <v>248</v>
      </c>
      <c r="I2032" s="410">
        <v>36</v>
      </c>
    </row>
    <row r="2033" spans="1:9" s="23" customFormat="1" ht="14.45" customHeight="1">
      <c r="A2033" s="563"/>
      <c r="B2033" s="564"/>
      <c r="C2033" s="564"/>
      <c r="D2033" s="565"/>
      <c r="E2033" s="566" t="s">
        <v>3391</v>
      </c>
      <c r="F2033" s="567" t="s">
        <v>1294</v>
      </c>
      <c r="G2033" s="410">
        <v>348</v>
      </c>
      <c r="H2033" s="410">
        <v>88</v>
      </c>
      <c r="I2033" s="410">
        <v>0</v>
      </c>
    </row>
    <row r="2034" spans="1:9" s="23" customFormat="1" ht="14.45" customHeight="1">
      <c r="A2034" s="563"/>
      <c r="B2034" s="564"/>
      <c r="C2034" s="564" t="s">
        <v>4258</v>
      </c>
      <c r="D2034" s="565"/>
      <c r="E2034" s="566" t="s">
        <v>165</v>
      </c>
      <c r="F2034" s="567"/>
      <c r="G2034" s="410">
        <v>30</v>
      </c>
      <c r="H2034" s="410">
        <v>0</v>
      </c>
      <c r="I2034" s="410">
        <v>0</v>
      </c>
    </row>
    <row r="2035" spans="1:9" s="23" customFormat="1" ht="14.45" customHeight="1">
      <c r="A2035" s="563"/>
      <c r="B2035" s="572" t="s">
        <v>6053</v>
      </c>
      <c r="C2035" s="564" t="s">
        <v>6054</v>
      </c>
      <c r="D2035" s="565"/>
      <c r="E2035" s="566" t="s">
        <v>3391</v>
      </c>
      <c r="F2035" s="567" t="s">
        <v>1294</v>
      </c>
      <c r="G2035" s="410">
        <v>0</v>
      </c>
      <c r="H2035" s="410">
        <v>2</v>
      </c>
      <c r="I2035" s="410">
        <v>0</v>
      </c>
    </row>
    <row r="2036" spans="1:9" s="23" customFormat="1" ht="14.45" customHeight="1">
      <c r="A2036" s="563"/>
      <c r="B2036" s="572" t="s">
        <v>6055</v>
      </c>
      <c r="C2036" s="564" t="s">
        <v>6056</v>
      </c>
      <c r="D2036" s="565"/>
      <c r="E2036" s="566" t="s">
        <v>3391</v>
      </c>
      <c r="F2036" s="567"/>
      <c r="G2036" s="410">
        <v>102</v>
      </c>
      <c r="H2036" s="410">
        <v>24</v>
      </c>
      <c r="I2036" s="410">
        <v>8</v>
      </c>
    </row>
    <row r="2037" spans="1:9" s="23" customFormat="1" ht="14.45" customHeight="1">
      <c r="A2037" s="563"/>
      <c r="B2037" s="564"/>
      <c r="C2037" s="564"/>
      <c r="D2037" s="565"/>
      <c r="E2037" s="566" t="s">
        <v>3391</v>
      </c>
      <c r="F2037" s="567" t="s">
        <v>1294</v>
      </c>
      <c r="G2037" s="410">
        <v>1</v>
      </c>
      <c r="H2037" s="410">
        <v>0</v>
      </c>
      <c r="I2037" s="410">
        <v>0</v>
      </c>
    </row>
    <row r="2038" spans="1:9" s="23" customFormat="1" ht="14.45" customHeight="1">
      <c r="A2038" s="563"/>
      <c r="B2038" s="564"/>
      <c r="C2038" s="564"/>
      <c r="D2038" s="565"/>
      <c r="E2038" s="566" t="s">
        <v>3221</v>
      </c>
      <c r="F2038" s="567" t="s">
        <v>1294</v>
      </c>
      <c r="G2038" s="410">
        <v>65</v>
      </c>
      <c r="H2038" s="410">
        <v>29</v>
      </c>
      <c r="I2038" s="410">
        <v>0</v>
      </c>
    </row>
    <row r="2039" spans="1:9" s="23" customFormat="1" ht="14.45" customHeight="1">
      <c r="A2039" s="563"/>
      <c r="B2039" s="572" t="s">
        <v>6057</v>
      </c>
      <c r="C2039" s="564" t="s">
        <v>3666</v>
      </c>
      <c r="D2039" s="565"/>
      <c r="E2039" s="566" t="s">
        <v>3391</v>
      </c>
      <c r="F2039" s="567"/>
      <c r="G2039" s="410">
        <v>173</v>
      </c>
      <c r="H2039" s="410">
        <v>46</v>
      </c>
      <c r="I2039" s="410">
        <v>7</v>
      </c>
    </row>
    <row r="2040" spans="1:9" s="23" customFormat="1" ht="14.45" customHeight="1">
      <c r="A2040" s="563"/>
      <c r="B2040" s="564"/>
      <c r="C2040" s="564"/>
      <c r="D2040" s="565"/>
      <c r="E2040" s="566" t="s">
        <v>3221</v>
      </c>
      <c r="F2040" s="567" t="s">
        <v>1294</v>
      </c>
      <c r="G2040" s="410">
        <v>115</v>
      </c>
      <c r="H2040" s="410">
        <v>39</v>
      </c>
      <c r="I2040" s="410">
        <v>0</v>
      </c>
    </row>
    <row r="2041" spans="1:9" s="23" customFormat="1" ht="14.45" customHeight="1">
      <c r="A2041" s="563"/>
      <c r="B2041" s="564">
        <v>10131056</v>
      </c>
      <c r="C2041" s="564" t="s">
        <v>3670</v>
      </c>
      <c r="D2041" s="565"/>
      <c r="E2041" s="566" t="s">
        <v>164</v>
      </c>
      <c r="F2041" s="567"/>
      <c r="G2041" s="410">
        <v>19</v>
      </c>
      <c r="H2041" s="410">
        <v>7</v>
      </c>
      <c r="I2041" s="410">
        <v>0</v>
      </c>
    </row>
    <row r="2042" spans="1:9" s="23" customFormat="1" ht="14.45" customHeight="1">
      <c r="A2042" s="563"/>
      <c r="B2042" s="564"/>
      <c r="C2042" s="564" t="s">
        <v>3671</v>
      </c>
      <c r="D2042" s="565"/>
      <c r="E2042" s="566" t="s">
        <v>3391</v>
      </c>
      <c r="F2042" s="567"/>
      <c r="G2042" s="410">
        <v>343</v>
      </c>
      <c r="H2042" s="410">
        <v>60</v>
      </c>
      <c r="I2042" s="410">
        <v>12</v>
      </c>
    </row>
    <row r="2043" spans="1:9" s="23" customFormat="1" ht="14.45" customHeight="1">
      <c r="A2043" s="563"/>
      <c r="B2043" s="564"/>
      <c r="C2043" s="564"/>
      <c r="D2043" s="565"/>
      <c r="E2043" s="566" t="s">
        <v>3391</v>
      </c>
      <c r="F2043" s="567" t="s">
        <v>1294</v>
      </c>
      <c r="G2043" s="410">
        <v>150</v>
      </c>
      <c r="H2043" s="410">
        <v>55</v>
      </c>
      <c r="I2043" s="410">
        <v>0</v>
      </c>
    </row>
    <row r="2044" spans="1:9" s="23" customFormat="1" ht="14.45" customHeight="1">
      <c r="A2044" s="563"/>
      <c r="B2044" s="564">
        <v>10152058</v>
      </c>
      <c r="C2044" s="564" t="s">
        <v>5883</v>
      </c>
      <c r="D2044" s="565"/>
      <c r="E2044" s="566" t="s">
        <v>164</v>
      </c>
      <c r="F2044" s="567"/>
      <c r="G2044" s="410">
        <v>31</v>
      </c>
      <c r="H2044" s="410">
        <v>10</v>
      </c>
      <c r="I2044" s="410">
        <v>0</v>
      </c>
    </row>
    <row r="2045" spans="1:9" s="23" customFormat="1" ht="14.45" customHeight="1">
      <c r="A2045" s="563"/>
      <c r="B2045" s="564"/>
      <c r="C2045" s="564" t="s">
        <v>5884</v>
      </c>
      <c r="D2045" s="565"/>
      <c r="E2045" s="566" t="s">
        <v>164</v>
      </c>
      <c r="F2045" s="567" t="s">
        <v>1142</v>
      </c>
      <c r="G2045" s="410">
        <v>56</v>
      </c>
      <c r="H2045" s="410">
        <v>8</v>
      </c>
      <c r="I2045" s="410">
        <v>0</v>
      </c>
    </row>
    <row r="2046" spans="1:9" s="23" customFormat="1" ht="14.45" customHeight="1">
      <c r="A2046" s="563"/>
      <c r="B2046" s="564"/>
      <c r="C2046" s="564" t="s">
        <v>5885</v>
      </c>
      <c r="D2046" s="565"/>
      <c r="E2046" s="566" t="s">
        <v>3391</v>
      </c>
      <c r="F2046" s="567"/>
      <c r="G2046" s="410">
        <v>289</v>
      </c>
      <c r="H2046" s="410">
        <v>60</v>
      </c>
      <c r="I2046" s="410">
        <v>13</v>
      </c>
    </row>
    <row r="2047" spans="1:9" s="23" customFormat="1" ht="14.45" customHeight="1">
      <c r="A2047" s="563"/>
      <c r="B2047" s="564"/>
      <c r="C2047" s="564"/>
      <c r="D2047" s="565"/>
      <c r="E2047" s="566" t="s">
        <v>3391</v>
      </c>
      <c r="F2047" s="567" t="s">
        <v>1294</v>
      </c>
      <c r="G2047" s="410">
        <v>103</v>
      </c>
      <c r="H2047" s="410">
        <v>37</v>
      </c>
      <c r="I2047" s="410">
        <v>0</v>
      </c>
    </row>
    <row r="2048" spans="1:9" s="23" customFormat="1" ht="14.45" customHeight="1">
      <c r="A2048" s="563"/>
      <c r="B2048" s="564"/>
      <c r="C2048" s="564"/>
      <c r="D2048" s="565"/>
      <c r="E2048" s="566" t="s">
        <v>3221</v>
      </c>
      <c r="F2048" s="567"/>
      <c r="G2048" s="410">
        <v>1</v>
      </c>
      <c r="H2048" s="410">
        <v>2</v>
      </c>
      <c r="I2048" s="410">
        <v>0</v>
      </c>
    </row>
    <row r="2049" spans="1:9" s="23" customFormat="1" ht="14.45" customHeight="1">
      <c r="A2049" s="563"/>
      <c r="B2049" s="564" t="s">
        <v>1554</v>
      </c>
      <c r="C2049" s="564" t="s">
        <v>1555</v>
      </c>
      <c r="D2049" s="565"/>
      <c r="E2049" s="566"/>
      <c r="F2049" s="567"/>
      <c r="G2049" s="410">
        <v>0</v>
      </c>
      <c r="H2049" s="410">
        <v>0</v>
      </c>
      <c r="I2049" s="410">
        <v>37</v>
      </c>
    </row>
    <row r="2050" spans="1:9" s="23" customFormat="1" ht="14.45" customHeight="1">
      <c r="A2050" s="563"/>
      <c r="B2050" s="564"/>
      <c r="C2050" s="564"/>
      <c r="D2050" s="565"/>
      <c r="E2050" s="566"/>
      <c r="F2050" s="567" t="s">
        <v>1294</v>
      </c>
      <c r="G2050" s="410">
        <v>0</v>
      </c>
      <c r="H2050" s="410">
        <v>0</v>
      </c>
      <c r="I2050" s="410">
        <v>2</v>
      </c>
    </row>
    <row r="2051" spans="1:9" s="23" customFormat="1" ht="14.45" customHeight="1">
      <c r="A2051" s="563"/>
      <c r="B2051" s="564" t="s">
        <v>1556</v>
      </c>
      <c r="C2051" s="564" t="s">
        <v>1557</v>
      </c>
      <c r="D2051" s="565"/>
      <c r="E2051" s="566"/>
      <c r="F2051" s="567"/>
      <c r="G2051" s="410">
        <v>0</v>
      </c>
      <c r="H2051" s="410">
        <v>0</v>
      </c>
      <c r="I2051" s="410">
        <v>9</v>
      </c>
    </row>
    <row r="2052" spans="1:9" s="23" customFormat="1" ht="14.45" customHeight="1">
      <c r="A2052" s="563"/>
      <c r="B2052" s="564" t="s">
        <v>1322</v>
      </c>
      <c r="C2052" s="564" t="s">
        <v>1323</v>
      </c>
      <c r="D2052" s="565"/>
      <c r="E2052" s="566"/>
      <c r="F2052" s="567"/>
      <c r="G2052" s="410">
        <v>0</v>
      </c>
      <c r="H2052" s="410">
        <v>0</v>
      </c>
      <c r="I2052" s="410">
        <v>1</v>
      </c>
    </row>
    <row r="2053" spans="1:9" s="23" customFormat="1" ht="14.45" customHeight="1">
      <c r="A2053" s="563"/>
      <c r="B2053" s="564" t="s">
        <v>1324</v>
      </c>
      <c r="C2053" s="564" t="s">
        <v>1325</v>
      </c>
      <c r="D2053" s="565"/>
      <c r="E2053" s="566"/>
      <c r="F2053" s="567"/>
      <c r="G2053" s="410">
        <v>0</v>
      </c>
      <c r="H2053" s="410">
        <v>0</v>
      </c>
      <c r="I2053" s="410">
        <v>13</v>
      </c>
    </row>
    <row r="2054" spans="1:9" s="23" customFormat="1" ht="14.45" customHeight="1">
      <c r="A2054" s="573"/>
      <c r="B2054" s="574" t="s">
        <v>1326</v>
      </c>
      <c r="C2054" s="574" t="s">
        <v>1327</v>
      </c>
      <c r="D2054" s="575"/>
      <c r="E2054" s="576"/>
      <c r="F2054" s="577"/>
      <c r="G2054" s="578">
        <v>0</v>
      </c>
      <c r="H2054" s="578">
        <v>0</v>
      </c>
      <c r="I2054" s="578">
        <v>19</v>
      </c>
    </row>
    <row r="2055" spans="1:9" s="23" customFormat="1" ht="14.45" customHeight="1">
      <c r="A2055" s="563"/>
      <c r="B2055" s="564"/>
      <c r="C2055" s="564"/>
      <c r="D2055" s="565"/>
      <c r="E2055" s="566"/>
      <c r="F2055" s="567" t="s">
        <v>1294</v>
      </c>
      <c r="G2055" s="410">
        <v>0</v>
      </c>
      <c r="H2055" s="410">
        <v>0</v>
      </c>
      <c r="I2055" s="410">
        <v>1</v>
      </c>
    </row>
    <row r="2056" spans="1:9" s="23" customFormat="1" ht="14.45" customHeight="1">
      <c r="A2056" s="563">
        <v>1024</v>
      </c>
      <c r="B2056" s="563" t="s">
        <v>6058</v>
      </c>
      <c r="C2056" s="564"/>
      <c r="D2056" s="565" t="s">
        <v>187</v>
      </c>
      <c r="E2056" s="566"/>
      <c r="F2056" s="567"/>
      <c r="G2056" s="410"/>
      <c r="H2056" s="410"/>
      <c r="I2056" s="410"/>
    </row>
    <row r="2057" spans="1:9" s="23" customFormat="1" ht="14.45" customHeight="1">
      <c r="A2057" s="563"/>
      <c r="B2057" s="564"/>
      <c r="C2057" s="563" t="s">
        <v>365</v>
      </c>
      <c r="D2057" s="568"/>
      <c r="E2057" s="569"/>
      <c r="F2057" s="570"/>
      <c r="G2057" s="571">
        <v>7916</v>
      </c>
      <c r="H2057" s="571">
        <v>1721</v>
      </c>
      <c r="I2057" s="571">
        <v>236</v>
      </c>
    </row>
    <row r="2058" spans="1:9" s="23" customFormat="1" ht="14.45" customHeight="1">
      <c r="A2058" s="563"/>
      <c r="B2058" s="572" t="s">
        <v>4052</v>
      </c>
      <c r="C2058" s="564" t="s">
        <v>6059</v>
      </c>
      <c r="D2058" s="565"/>
      <c r="E2058" s="566" t="s">
        <v>164</v>
      </c>
      <c r="F2058" s="567"/>
      <c r="G2058" s="410">
        <v>22</v>
      </c>
      <c r="H2058" s="410">
        <v>11</v>
      </c>
      <c r="I2058" s="410">
        <v>0</v>
      </c>
    </row>
    <row r="2059" spans="1:9" s="23" customFormat="1" ht="14.45" customHeight="1">
      <c r="A2059" s="563"/>
      <c r="B2059" s="564"/>
      <c r="C2059" s="564" t="s">
        <v>6060</v>
      </c>
      <c r="D2059" s="565"/>
      <c r="E2059" s="566" t="s">
        <v>3391</v>
      </c>
      <c r="F2059" s="567"/>
      <c r="G2059" s="410">
        <v>325</v>
      </c>
      <c r="H2059" s="410">
        <v>66</v>
      </c>
      <c r="I2059" s="410">
        <v>16</v>
      </c>
    </row>
    <row r="2060" spans="1:9" s="23" customFormat="1" ht="14.45" customHeight="1">
      <c r="A2060" s="563"/>
      <c r="B2060" s="564"/>
      <c r="C2060" s="564"/>
      <c r="D2060" s="565"/>
      <c r="E2060" s="566" t="s">
        <v>3391</v>
      </c>
      <c r="F2060" s="567" t="s">
        <v>1294</v>
      </c>
      <c r="G2060" s="410">
        <v>33</v>
      </c>
      <c r="H2060" s="410">
        <v>4</v>
      </c>
      <c r="I2060" s="410">
        <v>0</v>
      </c>
    </row>
    <row r="2061" spans="1:9" s="23" customFormat="1" ht="14.45" customHeight="1">
      <c r="A2061" s="563"/>
      <c r="B2061" s="564"/>
      <c r="C2061" s="564" t="s">
        <v>6061</v>
      </c>
      <c r="D2061" s="565"/>
      <c r="E2061" s="566" t="s">
        <v>3221</v>
      </c>
      <c r="F2061" s="567"/>
      <c r="G2061" s="410">
        <v>1</v>
      </c>
      <c r="H2061" s="410">
        <v>0</v>
      </c>
      <c r="I2061" s="410">
        <v>0</v>
      </c>
    </row>
    <row r="2062" spans="1:9" s="23" customFormat="1" ht="14.45" customHeight="1">
      <c r="A2062" s="563"/>
      <c r="B2062" s="572" t="s">
        <v>5680</v>
      </c>
      <c r="C2062" s="564" t="s">
        <v>3474</v>
      </c>
      <c r="D2062" s="565"/>
      <c r="E2062" s="566" t="s">
        <v>164</v>
      </c>
      <c r="F2062" s="567"/>
      <c r="G2062" s="410">
        <v>20</v>
      </c>
      <c r="H2062" s="410">
        <v>8</v>
      </c>
      <c r="I2062" s="410">
        <v>0</v>
      </c>
    </row>
    <row r="2063" spans="1:9" s="23" customFormat="1" ht="14.45" customHeight="1">
      <c r="A2063" s="563"/>
      <c r="B2063" s="564"/>
      <c r="C2063" s="564" t="s">
        <v>6062</v>
      </c>
      <c r="D2063" s="565"/>
      <c r="E2063" s="566" t="s">
        <v>164</v>
      </c>
      <c r="F2063" s="567" t="s">
        <v>1142</v>
      </c>
      <c r="G2063" s="410">
        <v>10</v>
      </c>
      <c r="H2063" s="410">
        <v>0</v>
      </c>
      <c r="I2063" s="410">
        <v>0</v>
      </c>
    </row>
    <row r="2064" spans="1:9" s="23" customFormat="1" ht="14.45" customHeight="1">
      <c r="A2064" s="563"/>
      <c r="B2064" s="564"/>
      <c r="C2064" s="564" t="s">
        <v>3475</v>
      </c>
      <c r="D2064" s="565"/>
      <c r="E2064" s="566" t="s">
        <v>3391</v>
      </c>
      <c r="F2064" s="567"/>
      <c r="G2064" s="410">
        <v>272</v>
      </c>
      <c r="H2064" s="410">
        <v>71</v>
      </c>
      <c r="I2064" s="410">
        <v>14</v>
      </c>
    </row>
    <row r="2065" spans="1:9" s="23" customFormat="1" ht="14.45" customHeight="1">
      <c r="A2065" s="563"/>
      <c r="B2065" s="564"/>
      <c r="C2065" s="564"/>
      <c r="D2065" s="565"/>
      <c r="E2065" s="566" t="s">
        <v>3391</v>
      </c>
      <c r="F2065" s="567" t="s">
        <v>1294</v>
      </c>
      <c r="G2065" s="410">
        <v>20</v>
      </c>
      <c r="H2065" s="410">
        <v>9</v>
      </c>
      <c r="I2065" s="410">
        <v>0</v>
      </c>
    </row>
    <row r="2066" spans="1:9" s="23" customFormat="1" ht="14.45" customHeight="1">
      <c r="A2066" s="563"/>
      <c r="B2066" s="572" t="s">
        <v>3478</v>
      </c>
      <c r="C2066" s="564" t="s">
        <v>6063</v>
      </c>
      <c r="D2066" s="565"/>
      <c r="E2066" s="566" t="s">
        <v>164</v>
      </c>
      <c r="F2066" s="567"/>
      <c r="G2066" s="410">
        <v>14</v>
      </c>
      <c r="H2066" s="410">
        <v>1</v>
      </c>
      <c r="I2066" s="410">
        <v>0</v>
      </c>
    </row>
    <row r="2067" spans="1:9" s="23" customFormat="1" ht="14.45" customHeight="1">
      <c r="A2067" s="563"/>
      <c r="B2067" s="572" t="s">
        <v>5253</v>
      </c>
      <c r="C2067" s="564" t="s">
        <v>6064</v>
      </c>
      <c r="D2067" s="565"/>
      <c r="E2067" s="566" t="s">
        <v>3391</v>
      </c>
      <c r="F2067" s="567"/>
      <c r="G2067" s="410">
        <v>257</v>
      </c>
      <c r="H2067" s="410">
        <v>54</v>
      </c>
      <c r="I2067" s="410">
        <v>12</v>
      </c>
    </row>
    <row r="2068" spans="1:9" s="23" customFormat="1" ht="14.45" customHeight="1">
      <c r="A2068" s="563"/>
      <c r="B2068" s="564"/>
      <c r="C2068" s="564"/>
      <c r="D2068" s="565"/>
      <c r="E2068" s="566" t="s">
        <v>3391</v>
      </c>
      <c r="F2068" s="567" t="s">
        <v>1294</v>
      </c>
      <c r="G2068" s="410">
        <v>41</v>
      </c>
      <c r="H2068" s="410">
        <v>9</v>
      </c>
      <c r="I2068" s="410">
        <v>0</v>
      </c>
    </row>
    <row r="2069" spans="1:9" s="23" customFormat="1" ht="14.45" customHeight="1">
      <c r="A2069" s="563"/>
      <c r="B2069" s="572" t="s">
        <v>3105</v>
      </c>
      <c r="C2069" s="564" t="s">
        <v>6065</v>
      </c>
      <c r="D2069" s="565"/>
      <c r="E2069" s="566" t="s">
        <v>3391</v>
      </c>
      <c r="F2069" s="567"/>
      <c r="G2069" s="410">
        <v>39</v>
      </c>
      <c r="H2069" s="410">
        <v>14</v>
      </c>
      <c r="I2069" s="410">
        <v>5</v>
      </c>
    </row>
    <row r="2070" spans="1:9" s="23" customFormat="1" ht="14.45" customHeight="1">
      <c r="A2070" s="563"/>
      <c r="B2070" s="564"/>
      <c r="C2070" s="564"/>
      <c r="D2070" s="565"/>
      <c r="E2070" s="566" t="s">
        <v>3391</v>
      </c>
      <c r="F2070" s="567" t="s">
        <v>1294</v>
      </c>
      <c r="G2070" s="410">
        <v>25</v>
      </c>
      <c r="H2070" s="410">
        <v>10</v>
      </c>
      <c r="I2070" s="410">
        <v>0</v>
      </c>
    </row>
    <row r="2071" spans="1:9" s="23" customFormat="1" ht="14.45" customHeight="1">
      <c r="A2071" s="563"/>
      <c r="B2071" s="564"/>
      <c r="C2071" s="564"/>
      <c r="D2071" s="565"/>
      <c r="E2071" s="566" t="s">
        <v>3221</v>
      </c>
      <c r="F2071" s="567" t="s">
        <v>1294</v>
      </c>
      <c r="G2071" s="410">
        <v>12</v>
      </c>
      <c r="H2071" s="410">
        <v>13</v>
      </c>
      <c r="I2071" s="410">
        <v>0</v>
      </c>
    </row>
    <row r="2072" spans="1:9" s="23" customFormat="1" ht="14.45" customHeight="1">
      <c r="A2072" s="563"/>
      <c r="B2072" s="572" t="s">
        <v>3698</v>
      </c>
      <c r="C2072" s="564" t="s">
        <v>3402</v>
      </c>
      <c r="D2072" s="565"/>
      <c r="E2072" s="566" t="s">
        <v>164</v>
      </c>
      <c r="F2072" s="567"/>
      <c r="G2072" s="410">
        <v>44</v>
      </c>
      <c r="H2072" s="410">
        <v>26</v>
      </c>
      <c r="I2072" s="410">
        <v>0</v>
      </c>
    </row>
    <row r="2073" spans="1:9" s="23" customFormat="1" ht="14.45" customHeight="1">
      <c r="A2073" s="563"/>
      <c r="B2073" s="564"/>
      <c r="C2073" s="564" t="s">
        <v>3401</v>
      </c>
      <c r="D2073" s="565"/>
      <c r="E2073" s="566" t="s">
        <v>164</v>
      </c>
      <c r="F2073" s="567" t="s">
        <v>1142</v>
      </c>
      <c r="G2073" s="410">
        <v>38</v>
      </c>
      <c r="H2073" s="410">
        <v>19</v>
      </c>
      <c r="I2073" s="410">
        <v>0</v>
      </c>
    </row>
    <row r="2074" spans="1:9" s="23" customFormat="1" ht="14.45" customHeight="1">
      <c r="A2074" s="563"/>
      <c r="B2074" s="564"/>
      <c r="C2074" s="564" t="s">
        <v>3402</v>
      </c>
      <c r="D2074" s="565"/>
      <c r="E2074" s="566" t="s">
        <v>3391</v>
      </c>
      <c r="F2074" s="567"/>
      <c r="G2074" s="410">
        <v>256</v>
      </c>
      <c r="H2074" s="410">
        <v>45</v>
      </c>
      <c r="I2074" s="410">
        <v>9</v>
      </c>
    </row>
    <row r="2075" spans="1:9" s="23" customFormat="1" ht="14.45" customHeight="1">
      <c r="A2075" s="563"/>
      <c r="B2075" s="564"/>
      <c r="C2075" s="564"/>
      <c r="D2075" s="565"/>
      <c r="E2075" s="566" t="s">
        <v>3391</v>
      </c>
      <c r="F2075" s="567" t="s">
        <v>1294</v>
      </c>
      <c r="G2075" s="410">
        <v>67</v>
      </c>
      <c r="H2075" s="410">
        <v>19</v>
      </c>
      <c r="I2075" s="410">
        <v>1</v>
      </c>
    </row>
    <row r="2076" spans="1:9" s="23" customFormat="1" ht="14.45" customHeight="1">
      <c r="A2076" s="563"/>
      <c r="B2076" s="564"/>
      <c r="C2076" s="564"/>
      <c r="D2076" s="565"/>
      <c r="E2076" s="566" t="s">
        <v>3221</v>
      </c>
      <c r="F2076" s="567" t="s">
        <v>1294</v>
      </c>
      <c r="G2076" s="410">
        <v>63</v>
      </c>
      <c r="H2076" s="410">
        <v>31</v>
      </c>
      <c r="I2076" s="410">
        <v>0</v>
      </c>
    </row>
    <row r="2077" spans="1:9" s="23" customFormat="1" ht="14.45" customHeight="1">
      <c r="A2077" s="563"/>
      <c r="B2077" s="572" t="s">
        <v>6066</v>
      </c>
      <c r="C2077" s="564" t="s">
        <v>6067</v>
      </c>
      <c r="D2077" s="565"/>
      <c r="E2077" s="566" t="s">
        <v>3391</v>
      </c>
      <c r="F2077" s="567"/>
      <c r="G2077" s="410">
        <v>0</v>
      </c>
      <c r="H2077" s="410">
        <v>2</v>
      </c>
      <c r="I2077" s="410">
        <v>0</v>
      </c>
    </row>
    <row r="2078" spans="1:9" s="23" customFormat="1" ht="14.45" customHeight="1">
      <c r="A2078" s="563"/>
      <c r="B2078" s="572" t="s">
        <v>6068</v>
      </c>
      <c r="C2078" s="564" t="s">
        <v>6069</v>
      </c>
      <c r="D2078" s="565"/>
      <c r="E2078" s="566" t="s">
        <v>3391</v>
      </c>
      <c r="F2078" s="567"/>
      <c r="G2078" s="410">
        <v>138</v>
      </c>
      <c r="H2078" s="410">
        <v>52</v>
      </c>
      <c r="I2078" s="410">
        <v>10</v>
      </c>
    </row>
    <row r="2079" spans="1:9" s="23" customFormat="1" ht="14.45" customHeight="1">
      <c r="A2079" s="563"/>
      <c r="B2079" s="564"/>
      <c r="C2079" s="564"/>
      <c r="D2079" s="565"/>
      <c r="E2079" s="566" t="s">
        <v>3391</v>
      </c>
      <c r="F2079" s="567" t="s">
        <v>1294</v>
      </c>
      <c r="G2079" s="410">
        <v>81</v>
      </c>
      <c r="H2079" s="410">
        <v>11</v>
      </c>
      <c r="I2079" s="410">
        <v>0</v>
      </c>
    </row>
    <row r="2080" spans="1:9" s="23" customFormat="1" ht="14.45" customHeight="1">
      <c r="A2080" s="563"/>
      <c r="B2080" s="572" t="s">
        <v>1422</v>
      </c>
      <c r="C2080" s="564" t="s">
        <v>6070</v>
      </c>
      <c r="D2080" s="565"/>
      <c r="E2080" s="566" t="s">
        <v>164</v>
      </c>
      <c r="F2080" s="567"/>
      <c r="G2080" s="410">
        <v>31</v>
      </c>
      <c r="H2080" s="410">
        <v>9</v>
      </c>
      <c r="I2080" s="410">
        <v>0</v>
      </c>
    </row>
    <row r="2081" spans="1:9" s="23" customFormat="1" ht="14.45" customHeight="1">
      <c r="A2081" s="563"/>
      <c r="B2081" s="564"/>
      <c r="C2081" s="564" t="s">
        <v>6071</v>
      </c>
      <c r="D2081" s="565"/>
      <c r="E2081" s="566" t="s">
        <v>164</v>
      </c>
      <c r="F2081" s="567" t="s">
        <v>1142</v>
      </c>
      <c r="G2081" s="410">
        <v>29</v>
      </c>
      <c r="H2081" s="410">
        <v>8</v>
      </c>
      <c r="I2081" s="410">
        <v>0</v>
      </c>
    </row>
    <row r="2082" spans="1:9" s="23" customFormat="1" ht="14.45" customHeight="1">
      <c r="A2082" s="563"/>
      <c r="B2082" s="564"/>
      <c r="C2082" s="564" t="s">
        <v>6072</v>
      </c>
      <c r="D2082" s="565"/>
      <c r="E2082" s="566" t="s">
        <v>3391</v>
      </c>
      <c r="F2082" s="567"/>
      <c r="G2082" s="410">
        <v>76</v>
      </c>
      <c r="H2082" s="410">
        <v>17</v>
      </c>
      <c r="I2082" s="410">
        <v>8</v>
      </c>
    </row>
    <row r="2083" spans="1:9" s="23" customFormat="1" ht="14.45" customHeight="1">
      <c r="A2083" s="563"/>
      <c r="B2083" s="564"/>
      <c r="C2083" s="564"/>
      <c r="D2083" s="565"/>
      <c r="E2083" s="566" t="s">
        <v>3391</v>
      </c>
      <c r="F2083" s="567" t="s">
        <v>1294</v>
      </c>
      <c r="G2083" s="410">
        <v>46</v>
      </c>
      <c r="H2083" s="410">
        <v>4</v>
      </c>
      <c r="I2083" s="410">
        <v>1</v>
      </c>
    </row>
    <row r="2084" spans="1:9" s="23" customFormat="1" ht="14.45" customHeight="1">
      <c r="A2084" s="563"/>
      <c r="B2084" s="564"/>
      <c r="C2084" s="564"/>
      <c r="D2084" s="565"/>
      <c r="E2084" s="566" t="s">
        <v>3221</v>
      </c>
      <c r="F2084" s="567" t="s">
        <v>1294</v>
      </c>
      <c r="G2084" s="410">
        <v>42</v>
      </c>
      <c r="H2084" s="410">
        <v>23</v>
      </c>
      <c r="I2084" s="410">
        <v>0</v>
      </c>
    </row>
    <row r="2085" spans="1:9" s="23" customFormat="1" ht="14.45" customHeight="1">
      <c r="A2085" s="563"/>
      <c r="B2085" s="572" t="s">
        <v>2812</v>
      </c>
      <c r="C2085" s="564" t="s">
        <v>6073</v>
      </c>
      <c r="D2085" s="565"/>
      <c r="E2085" s="566" t="s">
        <v>164</v>
      </c>
      <c r="F2085" s="567" t="s">
        <v>1142</v>
      </c>
      <c r="G2085" s="410">
        <v>40</v>
      </c>
      <c r="H2085" s="410">
        <v>12</v>
      </c>
      <c r="I2085" s="410">
        <v>0</v>
      </c>
    </row>
    <row r="2086" spans="1:9" s="23" customFormat="1" ht="14.45" customHeight="1">
      <c r="A2086" s="563"/>
      <c r="B2086" s="572" t="s">
        <v>4005</v>
      </c>
      <c r="C2086" s="564" t="s">
        <v>6026</v>
      </c>
      <c r="D2086" s="565"/>
      <c r="E2086" s="566" t="s">
        <v>3391</v>
      </c>
      <c r="F2086" s="567"/>
      <c r="G2086" s="410">
        <v>131</v>
      </c>
      <c r="H2086" s="410">
        <v>13</v>
      </c>
      <c r="I2086" s="410">
        <v>9</v>
      </c>
    </row>
    <row r="2087" spans="1:9" s="23" customFormat="1" ht="14.45" customHeight="1">
      <c r="A2087" s="563"/>
      <c r="B2087" s="564"/>
      <c r="C2087" s="564"/>
      <c r="D2087" s="565"/>
      <c r="E2087" s="566" t="s">
        <v>3391</v>
      </c>
      <c r="F2087" s="567" t="s">
        <v>1294</v>
      </c>
      <c r="G2087" s="410">
        <v>1</v>
      </c>
      <c r="H2087" s="410">
        <v>0</v>
      </c>
      <c r="I2087" s="410">
        <v>0</v>
      </c>
    </row>
    <row r="2088" spans="1:9" s="23" customFormat="1" ht="14.45" customHeight="1">
      <c r="A2088" s="563"/>
      <c r="B2088" s="572" t="s">
        <v>5110</v>
      </c>
      <c r="C2088" s="564" t="s">
        <v>3516</v>
      </c>
      <c r="D2088" s="565"/>
      <c r="E2088" s="566" t="s">
        <v>164</v>
      </c>
      <c r="F2088" s="567"/>
      <c r="G2088" s="410">
        <v>29</v>
      </c>
      <c r="H2088" s="410">
        <v>3</v>
      </c>
      <c r="I2088" s="410">
        <v>0</v>
      </c>
    </row>
    <row r="2089" spans="1:9" s="23" customFormat="1" ht="14.45" customHeight="1">
      <c r="A2089" s="563"/>
      <c r="B2089" s="564"/>
      <c r="C2089" s="564" t="s">
        <v>3414</v>
      </c>
      <c r="D2089" s="565"/>
      <c r="E2089" s="566" t="s">
        <v>164</v>
      </c>
      <c r="F2089" s="567" t="s">
        <v>1142</v>
      </c>
      <c r="G2089" s="410">
        <v>17</v>
      </c>
      <c r="H2089" s="410">
        <v>10</v>
      </c>
      <c r="I2089" s="410">
        <v>0</v>
      </c>
    </row>
    <row r="2090" spans="1:9" s="23" customFormat="1" ht="14.45" customHeight="1">
      <c r="A2090" s="563"/>
      <c r="B2090" s="564"/>
      <c r="C2090" s="564" t="s">
        <v>3413</v>
      </c>
      <c r="D2090" s="565"/>
      <c r="E2090" s="566" t="s">
        <v>3391</v>
      </c>
      <c r="F2090" s="567"/>
      <c r="G2090" s="410">
        <v>270</v>
      </c>
      <c r="H2090" s="410">
        <v>52</v>
      </c>
      <c r="I2090" s="410">
        <v>9</v>
      </c>
    </row>
    <row r="2091" spans="1:9" s="23" customFormat="1" ht="14.45" customHeight="1">
      <c r="A2091" s="563"/>
      <c r="B2091" s="564"/>
      <c r="C2091" s="564"/>
      <c r="D2091" s="565"/>
      <c r="E2091" s="566" t="s">
        <v>3391</v>
      </c>
      <c r="F2091" s="567" t="s">
        <v>1294</v>
      </c>
      <c r="G2091" s="410">
        <v>28</v>
      </c>
      <c r="H2091" s="410">
        <v>17</v>
      </c>
      <c r="I2091" s="410">
        <v>0</v>
      </c>
    </row>
    <row r="2092" spans="1:9" s="23" customFormat="1" ht="14.45" customHeight="1">
      <c r="A2092" s="563"/>
      <c r="B2092" s="564"/>
      <c r="C2092" s="564"/>
      <c r="D2092" s="565"/>
      <c r="E2092" s="566" t="s">
        <v>3221</v>
      </c>
      <c r="F2092" s="567" t="s">
        <v>1294</v>
      </c>
      <c r="G2092" s="410">
        <v>25</v>
      </c>
      <c r="H2092" s="410">
        <v>13</v>
      </c>
      <c r="I2092" s="410">
        <v>0</v>
      </c>
    </row>
    <row r="2093" spans="1:9" s="23" customFormat="1" ht="14.45" customHeight="1">
      <c r="A2093" s="563"/>
      <c r="B2093" s="572" t="s">
        <v>2838</v>
      </c>
      <c r="C2093" s="564" t="s">
        <v>3536</v>
      </c>
      <c r="D2093" s="565"/>
      <c r="E2093" s="566" t="s">
        <v>164</v>
      </c>
      <c r="F2093" s="567"/>
      <c r="G2093" s="410">
        <v>18</v>
      </c>
      <c r="H2093" s="410">
        <v>4</v>
      </c>
      <c r="I2093" s="410">
        <v>0</v>
      </c>
    </row>
    <row r="2094" spans="1:9" s="23" customFormat="1" ht="14.45" customHeight="1">
      <c r="A2094" s="563"/>
      <c r="B2094" s="564"/>
      <c r="C2094" s="564" t="s">
        <v>3416</v>
      </c>
      <c r="D2094" s="565"/>
      <c r="E2094" s="566" t="s">
        <v>3391</v>
      </c>
      <c r="F2094" s="567"/>
      <c r="G2094" s="410">
        <v>267</v>
      </c>
      <c r="H2094" s="410">
        <v>49</v>
      </c>
      <c r="I2094" s="410">
        <v>9</v>
      </c>
    </row>
    <row r="2095" spans="1:9" s="23" customFormat="1" ht="14.45" customHeight="1">
      <c r="A2095" s="563"/>
      <c r="B2095" s="564"/>
      <c r="C2095" s="564"/>
      <c r="D2095" s="565"/>
      <c r="E2095" s="566" t="s">
        <v>3391</v>
      </c>
      <c r="F2095" s="567" t="s">
        <v>1294</v>
      </c>
      <c r="G2095" s="410">
        <v>51</v>
      </c>
      <c r="H2095" s="410">
        <v>11</v>
      </c>
      <c r="I2095" s="410">
        <v>0</v>
      </c>
    </row>
    <row r="2096" spans="1:9" s="23" customFormat="1" ht="14.45" customHeight="1">
      <c r="A2096" s="563"/>
      <c r="B2096" s="564"/>
      <c r="C2096" s="564" t="s">
        <v>6074</v>
      </c>
      <c r="D2096" s="565"/>
      <c r="E2096" s="566" t="s">
        <v>3221</v>
      </c>
      <c r="F2096" s="567"/>
      <c r="G2096" s="410">
        <v>0</v>
      </c>
      <c r="H2096" s="410">
        <v>13</v>
      </c>
      <c r="I2096" s="410">
        <v>0</v>
      </c>
    </row>
    <row r="2097" spans="1:9" s="23" customFormat="1" ht="14.45" customHeight="1">
      <c r="A2097" s="563"/>
      <c r="B2097" s="572" t="s">
        <v>6075</v>
      </c>
      <c r="C2097" s="564" t="s">
        <v>6076</v>
      </c>
      <c r="D2097" s="565"/>
      <c r="E2097" s="566" t="s">
        <v>3391</v>
      </c>
      <c r="F2097" s="567"/>
      <c r="G2097" s="410">
        <v>157</v>
      </c>
      <c r="H2097" s="410">
        <v>43</v>
      </c>
      <c r="I2097" s="410">
        <v>2</v>
      </c>
    </row>
    <row r="2098" spans="1:9" s="23" customFormat="1" ht="14.45" customHeight="1">
      <c r="A2098" s="563"/>
      <c r="B2098" s="572" t="s">
        <v>5649</v>
      </c>
      <c r="C2098" s="564" t="s">
        <v>6077</v>
      </c>
      <c r="D2098" s="565"/>
      <c r="E2098" s="566" t="s">
        <v>3391</v>
      </c>
      <c r="F2098" s="567"/>
      <c r="G2098" s="410">
        <v>84</v>
      </c>
      <c r="H2098" s="410">
        <v>0</v>
      </c>
      <c r="I2098" s="410">
        <v>0</v>
      </c>
    </row>
    <row r="2099" spans="1:9" s="23" customFormat="1" ht="14.45" customHeight="1">
      <c r="A2099" s="563"/>
      <c r="B2099" s="572" t="s">
        <v>6078</v>
      </c>
      <c r="C2099" s="564" t="s">
        <v>6079</v>
      </c>
      <c r="D2099" s="565"/>
      <c r="E2099" s="566" t="s">
        <v>3391</v>
      </c>
      <c r="F2099" s="567"/>
      <c r="G2099" s="410">
        <v>156</v>
      </c>
      <c r="H2099" s="410">
        <v>20</v>
      </c>
      <c r="I2099" s="410">
        <v>8</v>
      </c>
    </row>
    <row r="2100" spans="1:9" s="23" customFormat="1" ht="14.45" customHeight="1">
      <c r="A2100" s="563"/>
      <c r="B2100" s="564"/>
      <c r="C2100" s="564"/>
      <c r="D2100" s="565"/>
      <c r="E2100" s="566" t="s">
        <v>3391</v>
      </c>
      <c r="F2100" s="567" t="s">
        <v>1294</v>
      </c>
      <c r="G2100" s="410">
        <v>0</v>
      </c>
      <c r="H2100" s="410">
        <v>1</v>
      </c>
      <c r="I2100" s="410">
        <v>0</v>
      </c>
    </row>
    <row r="2101" spans="1:9" s="23" customFormat="1" ht="14.45" customHeight="1">
      <c r="A2101" s="563"/>
      <c r="B2101" s="572" t="s">
        <v>6080</v>
      </c>
      <c r="C2101" s="564" t="s">
        <v>6081</v>
      </c>
      <c r="D2101" s="565"/>
      <c r="E2101" s="566" t="s">
        <v>164</v>
      </c>
      <c r="F2101" s="567"/>
      <c r="G2101" s="410">
        <v>15</v>
      </c>
      <c r="H2101" s="410">
        <v>7</v>
      </c>
      <c r="I2101" s="410">
        <v>0</v>
      </c>
    </row>
    <row r="2102" spans="1:9" s="23" customFormat="1" ht="14.45" customHeight="1">
      <c r="A2102" s="563"/>
      <c r="B2102" s="564"/>
      <c r="C2102" s="564" t="s">
        <v>6082</v>
      </c>
      <c r="D2102" s="565"/>
      <c r="E2102" s="566" t="s">
        <v>164</v>
      </c>
      <c r="F2102" s="567" t="s">
        <v>1142</v>
      </c>
      <c r="G2102" s="410">
        <v>17</v>
      </c>
      <c r="H2102" s="410">
        <v>3</v>
      </c>
      <c r="I2102" s="410">
        <v>0</v>
      </c>
    </row>
    <row r="2103" spans="1:9" s="23" customFormat="1" ht="14.45" customHeight="1">
      <c r="A2103" s="563"/>
      <c r="B2103" s="564"/>
      <c r="C2103" s="564" t="s">
        <v>6083</v>
      </c>
      <c r="D2103" s="565"/>
      <c r="E2103" s="566" t="s">
        <v>3391</v>
      </c>
      <c r="F2103" s="567"/>
      <c r="G2103" s="410">
        <v>352</v>
      </c>
      <c r="H2103" s="410">
        <v>66</v>
      </c>
      <c r="I2103" s="410">
        <v>9</v>
      </c>
    </row>
    <row r="2104" spans="1:9" s="23" customFormat="1" ht="14.45" customHeight="1">
      <c r="A2104" s="573"/>
      <c r="B2104" s="574"/>
      <c r="C2104" s="574"/>
      <c r="D2104" s="575"/>
      <c r="E2104" s="576" t="s">
        <v>3391</v>
      </c>
      <c r="F2104" s="577" t="s">
        <v>1294</v>
      </c>
      <c r="G2104" s="578">
        <v>80</v>
      </c>
      <c r="H2104" s="578">
        <v>12</v>
      </c>
      <c r="I2104" s="578">
        <v>0</v>
      </c>
    </row>
    <row r="2105" spans="1:9" s="23" customFormat="1" ht="14.45" customHeight="1">
      <c r="A2105" s="563"/>
      <c r="B2105" s="564"/>
      <c r="C2105" s="564" t="s">
        <v>6084</v>
      </c>
      <c r="D2105" s="565"/>
      <c r="E2105" s="566" t="s">
        <v>3221</v>
      </c>
      <c r="F2105" s="567"/>
      <c r="G2105" s="410">
        <v>8</v>
      </c>
      <c r="H2105" s="410">
        <v>0</v>
      </c>
      <c r="I2105" s="410">
        <v>0</v>
      </c>
    </row>
    <row r="2106" spans="1:9" s="23" customFormat="1" ht="14.45" customHeight="1">
      <c r="A2106" s="563"/>
      <c r="B2106" s="564"/>
      <c r="C2106" s="564" t="s">
        <v>6083</v>
      </c>
      <c r="D2106" s="565"/>
      <c r="E2106" s="566" t="s">
        <v>3221</v>
      </c>
      <c r="F2106" s="567" t="s">
        <v>1294</v>
      </c>
      <c r="G2106" s="410">
        <v>66</v>
      </c>
      <c r="H2106" s="410">
        <v>17</v>
      </c>
      <c r="I2106" s="410">
        <v>0</v>
      </c>
    </row>
    <row r="2107" spans="1:9" s="23" customFormat="1" ht="14.45" customHeight="1">
      <c r="A2107" s="563"/>
      <c r="B2107" s="572" t="s">
        <v>2845</v>
      </c>
      <c r="C2107" s="564" t="s">
        <v>3531</v>
      </c>
      <c r="D2107" s="565"/>
      <c r="E2107" s="566" t="s">
        <v>164</v>
      </c>
      <c r="F2107" s="567"/>
      <c r="G2107" s="410">
        <v>38</v>
      </c>
      <c r="H2107" s="410">
        <v>5</v>
      </c>
      <c r="I2107" s="410">
        <v>0</v>
      </c>
    </row>
    <row r="2108" spans="1:9" s="23" customFormat="1" ht="14.45" customHeight="1">
      <c r="A2108" s="563"/>
      <c r="B2108" s="564"/>
      <c r="C2108" s="564" t="s">
        <v>3532</v>
      </c>
      <c r="D2108" s="565"/>
      <c r="E2108" s="566" t="s">
        <v>164</v>
      </c>
      <c r="F2108" s="567" t="s">
        <v>1142</v>
      </c>
      <c r="G2108" s="410">
        <v>19</v>
      </c>
      <c r="H2108" s="410">
        <v>9</v>
      </c>
      <c r="I2108" s="410">
        <v>0</v>
      </c>
    </row>
    <row r="2109" spans="1:9" s="23" customFormat="1" ht="14.45" customHeight="1">
      <c r="A2109" s="563"/>
      <c r="B2109" s="564"/>
      <c r="C2109" s="564" t="s">
        <v>3429</v>
      </c>
      <c r="D2109" s="565"/>
      <c r="E2109" s="566" t="s">
        <v>3391</v>
      </c>
      <c r="F2109" s="567"/>
      <c r="G2109" s="410">
        <v>434</v>
      </c>
      <c r="H2109" s="410">
        <v>105</v>
      </c>
      <c r="I2109" s="410">
        <v>13</v>
      </c>
    </row>
    <row r="2110" spans="1:9" s="23" customFormat="1" ht="14.45" customHeight="1">
      <c r="A2110" s="563"/>
      <c r="B2110" s="564"/>
      <c r="C2110" s="564"/>
      <c r="D2110" s="565"/>
      <c r="E2110" s="566" t="s">
        <v>3391</v>
      </c>
      <c r="F2110" s="567" t="s">
        <v>1294</v>
      </c>
      <c r="G2110" s="410">
        <v>131</v>
      </c>
      <c r="H2110" s="410">
        <v>40</v>
      </c>
      <c r="I2110" s="410">
        <v>1</v>
      </c>
    </row>
    <row r="2111" spans="1:9" s="23" customFormat="1" ht="14.45" customHeight="1">
      <c r="A2111" s="563"/>
      <c r="B2111" s="564"/>
      <c r="C2111" s="564"/>
      <c r="D2111" s="565"/>
      <c r="E2111" s="566" t="s">
        <v>3221</v>
      </c>
      <c r="F2111" s="567"/>
      <c r="G2111" s="410">
        <v>17</v>
      </c>
      <c r="H2111" s="410">
        <v>0</v>
      </c>
      <c r="I2111" s="410">
        <v>0</v>
      </c>
    </row>
    <row r="2112" spans="1:9" s="23" customFormat="1" ht="14.45" customHeight="1">
      <c r="A2112" s="563"/>
      <c r="B2112" s="564"/>
      <c r="C2112" s="564"/>
      <c r="D2112" s="565"/>
      <c r="E2112" s="566" t="s">
        <v>3221</v>
      </c>
      <c r="F2112" s="567" t="s">
        <v>1294</v>
      </c>
      <c r="G2112" s="410">
        <v>49</v>
      </c>
      <c r="H2112" s="410">
        <v>32</v>
      </c>
      <c r="I2112" s="410">
        <v>0</v>
      </c>
    </row>
    <row r="2113" spans="1:9" s="23" customFormat="1" ht="14.45" customHeight="1">
      <c r="A2113" s="563"/>
      <c r="B2113" s="572" t="s">
        <v>5650</v>
      </c>
      <c r="C2113" s="564" t="s">
        <v>3431</v>
      </c>
      <c r="D2113" s="565"/>
      <c r="E2113" s="566" t="s">
        <v>164</v>
      </c>
      <c r="F2113" s="567"/>
      <c r="G2113" s="410">
        <v>25</v>
      </c>
      <c r="H2113" s="410">
        <v>1</v>
      </c>
      <c r="I2113" s="410">
        <v>0</v>
      </c>
    </row>
    <row r="2114" spans="1:9" s="23" customFormat="1" ht="14.45" customHeight="1">
      <c r="A2114" s="563"/>
      <c r="B2114" s="564"/>
      <c r="C2114" s="564"/>
      <c r="D2114" s="565"/>
      <c r="E2114" s="566" t="s">
        <v>3391</v>
      </c>
      <c r="F2114" s="567"/>
      <c r="G2114" s="410">
        <v>200</v>
      </c>
      <c r="H2114" s="410">
        <v>12</v>
      </c>
      <c r="I2114" s="410">
        <v>9</v>
      </c>
    </row>
    <row r="2115" spans="1:9" s="23" customFormat="1" ht="14.45" customHeight="1">
      <c r="A2115" s="563"/>
      <c r="B2115" s="564"/>
      <c r="C2115" s="564"/>
      <c r="D2115" s="565"/>
      <c r="E2115" s="566" t="s">
        <v>3391</v>
      </c>
      <c r="F2115" s="567" t="s">
        <v>1294</v>
      </c>
      <c r="G2115" s="410">
        <v>1</v>
      </c>
      <c r="H2115" s="410">
        <v>7</v>
      </c>
      <c r="I2115" s="410">
        <v>0</v>
      </c>
    </row>
    <row r="2116" spans="1:9" s="23" customFormat="1" ht="14.45" customHeight="1">
      <c r="A2116" s="563"/>
      <c r="B2116" s="572" t="s">
        <v>6085</v>
      </c>
      <c r="C2116" s="564" t="s">
        <v>6086</v>
      </c>
      <c r="D2116" s="565"/>
      <c r="E2116" s="566" t="s">
        <v>164</v>
      </c>
      <c r="F2116" s="567"/>
      <c r="G2116" s="410">
        <v>11</v>
      </c>
      <c r="H2116" s="410">
        <v>3</v>
      </c>
      <c r="I2116" s="410">
        <v>0</v>
      </c>
    </row>
    <row r="2117" spans="1:9" s="23" customFormat="1" ht="14.45" customHeight="1">
      <c r="A2117" s="563"/>
      <c r="B2117" s="564"/>
      <c r="C2117" s="564" t="s">
        <v>6087</v>
      </c>
      <c r="D2117" s="565"/>
      <c r="E2117" s="566" t="s">
        <v>164</v>
      </c>
      <c r="F2117" s="567" t="s">
        <v>1142</v>
      </c>
      <c r="G2117" s="410">
        <v>7</v>
      </c>
      <c r="H2117" s="410">
        <v>1</v>
      </c>
      <c r="I2117" s="410">
        <v>0</v>
      </c>
    </row>
    <row r="2118" spans="1:9" s="23" customFormat="1" ht="14.45" customHeight="1">
      <c r="A2118" s="563"/>
      <c r="B2118" s="564"/>
      <c r="C2118" s="564" t="s">
        <v>6088</v>
      </c>
      <c r="D2118" s="565"/>
      <c r="E2118" s="566" t="s">
        <v>3391</v>
      </c>
      <c r="F2118" s="567"/>
      <c r="G2118" s="410">
        <v>183</v>
      </c>
      <c r="H2118" s="410">
        <v>28</v>
      </c>
      <c r="I2118" s="410">
        <v>9</v>
      </c>
    </row>
    <row r="2119" spans="1:9" s="23" customFormat="1" ht="14.45" customHeight="1">
      <c r="A2119" s="563"/>
      <c r="B2119" s="564"/>
      <c r="C2119" s="564"/>
      <c r="D2119" s="565"/>
      <c r="E2119" s="566" t="s">
        <v>3391</v>
      </c>
      <c r="F2119" s="567" t="s">
        <v>1294</v>
      </c>
      <c r="G2119" s="410">
        <v>7</v>
      </c>
      <c r="H2119" s="410">
        <v>3</v>
      </c>
      <c r="I2119" s="410">
        <v>0</v>
      </c>
    </row>
    <row r="2120" spans="1:9" s="23" customFormat="1" ht="14.45" customHeight="1">
      <c r="A2120" s="563"/>
      <c r="B2120" s="572" t="s">
        <v>2677</v>
      </c>
      <c r="C2120" s="564" t="s">
        <v>6089</v>
      </c>
      <c r="D2120" s="565"/>
      <c r="E2120" s="566" t="s">
        <v>3391</v>
      </c>
      <c r="F2120" s="567"/>
      <c r="G2120" s="410">
        <v>27</v>
      </c>
      <c r="H2120" s="410">
        <v>0</v>
      </c>
      <c r="I2120" s="410">
        <v>0</v>
      </c>
    </row>
    <row r="2121" spans="1:9" s="23" customFormat="1" ht="14.45" customHeight="1">
      <c r="A2121" s="563"/>
      <c r="B2121" s="572" t="s">
        <v>5653</v>
      </c>
      <c r="C2121" s="564" t="s">
        <v>6090</v>
      </c>
      <c r="D2121" s="565"/>
      <c r="E2121" s="566" t="s">
        <v>163</v>
      </c>
      <c r="F2121" s="567"/>
      <c r="G2121" s="410">
        <v>25</v>
      </c>
      <c r="H2121" s="410">
        <v>4</v>
      </c>
      <c r="I2121" s="410">
        <v>0</v>
      </c>
    </row>
    <row r="2122" spans="1:9" s="23" customFormat="1" ht="14.45" customHeight="1">
      <c r="A2122" s="563"/>
      <c r="B2122" s="564"/>
      <c r="C2122" s="564" t="s">
        <v>3441</v>
      </c>
      <c r="D2122" s="565"/>
      <c r="E2122" s="566" t="s">
        <v>164</v>
      </c>
      <c r="F2122" s="567"/>
      <c r="G2122" s="410">
        <v>19</v>
      </c>
      <c r="H2122" s="410">
        <v>16</v>
      </c>
      <c r="I2122" s="410">
        <v>0</v>
      </c>
    </row>
    <row r="2123" spans="1:9" s="23" customFormat="1" ht="14.45" customHeight="1">
      <c r="A2123" s="563"/>
      <c r="B2123" s="564"/>
      <c r="C2123" s="564" t="s">
        <v>3442</v>
      </c>
      <c r="D2123" s="565"/>
      <c r="E2123" s="566" t="s">
        <v>164</v>
      </c>
      <c r="F2123" s="567" t="s">
        <v>1142</v>
      </c>
      <c r="G2123" s="410">
        <v>18</v>
      </c>
      <c r="H2123" s="410">
        <v>10</v>
      </c>
      <c r="I2123" s="410">
        <v>0</v>
      </c>
    </row>
    <row r="2124" spans="1:9" s="23" customFormat="1" ht="14.45" customHeight="1">
      <c r="A2124" s="563"/>
      <c r="B2124" s="564"/>
      <c r="C2124" s="564" t="s">
        <v>3441</v>
      </c>
      <c r="D2124" s="565"/>
      <c r="E2124" s="566" t="s">
        <v>3391</v>
      </c>
      <c r="F2124" s="567"/>
      <c r="G2124" s="410">
        <v>502</v>
      </c>
      <c r="H2124" s="410">
        <v>124</v>
      </c>
      <c r="I2124" s="410">
        <v>15</v>
      </c>
    </row>
    <row r="2125" spans="1:9" s="23" customFormat="1" ht="14.45" customHeight="1">
      <c r="A2125" s="563"/>
      <c r="B2125" s="564"/>
      <c r="C2125" s="564"/>
      <c r="D2125" s="565"/>
      <c r="E2125" s="566" t="s">
        <v>3391</v>
      </c>
      <c r="F2125" s="567" t="s">
        <v>1294</v>
      </c>
      <c r="G2125" s="410">
        <v>236</v>
      </c>
      <c r="H2125" s="410">
        <v>48</v>
      </c>
      <c r="I2125" s="410">
        <v>0</v>
      </c>
    </row>
    <row r="2126" spans="1:9" s="23" customFormat="1" ht="14.45" customHeight="1">
      <c r="A2126" s="563"/>
      <c r="B2126" s="564"/>
      <c r="C2126" s="564"/>
      <c r="D2126" s="565"/>
      <c r="E2126" s="566" t="s">
        <v>3221</v>
      </c>
      <c r="F2126" s="567"/>
      <c r="G2126" s="410">
        <v>51</v>
      </c>
      <c r="H2126" s="410">
        <v>2</v>
      </c>
      <c r="I2126" s="410">
        <v>0</v>
      </c>
    </row>
    <row r="2127" spans="1:9" s="23" customFormat="1" ht="14.45" customHeight="1">
      <c r="A2127" s="563"/>
      <c r="B2127" s="564"/>
      <c r="C2127" s="564"/>
      <c r="D2127" s="565"/>
      <c r="E2127" s="566" t="s">
        <v>3221</v>
      </c>
      <c r="F2127" s="567" t="s">
        <v>1294</v>
      </c>
      <c r="G2127" s="410">
        <v>19</v>
      </c>
      <c r="H2127" s="410">
        <v>12</v>
      </c>
      <c r="I2127" s="410">
        <v>0</v>
      </c>
    </row>
    <row r="2128" spans="1:9" s="23" customFormat="1" ht="14.45" customHeight="1">
      <c r="A2128" s="563"/>
      <c r="B2128" s="572" t="s">
        <v>6091</v>
      </c>
      <c r="C2128" s="564" t="s">
        <v>6092</v>
      </c>
      <c r="D2128" s="565"/>
      <c r="E2128" s="566" t="s">
        <v>3391</v>
      </c>
      <c r="F2128" s="567"/>
      <c r="G2128" s="410">
        <v>44</v>
      </c>
      <c r="H2128" s="410">
        <v>4</v>
      </c>
      <c r="I2128" s="410">
        <v>4</v>
      </c>
    </row>
    <row r="2129" spans="1:9" s="23" customFormat="1" ht="14.45" customHeight="1">
      <c r="A2129" s="563"/>
      <c r="B2129" s="564"/>
      <c r="C2129" s="564" t="s">
        <v>6093</v>
      </c>
      <c r="D2129" s="565"/>
      <c r="E2129" s="566" t="s">
        <v>3391</v>
      </c>
      <c r="F2129" s="567" t="s">
        <v>1294</v>
      </c>
      <c r="G2129" s="410">
        <v>52</v>
      </c>
      <c r="H2129" s="410">
        <v>2</v>
      </c>
      <c r="I2129" s="410">
        <v>0</v>
      </c>
    </row>
    <row r="2130" spans="1:9" s="23" customFormat="1" ht="14.45" customHeight="1">
      <c r="A2130" s="563"/>
      <c r="B2130" s="572" t="s">
        <v>6094</v>
      </c>
      <c r="C2130" s="564" t="s">
        <v>3666</v>
      </c>
      <c r="D2130" s="565"/>
      <c r="E2130" s="566" t="s">
        <v>3391</v>
      </c>
      <c r="F2130" s="567"/>
      <c r="G2130" s="410">
        <v>70</v>
      </c>
      <c r="H2130" s="410">
        <v>0</v>
      </c>
      <c r="I2130" s="410">
        <v>7</v>
      </c>
    </row>
    <row r="2131" spans="1:9" s="23" customFormat="1" ht="14.45" customHeight="1">
      <c r="A2131" s="563"/>
      <c r="B2131" s="564"/>
      <c r="C2131" s="564"/>
      <c r="D2131" s="565"/>
      <c r="E2131" s="566" t="s">
        <v>3391</v>
      </c>
      <c r="F2131" s="567" t="s">
        <v>1294</v>
      </c>
      <c r="G2131" s="410">
        <v>64</v>
      </c>
      <c r="H2131" s="410">
        <v>23</v>
      </c>
      <c r="I2131" s="410">
        <v>0</v>
      </c>
    </row>
    <row r="2132" spans="1:9" s="23" customFormat="1" ht="14.45" customHeight="1">
      <c r="A2132" s="563"/>
      <c r="B2132" s="564"/>
      <c r="C2132" s="564"/>
      <c r="D2132" s="565"/>
      <c r="E2132" s="566" t="s">
        <v>3221</v>
      </c>
      <c r="F2132" s="567" t="s">
        <v>1294</v>
      </c>
      <c r="G2132" s="410">
        <v>26</v>
      </c>
      <c r="H2132" s="410">
        <v>0</v>
      </c>
      <c r="I2132" s="410">
        <v>0</v>
      </c>
    </row>
    <row r="2133" spans="1:9" s="23" customFormat="1" ht="14.45" customHeight="1">
      <c r="A2133" s="563"/>
      <c r="B2133" s="564">
        <v>10131040</v>
      </c>
      <c r="C2133" s="564" t="s">
        <v>6095</v>
      </c>
      <c r="D2133" s="565"/>
      <c r="E2133" s="566" t="s">
        <v>3391</v>
      </c>
      <c r="F2133" s="567"/>
      <c r="G2133" s="410">
        <v>1018</v>
      </c>
      <c r="H2133" s="410">
        <v>147</v>
      </c>
      <c r="I2133" s="410">
        <v>20</v>
      </c>
    </row>
    <row r="2134" spans="1:9" s="23" customFormat="1" ht="14.45" customHeight="1">
      <c r="A2134" s="563"/>
      <c r="B2134" s="564"/>
      <c r="C2134" s="564"/>
      <c r="D2134" s="565"/>
      <c r="E2134" s="566" t="s">
        <v>3391</v>
      </c>
      <c r="F2134" s="567" t="s">
        <v>1294</v>
      </c>
      <c r="G2134" s="410">
        <v>161</v>
      </c>
      <c r="H2134" s="410">
        <v>59</v>
      </c>
      <c r="I2134" s="410">
        <v>0</v>
      </c>
    </row>
    <row r="2135" spans="1:9" s="23" customFormat="1" ht="14.45" customHeight="1">
      <c r="A2135" s="563"/>
      <c r="B2135" s="564">
        <v>10151055</v>
      </c>
      <c r="C2135" s="564" t="s">
        <v>6096</v>
      </c>
      <c r="D2135" s="565"/>
      <c r="E2135" s="566" t="s">
        <v>3391</v>
      </c>
      <c r="F2135" s="567"/>
      <c r="G2135" s="410">
        <v>138</v>
      </c>
      <c r="H2135" s="410">
        <v>19</v>
      </c>
      <c r="I2135" s="410">
        <v>7</v>
      </c>
    </row>
    <row r="2136" spans="1:9" s="23" customFormat="1" ht="14.45" customHeight="1">
      <c r="A2136" s="563"/>
      <c r="B2136" s="564"/>
      <c r="C2136" s="564"/>
      <c r="D2136" s="565"/>
      <c r="E2136" s="566" t="s">
        <v>3391</v>
      </c>
      <c r="F2136" s="567" t="s">
        <v>1294</v>
      </c>
      <c r="G2136" s="410">
        <v>27</v>
      </c>
      <c r="H2136" s="410">
        <v>2</v>
      </c>
      <c r="I2136" s="410">
        <v>0</v>
      </c>
    </row>
    <row r="2137" spans="1:9" s="23" customFormat="1" ht="14.45" customHeight="1">
      <c r="A2137" s="563"/>
      <c r="B2137" s="564">
        <v>10152044</v>
      </c>
      <c r="C2137" s="564" t="s">
        <v>6097</v>
      </c>
      <c r="D2137" s="565"/>
      <c r="E2137" s="566" t="s">
        <v>3391</v>
      </c>
      <c r="F2137" s="567"/>
      <c r="G2137" s="410">
        <v>109</v>
      </c>
      <c r="H2137" s="410">
        <v>25</v>
      </c>
      <c r="I2137" s="410">
        <v>7</v>
      </c>
    </row>
    <row r="2138" spans="1:9" s="23" customFormat="1" ht="14.45" customHeight="1">
      <c r="A2138" s="563"/>
      <c r="B2138" s="564"/>
      <c r="C2138" s="564"/>
      <c r="D2138" s="565"/>
      <c r="E2138" s="566" t="s">
        <v>3391</v>
      </c>
      <c r="F2138" s="567" t="s">
        <v>1294</v>
      </c>
      <c r="G2138" s="410">
        <v>179</v>
      </c>
      <c r="H2138" s="410">
        <v>40</v>
      </c>
      <c r="I2138" s="410">
        <v>0</v>
      </c>
    </row>
    <row r="2139" spans="1:9" s="23" customFormat="1" ht="14.45" customHeight="1">
      <c r="A2139" s="563"/>
      <c r="B2139" s="564">
        <v>10199046</v>
      </c>
      <c r="C2139" s="564" t="s">
        <v>6098</v>
      </c>
      <c r="D2139" s="565"/>
      <c r="E2139" s="566" t="s">
        <v>3391</v>
      </c>
      <c r="F2139" s="567"/>
      <c r="G2139" s="410">
        <v>169</v>
      </c>
      <c r="H2139" s="410">
        <v>31</v>
      </c>
      <c r="I2139" s="410">
        <v>8</v>
      </c>
    </row>
    <row r="2140" spans="1:9" s="23" customFormat="1" ht="14.45" customHeight="1">
      <c r="A2140" s="563"/>
      <c r="B2140" s="564"/>
      <c r="C2140" s="564"/>
      <c r="D2140" s="565"/>
      <c r="E2140" s="566" t="s">
        <v>3391</v>
      </c>
      <c r="F2140" s="567" t="s">
        <v>1294</v>
      </c>
      <c r="G2140" s="410">
        <v>26</v>
      </c>
      <c r="H2140" s="410">
        <v>5</v>
      </c>
      <c r="I2140" s="410">
        <v>0</v>
      </c>
    </row>
    <row r="2141" spans="1:9" s="23" customFormat="1" ht="14.45" customHeight="1">
      <c r="A2141" s="563"/>
      <c r="B2141" s="564" t="s">
        <v>1554</v>
      </c>
      <c r="C2141" s="564" t="s">
        <v>1555</v>
      </c>
      <c r="D2141" s="565"/>
      <c r="E2141" s="566"/>
      <c r="F2141" s="567"/>
      <c r="G2141" s="410">
        <v>0</v>
      </c>
      <c r="H2141" s="410">
        <v>0</v>
      </c>
      <c r="I2141" s="410">
        <v>4</v>
      </c>
    </row>
    <row r="2142" spans="1:9" s="23" customFormat="1" ht="14.45" customHeight="1">
      <c r="A2142" s="563"/>
      <c r="B2142" s="564" t="s">
        <v>1324</v>
      </c>
      <c r="C2142" s="564" t="s">
        <v>1325</v>
      </c>
      <c r="D2142" s="565"/>
      <c r="E2142" s="566"/>
      <c r="F2142" s="567"/>
      <c r="G2142" s="410">
        <v>0</v>
      </c>
      <c r="H2142" s="410">
        <v>0</v>
      </c>
      <c r="I2142" s="410">
        <v>5</v>
      </c>
    </row>
    <row r="2143" spans="1:9" s="23" customFormat="1" ht="14.45" customHeight="1">
      <c r="A2143" s="563"/>
      <c r="B2143" s="564" t="s">
        <v>1326</v>
      </c>
      <c r="C2143" s="564" t="s">
        <v>1327</v>
      </c>
      <c r="D2143" s="565"/>
      <c r="E2143" s="566"/>
      <c r="F2143" s="567"/>
      <c r="G2143" s="410">
        <v>0</v>
      </c>
      <c r="H2143" s="410">
        <v>0</v>
      </c>
      <c r="I2143" s="410">
        <v>5</v>
      </c>
    </row>
    <row r="2144" spans="1:9" s="23" customFormat="1" ht="14.45" customHeight="1">
      <c r="A2144" s="563">
        <v>1025</v>
      </c>
      <c r="B2144" s="563" t="s">
        <v>6099</v>
      </c>
      <c r="C2144" s="564"/>
      <c r="D2144" s="565" t="s">
        <v>187</v>
      </c>
      <c r="E2144" s="566"/>
      <c r="F2144" s="567"/>
      <c r="G2144" s="410"/>
      <c r="H2144" s="410"/>
      <c r="I2144" s="410"/>
    </row>
    <row r="2145" spans="1:9" s="23" customFormat="1" ht="14.45" customHeight="1">
      <c r="A2145" s="563"/>
      <c r="B2145" s="564"/>
      <c r="C2145" s="563" t="s">
        <v>365</v>
      </c>
      <c r="D2145" s="568"/>
      <c r="E2145" s="569"/>
      <c r="F2145" s="570"/>
      <c r="G2145" s="571">
        <v>8437</v>
      </c>
      <c r="H2145" s="571">
        <v>2343</v>
      </c>
      <c r="I2145" s="571">
        <v>289</v>
      </c>
    </row>
    <row r="2146" spans="1:9" s="23" customFormat="1" ht="14.45" customHeight="1">
      <c r="A2146" s="563"/>
      <c r="B2146" s="572" t="s">
        <v>1376</v>
      </c>
      <c r="C2146" s="564" t="s">
        <v>3396</v>
      </c>
      <c r="D2146" s="565"/>
      <c r="E2146" s="566" t="s">
        <v>3391</v>
      </c>
      <c r="F2146" s="567"/>
      <c r="G2146" s="410">
        <v>107</v>
      </c>
      <c r="H2146" s="410">
        <v>43</v>
      </c>
      <c r="I2146" s="410">
        <v>9</v>
      </c>
    </row>
    <row r="2147" spans="1:9" s="23" customFormat="1" ht="14.45" customHeight="1">
      <c r="A2147" s="563"/>
      <c r="B2147" s="564"/>
      <c r="C2147" s="564"/>
      <c r="D2147" s="565"/>
      <c r="E2147" s="566" t="s">
        <v>3391</v>
      </c>
      <c r="F2147" s="567" t="s">
        <v>1294</v>
      </c>
      <c r="G2147" s="410">
        <v>0</v>
      </c>
      <c r="H2147" s="410">
        <v>1</v>
      </c>
      <c r="I2147" s="410">
        <v>0</v>
      </c>
    </row>
    <row r="2148" spans="1:9" s="23" customFormat="1" ht="14.45" customHeight="1">
      <c r="A2148" s="563"/>
      <c r="B2148" s="572" t="s">
        <v>5890</v>
      </c>
      <c r="C2148" s="564" t="s">
        <v>6100</v>
      </c>
      <c r="D2148" s="565"/>
      <c r="E2148" s="566" t="s">
        <v>164</v>
      </c>
      <c r="F2148" s="567"/>
      <c r="G2148" s="410">
        <v>27</v>
      </c>
      <c r="H2148" s="410">
        <v>15</v>
      </c>
      <c r="I2148" s="410">
        <v>0</v>
      </c>
    </row>
    <row r="2149" spans="1:9" s="23" customFormat="1" ht="14.45" customHeight="1">
      <c r="A2149" s="563"/>
      <c r="B2149" s="564"/>
      <c r="C2149" s="564" t="s">
        <v>6101</v>
      </c>
      <c r="D2149" s="565"/>
      <c r="E2149" s="566" t="s">
        <v>164</v>
      </c>
      <c r="F2149" s="567" t="s">
        <v>1142</v>
      </c>
      <c r="G2149" s="410">
        <v>31</v>
      </c>
      <c r="H2149" s="410">
        <v>6</v>
      </c>
      <c r="I2149" s="410">
        <v>0</v>
      </c>
    </row>
    <row r="2150" spans="1:9" s="23" customFormat="1" ht="14.45" customHeight="1">
      <c r="A2150" s="563"/>
      <c r="B2150" s="564"/>
      <c r="C2150" s="564" t="s">
        <v>6102</v>
      </c>
      <c r="D2150" s="565"/>
      <c r="E2150" s="566" t="s">
        <v>3391</v>
      </c>
      <c r="F2150" s="567"/>
      <c r="G2150" s="410">
        <v>241</v>
      </c>
      <c r="H2150" s="410">
        <v>89</v>
      </c>
      <c r="I2150" s="410">
        <v>11</v>
      </c>
    </row>
    <row r="2151" spans="1:9" s="23" customFormat="1" ht="14.45" customHeight="1">
      <c r="A2151" s="563"/>
      <c r="B2151" s="564"/>
      <c r="C2151" s="564"/>
      <c r="D2151" s="565"/>
      <c r="E2151" s="566" t="s">
        <v>3221</v>
      </c>
      <c r="F2151" s="567" t="s">
        <v>1294</v>
      </c>
      <c r="G2151" s="410">
        <v>28</v>
      </c>
      <c r="H2151" s="410">
        <v>21</v>
      </c>
      <c r="I2151" s="410">
        <v>0</v>
      </c>
    </row>
    <row r="2152" spans="1:9" s="23" customFormat="1" ht="14.45" customHeight="1">
      <c r="A2152" s="563"/>
      <c r="B2152" s="572" t="s">
        <v>5894</v>
      </c>
      <c r="C2152" s="564" t="s">
        <v>6103</v>
      </c>
      <c r="D2152" s="565"/>
      <c r="E2152" s="566"/>
      <c r="F2152" s="567"/>
      <c r="G2152" s="410">
        <v>0</v>
      </c>
      <c r="H2152" s="410">
        <v>0</v>
      </c>
      <c r="I2152" s="410">
        <v>1</v>
      </c>
    </row>
    <row r="2153" spans="1:9" s="23" customFormat="1" ht="14.45" customHeight="1">
      <c r="A2153" s="563"/>
      <c r="B2153" s="572" t="s">
        <v>6104</v>
      </c>
      <c r="C2153" s="564" t="s">
        <v>6105</v>
      </c>
      <c r="D2153" s="565"/>
      <c r="E2153" s="566" t="s">
        <v>164</v>
      </c>
      <c r="F2153" s="567"/>
      <c r="G2153" s="410">
        <v>14</v>
      </c>
      <c r="H2153" s="410">
        <v>2</v>
      </c>
      <c r="I2153" s="410">
        <v>0</v>
      </c>
    </row>
    <row r="2154" spans="1:9" s="23" customFormat="1" ht="14.45" customHeight="1">
      <c r="A2154" s="573"/>
      <c r="B2154" s="574"/>
      <c r="C2154" s="574" t="s">
        <v>6106</v>
      </c>
      <c r="D2154" s="575"/>
      <c r="E2154" s="576" t="s">
        <v>3391</v>
      </c>
      <c r="F2154" s="577"/>
      <c r="G2154" s="578">
        <v>266</v>
      </c>
      <c r="H2154" s="578">
        <v>107</v>
      </c>
      <c r="I2154" s="578">
        <v>11</v>
      </c>
    </row>
    <row r="2155" spans="1:9" s="23" customFormat="1" ht="14.45" customHeight="1">
      <c r="A2155" s="563"/>
      <c r="B2155" s="564"/>
      <c r="C2155" s="564"/>
      <c r="D2155" s="565"/>
      <c r="E2155" s="566" t="s">
        <v>3391</v>
      </c>
      <c r="F2155" s="567" t="s">
        <v>1294</v>
      </c>
      <c r="G2155" s="410">
        <v>13</v>
      </c>
      <c r="H2155" s="410">
        <v>8</v>
      </c>
      <c r="I2155" s="410">
        <v>0</v>
      </c>
    </row>
    <row r="2156" spans="1:9" s="23" customFormat="1" ht="14.45" customHeight="1">
      <c r="A2156" s="563"/>
      <c r="B2156" s="564"/>
      <c r="C2156" s="564"/>
      <c r="D2156" s="565"/>
      <c r="E2156" s="566" t="s">
        <v>3221</v>
      </c>
      <c r="F2156" s="567" t="s">
        <v>1294</v>
      </c>
      <c r="G2156" s="410">
        <v>115</v>
      </c>
      <c r="H2156" s="410">
        <v>45</v>
      </c>
      <c r="I2156" s="410">
        <v>0</v>
      </c>
    </row>
    <row r="2157" spans="1:9" s="23" customFormat="1" ht="14.45" customHeight="1">
      <c r="A2157" s="563"/>
      <c r="B2157" s="572" t="s">
        <v>6107</v>
      </c>
      <c r="C2157" s="564" t="s">
        <v>6108</v>
      </c>
      <c r="D2157" s="565"/>
      <c r="E2157" s="566" t="s">
        <v>3391</v>
      </c>
      <c r="F2157" s="567"/>
      <c r="G2157" s="410">
        <v>164</v>
      </c>
      <c r="H2157" s="410">
        <v>35</v>
      </c>
      <c r="I2157" s="410">
        <v>8</v>
      </c>
    </row>
    <row r="2158" spans="1:9" s="23" customFormat="1" ht="14.45" customHeight="1">
      <c r="A2158" s="563"/>
      <c r="B2158" s="564"/>
      <c r="C2158" s="564" t="s">
        <v>6109</v>
      </c>
      <c r="D2158" s="565"/>
      <c r="E2158" s="566" t="s">
        <v>165</v>
      </c>
      <c r="F2158" s="567"/>
      <c r="G2158" s="410">
        <v>6</v>
      </c>
      <c r="H2158" s="410">
        <v>0</v>
      </c>
      <c r="I2158" s="410">
        <v>0</v>
      </c>
    </row>
    <row r="2159" spans="1:9" s="23" customFormat="1" ht="14.45" customHeight="1">
      <c r="A2159" s="563"/>
      <c r="B2159" s="572" t="s">
        <v>6110</v>
      </c>
      <c r="C2159" s="564" t="s">
        <v>3413</v>
      </c>
      <c r="D2159" s="565"/>
      <c r="E2159" s="566" t="s">
        <v>3391</v>
      </c>
      <c r="F2159" s="567"/>
      <c r="G2159" s="410">
        <v>339</v>
      </c>
      <c r="H2159" s="410">
        <v>94</v>
      </c>
      <c r="I2159" s="410">
        <v>11</v>
      </c>
    </row>
    <row r="2160" spans="1:9" s="23" customFormat="1" ht="14.45" customHeight="1">
      <c r="A2160" s="563"/>
      <c r="B2160" s="564"/>
      <c r="C2160" s="564"/>
      <c r="D2160" s="565"/>
      <c r="E2160" s="566" t="s">
        <v>3391</v>
      </c>
      <c r="F2160" s="567" t="s">
        <v>1294</v>
      </c>
      <c r="G2160" s="410">
        <v>63</v>
      </c>
      <c r="H2160" s="410">
        <v>20</v>
      </c>
      <c r="I2160" s="410">
        <v>2</v>
      </c>
    </row>
    <row r="2161" spans="1:9" s="23" customFormat="1" ht="14.45" customHeight="1">
      <c r="A2161" s="563"/>
      <c r="B2161" s="572" t="s">
        <v>5719</v>
      </c>
      <c r="C2161" s="564" t="s">
        <v>6111</v>
      </c>
      <c r="D2161" s="565"/>
      <c r="E2161" s="566"/>
      <c r="F2161" s="567"/>
      <c r="G2161" s="410">
        <v>0</v>
      </c>
      <c r="H2161" s="410">
        <v>0</v>
      </c>
      <c r="I2161" s="410">
        <v>3</v>
      </c>
    </row>
    <row r="2162" spans="1:9" s="23" customFormat="1" ht="14.45" customHeight="1">
      <c r="A2162" s="563"/>
      <c r="B2162" s="572" t="s">
        <v>3075</v>
      </c>
      <c r="C2162" s="564" t="s">
        <v>6112</v>
      </c>
      <c r="D2162" s="565"/>
      <c r="E2162" s="566" t="s">
        <v>165</v>
      </c>
      <c r="F2162" s="567"/>
      <c r="G2162" s="410">
        <v>52</v>
      </c>
      <c r="H2162" s="410">
        <v>0</v>
      </c>
      <c r="I2162" s="410">
        <v>5</v>
      </c>
    </row>
    <row r="2163" spans="1:9" s="23" customFormat="1" ht="14.45" customHeight="1">
      <c r="A2163" s="563"/>
      <c r="B2163" s="572" t="s">
        <v>6113</v>
      </c>
      <c r="C2163" s="564" t="s">
        <v>6114</v>
      </c>
      <c r="D2163" s="565"/>
      <c r="E2163" s="566" t="s">
        <v>3391</v>
      </c>
      <c r="F2163" s="567"/>
      <c r="G2163" s="410">
        <v>272</v>
      </c>
      <c r="H2163" s="410">
        <v>40</v>
      </c>
      <c r="I2163" s="410">
        <v>7</v>
      </c>
    </row>
    <row r="2164" spans="1:9" s="23" customFormat="1" ht="14.45" customHeight="1">
      <c r="A2164" s="563"/>
      <c r="B2164" s="572" t="s">
        <v>6115</v>
      </c>
      <c r="C2164" s="564" t="s">
        <v>6116</v>
      </c>
      <c r="D2164" s="565"/>
      <c r="E2164" s="566"/>
      <c r="F2164" s="567"/>
      <c r="G2164" s="410">
        <v>0</v>
      </c>
      <c r="H2164" s="410">
        <v>0</v>
      </c>
      <c r="I2164" s="410">
        <v>1</v>
      </c>
    </row>
    <row r="2165" spans="1:9" s="23" customFormat="1" ht="14.45" customHeight="1">
      <c r="A2165" s="563"/>
      <c r="B2165" s="564"/>
      <c r="C2165" s="564" t="s">
        <v>6117</v>
      </c>
      <c r="D2165" s="565"/>
      <c r="E2165" s="566" t="s">
        <v>3391</v>
      </c>
      <c r="F2165" s="567"/>
      <c r="G2165" s="410">
        <v>0</v>
      </c>
      <c r="H2165" s="410">
        <v>4</v>
      </c>
      <c r="I2165" s="410">
        <v>0</v>
      </c>
    </row>
    <row r="2166" spans="1:9" s="23" customFormat="1" ht="14.45" customHeight="1">
      <c r="A2166" s="563"/>
      <c r="B2166" s="572" t="s">
        <v>6118</v>
      </c>
      <c r="C2166" s="564" t="s">
        <v>3597</v>
      </c>
      <c r="D2166" s="565"/>
      <c r="E2166" s="566" t="s">
        <v>164</v>
      </c>
      <c r="F2166" s="567"/>
      <c r="G2166" s="410">
        <v>33</v>
      </c>
      <c r="H2166" s="410">
        <v>29</v>
      </c>
      <c r="I2166" s="410">
        <v>0</v>
      </c>
    </row>
    <row r="2167" spans="1:9" s="23" customFormat="1" ht="14.45" customHeight="1">
      <c r="A2167" s="563"/>
      <c r="B2167" s="564"/>
      <c r="C2167" s="564" t="s">
        <v>3599</v>
      </c>
      <c r="D2167" s="565"/>
      <c r="E2167" s="566" t="s">
        <v>164</v>
      </c>
      <c r="F2167" s="567" t="s">
        <v>1142</v>
      </c>
      <c r="G2167" s="410">
        <v>25</v>
      </c>
      <c r="H2167" s="410">
        <v>11</v>
      </c>
      <c r="I2167" s="410">
        <v>0</v>
      </c>
    </row>
    <row r="2168" spans="1:9" s="23" customFormat="1" ht="14.45" customHeight="1">
      <c r="A2168" s="563"/>
      <c r="B2168" s="564"/>
      <c r="C2168" s="564"/>
      <c r="D2168" s="565"/>
      <c r="E2168" s="566" t="s">
        <v>3391</v>
      </c>
      <c r="F2168" s="567"/>
      <c r="G2168" s="410">
        <v>364</v>
      </c>
      <c r="H2168" s="410">
        <v>118</v>
      </c>
      <c r="I2168" s="410">
        <v>15</v>
      </c>
    </row>
    <row r="2169" spans="1:9" s="23" customFormat="1" ht="14.45" customHeight="1">
      <c r="A2169" s="563"/>
      <c r="B2169" s="564"/>
      <c r="C2169" s="564"/>
      <c r="D2169" s="565"/>
      <c r="E2169" s="566" t="s">
        <v>3391</v>
      </c>
      <c r="F2169" s="567" t="s">
        <v>1294</v>
      </c>
      <c r="G2169" s="410">
        <v>102</v>
      </c>
      <c r="H2169" s="410">
        <v>19</v>
      </c>
      <c r="I2169" s="410">
        <v>0</v>
      </c>
    </row>
    <row r="2170" spans="1:9" s="23" customFormat="1" ht="14.45" customHeight="1">
      <c r="A2170" s="563"/>
      <c r="B2170" s="564"/>
      <c r="C2170" s="564" t="s">
        <v>6119</v>
      </c>
      <c r="D2170" s="565"/>
      <c r="E2170" s="566" t="s">
        <v>165</v>
      </c>
      <c r="F2170" s="567"/>
      <c r="G2170" s="410">
        <v>63</v>
      </c>
      <c r="H2170" s="410">
        <v>0</v>
      </c>
      <c r="I2170" s="410">
        <v>0</v>
      </c>
    </row>
    <row r="2171" spans="1:9" s="23" customFormat="1" ht="14.45" customHeight="1">
      <c r="A2171" s="563"/>
      <c r="B2171" s="572" t="s">
        <v>1498</v>
      </c>
      <c r="C2171" s="564" t="s">
        <v>6111</v>
      </c>
      <c r="D2171" s="565"/>
      <c r="E2171" s="566" t="s">
        <v>165</v>
      </c>
      <c r="F2171" s="567"/>
      <c r="G2171" s="410">
        <v>6</v>
      </c>
      <c r="H2171" s="410">
        <v>0</v>
      </c>
      <c r="I2171" s="410">
        <v>0</v>
      </c>
    </row>
    <row r="2172" spans="1:9" s="23" customFormat="1" ht="14.45" customHeight="1">
      <c r="A2172" s="563"/>
      <c r="B2172" s="572" t="s">
        <v>6120</v>
      </c>
      <c r="C2172" s="564" t="s">
        <v>6121</v>
      </c>
      <c r="D2172" s="565"/>
      <c r="E2172" s="566" t="s">
        <v>3391</v>
      </c>
      <c r="F2172" s="567"/>
      <c r="G2172" s="410">
        <v>339</v>
      </c>
      <c r="H2172" s="410">
        <v>114</v>
      </c>
      <c r="I2172" s="410">
        <v>16</v>
      </c>
    </row>
    <row r="2173" spans="1:9" s="23" customFormat="1" ht="14.45" customHeight="1">
      <c r="A2173" s="563"/>
      <c r="B2173" s="564"/>
      <c r="C2173" s="564"/>
      <c r="D2173" s="565"/>
      <c r="E2173" s="566" t="s">
        <v>3391</v>
      </c>
      <c r="F2173" s="567" t="s">
        <v>1294</v>
      </c>
      <c r="G2173" s="410">
        <v>4</v>
      </c>
      <c r="H2173" s="410">
        <v>3</v>
      </c>
      <c r="I2173" s="410">
        <v>0</v>
      </c>
    </row>
    <row r="2174" spans="1:9" s="23" customFormat="1" ht="14.45" customHeight="1">
      <c r="A2174" s="563"/>
      <c r="B2174" s="564"/>
      <c r="C2174" s="564" t="s">
        <v>4757</v>
      </c>
      <c r="D2174" s="565"/>
      <c r="E2174" s="566" t="s">
        <v>165</v>
      </c>
      <c r="F2174" s="567"/>
      <c r="G2174" s="410">
        <v>111</v>
      </c>
      <c r="H2174" s="410">
        <v>0</v>
      </c>
      <c r="I2174" s="410">
        <v>0</v>
      </c>
    </row>
    <row r="2175" spans="1:9" s="23" customFormat="1" ht="14.45" customHeight="1">
      <c r="A2175" s="563"/>
      <c r="B2175" s="572" t="s">
        <v>3558</v>
      </c>
      <c r="C2175" s="564" t="s">
        <v>6122</v>
      </c>
      <c r="D2175" s="565"/>
      <c r="E2175" s="566" t="s">
        <v>3391</v>
      </c>
      <c r="F2175" s="567"/>
      <c r="G2175" s="410">
        <v>241</v>
      </c>
      <c r="H2175" s="410">
        <v>43</v>
      </c>
      <c r="I2175" s="410">
        <v>8</v>
      </c>
    </row>
    <row r="2176" spans="1:9" s="23" customFormat="1" ht="14.45" customHeight="1">
      <c r="A2176" s="563"/>
      <c r="B2176" s="564"/>
      <c r="C2176" s="564"/>
      <c r="D2176" s="565"/>
      <c r="E2176" s="566" t="s">
        <v>3391</v>
      </c>
      <c r="F2176" s="567" t="s">
        <v>1294</v>
      </c>
      <c r="G2176" s="410">
        <v>55</v>
      </c>
      <c r="H2176" s="410">
        <v>0</v>
      </c>
      <c r="I2176" s="410">
        <v>0</v>
      </c>
    </row>
    <row r="2177" spans="1:9" s="23" customFormat="1" ht="14.45" customHeight="1">
      <c r="A2177" s="563"/>
      <c r="B2177" s="564"/>
      <c r="C2177" s="564" t="s">
        <v>6123</v>
      </c>
      <c r="D2177" s="565"/>
      <c r="E2177" s="566" t="s">
        <v>165</v>
      </c>
      <c r="F2177" s="567"/>
      <c r="G2177" s="410">
        <v>55</v>
      </c>
      <c r="H2177" s="410">
        <v>0</v>
      </c>
      <c r="I2177" s="410">
        <v>0</v>
      </c>
    </row>
    <row r="2178" spans="1:9" s="23" customFormat="1" ht="14.45" customHeight="1">
      <c r="A2178" s="563"/>
      <c r="B2178" s="572" t="s">
        <v>6124</v>
      </c>
      <c r="C2178" s="564" t="s">
        <v>6125</v>
      </c>
      <c r="D2178" s="565"/>
      <c r="E2178" s="566" t="s">
        <v>164</v>
      </c>
      <c r="F2178" s="567"/>
      <c r="G2178" s="410">
        <v>8</v>
      </c>
      <c r="H2178" s="410">
        <v>2</v>
      </c>
      <c r="I2178" s="410">
        <v>0</v>
      </c>
    </row>
    <row r="2179" spans="1:9" s="23" customFormat="1" ht="14.45" customHeight="1">
      <c r="A2179" s="563"/>
      <c r="B2179" s="564"/>
      <c r="C2179" s="564" t="s">
        <v>6126</v>
      </c>
      <c r="D2179" s="565"/>
      <c r="E2179" s="566" t="s">
        <v>164</v>
      </c>
      <c r="F2179" s="567" t="s">
        <v>1142</v>
      </c>
      <c r="G2179" s="410">
        <v>11</v>
      </c>
      <c r="H2179" s="410">
        <v>11</v>
      </c>
      <c r="I2179" s="410">
        <v>0</v>
      </c>
    </row>
    <row r="2180" spans="1:9" s="23" customFormat="1" ht="14.45" customHeight="1">
      <c r="A2180" s="563"/>
      <c r="B2180" s="564"/>
      <c r="C2180" s="564" t="s">
        <v>1822</v>
      </c>
      <c r="D2180" s="565"/>
      <c r="E2180" s="566" t="s">
        <v>3391</v>
      </c>
      <c r="F2180" s="567"/>
      <c r="G2180" s="410">
        <v>1283</v>
      </c>
      <c r="H2180" s="410">
        <v>249</v>
      </c>
      <c r="I2180" s="410">
        <v>31</v>
      </c>
    </row>
    <row r="2181" spans="1:9" s="23" customFormat="1" ht="14.45" customHeight="1">
      <c r="A2181" s="563"/>
      <c r="B2181" s="572" t="s">
        <v>6127</v>
      </c>
      <c r="C2181" s="564" t="s">
        <v>6128</v>
      </c>
      <c r="D2181" s="565"/>
      <c r="E2181" s="566" t="s">
        <v>3391</v>
      </c>
      <c r="F2181" s="567"/>
      <c r="G2181" s="410">
        <v>100</v>
      </c>
      <c r="H2181" s="410">
        <v>21</v>
      </c>
      <c r="I2181" s="410">
        <v>8</v>
      </c>
    </row>
    <row r="2182" spans="1:9" s="23" customFormat="1" ht="14.45" customHeight="1">
      <c r="A2182" s="563"/>
      <c r="B2182" s="564"/>
      <c r="C2182" s="564" t="s">
        <v>6129</v>
      </c>
      <c r="D2182" s="565"/>
      <c r="E2182" s="566" t="s">
        <v>165</v>
      </c>
      <c r="F2182" s="567"/>
      <c r="G2182" s="410">
        <v>62</v>
      </c>
      <c r="H2182" s="410">
        <v>0</v>
      </c>
      <c r="I2182" s="410">
        <v>0</v>
      </c>
    </row>
    <row r="2183" spans="1:9" s="23" customFormat="1" ht="14.45" customHeight="1">
      <c r="A2183" s="563"/>
      <c r="B2183" s="572" t="s">
        <v>6130</v>
      </c>
      <c r="C2183" s="564" t="s">
        <v>6131</v>
      </c>
      <c r="D2183" s="565"/>
      <c r="E2183" s="566" t="s">
        <v>3391</v>
      </c>
      <c r="F2183" s="567"/>
      <c r="G2183" s="410">
        <v>119</v>
      </c>
      <c r="H2183" s="410">
        <v>39</v>
      </c>
      <c r="I2183" s="410">
        <v>7</v>
      </c>
    </row>
    <row r="2184" spans="1:9" s="23" customFormat="1" ht="14.45" customHeight="1">
      <c r="A2184" s="563"/>
      <c r="B2184" s="564"/>
      <c r="C2184" s="564" t="s">
        <v>6132</v>
      </c>
      <c r="D2184" s="565"/>
      <c r="E2184" s="566" t="s">
        <v>165</v>
      </c>
      <c r="F2184" s="567"/>
      <c r="G2184" s="410">
        <v>141</v>
      </c>
      <c r="H2184" s="410">
        <v>0</v>
      </c>
      <c r="I2184" s="410">
        <v>0</v>
      </c>
    </row>
    <row r="2185" spans="1:9" s="23" customFormat="1" ht="14.45" customHeight="1">
      <c r="A2185" s="563"/>
      <c r="B2185" s="572" t="s">
        <v>6133</v>
      </c>
      <c r="C2185" s="564" t="s">
        <v>6134</v>
      </c>
      <c r="D2185" s="565"/>
      <c r="E2185" s="566" t="s">
        <v>3391</v>
      </c>
      <c r="F2185" s="567"/>
      <c r="G2185" s="410">
        <v>225</v>
      </c>
      <c r="H2185" s="410">
        <v>25</v>
      </c>
      <c r="I2185" s="410">
        <v>10</v>
      </c>
    </row>
    <row r="2186" spans="1:9" s="23" customFormat="1" ht="14.45" customHeight="1">
      <c r="A2186" s="563"/>
      <c r="B2186" s="572" t="s">
        <v>6135</v>
      </c>
      <c r="C2186" s="564" t="s">
        <v>6136</v>
      </c>
      <c r="D2186" s="565"/>
      <c r="E2186" s="566" t="s">
        <v>3391</v>
      </c>
      <c r="F2186" s="567"/>
      <c r="G2186" s="410">
        <v>100</v>
      </c>
      <c r="H2186" s="410">
        <v>19</v>
      </c>
      <c r="I2186" s="410">
        <v>7</v>
      </c>
    </row>
    <row r="2187" spans="1:9" s="23" customFormat="1" ht="14.45" customHeight="1">
      <c r="A2187" s="563"/>
      <c r="B2187" s="564"/>
      <c r="C2187" s="564"/>
      <c r="D2187" s="565"/>
      <c r="E2187" s="566" t="s">
        <v>3221</v>
      </c>
      <c r="F2187" s="567" t="s">
        <v>1294</v>
      </c>
      <c r="G2187" s="410">
        <v>58</v>
      </c>
      <c r="H2187" s="410">
        <v>27</v>
      </c>
      <c r="I2187" s="410">
        <v>0</v>
      </c>
    </row>
    <row r="2188" spans="1:9" s="23" customFormat="1" ht="14.45" customHeight="1">
      <c r="A2188" s="563"/>
      <c r="B2188" s="572" t="s">
        <v>6137</v>
      </c>
      <c r="C2188" s="564" t="s">
        <v>4326</v>
      </c>
      <c r="D2188" s="565"/>
      <c r="E2188" s="566" t="s">
        <v>3391</v>
      </c>
      <c r="F2188" s="567"/>
      <c r="G2188" s="410">
        <v>149</v>
      </c>
      <c r="H2188" s="410">
        <v>36</v>
      </c>
      <c r="I2188" s="410">
        <v>10</v>
      </c>
    </row>
    <row r="2189" spans="1:9" s="23" customFormat="1" ht="14.45" customHeight="1">
      <c r="A2189" s="563"/>
      <c r="B2189" s="564"/>
      <c r="C2189" s="564"/>
      <c r="D2189" s="565"/>
      <c r="E2189" s="566" t="s">
        <v>3221</v>
      </c>
      <c r="F2189" s="567" t="s">
        <v>1294</v>
      </c>
      <c r="G2189" s="410">
        <v>138</v>
      </c>
      <c r="H2189" s="410">
        <v>61</v>
      </c>
      <c r="I2189" s="410">
        <v>0</v>
      </c>
    </row>
    <row r="2190" spans="1:9" s="23" customFormat="1" ht="14.45" customHeight="1">
      <c r="A2190" s="563"/>
      <c r="B2190" s="572" t="s">
        <v>3913</v>
      </c>
      <c r="C2190" s="564" t="s">
        <v>3669</v>
      </c>
      <c r="D2190" s="565"/>
      <c r="E2190" s="566" t="s">
        <v>3391</v>
      </c>
      <c r="F2190" s="567"/>
      <c r="G2190" s="410">
        <v>338</v>
      </c>
      <c r="H2190" s="410">
        <v>126</v>
      </c>
      <c r="I2190" s="410">
        <v>14</v>
      </c>
    </row>
    <row r="2191" spans="1:9" s="23" customFormat="1" ht="14.45" customHeight="1">
      <c r="A2191" s="563"/>
      <c r="B2191" s="564"/>
      <c r="C2191" s="564"/>
      <c r="D2191" s="565"/>
      <c r="E2191" s="566" t="s">
        <v>3391</v>
      </c>
      <c r="F2191" s="567" t="s">
        <v>1294</v>
      </c>
      <c r="G2191" s="410">
        <v>95</v>
      </c>
      <c r="H2191" s="410">
        <v>21</v>
      </c>
      <c r="I2191" s="410">
        <v>0</v>
      </c>
    </row>
    <row r="2192" spans="1:9" s="23" customFormat="1" ht="14.45" customHeight="1">
      <c r="A2192" s="563"/>
      <c r="B2192" s="564"/>
      <c r="C2192" s="564"/>
      <c r="D2192" s="565"/>
      <c r="E2192" s="566" t="s">
        <v>3221</v>
      </c>
      <c r="F2192" s="567" t="s">
        <v>1294</v>
      </c>
      <c r="G2192" s="410">
        <v>176</v>
      </c>
      <c r="H2192" s="410">
        <v>90</v>
      </c>
      <c r="I2192" s="410">
        <v>0</v>
      </c>
    </row>
    <row r="2193" spans="1:9" s="23" customFormat="1" ht="14.45" customHeight="1">
      <c r="A2193" s="563"/>
      <c r="B2193" s="572" t="s">
        <v>6138</v>
      </c>
      <c r="C2193" s="564" t="s">
        <v>6139</v>
      </c>
      <c r="D2193" s="565"/>
      <c r="E2193" s="566" t="s">
        <v>3391</v>
      </c>
      <c r="F2193" s="567"/>
      <c r="G2193" s="410">
        <v>0</v>
      </c>
      <c r="H2193" s="410">
        <v>1</v>
      </c>
      <c r="I2193" s="410">
        <v>0</v>
      </c>
    </row>
    <row r="2194" spans="1:9" s="23" customFormat="1" ht="14.45" customHeight="1">
      <c r="A2194" s="563"/>
      <c r="B2194" s="564"/>
      <c r="C2194" s="564"/>
      <c r="D2194" s="565"/>
      <c r="E2194" s="566" t="s">
        <v>3391</v>
      </c>
      <c r="F2194" s="567" t="s">
        <v>1294</v>
      </c>
      <c r="G2194" s="410">
        <v>1</v>
      </c>
      <c r="H2194" s="410">
        <v>13</v>
      </c>
      <c r="I2194" s="410">
        <v>0</v>
      </c>
    </row>
    <row r="2195" spans="1:9" s="23" customFormat="1" ht="14.45" customHeight="1">
      <c r="A2195" s="563"/>
      <c r="B2195" s="564">
        <v>10121024</v>
      </c>
      <c r="C2195" s="564" t="s">
        <v>6140</v>
      </c>
      <c r="D2195" s="565"/>
      <c r="E2195" s="566" t="s">
        <v>164</v>
      </c>
      <c r="F2195" s="567"/>
      <c r="G2195" s="410">
        <v>31</v>
      </c>
      <c r="H2195" s="410">
        <v>9</v>
      </c>
      <c r="I2195" s="410">
        <v>0</v>
      </c>
    </row>
    <row r="2196" spans="1:9" s="23" customFormat="1" ht="14.45" customHeight="1">
      <c r="A2196" s="563"/>
      <c r="B2196" s="564"/>
      <c r="C2196" s="564" t="s">
        <v>6141</v>
      </c>
      <c r="D2196" s="565"/>
      <c r="E2196" s="566" t="s">
        <v>164</v>
      </c>
      <c r="F2196" s="567" t="s">
        <v>1142</v>
      </c>
      <c r="G2196" s="410">
        <v>33</v>
      </c>
      <c r="H2196" s="410">
        <v>7</v>
      </c>
      <c r="I2196" s="410">
        <v>0</v>
      </c>
    </row>
    <row r="2197" spans="1:9" s="23" customFormat="1" ht="14.45" customHeight="1">
      <c r="A2197" s="563"/>
      <c r="B2197" s="564"/>
      <c r="C2197" s="564" t="s">
        <v>6142</v>
      </c>
      <c r="D2197" s="565"/>
      <c r="E2197" s="566" t="s">
        <v>3391</v>
      </c>
      <c r="F2197" s="567"/>
      <c r="G2197" s="410">
        <v>447</v>
      </c>
      <c r="H2197" s="410">
        <v>137</v>
      </c>
      <c r="I2197" s="410">
        <v>22</v>
      </c>
    </row>
    <row r="2198" spans="1:9" s="23" customFormat="1" ht="14.45" customHeight="1">
      <c r="A2198" s="563"/>
      <c r="B2198" s="564"/>
      <c r="C2198" s="564"/>
      <c r="D2198" s="565"/>
      <c r="E2198" s="566" t="s">
        <v>3391</v>
      </c>
      <c r="F2198" s="567" t="s">
        <v>1294</v>
      </c>
      <c r="G2198" s="410">
        <v>66</v>
      </c>
      <c r="H2198" s="410">
        <v>34</v>
      </c>
      <c r="I2198" s="410">
        <v>0</v>
      </c>
    </row>
    <row r="2199" spans="1:9" s="23" customFormat="1" ht="14.45" customHeight="1">
      <c r="A2199" s="563"/>
      <c r="B2199" s="564"/>
      <c r="C2199" s="564"/>
      <c r="D2199" s="565"/>
      <c r="E2199" s="566" t="s">
        <v>3221</v>
      </c>
      <c r="F2199" s="567"/>
      <c r="G2199" s="410">
        <v>45</v>
      </c>
      <c r="H2199" s="410">
        <v>23</v>
      </c>
      <c r="I2199" s="410">
        <v>0</v>
      </c>
    </row>
    <row r="2200" spans="1:9" s="23" customFormat="1" ht="14.45" customHeight="1">
      <c r="A2200" s="563"/>
      <c r="B2200" s="564"/>
      <c r="C2200" s="564"/>
      <c r="D2200" s="565"/>
      <c r="E2200" s="566" t="s">
        <v>3221</v>
      </c>
      <c r="F2200" s="567" t="s">
        <v>1294</v>
      </c>
      <c r="G2200" s="410">
        <v>50</v>
      </c>
      <c r="H2200" s="410">
        <v>31</v>
      </c>
      <c r="I2200" s="410">
        <v>0</v>
      </c>
    </row>
    <row r="2201" spans="1:9" s="23" customFormat="1" ht="14.45" customHeight="1">
      <c r="A2201" s="563"/>
      <c r="B2201" s="564">
        <v>10131019</v>
      </c>
      <c r="C2201" s="564" t="s">
        <v>3671</v>
      </c>
      <c r="D2201" s="565"/>
      <c r="E2201" s="566" t="s">
        <v>3391</v>
      </c>
      <c r="F2201" s="567"/>
      <c r="G2201" s="410">
        <v>335</v>
      </c>
      <c r="H2201" s="410">
        <v>110</v>
      </c>
      <c r="I2201" s="410">
        <v>16</v>
      </c>
    </row>
    <row r="2202" spans="1:9" s="23" customFormat="1" ht="14.45" customHeight="1">
      <c r="A2202" s="563"/>
      <c r="B2202" s="564"/>
      <c r="C2202" s="564"/>
      <c r="D2202" s="565"/>
      <c r="E2202" s="566" t="s">
        <v>3391</v>
      </c>
      <c r="F2202" s="567" t="s">
        <v>1294</v>
      </c>
      <c r="G2202" s="410">
        <v>88</v>
      </c>
      <c r="H2202" s="410">
        <v>18</v>
      </c>
      <c r="I2202" s="410">
        <v>0</v>
      </c>
    </row>
    <row r="2203" spans="1:9" s="23" customFormat="1" ht="14.45" customHeight="1">
      <c r="A2203" s="563"/>
      <c r="B2203" s="564">
        <v>10151020</v>
      </c>
      <c r="C2203" s="564" t="s">
        <v>6143</v>
      </c>
      <c r="D2203" s="565"/>
      <c r="E2203" s="566" t="s">
        <v>164</v>
      </c>
      <c r="F2203" s="567" t="s">
        <v>1142</v>
      </c>
      <c r="G2203" s="410">
        <v>15</v>
      </c>
      <c r="H2203" s="410">
        <v>11</v>
      </c>
      <c r="I2203" s="410">
        <v>0</v>
      </c>
    </row>
    <row r="2204" spans="1:9" s="23" customFormat="1" ht="14.45" customHeight="1">
      <c r="A2204" s="573"/>
      <c r="B2204" s="574"/>
      <c r="C2204" s="574" t="s">
        <v>6144</v>
      </c>
      <c r="D2204" s="575"/>
      <c r="E2204" s="576" t="s">
        <v>3391</v>
      </c>
      <c r="F2204" s="577"/>
      <c r="G2204" s="578">
        <v>132</v>
      </c>
      <c r="H2204" s="578">
        <v>33</v>
      </c>
      <c r="I2204" s="578">
        <v>9</v>
      </c>
    </row>
    <row r="2205" spans="1:9" s="23" customFormat="1" ht="14.45" customHeight="1">
      <c r="A2205" s="563"/>
      <c r="B2205" s="564"/>
      <c r="C2205" s="564"/>
      <c r="D2205" s="565"/>
      <c r="E2205" s="566" t="s">
        <v>3391</v>
      </c>
      <c r="F2205" s="567" t="s">
        <v>1294</v>
      </c>
      <c r="G2205" s="410">
        <v>18</v>
      </c>
      <c r="H2205" s="410">
        <v>16</v>
      </c>
      <c r="I2205" s="410">
        <v>0</v>
      </c>
    </row>
    <row r="2206" spans="1:9" s="23" customFormat="1" ht="14.45" customHeight="1">
      <c r="A2206" s="563"/>
      <c r="B2206" s="564">
        <v>10152021</v>
      </c>
      <c r="C2206" s="564" t="s">
        <v>6145</v>
      </c>
      <c r="D2206" s="565"/>
      <c r="E2206" s="566" t="s">
        <v>164</v>
      </c>
      <c r="F2206" s="567"/>
      <c r="G2206" s="410">
        <v>20</v>
      </c>
      <c r="H2206" s="410">
        <v>11</v>
      </c>
      <c r="I2206" s="410">
        <v>0</v>
      </c>
    </row>
    <row r="2207" spans="1:9" s="23" customFormat="1" ht="14.45" customHeight="1">
      <c r="A2207" s="563"/>
      <c r="B2207" s="564"/>
      <c r="C2207" s="564" t="s">
        <v>6146</v>
      </c>
      <c r="D2207" s="565"/>
      <c r="E2207" s="566" t="s">
        <v>3391</v>
      </c>
      <c r="F2207" s="567"/>
      <c r="G2207" s="410">
        <v>248</v>
      </c>
      <c r="H2207" s="410">
        <v>77</v>
      </c>
      <c r="I2207" s="410">
        <v>11</v>
      </c>
    </row>
    <row r="2208" spans="1:9" s="23" customFormat="1" ht="14.45" customHeight="1">
      <c r="A2208" s="563"/>
      <c r="B2208" s="564"/>
      <c r="C2208" s="564"/>
      <c r="D2208" s="565"/>
      <c r="E2208" s="566" t="s">
        <v>3391</v>
      </c>
      <c r="F2208" s="567" t="s">
        <v>1294</v>
      </c>
      <c r="G2208" s="410">
        <v>40</v>
      </c>
      <c r="H2208" s="410">
        <v>17</v>
      </c>
      <c r="I2208" s="410">
        <v>0</v>
      </c>
    </row>
    <row r="2209" spans="1:9" s="23" customFormat="1" ht="14.45" customHeight="1">
      <c r="A2209" s="563"/>
      <c r="B2209" s="564">
        <v>10152022</v>
      </c>
      <c r="C2209" s="564" t="s">
        <v>6147</v>
      </c>
      <c r="D2209" s="565"/>
      <c r="E2209" s="566" t="s">
        <v>3391</v>
      </c>
      <c r="F2209" s="567"/>
      <c r="G2209" s="410">
        <v>245</v>
      </c>
      <c r="H2209" s="410">
        <v>70</v>
      </c>
      <c r="I2209" s="410">
        <v>11</v>
      </c>
    </row>
    <row r="2210" spans="1:9" s="23" customFormat="1" ht="14.45" customHeight="1">
      <c r="A2210" s="563"/>
      <c r="B2210" s="564"/>
      <c r="C2210" s="564"/>
      <c r="D2210" s="565"/>
      <c r="E2210" s="566" t="s">
        <v>3391</v>
      </c>
      <c r="F2210" s="567" t="s">
        <v>1294</v>
      </c>
      <c r="G2210" s="410">
        <v>124</v>
      </c>
      <c r="H2210" s="410">
        <v>40</v>
      </c>
      <c r="I2210" s="410">
        <v>0</v>
      </c>
    </row>
    <row r="2211" spans="1:9" s="23" customFormat="1" ht="14.45" customHeight="1">
      <c r="A2211" s="563"/>
      <c r="B2211" s="564">
        <v>10221011</v>
      </c>
      <c r="C2211" s="564" t="s">
        <v>6148</v>
      </c>
      <c r="D2211" s="565"/>
      <c r="E2211" s="566" t="s">
        <v>164</v>
      </c>
      <c r="F2211" s="567" t="s">
        <v>1142</v>
      </c>
      <c r="G2211" s="410">
        <v>59</v>
      </c>
      <c r="H2211" s="410">
        <v>14</v>
      </c>
      <c r="I2211" s="410">
        <v>0</v>
      </c>
    </row>
    <row r="2212" spans="1:9" s="23" customFormat="1" ht="14.45" customHeight="1">
      <c r="A2212" s="563"/>
      <c r="B2212" s="564"/>
      <c r="C2212" s="564"/>
      <c r="D2212" s="565"/>
      <c r="E2212" s="566" t="s">
        <v>3391</v>
      </c>
      <c r="F2212" s="567"/>
      <c r="G2212" s="410">
        <v>176</v>
      </c>
      <c r="H2212" s="410">
        <v>52</v>
      </c>
      <c r="I2212" s="410">
        <v>9</v>
      </c>
    </row>
    <row r="2213" spans="1:9" s="23" customFormat="1" ht="14.45" customHeight="1">
      <c r="A2213" s="563"/>
      <c r="B2213" s="564"/>
      <c r="C2213" s="564"/>
      <c r="D2213" s="565"/>
      <c r="E2213" s="566" t="s">
        <v>3391</v>
      </c>
      <c r="F2213" s="567" t="s">
        <v>1294</v>
      </c>
      <c r="G2213" s="410">
        <v>0</v>
      </c>
      <c r="H2213" s="410">
        <v>1</v>
      </c>
      <c r="I2213" s="410">
        <v>0</v>
      </c>
    </row>
    <row r="2214" spans="1:9" s="23" customFormat="1" ht="14.45" customHeight="1">
      <c r="A2214" s="563"/>
      <c r="B2214" s="564"/>
      <c r="C2214" s="564"/>
      <c r="D2214" s="565"/>
      <c r="E2214" s="566" t="s">
        <v>3221</v>
      </c>
      <c r="F2214" s="567" t="s">
        <v>1294</v>
      </c>
      <c r="G2214" s="410">
        <v>62</v>
      </c>
      <c r="H2214" s="410">
        <v>24</v>
      </c>
      <c r="I2214" s="410">
        <v>0</v>
      </c>
    </row>
    <row r="2215" spans="1:9" s="23" customFormat="1" ht="14.45" customHeight="1">
      <c r="A2215" s="563"/>
      <c r="B2215" s="564"/>
      <c r="C2215" s="564" t="s">
        <v>6149</v>
      </c>
      <c r="D2215" s="565"/>
      <c r="E2215" s="566" t="s">
        <v>165</v>
      </c>
      <c r="F2215" s="567"/>
      <c r="G2215" s="410">
        <v>63</v>
      </c>
      <c r="H2215" s="410">
        <v>0</v>
      </c>
      <c r="I2215" s="410">
        <v>0</v>
      </c>
    </row>
    <row r="2216" spans="1:9" s="23" customFormat="1" ht="14.45" customHeight="1">
      <c r="A2216" s="563"/>
      <c r="B2216" s="564" t="s">
        <v>1554</v>
      </c>
      <c r="C2216" s="564" t="s">
        <v>1555</v>
      </c>
      <c r="D2216" s="565"/>
      <c r="E2216" s="566"/>
      <c r="F2216" s="567"/>
      <c r="G2216" s="410">
        <v>0</v>
      </c>
      <c r="H2216" s="410">
        <v>0</v>
      </c>
      <c r="I2216" s="410">
        <v>13</v>
      </c>
    </row>
    <row r="2217" spans="1:9" s="23" customFormat="1" ht="14.45" customHeight="1">
      <c r="A2217" s="563"/>
      <c r="B2217" s="564" t="s">
        <v>1556</v>
      </c>
      <c r="C2217" s="564" t="s">
        <v>1557</v>
      </c>
      <c r="D2217" s="565"/>
      <c r="E2217" s="566"/>
      <c r="F2217" s="567"/>
      <c r="G2217" s="410">
        <v>0</v>
      </c>
      <c r="H2217" s="410">
        <v>0</v>
      </c>
      <c r="I2217" s="410">
        <v>3</v>
      </c>
    </row>
    <row r="2218" spans="1:9" s="23" customFormat="1" ht="14.45" customHeight="1">
      <c r="A2218" s="563">
        <v>1026</v>
      </c>
      <c r="B2218" s="563" t="s">
        <v>6150</v>
      </c>
      <c r="C2218" s="564"/>
      <c r="D2218" s="565" t="s">
        <v>187</v>
      </c>
      <c r="E2218" s="566"/>
      <c r="F2218" s="567"/>
      <c r="G2218" s="410"/>
      <c r="H2218" s="410"/>
      <c r="I2218" s="410"/>
    </row>
    <row r="2219" spans="1:9" s="23" customFormat="1" ht="14.45" customHeight="1">
      <c r="A2219" s="563"/>
      <c r="B2219" s="564"/>
      <c r="C2219" s="563" t="s">
        <v>365</v>
      </c>
      <c r="D2219" s="568"/>
      <c r="E2219" s="569"/>
      <c r="F2219" s="570"/>
      <c r="G2219" s="571">
        <v>7492</v>
      </c>
      <c r="H2219" s="571">
        <v>2091</v>
      </c>
      <c r="I2219" s="571">
        <v>235</v>
      </c>
    </row>
    <row r="2220" spans="1:9" s="23" customFormat="1" ht="14.45" customHeight="1">
      <c r="A2220" s="563"/>
      <c r="B2220" s="572" t="s">
        <v>6151</v>
      </c>
      <c r="C2220" s="564" t="s">
        <v>6062</v>
      </c>
      <c r="D2220" s="565"/>
      <c r="E2220" s="566" t="s">
        <v>164</v>
      </c>
      <c r="F2220" s="567" t="s">
        <v>1142</v>
      </c>
      <c r="G2220" s="410">
        <v>0</v>
      </c>
      <c r="H2220" s="410">
        <v>2</v>
      </c>
      <c r="I2220" s="410">
        <v>0</v>
      </c>
    </row>
    <row r="2221" spans="1:9" s="23" customFormat="1" ht="14.45" customHeight="1">
      <c r="A2221" s="563"/>
      <c r="B2221" s="564"/>
      <c r="C2221" s="564" t="s">
        <v>3475</v>
      </c>
      <c r="D2221" s="565"/>
      <c r="E2221" s="566" t="s">
        <v>3391</v>
      </c>
      <c r="F2221" s="567"/>
      <c r="G2221" s="410">
        <v>210</v>
      </c>
      <c r="H2221" s="410">
        <v>64</v>
      </c>
      <c r="I2221" s="410">
        <v>7</v>
      </c>
    </row>
    <row r="2222" spans="1:9" s="23" customFormat="1" ht="14.45" customHeight="1">
      <c r="A2222" s="563"/>
      <c r="B2222" s="564"/>
      <c r="C2222" s="564"/>
      <c r="D2222" s="565"/>
      <c r="E2222" s="566" t="s">
        <v>3391</v>
      </c>
      <c r="F2222" s="567" t="s">
        <v>1294</v>
      </c>
      <c r="G2222" s="410">
        <v>6</v>
      </c>
      <c r="H2222" s="410">
        <v>7</v>
      </c>
      <c r="I2222" s="410">
        <v>0</v>
      </c>
    </row>
    <row r="2223" spans="1:9" s="23" customFormat="1" ht="14.45" customHeight="1">
      <c r="A2223" s="563"/>
      <c r="B2223" s="572" t="s">
        <v>6152</v>
      </c>
      <c r="C2223" s="564" t="s">
        <v>6153</v>
      </c>
      <c r="D2223" s="565"/>
      <c r="E2223" s="566" t="s">
        <v>164</v>
      </c>
      <c r="F2223" s="567"/>
      <c r="G2223" s="410">
        <v>36</v>
      </c>
      <c r="H2223" s="410">
        <v>10</v>
      </c>
      <c r="I2223" s="410">
        <v>4</v>
      </c>
    </row>
    <row r="2224" spans="1:9" s="23" customFormat="1" ht="14.45" customHeight="1">
      <c r="A2224" s="563"/>
      <c r="B2224" s="564"/>
      <c r="C2224" s="564"/>
      <c r="D2224" s="565"/>
      <c r="E2224" s="566" t="s">
        <v>164</v>
      </c>
      <c r="F2224" s="567" t="s">
        <v>1142</v>
      </c>
      <c r="G2224" s="410">
        <v>11</v>
      </c>
      <c r="H2224" s="410">
        <v>15</v>
      </c>
      <c r="I2224" s="410">
        <v>0</v>
      </c>
    </row>
    <row r="2225" spans="1:9" s="23" customFormat="1" ht="14.45" customHeight="1">
      <c r="A2225" s="563"/>
      <c r="B2225" s="572" t="s">
        <v>2366</v>
      </c>
      <c r="C2225" s="564" t="s">
        <v>6154</v>
      </c>
      <c r="D2225" s="565"/>
      <c r="E2225" s="566" t="s">
        <v>3391</v>
      </c>
      <c r="F2225" s="567"/>
      <c r="G2225" s="410">
        <v>267</v>
      </c>
      <c r="H2225" s="410">
        <v>78</v>
      </c>
      <c r="I2225" s="410">
        <v>12</v>
      </c>
    </row>
    <row r="2226" spans="1:9" s="23" customFormat="1" ht="14.45" customHeight="1">
      <c r="A2226" s="563"/>
      <c r="B2226" s="564"/>
      <c r="C2226" s="564"/>
      <c r="D2226" s="565"/>
      <c r="E2226" s="566" t="s">
        <v>3391</v>
      </c>
      <c r="F2226" s="567" t="s">
        <v>1294</v>
      </c>
      <c r="G2226" s="410">
        <v>33</v>
      </c>
      <c r="H2226" s="410">
        <v>6</v>
      </c>
      <c r="I2226" s="410">
        <v>0</v>
      </c>
    </row>
    <row r="2227" spans="1:9" s="23" customFormat="1" ht="14.45" customHeight="1">
      <c r="A2227" s="563"/>
      <c r="B2227" s="564"/>
      <c r="C2227" s="564"/>
      <c r="D2227" s="565"/>
      <c r="E2227" s="566" t="s">
        <v>3221</v>
      </c>
      <c r="F2227" s="567" t="s">
        <v>1294</v>
      </c>
      <c r="G2227" s="410">
        <v>52</v>
      </c>
      <c r="H2227" s="410">
        <v>15</v>
      </c>
      <c r="I2227" s="410">
        <v>0</v>
      </c>
    </row>
    <row r="2228" spans="1:9" s="23" customFormat="1" ht="14.45" customHeight="1">
      <c r="A2228" s="563"/>
      <c r="B2228" s="564"/>
      <c r="C2228" s="564" t="s">
        <v>6155</v>
      </c>
      <c r="D2228" s="565"/>
      <c r="E2228" s="566" t="s">
        <v>106</v>
      </c>
      <c r="F2228" s="567" t="s">
        <v>1294</v>
      </c>
      <c r="G2228" s="410">
        <v>44</v>
      </c>
      <c r="H2228" s="410">
        <v>6</v>
      </c>
      <c r="I2228" s="410">
        <v>0</v>
      </c>
    </row>
    <row r="2229" spans="1:9" s="23" customFormat="1" ht="14.45" customHeight="1">
      <c r="A2229" s="563"/>
      <c r="B2229" s="572" t="s">
        <v>4409</v>
      </c>
      <c r="C2229" s="564" t="s">
        <v>6156</v>
      </c>
      <c r="D2229" s="565"/>
      <c r="E2229" s="566" t="s">
        <v>3391</v>
      </c>
      <c r="F2229" s="567"/>
      <c r="G2229" s="410">
        <v>385</v>
      </c>
      <c r="H2229" s="410">
        <v>126</v>
      </c>
      <c r="I2229" s="410">
        <v>14</v>
      </c>
    </row>
    <row r="2230" spans="1:9" s="23" customFormat="1" ht="14.45" customHeight="1">
      <c r="A2230" s="563"/>
      <c r="B2230" s="564"/>
      <c r="C2230" s="564"/>
      <c r="D2230" s="565"/>
      <c r="E2230" s="566" t="s">
        <v>3391</v>
      </c>
      <c r="F2230" s="567" t="s">
        <v>1294</v>
      </c>
      <c r="G2230" s="410">
        <v>47</v>
      </c>
      <c r="H2230" s="410">
        <v>6</v>
      </c>
      <c r="I2230" s="410">
        <v>0</v>
      </c>
    </row>
    <row r="2231" spans="1:9" s="23" customFormat="1" ht="14.45" customHeight="1">
      <c r="A2231" s="563"/>
      <c r="B2231" s="564"/>
      <c r="C2231" s="564" t="s">
        <v>6157</v>
      </c>
      <c r="D2231" s="565"/>
      <c r="E2231" s="566" t="s">
        <v>165</v>
      </c>
      <c r="F2231" s="567"/>
      <c r="G2231" s="410">
        <v>4</v>
      </c>
      <c r="H2231" s="410">
        <v>7</v>
      </c>
      <c r="I2231" s="410">
        <v>0</v>
      </c>
    </row>
    <row r="2232" spans="1:9" s="23" customFormat="1" ht="14.45" customHeight="1">
      <c r="A2232" s="563"/>
      <c r="B2232" s="572" t="s">
        <v>6020</v>
      </c>
      <c r="C2232" s="564" t="s">
        <v>6158</v>
      </c>
      <c r="D2232" s="565"/>
      <c r="E2232" s="566" t="s">
        <v>164</v>
      </c>
      <c r="F2232" s="567" t="s">
        <v>1142</v>
      </c>
      <c r="G2232" s="410">
        <v>7</v>
      </c>
      <c r="H2232" s="410">
        <v>3</v>
      </c>
      <c r="I2232" s="410">
        <v>0</v>
      </c>
    </row>
    <row r="2233" spans="1:9" s="23" customFormat="1" ht="14.45" customHeight="1">
      <c r="A2233" s="563"/>
      <c r="B2233" s="564"/>
      <c r="C2233" s="564" t="s">
        <v>6159</v>
      </c>
      <c r="D2233" s="565"/>
      <c r="E2233" s="566" t="s">
        <v>3391</v>
      </c>
      <c r="F2233" s="567"/>
      <c r="G2233" s="410">
        <v>201</v>
      </c>
      <c r="H2233" s="410">
        <v>55</v>
      </c>
      <c r="I2233" s="410">
        <v>7</v>
      </c>
    </row>
    <row r="2234" spans="1:9" s="23" customFormat="1" ht="14.45" customHeight="1">
      <c r="A2234" s="563"/>
      <c r="B2234" s="564"/>
      <c r="C2234" s="564"/>
      <c r="D2234" s="565"/>
      <c r="E2234" s="566" t="s">
        <v>3391</v>
      </c>
      <c r="F2234" s="567" t="s">
        <v>1294</v>
      </c>
      <c r="G2234" s="410">
        <v>5</v>
      </c>
      <c r="H2234" s="410">
        <v>9</v>
      </c>
      <c r="I2234" s="410">
        <v>0</v>
      </c>
    </row>
    <row r="2235" spans="1:9" s="23" customFormat="1" ht="14.45" customHeight="1">
      <c r="A2235" s="563"/>
      <c r="B2235" s="572" t="s">
        <v>6160</v>
      </c>
      <c r="C2235" s="564" t="s">
        <v>6161</v>
      </c>
      <c r="D2235" s="565"/>
      <c r="E2235" s="566" t="s">
        <v>164</v>
      </c>
      <c r="F2235" s="567"/>
      <c r="G2235" s="410">
        <v>8</v>
      </c>
      <c r="H2235" s="410">
        <v>0</v>
      </c>
      <c r="I2235" s="410">
        <v>0</v>
      </c>
    </row>
    <row r="2236" spans="1:9" s="23" customFormat="1" ht="14.45" customHeight="1">
      <c r="A2236" s="563"/>
      <c r="B2236" s="564"/>
      <c r="C2236" s="564" t="s">
        <v>6162</v>
      </c>
      <c r="D2236" s="565"/>
      <c r="E2236" s="566" t="s">
        <v>164</v>
      </c>
      <c r="F2236" s="567" t="s">
        <v>1142</v>
      </c>
      <c r="G2236" s="410">
        <v>25</v>
      </c>
      <c r="H2236" s="410">
        <v>0</v>
      </c>
      <c r="I2236" s="410">
        <v>0</v>
      </c>
    </row>
    <row r="2237" spans="1:9" s="23" customFormat="1" ht="14.45" customHeight="1">
      <c r="A2237" s="563"/>
      <c r="B2237" s="564"/>
      <c r="C2237" s="564" t="s">
        <v>4419</v>
      </c>
      <c r="D2237" s="565"/>
      <c r="E2237" s="566" t="s">
        <v>3391</v>
      </c>
      <c r="F2237" s="567"/>
      <c r="G2237" s="410">
        <v>187</v>
      </c>
      <c r="H2237" s="410">
        <v>45</v>
      </c>
      <c r="I2237" s="410">
        <v>12</v>
      </c>
    </row>
    <row r="2238" spans="1:9" s="23" customFormat="1" ht="14.45" customHeight="1">
      <c r="A2238" s="563"/>
      <c r="B2238" s="564"/>
      <c r="C2238" s="564"/>
      <c r="D2238" s="565"/>
      <c r="E2238" s="566" t="s">
        <v>3391</v>
      </c>
      <c r="F2238" s="567" t="s">
        <v>1294</v>
      </c>
      <c r="G2238" s="410">
        <v>42</v>
      </c>
      <c r="H2238" s="410">
        <v>13</v>
      </c>
      <c r="I2238" s="410">
        <v>0</v>
      </c>
    </row>
    <row r="2239" spans="1:9" s="23" customFormat="1" ht="14.45" customHeight="1">
      <c r="A2239" s="563"/>
      <c r="B2239" s="572" t="s">
        <v>6163</v>
      </c>
      <c r="C2239" s="564" t="s">
        <v>6164</v>
      </c>
      <c r="D2239" s="565"/>
      <c r="E2239" s="566" t="s">
        <v>164</v>
      </c>
      <c r="F2239" s="567"/>
      <c r="G2239" s="410">
        <v>0</v>
      </c>
      <c r="H2239" s="410">
        <v>3</v>
      </c>
      <c r="I2239" s="410">
        <v>0</v>
      </c>
    </row>
    <row r="2240" spans="1:9" s="23" customFormat="1" ht="14.45" customHeight="1">
      <c r="A2240" s="563"/>
      <c r="B2240" s="564"/>
      <c r="C2240" s="564"/>
      <c r="D2240" s="565"/>
      <c r="E2240" s="566" t="s">
        <v>164</v>
      </c>
      <c r="F2240" s="567" t="s">
        <v>1142</v>
      </c>
      <c r="G2240" s="410">
        <v>0</v>
      </c>
      <c r="H2240" s="410">
        <v>6</v>
      </c>
      <c r="I2240" s="410">
        <v>0</v>
      </c>
    </row>
    <row r="2241" spans="1:9" s="23" customFormat="1" ht="14.45" customHeight="1">
      <c r="A2241" s="563"/>
      <c r="B2241" s="572" t="s">
        <v>6165</v>
      </c>
      <c r="C2241" s="564" t="s">
        <v>6166</v>
      </c>
      <c r="D2241" s="565"/>
      <c r="E2241" s="566" t="s">
        <v>3391</v>
      </c>
      <c r="F2241" s="567"/>
      <c r="G2241" s="410">
        <v>285</v>
      </c>
      <c r="H2241" s="410">
        <v>80</v>
      </c>
      <c r="I2241" s="410">
        <v>8</v>
      </c>
    </row>
    <row r="2242" spans="1:9" s="23" customFormat="1" ht="14.45" customHeight="1">
      <c r="A2242" s="563"/>
      <c r="B2242" s="572" t="s">
        <v>3488</v>
      </c>
      <c r="C2242" s="564" t="s">
        <v>6167</v>
      </c>
      <c r="D2242" s="565"/>
      <c r="E2242" s="566" t="s">
        <v>3391</v>
      </c>
      <c r="F2242" s="567"/>
      <c r="G2242" s="410">
        <v>134</v>
      </c>
      <c r="H2242" s="410">
        <v>35</v>
      </c>
      <c r="I2242" s="410">
        <v>7</v>
      </c>
    </row>
    <row r="2243" spans="1:9" s="23" customFormat="1" ht="14.45" customHeight="1">
      <c r="A2243" s="563"/>
      <c r="B2243" s="572" t="s">
        <v>2804</v>
      </c>
      <c r="C2243" s="564" t="s">
        <v>3396</v>
      </c>
      <c r="D2243" s="565"/>
      <c r="E2243" s="566" t="s">
        <v>3391</v>
      </c>
      <c r="F2243" s="567"/>
      <c r="G2243" s="410">
        <v>90</v>
      </c>
      <c r="H2243" s="410">
        <v>29</v>
      </c>
      <c r="I2243" s="410">
        <v>7</v>
      </c>
    </row>
    <row r="2244" spans="1:9" s="23" customFormat="1" ht="14.45" customHeight="1">
      <c r="A2244" s="563"/>
      <c r="B2244" s="572" t="s">
        <v>5266</v>
      </c>
      <c r="C2244" s="564" t="s">
        <v>6168</v>
      </c>
      <c r="D2244" s="565"/>
      <c r="E2244" s="566" t="s">
        <v>164</v>
      </c>
      <c r="F2244" s="567"/>
      <c r="G2244" s="410">
        <v>21</v>
      </c>
      <c r="H2244" s="410">
        <v>7</v>
      </c>
      <c r="I2244" s="410">
        <v>0</v>
      </c>
    </row>
    <row r="2245" spans="1:9" s="23" customFormat="1" ht="14.45" customHeight="1">
      <c r="A2245" s="563"/>
      <c r="B2245" s="564"/>
      <c r="C2245" s="564" t="s">
        <v>6169</v>
      </c>
      <c r="D2245" s="565"/>
      <c r="E2245" s="566" t="s">
        <v>164</v>
      </c>
      <c r="F2245" s="567" t="s">
        <v>1142</v>
      </c>
      <c r="G2245" s="410">
        <v>35</v>
      </c>
      <c r="H2245" s="410">
        <v>7</v>
      </c>
      <c r="I2245" s="410">
        <v>0</v>
      </c>
    </row>
    <row r="2246" spans="1:9" s="23" customFormat="1" ht="14.45" customHeight="1">
      <c r="A2246" s="563"/>
      <c r="B2246" s="564"/>
      <c r="C2246" s="564" t="s">
        <v>6065</v>
      </c>
      <c r="D2246" s="565"/>
      <c r="E2246" s="566" t="s">
        <v>3391</v>
      </c>
      <c r="F2246" s="567"/>
      <c r="G2246" s="410">
        <v>360</v>
      </c>
      <c r="H2246" s="410">
        <v>75</v>
      </c>
      <c r="I2246" s="410">
        <v>11</v>
      </c>
    </row>
    <row r="2247" spans="1:9" s="23" customFormat="1" ht="14.45" customHeight="1">
      <c r="A2247" s="563"/>
      <c r="B2247" s="564"/>
      <c r="C2247" s="564"/>
      <c r="D2247" s="565"/>
      <c r="E2247" s="566" t="s">
        <v>3391</v>
      </c>
      <c r="F2247" s="567" t="s">
        <v>1294</v>
      </c>
      <c r="G2247" s="410">
        <v>34</v>
      </c>
      <c r="H2247" s="410">
        <v>4</v>
      </c>
      <c r="I2247" s="410">
        <v>0</v>
      </c>
    </row>
    <row r="2248" spans="1:9" s="23" customFormat="1" ht="14.45" customHeight="1">
      <c r="A2248" s="563"/>
      <c r="B2248" s="564"/>
      <c r="C2248" s="564" t="s">
        <v>6170</v>
      </c>
      <c r="D2248" s="565"/>
      <c r="E2248" s="566" t="s">
        <v>106</v>
      </c>
      <c r="F2248" s="567" t="s">
        <v>1294</v>
      </c>
      <c r="G2248" s="410">
        <v>23</v>
      </c>
      <c r="H2248" s="410">
        <v>0</v>
      </c>
      <c r="I2248" s="410">
        <v>0</v>
      </c>
    </row>
    <row r="2249" spans="1:9" s="23" customFormat="1" ht="14.45" customHeight="1">
      <c r="A2249" s="563"/>
      <c r="B2249" s="572" t="s">
        <v>1412</v>
      </c>
      <c r="C2249" s="564" t="s">
        <v>3999</v>
      </c>
      <c r="D2249" s="565"/>
      <c r="E2249" s="566" t="s">
        <v>164</v>
      </c>
      <c r="F2249" s="567"/>
      <c r="G2249" s="410">
        <v>25</v>
      </c>
      <c r="H2249" s="410">
        <v>0</v>
      </c>
      <c r="I2249" s="410">
        <v>0</v>
      </c>
    </row>
    <row r="2250" spans="1:9" s="23" customFormat="1" ht="14.45" customHeight="1">
      <c r="A2250" s="563"/>
      <c r="B2250" s="564"/>
      <c r="C2250" s="564" t="s">
        <v>3402</v>
      </c>
      <c r="D2250" s="565"/>
      <c r="E2250" s="566" t="s">
        <v>164</v>
      </c>
      <c r="F2250" s="567" t="s">
        <v>1142</v>
      </c>
      <c r="G2250" s="410">
        <v>69</v>
      </c>
      <c r="H2250" s="410">
        <v>0</v>
      </c>
      <c r="I2250" s="410">
        <v>0</v>
      </c>
    </row>
    <row r="2251" spans="1:9" s="23" customFormat="1" ht="14.45" customHeight="1">
      <c r="A2251" s="563"/>
      <c r="B2251" s="564"/>
      <c r="C2251" s="564"/>
      <c r="D2251" s="565"/>
      <c r="E2251" s="566" t="s">
        <v>3391</v>
      </c>
      <c r="F2251" s="567"/>
      <c r="G2251" s="410">
        <v>326</v>
      </c>
      <c r="H2251" s="410">
        <v>95</v>
      </c>
      <c r="I2251" s="410">
        <v>14</v>
      </c>
    </row>
    <row r="2252" spans="1:9" s="23" customFormat="1" ht="14.45" customHeight="1">
      <c r="A2252" s="563"/>
      <c r="B2252" s="564"/>
      <c r="C2252" s="564"/>
      <c r="D2252" s="565"/>
      <c r="E2252" s="566" t="s">
        <v>3391</v>
      </c>
      <c r="F2252" s="567" t="s">
        <v>1294</v>
      </c>
      <c r="G2252" s="410">
        <v>48</v>
      </c>
      <c r="H2252" s="410">
        <v>21</v>
      </c>
      <c r="I2252" s="410">
        <v>0</v>
      </c>
    </row>
    <row r="2253" spans="1:9" s="23" customFormat="1" ht="14.45" customHeight="1">
      <c r="A2253" s="563"/>
      <c r="B2253" s="564"/>
      <c r="C2253" s="564"/>
      <c r="D2253" s="565"/>
      <c r="E2253" s="566" t="s">
        <v>3221</v>
      </c>
      <c r="F2253" s="567" t="s">
        <v>1294</v>
      </c>
      <c r="G2253" s="410">
        <v>71</v>
      </c>
      <c r="H2253" s="410">
        <v>45</v>
      </c>
      <c r="I2253" s="410">
        <v>0</v>
      </c>
    </row>
    <row r="2254" spans="1:9" s="23" customFormat="1" ht="14.45" customHeight="1">
      <c r="A2254" s="573"/>
      <c r="B2254" s="574"/>
      <c r="C2254" s="574" t="s">
        <v>4442</v>
      </c>
      <c r="D2254" s="575"/>
      <c r="E2254" s="576" t="s">
        <v>106</v>
      </c>
      <c r="F2254" s="577" t="s">
        <v>1294</v>
      </c>
      <c r="G2254" s="578">
        <v>33</v>
      </c>
      <c r="H2254" s="578">
        <v>11</v>
      </c>
      <c r="I2254" s="578">
        <v>0</v>
      </c>
    </row>
    <row r="2255" spans="1:9" s="23" customFormat="1" ht="14.45" customHeight="1">
      <c r="A2255" s="563"/>
      <c r="B2255" s="572" t="s">
        <v>2394</v>
      </c>
      <c r="C2255" s="564" t="s">
        <v>2395</v>
      </c>
      <c r="D2255" s="565"/>
      <c r="E2255" s="566" t="s">
        <v>164</v>
      </c>
      <c r="F2255" s="567"/>
      <c r="G2255" s="410">
        <v>0</v>
      </c>
      <c r="H2255" s="410">
        <v>12</v>
      </c>
      <c r="I2255" s="410">
        <v>0</v>
      </c>
    </row>
    <row r="2256" spans="1:9" s="23" customFormat="1" ht="14.45" customHeight="1">
      <c r="A2256" s="563"/>
      <c r="B2256" s="564"/>
      <c r="C2256" s="564"/>
      <c r="D2256" s="565"/>
      <c r="E2256" s="566" t="s">
        <v>164</v>
      </c>
      <c r="F2256" s="567" t="s">
        <v>1142</v>
      </c>
      <c r="G2256" s="410">
        <v>0</v>
      </c>
      <c r="H2256" s="410">
        <v>43</v>
      </c>
      <c r="I2256" s="410">
        <v>0</v>
      </c>
    </row>
    <row r="2257" spans="1:9" s="23" customFormat="1" ht="14.45" customHeight="1">
      <c r="A2257" s="563"/>
      <c r="B2257" s="572" t="s">
        <v>4444</v>
      </c>
      <c r="C2257" s="564" t="s">
        <v>4241</v>
      </c>
      <c r="D2257" s="565"/>
      <c r="E2257" s="566" t="s">
        <v>3391</v>
      </c>
      <c r="F2257" s="567"/>
      <c r="G2257" s="410">
        <v>174</v>
      </c>
      <c r="H2257" s="410">
        <v>52</v>
      </c>
      <c r="I2257" s="410">
        <v>7</v>
      </c>
    </row>
    <row r="2258" spans="1:9" s="23" customFormat="1" ht="14.45" customHeight="1">
      <c r="A2258" s="563"/>
      <c r="B2258" s="564"/>
      <c r="C2258" s="564"/>
      <c r="D2258" s="565"/>
      <c r="E2258" s="566" t="s">
        <v>3391</v>
      </c>
      <c r="F2258" s="567" t="s">
        <v>1294</v>
      </c>
      <c r="G2258" s="410">
        <v>60</v>
      </c>
      <c r="H2258" s="410">
        <v>1</v>
      </c>
      <c r="I2258" s="410">
        <v>0</v>
      </c>
    </row>
    <row r="2259" spans="1:9" s="23" customFormat="1" ht="14.45" customHeight="1">
      <c r="A2259" s="563"/>
      <c r="B2259" s="564"/>
      <c r="C2259" s="564"/>
      <c r="D2259" s="565"/>
      <c r="E2259" s="566" t="s">
        <v>3221</v>
      </c>
      <c r="F2259" s="567" t="s">
        <v>1294</v>
      </c>
      <c r="G2259" s="410">
        <v>99</v>
      </c>
      <c r="H2259" s="410">
        <v>50</v>
      </c>
      <c r="I2259" s="410">
        <v>0</v>
      </c>
    </row>
    <row r="2260" spans="1:9" s="23" customFormat="1" ht="14.45" customHeight="1">
      <c r="A2260" s="563"/>
      <c r="B2260" s="564"/>
      <c r="C2260" s="564" t="s">
        <v>4242</v>
      </c>
      <c r="D2260" s="565"/>
      <c r="E2260" s="566" t="s">
        <v>106</v>
      </c>
      <c r="F2260" s="567" t="s">
        <v>1294</v>
      </c>
      <c r="G2260" s="410">
        <v>21</v>
      </c>
      <c r="H2260" s="410">
        <v>10</v>
      </c>
      <c r="I2260" s="410">
        <v>0</v>
      </c>
    </row>
    <row r="2261" spans="1:9" s="23" customFormat="1" ht="14.45" customHeight="1">
      <c r="A2261" s="563"/>
      <c r="B2261" s="572" t="s">
        <v>6171</v>
      </c>
      <c r="C2261" s="564" t="s">
        <v>6172</v>
      </c>
      <c r="D2261" s="565"/>
      <c r="E2261" s="566" t="s">
        <v>164</v>
      </c>
      <c r="F2261" s="567" t="s">
        <v>1142</v>
      </c>
      <c r="G2261" s="410">
        <v>2</v>
      </c>
      <c r="H2261" s="410">
        <v>5</v>
      </c>
      <c r="I2261" s="410">
        <v>0</v>
      </c>
    </row>
    <row r="2262" spans="1:9" s="23" customFormat="1" ht="14.45" customHeight="1">
      <c r="A2262" s="563"/>
      <c r="B2262" s="572" t="s">
        <v>5183</v>
      </c>
      <c r="C2262" s="564" t="s">
        <v>6173</v>
      </c>
      <c r="D2262" s="565"/>
      <c r="E2262" s="566" t="s">
        <v>3391</v>
      </c>
      <c r="F2262" s="567"/>
      <c r="G2262" s="410">
        <v>256</v>
      </c>
      <c r="H2262" s="410">
        <v>76</v>
      </c>
      <c r="I2262" s="410">
        <v>15</v>
      </c>
    </row>
    <row r="2263" spans="1:9" s="23" customFormat="1" ht="14.45" customHeight="1">
      <c r="A2263" s="563"/>
      <c r="B2263" s="564"/>
      <c r="C2263" s="564"/>
      <c r="D2263" s="565"/>
      <c r="E2263" s="566" t="s">
        <v>3391</v>
      </c>
      <c r="F2263" s="567" t="s">
        <v>1294</v>
      </c>
      <c r="G2263" s="410">
        <v>60</v>
      </c>
      <c r="H2263" s="410">
        <v>20</v>
      </c>
      <c r="I2263" s="410">
        <v>0</v>
      </c>
    </row>
    <row r="2264" spans="1:9" s="23" customFormat="1" ht="14.45" customHeight="1">
      <c r="A2264" s="563"/>
      <c r="B2264" s="564"/>
      <c r="C2264" s="564"/>
      <c r="D2264" s="565"/>
      <c r="E2264" s="566" t="s">
        <v>3221</v>
      </c>
      <c r="F2264" s="567" t="s">
        <v>1294</v>
      </c>
      <c r="G2264" s="410">
        <v>332</v>
      </c>
      <c r="H2264" s="410">
        <v>192</v>
      </c>
      <c r="I2264" s="410">
        <v>0</v>
      </c>
    </row>
    <row r="2265" spans="1:9" s="23" customFormat="1" ht="14.45" customHeight="1">
      <c r="A2265" s="563"/>
      <c r="B2265" s="564"/>
      <c r="C2265" s="564" t="s">
        <v>6174</v>
      </c>
      <c r="D2265" s="565"/>
      <c r="E2265" s="566" t="s">
        <v>106</v>
      </c>
      <c r="F2265" s="567" t="s">
        <v>1294</v>
      </c>
      <c r="G2265" s="410">
        <v>100</v>
      </c>
      <c r="H2265" s="410">
        <v>28</v>
      </c>
      <c r="I2265" s="410">
        <v>0</v>
      </c>
    </row>
    <row r="2266" spans="1:9" s="23" customFormat="1" ht="14.45" customHeight="1">
      <c r="A2266" s="563"/>
      <c r="B2266" s="572" t="s">
        <v>6175</v>
      </c>
      <c r="C2266" s="564" t="s">
        <v>6176</v>
      </c>
      <c r="D2266" s="565"/>
      <c r="E2266" s="566" t="s">
        <v>3391</v>
      </c>
      <c r="F2266" s="567"/>
      <c r="G2266" s="410">
        <v>231</v>
      </c>
      <c r="H2266" s="410">
        <v>44</v>
      </c>
      <c r="I2266" s="410">
        <v>0</v>
      </c>
    </row>
    <row r="2267" spans="1:9" s="23" customFormat="1" ht="14.45" customHeight="1">
      <c r="A2267" s="563"/>
      <c r="B2267" s="572" t="s">
        <v>6177</v>
      </c>
      <c r="C2267" s="564" t="s">
        <v>6178</v>
      </c>
      <c r="D2267" s="565"/>
      <c r="E2267" s="566" t="s">
        <v>3391</v>
      </c>
      <c r="F2267" s="567"/>
      <c r="G2267" s="410">
        <v>0</v>
      </c>
      <c r="H2267" s="410">
        <v>6</v>
      </c>
      <c r="I2267" s="410">
        <v>0</v>
      </c>
    </row>
    <row r="2268" spans="1:9" s="23" customFormat="1" ht="14.45" customHeight="1">
      <c r="A2268" s="563"/>
      <c r="B2268" s="572" t="s">
        <v>4625</v>
      </c>
      <c r="C2268" s="564" t="s">
        <v>6176</v>
      </c>
      <c r="D2268" s="565"/>
      <c r="E2268" s="566"/>
      <c r="F2268" s="567"/>
      <c r="G2268" s="410">
        <v>0</v>
      </c>
      <c r="H2268" s="410">
        <v>0</v>
      </c>
      <c r="I2268" s="410">
        <v>7</v>
      </c>
    </row>
    <row r="2269" spans="1:9" s="23" customFormat="1" ht="14.45" customHeight="1">
      <c r="A2269" s="563"/>
      <c r="B2269" s="564"/>
      <c r="C2269" s="564"/>
      <c r="D2269" s="565"/>
      <c r="E2269" s="566" t="s">
        <v>3391</v>
      </c>
      <c r="F2269" s="567" t="s">
        <v>1294</v>
      </c>
      <c r="G2269" s="410">
        <v>0</v>
      </c>
      <c r="H2269" s="410">
        <v>13</v>
      </c>
      <c r="I2269" s="410">
        <v>0</v>
      </c>
    </row>
    <row r="2270" spans="1:9" s="23" customFormat="1" ht="14.45" customHeight="1">
      <c r="A2270" s="563"/>
      <c r="B2270" s="572" t="s">
        <v>6179</v>
      </c>
      <c r="C2270" s="564" t="s">
        <v>3516</v>
      </c>
      <c r="D2270" s="565"/>
      <c r="E2270" s="566" t="s">
        <v>164</v>
      </c>
      <c r="F2270" s="567"/>
      <c r="G2270" s="410">
        <v>1</v>
      </c>
      <c r="H2270" s="410">
        <v>4</v>
      </c>
      <c r="I2270" s="410">
        <v>0</v>
      </c>
    </row>
    <row r="2271" spans="1:9" s="23" customFormat="1" ht="14.45" customHeight="1">
      <c r="A2271" s="563"/>
      <c r="B2271" s="564"/>
      <c r="C2271" s="564" t="s">
        <v>3414</v>
      </c>
      <c r="D2271" s="565"/>
      <c r="E2271" s="566" t="s">
        <v>164</v>
      </c>
      <c r="F2271" s="567" t="s">
        <v>1142</v>
      </c>
      <c r="G2271" s="410">
        <v>11</v>
      </c>
      <c r="H2271" s="410">
        <v>22</v>
      </c>
      <c r="I2271" s="410">
        <v>0</v>
      </c>
    </row>
    <row r="2272" spans="1:9" s="23" customFormat="1" ht="14.45" customHeight="1">
      <c r="A2272" s="563"/>
      <c r="B2272" s="564"/>
      <c r="C2272" s="564" t="s">
        <v>3413</v>
      </c>
      <c r="D2272" s="565"/>
      <c r="E2272" s="566" t="s">
        <v>3391</v>
      </c>
      <c r="F2272" s="567"/>
      <c r="G2272" s="410">
        <v>195</v>
      </c>
      <c r="H2272" s="410">
        <v>37</v>
      </c>
      <c r="I2272" s="410">
        <v>10</v>
      </c>
    </row>
    <row r="2273" spans="1:9" s="23" customFormat="1" ht="14.45" customHeight="1">
      <c r="A2273" s="563"/>
      <c r="B2273" s="564"/>
      <c r="C2273" s="564"/>
      <c r="D2273" s="565"/>
      <c r="E2273" s="566" t="s">
        <v>3391</v>
      </c>
      <c r="F2273" s="567" t="s">
        <v>1294</v>
      </c>
      <c r="G2273" s="410">
        <v>14</v>
      </c>
      <c r="H2273" s="410">
        <v>8</v>
      </c>
      <c r="I2273" s="410">
        <v>0</v>
      </c>
    </row>
    <row r="2274" spans="1:9" s="23" customFormat="1" ht="14.45" customHeight="1">
      <c r="A2274" s="563"/>
      <c r="B2274" s="572" t="s">
        <v>4452</v>
      </c>
      <c r="C2274" s="564" t="s">
        <v>3536</v>
      </c>
      <c r="D2274" s="565"/>
      <c r="E2274" s="566" t="s">
        <v>164</v>
      </c>
      <c r="F2274" s="567"/>
      <c r="G2274" s="410">
        <v>15</v>
      </c>
      <c r="H2274" s="410">
        <v>0</v>
      </c>
      <c r="I2274" s="410">
        <v>0</v>
      </c>
    </row>
    <row r="2275" spans="1:9" s="23" customFormat="1" ht="14.45" customHeight="1">
      <c r="A2275" s="563"/>
      <c r="B2275" s="564"/>
      <c r="C2275" s="564" t="s">
        <v>6180</v>
      </c>
      <c r="D2275" s="565"/>
      <c r="E2275" s="566" t="s">
        <v>164</v>
      </c>
      <c r="F2275" s="567" t="s">
        <v>1142</v>
      </c>
      <c r="G2275" s="410">
        <v>4</v>
      </c>
      <c r="H2275" s="410">
        <v>2</v>
      </c>
      <c r="I2275" s="410">
        <v>0</v>
      </c>
    </row>
    <row r="2276" spans="1:9" s="23" customFormat="1" ht="14.45" customHeight="1">
      <c r="A2276" s="563"/>
      <c r="B2276" s="564"/>
      <c r="C2276" s="564" t="s">
        <v>3416</v>
      </c>
      <c r="D2276" s="565"/>
      <c r="E2276" s="566" t="s">
        <v>3391</v>
      </c>
      <c r="F2276" s="567"/>
      <c r="G2276" s="410">
        <v>213</v>
      </c>
      <c r="H2276" s="410">
        <v>48</v>
      </c>
      <c r="I2276" s="410">
        <v>8</v>
      </c>
    </row>
    <row r="2277" spans="1:9" s="23" customFormat="1" ht="14.45" customHeight="1">
      <c r="A2277" s="563"/>
      <c r="B2277" s="564"/>
      <c r="C2277" s="564"/>
      <c r="D2277" s="565"/>
      <c r="E2277" s="566" t="s">
        <v>3391</v>
      </c>
      <c r="F2277" s="567" t="s">
        <v>1294</v>
      </c>
      <c r="G2277" s="410">
        <v>67</v>
      </c>
      <c r="H2277" s="410">
        <v>6</v>
      </c>
      <c r="I2277" s="410">
        <v>1</v>
      </c>
    </row>
    <row r="2278" spans="1:9" s="23" customFormat="1" ht="14.45" customHeight="1">
      <c r="A2278" s="563"/>
      <c r="B2278" s="572" t="s">
        <v>6181</v>
      </c>
      <c r="C2278" s="564" t="s">
        <v>6182</v>
      </c>
      <c r="D2278" s="565"/>
      <c r="E2278" s="566" t="s">
        <v>3391</v>
      </c>
      <c r="F2278" s="567"/>
      <c r="G2278" s="410">
        <v>158</v>
      </c>
      <c r="H2278" s="410">
        <v>22</v>
      </c>
      <c r="I2278" s="410">
        <v>7</v>
      </c>
    </row>
    <row r="2279" spans="1:9" s="23" customFormat="1" ht="14.45" customHeight="1">
      <c r="A2279" s="563"/>
      <c r="B2279" s="564"/>
      <c r="C2279" s="564"/>
      <c r="D2279" s="565"/>
      <c r="E2279" s="566" t="s">
        <v>3391</v>
      </c>
      <c r="F2279" s="567" t="s">
        <v>1294</v>
      </c>
      <c r="G2279" s="410">
        <v>5</v>
      </c>
      <c r="H2279" s="410">
        <v>0</v>
      </c>
      <c r="I2279" s="410">
        <v>0</v>
      </c>
    </row>
    <row r="2280" spans="1:9" s="23" customFormat="1" ht="14.45" customHeight="1">
      <c r="A2280" s="563"/>
      <c r="B2280" s="572" t="s">
        <v>3533</v>
      </c>
      <c r="C2280" s="564" t="s">
        <v>6183</v>
      </c>
      <c r="D2280" s="565"/>
      <c r="E2280" s="566" t="s">
        <v>164</v>
      </c>
      <c r="F2280" s="567"/>
      <c r="G2280" s="410">
        <v>23</v>
      </c>
      <c r="H2280" s="410">
        <v>12</v>
      </c>
      <c r="I2280" s="410">
        <v>0</v>
      </c>
    </row>
    <row r="2281" spans="1:9" s="23" customFormat="1" ht="14.45" customHeight="1">
      <c r="A2281" s="563"/>
      <c r="B2281" s="564"/>
      <c r="C2281" s="564" t="s">
        <v>6184</v>
      </c>
      <c r="D2281" s="565"/>
      <c r="E2281" s="566" t="s">
        <v>3391</v>
      </c>
      <c r="F2281" s="567"/>
      <c r="G2281" s="410">
        <v>250</v>
      </c>
      <c r="H2281" s="410">
        <v>41</v>
      </c>
      <c r="I2281" s="410">
        <v>9</v>
      </c>
    </row>
    <row r="2282" spans="1:9" s="23" customFormat="1" ht="14.45" customHeight="1">
      <c r="A2282" s="563"/>
      <c r="B2282" s="564"/>
      <c r="C2282" s="564"/>
      <c r="D2282" s="565"/>
      <c r="E2282" s="566" t="s">
        <v>3391</v>
      </c>
      <c r="F2282" s="567" t="s">
        <v>1294</v>
      </c>
      <c r="G2282" s="410">
        <v>8</v>
      </c>
      <c r="H2282" s="410">
        <v>5</v>
      </c>
      <c r="I2282" s="410">
        <v>0</v>
      </c>
    </row>
    <row r="2283" spans="1:9" s="23" customFormat="1" ht="14.45" customHeight="1">
      <c r="A2283" s="563"/>
      <c r="B2283" s="572" t="s">
        <v>3747</v>
      </c>
      <c r="C2283" s="564" t="s">
        <v>6185</v>
      </c>
      <c r="D2283" s="565"/>
      <c r="E2283" s="566" t="s">
        <v>3391</v>
      </c>
      <c r="F2283" s="567"/>
      <c r="G2283" s="410">
        <v>0</v>
      </c>
      <c r="H2283" s="410">
        <v>1</v>
      </c>
      <c r="I2283" s="410">
        <v>0</v>
      </c>
    </row>
    <row r="2284" spans="1:9" s="23" customFormat="1" ht="14.45" customHeight="1">
      <c r="A2284" s="563"/>
      <c r="B2284" s="572" t="s">
        <v>6186</v>
      </c>
      <c r="C2284" s="564" t="s">
        <v>6187</v>
      </c>
      <c r="D2284" s="565"/>
      <c r="E2284" s="566" t="s">
        <v>164</v>
      </c>
      <c r="F2284" s="567"/>
      <c r="G2284" s="410">
        <v>16</v>
      </c>
      <c r="H2284" s="410">
        <v>6</v>
      </c>
      <c r="I2284" s="410">
        <v>0</v>
      </c>
    </row>
    <row r="2285" spans="1:9" s="23" customFormat="1" ht="14.45" customHeight="1">
      <c r="A2285" s="563"/>
      <c r="B2285" s="564"/>
      <c r="C2285" s="564" t="s">
        <v>6188</v>
      </c>
      <c r="D2285" s="565"/>
      <c r="E2285" s="566" t="s">
        <v>164</v>
      </c>
      <c r="F2285" s="567" t="s">
        <v>1142</v>
      </c>
      <c r="G2285" s="410">
        <v>29</v>
      </c>
      <c r="H2285" s="410">
        <v>4</v>
      </c>
      <c r="I2285" s="410">
        <v>0</v>
      </c>
    </row>
    <row r="2286" spans="1:9" s="23" customFormat="1" ht="14.45" customHeight="1">
      <c r="A2286" s="563"/>
      <c r="B2286" s="564"/>
      <c r="C2286" s="564" t="s">
        <v>6189</v>
      </c>
      <c r="D2286" s="565"/>
      <c r="E2286" s="566" t="s">
        <v>3391</v>
      </c>
      <c r="F2286" s="567"/>
      <c r="G2286" s="410">
        <v>181</v>
      </c>
      <c r="H2286" s="410">
        <v>46</v>
      </c>
      <c r="I2286" s="410">
        <v>9</v>
      </c>
    </row>
    <row r="2287" spans="1:9" s="23" customFormat="1" ht="14.45" customHeight="1">
      <c r="A2287" s="563"/>
      <c r="B2287" s="564"/>
      <c r="C2287" s="564"/>
      <c r="D2287" s="565"/>
      <c r="E2287" s="566" t="s">
        <v>3221</v>
      </c>
      <c r="F2287" s="567" t="s">
        <v>1294</v>
      </c>
      <c r="G2287" s="410">
        <v>47</v>
      </c>
      <c r="H2287" s="410">
        <v>14</v>
      </c>
      <c r="I2287" s="410">
        <v>0</v>
      </c>
    </row>
    <row r="2288" spans="1:9" s="23" customFormat="1" ht="14.45" customHeight="1">
      <c r="A2288" s="563"/>
      <c r="B2288" s="572" t="s">
        <v>6190</v>
      </c>
      <c r="C2288" s="564" t="s">
        <v>3669</v>
      </c>
      <c r="D2288" s="565"/>
      <c r="E2288" s="566" t="s">
        <v>3391</v>
      </c>
      <c r="F2288" s="567"/>
      <c r="G2288" s="410">
        <v>106</v>
      </c>
      <c r="H2288" s="410">
        <v>21</v>
      </c>
      <c r="I2288" s="410">
        <v>7</v>
      </c>
    </row>
    <row r="2289" spans="1:9" s="23" customFormat="1" ht="14.45" customHeight="1">
      <c r="A2289" s="563"/>
      <c r="B2289" s="564"/>
      <c r="C2289" s="564"/>
      <c r="D2289" s="565"/>
      <c r="E2289" s="566" t="s">
        <v>3221</v>
      </c>
      <c r="F2289" s="567" t="s">
        <v>1294</v>
      </c>
      <c r="G2289" s="410">
        <v>151</v>
      </c>
      <c r="H2289" s="410">
        <v>78</v>
      </c>
      <c r="I2289" s="410">
        <v>0</v>
      </c>
    </row>
    <row r="2290" spans="1:9" s="23" customFormat="1" ht="14.45" customHeight="1">
      <c r="A2290" s="563"/>
      <c r="B2290" s="564">
        <v>10121049</v>
      </c>
      <c r="C2290" s="564" t="s">
        <v>6191</v>
      </c>
      <c r="D2290" s="565"/>
      <c r="E2290" s="566" t="s">
        <v>3391</v>
      </c>
      <c r="F2290" s="567"/>
      <c r="G2290" s="410">
        <v>141</v>
      </c>
      <c r="H2290" s="410">
        <v>16</v>
      </c>
      <c r="I2290" s="410">
        <v>8</v>
      </c>
    </row>
    <row r="2291" spans="1:9" s="23" customFormat="1" ht="14.45" customHeight="1">
      <c r="A2291" s="563"/>
      <c r="B2291" s="564"/>
      <c r="C2291" s="564"/>
      <c r="D2291" s="565"/>
      <c r="E2291" s="566" t="s">
        <v>3391</v>
      </c>
      <c r="F2291" s="567" t="s">
        <v>1294</v>
      </c>
      <c r="G2291" s="410">
        <v>19</v>
      </c>
      <c r="H2291" s="410">
        <v>0</v>
      </c>
      <c r="I2291" s="410">
        <v>0</v>
      </c>
    </row>
    <row r="2292" spans="1:9" s="23" customFormat="1" ht="14.45" customHeight="1">
      <c r="A2292" s="563"/>
      <c r="B2292" s="564">
        <v>10131046</v>
      </c>
      <c r="C2292" s="564" t="s">
        <v>6192</v>
      </c>
      <c r="D2292" s="565"/>
      <c r="E2292" s="566" t="s">
        <v>3391</v>
      </c>
      <c r="F2292" s="567"/>
      <c r="G2292" s="410">
        <v>500</v>
      </c>
      <c r="H2292" s="410">
        <v>51</v>
      </c>
      <c r="I2292" s="410">
        <v>9</v>
      </c>
    </row>
    <row r="2293" spans="1:9" s="23" customFormat="1" ht="14.45" customHeight="1">
      <c r="A2293" s="563"/>
      <c r="B2293" s="564">
        <v>10151041</v>
      </c>
      <c r="C2293" s="564" t="s">
        <v>6193</v>
      </c>
      <c r="D2293" s="565"/>
      <c r="E2293" s="566" t="s">
        <v>3391</v>
      </c>
      <c r="F2293" s="567"/>
      <c r="G2293" s="410">
        <v>246</v>
      </c>
      <c r="H2293" s="410">
        <v>40</v>
      </c>
      <c r="I2293" s="410">
        <v>7</v>
      </c>
    </row>
    <row r="2294" spans="1:9" s="23" customFormat="1" ht="14.45" customHeight="1">
      <c r="A2294" s="563"/>
      <c r="B2294" s="564"/>
      <c r="C2294" s="564"/>
      <c r="D2294" s="565"/>
      <c r="E2294" s="566" t="s">
        <v>3391</v>
      </c>
      <c r="F2294" s="567" t="s">
        <v>1294</v>
      </c>
      <c r="G2294" s="410">
        <v>127</v>
      </c>
      <c r="H2294" s="410">
        <v>33</v>
      </c>
      <c r="I2294" s="410">
        <v>0</v>
      </c>
    </row>
    <row r="2295" spans="1:9" s="23" customFormat="1" ht="14.45" customHeight="1">
      <c r="A2295" s="563"/>
      <c r="B2295" s="564"/>
      <c r="C2295" s="564"/>
      <c r="D2295" s="565"/>
      <c r="E2295" s="566" t="s">
        <v>3221</v>
      </c>
      <c r="F2295" s="567" t="s">
        <v>1294</v>
      </c>
      <c r="G2295" s="410">
        <v>62</v>
      </c>
      <c r="H2295" s="410">
        <v>35</v>
      </c>
      <c r="I2295" s="410">
        <v>0</v>
      </c>
    </row>
    <row r="2296" spans="1:9" s="23" customFormat="1" ht="14.45" customHeight="1">
      <c r="A2296" s="563"/>
      <c r="B2296" s="564"/>
      <c r="C2296" s="564" t="s">
        <v>6194</v>
      </c>
      <c r="D2296" s="565"/>
      <c r="E2296" s="566" t="s">
        <v>106</v>
      </c>
      <c r="F2296" s="567" t="s">
        <v>1294</v>
      </c>
      <c r="G2296" s="410">
        <v>53</v>
      </c>
      <c r="H2296" s="410">
        <v>14</v>
      </c>
      <c r="I2296" s="410">
        <v>0</v>
      </c>
    </row>
    <row r="2297" spans="1:9" s="23" customFormat="1" ht="14.45" customHeight="1">
      <c r="A2297" s="563"/>
      <c r="B2297" s="564">
        <v>10152044</v>
      </c>
      <c r="C2297" s="564" t="s">
        <v>6097</v>
      </c>
      <c r="D2297" s="565"/>
      <c r="E2297" s="566" t="s">
        <v>3391</v>
      </c>
      <c r="F2297" s="567"/>
      <c r="G2297" s="410">
        <v>170</v>
      </c>
      <c r="H2297" s="410">
        <v>30</v>
      </c>
      <c r="I2297" s="410">
        <v>10</v>
      </c>
    </row>
    <row r="2298" spans="1:9" s="23" customFormat="1" ht="14.45" customHeight="1">
      <c r="A2298" s="563"/>
      <c r="B2298" s="564"/>
      <c r="C2298" s="564"/>
      <c r="D2298" s="565"/>
      <c r="E2298" s="566" t="s">
        <v>3391</v>
      </c>
      <c r="F2298" s="567" t="s">
        <v>1294</v>
      </c>
      <c r="G2298" s="410">
        <v>118</v>
      </c>
      <c r="H2298" s="410">
        <v>22</v>
      </c>
      <c r="I2298" s="410">
        <v>0</v>
      </c>
    </row>
    <row r="2299" spans="1:9" s="23" customFormat="1" ht="14.45" customHeight="1">
      <c r="A2299" s="563"/>
      <c r="B2299" s="564">
        <v>99999045</v>
      </c>
      <c r="C2299" s="564" t="s">
        <v>6195</v>
      </c>
      <c r="D2299" s="565"/>
      <c r="E2299" s="566" t="s">
        <v>163</v>
      </c>
      <c r="F2299" s="567"/>
      <c r="G2299" s="410">
        <v>31</v>
      </c>
      <c r="H2299" s="410">
        <v>2</v>
      </c>
      <c r="I2299" s="410">
        <v>0</v>
      </c>
    </row>
    <row r="2300" spans="1:9" s="23" customFormat="1" ht="14.45" customHeight="1">
      <c r="A2300" s="563"/>
      <c r="B2300" s="564"/>
      <c r="C2300" s="564"/>
      <c r="D2300" s="565"/>
      <c r="E2300" s="566" t="s">
        <v>164</v>
      </c>
      <c r="F2300" s="567"/>
      <c r="G2300" s="410">
        <v>31</v>
      </c>
      <c r="H2300" s="410">
        <v>19</v>
      </c>
      <c r="I2300" s="410">
        <v>7</v>
      </c>
    </row>
    <row r="2301" spans="1:9" s="23" customFormat="1" ht="14.45" customHeight="1">
      <c r="A2301" s="563"/>
      <c r="B2301" s="564"/>
      <c r="C2301" s="564"/>
      <c r="D2301" s="565"/>
      <c r="E2301" s="566" t="s">
        <v>164</v>
      </c>
      <c r="F2301" s="567" t="s">
        <v>1142</v>
      </c>
      <c r="G2301" s="410">
        <v>41</v>
      </c>
      <c r="H2301" s="410">
        <v>15</v>
      </c>
      <c r="I2301" s="410">
        <v>0</v>
      </c>
    </row>
    <row r="2302" spans="1:9" s="23" customFormat="1" ht="14.45" customHeight="1">
      <c r="A2302" s="563"/>
      <c r="B2302" s="564" t="s">
        <v>1554</v>
      </c>
      <c r="C2302" s="564" t="s">
        <v>1555</v>
      </c>
      <c r="D2302" s="565"/>
      <c r="E2302" s="566"/>
      <c r="F2302" s="567"/>
      <c r="G2302" s="410">
        <v>0</v>
      </c>
      <c r="H2302" s="410">
        <v>0</v>
      </c>
      <c r="I2302" s="410">
        <v>11</v>
      </c>
    </row>
    <row r="2303" spans="1:9" s="23" customFormat="1" ht="14.45" customHeight="1">
      <c r="A2303" s="563">
        <v>1027</v>
      </c>
      <c r="B2303" s="563" t="s">
        <v>6196</v>
      </c>
      <c r="C2303" s="564"/>
      <c r="D2303" s="565" t="s">
        <v>186</v>
      </c>
      <c r="E2303" s="566"/>
      <c r="F2303" s="567"/>
      <c r="G2303" s="410"/>
      <c r="H2303" s="410"/>
      <c r="I2303" s="410"/>
    </row>
    <row r="2304" spans="1:9" s="23" customFormat="1" ht="14.45" customHeight="1">
      <c r="A2304" s="573"/>
      <c r="B2304" s="574"/>
      <c r="C2304" s="573" t="s">
        <v>365</v>
      </c>
      <c r="D2304" s="581"/>
      <c r="E2304" s="582"/>
      <c r="F2304" s="583"/>
      <c r="G2304" s="584">
        <v>4994</v>
      </c>
      <c r="H2304" s="584">
        <v>1306</v>
      </c>
      <c r="I2304" s="584">
        <v>381</v>
      </c>
    </row>
    <row r="2305" spans="1:9" s="23" customFormat="1" ht="14.45" customHeight="1">
      <c r="A2305" s="563"/>
      <c r="B2305" s="572" t="s">
        <v>1136</v>
      </c>
      <c r="C2305" s="564" t="s">
        <v>2005</v>
      </c>
      <c r="D2305" s="565"/>
      <c r="E2305" s="566" t="s">
        <v>164</v>
      </c>
      <c r="F2305" s="567"/>
      <c r="G2305" s="410">
        <v>15</v>
      </c>
      <c r="H2305" s="410">
        <v>6</v>
      </c>
      <c r="I2305" s="410">
        <v>5</v>
      </c>
    </row>
    <row r="2306" spans="1:9" s="23" customFormat="1" ht="14.45" customHeight="1">
      <c r="A2306" s="563"/>
      <c r="B2306" s="564"/>
      <c r="C2306" s="564"/>
      <c r="D2306" s="565"/>
      <c r="E2306" s="566" t="s">
        <v>164</v>
      </c>
      <c r="F2306" s="567" t="s">
        <v>1142</v>
      </c>
      <c r="G2306" s="410">
        <v>8</v>
      </c>
      <c r="H2306" s="410">
        <v>4</v>
      </c>
      <c r="I2306" s="410">
        <v>0</v>
      </c>
    </row>
    <row r="2307" spans="1:9" s="23" customFormat="1" ht="14.45" customHeight="1">
      <c r="A2307" s="563"/>
      <c r="B2307" s="572" t="s">
        <v>6197</v>
      </c>
      <c r="C2307" s="564" t="s">
        <v>6198</v>
      </c>
      <c r="D2307" s="565"/>
      <c r="E2307" s="566" t="s">
        <v>164</v>
      </c>
      <c r="F2307" s="567"/>
      <c r="G2307" s="410">
        <v>27</v>
      </c>
      <c r="H2307" s="410">
        <v>10</v>
      </c>
      <c r="I2307" s="410">
        <v>5</v>
      </c>
    </row>
    <row r="2308" spans="1:9" s="23" customFormat="1" ht="14.45" customHeight="1">
      <c r="A2308" s="563"/>
      <c r="B2308" s="572" t="s">
        <v>6199</v>
      </c>
      <c r="C2308" s="564" t="s">
        <v>1377</v>
      </c>
      <c r="D2308" s="565"/>
      <c r="E2308" s="566" t="s">
        <v>628</v>
      </c>
      <c r="F2308" s="567"/>
      <c r="G2308" s="410">
        <v>41</v>
      </c>
      <c r="H2308" s="410">
        <v>8</v>
      </c>
      <c r="I2308" s="410">
        <v>7</v>
      </c>
    </row>
    <row r="2309" spans="1:9" s="23" customFormat="1" ht="14.45" customHeight="1">
      <c r="A2309" s="563"/>
      <c r="B2309" s="572" t="s">
        <v>4777</v>
      </c>
      <c r="C2309" s="564" t="s">
        <v>6200</v>
      </c>
      <c r="D2309" s="565"/>
      <c r="E2309" s="566" t="s">
        <v>164</v>
      </c>
      <c r="F2309" s="567"/>
      <c r="G2309" s="410">
        <v>8</v>
      </c>
      <c r="H2309" s="410">
        <v>2</v>
      </c>
      <c r="I2309" s="410">
        <v>0</v>
      </c>
    </row>
    <row r="2310" spans="1:9" s="23" customFormat="1" ht="14.45" customHeight="1">
      <c r="A2310" s="563"/>
      <c r="B2310" s="564"/>
      <c r="C2310" s="564"/>
      <c r="D2310" s="565"/>
      <c r="E2310" s="566" t="s">
        <v>628</v>
      </c>
      <c r="F2310" s="567"/>
      <c r="G2310" s="410">
        <v>60</v>
      </c>
      <c r="H2310" s="410">
        <v>38</v>
      </c>
      <c r="I2310" s="410">
        <v>6</v>
      </c>
    </row>
    <row r="2311" spans="1:9" s="23" customFormat="1" ht="14.45" customHeight="1">
      <c r="A2311" s="563"/>
      <c r="B2311" s="572" t="s">
        <v>6201</v>
      </c>
      <c r="C2311" s="564" t="s">
        <v>6202</v>
      </c>
      <c r="D2311" s="565"/>
      <c r="E2311" s="566" t="s">
        <v>164</v>
      </c>
      <c r="F2311" s="567"/>
      <c r="G2311" s="410">
        <v>44</v>
      </c>
      <c r="H2311" s="410">
        <v>7</v>
      </c>
      <c r="I2311" s="410">
        <v>0</v>
      </c>
    </row>
    <row r="2312" spans="1:9" s="23" customFormat="1" ht="14.45" customHeight="1">
      <c r="A2312" s="563"/>
      <c r="B2312" s="564"/>
      <c r="C2312" s="564"/>
      <c r="D2312" s="565"/>
      <c r="E2312" s="566" t="s">
        <v>628</v>
      </c>
      <c r="F2312" s="567"/>
      <c r="G2312" s="410">
        <v>107</v>
      </c>
      <c r="H2312" s="410">
        <v>29</v>
      </c>
      <c r="I2312" s="410">
        <v>9</v>
      </c>
    </row>
    <row r="2313" spans="1:9" s="23" customFormat="1" ht="14.45" customHeight="1">
      <c r="A2313" s="563"/>
      <c r="B2313" s="572" t="s">
        <v>6203</v>
      </c>
      <c r="C2313" s="564" t="s">
        <v>6204</v>
      </c>
      <c r="D2313" s="565"/>
      <c r="E2313" s="566" t="s">
        <v>628</v>
      </c>
      <c r="F2313" s="567"/>
      <c r="G2313" s="410">
        <v>40</v>
      </c>
      <c r="H2313" s="410">
        <v>5</v>
      </c>
      <c r="I2313" s="410">
        <v>3</v>
      </c>
    </row>
    <row r="2314" spans="1:9" s="23" customFormat="1" ht="14.45" customHeight="1">
      <c r="A2314" s="563"/>
      <c r="B2314" s="572" t="s">
        <v>6205</v>
      </c>
      <c r="C2314" s="564" t="s">
        <v>2906</v>
      </c>
      <c r="D2314" s="565"/>
      <c r="E2314" s="566" t="s">
        <v>164</v>
      </c>
      <c r="F2314" s="567"/>
      <c r="G2314" s="410">
        <v>6</v>
      </c>
      <c r="H2314" s="410">
        <v>8</v>
      </c>
      <c r="I2314" s="410">
        <v>0</v>
      </c>
    </row>
    <row r="2315" spans="1:9" s="23" customFormat="1" ht="14.45" customHeight="1">
      <c r="A2315" s="563"/>
      <c r="B2315" s="564"/>
      <c r="C2315" s="564"/>
      <c r="D2315" s="565"/>
      <c r="E2315" s="566" t="s">
        <v>628</v>
      </c>
      <c r="F2315" s="567"/>
      <c r="G2315" s="410">
        <v>67</v>
      </c>
      <c r="H2315" s="410">
        <v>35</v>
      </c>
      <c r="I2315" s="410">
        <v>6</v>
      </c>
    </row>
    <row r="2316" spans="1:9" s="23" customFormat="1" ht="14.45" customHeight="1">
      <c r="A2316" s="563"/>
      <c r="B2316" s="572" t="s">
        <v>6206</v>
      </c>
      <c r="C2316" s="564" t="s">
        <v>6207</v>
      </c>
      <c r="D2316" s="565"/>
      <c r="E2316" s="566" t="s">
        <v>628</v>
      </c>
      <c r="F2316" s="567"/>
      <c r="G2316" s="410">
        <v>40</v>
      </c>
      <c r="H2316" s="410">
        <v>7</v>
      </c>
      <c r="I2316" s="410">
        <v>4</v>
      </c>
    </row>
    <row r="2317" spans="1:9" s="23" customFormat="1" ht="14.45" customHeight="1">
      <c r="A2317" s="563"/>
      <c r="B2317" s="572" t="s">
        <v>3508</v>
      </c>
      <c r="C2317" s="564" t="s">
        <v>3974</v>
      </c>
      <c r="D2317" s="565"/>
      <c r="E2317" s="566" t="s">
        <v>628</v>
      </c>
      <c r="F2317" s="567"/>
      <c r="G2317" s="410">
        <v>144</v>
      </c>
      <c r="H2317" s="410">
        <v>27</v>
      </c>
      <c r="I2317" s="410">
        <v>9</v>
      </c>
    </row>
    <row r="2318" spans="1:9" s="23" customFormat="1" ht="14.45" customHeight="1">
      <c r="A2318" s="563"/>
      <c r="B2318" s="572" t="s">
        <v>6208</v>
      </c>
      <c r="C2318" s="564" t="s">
        <v>6209</v>
      </c>
      <c r="D2318" s="565"/>
      <c r="E2318" s="566" t="s">
        <v>164</v>
      </c>
      <c r="F2318" s="567"/>
      <c r="G2318" s="410">
        <v>13</v>
      </c>
      <c r="H2318" s="410">
        <v>2</v>
      </c>
      <c r="I2318" s="410">
        <v>0</v>
      </c>
    </row>
    <row r="2319" spans="1:9" s="23" customFormat="1" ht="14.45" customHeight="1">
      <c r="A2319" s="563"/>
      <c r="B2319" s="564"/>
      <c r="C2319" s="564"/>
      <c r="D2319" s="565"/>
      <c r="E2319" s="566" t="s">
        <v>628</v>
      </c>
      <c r="F2319" s="567"/>
      <c r="G2319" s="410">
        <v>94</v>
      </c>
      <c r="H2319" s="410">
        <v>24</v>
      </c>
      <c r="I2319" s="410">
        <v>9</v>
      </c>
    </row>
    <row r="2320" spans="1:9" s="23" customFormat="1" ht="14.45" customHeight="1">
      <c r="A2320" s="563"/>
      <c r="B2320" s="572" t="s">
        <v>6210</v>
      </c>
      <c r="C2320" s="564" t="s">
        <v>6211</v>
      </c>
      <c r="D2320" s="565"/>
      <c r="E2320" s="566" t="s">
        <v>164</v>
      </c>
      <c r="F2320" s="567"/>
      <c r="G2320" s="410">
        <v>13</v>
      </c>
      <c r="H2320" s="410">
        <v>8</v>
      </c>
      <c r="I2320" s="410">
        <v>0</v>
      </c>
    </row>
    <row r="2321" spans="1:9" s="23" customFormat="1" ht="14.45" customHeight="1">
      <c r="A2321" s="563"/>
      <c r="B2321" s="564"/>
      <c r="C2321" s="564"/>
      <c r="D2321" s="565"/>
      <c r="E2321" s="566" t="s">
        <v>628</v>
      </c>
      <c r="F2321" s="567"/>
      <c r="G2321" s="410">
        <v>87</v>
      </c>
      <c r="H2321" s="410">
        <v>25</v>
      </c>
      <c r="I2321" s="410">
        <v>9</v>
      </c>
    </row>
    <row r="2322" spans="1:9" s="23" customFormat="1" ht="14.45" customHeight="1">
      <c r="A2322" s="563"/>
      <c r="B2322" s="572" t="s">
        <v>6212</v>
      </c>
      <c r="C2322" s="564" t="s">
        <v>6213</v>
      </c>
      <c r="D2322" s="565"/>
      <c r="E2322" s="566" t="s">
        <v>164</v>
      </c>
      <c r="F2322" s="567"/>
      <c r="G2322" s="410">
        <v>9</v>
      </c>
      <c r="H2322" s="410">
        <v>1</v>
      </c>
      <c r="I2322" s="410">
        <v>3</v>
      </c>
    </row>
    <row r="2323" spans="1:9" s="23" customFormat="1" ht="14.45" customHeight="1">
      <c r="A2323" s="563"/>
      <c r="B2323" s="572" t="s">
        <v>5310</v>
      </c>
      <c r="C2323" s="564" t="s">
        <v>5828</v>
      </c>
      <c r="D2323" s="565"/>
      <c r="E2323" s="566" t="s">
        <v>164</v>
      </c>
      <c r="F2323" s="567"/>
      <c r="G2323" s="410">
        <v>27</v>
      </c>
      <c r="H2323" s="410">
        <v>4</v>
      </c>
      <c r="I2323" s="410">
        <v>0</v>
      </c>
    </row>
    <row r="2324" spans="1:9" s="23" customFormat="1" ht="14.45" customHeight="1">
      <c r="A2324" s="563"/>
      <c r="B2324" s="564"/>
      <c r="C2324" s="564"/>
      <c r="D2324" s="565"/>
      <c r="E2324" s="566" t="s">
        <v>628</v>
      </c>
      <c r="F2324" s="567"/>
      <c r="G2324" s="410">
        <v>136</v>
      </c>
      <c r="H2324" s="410">
        <v>36</v>
      </c>
      <c r="I2324" s="410">
        <v>9</v>
      </c>
    </row>
    <row r="2325" spans="1:9" s="23" customFormat="1" ht="14.45" customHeight="1">
      <c r="A2325" s="563"/>
      <c r="B2325" s="572" t="s">
        <v>6214</v>
      </c>
      <c r="C2325" s="564" t="s">
        <v>6215</v>
      </c>
      <c r="D2325" s="565"/>
      <c r="E2325" s="566" t="s">
        <v>164</v>
      </c>
      <c r="F2325" s="567"/>
      <c r="G2325" s="410">
        <v>26</v>
      </c>
      <c r="H2325" s="410">
        <v>7</v>
      </c>
      <c r="I2325" s="410">
        <v>0</v>
      </c>
    </row>
    <row r="2326" spans="1:9" s="23" customFormat="1" ht="14.45" customHeight="1">
      <c r="A2326" s="563"/>
      <c r="B2326" s="564"/>
      <c r="C2326" s="564"/>
      <c r="D2326" s="565"/>
      <c r="E2326" s="566" t="s">
        <v>628</v>
      </c>
      <c r="F2326" s="567"/>
      <c r="G2326" s="410">
        <v>101</v>
      </c>
      <c r="H2326" s="410">
        <v>25</v>
      </c>
      <c r="I2326" s="410">
        <v>11</v>
      </c>
    </row>
    <row r="2327" spans="1:9" s="23" customFormat="1" ht="14.45" customHeight="1">
      <c r="A2327" s="563"/>
      <c r="B2327" s="572" t="s">
        <v>6216</v>
      </c>
      <c r="C2327" s="564" t="s">
        <v>6217</v>
      </c>
      <c r="D2327" s="565"/>
      <c r="E2327" s="566" t="s">
        <v>164</v>
      </c>
      <c r="F2327" s="567"/>
      <c r="G2327" s="410">
        <v>9</v>
      </c>
      <c r="H2327" s="410">
        <v>7</v>
      </c>
      <c r="I2327" s="410">
        <v>0</v>
      </c>
    </row>
    <row r="2328" spans="1:9" s="23" customFormat="1" ht="14.45" customHeight="1">
      <c r="A2328" s="563"/>
      <c r="B2328" s="564"/>
      <c r="C2328" s="564"/>
      <c r="D2328" s="565"/>
      <c r="E2328" s="566" t="s">
        <v>628</v>
      </c>
      <c r="F2328" s="567"/>
      <c r="G2328" s="410">
        <v>105</v>
      </c>
      <c r="H2328" s="410">
        <v>23</v>
      </c>
      <c r="I2328" s="410">
        <v>10</v>
      </c>
    </row>
    <row r="2329" spans="1:9" s="23" customFormat="1" ht="14.45" customHeight="1">
      <c r="A2329" s="563"/>
      <c r="B2329" s="572" t="s">
        <v>6218</v>
      </c>
      <c r="C2329" s="564" t="s">
        <v>6219</v>
      </c>
      <c r="D2329" s="565"/>
      <c r="E2329" s="566"/>
      <c r="F2329" s="567"/>
      <c r="G2329" s="410">
        <v>0</v>
      </c>
      <c r="H2329" s="410">
        <v>0</v>
      </c>
      <c r="I2329" s="410">
        <v>1</v>
      </c>
    </row>
    <row r="2330" spans="1:9" s="23" customFormat="1" ht="14.45" customHeight="1">
      <c r="A2330" s="563"/>
      <c r="B2330" s="572" t="s">
        <v>6220</v>
      </c>
      <c r="C2330" s="564" t="s">
        <v>6221</v>
      </c>
      <c r="D2330" s="565"/>
      <c r="E2330" s="566" t="s">
        <v>164</v>
      </c>
      <c r="F2330" s="567"/>
      <c r="G2330" s="410">
        <v>4</v>
      </c>
      <c r="H2330" s="410">
        <v>0</v>
      </c>
      <c r="I2330" s="410">
        <v>4</v>
      </c>
    </row>
    <row r="2331" spans="1:9" s="23" customFormat="1" ht="14.45" customHeight="1">
      <c r="A2331" s="563"/>
      <c r="B2331" s="572" t="s">
        <v>6222</v>
      </c>
      <c r="C2331" s="564" t="s">
        <v>6223</v>
      </c>
      <c r="D2331" s="565"/>
      <c r="E2331" s="566" t="s">
        <v>164</v>
      </c>
      <c r="F2331" s="567"/>
      <c r="G2331" s="410">
        <v>21</v>
      </c>
      <c r="H2331" s="410">
        <v>12</v>
      </c>
      <c r="I2331" s="410">
        <v>0</v>
      </c>
    </row>
    <row r="2332" spans="1:9" s="23" customFormat="1" ht="14.45" customHeight="1">
      <c r="A2332" s="563"/>
      <c r="B2332" s="564"/>
      <c r="C2332" s="564" t="s">
        <v>1786</v>
      </c>
      <c r="D2332" s="565"/>
      <c r="E2332" s="566" t="s">
        <v>628</v>
      </c>
      <c r="F2332" s="567"/>
      <c r="G2332" s="410">
        <v>342</v>
      </c>
      <c r="H2332" s="410">
        <v>50</v>
      </c>
      <c r="I2332" s="410">
        <v>32</v>
      </c>
    </row>
    <row r="2333" spans="1:9" s="23" customFormat="1" ht="14.45" customHeight="1">
      <c r="A2333" s="563"/>
      <c r="B2333" s="572" t="s">
        <v>5909</v>
      </c>
      <c r="C2333" s="564" t="s">
        <v>6224</v>
      </c>
      <c r="D2333" s="565"/>
      <c r="E2333" s="566" t="s">
        <v>163</v>
      </c>
      <c r="F2333" s="567"/>
      <c r="G2333" s="410">
        <v>91</v>
      </c>
      <c r="H2333" s="410">
        <v>12</v>
      </c>
      <c r="I2333" s="410">
        <v>7</v>
      </c>
    </row>
    <row r="2334" spans="1:9" s="23" customFormat="1" ht="14.45" customHeight="1">
      <c r="A2334" s="563"/>
      <c r="B2334" s="572" t="s">
        <v>6225</v>
      </c>
      <c r="C2334" s="564" t="s">
        <v>1801</v>
      </c>
      <c r="D2334" s="565"/>
      <c r="E2334" s="566" t="s">
        <v>163</v>
      </c>
      <c r="F2334" s="567"/>
      <c r="G2334" s="410">
        <v>5</v>
      </c>
      <c r="H2334" s="410">
        <v>0</v>
      </c>
      <c r="I2334" s="410">
        <v>1</v>
      </c>
    </row>
    <row r="2335" spans="1:9" s="23" customFormat="1" ht="14.45" customHeight="1">
      <c r="A2335" s="563"/>
      <c r="B2335" s="572" t="s">
        <v>6226</v>
      </c>
      <c r="C2335" s="564" t="s">
        <v>5660</v>
      </c>
      <c r="D2335" s="565"/>
      <c r="E2335" s="566" t="s">
        <v>164</v>
      </c>
      <c r="F2335" s="567"/>
      <c r="G2335" s="410">
        <v>8</v>
      </c>
      <c r="H2335" s="410">
        <v>1</v>
      </c>
      <c r="I2335" s="410">
        <v>0</v>
      </c>
    </row>
    <row r="2336" spans="1:9" s="23" customFormat="1" ht="14.45" customHeight="1">
      <c r="A2336" s="563"/>
      <c r="B2336" s="564"/>
      <c r="C2336" s="564"/>
      <c r="D2336" s="565"/>
      <c r="E2336" s="566" t="s">
        <v>628</v>
      </c>
      <c r="F2336" s="567"/>
      <c r="G2336" s="410">
        <v>222</v>
      </c>
      <c r="H2336" s="410">
        <v>44</v>
      </c>
      <c r="I2336" s="410">
        <v>16</v>
      </c>
    </row>
    <row r="2337" spans="1:9" s="23" customFormat="1" ht="14.45" customHeight="1">
      <c r="A2337" s="563"/>
      <c r="B2337" s="572" t="s">
        <v>6227</v>
      </c>
      <c r="C2337" s="564" t="s">
        <v>1812</v>
      </c>
      <c r="D2337" s="565"/>
      <c r="E2337" s="566" t="s">
        <v>164</v>
      </c>
      <c r="F2337" s="567"/>
      <c r="G2337" s="410">
        <v>80</v>
      </c>
      <c r="H2337" s="410">
        <v>20</v>
      </c>
      <c r="I2337" s="410">
        <v>0</v>
      </c>
    </row>
    <row r="2338" spans="1:9" s="23" customFormat="1" ht="14.45" customHeight="1">
      <c r="A2338" s="563"/>
      <c r="B2338" s="564"/>
      <c r="C2338" s="564"/>
      <c r="D2338" s="565"/>
      <c r="E2338" s="566" t="s">
        <v>164</v>
      </c>
      <c r="F2338" s="567" t="s">
        <v>1142</v>
      </c>
      <c r="G2338" s="410">
        <v>23</v>
      </c>
      <c r="H2338" s="410">
        <v>2</v>
      </c>
      <c r="I2338" s="410">
        <v>0</v>
      </c>
    </row>
    <row r="2339" spans="1:9" s="23" customFormat="1" ht="14.45" customHeight="1">
      <c r="A2339" s="563"/>
      <c r="B2339" s="564"/>
      <c r="C2339" s="564"/>
      <c r="D2339" s="565"/>
      <c r="E2339" s="566" t="s">
        <v>628</v>
      </c>
      <c r="F2339" s="567"/>
      <c r="G2339" s="410">
        <v>750</v>
      </c>
      <c r="H2339" s="410">
        <v>307</v>
      </c>
      <c r="I2339" s="410">
        <v>95</v>
      </c>
    </row>
    <row r="2340" spans="1:9" s="23" customFormat="1" ht="14.45" customHeight="1">
      <c r="A2340" s="563"/>
      <c r="B2340" s="564"/>
      <c r="C2340" s="564"/>
      <c r="D2340" s="565"/>
      <c r="E2340" s="566" t="s">
        <v>3221</v>
      </c>
      <c r="F2340" s="567" t="s">
        <v>1294</v>
      </c>
      <c r="G2340" s="410">
        <v>140</v>
      </c>
      <c r="H2340" s="410">
        <v>65</v>
      </c>
      <c r="I2340" s="410">
        <v>1</v>
      </c>
    </row>
    <row r="2341" spans="1:9" s="23" customFormat="1" ht="14.45" customHeight="1">
      <c r="A2341" s="563"/>
      <c r="B2341" s="564"/>
      <c r="C2341" s="564" t="s">
        <v>4460</v>
      </c>
      <c r="D2341" s="565"/>
      <c r="E2341" s="566" t="s">
        <v>165</v>
      </c>
      <c r="F2341" s="567"/>
      <c r="G2341" s="410">
        <v>1084</v>
      </c>
      <c r="H2341" s="410">
        <v>221</v>
      </c>
      <c r="I2341" s="410">
        <v>0</v>
      </c>
    </row>
    <row r="2342" spans="1:9" s="23" customFormat="1" ht="14.45" customHeight="1">
      <c r="A2342" s="563"/>
      <c r="B2342" s="572" t="s">
        <v>6228</v>
      </c>
      <c r="C2342" s="564" t="s">
        <v>4932</v>
      </c>
      <c r="D2342" s="565"/>
      <c r="E2342" s="566" t="s">
        <v>628</v>
      </c>
      <c r="F2342" s="567"/>
      <c r="G2342" s="410">
        <v>40</v>
      </c>
      <c r="H2342" s="410">
        <v>0</v>
      </c>
      <c r="I2342" s="410">
        <v>7</v>
      </c>
    </row>
    <row r="2343" spans="1:9" s="23" customFormat="1" ht="14.45" customHeight="1">
      <c r="A2343" s="563"/>
      <c r="B2343" s="572" t="s">
        <v>6229</v>
      </c>
      <c r="C2343" s="564" t="s">
        <v>6230</v>
      </c>
      <c r="D2343" s="565"/>
      <c r="E2343" s="566"/>
      <c r="F2343" s="567"/>
      <c r="G2343" s="410">
        <v>0</v>
      </c>
      <c r="H2343" s="410">
        <v>0</v>
      </c>
      <c r="I2343" s="410">
        <v>6</v>
      </c>
    </row>
    <row r="2344" spans="1:9" s="23" customFormat="1" ht="14.45" customHeight="1">
      <c r="A2344" s="563"/>
      <c r="B2344" s="572" t="s">
        <v>6231</v>
      </c>
      <c r="C2344" s="564" t="s">
        <v>2172</v>
      </c>
      <c r="D2344" s="565"/>
      <c r="E2344" s="566" t="s">
        <v>164</v>
      </c>
      <c r="F2344" s="567"/>
      <c r="G2344" s="410">
        <v>13</v>
      </c>
      <c r="H2344" s="410">
        <v>4</v>
      </c>
      <c r="I2344" s="410">
        <v>0</v>
      </c>
    </row>
    <row r="2345" spans="1:9" s="23" customFormat="1" ht="14.45" customHeight="1">
      <c r="A2345" s="563"/>
      <c r="B2345" s="564"/>
      <c r="C2345" s="564"/>
      <c r="D2345" s="565"/>
      <c r="E2345" s="566" t="s">
        <v>628</v>
      </c>
      <c r="F2345" s="567"/>
      <c r="G2345" s="410">
        <v>203</v>
      </c>
      <c r="H2345" s="410">
        <v>50</v>
      </c>
      <c r="I2345" s="410">
        <v>8</v>
      </c>
    </row>
    <row r="2346" spans="1:9" s="23" customFormat="1" ht="14.45" customHeight="1">
      <c r="A2346" s="563"/>
      <c r="B2346" s="572" t="s">
        <v>6232</v>
      </c>
      <c r="C2346" s="564" t="s">
        <v>5465</v>
      </c>
      <c r="D2346" s="565"/>
      <c r="E2346" s="566" t="s">
        <v>164</v>
      </c>
      <c r="F2346" s="567"/>
      <c r="G2346" s="410">
        <v>10</v>
      </c>
      <c r="H2346" s="410">
        <v>4</v>
      </c>
      <c r="I2346" s="410">
        <v>0</v>
      </c>
    </row>
    <row r="2347" spans="1:9" s="23" customFormat="1" ht="14.45" customHeight="1">
      <c r="A2347" s="563"/>
      <c r="B2347" s="564"/>
      <c r="C2347" s="564"/>
      <c r="D2347" s="565"/>
      <c r="E2347" s="566" t="s">
        <v>628</v>
      </c>
      <c r="F2347" s="567"/>
      <c r="G2347" s="410">
        <v>114</v>
      </c>
      <c r="H2347" s="410">
        <v>28</v>
      </c>
      <c r="I2347" s="410">
        <v>8</v>
      </c>
    </row>
    <row r="2348" spans="1:9" s="23" customFormat="1" ht="14.45" customHeight="1">
      <c r="A2348" s="563"/>
      <c r="B2348" s="572" t="s">
        <v>6233</v>
      </c>
      <c r="C2348" s="564" t="s">
        <v>1818</v>
      </c>
      <c r="D2348" s="565"/>
      <c r="E2348" s="566" t="s">
        <v>164</v>
      </c>
      <c r="F2348" s="567"/>
      <c r="G2348" s="410">
        <v>10</v>
      </c>
      <c r="H2348" s="410">
        <v>0</v>
      </c>
      <c r="I2348" s="410">
        <v>0</v>
      </c>
    </row>
    <row r="2349" spans="1:9" s="23" customFormat="1" ht="14.45" customHeight="1">
      <c r="A2349" s="563"/>
      <c r="B2349" s="564"/>
      <c r="C2349" s="564"/>
      <c r="D2349" s="565"/>
      <c r="E2349" s="566" t="s">
        <v>628</v>
      </c>
      <c r="F2349" s="567"/>
      <c r="G2349" s="410">
        <v>187</v>
      </c>
      <c r="H2349" s="410">
        <v>30</v>
      </c>
      <c r="I2349" s="410">
        <v>10</v>
      </c>
    </row>
    <row r="2350" spans="1:9" s="23" customFormat="1" ht="14.45" customHeight="1">
      <c r="A2350" s="563"/>
      <c r="B2350" s="572" t="s">
        <v>6234</v>
      </c>
      <c r="C2350" s="564" t="s">
        <v>6235</v>
      </c>
      <c r="D2350" s="565"/>
      <c r="E2350" s="566" t="s">
        <v>163</v>
      </c>
      <c r="F2350" s="567"/>
      <c r="G2350" s="410">
        <v>13</v>
      </c>
      <c r="H2350" s="410">
        <v>0</v>
      </c>
      <c r="I2350" s="410">
        <v>0</v>
      </c>
    </row>
    <row r="2351" spans="1:9" s="23" customFormat="1" ht="14.45" customHeight="1">
      <c r="A2351" s="563"/>
      <c r="B2351" s="572" t="s">
        <v>6236</v>
      </c>
      <c r="C2351" s="564" t="s">
        <v>1824</v>
      </c>
      <c r="D2351" s="565"/>
      <c r="E2351" s="566" t="s">
        <v>164</v>
      </c>
      <c r="F2351" s="567"/>
      <c r="G2351" s="410">
        <v>3</v>
      </c>
      <c r="H2351" s="410">
        <v>0</v>
      </c>
      <c r="I2351" s="410">
        <v>2</v>
      </c>
    </row>
    <row r="2352" spans="1:9" s="23" customFormat="1" ht="14.45" customHeight="1">
      <c r="A2352" s="563"/>
      <c r="B2352" s="572" t="s">
        <v>6237</v>
      </c>
      <c r="C2352" s="564" t="s">
        <v>1822</v>
      </c>
      <c r="D2352" s="565"/>
      <c r="E2352" s="566" t="s">
        <v>628</v>
      </c>
      <c r="F2352" s="567"/>
      <c r="G2352" s="410">
        <v>40</v>
      </c>
      <c r="H2352" s="410">
        <v>0</v>
      </c>
      <c r="I2352" s="410">
        <v>5</v>
      </c>
    </row>
    <row r="2353" spans="1:9" s="23" customFormat="1" ht="14.45" customHeight="1">
      <c r="A2353" s="563"/>
      <c r="B2353" s="572" t="s">
        <v>6238</v>
      </c>
      <c r="C2353" s="564" t="s">
        <v>1827</v>
      </c>
      <c r="D2353" s="565"/>
      <c r="E2353" s="566" t="s">
        <v>164</v>
      </c>
      <c r="F2353" s="567"/>
      <c r="G2353" s="410">
        <v>30</v>
      </c>
      <c r="H2353" s="410">
        <v>10</v>
      </c>
      <c r="I2353" s="410">
        <v>0</v>
      </c>
    </row>
    <row r="2354" spans="1:9" s="23" customFormat="1" ht="14.45" customHeight="1">
      <c r="A2354" s="573"/>
      <c r="B2354" s="574"/>
      <c r="C2354" s="574"/>
      <c r="D2354" s="575"/>
      <c r="E2354" s="576" t="s">
        <v>628</v>
      </c>
      <c r="F2354" s="577"/>
      <c r="G2354" s="578">
        <v>70</v>
      </c>
      <c r="H2354" s="578">
        <v>19</v>
      </c>
      <c r="I2354" s="578">
        <v>10</v>
      </c>
    </row>
    <row r="2355" spans="1:9" s="23" customFormat="1" ht="14.45" customHeight="1">
      <c r="A2355" s="563"/>
      <c r="B2355" s="572" t="s">
        <v>6239</v>
      </c>
      <c r="C2355" s="564" t="s">
        <v>6240</v>
      </c>
      <c r="D2355" s="565"/>
      <c r="E2355" s="566"/>
      <c r="F2355" s="567"/>
      <c r="G2355" s="410">
        <v>0</v>
      </c>
      <c r="H2355" s="410">
        <v>0</v>
      </c>
      <c r="I2355" s="410">
        <v>2</v>
      </c>
    </row>
    <row r="2356" spans="1:9" s="23" customFormat="1" ht="14.45" customHeight="1">
      <c r="A2356" s="563"/>
      <c r="B2356" s="572" t="s">
        <v>6241</v>
      </c>
      <c r="C2356" s="564" t="s">
        <v>6242</v>
      </c>
      <c r="D2356" s="565"/>
      <c r="E2356" s="566" t="s">
        <v>164</v>
      </c>
      <c r="F2356" s="567"/>
      <c r="G2356" s="410">
        <v>27</v>
      </c>
      <c r="H2356" s="410">
        <v>4</v>
      </c>
      <c r="I2356" s="410">
        <v>5</v>
      </c>
    </row>
    <row r="2357" spans="1:9" s="23" customFormat="1" ht="14.45" customHeight="1">
      <c r="A2357" s="563"/>
      <c r="B2357" s="564"/>
      <c r="C2357" s="564" t="s">
        <v>6243</v>
      </c>
      <c r="D2357" s="565"/>
      <c r="E2357" s="566" t="s">
        <v>106</v>
      </c>
      <c r="F2357" s="567"/>
      <c r="G2357" s="410">
        <v>18</v>
      </c>
      <c r="H2357" s="410">
        <v>0</v>
      </c>
      <c r="I2357" s="410">
        <v>0</v>
      </c>
    </row>
    <row r="2358" spans="1:9" s="23" customFormat="1" ht="14.45" customHeight="1">
      <c r="A2358" s="563"/>
      <c r="B2358" s="572" t="s">
        <v>6244</v>
      </c>
      <c r="C2358" s="564" t="s">
        <v>6245</v>
      </c>
      <c r="D2358" s="565"/>
      <c r="E2358" s="566" t="s">
        <v>628</v>
      </c>
      <c r="F2358" s="567"/>
      <c r="G2358" s="410">
        <v>108</v>
      </c>
      <c r="H2358" s="410">
        <v>27</v>
      </c>
      <c r="I2358" s="410">
        <v>7</v>
      </c>
    </row>
    <row r="2359" spans="1:9" s="23" customFormat="1" ht="14.45" customHeight="1">
      <c r="A2359" s="563"/>
      <c r="B2359" s="572" t="s">
        <v>5881</v>
      </c>
      <c r="C2359" s="564" t="s">
        <v>1851</v>
      </c>
      <c r="D2359" s="565"/>
      <c r="E2359" s="566" t="s">
        <v>164</v>
      </c>
      <c r="F2359" s="567"/>
      <c r="G2359" s="410">
        <v>19</v>
      </c>
      <c r="H2359" s="410">
        <v>2</v>
      </c>
      <c r="I2359" s="410">
        <v>0</v>
      </c>
    </row>
    <row r="2360" spans="1:9" s="23" customFormat="1" ht="14.45" customHeight="1">
      <c r="A2360" s="563"/>
      <c r="B2360" s="564"/>
      <c r="C2360" s="564"/>
      <c r="D2360" s="565"/>
      <c r="E2360" s="566" t="s">
        <v>628</v>
      </c>
      <c r="F2360" s="567"/>
      <c r="G2360" s="410">
        <v>88</v>
      </c>
      <c r="H2360" s="410">
        <v>44</v>
      </c>
      <c r="I2360" s="410">
        <v>8</v>
      </c>
    </row>
    <row r="2361" spans="1:9" s="23" customFormat="1" ht="14.45" customHeight="1">
      <c r="A2361" s="563"/>
      <c r="B2361" s="564">
        <v>10199056</v>
      </c>
      <c r="C2361" s="564" t="s">
        <v>6246</v>
      </c>
      <c r="D2361" s="565"/>
      <c r="E2361" s="566" t="s">
        <v>164</v>
      </c>
      <c r="F2361" s="567"/>
      <c r="G2361" s="410">
        <v>4</v>
      </c>
      <c r="H2361" s="410">
        <v>0</v>
      </c>
      <c r="I2361" s="410">
        <v>0</v>
      </c>
    </row>
    <row r="2362" spans="1:9" s="23" customFormat="1" ht="14.45" customHeight="1">
      <c r="A2362" s="563"/>
      <c r="B2362" s="564"/>
      <c r="C2362" s="564" t="s">
        <v>6247</v>
      </c>
      <c r="D2362" s="565"/>
      <c r="E2362" s="566" t="s">
        <v>165</v>
      </c>
      <c r="F2362" s="567"/>
      <c r="G2362" s="410">
        <v>0</v>
      </c>
      <c r="H2362" s="410">
        <v>2</v>
      </c>
      <c r="I2362" s="410">
        <v>0</v>
      </c>
    </row>
    <row r="2363" spans="1:9" s="23" customFormat="1" ht="14.45" customHeight="1">
      <c r="A2363" s="563"/>
      <c r="B2363" s="564" t="s">
        <v>1554</v>
      </c>
      <c r="C2363" s="564" t="s">
        <v>1555</v>
      </c>
      <c r="D2363" s="565"/>
      <c r="E2363" s="566"/>
      <c r="F2363" s="567"/>
      <c r="G2363" s="410">
        <v>0</v>
      </c>
      <c r="H2363" s="410">
        <v>0</v>
      </c>
      <c r="I2363" s="410">
        <v>26</v>
      </c>
    </row>
    <row r="2364" spans="1:9" s="23" customFormat="1" ht="14.45" customHeight="1">
      <c r="A2364" s="563"/>
      <c r="B2364" s="564" t="s">
        <v>1324</v>
      </c>
      <c r="C2364" s="564" t="s">
        <v>1325</v>
      </c>
      <c r="D2364" s="565"/>
      <c r="E2364" s="566"/>
      <c r="F2364" s="567"/>
      <c r="G2364" s="410">
        <v>0</v>
      </c>
      <c r="H2364" s="410">
        <v>0</v>
      </c>
      <c r="I2364" s="410">
        <v>7</v>
      </c>
    </row>
    <row r="2365" spans="1:9" s="23" customFormat="1" ht="14.45" customHeight="1">
      <c r="A2365" s="563"/>
      <c r="B2365" s="564" t="s">
        <v>1326</v>
      </c>
      <c r="C2365" s="564" t="s">
        <v>1327</v>
      </c>
      <c r="D2365" s="565"/>
      <c r="E2365" s="566"/>
      <c r="F2365" s="567"/>
      <c r="G2365" s="410">
        <v>0</v>
      </c>
      <c r="H2365" s="410">
        <v>0</v>
      </c>
      <c r="I2365" s="410">
        <v>8</v>
      </c>
    </row>
    <row r="2366" spans="1:9" s="23" customFormat="1" ht="14.45" customHeight="1">
      <c r="A2366" s="563">
        <v>1028</v>
      </c>
      <c r="B2366" s="563" t="s">
        <v>6248</v>
      </c>
      <c r="C2366" s="564"/>
      <c r="D2366" s="565" t="s">
        <v>186</v>
      </c>
      <c r="E2366" s="566"/>
      <c r="F2366" s="567"/>
      <c r="G2366" s="410"/>
      <c r="H2366" s="410"/>
      <c r="I2366" s="410"/>
    </row>
    <row r="2367" spans="1:9" s="23" customFormat="1" ht="14.45" customHeight="1">
      <c r="A2367" s="563"/>
      <c r="B2367" s="564"/>
      <c r="C2367" s="563" t="s">
        <v>365</v>
      </c>
      <c r="D2367" s="568"/>
      <c r="E2367" s="569"/>
      <c r="F2367" s="570"/>
      <c r="G2367" s="571">
        <v>6289</v>
      </c>
      <c r="H2367" s="571">
        <v>1394</v>
      </c>
      <c r="I2367" s="571">
        <v>735</v>
      </c>
    </row>
    <row r="2368" spans="1:9" s="23" customFormat="1" ht="14.45" customHeight="1">
      <c r="A2368" s="563"/>
      <c r="B2368" s="572" t="s">
        <v>6249</v>
      </c>
      <c r="C2368" s="564" t="s">
        <v>6250</v>
      </c>
      <c r="D2368" s="565"/>
      <c r="E2368" s="566" t="s">
        <v>163</v>
      </c>
      <c r="F2368" s="567"/>
      <c r="G2368" s="410">
        <v>17</v>
      </c>
      <c r="H2368" s="410">
        <v>1</v>
      </c>
      <c r="I2368" s="410">
        <v>0</v>
      </c>
    </row>
    <row r="2369" spans="1:9" s="23" customFormat="1" ht="14.45" customHeight="1">
      <c r="A2369" s="563"/>
      <c r="B2369" s="564"/>
      <c r="C2369" s="564"/>
      <c r="D2369" s="565"/>
      <c r="E2369" s="566" t="s">
        <v>164</v>
      </c>
      <c r="F2369" s="567"/>
      <c r="G2369" s="410">
        <v>18</v>
      </c>
      <c r="H2369" s="410">
        <v>8</v>
      </c>
      <c r="I2369" s="410">
        <v>8</v>
      </c>
    </row>
    <row r="2370" spans="1:9" s="23" customFormat="1" ht="14.45" customHeight="1">
      <c r="A2370" s="563"/>
      <c r="B2370" s="572" t="s">
        <v>6251</v>
      </c>
      <c r="C2370" s="564" t="s">
        <v>6252</v>
      </c>
      <c r="D2370" s="565"/>
      <c r="E2370" s="566" t="s">
        <v>164</v>
      </c>
      <c r="F2370" s="567"/>
      <c r="G2370" s="410">
        <v>18</v>
      </c>
      <c r="H2370" s="410">
        <v>3</v>
      </c>
      <c r="I2370" s="410">
        <v>5</v>
      </c>
    </row>
    <row r="2371" spans="1:9" s="23" customFormat="1" ht="14.45" customHeight="1">
      <c r="A2371" s="563"/>
      <c r="B2371" s="572" t="s">
        <v>6253</v>
      </c>
      <c r="C2371" s="564" t="s">
        <v>5433</v>
      </c>
      <c r="D2371" s="565"/>
      <c r="E2371" s="566" t="s">
        <v>164</v>
      </c>
      <c r="F2371" s="567"/>
      <c r="G2371" s="410">
        <v>34</v>
      </c>
      <c r="H2371" s="410">
        <v>14</v>
      </c>
      <c r="I2371" s="410">
        <v>0</v>
      </c>
    </row>
    <row r="2372" spans="1:9" s="23" customFormat="1" ht="14.45" customHeight="1">
      <c r="A2372" s="563"/>
      <c r="B2372" s="564"/>
      <c r="C2372" s="564"/>
      <c r="D2372" s="565"/>
      <c r="E2372" s="566" t="s">
        <v>164</v>
      </c>
      <c r="F2372" s="567" t="s">
        <v>1142</v>
      </c>
      <c r="G2372" s="410">
        <v>21</v>
      </c>
      <c r="H2372" s="410">
        <v>10</v>
      </c>
      <c r="I2372" s="410">
        <v>0</v>
      </c>
    </row>
    <row r="2373" spans="1:9" s="23" customFormat="1" ht="14.45" customHeight="1">
      <c r="A2373" s="563"/>
      <c r="B2373" s="564"/>
      <c r="C2373" s="564"/>
      <c r="D2373" s="565"/>
      <c r="E2373" s="566" t="s">
        <v>628</v>
      </c>
      <c r="F2373" s="567"/>
      <c r="G2373" s="410">
        <v>269</v>
      </c>
      <c r="H2373" s="410">
        <v>66</v>
      </c>
      <c r="I2373" s="410">
        <v>11</v>
      </c>
    </row>
    <row r="2374" spans="1:9" s="23" customFormat="1" ht="14.45" customHeight="1">
      <c r="A2374" s="563"/>
      <c r="B2374" s="572" t="s">
        <v>6254</v>
      </c>
      <c r="C2374" s="564" t="s">
        <v>6255</v>
      </c>
      <c r="D2374" s="565"/>
      <c r="E2374" s="566" t="s">
        <v>163</v>
      </c>
      <c r="F2374" s="567"/>
      <c r="G2374" s="410">
        <v>10</v>
      </c>
      <c r="H2374" s="410">
        <v>1</v>
      </c>
      <c r="I2374" s="410">
        <v>2</v>
      </c>
    </row>
    <row r="2375" spans="1:9" s="23" customFormat="1" ht="14.45" customHeight="1">
      <c r="A2375" s="563"/>
      <c r="B2375" s="572" t="s">
        <v>6256</v>
      </c>
      <c r="C2375" s="564" t="s">
        <v>6257</v>
      </c>
      <c r="D2375" s="565"/>
      <c r="E2375" s="566" t="s">
        <v>164</v>
      </c>
      <c r="F2375" s="567" t="s">
        <v>1142</v>
      </c>
      <c r="G2375" s="410">
        <v>42</v>
      </c>
      <c r="H2375" s="410">
        <v>14</v>
      </c>
      <c r="I2375" s="410">
        <v>3</v>
      </c>
    </row>
    <row r="2376" spans="1:9" s="23" customFormat="1" ht="14.45" customHeight="1">
      <c r="A2376" s="563"/>
      <c r="B2376" s="572" t="s">
        <v>6258</v>
      </c>
      <c r="C2376" s="564" t="s">
        <v>6259</v>
      </c>
      <c r="D2376" s="565"/>
      <c r="E2376" s="566" t="s">
        <v>164</v>
      </c>
      <c r="F2376" s="567"/>
      <c r="G2376" s="410">
        <v>13</v>
      </c>
      <c r="H2376" s="410">
        <v>5</v>
      </c>
      <c r="I2376" s="410">
        <v>5</v>
      </c>
    </row>
    <row r="2377" spans="1:9" s="23" customFormat="1" ht="14.45" customHeight="1">
      <c r="A2377" s="563"/>
      <c r="B2377" s="564"/>
      <c r="C2377" s="564"/>
      <c r="D2377" s="565"/>
      <c r="E2377" s="566" t="s">
        <v>164</v>
      </c>
      <c r="F2377" s="567" t="s">
        <v>1142</v>
      </c>
      <c r="G2377" s="410">
        <v>11</v>
      </c>
      <c r="H2377" s="410">
        <v>0</v>
      </c>
      <c r="I2377" s="410">
        <v>0</v>
      </c>
    </row>
    <row r="2378" spans="1:9" s="23" customFormat="1" ht="14.45" customHeight="1">
      <c r="A2378" s="563"/>
      <c r="B2378" s="572" t="s">
        <v>3579</v>
      </c>
      <c r="C2378" s="564" t="s">
        <v>6224</v>
      </c>
      <c r="D2378" s="565"/>
      <c r="E2378" s="566" t="s">
        <v>163</v>
      </c>
      <c r="F2378" s="567"/>
      <c r="G2378" s="410">
        <v>45</v>
      </c>
      <c r="H2378" s="410">
        <v>9</v>
      </c>
      <c r="I2378" s="410">
        <v>0</v>
      </c>
    </row>
    <row r="2379" spans="1:9" s="23" customFormat="1" ht="14.45" customHeight="1">
      <c r="A2379" s="563"/>
      <c r="B2379" s="564"/>
      <c r="C2379" s="564"/>
      <c r="D2379" s="565"/>
      <c r="E2379" s="566" t="s">
        <v>164</v>
      </c>
      <c r="F2379" s="567"/>
      <c r="G2379" s="410">
        <v>47</v>
      </c>
      <c r="H2379" s="410">
        <v>27</v>
      </c>
      <c r="I2379" s="410">
        <v>12</v>
      </c>
    </row>
    <row r="2380" spans="1:9" s="23" customFormat="1" ht="14.45" customHeight="1">
      <c r="A2380" s="563"/>
      <c r="B2380" s="572" t="s">
        <v>6260</v>
      </c>
      <c r="C2380" s="564" t="s">
        <v>5199</v>
      </c>
      <c r="D2380" s="565"/>
      <c r="E2380" s="566" t="s">
        <v>163</v>
      </c>
      <c r="F2380" s="567"/>
      <c r="G2380" s="410">
        <v>29</v>
      </c>
      <c r="H2380" s="410">
        <v>3</v>
      </c>
      <c r="I2380" s="410">
        <v>0</v>
      </c>
    </row>
    <row r="2381" spans="1:9" s="23" customFormat="1" ht="14.45" customHeight="1">
      <c r="A2381" s="563"/>
      <c r="B2381" s="564"/>
      <c r="C2381" s="564"/>
      <c r="D2381" s="565"/>
      <c r="E2381" s="566" t="s">
        <v>164</v>
      </c>
      <c r="F2381" s="567"/>
      <c r="G2381" s="410">
        <v>42</v>
      </c>
      <c r="H2381" s="410">
        <v>14</v>
      </c>
      <c r="I2381" s="410">
        <v>0</v>
      </c>
    </row>
    <row r="2382" spans="1:9" s="23" customFormat="1" ht="14.45" customHeight="1">
      <c r="A2382" s="563"/>
      <c r="B2382" s="564"/>
      <c r="C2382" s="564"/>
      <c r="D2382" s="565"/>
      <c r="E2382" s="566" t="s">
        <v>164</v>
      </c>
      <c r="F2382" s="567" t="s">
        <v>1142</v>
      </c>
      <c r="G2382" s="410">
        <v>21</v>
      </c>
      <c r="H2382" s="410">
        <v>6</v>
      </c>
      <c r="I2382" s="410">
        <v>0</v>
      </c>
    </row>
    <row r="2383" spans="1:9" s="23" customFormat="1" ht="14.45" customHeight="1">
      <c r="A2383" s="563"/>
      <c r="B2383" s="564"/>
      <c r="C2383" s="564"/>
      <c r="D2383" s="565"/>
      <c r="E2383" s="566" t="s">
        <v>628</v>
      </c>
      <c r="F2383" s="567"/>
      <c r="G2383" s="410">
        <v>241</v>
      </c>
      <c r="H2383" s="410">
        <v>55</v>
      </c>
      <c r="I2383" s="410">
        <v>15</v>
      </c>
    </row>
    <row r="2384" spans="1:9" s="23" customFormat="1" ht="14.45" customHeight="1">
      <c r="A2384" s="563"/>
      <c r="B2384" s="572" t="s">
        <v>6261</v>
      </c>
      <c r="C2384" s="564" t="s">
        <v>6262</v>
      </c>
      <c r="D2384" s="565"/>
      <c r="E2384" s="566" t="s">
        <v>164</v>
      </c>
      <c r="F2384" s="567"/>
      <c r="G2384" s="410">
        <v>3</v>
      </c>
      <c r="H2384" s="410">
        <v>0</v>
      </c>
      <c r="I2384" s="410">
        <v>2</v>
      </c>
    </row>
    <row r="2385" spans="1:9" s="23" customFormat="1" ht="14.45" customHeight="1">
      <c r="A2385" s="563"/>
      <c r="B2385" s="572" t="s">
        <v>3937</v>
      </c>
      <c r="C2385" s="564" t="s">
        <v>2082</v>
      </c>
      <c r="D2385" s="565"/>
      <c r="E2385" s="566" t="s">
        <v>163</v>
      </c>
      <c r="F2385" s="567"/>
      <c r="G2385" s="410">
        <v>39</v>
      </c>
      <c r="H2385" s="410">
        <v>2</v>
      </c>
      <c r="I2385" s="410">
        <v>0</v>
      </c>
    </row>
    <row r="2386" spans="1:9" s="23" customFormat="1" ht="14.45" customHeight="1">
      <c r="A2386" s="563"/>
      <c r="B2386" s="564"/>
      <c r="C2386" s="564"/>
      <c r="D2386" s="565"/>
      <c r="E2386" s="566" t="s">
        <v>164</v>
      </c>
      <c r="F2386" s="567"/>
      <c r="G2386" s="410">
        <v>18</v>
      </c>
      <c r="H2386" s="410">
        <v>10</v>
      </c>
      <c r="I2386" s="410">
        <v>11</v>
      </c>
    </row>
    <row r="2387" spans="1:9" s="23" customFormat="1" ht="14.45" customHeight="1">
      <c r="A2387" s="563"/>
      <c r="B2387" s="564"/>
      <c r="C2387" s="564"/>
      <c r="D2387" s="565"/>
      <c r="E2387" s="566" t="s">
        <v>164</v>
      </c>
      <c r="F2387" s="567" t="s">
        <v>1142</v>
      </c>
      <c r="G2387" s="410">
        <v>17</v>
      </c>
      <c r="H2387" s="410">
        <v>3</v>
      </c>
      <c r="I2387" s="410">
        <v>0</v>
      </c>
    </row>
    <row r="2388" spans="1:9" s="23" customFormat="1" ht="14.45" customHeight="1">
      <c r="A2388" s="563"/>
      <c r="B2388" s="572" t="s">
        <v>6263</v>
      </c>
      <c r="C2388" s="564" t="s">
        <v>6264</v>
      </c>
      <c r="D2388" s="565"/>
      <c r="E2388" s="566" t="s">
        <v>164</v>
      </c>
      <c r="F2388" s="567"/>
      <c r="G2388" s="410">
        <v>29</v>
      </c>
      <c r="H2388" s="410">
        <v>8</v>
      </c>
      <c r="I2388" s="410">
        <v>5</v>
      </c>
    </row>
    <row r="2389" spans="1:9" s="23" customFormat="1" ht="14.45" customHeight="1">
      <c r="A2389" s="563"/>
      <c r="B2389" s="564"/>
      <c r="C2389" s="564"/>
      <c r="D2389" s="565"/>
      <c r="E2389" s="566" t="s">
        <v>164</v>
      </c>
      <c r="F2389" s="567" t="s">
        <v>1142</v>
      </c>
      <c r="G2389" s="410">
        <v>3</v>
      </c>
      <c r="H2389" s="410">
        <v>0</v>
      </c>
      <c r="I2389" s="410">
        <v>0</v>
      </c>
    </row>
    <row r="2390" spans="1:9" s="23" customFormat="1" ht="14.45" customHeight="1">
      <c r="A2390" s="563"/>
      <c r="B2390" s="572" t="s">
        <v>6265</v>
      </c>
      <c r="C2390" s="564" t="s">
        <v>6266</v>
      </c>
      <c r="D2390" s="565"/>
      <c r="E2390" s="566" t="s">
        <v>163</v>
      </c>
      <c r="F2390" s="567"/>
      <c r="G2390" s="410">
        <v>32</v>
      </c>
      <c r="H2390" s="410">
        <v>4</v>
      </c>
      <c r="I2390" s="410">
        <v>0</v>
      </c>
    </row>
    <row r="2391" spans="1:9" s="23" customFormat="1" ht="14.45" customHeight="1">
      <c r="A2391" s="563"/>
      <c r="B2391" s="564"/>
      <c r="C2391" s="564"/>
      <c r="D2391" s="565"/>
      <c r="E2391" s="566" t="s">
        <v>164</v>
      </c>
      <c r="F2391" s="567"/>
      <c r="G2391" s="410">
        <v>16</v>
      </c>
      <c r="H2391" s="410">
        <v>6</v>
      </c>
      <c r="I2391" s="410">
        <v>8</v>
      </c>
    </row>
    <row r="2392" spans="1:9" s="23" customFormat="1" ht="14.45" customHeight="1">
      <c r="A2392" s="563"/>
      <c r="B2392" s="572" t="s">
        <v>6267</v>
      </c>
      <c r="C2392" s="564" t="s">
        <v>6268</v>
      </c>
      <c r="D2392" s="565"/>
      <c r="E2392" s="566" t="s">
        <v>164</v>
      </c>
      <c r="F2392" s="567"/>
      <c r="G2392" s="410">
        <v>11</v>
      </c>
      <c r="H2392" s="410">
        <v>5</v>
      </c>
      <c r="I2392" s="410">
        <v>7</v>
      </c>
    </row>
    <row r="2393" spans="1:9" s="23" customFormat="1" ht="14.45" customHeight="1">
      <c r="A2393" s="563"/>
      <c r="B2393" s="572" t="s">
        <v>6269</v>
      </c>
      <c r="C2393" s="564" t="s">
        <v>6270</v>
      </c>
      <c r="D2393" s="565"/>
      <c r="E2393" s="566" t="s">
        <v>164</v>
      </c>
      <c r="F2393" s="567"/>
      <c r="G2393" s="410">
        <v>13</v>
      </c>
      <c r="H2393" s="410">
        <v>4</v>
      </c>
      <c r="I2393" s="410">
        <v>7</v>
      </c>
    </row>
    <row r="2394" spans="1:9" s="23" customFormat="1" ht="14.45" customHeight="1">
      <c r="A2394" s="563"/>
      <c r="B2394" s="572" t="s">
        <v>6271</v>
      </c>
      <c r="C2394" s="564" t="s">
        <v>2143</v>
      </c>
      <c r="D2394" s="565"/>
      <c r="E2394" s="566" t="s">
        <v>628</v>
      </c>
      <c r="F2394" s="567"/>
      <c r="G2394" s="410">
        <v>140</v>
      </c>
      <c r="H2394" s="410">
        <v>32</v>
      </c>
      <c r="I2394" s="410">
        <v>10</v>
      </c>
    </row>
    <row r="2395" spans="1:9" s="23" customFormat="1" ht="14.45" customHeight="1">
      <c r="A2395" s="563"/>
      <c r="B2395" s="572" t="s">
        <v>6272</v>
      </c>
      <c r="C2395" s="564" t="s">
        <v>6273</v>
      </c>
      <c r="D2395" s="565"/>
      <c r="E2395" s="566" t="s">
        <v>163</v>
      </c>
      <c r="F2395" s="567"/>
      <c r="G2395" s="410">
        <v>22</v>
      </c>
      <c r="H2395" s="410">
        <v>3</v>
      </c>
      <c r="I2395" s="410">
        <v>2</v>
      </c>
    </row>
    <row r="2396" spans="1:9" s="23" customFormat="1" ht="14.45" customHeight="1">
      <c r="A2396" s="563"/>
      <c r="B2396" s="572" t="s">
        <v>4756</v>
      </c>
      <c r="C2396" s="564" t="s">
        <v>6274</v>
      </c>
      <c r="D2396" s="565"/>
      <c r="E2396" s="566" t="s">
        <v>164</v>
      </c>
      <c r="F2396" s="567"/>
      <c r="G2396" s="410">
        <v>18</v>
      </c>
      <c r="H2396" s="410">
        <v>1</v>
      </c>
      <c r="I2396" s="410">
        <v>0</v>
      </c>
    </row>
    <row r="2397" spans="1:9" s="23" customFormat="1" ht="14.45" customHeight="1">
      <c r="A2397" s="563"/>
      <c r="B2397" s="564"/>
      <c r="C2397" s="564"/>
      <c r="D2397" s="565"/>
      <c r="E2397" s="566" t="s">
        <v>628</v>
      </c>
      <c r="F2397" s="567"/>
      <c r="G2397" s="410">
        <v>121</v>
      </c>
      <c r="H2397" s="410">
        <v>28</v>
      </c>
      <c r="I2397" s="410">
        <v>11</v>
      </c>
    </row>
    <row r="2398" spans="1:9" s="23" customFormat="1" ht="14.45" customHeight="1">
      <c r="A2398" s="563"/>
      <c r="B2398" s="572" t="s">
        <v>6275</v>
      </c>
      <c r="C2398" s="564" t="s">
        <v>6276</v>
      </c>
      <c r="D2398" s="565"/>
      <c r="E2398" s="566" t="s">
        <v>164</v>
      </c>
      <c r="F2398" s="567"/>
      <c r="G2398" s="410">
        <v>1</v>
      </c>
      <c r="H2398" s="410">
        <v>0</v>
      </c>
      <c r="I2398" s="410">
        <v>0</v>
      </c>
    </row>
    <row r="2399" spans="1:9" s="23" customFormat="1" ht="14.45" customHeight="1">
      <c r="A2399" s="563"/>
      <c r="B2399" s="572" t="s">
        <v>5905</v>
      </c>
      <c r="C2399" s="564" t="s">
        <v>1778</v>
      </c>
      <c r="D2399" s="565"/>
      <c r="E2399" s="566" t="s">
        <v>163</v>
      </c>
      <c r="F2399" s="567"/>
      <c r="G2399" s="410">
        <v>29</v>
      </c>
      <c r="H2399" s="410">
        <v>2</v>
      </c>
      <c r="I2399" s="410">
        <v>0</v>
      </c>
    </row>
    <row r="2400" spans="1:9" s="23" customFormat="1" ht="14.45" customHeight="1">
      <c r="A2400" s="563"/>
      <c r="B2400" s="564"/>
      <c r="C2400" s="564"/>
      <c r="D2400" s="565"/>
      <c r="E2400" s="566" t="s">
        <v>164</v>
      </c>
      <c r="F2400" s="567"/>
      <c r="G2400" s="410">
        <v>36</v>
      </c>
      <c r="H2400" s="410">
        <v>14</v>
      </c>
      <c r="I2400" s="410">
        <v>0</v>
      </c>
    </row>
    <row r="2401" spans="1:9" s="23" customFormat="1" ht="14.45" customHeight="1">
      <c r="A2401" s="563"/>
      <c r="B2401" s="564"/>
      <c r="C2401" s="564"/>
      <c r="D2401" s="565"/>
      <c r="E2401" s="566" t="s">
        <v>628</v>
      </c>
      <c r="F2401" s="567"/>
      <c r="G2401" s="410">
        <v>561</v>
      </c>
      <c r="H2401" s="410">
        <v>91</v>
      </c>
      <c r="I2401" s="410">
        <v>21</v>
      </c>
    </row>
    <row r="2402" spans="1:9" s="23" customFormat="1" ht="14.45" customHeight="1">
      <c r="A2402" s="563"/>
      <c r="B2402" s="572" t="s">
        <v>6277</v>
      </c>
      <c r="C2402" s="564" t="s">
        <v>6278</v>
      </c>
      <c r="D2402" s="565"/>
      <c r="E2402" s="566" t="s">
        <v>164</v>
      </c>
      <c r="F2402" s="567"/>
      <c r="G2402" s="410">
        <v>10</v>
      </c>
      <c r="H2402" s="410">
        <v>5</v>
      </c>
      <c r="I2402" s="410">
        <v>0</v>
      </c>
    </row>
    <row r="2403" spans="1:9" s="23" customFormat="1" ht="14.45" customHeight="1">
      <c r="A2403" s="563"/>
      <c r="B2403" s="564"/>
      <c r="C2403" s="564"/>
      <c r="D2403" s="565"/>
      <c r="E2403" s="566" t="s">
        <v>628</v>
      </c>
      <c r="F2403" s="567"/>
      <c r="G2403" s="410">
        <v>142</v>
      </c>
      <c r="H2403" s="410">
        <v>34</v>
      </c>
      <c r="I2403" s="410">
        <v>11</v>
      </c>
    </row>
    <row r="2404" spans="1:9" s="23" customFormat="1" ht="14.45" customHeight="1">
      <c r="A2404" s="573"/>
      <c r="B2404" s="579" t="s">
        <v>5906</v>
      </c>
      <c r="C2404" s="574" t="s">
        <v>5907</v>
      </c>
      <c r="D2404" s="575"/>
      <c r="E2404" s="576" t="s">
        <v>628</v>
      </c>
      <c r="F2404" s="577"/>
      <c r="G2404" s="578">
        <v>124</v>
      </c>
      <c r="H2404" s="578">
        <v>16</v>
      </c>
      <c r="I2404" s="578">
        <v>8</v>
      </c>
    </row>
    <row r="2405" spans="1:9" s="23" customFormat="1" ht="14.45" customHeight="1">
      <c r="A2405" s="563"/>
      <c r="B2405" s="572" t="s">
        <v>6279</v>
      </c>
      <c r="C2405" s="564" t="s">
        <v>6280</v>
      </c>
      <c r="D2405" s="565"/>
      <c r="E2405" s="566" t="s">
        <v>164</v>
      </c>
      <c r="F2405" s="567"/>
      <c r="G2405" s="410">
        <v>4</v>
      </c>
      <c r="H2405" s="410">
        <v>0</v>
      </c>
      <c r="I2405" s="410">
        <v>0</v>
      </c>
    </row>
    <row r="2406" spans="1:9" s="23" customFormat="1" ht="14.45" customHeight="1">
      <c r="A2406" s="563"/>
      <c r="B2406" s="572" t="s">
        <v>4927</v>
      </c>
      <c r="C2406" s="564" t="s">
        <v>1786</v>
      </c>
      <c r="D2406" s="565"/>
      <c r="E2406" s="566" t="s">
        <v>628</v>
      </c>
      <c r="F2406" s="567"/>
      <c r="G2406" s="410">
        <v>902</v>
      </c>
      <c r="H2406" s="410">
        <v>156</v>
      </c>
      <c r="I2406" s="410">
        <v>337</v>
      </c>
    </row>
    <row r="2407" spans="1:9" s="23" customFormat="1" ht="14.45" customHeight="1">
      <c r="A2407" s="563"/>
      <c r="B2407" s="572" t="s">
        <v>6281</v>
      </c>
      <c r="C2407" s="564" t="s">
        <v>1788</v>
      </c>
      <c r="D2407" s="565"/>
      <c r="E2407" s="566" t="s">
        <v>163</v>
      </c>
      <c r="F2407" s="567"/>
      <c r="G2407" s="410">
        <v>51</v>
      </c>
      <c r="H2407" s="410">
        <v>5</v>
      </c>
      <c r="I2407" s="410">
        <v>0</v>
      </c>
    </row>
    <row r="2408" spans="1:9" s="23" customFormat="1" ht="14.45" customHeight="1">
      <c r="A2408" s="563"/>
      <c r="B2408" s="564"/>
      <c r="C2408" s="564"/>
      <c r="D2408" s="565"/>
      <c r="E2408" s="566" t="s">
        <v>164</v>
      </c>
      <c r="F2408" s="567"/>
      <c r="G2408" s="410">
        <v>9</v>
      </c>
      <c r="H2408" s="410">
        <v>3</v>
      </c>
      <c r="I2408" s="410">
        <v>15</v>
      </c>
    </row>
    <row r="2409" spans="1:9" s="23" customFormat="1" ht="14.45" customHeight="1">
      <c r="A2409" s="563"/>
      <c r="B2409" s="564"/>
      <c r="C2409" s="564" t="s">
        <v>6282</v>
      </c>
      <c r="D2409" s="565"/>
      <c r="E2409" s="566" t="s">
        <v>164</v>
      </c>
      <c r="F2409" s="567" t="s">
        <v>1142</v>
      </c>
      <c r="G2409" s="410">
        <v>9</v>
      </c>
      <c r="H2409" s="410">
        <v>5</v>
      </c>
      <c r="I2409" s="410">
        <v>0</v>
      </c>
    </row>
    <row r="2410" spans="1:9" s="23" customFormat="1" ht="14.45" customHeight="1">
      <c r="A2410" s="563"/>
      <c r="B2410" s="572" t="s">
        <v>6283</v>
      </c>
      <c r="C2410" s="564" t="s">
        <v>1801</v>
      </c>
      <c r="D2410" s="565"/>
      <c r="E2410" s="566" t="s">
        <v>163</v>
      </c>
      <c r="F2410" s="567"/>
      <c r="G2410" s="410">
        <v>6</v>
      </c>
      <c r="H2410" s="410">
        <v>0</v>
      </c>
      <c r="I2410" s="410">
        <v>6</v>
      </c>
    </row>
    <row r="2411" spans="1:9" s="23" customFormat="1" ht="14.45" customHeight="1">
      <c r="A2411" s="563"/>
      <c r="B2411" s="572" t="s">
        <v>5909</v>
      </c>
      <c r="C2411" s="564" t="s">
        <v>6284</v>
      </c>
      <c r="D2411" s="565"/>
      <c r="E2411" s="566" t="s">
        <v>163</v>
      </c>
      <c r="F2411" s="567"/>
      <c r="G2411" s="410">
        <v>96</v>
      </c>
      <c r="H2411" s="410">
        <v>16</v>
      </c>
      <c r="I2411" s="410">
        <v>0</v>
      </c>
    </row>
    <row r="2412" spans="1:9" s="23" customFormat="1" ht="14.45" customHeight="1">
      <c r="A2412" s="563"/>
      <c r="B2412" s="564"/>
      <c r="C2412" s="564" t="s">
        <v>6285</v>
      </c>
      <c r="D2412" s="565"/>
      <c r="E2412" s="566" t="s">
        <v>164</v>
      </c>
      <c r="F2412" s="567"/>
      <c r="G2412" s="410">
        <v>20</v>
      </c>
      <c r="H2412" s="410">
        <v>7</v>
      </c>
      <c r="I2412" s="410">
        <v>4</v>
      </c>
    </row>
    <row r="2413" spans="1:9" s="23" customFormat="1" ht="14.45" customHeight="1">
      <c r="A2413" s="563"/>
      <c r="B2413" s="572" t="s">
        <v>2162</v>
      </c>
      <c r="C2413" s="564" t="s">
        <v>6286</v>
      </c>
      <c r="D2413" s="565"/>
      <c r="E2413" s="566" t="s">
        <v>163</v>
      </c>
      <c r="F2413" s="567"/>
      <c r="G2413" s="410">
        <v>21</v>
      </c>
      <c r="H2413" s="410">
        <v>4</v>
      </c>
      <c r="I2413" s="410">
        <v>2</v>
      </c>
    </row>
    <row r="2414" spans="1:9" s="23" customFormat="1" ht="14.45" customHeight="1">
      <c r="A2414" s="563"/>
      <c r="B2414" s="572" t="s">
        <v>6287</v>
      </c>
      <c r="C2414" s="564" t="s">
        <v>6288</v>
      </c>
      <c r="D2414" s="565"/>
      <c r="E2414" s="566" t="s">
        <v>163</v>
      </c>
      <c r="F2414" s="567"/>
      <c r="G2414" s="410">
        <v>10</v>
      </c>
      <c r="H2414" s="410">
        <v>1</v>
      </c>
      <c r="I2414" s="410">
        <v>0</v>
      </c>
    </row>
    <row r="2415" spans="1:9" s="23" customFormat="1" ht="14.45" customHeight="1">
      <c r="A2415" s="563"/>
      <c r="B2415" s="564"/>
      <c r="C2415" s="564" t="s">
        <v>6289</v>
      </c>
      <c r="D2415" s="565"/>
      <c r="E2415" s="566" t="s">
        <v>164</v>
      </c>
      <c r="F2415" s="567"/>
      <c r="G2415" s="410">
        <v>7</v>
      </c>
      <c r="H2415" s="410">
        <v>3</v>
      </c>
      <c r="I2415" s="410">
        <v>5</v>
      </c>
    </row>
    <row r="2416" spans="1:9" s="23" customFormat="1" ht="14.45" customHeight="1">
      <c r="A2416" s="563"/>
      <c r="B2416" s="572" t="s">
        <v>6290</v>
      </c>
      <c r="C2416" s="564" t="s">
        <v>6291</v>
      </c>
      <c r="D2416" s="565"/>
      <c r="E2416" s="566" t="s">
        <v>163</v>
      </c>
      <c r="F2416" s="567"/>
      <c r="G2416" s="410">
        <v>25</v>
      </c>
      <c r="H2416" s="410">
        <v>1</v>
      </c>
      <c r="I2416" s="410">
        <v>0</v>
      </c>
    </row>
    <row r="2417" spans="1:9" s="23" customFormat="1" ht="14.45" customHeight="1">
      <c r="A2417" s="563"/>
      <c r="B2417" s="564"/>
      <c r="C2417" s="564" t="s">
        <v>6292</v>
      </c>
      <c r="D2417" s="565"/>
      <c r="E2417" s="566" t="s">
        <v>164</v>
      </c>
      <c r="F2417" s="567"/>
      <c r="G2417" s="410">
        <v>11</v>
      </c>
      <c r="H2417" s="410">
        <v>0</v>
      </c>
      <c r="I2417" s="410">
        <v>11</v>
      </c>
    </row>
    <row r="2418" spans="1:9" s="23" customFormat="1" ht="14.45" customHeight="1">
      <c r="A2418" s="563"/>
      <c r="B2418" s="572" t="s">
        <v>6293</v>
      </c>
      <c r="C2418" s="564" t="s">
        <v>6294</v>
      </c>
      <c r="D2418" s="565"/>
      <c r="E2418" s="566" t="s">
        <v>164</v>
      </c>
      <c r="F2418" s="567"/>
      <c r="G2418" s="410">
        <v>1</v>
      </c>
      <c r="H2418" s="410">
        <v>0</v>
      </c>
      <c r="I2418" s="410">
        <v>0</v>
      </c>
    </row>
    <row r="2419" spans="1:9" s="23" customFormat="1" ht="14.45" customHeight="1">
      <c r="A2419" s="563"/>
      <c r="B2419" s="572" t="s">
        <v>4458</v>
      </c>
      <c r="C2419" s="564" t="s">
        <v>1812</v>
      </c>
      <c r="D2419" s="565"/>
      <c r="E2419" s="566" t="s">
        <v>163</v>
      </c>
      <c r="F2419" s="567"/>
      <c r="G2419" s="410">
        <v>81</v>
      </c>
      <c r="H2419" s="410">
        <v>17</v>
      </c>
      <c r="I2419" s="410">
        <v>0</v>
      </c>
    </row>
    <row r="2420" spans="1:9" s="23" customFormat="1" ht="14.45" customHeight="1">
      <c r="A2420" s="563"/>
      <c r="B2420" s="564"/>
      <c r="C2420" s="564"/>
      <c r="D2420" s="565"/>
      <c r="E2420" s="566" t="s">
        <v>164</v>
      </c>
      <c r="F2420" s="567"/>
      <c r="G2420" s="410">
        <v>52</v>
      </c>
      <c r="H2420" s="410">
        <v>19</v>
      </c>
      <c r="I2420" s="410">
        <v>0</v>
      </c>
    </row>
    <row r="2421" spans="1:9" s="23" customFormat="1" ht="14.45" customHeight="1">
      <c r="A2421" s="563"/>
      <c r="B2421" s="564"/>
      <c r="C2421" s="564"/>
      <c r="D2421" s="565"/>
      <c r="E2421" s="566" t="s">
        <v>164</v>
      </c>
      <c r="F2421" s="567" t="s">
        <v>1142</v>
      </c>
      <c r="G2421" s="410">
        <v>99</v>
      </c>
      <c r="H2421" s="410">
        <v>22</v>
      </c>
      <c r="I2421" s="410">
        <v>0</v>
      </c>
    </row>
    <row r="2422" spans="1:9" s="23" customFormat="1" ht="14.45" customHeight="1">
      <c r="A2422" s="563"/>
      <c r="B2422" s="564"/>
      <c r="C2422" s="564"/>
      <c r="D2422" s="565"/>
      <c r="E2422" s="566" t="s">
        <v>628</v>
      </c>
      <c r="F2422" s="567"/>
      <c r="G2422" s="410">
        <v>351</v>
      </c>
      <c r="H2422" s="410">
        <v>94</v>
      </c>
      <c r="I2422" s="410">
        <v>31</v>
      </c>
    </row>
    <row r="2423" spans="1:9" s="23" customFormat="1" ht="14.45" customHeight="1">
      <c r="A2423" s="563"/>
      <c r="B2423" s="572" t="s">
        <v>6295</v>
      </c>
      <c r="C2423" s="564" t="s">
        <v>2357</v>
      </c>
      <c r="D2423" s="565"/>
      <c r="E2423" s="566" t="s">
        <v>163</v>
      </c>
      <c r="F2423" s="567"/>
      <c r="G2423" s="410">
        <v>17</v>
      </c>
      <c r="H2423" s="410">
        <v>3</v>
      </c>
      <c r="I2423" s="410">
        <v>2</v>
      </c>
    </row>
    <row r="2424" spans="1:9" s="23" customFormat="1" ht="14.45" customHeight="1">
      <c r="A2424" s="563"/>
      <c r="B2424" s="572" t="s">
        <v>6296</v>
      </c>
      <c r="C2424" s="564" t="s">
        <v>1814</v>
      </c>
      <c r="D2424" s="565"/>
      <c r="E2424" s="566" t="s">
        <v>164</v>
      </c>
      <c r="F2424" s="567"/>
      <c r="G2424" s="410">
        <v>14</v>
      </c>
      <c r="H2424" s="410">
        <v>8</v>
      </c>
      <c r="I2424" s="410">
        <v>0</v>
      </c>
    </row>
    <row r="2425" spans="1:9" s="23" customFormat="1" ht="14.45" customHeight="1">
      <c r="A2425" s="563"/>
      <c r="B2425" s="564"/>
      <c r="C2425" s="564"/>
      <c r="D2425" s="565"/>
      <c r="E2425" s="566" t="s">
        <v>164</v>
      </c>
      <c r="F2425" s="567" t="s">
        <v>1142</v>
      </c>
      <c r="G2425" s="410">
        <v>14</v>
      </c>
      <c r="H2425" s="410">
        <v>3</v>
      </c>
      <c r="I2425" s="410">
        <v>0</v>
      </c>
    </row>
    <row r="2426" spans="1:9" s="23" customFormat="1" ht="14.45" customHeight="1">
      <c r="A2426" s="563"/>
      <c r="B2426" s="564"/>
      <c r="C2426" s="564"/>
      <c r="D2426" s="565"/>
      <c r="E2426" s="566" t="s">
        <v>628</v>
      </c>
      <c r="F2426" s="567"/>
      <c r="G2426" s="410">
        <v>249</v>
      </c>
      <c r="H2426" s="410">
        <v>54</v>
      </c>
      <c r="I2426" s="410">
        <v>12</v>
      </c>
    </row>
    <row r="2427" spans="1:9" s="23" customFormat="1" ht="14.45" customHeight="1">
      <c r="A2427" s="563"/>
      <c r="B2427" s="572" t="s">
        <v>6297</v>
      </c>
      <c r="C2427" s="564" t="s">
        <v>6298</v>
      </c>
      <c r="D2427" s="565"/>
      <c r="E2427" s="566" t="s">
        <v>164</v>
      </c>
      <c r="F2427" s="567" t="s">
        <v>1142</v>
      </c>
      <c r="G2427" s="410">
        <v>47</v>
      </c>
      <c r="H2427" s="410">
        <v>14</v>
      </c>
      <c r="I2427" s="410">
        <v>3</v>
      </c>
    </row>
    <row r="2428" spans="1:9" s="23" customFormat="1" ht="14.45" customHeight="1">
      <c r="A2428" s="563"/>
      <c r="B2428" s="572" t="s">
        <v>5919</v>
      </c>
      <c r="C2428" s="564" t="s">
        <v>1822</v>
      </c>
      <c r="D2428" s="565"/>
      <c r="E2428" s="566" t="s">
        <v>163</v>
      </c>
      <c r="F2428" s="567"/>
      <c r="G2428" s="410">
        <v>36</v>
      </c>
      <c r="H2428" s="410">
        <v>8</v>
      </c>
      <c r="I2428" s="410">
        <v>0</v>
      </c>
    </row>
    <row r="2429" spans="1:9" s="23" customFormat="1" ht="14.45" customHeight="1">
      <c r="A2429" s="563"/>
      <c r="B2429" s="564"/>
      <c r="C2429" s="564"/>
      <c r="D2429" s="565"/>
      <c r="E2429" s="566" t="s">
        <v>164</v>
      </c>
      <c r="F2429" s="567"/>
      <c r="G2429" s="410">
        <v>62</v>
      </c>
      <c r="H2429" s="410">
        <v>25</v>
      </c>
      <c r="I2429" s="410">
        <v>0</v>
      </c>
    </row>
    <row r="2430" spans="1:9" s="23" customFormat="1" ht="14.45" customHeight="1">
      <c r="A2430" s="563"/>
      <c r="B2430" s="564"/>
      <c r="C2430" s="564" t="s">
        <v>6299</v>
      </c>
      <c r="D2430" s="565"/>
      <c r="E2430" s="566" t="s">
        <v>164</v>
      </c>
      <c r="F2430" s="567" t="s">
        <v>1142</v>
      </c>
      <c r="G2430" s="410">
        <v>27</v>
      </c>
      <c r="H2430" s="410">
        <v>11</v>
      </c>
      <c r="I2430" s="410">
        <v>0</v>
      </c>
    </row>
    <row r="2431" spans="1:9" s="23" customFormat="1" ht="14.45" customHeight="1">
      <c r="A2431" s="563"/>
      <c r="B2431" s="564"/>
      <c r="C2431" s="564" t="s">
        <v>1822</v>
      </c>
      <c r="D2431" s="565"/>
      <c r="E2431" s="566" t="s">
        <v>628</v>
      </c>
      <c r="F2431" s="567"/>
      <c r="G2431" s="410">
        <v>914</v>
      </c>
      <c r="H2431" s="410">
        <v>191</v>
      </c>
      <c r="I2431" s="410">
        <v>31</v>
      </c>
    </row>
    <row r="2432" spans="1:9" s="23" customFormat="1" ht="14.45" customHeight="1">
      <c r="A2432" s="563"/>
      <c r="B2432" s="572" t="s">
        <v>5920</v>
      </c>
      <c r="C2432" s="564" t="s">
        <v>6300</v>
      </c>
      <c r="D2432" s="565"/>
      <c r="E2432" s="566" t="s">
        <v>164</v>
      </c>
      <c r="F2432" s="567"/>
      <c r="G2432" s="410">
        <v>22</v>
      </c>
      <c r="H2432" s="410">
        <v>7</v>
      </c>
      <c r="I2432" s="410">
        <v>6</v>
      </c>
    </row>
    <row r="2433" spans="1:9" s="23" customFormat="1" ht="14.45" customHeight="1">
      <c r="A2433" s="563"/>
      <c r="B2433" s="572" t="s">
        <v>6301</v>
      </c>
      <c r="C2433" s="564" t="s">
        <v>6302</v>
      </c>
      <c r="D2433" s="565"/>
      <c r="E2433" s="566" t="s">
        <v>163</v>
      </c>
      <c r="F2433" s="567"/>
      <c r="G2433" s="410">
        <v>33</v>
      </c>
      <c r="H2433" s="410">
        <v>4</v>
      </c>
      <c r="I2433" s="410">
        <v>0</v>
      </c>
    </row>
    <row r="2434" spans="1:9" s="23" customFormat="1" ht="14.45" customHeight="1">
      <c r="A2434" s="563"/>
      <c r="B2434" s="564"/>
      <c r="C2434" s="564" t="s">
        <v>6303</v>
      </c>
      <c r="D2434" s="565"/>
      <c r="E2434" s="566" t="s">
        <v>164</v>
      </c>
      <c r="F2434" s="567"/>
      <c r="G2434" s="410">
        <v>16</v>
      </c>
      <c r="H2434" s="410">
        <v>9</v>
      </c>
      <c r="I2434" s="410">
        <v>13</v>
      </c>
    </row>
    <row r="2435" spans="1:9" s="23" customFormat="1" ht="14.45" customHeight="1">
      <c r="A2435" s="563"/>
      <c r="B2435" s="572" t="s">
        <v>6304</v>
      </c>
      <c r="C2435" s="564" t="s">
        <v>6305</v>
      </c>
      <c r="D2435" s="565"/>
      <c r="E2435" s="566" t="s">
        <v>163</v>
      </c>
      <c r="F2435" s="567"/>
      <c r="G2435" s="410">
        <v>26</v>
      </c>
      <c r="H2435" s="410">
        <v>4</v>
      </c>
      <c r="I2435" s="410">
        <v>2</v>
      </c>
    </row>
    <row r="2436" spans="1:9" s="23" customFormat="1" ht="14.45" customHeight="1">
      <c r="A2436" s="563"/>
      <c r="B2436" s="572" t="s">
        <v>6306</v>
      </c>
      <c r="C2436" s="564" t="s">
        <v>6307</v>
      </c>
      <c r="D2436" s="565"/>
      <c r="E2436" s="566" t="s">
        <v>163</v>
      </c>
      <c r="F2436" s="567"/>
      <c r="G2436" s="410">
        <v>13</v>
      </c>
      <c r="H2436" s="410">
        <v>3</v>
      </c>
      <c r="I2436" s="410">
        <v>0</v>
      </c>
    </row>
    <row r="2437" spans="1:9" s="23" customFormat="1" ht="14.45" customHeight="1">
      <c r="A2437" s="563"/>
      <c r="B2437" s="572" t="s">
        <v>6308</v>
      </c>
      <c r="C2437" s="564" t="s">
        <v>1827</v>
      </c>
      <c r="D2437" s="565"/>
      <c r="E2437" s="566" t="s">
        <v>163</v>
      </c>
      <c r="F2437" s="567"/>
      <c r="G2437" s="410">
        <v>19</v>
      </c>
      <c r="H2437" s="410">
        <v>10</v>
      </c>
      <c r="I2437" s="410">
        <v>0</v>
      </c>
    </row>
    <row r="2438" spans="1:9" s="23" customFormat="1" ht="14.45" customHeight="1">
      <c r="A2438" s="563"/>
      <c r="B2438" s="564"/>
      <c r="C2438" s="564"/>
      <c r="D2438" s="565"/>
      <c r="E2438" s="566" t="s">
        <v>164</v>
      </c>
      <c r="F2438" s="567"/>
      <c r="G2438" s="410">
        <v>31</v>
      </c>
      <c r="H2438" s="410">
        <v>15</v>
      </c>
      <c r="I2438" s="410">
        <v>0</v>
      </c>
    </row>
    <row r="2439" spans="1:9" s="23" customFormat="1" ht="14.45" customHeight="1">
      <c r="A2439" s="563"/>
      <c r="B2439" s="564"/>
      <c r="C2439" s="564"/>
      <c r="D2439" s="565"/>
      <c r="E2439" s="566" t="s">
        <v>628</v>
      </c>
      <c r="F2439" s="567"/>
      <c r="G2439" s="410">
        <v>167</v>
      </c>
      <c r="H2439" s="410">
        <v>41</v>
      </c>
      <c r="I2439" s="410">
        <v>13</v>
      </c>
    </row>
    <row r="2440" spans="1:9" s="23" customFormat="1" ht="14.45" customHeight="1">
      <c r="A2440" s="563"/>
      <c r="B2440" s="572" t="s">
        <v>6309</v>
      </c>
      <c r="C2440" s="564" t="s">
        <v>6310</v>
      </c>
      <c r="D2440" s="565"/>
      <c r="E2440" s="566" t="s">
        <v>163</v>
      </c>
      <c r="F2440" s="567"/>
      <c r="G2440" s="410">
        <v>17</v>
      </c>
      <c r="H2440" s="410">
        <v>1</v>
      </c>
      <c r="I2440" s="410">
        <v>0</v>
      </c>
    </row>
    <row r="2441" spans="1:9" s="23" customFormat="1" ht="14.45" customHeight="1">
      <c r="A2441" s="563"/>
      <c r="B2441" s="564"/>
      <c r="C2441" s="564"/>
      <c r="D2441" s="565"/>
      <c r="E2441" s="566" t="s">
        <v>164</v>
      </c>
      <c r="F2441" s="567"/>
      <c r="G2441" s="410">
        <v>22</v>
      </c>
      <c r="H2441" s="410">
        <v>5</v>
      </c>
      <c r="I2441" s="410">
        <v>10</v>
      </c>
    </row>
    <row r="2442" spans="1:9" s="23" customFormat="1" ht="14.45" customHeight="1">
      <c r="A2442" s="563"/>
      <c r="B2442" s="572" t="s">
        <v>6311</v>
      </c>
      <c r="C2442" s="564" t="s">
        <v>6312</v>
      </c>
      <c r="D2442" s="565"/>
      <c r="E2442" s="566" t="s">
        <v>163</v>
      </c>
      <c r="F2442" s="567"/>
      <c r="G2442" s="410">
        <v>31</v>
      </c>
      <c r="H2442" s="410">
        <v>5</v>
      </c>
      <c r="I2442" s="410">
        <v>0</v>
      </c>
    </row>
    <row r="2443" spans="1:9" s="23" customFormat="1" ht="14.45" customHeight="1">
      <c r="A2443" s="563"/>
      <c r="B2443" s="564"/>
      <c r="C2443" s="564" t="s">
        <v>6313</v>
      </c>
      <c r="D2443" s="565"/>
      <c r="E2443" s="566" t="s">
        <v>164</v>
      </c>
      <c r="F2443" s="567"/>
      <c r="G2443" s="410">
        <v>12</v>
      </c>
      <c r="H2443" s="410">
        <v>3</v>
      </c>
      <c r="I2443" s="410">
        <v>3</v>
      </c>
    </row>
    <row r="2444" spans="1:9" s="23" customFormat="1" ht="14.45" customHeight="1">
      <c r="A2444" s="563"/>
      <c r="B2444" s="572" t="s">
        <v>6314</v>
      </c>
      <c r="C2444" s="564" t="s">
        <v>6315</v>
      </c>
      <c r="D2444" s="565"/>
      <c r="E2444" s="566"/>
      <c r="F2444" s="567"/>
      <c r="G2444" s="410">
        <v>0</v>
      </c>
      <c r="H2444" s="410">
        <v>0</v>
      </c>
      <c r="I2444" s="410">
        <v>2</v>
      </c>
    </row>
    <row r="2445" spans="1:9" s="23" customFormat="1" ht="14.45" customHeight="1">
      <c r="A2445" s="563"/>
      <c r="B2445" s="564"/>
      <c r="C2445" s="564"/>
      <c r="D2445" s="565"/>
      <c r="E2445" s="566" t="s">
        <v>164</v>
      </c>
      <c r="F2445" s="567"/>
      <c r="G2445" s="410">
        <v>1</v>
      </c>
      <c r="H2445" s="410">
        <v>2</v>
      </c>
      <c r="I2445" s="410">
        <v>0</v>
      </c>
    </row>
    <row r="2446" spans="1:9" s="23" customFormat="1" ht="14.45" customHeight="1">
      <c r="A2446" s="563"/>
      <c r="B2446" s="572" t="s">
        <v>6316</v>
      </c>
      <c r="C2446" s="564" t="s">
        <v>6317</v>
      </c>
      <c r="D2446" s="565"/>
      <c r="E2446" s="566" t="s">
        <v>164</v>
      </c>
      <c r="F2446" s="567"/>
      <c r="G2446" s="410">
        <v>10</v>
      </c>
      <c r="H2446" s="410">
        <v>8</v>
      </c>
      <c r="I2446" s="410">
        <v>0</v>
      </c>
    </row>
    <row r="2447" spans="1:9" s="23" customFormat="1" ht="14.45" customHeight="1">
      <c r="A2447" s="563"/>
      <c r="B2447" s="564"/>
      <c r="C2447" s="564" t="s">
        <v>4940</v>
      </c>
      <c r="D2447" s="565"/>
      <c r="E2447" s="566" t="s">
        <v>628</v>
      </c>
      <c r="F2447" s="567"/>
      <c r="G2447" s="410">
        <v>174</v>
      </c>
      <c r="H2447" s="410">
        <v>32</v>
      </c>
      <c r="I2447" s="410">
        <v>16</v>
      </c>
    </row>
    <row r="2448" spans="1:9" s="23" customFormat="1" ht="14.45" customHeight="1">
      <c r="A2448" s="563"/>
      <c r="B2448" s="572" t="s">
        <v>6318</v>
      </c>
      <c r="C2448" s="564" t="s">
        <v>6319</v>
      </c>
      <c r="D2448" s="565"/>
      <c r="E2448" s="566" t="s">
        <v>164</v>
      </c>
      <c r="F2448" s="567"/>
      <c r="G2448" s="410">
        <v>20</v>
      </c>
      <c r="H2448" s="410">
        <v>11</v>
      </c>
      <c r="I2448" s="410">
        <v>5</v>
      </c>
    </row>
    <row r="2449" spans="1:9" s="23" customFormat="1" ht="14.45" customHeight="1">
      <c r="A2449" s="563"/>
      <c r="B2449" s="572" t="s">
        <v>6320</v>
      </c>
      <c r="C2449" s="564" t="s">
        <v>6321</v>
      </c>
      <c r="D2449" s="565"/>
      <c r="E2449" s="566" t="s">
        <v>164</v>
      </c>
      <c r="F2449" s="567"/>
      <c r="G2449" s="410">
        <v>10</v>
      </c>
      <c r="H2449" s="410">
        <v>3</v>
      </c>
      <c r="I2449" s="410">
        <v>4</v>
      </c>
    </row>
    <row r="2450" spans="1:9" s="23" customFormat="1" ht="14.45" customHeight="1">
      <c r="A2450" s="563"/>
      <c r="B2450" s="572" t="s">
        <v>3088</v>
      </c>
      <c r="C2450" s="564" t="s">
        <v>6322</v>
      </c>
      <c r="D2450" s="565"/>
      <c r="E2450" s="566" t="s">
        <v>163</v>
      </c>
      <c r="F2450" s="567"/>
      <c r="G2450" s="410">
        <v>8</v>
      </c>
      <c r="H2450" s="410">
        <v>2</v>
      </c>
      <c r="I2450" s="410">
        <v>0</v>
      </c>
    </row>
    <row r="2451" spans="1:9" s="23" customFormat="1" ht="14.45" customHeight="1">
      <c r="A2451" s="563"/>
      <c r="B2451" s="564"/>
      <c r="C2451" s="564" t="s">
        <v>6323</v>
      </c>
      <c r="D2451" s="565"/>
      <c r="E2451" s="566" t="s">
        <v>164</v>
      </c>
      <c r="F2451" s="567"/>
      <c r="G2451" s="410">
        <v>55</v>
      </c>
      <c r="H2451" s="410">
        <v>11</v>
      </c>
      <c r="I2451" s="410">
        <v>0</v>
      </c>
    </row>
    <row r="2452" spans="1:9" s="23" customFormat="1" ht="14.45" customHeight="1">
      <c r="A2452" s="563"/>
      <c r="B2452" s="564"/>
      <c r="C2452" s="564"/>
      <c r="D2452" s="565"/>
      <c r="E2452" s="566" t="s">
        <v>628</v>
      </c>
      <c r="F2452" s="567"/>
      <c r="G2452" s="410">
        <v>203</v>
      </c>
      <c r="H2452" s="410">
        <v>41</v>
      </c>
      <c r="I2452" s="410">
        <v>12</v>
      </c>
    </row>
    <row r="2453" spans="1:9" s="23" customFormat="1" ht="14.45" customHeight="1">
      <c r="A2453" s="563"/>
      <c r="B2453" s="572" t="s">
        <v>6324</v>
      </c>
      <c r="C2453" s="564" t="s">
        <v>6325</v>
      </c>
      <c r="D2453" s="565"/>
      <c r="E2453" s="566"/>
      <c r="F2453" s="567"/>
      <c r="G2453" s="410">
        <v>0</v>
      </c>
      <c r="H2453" s="410">
        <v>0</v>
      </c>
      <c r="I2453" s="410">
        <v>1</v>
      </c>
    </row>
    <row r="2454" spans="1:9" s="23" customFormat="1" ht="14.45" customHeight="1">
      <c r="A2454" s="573"/>
      <c r="B2454" s="574"/>
      <c r="C2454" s="574"/>
      <c r="D2454" s="575"/>
      <c r="E2454" s="576" t="s">
        <v>164</v>
      </c>
      <c r="F2454" s="577"/>
      <c r="G2454" s="578">
        <v>1</v>
      </c>
      <c r="H2454" s="578">
        <v>3</v>
      </c>
      <c r="I2454" s="578">
        <v>0</v>
      </c>
    </row>
    <row r="2455" spans="1:9" s="23" customFormat="1" ht="14.45" customHeight="1">
      <c r="A2455" s="563"/>
      <c r="B2455" s="564" t="s">
        <v>1554</v>
      </c>
      <c r="C2455" s="564" t="s">
        <v>1555</v>
      </c>
      <c r="D2455" s="565"/>
      <c r="E2455" s="566"/>
      <c r="F2455" s="567"/>
      <c r="G2455" s="410">
        <v>0</v>
      </c>
      <c r="H2455" s="410">
        <v>0</v>
      </c>
      <c r="I2455" s="410">
        <v>25</v>
      </c>
    </row>
    <row r="2456" spans="1:9" s="23" customFormat="1" ht="14.45" customHeight="1">
      <c r="A2456" s="563">
        <v>1029</v>
      </c>
      <c r="B2456" s="563" t="s">
        <v>6326</v>
      </c>
      <c r="C2456" s="564"/>
      <c r="D2456" s="565" t="s">
        <v>186</v>
      </c>
      <c r="E2456" s="566"/>
      <c r="F2456" s="567"/>
      <c r="G2456" s="410"/>
      <c r="H2456" s="410"/>
      <c r="I2456" s="410"/>
    </row>
    <row r="2457" spans="1:9" s="23" customFormat="1" ht="14.45" customHeight="1">
      <c r="A2457" s="563"/>
      <c r="B2457" s="564"/>
      <c r="C2457" s="563" t="s">
        <v>365</v>
      </c>
      <c r="D2457" s="568"/>
      <c r="E2457" s="569"/>
      <c r="F2457" s="570"/>
      <c r="G2457" s="571">
        <v>7103</v>
      </c>
      <c r="H2457" s="571">
        <v>1720</v>
      </c>
      <c r="I2457" s="571">
        <v>400</v>
      </c>
    </row>
    <row r="2458" spans="1:9" s="23" customFormat="1" ht="14.45" customHeight="1">
      <c r="A2458" s="563"/>
      <c r="B2458" s="572" t="s">
        <v>2804</v>
      </c>
      <c r="C2458" s="564" t="s">
        <v>6327</v>
      </c>
      <c r="D2458" s="565"/>
      <c r="E2458" s="566" t="s">
        <v>628</v>
      </c>
      <c r="F2458" s="567"/>
      <c r="G2458" s="410">
        <v>191</v>
      </c>
      <c r="H2458" s="410">
        <v>26</v>
      </c>
      <c r="I2458" s="410">
        <v>9</v>
      </c>
    </row>
    <row r="2459" spans="1:9" s="23" customFormat="1" ht="14.45" customHeight="1">
      <c r="A2459" s="563"/>
      <c r="B2459" s="572" t="s">
        <v>3333</v>
      </c>
      <c r="C2459" s="564" t="s">
        <v>6328</v>
      </c>
      <c r="D2459" s="565"/>
      <c r="E2459" s="566" t="s">
        <v>164</v>
      </c>
      <c r="F2459" s="567"/>
      <c r="G2459" s="410">
        <v>79</v>
      </c>
      <c r="H2459" s="410">
        <v>20</v>
      </c>
      <c r="I2459" s="410">
        <v>0</v>
      </c>
    </row>
    <row r="2460" spans="1:9" s="23" customFormat="1" ht="14.45" customHeight="1">
      <c r="A2460" s="563"/>
      <c r="B2460" s="564"/>
      <c r="C2460" s="564" t="s">
        <v>1204</v>
      </c>
      <c r="D2460" s="565"/>
      <c r="E2460" s="566" t="s">
        <v>628</v>
      </c>
      <c r="F2460" s="567"/>
      <c r="G2460" s="410">
        <v>213</v>
      </c>
      <c r="H2460" s="410">
        <v>50</v>
      </c>
      <c r="I2460" s="410">
        <v>12</v>
      </c>
    </row>
    <row r="2461" spans="1:9" s="23" customFormat="1" ht="14.45" customHeight="1">
      <c r="A2461" s="563"/>
      <c r="B2461" s="572" t="s">
        <v>6329</v>
      </c>
      <c r="C2461" s="564" t="s">
        <v>6330</v>
      </c>
      <c r="D2461" s="565"/>
      <c r="E2461" s="566" t="s">
        <v>164</v>
      </c>
      <c r="F2461" s="567"/>
      <c r="G2461" s="410">
        <v>37</v>
      </c>
      <c r="H2461" s="410">
        <v>4</v>
      </c>
      <c r="I2461" s="410">
        <v>0</v>
      </c>
    </row>
    <row r="2462" spans="1:9" s="23" customFormat="1" ht="14.45" customHeight="1">
      <c r="A2462" s="563"/>
      <c r="B2462" s="564"/>
      <c r="C2462" s="564"/>
      <c r="D2462" s="565"/>
      <c r="E2462" s="566" t="s">
        <v>628</v>
      </c>
      <c r="F2462" s="567"/>
      <c r="G2462" s="410">
        <v>190</v>
      </c>
      <c r="H2462" s="410">
        <v>45</v>
      </c>
      <c r="I2462" s="410">
        <v>9</v>
      </c>
    </row>
    <row r="2463" spans="1:9" s="23" customFormat="1" ht="14.45" customHeight="1">
      <c r="A2463" s="563"/>
      <c r="B2463" s="572" t="s">
        <v>6210</v>
      </c>
      <c r="C2463" s="564" t="s">
        <v>6331</v>
      </c>
      <c r="D2463" s="565"/>
      <c r="E2463" s="566" t="s">
        <v>628</v>
      </c>
      <c r="F2463" s="567"/>
      <c r="G2463" s="410">
        <v>298</v>
      </c>
      <c r="H2463" s="410">
        <v>80</v>
      </c>
      <c r="I2463" s="410">
        <v>15</v>
      </c>
    </row>
    <row r="2464" spans="1:9" s="23" customFormat="1" ht="14.45" customHeight="1">
      <c r="A2464" s="563"/>
      <c r="B2464" s="572" t="s">
        <v>6332</v>
      </c>
      <c r="C2464" s="564" t="s">
        <v>6331</v>
      </c>
      <c r="D2464" s="565"/>
      <c r="E2464" s="566" t="s">
        <v>164</v>
      </c>
      <c r="F2464" s="567"/>
      <c r="G2464" s="410">
        <v>11</v>
      </c>
      <c r="H2464" s="410">
        <v>13</v>
      </c>
      <c r="I2464" s="410">
        <v>0</v>
      </c>
    </row>
    <row r="2465" spans="1:9" s="23" customFormat="1" ht="14.45" customHeight="1">
      <c r="A2465" s="563"/>
      <c r="B2465" s="572" t="s">
        <v>6333</v>
      </c>
      <c r="C2465" s="564" t="s">
        <v>5642</v>
      </c>
      <c r="D2465" s="565"/>
      <c r="E2465" s="566" t="s">
        <v>163</v>
      </c>
      <c r="F2465" s="567"/>
      <c r="G2465" s="410">
        <v>13</v>
      </c>
      <c r="H2465" s="410">
        <v>5</v>
      </c>
      <c r="I2465" s="410">
        <v>0</v>
      </c>
    </row>
    <row r="2466" spans="1:9" s="23" customFormat="1" ht="14.45" customHeight="1">
      <c r="A2466" s="563"/>
      <c r="B2466" s="564"/>
      <c r="C2466" s="564"/>
      <c r="D2466" s="565"/>
      <c r="E2466" s="566" t="s">
        <v>164</v>
      </c>
      <c r="F2466" s="567"/>
      <c r="G2466" s="410">
        <v>44</v>
      </c>
      <c r="H2466" s="410">
        <v>21</v>
      </c>
      <c r="I2466" s="410">
        <v>0</v>
      </c>
    </row>
    <row r="2467" spans="1:9" s="23" customFormat="1" ht="14.45" customHeight="1">
      <c r="A2467" s="563"/>
      <c r="B2467" s="564"/>
      <c r="C2467" s="564"/>
      <c r="D2467" s="565"/>
      <c r="E2467" s="566" t="s">
        <v>628</v>
      </c>
      <c r="F2467" s="567"/>
      <c r="G2467" s="410">
        <v>394</v>
      </c>
      <c r="H2467" s="410">
        <v>101</v>
      </c>
      <c r="I2467" s="410">
        <v>16</v>
      </c>
    </row>
    <row r="2468" spans="1:9" s="23" customFormat="1" ht="14.45" customHeight="1">
      <c r="A2468" s="563"/>
      <c r="B2468" s="572" t="s">
        <v>6334</v>
      </c>
      <c r="C2468" s="564" t="s">
        <v>6335</v>
      </c>
      <c r="D2468" s="565"/>
      <c r="E2468" s="566" t="s">
        <v>164</v>
      </c>
      <c r="F2468" s="567"/>
      <c r="G2468" s="410">
        <v>8</v>
      </c>
      <c r="H2468" s="410">
        <v>1</v>
      </c>
      <c r="I2468" s="410">
        <v>0</v>
      </c>
    </row>
    <row r="2469" spans="1:9" s="23" customFormat="1" ht="14.45" customHeight="1">
      <c r="A2469" s="563"/>
      <c r="B2469" s="564"/>
      <c r="C2469" s="564"/>
      <c r="D2469" s="565"/>
      <c r="E2469" s="566" t="s">
        <v>628</v>
      </c>
      <c r="F2469" s="567"/>
      <c r="G2469" s="410">
        <v>191</v>
      </c>
      <c r="H2469" s="410">
        <v>37</v>
      </c>
      <c r="I2469" s="410">
        <v>9</v>
      </c>
    </row>
    <row r="2470" spans="1:9" s="23" customFormat="1" ht="14.45" customHeight="1">
      <c r="A2470" s="563"/>
      <c r="B2470" s="572" t="s">
        <v>4452</v>
      </c>
      <c r="C2470" s="564" t="s">
        <v>6215</v>
      </c>
      <c r="D2470" s="565"/>
      <c r="E2470" s="566" t="s">
        <v>164</v>
      </c>
      <c r="F2470" s="567"/>
      <c r="G2470" s="410">
        <v>5</v>
      </c>
      <c r="H2470" s="410">
        <v>5</v>
      </c>
      <c r="I2470" s="410">
        <v>0</v>
      </c>
    </row>
    <row r="2471" spans="1:9" s="23" customFormat="1" ht="14.45" customHeight="1">
      <c r="A2471" s="563"/>
      <c r="B2471" s="564"/>
      <c r="C2471" s="564"/>
      <c r="D2471" s="565"/>
      <c r="E2471" s="566" t="s">
        <v>628</v>
      </c>
      <c r="F2471" s="567"/>
      <c r="G2471" s="410">
        <v>187</v>
      </c>
      <c r="H2471" s="410">
        <v>40</v>
      </c>
      <c r="I2471" s="410">
        <v>9</v>
      </c>
    </row>
    <row r="2472" spans="1:9" s="23" customFormat="1" ht="14.45" customHeight="1">
      <c r="A2472" s="563"/>
      <c r="B2472" s="572" t="s">
        <v>6336</v>
      </c>
      <c r="C2472" s="564" t="s">
        <v>1778</v>
      </c>
      <c r="D2472" s="565"/>
      <c r="E2472" s="566" t="s">
        <v>163</v>
      </c>
      <c r="F2472" s="567"/>
      <c r="G2472" s="410">
        <v>9</v>
      </c>
      <c r="H2472" s="410">
        <v>0</v>
      </c>
      <c r="I2472" s="410">
        <v>0</v>
      </c>
    </row>
    <row r="2473" spans="1:9" s="23" customFormat="1" ht="14.45" customHeight="1">
      <c r="A2473" s="563"/>
      <c r="B2473" s="564"/>
      <c r="C2473" s="564"/>
      <c r="D2473" s="565"/>
      <c r="E2473" s="566" t="s">
        <v>164</v>
      </c>
      <c r="F2473" s="567"/>
      <c r="G2473" s="410">
        <v>21</v>
      </c>
      <c r="H2473" s="410">
        <v>7</v>
      </c>
      <c r="I2473" s="410">
        <v>0</v>
      </c>
    </row>
    <row r="2474" spans="1:9" s="23" customFormat="1" ht="14.45" customHeight="1">
      <c r="A2474" s="563"/>
      <c r="B2474" s="564"/>
      <c r="C2474" s="564"/>
      <c r="D2474" s="565"/>
      <c r="E2474" s="566" t="s">
        <v>628</v>
      </c>
      <c r="F2474" s="567"/>
      <c r="G2474" s="410">
        <v>477</v>
      </c>
      <c r="H2474" s="410">
        <v>83</v>
      </c>
      <c r="I2474" s="410">
        <v>23</v>
      </c>
    </row>
    <row r="2475" spans="1:9" s="23" customFormat="1" ht="14.45" customHeight="1">
      <c r="A2475" s="563"/>
      <c r="B2475" s="572" t="s">
        <v>6337</v>
      </c>
      <c r="C2475" s="564" t="s">
        <v>6338</v>
      </c>
      <c r="D2475" s="565"/>
      <c r="E2475" s="566" t="s">
        <v>163</v>
      </c>
      <c r="F2475" s="567"/>
      <c r="G2475" s="410">
        <v>7</v>
      </c>
      <c r="H2475" s="410">
        <v>3</v>
      </c>
      <c r="I2475" s="410">
        <v>0</v>
      </c>
    </row>
    <row r="2476" spans="1:9" s="23" customFormat="1" ht="14.45" customHeight="1">
      <c r="A2476" s="563"/>
      <c r="B2476" s="564"/>
      <c r="C2476" s="564"/>
      <c r="D2476" s="565"/>
      <c r="E2476" s="566" t="s">
        <v>164</v>
      </c>
      <c r="F2476" s="567"/>
      <c r="G2476" s="410">
        <v>13</v>
      </c>
      <c r="H2476" s="410">
        <v>7</v>
      </c>
      <c r="I2476" s="410">
        <v>7</v>
      </c>
    </row>
    <row r="2477" spans="1:9" s="23" customFormat="1" ht="14.45" customHeight="1">
      <c r="A2477" s="563"/>
      <c r="B2477" s="572" t="s">
        <v>5908</v>
      </c>
      <c r="C2477" s="564" t="s">
        <v>5505</v>
      </c>
      <c r="D2477" s="565"/>
      <c r="E2477" s="566" t="s">
        <v>163</v>
      </c>
      <c r="F2477" s="567"/>
      <c r="G2477" s="410">
        <v>110</v>
      </c>
      <c r="H2477" s="410">
        <v>20</v>
      </c>
      <c r="I2477" s="410">
        <v>0</v>
      </c>
    </row>
    <row r="2478" spans="1:9" s="23" customFormat="1" ht="14.45" customHeight="1">
      <c r="A2478" s="563"/>
      <c r="B2478" s="564"/>
      <c r="C2478" s="564"/>
      <c r="D2478" s="565"/>
      <c r="E2478" s="566" t="s">
        <v>164</v>
      </c>
      <c r="F2478" s="567"/>
      <c r="G2478" s="410">
        <v>74</v>
      </c>
      <c r="H2478" s="410">
        <v>43</v>
      </c>
      <c r="I2478" s="410">
        <v>0</v>
      </c>
    </row>
    <row r="2479" spans="1:9" s="23" customFormat="1" ht="14.45" customHeight="1">
      <c r="A2479" s="563"/>
      <c r="B2479" s="564"/>
      <c r="C2479" s="564" t="s">
        <v>1786</v>
      </c>
      <c r="D2479" s="565"/>
      <c r="E2479" s="566" t="s">
        <v>628</v>
      </c>
      <c r="F2479" s="567"/>
      <c r="G2479" s="410">
        <v>863</v>
      </c>
      <c r="H2479" s="410">
        <v>140</v>
      </c>
      <c r="I2479" s="410">
        <v>152</v>
      </c>
    </row>
    <row r="2480" spans="1:9" s="23" customFormat="1" ht="14.45" customHeight="1">
      <c r="A2480" s="563"/>
      <c r="B2480" s="572" t="s">
        <v>6227</v>
      </c>
      <c r="C2480" s="564" t="s">
        <v>1812</v>
      </c>
      <c r="D2480" s="565"/>
      <c r="E2480" s="566" t="s">
        <v>164</v>
      </c>
      <c r="F2480" s="567"/>
      <c r="G2480" s="410">
        <v>63</v>
      </c>
      <c r="H2480" s="410">
        <v>14</v>
      </c>
      <c r="I2480" s="410">
        <v>0</v>
      </c>
    </row>
    <row r="2481" spans="1:9" s="23" customFormat="1" ht="14.45" customHeight="1">
      <c r="A2481" s="563"/>
      <c r="B2481" s="564"/>
      <c r="C2481" s="564" t="s">
        <v>6339</v>
      </c>
      <c r="D2481" s="565"/>
      <c r="E2481" s="566" t="s">
        <v>164</v>
      </c>
      <c r="F2481" s="567" t="s">
        <v>1142</v>
      </c>
      <c r="G2481" s="410">
        <v>74</v>
      </c>
      <c r="H2481" s="410">
        <v>13</v>
      </c>
      <c r="I2481" s="410">
        <v>0</v>
      </c>
    </row>
    <row r="2482" spans="1:9" s="23" customFormat="1" ht="14.45" customHeight="1">
      <c r="A2482" s="563"/>
      <c r="B2482" s="564"/>
      <c r="C2482" s="564" t="s">
        <v>1812</v>
      </c>
      <c r="D2482" s="565"/>
      <c r="E2482" s="566" t="s">
        <v>628</v>
      </c>
      <c r="F2482" s="567"/>
      <c r="G2482" s="410">
        <v>459</v>
      </c>
      <c r="H2482" s="410">
        <v>110</v>
      </c>
      <c r="I2482" s="410">
        <v>19</v>
      </c>
    </row>
    <row r="2483" spans="1:9" s="23" customFormat="1" ht="14.45" customHeight="1">
      <c r="A2483" s="563"/>
      <c r="B2483" s="572" t="s">
        <v>6340</v>
      </c>
      <c r="C2483" s="564" t="s">
        <v>1814</v>
      </c>
      <c r="D2483" s="565"/>
      <c r="E2483" s="566" t="s">
        <v>164</v>
      </c>
      <c r="F2483" s="567"/>
      <c r="G2483" s="410">
        <v>9</v>
      </c>
      <c r="H2483" s="410">
        <v>1</v>
      </c>
      <c r="I2483" s="410">
        <v>0</v>
      </c>
    </row>
    <row r="2484" spans="1:9" s="23" customFormat="1" ht="14.45" customHeight="1">
      <c r="A2484" s="563"/>
      <c r="B2484" s="564"/>
      <c r="C2484" s="564"/>
      <c r="D2484" s="565"/>
      <c r="E2484" s="566" t="s">
        <v>628</v>
      </c>
      <c r="F2484" s="567"/>
      <c r="G2484" s="410">
        <v>340</v>
      </c>
      <c r="H2484" s="410">
        <v>86</v>
      </c>
      <c r="I2484" s="410">
        <v>15</v>
      </c>
    </row>
    <row r="2485" spans="1:9" s="23" customFormat="1" ht="14.45" customHeight="1">
      <c r="A2485" s="563"/>
      <c r="B2485" s="572" t="s">
        <v>6231</v>
      </c>
      <c r="C2485" s="564" t="s">
        <v>5465</v>
      </c>
      <c r="D2485" s="565"/>
      <c r="E2485" s="566" t="s">
        <v>164</v>
      </c>
      <c r="F2485" s="567"/>
      <c r="G2485" s="410">
        <v>13</v>
      </c>
      <c r="H2485" s="410">
        <v>8</v>
      </c>
      <c r="I2485" s="410">
        <v>0</v>
      </c>
    </row>
    <row r="2486" spans="1:9" s="23" customFormat="1" ht="14.45" customHeight="1">
      <c r="A2486" s="563"/>
      <c r="B2486" s="564"/>
      <c r="C2486" s="564"/>
      <c r="D2486" s="565"/>
      <c r="E2486" s="566" t="s">
        <v>628</v>
      </c>
      <c r="F2486" s="567"/>
      <c r="G2486" s="410">
        <v>297</v>
      </c>
      <c r="H2486" s="410">
        <v>82</v>
      </c>
      <c r="I2486" s="410">
        <v>11</v>
      </c>
    </row>
    <row r="2487" spans="1:9" s="23" customFormat="1" ht="14.45" customHeight="1">
      <c r="A2487" s="563"/>
      <c r="B2487" s="572" t="s">
        <v>6341</v>
      </c>
      <c r="C2487" s="564" t="s">
        <v>5586</v>
      </c>
      <c r="D2487" s="565"/>
      <c r="E2487" s="566" t="s">
        <v>164</v>
      </c>
      <c r="F2487" s="567"/>
      <c r="G2487" s="410">
        <v>33</v>
      </c>
      <c r="H2487" s="410">
        <v>12</v>
      </c>
      <c r="I2487" s="410">
        <v>0</v>
      </c>
    </row>
    <row r="2488" spans="1:9" s="23" customFormat="1" ht="14.45" customHeight="1">
      <c r="A2488" s="563"/>
      <c r="B2488" s="564"/>
      <c r="C2488" s="564"/>
      <c r="D2488" s="565"/>
      <c r="E2488" s="566" t="s">
        <v>628</v>
      </c>
      <c r="F2488" s="567"/>
      <c r="G2488" s="410">
        <v>229</v>
      </c>
      <c r="H2488" s="410">
        <v>60</v>
      </c>
      <c r="I2488" s="410">
        <v>12</v>
      </c>
    </row>
    <row r="2489" spans="1:9" s="23" customFormat="1" ht="14.45" customHeight="1">
      <c r="A2489" s="563"/>
      <c r="B2489" s="564"/>
      <c r="C2489" s="564"/>
      <c r="D2489" s="565"/>
      <c r="E2489" s="566" t="s">
        <v>3221</v>
      </c>
      <c r="F2489" s="567" t="s">
        <v>1294</v>
      </c>
      <c r="G2489" s="410">
        <v>109</v>
      </c>
      <c r="H2489" s="410">
        <v>32</v>
      </c>
      <c r="I2489" s="410">
        <v>0</v>
      </c>
    </row>
    <row r="2490" spans="1:9" s="23" customFormat="1" ht="14.45" customHeight="1">
      <c r="A2490" s="563"/>
      <c r="B2490" s="572" t="s">
        <v>6342</v>
      </c>
      <c r="C2490" s="564" t="s">
        <v>1818</v>
      </c>
      <c r="D2490" s="565"/>
      <c r="E2490" s="566" t="s">
        <v>164</v>
      </c>
      <c r="F2490" s="567"/>
      <c r="G2490" s="410">
        <v>9</v>
      </c>
      <c r="H2490" s="410">
        <v>3</v>
      </c>
      <c r="I2490" s="410">
        <v>0</v>
      </c>
    </row>
    <row r="2491" spans="1:9" s="23" customFormat="1" ht="14.45" customHeight="1">
      <c r="A2491" s="563"/>
      <c r="B2491" s="564"/>
      <c r="C2491" s="564"/>
      <c r="D2491" s="565"/>
      <c r="E2491" s="566" t="s">
        <v>628</v>
      </c>
      <c r="F2491" s="567"/>
      <c r="G2491" s="410">
        <v>216</v>
      </c>
      <c r="H2491" s="410">
        <v>63</v>
      </c>
      <c r="I2491" s="410">
        <v>9</v>
      </c>
    </row>
    <row r="2492" spans="1:9" s="23" customFormat="1" ht="14.45" customHeight="1">
      <c r="A2492" s="563"/>
      <c r="B2492" s="572" t="s">
        <v>6343</v>
      </c>
      <c r="C2492" s="564" t="s">
        <v>1820</v>
      </c>
      <c r="D2492" s="565"/>
      <c r="E2492" s="566" t="s">
        <v>164</v>
      </c>
      <c r="F2492" s="567"/>
      <c r="G2492" s="410">
        <v>12</v>
      </c>
      <c r="H2492" s="410">
        <v>7</v>
      </c>
      <c r="I2492" s="410">
        <v>0</v>
      </c>
    </row>
    <row r="2493" spans="1:9" s="23" customFormat="1" ht="14.45" customHeight="1">
      <c r="A2493" s="563"/>
      <c r="B2493" s="564"/>
      <c r="C2493" s="564"/>
      <c r="D2493" s="565"/>
      <c r="E2493" s="566" t="s">
        <v>628</v>
      </c>
      <c r="F2493" s="567"/>
      <c r="G2493" s="410">
        <v>186</v>
      </c>
      <c r="H2493" s="410">
        <v>50</v>
      </c>
      <c r="I2493" s="410">
        <v>10</v>
      </c>
    </row>
    <row r="2494" spans="1:9" s="23" customFormat="1" ht="14.45" customHeight="1">
      <c r="A2494" s="563"/>
      <c r="B2494" s="572" t="s">
        <v>6344</v>
      </c>
      <c r="C2494" s="564" t="s">
        <v>4315</v>
      </c>
      <c r="D2494" s="565"/>
      <c r="E2494" s="566" t="s">
        <v>164</v>
      </c>
      <c r="F2494" s="567"/>
      <c r="G2494" s="410">
        <v>42</v>
      </c>
      <c r="H2494" s="410">
        <v>17</v>
      </c>
      <c r="I2494" s="410">
        <v>0</v>
      </c>
    </row>
    <row r="2495" spans="1:9" s="23" customFormat="1" ht="14.45" customHeight="1">
      <c r="A2495" s="563"/>
      <c r="B2495" s="564"/>
      <c r="C2495" s="564"/>
      <c r="D2495" s="565"/>
      <c r="E2495" s="566" t="s">
        <v>628</v>
      </c>
      <c r="F2495" s="567"/>
      <c r="G2495" s="410">
        <v>380</v>
      </c>
      <c r="H2495" s="410">
        <v>101</v>
      </c>
      <c r="I2495" s="410">
        <v>11</v>
      </c>
    </row>
    <row r="2496" spans="1:9" s="23" customFormat="1" ht="14.45" customHeight="1">
      <c r="A2496" s="563"/>
      <c r="B2496" s="572" t="s">
        <v>6308</v>
      </c>
      <c r="C2496" s="564" t="s">
        <v>1827</v>
      </c>
      <c r="D2496" s="565"/>
      <c r="E2496" s="566" t="s">
        <v>163</v>
      </c>
      <c r="F2496" s="567"/>
      <c r="G2496" s="410">
        <v>27</v>
      </c>
      <c r="H2496" s="410">
        <v>4</v>
      </c>
      <c r="I2496" s="410">
        <v>0</v>
      </c>
    </row>
    <row r="2497" spans="1:9" s="23" customFormat="1" ht="14.45" customHeight="1">
      <c r="A2497" s="563"/>
      <c r="B2497" s="564"/>
      <c r="C2497" s="564"/>
      <c r="D2497" s="565"/>
      <c r="E2497" s="566" t="s">
        <v>164</v>
      </c>
      <c r="F2497" s="567"/>
      <c r="G2497" s="410">
        <v>17</v>
      </c>
      <c r="H2497" s="410">
        <v>7</v>
      </c>
      <c r="I2497" s="410">
        <v>0</v>
      </c>
    </row>
    <row r="2498" spans="1:9" s="23" customFormat="1" ht="14.45" customHeight="1">
      <c r="A2498" s="563"/>
      <c r="B2498" s="564"/>
      <c r="C2498" s="564"/>
      <c r="D2498" s="565"/>
      <c r="E2498" s="566" t="s">
        <v>628</v>
      </c>
      <c r="F2498" s="567"/>
      <c r="G2498" s="410">
        <v>287</v>
      </c>
      <c r="H2498" s="410">
        <v>64</v>
      </c>
      <c r="I2498" s="410">
        <v>12</v>
      </c>
    </row>
    <row r="2499" spans="1:9" s="23" customFormat="1" ht="14.45" customHeight="1">
      <c r="A2499" s="563"/>
      <c r="B2499" s="572" t="s">
        <v>6130</v>
      </c>
      <c r="C2499" s="564" t="s">
        <v>6345</v>
      </c>
      <c r="D2499" s="565"/>
      <c r="E2499" s="566" t="s">
        <v>164</v>
      </c>
      <c r="F2499" s="567" t="s">
        <v>1142</v>
      </c>
      <c r="G2499" s="410">
        <v>97</v>
      </c>
      <c r="H2499" s="410">
        <v>31</v>
      </c>
      <c r="I2499" s="410">
        <v>0</v>
      </c>
    </row>
    <row r="2500" spans="1:9" s="23" customFormat="1" ht="14.45" customHeight="1">
      <c r="A2500" s="563"/>
      <c r="B2500" s="572" t="s">
        <v>6346</v>
      </c>
      <c r="C2500" s="564" t="s">
        <v>6347</v>
      </c>
      <c r="D2500" s="565"/>
      <c r="E2500" s="566" t="s">
        <v>164</v>
      </c>
      <c r="F2500" s="567"/>
      <c r="G2500" s="410">
        <v>17</v>
      </c>
      <c r="H2500" s="410">
        <v>11</v>
      </c>
      <c r="I2500" s="410">
        <v>0</v>
      </c>
    </row>
    <row r="2501" spans="1:9" s="23" customFormat="1" ht="14.45" customHeight="1">
      <c r="A2501" s="563"/>
      <c r="B2501" s="564"/>
      <c r="C2501" s="564"/>
      <c r="D2501" s="565"/>
      <c r="E2501" s="566" t="s">
        <v>628</v>
      </c>
      <c r="F2501" s="567"/>
      <c r="G2501" s="410">
        <v>363</v>
      </c>
      <c r="H2501" s="410">
        <v>95</v>
      </c>
      <c r="I2501" s="410">
        <v>12</v>
      </c>
    </row>
    <row r="2502" spans="1:9" s="23" customFormat="1" ht="14.45" customHeight="1">
      <c r="A2502" s="563"/>
      <c r="B2502" s="564">
        <v>10131049</v>
      </c>
      <c r="C2502" s="564" t="s">
        <v>6348</v>
      </c>
      <c r="D2502" s="565"/>
      <c r="E2502" s="566" t="s">
        <v>164</v>
      </c>
      <c r="F2502" s="567"/>
      <c r="G2502" s="410">
        <v>8</v>
      </c>
      <c r="H2502" s="410">
        <v>5</v>
      </c>
      <c r="I2502" s="410">
        <v>0</v>
      </c>
    </row>
    <row r="2503" spans="1:9" s="23" customFormat="1" ht="14.45" customHeight="1">
      <c r="A2503" s="563"/>
      <c r="B2503" s="564"/>
      <c r="C2503" s="564"/>
      <c r="D2503" s="565"/>
      <c r="E2503" s="566" t="s">
        <v>628</v>
      </c>
      <c r="F2503" s="567"/>
      <c r="G2503" s="410">
        <v>153</v>
      </c>
      <c r="H2503" s="410">
        <v>31</v>
      </c>
      <c r="I2503" s="410">
        <v>8</v>
      </c>
    </row>
    <row r="2504" spans="1:9" s="23" customFormat="1" ht="14.45" customHeight="1">
      <c r="A2504" s="573"/>
      <c r="B2504" s="574" t="s">
        <v>6349</v>
      </c>
      <c r="C2504" s="574" t="s">
        <v>6350</v>
      </c>
      <c r="D2504" s="575"/>
      <c r="E2504" s="576"/>
      <c r="F2504" s="577"/>
      <c r="G2504" s="578">
        <v>0</v>
      </c>
      <c r="H2504" s="578">
        <v>0</v>
      </c>
      <c r="I2504" s="578">
        <v>2</v>
      </c>
    </row>
    <row r="2505" spans="1:9" s="23" customFormat="1" ht="14.45" customHeight="1">
      <c r="A2505" s="563"/>
      <c r="B2505" s="564">
        <v>10221021</v>
      </c>
      <c r="C2505" s="564" t="s">
        <v>6351</v>
      </c>
      <c r="D2505" s="565"/>
      <c r="E2505" s="566" t="s">
        <v>164</v>
      </c>
      <c r="F2505" s="567"/>
      <c r="G2505" s="410">
        <v>15</v>
      </c>
      <c r="H2505" s="410">
        <v>5</v>
      </c>
      <c r="I2505" s="410">
        <v>0</v>
      </c>
    </row>
    <row r="2506" spans="1:9" s="23" customFormat="1" ht="14.45" customHeight="1">
      <c r="A2506" s="563"/>
      <c r="B2506" s="564"/>
      <c r="C2506" s="564"/>
      <c r="D2506" s="565"/>
      <c r="E2506" s="566" t="s">
        <v>628</v>
      </c>
      <c r="F2506" s="567"/>
      <c r="G2506" s="410">
        <v>213</v>
      </c>
      <c r="H2506" s="410">
        <v>57</v>
      </c>
      <c r="I2506" s="410">
        <v>9</v>
      </c>
    </row>
    <row r="2507" spans="1:9" s="23" customFormat="1" ht="14.45" customHeight="1">
      <c r="A2507" s="563"/>
      <c r="B2507" s="564" t="s">
        <v>1554</v>
      </c>
      <c r="C2507" s="564" t="s">
        <v>1555</v>
      </c>
      <c r="D2507" s="565"/>
      <c r="E2507" s="566"/>
      <c r="F2507" s="567"/>
      <c r="G2507" s="410">
        <v>0</v>
      </c>
      <c r="H2507" s="410">
        <v>0</v>
      </c>
      <c r="I2507" s="410">
        <v>4</v>
      </c>
    </row>
    <row r="2508" spans="1:9" s="23" customFormat="1" ht="14.45" customHeight="1">
      <c r="A2508" s="563"/>
      <c r="B2508" s="564" t="s">
        <v>1556</v>
      </c>
      <c r="C2508" s="564" t="s">
        <v>1557</v>
      </c>
      <c r="D2508" s="565"/>
      <c r="E2508" s="566"/>
      <c r="F2508" s="567"/>
      <c r="G2508" s="410">
        <v>0</v>
      </c>
      <c r="H2508" s="410">
        <v>0</v>
      </c>
      <c r="I2508" s="410">
        <v>1</v>
      </c>
    </row>
    <row r="2509" spans="1:9" s="23" customFormat="1" ht="14.45" customHeight="1">
      <c r="A2509" s="563"/>
      <c r="B2509" s="564" t="s">
        <v>1324</v>
      </c>
      <c r="C2509" s="564" t="s">
        <v>1325</v>
      </c>
      <c r="D2509" s="565"/>
      <c r="E2509" s="566"/>
      <c r="F2509" s="567"/>
      <c r="G2509" s="410">
        <v>0</v>
      </c>
      <c r="H2509" s="410">
        <v>0</v>
      </c>
      <c r="I2509" s="410">
        <v>4</v>
      </c>
    </row>
    <row r="2510" spans="1:9" s="23" customFormat="1" ht="14.45" customHeight="1">
      <c r="A2510" s="563">
        <v>1030</v>
      </c>
      <c r="B2510" s="563" t="s">
        <v>6352</v>
      </c>
      <c r="C2510" s="564"/>
      <c r="D2510" s="565" t="s">
        <v>187</v>
      </c>
      <c r="E2510" s="566"/>
      <c r="F2510" s="567"/>
      <c r="G2510" s="410"/>
      <c r="H2510" s="410"/>
      <c r="I2510" s="410"/>
    </row>
    <row r="2511" spans="1:9" s="23" customFormat="1" ht="14.45" customHeight="1">
      <c r="A2511" s="563"/>
      <c r="B2511" s="564"/>
      <c r="C2511" s="563" t="s">
        <v>365</v>
      </c>
      <c r="D2511" s="568"/>
      <c r="E2511" s="569"/>
      <c r="F2511" s="570"/>
      <c r="G2511" s="571">
        <v>11201</v>
      </c>
      <c r="H2511" s="571">
        <v>2247</v>
      </c>
      <c r="I2511" s="571">
        <v>255</v>
      </c>
    </row>
    <row r="2512" spans="1:9" s="23" customFormat="1" ht="14.45" customHeight="1">
      <c r="A2512" s="563"/>
      <c r="B2512" s="572" t="s">
        <v>3473</v>
      </c>
      <c r="C2512" s="564" t="s">
        <v>6353</v>
      </c>
      <c r="D2512" s="565"/>
      <c r="E2512" s="566" t="s">
        <v>164</v>
      </c>
      <c r="F2512" s="567"/>
      <c r="G2512" s="410">
        <v>40</v>
      </c>
      <c r="H2512" s="410">
        <v>8</v>
      </c>
      <c r="I2512" s="410">
        <v>0</v>
      </c>
    </row>
    <row r="2513" spans="1:9" s="23" customFormat="1" ht="14.45" customHeight="1">
      <c r="A2513" s="563"/>
      <c r="B2513" s="564"/>
      <c r="C2513" s="564" t="s">
        <v>6354</v>
      </c>
      <c r="D2513" s="565"/>
      <c r="E2513" s="566" t="s">
        <v>3391</v>
      </c>
      <c r="F2513" s="567"/>
      <c r="G2513" s="410">
        <v>508</v>
      </c>
      <c r="H2513" s="410">
        <v>150</v>
      </c>
      <c r="I2513" s="410">
        <v>20</v>
      </c>
    </row>
    <row r="2514" spans="1:9" s="23" customFormat="1" ht="14.45" customHeight="1">
      <c r="A2514" s="563"/>
      <c r="B2514" s="564"/>
      <c r="C2514" s="564"/>
      <c r="D2514" s="565"/>
      <c r="E2514" s="566" t="s">
        <v>3391</v>
      </c>
      <c r="F2514" s="567" t="s">
        <v>1294</v>
      </c>
      <c r="G2514" s="410">
        <v>86</v>
      </c>
      <c r="H2514" s="410">
        <v>24</v>
      </c>
      <c r="I2514" s="410">
        <v>0</v>
      </c>
    </row>
    <row r="2515" spans="1:9" s="23" customFormat="1" ht="14.45" customHeight="1">
      <c r="A2515" s="563"/>
      <c r="B2515" s="564"/>
      <c r="C2515" s="564"/>
      <c r="D2515" s="565"/>
      <c r="E2515" s="566" t="s">
        <v>3221</v>
      </c>
      <c r="F2515" s="567"/>
      <c r="G2515" s="410">
        <v>2</v>
      </c>
      <c r="H2515" s="410">
        <v>0</v>
      </c>
      <c r="I2515" s="410">
        <v>0</v>
      </c>
    </row>
    <row r="2516" spans="1:9" s="23" customFormat="1" ht="14.45" customHeight="1">
      <c r="A2516" s="563"/>
      <c r="B2516" s="572" t="s">
        <v>6355</v>
      </c>
      <c r="C2516" s="564" t="s">
        <v>6356</v>
      </c>
      <c r="D2516" s="565"/>
      <c r="E2516" s="566" t="s">
        <v>3391</v>
      </c>
      <c r="F2516" s="567"/>
      <c r="G2516" s="410">
        <v>536</v>
      </c>
      <c r="H2516" s="410">
        <v>93</v>
      </c>
      <c r="I2516" s="410">
        <v>18</v>
      </c>
    </row>
    <row r="2517" spans="1:9" s="23" customFormat="1" ht="14.45" customHeight="1">
      <c r="A2517" s="563"/>
      <c r="B2517" s="564"/>
      <c r="C2517" s="564"/>
      <c r="D2517" s="565"/>
      <c r="E2517" s="566" t="s">
        <v>3391</v>
      </c>
      <c r="F2517" s="567" t="s">
        <v>1294</v>
      </c>
      <c r="G2517" s="410">
        <v>103</v>
      </c>
      <c r="H2517" s="410">
        <v>35</v>
      </c>
      <c r="I2517" s="410">
        <v>1</v>
      </c>
    </row>
    <row r="2518" spans="1:9" s="23" customFormat="1" ht="14.45" customHeight="1">
      <c r="A2518" s="563"/>
      <c r="B2518" s="572" t="s">
        <v>3923</v>
      </c>
      <c r="C2518" s="564" t="s">
        <v>3396</v>
      </c>
      <c r="D2518" s="565"/>
      <c r="E2518" s="566" t="s">
        <v>3391</v>
      </c>
      <c r="F2518" s="567"/>
      <c r="G2518" s="410">
        <v>134</v>
      </c>
      <c r="H2518" s="410">
        <v>51</v>
      </c>
      <c r="I2518" s="410">
        <v>15</v>
      </c>
    </row>
    <row r="2519" spans="1:9" s="23" customFormat="1" ht="14.45" customHeight="1">
      <c r="A2519" s="563"/>
      <c r="B2519" s="564"/>
      <c r="C2519" s="564"/>
      <c r="D2519" s="565"/>
      <c r="E2519" s="566" t="s">
        <v>3391</v>
      </c>
      <c r="F2519" s="567" t="s">
        <v>1294</v>
      </c>
      <c r="G2519" s="410">
        <v>84</v>
      </c>
      <c r="H2519" s="410">
        <v>15</v>
      </c>
      <c r="I2519" s="410">
        <v>0</v>
      </c>
    </row>
    <row r="2520" spans="1:9" s="23" customFormat="1" ht="14.45" customHeight="1">
      <c r="A2520" s="563"/>
      <c r="B2520" s="572" t="s">
        <v>3571</v>
      </c>
      <c r="C2520" s="564" t="s">
        <v>3504</v>
      </c>
      <c r="D2520" s="565"/>
      <c r="E2520" s="566" t="s">
        <v>3391</v>
      </c>
      <c r="F2520" s="567"/>
      <c r="G2520" s="410">
        <v>195</v>
      </c>
      <c r="H2520" s="410">
        <v>67</v>
      </c>
      <c r="I2520" s="410">
        <v>8</v>
      </c>
    </row>
    <row r="2521" spans="1:9" s="23" customFormat="1" ht="14.45" customHeight="1">
      <c r="A2521" s="563"/>
      <c r="B2521" s="564"/>
      <c r="C2521" s="564"/>
      <c r="D2521" s="565"/>
      <c r="E2521" s="566" t="s">
        <v>3391</v>
      </c>
      <c r="F2521" s="567" t="s">
        <v>1294</v>
      </c>
      <c r="G2521" s="410">
        <v>67</v>
      </c>
      <c r="H2521" s="410">
        <v>19</v>
      </c>
      <c r="I2521" s="410">
        <v>0</v>
      </c>
    </row>
    <row r="2522" spans="1:9" s="23" customFormat="1" ht="14.45" customHeight="1">
      <c r="A2522" s="563"/>
      <c r="B2522" s="564"/>
      <c r="C2522" s="564"/>
      <c r="D2522" s="565"/>
      <c r="E2522" s="566" t="s">
        <v>3221</v>
      </c>
      <c r="F2522" s="567"/>
      <c r="G2522" s="410">
        <v>1</v>
      </c>
      <c r="H2522" s="410">
        <v>0</v>
      </c>
      <c r="I2522" s="410">
        <v>0</v>
      </c>
    </row>
    <row r="2523" spans="1:9" s="23" customFormat="1" ht="14.45" customHeight="1">
      <c r="A2523" s="563"/>
      <c r="B2523" s="572" t="s">
        <v>6357</v>
      </c>
      <c r="C2523" s="564" t="s">
        <v>3400</v>
      </c>
      <c r="D2523" s="565"/>
      <c r="E2523" s="566" t="s">
        <v>164</v>
      </c>
      <c r="F2523" s="567"/>
      <c r="G2523" s="410">
        <v>73</v>
      </c>
      <c r="H2523" s="410">
        <v>11</v>
      </c>
      <c r="I2523" s="410">
        <v>0</v>
      </c>
    </row>
    <row r="2524" spans="1:9" s="23" customFormat="1" ht="14.45" customHeight="1">
      <c r="A2524" s="563"/>
      <c r="B2524" s="564"/>
      <c r="C2524" s="564" t="s">
        <v>3401</v>
      </c>
      <c r="D2524" s="565"/>
      <c r="E2524" s="566" t="s">
        <v>164</v>
      </c>
      <c r="F2524" s="567" t="s">
        <v>1142</v>
      </c>
      <c r="G2524" s="410">
        <v>77</v>
      </c>
      <c r="H2524" s="410">
        <v>30</v>
      </c>
      <c r="I2524" s="410">
        <v>0</v>
      </c>
    </row>
    <row r="2525" spans="1:9" s="23" customFormat="1" ht="14.45" customHeight="1">
      <c r="A2525" s="563"/>
      <c r="B2525" s="564"/>
      <c r="C2525" s="564" t="s">
        <v>3402</v>
      </c>
      <c r="D2525" s="565"/>
      <c r="E2525" s="566" t="s">
        <v>3391</v>
      </c>
      <c r="F2525" s="567"/>
      <c r="G2525" s="410">
        <v>308</v>
      </c>
      <c r="H2525" s="410">
        <v>68</v>
      </c>
      <c r="I2525" s="410">
        <v>15</v>
      </c>
    </row>
    <row r="2526" spans="1:9" s="23" customFormat="1" ht="14.45" customHeight="1">
      <c r="A2526" s="563"/>
      <c r="B2526" s="564"/>
      <c r="C2526" s="564"/>
      <c r="D2526" s="565"/>
      <c r="E2526" s="566" t="s">
        <v>3391</v>
      </c>
      <c r="F2526" s="567" t="s">
        <v>1294</v>
      </c>
      <c r="G2526" s="410">
        <v>78</v>
      </c>
      <c r="H2526" s="410">
        <v>23</v>
      </c>
      <c r="I2526" s="410">
        <v>0</v>
      </c>
    </row>
    <row r="2527" spans="1:9" s="23" customFormat="1" ht="14.45" customHeight="1">
      <c r="A2527" s="563"/>
      <c r="B2527" s="572" t="s">
        <v>6358</v>
      </c>
      <c r="C2527" s="564" t="s">
        <v>4622</v>
      </c>
      <c r="D2527" s="565"/>
      <c r="E2527" s="566" t="s">
        <v>3391</v>
      </c>
      <c r="F2527" s="567"/>
      <c r="G2527" s="410">
        <v>120</v>
      </c>
      <c r="H2527" s="410">
        <v>2</v>
      </c>
      <c r="I2527" s="410">
        <v>0</v>
      </c>
    </row>
    <row r="2528" spans="1:9" s="23" customFormat="1" ht="14.45" customHeight="1">
      <c r="A2528" s="563"/>
      <c r="B2528" s="572" t="s">
        <v>6359</v>
      </c>
      <c r="C2528" s="564" t="s">
        <v>6360</v>
      </c>
      <c r="D2528" s="565"/>
      <c r="E2528" s="566" t="s">
        <v>3391</v>
      </c>
      <c r="F2528" s="567"/>
      <c r="G2528" s="410">
        <v>439</v>
      </c>
      <c r="H2528" s="410">
        <v>74</v>
      </c>
      <c r="I2528" s="410">
        <v>9</v>
      </c>
    </row>
    <row r="2529" spans="1:9" s="23" customFormat="1" ht="14.45" customHeight="1">
      <c r="A2529" s="563"/>
      <c r="B2529" s="564"/>
      <c r="C2529" s="564"/>
      <c r="D2529" s="565"/>
      <c r="E2529" s="566" t="s">
        <v>3391</v>
      </c>
      <c r="F2529" s="567" t="s">
        <v>1294</v>
      </c>
      <c r="G2529" s="410">
        <v>30</v>
      </c>
      <c r="H2529" s="410">
        <v>2</v>
      </c>
      <c r="I2529" s="410">
        <v>0</v>
      </c>
    </row>
    <row r="2530" spans="1:9" s="23" customFormat="1" ht="14.45" customHeight="1">
      <c r="A2530" s="563"/>
      <c r="B2530" s="572" t="s">
        <v>3574</v>
      </c>
      <c r="C2530" s="564" t="s">
        <v>3446</v>
      </c>
      <c r="D2530" s="565"/>
      <c r="E2530" s="566" t="s">
        <v>3391</v>
      </c>
      <c r="F2530" s="567"/>
      <c r="G2530" s="410">
        <v>520</v>
      </c>
      <c r="H2530" s="410">
        <v>88</v>
      </c>
      <c r="I2530" s="410">
        <v>14</v>
      </c>
    </row>
    <row r="2531" spans="1:9" s="23" customFormat="1" ht="14.45" customHeight="1">
      <c r="A2531" s="563"/>
      <c r="B2531" s="564"/>
      <c r="C2531" s="564"/>
      <c r="D2531" s="565"/>
      <c r="E2531" s="566" t="s">
        <v>3391</v>
      </c>
      <c r="F2531" s="567" t="s">
        <v>1294</v>
      </c>
      <c r="G2531" s="410">
        <v>169</v>
      </c>
      <c r="H2531" s="410">
        <v>63</v>
      </c>
      <c r="I2531" s="410">
        <v>0</v>
      </c>
    </row>
    <row r="2532" spans="1:9" s="23" customFormat="1" ht="14.45" customHeight="1">
      <c r="A2532" s="563"/>
      <c r="B2532" s="572" t="s">
        <v>6361</v>
      </c>
      <c r="C2532" s="564" t="s">
        <v>3516</v>
      </c>
      <c r="D2532" s="565"/>
      <c r="E2532" s="566" t="s">
        <v>164</v>
      </c>
      <c r="F2532" s="567"/>
      <c r="G2532" s="410">
        <v>29</v>
      </c>
      <c r="H2532" s="410">
        <v>5</v>
      </c>
      <c r="I2532" s="410">
        <v>0</v>
      </c>
    </row>
    <row r="2533" spans="1:9" s="23" customFormat="1" ht="14.45" customHeight="1">
      <c r="A2533" s="563"/>
      <c r="B2533" s="564"/>
      <c r="C2533" s="564" t="s">
        <v>3414</v>
      </c>
      <c r="D2533" s="565"/>
      <c r="E2533" s="566" t="s">
        <v>164</v>
      </c>
      <c r="F2533" s="567" t="s">
        <v>1142</v>
      </c>
      <c r="G2533" s="410">
        <v>26</v>
      </c>
      <c r="H2533" s="410">
        <v>3</v>
      </c>
      <c r="I2533" s="410">
        <v>0</v>
      </c>
    </row>
    <row r="2534" spans="1:9" s="23" customFormat="1" ht="14.45" customHeight="1">
      <c r="A2534" s="563"/>
      <c r="B2534" s="564"/>
      <c r="C2534" s="564" t="s">
        <v>3413</v>
      </c>
      <c r="D2534" s="565"/>
      <c r="E2534" s="566" t="s">
        <v>3391</v>
      </c>
      <c r="F2534" s="567"/>
      <c r="G2534" s="410">
        <v>489</v>
      </c>
      <c r="H2534" s="410">
        <v>86</v>
      </c>
      <c r="I2534" s="410">
        <v>17</v>
      </c>
    </row>
    <row r="2535" spans="1:9" s="23" customFormat="1" ht="14.45" customHeight="1">
      <c r="A2535" s="563"/>
      <c r="B2535" s="564"/>
      <c r="C2535" s="564"/>
      <c r="D2535" s="565"/>
      <c r="E2535" s="566" t="s">
        <v>3391</v>
      </c>
      <c r="F2535" s="567" t="s">
        <v>1294</v>
      </c>
      <c r="G2535" s="410">
        <v>84</v>
      </c>
      <c r="H2535" s="410">
        <v>25</v>
      </c>
      <c r="I2535" s="410">
        <v>0</v>
      </c>
    </row>
    <row r="2536" spans="1:9" s="23" customFormat="1" ht="14.45" customHeight="1">
      <c r="A2536" s="563"/>
      <c r="B2536" s="572" t="s">
        <v>6362</v>
      </c>
      <c r="C2536" s="564" t="s">
        <v>6363</v>
      </c>
      <c r="D2536" s="565"/>
      <c r="E2536" s="566" t="s">
        <v>164</v>
      </c>
      <c r="F2536" s="567"/>
      <c r="G2536" s="410">
        <v>35</v>
      </c>
      <c r="H2536" s="410">
        <v>3</v>
      </c>
      <c r="I2536" s="410">
        <v>0</v>
      </c>
    </row>
    <row r="2537" spans="1:9" s="23" customFormat="1" ht="14.45" customHeight="1">
      <c r="A2537" s="563"/>
      <c r="B2537" s="564"/>
      <c r="C2537" s="564" t="s">
        <v>6364</v>
      </c>
      <c r="D2537" s="565"/>
      <c r="E2537" s="566" t="s">
        <v>3391</v>
      </c>
      <c r="F2537" s="567"/>
      <c r="G2537" s="410">
        <v>719</v>
      </c>
      <c r="H2537" s="410">
        <v>137</v>
      </c>
      <c r="I2537" s="410">
        <v>18</v>
      </c>
    </row>
    <row r="2538" spans="1:9" s="23" customFormat="1" ht="14.45" customHeight="1">
      <c r="A2538" s="563"/>
      <c r="B2538" s="564"/>
      <c r="C2538" s="564"/>
      <c r="D2538" s="565"/>
      <c r="E2538" s="566" t="s">
        <v>3391</v>
      </c>
      <c r="F2538" s="567" t="s">
        <v>1294</v>
      </c>
      <c r="G2538" s="410">
        <v>72</v>
      </c>
      <c r="H2538" s="410">
        <v>22</v>
      </c>
      <c r="I2538" s="410">
        <v>0</v>
      </c>
    </row>
    <row r="2539" spans="1:9" s="23" customFormat="1" ht="14.45" customHeight="1">
      <c r="A2539" s="563"/>
      <c r="B2539" s="572" t="s">
        <v>6365</v>
      </c>
      <c r="C2539" s="564" t="s">
        <v>6366</v>
      </c>
      <c r="D2539" s="565"/>
      <c r="E2539" s="566" t="s">
        <v>3391</v>
      </c>
      <c r="F2539" s="567"/>
      <c r="G2539" s="410">
        <v>126</v>
      </c>
      <c r="H2539" s="410">
        <v>8</v>
      </c>
      <c r="I2539" s="410">
        <v>0</v>
      </c>
    </row>
    <row r="2540" spans="1:9" s="23" customFormat="1" ht="14.45" customHeight="1">
      <c r="A2540" s="563"/>
      <c r="B2540" s="572" t="s">
        <v>6367</v>
      </c>
      <c r="C2540" s="564" t="s">
        <v>3531</v>
      </c>
      <c r="D2540" s="565"/>
      <c r="E2540" s="566" t="s">
        <v>164</v>
      </c>
      <c r="F2540" s="567"/>
      <c r="G2540" s="410">
        <v>28</v>
      </c>
      <c r="H2540" s="410">
        <v>11</v>
      </c>
      <c r="I2540" s="410">
        <v>0</v>
      </c>
    </row>
    <row r="2541" spans="1:9" s="23" customFormat="1" ht="14.45" customHeight="1">
      <c r="A2541" s="563"/>
      <c r="B2541" s="564"/>
      <c r="C2541" s="564" t="s">
        <v>3429</v>
      </c>
      <c r="D2541" s="565"/>
      <c r="E2541" s="566" t="s">
        <v>3391</v>
      </c>
      <c r="F2541" s="567"/>
      <c r="G2541" s="410">
        <v>773</v>
      </c>
      <c r="H2541" s="410">
        <v>167</v>
      </c>
      <c r="I2541" s="410">
        <v>28</v>
      </c>
    </row>
    <row r="2542" spans="1:9" s="23" customFormat="1" ht="14.45" customHeight="1">
      <c r="A2542" s="563"/>
      <c r="B2542" s="564"/>
      <c r="C2542" s="564"/>
      <c r="D2542" s="565"/>
      <c r="E2542" s="566" t="s">
        <v>3391</v>
      </c>
      <c r="F2542" s="567" t="s">
        <v>1294</v>
      </c>
      <c r="G2542" s="410">
        <v>190</v>
      </c>
      <c r="H2542" s="410">
        <v>49</v>
      </c>
      <c r="I2542" s="410">
        <v>0</v>
      </c>
    </row>
    <row r="2543" spans="1:9" s="23" customFormat="1" ht="14.45" customHeight="1">
      <c r="A2543" s="563"/>
      <c r="B2543" s="564"/>
      <c r="C2543" s="564"/>
      <c r="D2543" s="565"/>
      <c r="E2543" s="566" t="s">
        <v>3221</v>
      </c>
      <c r="F2543" s="567"/>
      <c r="G2543" s="410">
        <v>132</v>
      </c>
      <c r="H2543" s="410">
        <v>38</v>
      </c>
      <c r="I2543" s="410">
        <v>0</v>
      </c>
    </row>
    <row r="2544" spans="1:9" s="23" customFormat="1" ht="14.45" customHeight="1">
      <c r="A2544" s="563"/>
      <c r="B2544" s="564"/>
      <c r="C2544" s="564" t="s">
        <v>6368</v>
      </c>
      <c r="D2544" s="565"/>
      <c r="E2544" s="566" t="s">
        <v>106</v>
      </c>
      <c r="F2544" s="567"/>
      <c r="G2544" s="410">
        <v>43</v>
      </c>
      <c r="H2544" s="410">
        <v>20</v>
      </c>
      <c r="I2544" s="410">
        <v>0</v>
      </c>
    </row>
    <row r="2545" spans="1:9" s="23" customFormat="1" ht="14.45" customHeight="1">
      <c r="A2545" s="563"/>
      <c r="B2545" s="564"/>
      <c r="C2545" s="564" t="s">
        <v>4256</v>
      </c>
      <c r="D2545" s="565"/>
      <c r="E2545" s="566" t="s">
        <v>165</v>
      </c>
      <c r="F2545" s="567"/>
      <c r="G2545" s="410">
        <v>396</v>
      </c>
      <c r="H2545" s="410">
        <v>49</v>
      </c>
      <c r="I2545" s="410">
        <v>0</v>
      </c>
    </row>
    <row r="2546" spans="1:9" s="23" customFormat="1" ht="14.45" customHeight="1">
      <c r="A2546" s="563"/>
      <c r="B2546" s="572" t="s">
        <v>3943</v>
      </c>
      <c r="C2546" s="564" t="s">
        <v>3535</v>
      </c>
      <c r="D2546" s="565"/>
      <c r="E2546" s="566" t="s">
        <v>164</v>
      </c>
      <c r="F2546" s="567"/>
      <c r="G2546" s="410">
        <v>38</v>
      </c>
      <c r="H2546" s="410">
        <v>9</v>
      </c>
      <c r="I2546" s="410">
        <v>0</v>
      </c>
    </row>
    <row r="2547" spans="1:9" s="23" customFormat="1" ht="14.45" customHeight="1">
      <c r="A2547" s="563"/>
      <c r="B2547" s="564"/>
      <c r="C2547" s="564" t="s">
        <v>3431</v>
      </c>
      <c r="D2547" s="565"/>
      <c r="E2547" s="566" t="s">
        <v>3391</v>
      </c>
      <c r="F2547" s="567"/>
      <c r="G2547" s="410">
        <v>927</v>
      </c>
      <c r="H2547" s="410">
        <v>202</v>
      </c>
      <c r="I2547" s="410">
        <v>32</v>
      </c>
    </row>
    <row r="2548" spans="1:9" s="23" customFormat="1" ht="14.45" customHeight="1">
      <c r="A2548" s="563"/>
      <c r="B2548" s="564"/>
      <c r="C2548" s="564"/>
      <c r="D2548" s="565"/>
      <c r="E2548" s="566" t="s">
        <v>3391</v>
      </c>
      <c r="F2548" s="567" t="s">
        <v>1294</v>
      </c>
      <c r="G2548" s="410">
        <v>198</v>
      </c>
      <c r="H2548" s="410">
        <v>53</v>
      </c>
      <c r="I2548" s="410">
        <v>0</v>
      </c>
    </row>
    <row r="2549" spans="1:9" s="23" customFormat="1" ht="14.45" customHeight="1">
      <c r="A2549" s="563"/>
      <c r="B2549" s="564"/>
      <c r="C2549" s="564" t="s">
        <v>4013</v>
      </c>
      <c r="D2549" s="565"/>
      <c r="E2549" s="566" t="s">
        <v>165</v>
      </c>
      <c r="F2549" s="567"/>
      <c r="G2549" s="410">
        <v>208</v>
      </c>
      <c r="H2549" s="410">
        <v>22</v>
      </c>
      <c r="I2549" s="410">
        <v>0</v>
      </c>
    </row>
    <row r="2550" spans="1:9" s="23" customFormat="1" ht="14.45" customHeight="1">
      <c r="A2550" s="563"/>
      <c r="B2550" s="572" t="s">
        <v>3435</v>
      </c>
      <c r="C2550" s="564" t="s">
        <v>4664</v>
      </c>
      <c r="D2550" s="565"/>
      <c r="E2550" s="566" t="s">
        <v>164</v>
      </c>
      <c r="F2550" s="567"/>
      <c r="G2550" s="410">
        <v>57</v>
      </c>
      <c r="H2550" s="410">
        <v>19</v>
      </c>
      <c r="I2550" s="410">
        <v>0</v>
      </c>
    </row>
    <row r="2551" spans="1:9" s="23" customFormat="1" ht="14.45" customHeight="1">
      <c r="A2551" s="563"/>
      <c r="B2551" s="564"/>
      <c r="C2551" s="564" t="s">
        <v>4666</v>
      </c>
      <c r="D2551" s="565"/>
      <c r="E2551" s="566" t="s">
        <v>3391</v>
      </c>
      <c r="F2551" s="567"/>
      <c r="G2551" s="410">
        <v>600</v>
      </c>
      <c r="H2551" s="410">
        <v>51</v>
      </c>
      <c r="I2551" s="410">
        <v>14</v>
      </c>
    </row>
    <row r="2552" spans="1:9" s="23" customFormat="1" ht="14.45" customHeight="1">
      <c r="A2552" s="563"/>
      <c r="B2552" s="564"/>
      <c r="C2552" s="564"/>
      <c r="D2552" s="565"/>
      <c r="E2552" s="566" t="s">
        <v>3391</v>
      </c>
      <c r="F2552" s="567" t="s">
        <v>1294</v>
      </c>
      <c r="G2552" s="410">
        <v>25</v>
      </c>
      <c r="H2552" s="410">
        <v>0</v>
      </c>
      <c r="I2552" s="410">
        <v>0</v>
      </c>
    </row>
    <row r="2553" spans="1:9" s="23" customFormat="1" ht="14.45" customHeight="1">
      <c r="A2553" s="563"/>
      <c r="B2553" s="564"/>
      <c r="C2553" s="564" t="s">
        <v>6369</v>
      </c>
      <c r="D2553" s="565"/>
      <c r="E2553" s="566" t="s">
        <v>165</v>
      </c>
      <c r="F2553" s="567"/>
      <c r="G2553" s="410">
        <v>152</v>
      </c>
      <c r="H2553" s="410">
        <v>17</v>
      </c>
      <c r="I2553" s="410">
        <v>0</v>
      </c>
    </row>
    <row r="2554" spans="1:9" s="23" customFormat="1" ht="14.45" customHeight="1">
      <c r="A2554" s="573"/>
      <c r="B2554" s="579" t="s">
        <v>5529</v>
      </c>
      <c r="C2554" s="574" t="s">
        <v>6370</v>
      </c>
      <c r="D2554" s="575"/>
      <c r="E2554" s="576" t="s">
        <v>163</v>
      </c>
      <c r="F2554" s="577"/>
      <c r="G2554" s="578">
        <v>3</v>
      </c>
      <c r="H2554" s="578">
        <v>0</v>
      </c>
      <c r="I2554" s="578">
        <v>0</v>
      </c>
    </row>
    <row r="2555" spans="1:9" s="23" customFormat="1" ht="14.45" customHeight="1">
      <c r="A2555" s="563"/>
      <c r="B2555" s="572" t="s">
        <v>4020</v>
      </c>
      <c r="C2555" s="564" t="s">
        <v>3540</v>
      </c>
      <c r="D2555" s="565"/>
      <c r="E2555" s="566" t="s">
        <v>164</v>
      </c>
      <c r="F2555" s="567"/>
      <c r="G2555" s="410">
        <v>43</v>
      </c>
      <c r="H2555" s="410">
        <v>16</v>
      </c>
      <c r="I2555" s="410">
        <v>0</v>
      </c>
    </row>
    <row r="2556" spans="1:9" s="23" customFormat="1" ht="14.45" customHeight="1">
      <c r="A2556" s="563"/>
      <c r="B2556" s="564"/>
      <c r="C2556" s="564" t="s">
        <v>3442</v>
      </c>
      <c r="D2556" s="565"/>
      <c r="E2556" s="566" t="s">
        <v>164</v>
      </c>
      <c r="F2556" s="567" t="s">
        <v>1142</v>
      </c>
      <c r="G2556" s="410">
        <v>39</v>
      </c>
      <c r="H2556" s="410">
        <v>7</v>
      </c>
      <c r="I2556" s="410">
        <v>0</v>
      </c>
    </row>
    <row r="2557" spans="1:9" s="23" customFormat="1" ht="14.45" customHeight="1">
      <c r="A2557" s="563"/>
      <c r="B2557" s="564"/>
      <c r="C2557" s="564" t="s">
        <v>3441</v>
      </c>
      <c r="D2557" s="565"/>
      <c r="E2557" s="566" t="s">
        <v>3391</v>
      </c>
      <c r="F2557" s="567"/>
      <c r="G2557" s="410">
        <v>776</v>
      </c>
      <c r="H2557" s="410">
        <v>198</v>
      </c>
      <c r="I2557" s="410">
        <v>31</v>
      </c>
    </row>
    <row r="2558" spans="1:9" s="23" customFormat="1" ht="14.45" customHeight="1">
      <c r="A2558" s="563"/>
      <c r="B2558" s="564"/>
      <c r="C2558" s="564"/>
      <c r="D2558" s="565"/>
      <c r="E2558" s="566" t="s">
        <v>3391</v>
      </c>
      <c r="F2558" s="567" t="s">
        <v>1294</v>
      </c>
      <c r="G2558" s="410">
        <v>284</v>
      </c>
      <c r="H2558" s="410">
        <v>63</v>
      </c>
      <c r="I2558" s="410">
        <v>0</v>
      </c>
    </row>
    <row r="2559" spans="1:9" s="23" customFormat="1" ht="14.45" customHeight="1">
      <c r="A2559" s="563"/>
      <c r="B2559" s="564"/>
      <c r="C2559" s="564" t="s">
        <v>4258</v>
      </c>
      <c r="D2559" s="565"/>
      <c r="E2559" s="566" t="s">
        <v>165</v>
      </c>
      <c r="F2559" s="567"/>
      <c r="G2559" s="410">
        <v>190</v>
      </c>
      <c r="H2559" s="410">
        <v>21</v>
      </c>
      <c r="I2559" s="410">
        <v>0</v>
      </c>
    </row>
    <row r="2560" spans="1:9" s="23" customFormat="1" ht="14.45" customHeight="1">
      <c r="A2560" s="563"/>
      <c r="B2560" s="564">
        <v>10151001</v>
      </c>
      <c r="C2560" s="564" t="s">
        <v>6371</v>
      </c>
      <c r="D2560" s="565"/>
      <c r="E2560" s="566" t="s">
        <v>164</v>
      </c>
      <c r="F2560" s="567"/>
      <c r="G2560" s="410">
        <v>7</v>
      </c>
      <c r="H2560" s="410">
        <v>2</v>
      </c>
      <c r="I2560" s="410">
        <v>0</v>
      </c>
    </row>
    <row r="2561" spans="1:9" s="23" customFormat="1" ht="14.45" customHeight="1">
      <c r="A2561" s="563"/>
      <c r="B2561" s="564">
        <v>10151021</v>
      </c>
      <c r="C2561" s="564" t="s">
        <v>4228</v>
      </c>
      <c r="D2561" s="565"/>
      <c r="E2561" s="566" t="s">
        <v>3391</v>
      </c>
      <c r="F2561" s="567"/>
      <c r="G2561" s="410">
        <v>708</v>
      </c>
      <c r="H2561" s="410">
        <v>93</v>
      </c>
      <c r="I2561" s="410">
        <v>15</v>
      </c>
    </row>
    <row r="2562" spans="1:9" s="23" customFormat="1" ht="14.45" customHeight="1">
      <c r="A2562" s="563"/>
      <c r="B2562" s="564"/>
      <c r="C2562" s="564"/>
      <c r="D2562" s="565"/>
      <c r="E2562" s="566" t="s">
        <v>3391</v>
      </c>
      <c r="F2562" s="567" t="s">
        <v>1294</v>
      </c>
      <c r="G2562" s="410">
        <v>234</v>
      </c>
      <c r="H2562" s="410">
        <v>28</v>
      </c>
      <c r="I2562" s="410">
        <v>0</v>
      </c>
    </row>
    <row r="2563" spans="1:9" s="23" customFormat="1" ht="14.45" customHeight="1">
      <c r="A2563" s="563">
        <v>1031</v>
      </c>
      <c r="B2563" s="563" t="s">
        <v>6372</v>
      </c>
      <c r="C2563" s="564"/>
      <c r="D2563" s="565" t="s">
        <v>187</v>
      </c>
      <c r="E2563" s="566"/>
      <c r="F2563" s="567"/>
      <c r="G2563" s="410"/>
      <c r="H2563" s="410"/>
      <c r="I2563" s="410"/>
    </row>
    <row r="2564" spans="1:9" s="23" customFormat="1" ht="14.45" customHeight="1">
      <c r="A2564" s="563"/>
      <c r="B2564" s="564"/>
      <c r="C2564" s="563" t="s">
        <v>365</v>
      </c>
      <c r="D2564" s="568"/>
      <c r="E2564" s="569"/>
      <c r="F2564" s="570"/>
      <c r="G2564" s="571">
        <v>7843</v>
      </c>
      <c r="H2564" s="571">
        <v>2291</v>
      </c>
      <c r="I2564" s="571">
        <v>257</v>
      </c>
    </row>
    <row r="2565" spans="1:9" s="23" customFormat="1" ht="14.45" customHeight="1">
      <c r="A2565" s="563"/>
      <c r="B2565" s="572" t="s">
        <v>4132</v>
      </c>
      <c r="C2565" s="564" t="s">
        <v>6373</v>
      </c>
      <c r="D2565" s="565"/>
      <c r="E2565" s="566" t="s">
        <v>164</v>
      </c>
      <c r="F2565" s="567"/>
      <c r="G2565" s="410">
        <v>9</v>
      </c>
      <c r="H2565" s="410">
        <v>0</v>
      </c>
      <c r="I2565" s="410">
        <v>0</v>
      </c>
    </row>
    <row r="2566" spans="1:9" s="23" customFormat="1" ht="14.45" customHeight="1">
      <c r="A2566" s="563"/>
      <c r="B2566" s="564"/>
      <c r="C2566" s="564" t="s">
        <v>6374</v>
      </c>
      <c r="D2566" s="565"/>
      <c r="E2566" s="566" t="s">
        <v>3391</v>
      </c>
      <c r="F2566" s="567"/>
      <c r="G2566" s="410">
        <v>105</v>
      </c>
      <c r="H2566" s="410">
        <v>34</v>
      </c>
      <c r="I2566" s="410">
        <v>11</v>
      </c>
    </row>
    <row r="2567" spans="1:9" s="23" customFormat="1" ht="14.45" customHeight="1">
      <c r="A2567" s="563"/>
      <c r="B2567" s="564"/>
      <c r="C2567" s="564"/>
      <c r="D2567" s="565"/>
      <c r="E2567" s="566" t="s">
        <v>3221</v>
      </c>
      <c r="F2567" s="567" t="s">
        <v>1294</v>
      </c>
      <c r="G2567" s="410">
        <v>176</v>
      </c>
      <c r="H2567" s="410">
        <v>83</v>
      </c>
      <c r="I2567" s="410">
        <v>0</v>
      </c>
    </row>
    <row r="2568" spans="1:9" s="23" customFormat="1" ht="14.45" customHeight="1">
      <c r="A2568" s="563"/>
      <c r="B2568" s="572" t="s">
        <v>3923</v>
      </c>
      <c r="C2568" s="564" t="s">
        <v>3396</v>
      </c>
      <c r="D2568" s="565"/>
      <c r="E2568" s="566" t="s">
        <v>3391</v>
      </c>
      <c r="F2568" s="567"/>
      <c r="G2568" s="410">
        <v>39</v>
      </c>
      <c r="H2568" s="410">
        <v>12</v>
      </c>
      <c r="I2568" s="410">
        <v>12</v>
      </c>
    </row>
    <row r="2569" spans="1:9" s="23" customFormat="1" ht="14.45" customHeight="1">
      <c r="A2569" s="563"/>
      <c r="B2569" s="564"/>
      <c r="C2569" s="564" t="s">
        <v>4478</v>
      </c>
      <c r="D2569" s="565"/>
      <c r="E2569" s="566" t="s">
        <v>165</v>
      </c>
      <c r="F2569" s="567"/>
      <c r="G2569" s="410">
        <v>188</v>
      </c>
      <c r="H2569" s="410">
        <v>41</v>
      </c>
      <c r="I2569" s="410">
        <v>0</v>
      </c>
    </row>
    <row r="2570" spans="1:9" s="23" customFormat="1" ht="14.45" customHeight="1">
      <c r="A2570" s="563"/>
      <c r="B2570" s="572" t="s">
        <v>5890</v>
      </c>
      <c r="C2570" s="564" t="s">
        <v>6375</v>
      </c>
      <c r="D2570" s="565"/>
      <c r="E2570" s="566" t="s">
        <v>164</v>
      </c>
      <c r="F2570" s="567"/>
      <c r="G2570" s="410">
        <v>33</v>
      </c>
      <c r="H2570" s="410">
        <v>16</v>
      </c>
      <c r="I2570" s="410">
        <v>0</v>
      </c>
    </row>
    <row r="2571" spans="1:9" s="23" customFormat="1" ht="14.45" customHeight="1">
      <c r="A2571" s="563"/>
      <c r="B2571" s="564"/>
      <c r="C2571" s="564" t="s">
        <v>4301</v>
      </c>
      <c r="D2571" s="565"/>
      <c r="E2571" s="566" t="s">
        <v>3391</v>
      </c>
      <c r="F2571" s="567"/>
      <c r="G2571" s="410">
        <v>157</v>
      </c>
      <c r="H2571" s="410">
        <v>51</v>
      </c>
      <c r="I2571" s="410">
        <v>10</v>
      </c>
    </row>
    <row r="2572" spans="1:9" s="23" customFormat="1" ht="14.45" customHeight="1">
      <c r="A2572" s="563"/>
      <c r="B2572" s="564"/>
      <c r="C2572" s="564"/>
      <c r="D2572" s="565"/>
      <c r="E2572" s="566" t="s">
        <v>3221</v>
      </c>
      <c r="F2572" s="567"/>
      <c r="G2572" s="410">
        <v>43</v>
      </c>
      <c r="H2572" s="410">
        <v>36</v>
      </c>
      <c r="I2572" s="410">
        <v>0</v>
      </c>
    </row>
    <row r="2573" spans="1:9" s="23" customFormat="1" ht="14.45" customHeight="1">
      <c r="A2573" s="563"/>
      <c r="B2573" s="572" t="s">
        <v>6376</v>
      </c>
      <c r="C2573" s="564" t="s">
        <v>6377</v>
      </c>
      <c r="D2573" s="565"/>
      <c r="E2573" s="566" t="s">
        <v>3391</v>
      </c>
      <c r="F2573" s="567"/>
      <c r="G2573" s="410">
        <v>5</v>
      </c>
      <c r="H2573" s="410">
        <v>0</v>
      </c>
      <c r="I2573" s="410">
        <v>0</v>
      </c>
    </row>
    <row r="2574" spans="1:9" s="23" customFormat="1" ht="14.45" customHeight="1">
      <c r="A2574" s="563"/>
      <c r="B2574" s="572" t="s">
        <v>6378</v>
      </c>
      <c r="C2574" s="564" t="s">
        <v>6379</v>
      </c>
      <c r="D2574" s="565"/>
      <c r="E2574" s="566" t="s">
        <v>164</v>
      </c>
      <c r="F2574" s="567"/>
      <c r="G2574" s="410">
        <v>18</v>
      </c>
      <c r="H2574" s="410">
        <v>2</v>
      </c>
      <c r="I2574" s="410">
        <v>0</v>
      </c>
    </row>
    <row r="2575" spans="1:9" s="23" customFormat="1" ht="14.45" customHeight="1">
      <c r="A2575" s="563"/>
      <c r="B2575" s="564"/>
      <c r="C2575" s="564" t="s">
        <v>6380</v>
      </c>
      <c r="D2575" s="565"/>
      <c r="E2575" s="566" t="s">
        <v>3391</v>
      </c>
      <c r="F2575" s="567"/>
      <c r="G2575" s="410">
        <v>64</v>
      </c>
      <c r="H2575" s="410">
        <v>21</v>
      </c>
      <c r="I2575" s="410">
        <v>9</v>
      </c>
    </row>
    <row r="2576" spans="1:9" s="23" customFormat="1" ht="14.45" customHeight="1">
      <c r="A2576" s="563"/>
      <c r="B2576" s="564"/>
      <c r="C2576" s="564"/>
      <c r="D2576" s="565"/>
      <c r="E2576" s="566" t="s">
        <v>3221</v>
      </c>
      <c r="F2576" s="567" t="s">
        <v>1294</v>
      </c>
      <c r="G2576" s="410">
        <v>16</v>
      </c>
      <c r="H2576" s="410">
        <v>0</v>
      </c>
      <c r="I2576" s="410">
        <v>0</v>
      </c>
    </row>
    <row r="2577" spans="1:9" s="23" customFormat="1" ht="14.45" customHeight="1">
      <c r="A2577" s="563"/>
      <c r="B2577" s="572" t="s">
        <v>6381</v>
      </c>
      <c r="C2577" s="564" t="s">
        <v>6105</v>
      </c>
      <c r="D2577" s="565"/>
      <c r="E2577" s="566" t="s">
        <v>164</v>
      </c>
      <c r="F2577" s="567"/>
      <c r="G2577" s="410">
        <v>13</v>
      </c>
      <c r="H2577" s="410">
        <v>3</v>
      </c>
      <c r="I2577" s="410">
        <v>0</v>
      </c>
    </row>
    <row r="2578" spans="1:9" s="23" customFormat="1" ht="14.45" customHeight="1">
      <c r="A2578" s="563"/>
      <c r="B2578" s="564"/>
      <c r="C2578" s="564" t="s">
        <v>6106</v>
      </c>
      <c r="D2578" s="565"/>
      <c r="E2578" s="566" t="s">
        <v>3391</v>
      </c>
      <c r="F2578" s="567"/>
      <c r="G2578" s="410">
        <v>170</v>
      </c>
      <c r="H2578" s="410">
        <v>34</v>
      </c>
      <c r="I2578" s="410">
        <v>10</v>
      </c>
    </row>
    <row r="2579" spans="1:9" s="23" customFormat="1" ht="14.45" customHeight="1">
      <c r="A2579" s="563"/>
      <c r="B2579" s="564"/>
      <c r="C2579" s="564"/>
      <c r="D2579" s="565"/>
      <c r="E2579" s="566" t="s">
        <v>3221</v>
      </c>
      <c r="F2579" s="567"/>
      <c r="G2579" s="410">
        <v>62</v>
      </c>
      <c r="H2579" s="410">
        <v>17</v>
      </c>
      <c r="I2579" s="410">
        <v>0</v>
      </c>
    </row>
    <row r="2580" spans="1:9" s="23" customFormat="1" ht="14.45" customHeight="1">
      <c r="A2580" s="563"/>
      <c r="B2580" s="564"/>
      <c r="C2580" s="564"/>
      <c r="D2580" s="565"/>
      <c r="E2580" s="566" t="s">
        <v>3221</v>
      </c>
      <c r="F2580" s="567" t="s">
        <v>1294</v>
      </c>
      <c r="G2580" s="410">
        <v>67</v>
      </c>
      <c r="H2580" s="410">
        <v>17</v>
      </c>
      <c r="I2580" s="410">
        <v>0</v>
      </c>
    </row>
    <row r="2581" spans="1:9" s="23" customFormat="1" ht="14.45" customHeight="1">
      <c r="A2581" s="563"/>
      <c r="B2581" s="572" t="s">
        <v>3363</v>
      </c>
      <c r="C2581" s="564" t="s">
        <v>6382</v>
      </c>
      <c r="D2581" s="565"/>
      <c r="E2581" s="566" t="s">
        <v>3391</v>
      </c>
      <c r="F2581" s="567"/>
      <c r="G2581" s="410">
        <v>279</v>
      </c>
      <c r="H2581" s="410">
        <v>26</v>
      </c>
      <c r="I2581" s="410">
        <v>9</v>
      </c>
    </row>
    <row r="2582" spans="1:9" s="23" customFormat="1" ht="14.45" customHeight="1">
      <c r="A2582" s="563"/>
      <c r="B2582" s="564"/>
      <c r="C2582" s="564"/>
      <c r="D2582" s="565"/>
      <c r="E2582" s="566" t="s">
        <v>3391</v>
      </c>
      <c r="F2582" s="567" t="s">
        <v>1294</v>
      </c>
      <c r="G2582" s="410">
        <v>35</v>
      </c>
      <c r="H2582" s="410">
        <v>16</v>
      </c>
      <c r="I2582" s="410">
        <v>0</v>
      </c>
    </row>
    <row r="2583" spans="1:9" s="23" customFormat="1" ht="14.45" customHeight="1">
      <c r="A2583" s="563"/>
      <c r="B2583" s="572" t="s">
        <v>6383</v>
      </c>
      <c r="C2583" s="564" t="s">
        <v>6384</v>
      </c>
      <c r="D2583" s="565"/>
      <c r="E2583" s="566" t="s">
        <v>3391</v>
      </c>
      <c r="F2583" s="567"/>
      <c r="G2583" s="410">
        <v>102</v>
      </c>
      <c r="H2583" s="410">
        <v>37</v>
      </c>
      <c r="I2583" s="410">
        <v>7</v>
      </c>
    </row>
    <row r="2584" spans="1:9" s="23" customFormat="1" ht="14.45" customHeight="1">
      <c r="A2584" s="563"/>
      <c r="B2584" s="572" t="s">
        <v>6385</v>
      </c>
      <c r="C2584" s="564" t="s">
        <v>3597</v>
      </c>
      <c r="D2584" s="565"/>
      <c r="E2584" s="566" t="s">
        <v>164</v>
      </c>
      <c r="F2584" s="567"/>
      <c r="G2584" s="410">
        <v>17</v>
      </c>
      <c r="H2584" s="410">
        <v>7</v>
      </c>
      <c r="I2584" s="410">
        <v>0</v>
      </c>
    </row>
    <row r="2585" spans="1:9" s="23" customFormat="1" ht="14.45" customHeight="1">
      <c r="A2585" s="563"/>
      <c r="B2585" s="564"/>
      <c r="C2585" s="564" t="s">
        <v>3599</v>
      </c>
      <c r="D2585" s="565"/>
      <c r="E2585" s="566" t="s">
        <v>3391</v>
      </c>
      <c r="F2585" s="567"/>
      <c r="G2585" s="410">
        <v>165</v>
      </c>
      <c r="H2585" s="410">
        <v>38</v>
      </c>
      <c r="I2585" s="410">
        <v>9</v>
      </c>
    </row>
    <row r="2586" spans="1:9" s="23" customFormat="1" ht="14.45" customHeight="1">
      <c r="A2586" s="563"/>
      <c r="B2586" s="564"/>
      <c r="C2586" s="564"/>
      <c r="D2586" s="565"/>
      <c r="E2586" s="566" t="s">
        <v>3391</v>
      </c>
      <c r="F2586" s="567" t="s">
        <v>1294</v>
      </c>
      <c r="G2586" s="410">
        <v>62</v>
      </c>
      <c r="H2586" s="410">
        <v>9</v>
      </c>
      <c r="I2586" s="410">
        <v>0</v>
      </c>
    </row>
    <row r="2587" spans="1:9" s="23" customFormat="1" ht="14.45" customHeight="1">
      <c r="A2587" s="563"/>
      <c r="B2587" s="564"/>
      <c r="C2587" s="564" t="s">
        <v>6119</v>
      </c>
      <c r="D2587" s="565"/>
      <c r="E2587" s="566" t="s">
        <v>165</v>
      </c>
      <c r="F2587" s="567"/>
      <c r="G2587" s="410">
        <v>13</v>
      </c>
      <c r="H2587" s="410">
        <v>0</v>
      </c>
      <c r="I2587" s="410">
        <v>0</v>
      </c>
    </row>
    <row r="2588" spans="1:9" s="23" customFormat="1" ht="14.45" customHeight="1">
      <c r="A2588" s="563"/>
      <c r="B2588" s="572" t="s">
        <v>6386</v>
      </c>
      <c r="C2588" s="564" t="s">
        <v>4459</v>
      </c>
      <c r="D2588" s="565"/>
      <c r="E2588" s="566" t="s">
        <v>164</v>
      </c>
      <c r="F2588" s="567"/>
      <c r="G2588" s="410">
        <v>48</v>
      </c>
      <c r="H2588" s="410">
        <v>6</v>
      </c>
      <c r="I2588" s="410">
        <v>0</v>
      </c>
    </row>
    <row r="2589" spans="1:9" s="23" customFormat="1" ht="14.45" customHeight="1">
      <c r="A2589" s="563"/>
      <c r="B2589" s="564"/>
      <c r="C2589" s="564" t="s">
        <v>4310</v>
      </c>
      <c r="D2589" s="565"/>
      <c r="E2589" s="566" t="s">
        <v>164</v>
      </c>
      <c r="F2589" s="567" t="s">
        <v>1142</v>
      </c>
      <c r="G2589" s="410">
        <v>77</v>
      </c>
      <c r="H2589" s="410">
        <v>12</v>
      </c>
      <c r="I2589" s="410">
        <v>0</v>
      </c>
    </row>
    <row r="2590" spans="1:9" s="23" customFormat="1" ht="14.45" customHeight="1">
      <c r="A2590" s="563"/>
      <c r="B2590" s="564"/>
      <c r="C2590" s="564" t="s">
        <v>4309</v>
      </c>
      <c r="D2590" s="565"/>
      <c r="E2590" s="566" t="s">
        <v>3391</v>
      </c>
      <c r="F2590" s="567"/>
      <c r="G2590" s="410">
        <v>520</v>
      </c>
      <c r="H2590" s="410">
        <v>184</v>
      </c>
      <c r="I2590" s="410">
        <v>113</v>
      </c>
    </row>
    <row r="2591" spans="1:9" s="23" customFormat="1" ht="14.45" customHeight="1">
      <c r="A2591" s="563"/>
      <c r="B2591" s="564"/>
      <c r="C2591" s="564"/>
      <c r="D2591" s="565"/>
      <c r="E2591" s="566" t="s">
        <v>3221</v>
      </c>
      <c r="F2591" s="567"/>
      <c r="G2591" s="410">
        <v>738</v>
      </c>
      <c r="H2591" s="410">
        <v>369</v>
      </c>
      <c r="I2591" s="410">
        <v>0</v>
      </c>
    </row>
    <row r="2592" spans="1:9" s="23" customFormat="1" ht="14.45" customHeight="1">
      <c r="A2592" s="563"/>
      <c r="B2592" s="564"/>
      <c r="C2592" s="564"/>
      <c r="D2592" s="565"/>
      <c r="E2592" s="566" t="s">
        <v>3221</v>
      </c>
      <c r="F2592" s="567" t="s">
        <v>1294</v>
      </c>
      <c r="G2592" s="410">
        <v>276</v>
      </c>
      <c r="H2592" s="410">
        <v>118</v>
      </c>
      <c r="I2592" s="410">
        <v>0</v>
      </c>
    </row>
    <row r="2593" spans="1:9" s="23" customFormat="1" ht="14.45" customHeight="1">
      <c r="A2593" s="563"/>
      <c r="B2593" s="564"/>
      <c r="C2593" s="564" t="s">
        <v>4460</v>
      </c>
      <c r="D2593" s="565"/>
      <c r="E2593" s="566" t="s">
        <v>165</v>
      </c>
      <c r="F2593" s="567"/>
      <c r="G2593" s="410">
        <v>1776</v>
      </c>
      <c r="H2593" s="410">
        <v>345</v>
      </c>
      <c r="I2593" s="410">
        <v>0</v>
      </c>
    </row>
    <row r="2594" spans="1:9" s="23" customFormat="1" ht="14.45" customHeight="1">
      <c r="A2594" s="563"/>
      <c r="B2594" s="572" t="s">
        <v>6387</v>
      </c>
      <c r="C2594" s="564" t="s">
        <v>6388</v>
      </c>
      <c r="D2594" s="565"/>
      <c r="E2594" s="566" t="s">
        <v>3221</v>
      </c>
      <c r="F2594" s="567"/>
      <c r="G2594" s="410">
        <v>0</v>
      </c>
      <c r="H2594" s="410">
        <v>20</v>
      </c>
      <c r="I2594" s="410">
        <v>0</v>
      </c>
    </row>
    <row r="2595" spans="1:9" s="23" customFormat="1" ht="14.45" customHeight="1">
      <c r="A2595" s="563"/>
      <c r="B2595" s="572" t="s">
        <v>6389</v>
      </c>
      <c r="C2595" s="564" t="s">
        <v>6390</v>
      </c>
      <c r="D2595" s="565"/>
      <c r="E2595" s="566" t="s">
        <v>164</v>
      </c>
      <c r="F2595" s="567"/>
      <c r="G2595" s="410">
        <v>15</v>
      </c>
      <c r="H2595" s="410">
        <v>7</v>
      </c>
      <c r="I2595" s="410">
        <v>0</v>
      </c>
    </row>
    <row r="2596" spans="1:9" s="23" customFormat="1" ht="14.45" customHeight="1">
      <c r="A2596" s="563"/>
      <c r="B2596" s="564"/>
      <c r="C2596" s="564" t="s">
        <v>6391</v>
      </c>
      <c r="D2596" s="565"/>
      <c r="E2596" s="566" t="s">
        <v>3221</v>
      </c>
      <c r="F2596" s="567"/>
      <c r="G2596" s="410">
        <v>206</v>
      </c>
      <c r="H2596" s="410">
        <v>93</v>
      </c>
      <c r="I2596" s="410">
        <v>18</v>
      </c>
    </row>
    <row r="2597" spans="1:9" s="23" customFormat="1" ht="14.45" customHeight="1">
      <c r="A2597" s="563"/>
      <c r="B2597" s="564"/>
      <c r="C2597" s="564" t="s">
        <v>6392</v>
      </c>
      <c r="D2597" s="565"/>
      <c r="E2597" s="566" t="s">
        <v>165</v>
      </c>
      <c r="F2597" s="567"/>
      <c r="G2597" s="410">
        <v>497</v>
      </c>
      <c r="H2597" s="410">
        <v>81</v>
      </c>
      <c r="I2597" s="410">
        <v>0</v>
      </c>
    </row>
    <row r="2598" spans="1:9" s="23" customFormat="1" ht="14.45" customHeight="1">
      <c r="A2598" s="563"/>
      <c r="B2598" s="572" t="s">
        <v>6393</v>
      </c>
      <c r="C2598" s="564" t="s">
        <v>6394</v>
      </c>
      <c r="D2598" s="565"/>
      <c r="E2598" s="566" t="s">
        <v>3391</v>
      </c>
      <c r="F2598" s="567"/>
      <c r="G2598" s="410">
        <v>240</v>
      </c>
      <c r="H2598" s="410">
        <v>66</v>
      </c>
      <c r="I2598" s="410">
        <v>10</v>
      </c>
    </row>
    <row r="2599" spans="1:9" s="23" customFormat="1" ht="14.45" customHeight="1">
      <c r="A2599" s="563"/>
      <c r="B2599" s="564"/>
      <c r="C2599" s="564"/>
      <c r="D2599" s="565"/>
      <c r="E2599" s="566" t="s">
        <v>3221</v>
      </c>
      <c r="F2599" s="567"/>
      <c r="G2599" s="410">
        <v>100</v>
      </c>
      <c r="H2599" s="410">
        <v>41</v>
      </c>
      <c r="I2599" s="410">
        <v>0</v>
      </c>
    </row>
    <row r="2600" spans="1:9" s="23" customFormat="1" ht="14.45" customHeight="1">
      <c r="A2600" s="563"/>
      <c r="B2600" s="564"/>
      <c r="C2600" s="564"/>
      <c r="D2600" s="565"/>
      <c r="E2600" s="566" t="s">
        <v>3221</v>
      </c>
      <c r="F2600" s="567" t="s">
        <v>1294</v>
      </c>
      <c r="G2600" s="410">
        <v>109</v>
      </c>
      <c r="H2600" s="410">
        <v>43</v>
      </c>
      <c r="I2600" s="410">
        <v>1</v>
      </c>
    </row>
    <row r="2601" spans="1:9" s="23" customFormat="1" ht="14.45" customHeight="1">
      <c r="A2601" s="563"/>
      <c r="B2601" s="572" t="s">
        <v>6395</v>
      </c>
      <c r="C2601" s="564" t="s">
        <v>6396</v>
      </c>
      <c r="D2601" s="565"/>
      <c r="E2601" s="566" t="s">
        <v>164</v>
      </c>
      <c r="F2601" s="567"/>
      <c r="G2601" s="410">
        <v>42</v>
      </c>
      <c r="H2601" s="410">
        <v>1</v>
      </c>
      <c r="I2601" s="410">
        <v>0</v>
      </c>
    </row>
    <row r="2602" spans="1:9" s="23" customFormat="1" ht="14.45" customHeight="1">
      <c r="A2602" s="563"/>
      <c r="B2602" s="564"/>
      <c r="C2602" s="564" t="s">
        <v>6397</v>
      </c>
      <c r="D2602" s="565"/>
      <c r="E2602" s="566" t="s">
        <v>3391</v>
      </c>
      <c r="F2602" s="567"/>
      <c r="G2602" s="410">
        <v>169</v>
      </c>
      <c r="H2602" s="410">
        <v>31</v>
      </c>
      <c r="I2602" s="410">
        <v>9</v>
      </c>
    </row>
    <row r="2603" spans="1:9" s="23" customFormat="1" ht="14.45" customHeight="1">
      <c r="A2603" s="563"/>
      <c r="B2603" s="564"/>
      <c r="C2603" s="564"/>
      <c r="D2603" s="565"/>
      <c r="E2603" s="566" t="s">
        <v>3221</v>
      </c>
      <c r="F2603" s="567"/>
      <c r="G2603" s="410">
        <v>49</v>
      </c>
      <c r="H2603" s="410">
        <v>46</v>
      </c>
      <c r="I2603" s="410">
        <v>0</v>
      </c>
    </row>
    <row r="2604" spans="1:9" s="23" customFormat="1" ht="14.45" customHeight="1">
      <c r="A2604" s="573"/>
      <c r="B2604" s="574"/>
      <c r="C2604" s="574"/>
      <c r="D2604" s="575"/>
      <c r="E2604" s="576" t="s">
        <v>3221</v>
      </c>
      <c r="F2604" s="577" t="s">
        <v>1294</v>
      </c>
      <c r="G2604" s="578">
        <v>162</v>
      </c>
      <c r="H2604" s="578">
        <v>77</v>
      </c>
      <c r="I2604" s="578">
        <v>0</v>
      </c>
    </row>
    <row r="2605" spans="1:9" s="23" customFormat="1" ht="14.45" customHeight="1">
      <c r="A2605" s="563"/>
      <c r="B2605" s="564"/>
      <c r="C2605" s="564" t="s">
        <v>6398</v>
      </c>
      <c r="D2605" s="565"/>
      <c r="E2605" s="566" t="s">
        <v>106</v>
      </c>
      <c r="F2605" s="567"/>
      <c r="G2605" s="410">
        <v>59</v>
      </c>
      <c r="H2605" s="410">
        <v>0</v>
      </c>
      <c r="I2605" s="410">
        <v>0</v>
      </c>
    </row>
    <row r="2606" spans="1:9" s="23" customFormat="1" ht="14.45" customHeight="1">
      <c r="A2606" s="563"/>
      <c r="B2606" s="564">
        <v>10121032</v>
      </c>
      <c r="C2606" s="564" t="s">
        <v>6399</v>
      </c>
      <c r="D2606" s="565"/>
      <c r="E2606" s="566" t="s">
        <v>3391</v>
      </c>
      <c r="F2606" s="567"/>
      <c r="G2606" s="410">
        <v>171</v>
      </c>
      <c r="H2606" s="410">
        <v>52</v>
      </c>
      <c r="I2606" s="410">
        <v>7</v>
      </c>
    </row>
    <row r="2607" spans="1:9" s="23" customFormat="1" ht="14.45" customHeight="1">
      <c r="A2607" s="563"/>
      <c r="B2607" s="564"/>
      <c r="C2607" s="564"/>
      <c r="D2607" s="565"/>
      <c r="E2607" s="566" t="s">
        <v>3221</v>
      </c>
      <c r="F2607" s="567" t="s">
        <v>1294</v>
      </c>
      <c r="G2607" s="410">
        <v>66</v>
      </c>
      <c r="H2607" s="410">
        <v>28</v>
      </c>
      <c r="I2607" s="410">
        <v>1</v>
      </c>
    </row>
    <row r="2608" spans="1:9" s="23" customFormat="1" ht="14.45" customHeight="1">
      <c r="A2608" s="563"/>
      <c r="B2608" s="564">
        <v>10199029</v>
      </c>
      <c r="C2608" s="564" t="s">
        <v>6400</v>
      </c>
      <c r="D2608" s="565"/>
      <c r="E2608" s="566" t="s">
        <v>3391</v>
      </c>
      <c r="F2608" s="567"/>
      <c r="G2608" s="410">
        <v>296</v>
      </c>
      <c r="H2608" s="410">
        <v>58</v>
      </c>
      <c r="I2608" s="410">
        <v>10</v>
      </c>
    </row>
    <row r="2609" spans="1:9" s="23" customFormat="1" ht="14.45" customHeight="1">
      <c r="A2609" s="563"/>
      <c r="B2609" s="564"/>
      <c r="C2609" s="564"/>
      <c r="D2609" s="565"/>
      <c r="E2609" s="566" t="s">
        <v>3391</v>
      </c>
      <c r="F2609" s="567" t="s">
        <v>1294</v>
      </c>
      <c r="G2609" s="410">
        <v>68</v>
      </c>
      <c r="H2609" s="410">
        <v>15</v>
      </c>
      <c r="I2609" s="410">
        <v>1</v>
      </c>
    </row>
    <row r="2610" spans="1:9" s="23" customFormat="1" ht="14.45" customHeight="1">
      <c r="A2610" s="563"/>
      <c r="B2610" s="564">
        <v>10221015</v>
      </c>
      <c r="C2610" s="564" t="s">
        <v>6148</v>
      </c>
      <c r="D2610" s="565"/>
      <c r="E2610" s="566" t="s">
        <v>3391</v>
      </c>
      <c r="F2610" s="567"/>
      <c r="G2610" s="410">
        <v>156</v>
      </c>
      <c r="H2610" s="410">
        <v>40</v>
      </c>
      <c r="I2610" s="410">
        <v>7</v>
      </c>
    </row>
    <row r="2611" spans="1:9" s="23" customFormat="1" ht="14.45" customHeight="1">
      <c r="A2611" s="563"/>
      <c r="B2611" s="564"/>
      <c r="C2611" s="564"/>
      <c r="D2611" s="565"/>
      <c r="E2611" s="566" t="s">
        <v>3391</v>
      </c>
      <c r="F2611" s="567" t="s">
        <v>1294</v>
      </c>
      <c r="G2611" s="410">
        <v>85</v>
      </c>
      <c r="H2611" s="410">
        <v>14</v>
      </c>
      <c r="I2611" s="410">
        <v>0</v>
      </c>
    </row>
    <row r="2612" spans="1:9" s="23" customFormat="1" ht="14.45" customHeight="1">
      <c r="A2612" s="563"/>
      <c r="B2612" s="564"/>
      <c r="C2612" s="564"/>
      <c r="D2612" s="565"/>
      <c r="E2612" s="566" t="s">
        <v>3221</v>
      </c>
      <c r="F2612" s="567"/>
      <c r="G2612" s="410">
        <v>18</v>
      </c>
      <c r="H2612" s="410">
        <v>15</v>
      </c>
      <c r="I2612" s="410">
        <v>0</v>
      </c>
    </row>
    <row r="2613" spans="1:9" s="23" customFormat="1" ht="14.45" customHeight="1">
      <c r="A2613" s="563"/>
      <c r="B2613" s="564"/>
      <c r="C2613" s="564"/>
      <c r="D2613" s="565"/>
      <c r="E2613" s="566" t="s">
        <v>3221</v>
      </c>
      <c r="F2613" s="567" t="s">
        <v>1294</v>
      </c>
      <c r="G2613" s="410">
        <v>62</v>
      </c>
      <c r="H2613" s="410">
        <v>29</v>
      </c>
      <c r="I2613" s="410">
        <v>0</v>
      </c>
    </row>
    <row r="2614" spans="1:9" s="23" customFormat="1" ht="14.45" customHeight="1">
      <c r="A2614" s="563"/>
      <c r="B2614" s="564" t="s">
        <v>1556</v>
      </c>
      <c r="C2614" s="564" t="s">
        <v>1557</v>
      </c>
      <c r="D2614" s="565"/>
      <c r="E2614" s="566"/>
      <c r="F2614" s="567"/>
      <c r="G2614" s="410">
        <v>0</v>
      </c>
      <c r="H2614" s="410">
        <v>0</v>
      </c>
      <c r="I2614" s="410">
        <v>3</v>
      </c>
    </row>
    <row r="2615" spans="1:9" s="23" customFormat="1" ht="14.45" customHeight="1">
      <c r="A2615" s="563">
        <v>1032</v>
      </c>
      <c r="B2615" s="563" t="s">
        <v>6401</v>
      </c>
      <c r="C2615" s="564"/>
      <c r="D2615" s="565" t="s">
        <v>187</v>
      </c>
      <c r="E2615" s="566"/>
      <c r="F2615" s="567"/>
      <c r="G2615" s="410"/>
      <c r="H2615" s="410"/>
      <c r="I2615" s="410"/>
    </row>
    <row r="2616" spans="1:9" s="23" customFormat="1" ht="14.45" customHeight="1">
      <c r="A2616" s="563"/>
      <c r="B2616" s="564"/>
      <c r="C2616" s="563" t="s">
        <v>365</v>
      </c>
      <c r="D2616" s="568"/>
      <c r="E2616" s="569"/>
      <c r="F2616" s="570"/>
      <c r="G2616" s="571">
        <v>9707</v>
      </c>
      <c r="H2616" s="571">
        <v>2160</v>
      </c>
      <c r="I2616" s="571">
        <v>266</v>
      </c>
    </row>
    <row r="2617" spans="1:9" s="23" customFormat="1" ht="14.45" customHeight="1">
      <c r="A2617" s="563"/>
      <c r="B2617" s="572" t="s">
        <v>6402</v>
      </c>
      <c r="C2617" s="564" t="s">
        <v>6114</v>
      </c>
      <c r="D2617" s="565"/>
      <c r="E2617" s="566" t="s">
        <v>3391</v>
      </c>
      <c r="F2617" s="567"/>
      <c r="G2617" s="410">
        <v>203</v>
      </c>
      <c r="H2617" s="410">
        <v>43</v>
      </c>
      <c r="I2617" s="410">
        <v>10</v>
      </c>
    </row>
    <row r="2618" spans="1:9" s="23" customFormat="1" ht="14.45" customHeight="1">
      <c r="A2618" s="563"/>
      <c r="B2618" s="564"/>
      <c r="C2618" s="564"/>
      <c r="D2618" s="565"/>
      <c r="E2618" s="566" t="s">
        <v>3391</v>
      </c>
      <c r="F2618" s="567" t="s">
        <v>1294</v>
      </c>
      <c r="G2618" s="410">
        <v>85</v>
      </c>
      <c r="H2618" s="410">
        <v>23</v>
      </c>
      <c r="I2618" s="410">
        <v>0</v>
      </c>
    </row>
    <row r="2619" spans="1:9" s="23" customFormat="1" ht="14.45" customHeight="1">
      <c r="A2619" s="563"/>
      <c r="B2619" s="572" t="s">
        <v>6403</v>
      </c>
      <c r="C2619" s="564" t="s">
        <v>6404</v>
      </c>
      <c r="D2619" s="565"/>
      <c r="E2619" s="566" t="s">
        <v>3391</v>
      </c>
      <c r="F2619" s="567"/>
      <c r="G2619" s="410">
        <v>132</v>
      </c>
      <c r="H2619" s="410">
        <v>29</v>
      </c>
      <c r="I2619" s="410">
        <v>8</v>
      </c>
    </row>
    <row r="2620" spans="1:9" s="23" customFormat="1" ht="14.45" customHeight="1">
      <c r="A2620" s="563"/>
      <c r="B2620" s="564"/>
      <c r="C2620" s="564"/>
      <c r="D2620" s="565"/>
      <c r="E2620" s="566" t="s">
        <v>3391</v>
      </c>
      <c r="F2620" s="567" t="s">
        <v>1294</v>
      </c>
      <c r="G2620" s="410">
        <v>51</v>
      </c>
      <c r="H2620" s="410">
        <v>20</v>
      </c>
      <c r="I2620" s="410">
        <v>1</v>
      </c>
    </row>
    <row r="2621" spans="1:9" s="23" customFormat="1" ht="14.45" customHeight="1">
      <c r="A2621" s="563"/>
      <c r="B2621" s="572" t="s">
        <v>3571</v>
      </c>
      <c r="C2621" s="564" t="s">
        <v>3504</v>
      </c>
      <c r="D2621" s="565"/>
      <c r="E2621" s="566" t="s">
        <v>3391</v>
      </c>
      <c r="F2621" s="567"/>
      <c r="G2621" s="410">
        <v>235</v>
      </c>
      <c r="H2621" s="410">
        <v>70</v>
      </c>
      <c r="I2621" s="410">
        <v>7</v>
      </c>
    </row>
    <row r="2622" spans="1:9" s="23" customFormat="1" ht="14.45" customHeight="1">
      <c r="A2622" s="563"/>
      <c r="B2622" s="564"/>
      <c r="C2622" s="564"/>
      <c r="D2622" s="565"/>
      <c r="E2622" s="566" t="s">
        <v>3391</v>
      </c>
      <c r="F2622" s="567" t="s">
        <v>1294</v>
      </c>
      <c r="G2622" s="410">
        <v>101</v>
      </c>
      <c r="H2622" s="410">
        <v>10</v>
      </c>
      <c r="I2622" s="410">
        <v>0</v>
      </c>
    </row>
    <row r="2623" spans="1:9" s="23" customFormat="1" ht="14.45" customHeight="1">
      <c r="A2623" s="563"/>
      <c r="B2623" s="572" t="s">
        <v>4237</v>
      </c>
      <c r="C2623" s="564" t="s">
        <v>6405</v>
      </c>
      <c r="D2623" s="565"/>
      <c r="E2623" s="566" t="s">
        <v>164</v>
      </c>
      <c r="F2623" s="567"/>
      <c r="G2623" s="410">
        <v>61</v>
      </c>
      <c r="H2623" s="410">
        <v>31</v>
      </c>
      <c r="I2623" s="410">
        <v>0</v>
      </c>
    </row>
    <row r="2624" spans="1:9" s="23" customFormat="1" ht="14.45" customHeight="1">
      <c r="A2624" s="563"/>
      <c r="B2624" s="564"/>
      <c r="C2624" s="564" t="s">
        <v>3401</v>
      </c>
      <c r="D2624" s="565"/>
      <c r="E2624" s="566" t="s">
        <v>164</v>
      </c>
      <c r="F2624" s="567" t="s">
        <v>1142</v>
      </c>
      <c r="G2624" s="410">
        <v>189</v>
      </c>
      <c r="H2624" s="410">
        <v>83</v>
      </c>
      <c r="I2624" s="410">
        <v>0</v>
      </c>
    </row>
    <row r="2625" spans="1:9" s="23" customFormat="1" ht="14.45" customHeight="1">
      <c r="A2625" s="563"/>
      <c r="B2625" s="564"/>
      <c r="C2625" s="564" t="s">
        <v>3402</v>
      </c>
      <c r="D2625" s="565"/>
      <c r="E2625" s="566" t="s">
        <v>3391</v>
      </c>
      <c r="F2625" s="567"/>
      <c r="G2625" s="410">
        <v>156</v>
      </c>
      <c r="H2625" s="410">
        <v>34</v>
      </c>
      <c r="I2625" s="410">
        <v>13</v>
      </c>
    </row>
    <row r="2626" spans="1:9" s="23" customFormat="1" ht="14.45" customHeight="1">
      <c r="A2626" s="563"/>
      <c r="B2626" s="564"/>
      <c r="C2626" s="564"/>
      <c r="D2626" s="565"/>
      <c r="E2626" s="566" t="s">
        <v>3391</v>
      </c>
      <c r="F2626" s="567" t="s">
        <v>1294</v>
      </c>
      <c r="G2626" s="410">
        <v>131</v>
      </c>
      <c r="H2626" s="410">
        <v>19</v>
      </c>
      <c r="I2626" s="410">
        <v>1</v>
      </c>
    </row>
    <row r="2627" spans="1:9" s="23" customFormat="1" ht="14.45" customHeight="1">
      <c r="A2627" s="563"/>
      <c r="B2627" s="564"/>
      <c r="C2627" s="564"/>
      <c r="D2627" s="565"/>
      <c r="E2627" s="566" t="s">
        <v>3221</v>
      </c>
      <c r="F2627" s="567" t="s">
        <v>1294</v>
      </c>
      <c r="G2627" s="410">
        <v>152</v>
      </c>
      <c r="H2627" s="410">
        <v>115</v>
      </c>
      <c r="I2627" s="410">
        <v>0</v>
      </c>
    </row>
    <row r="2628" spans="1:9" s="23" customFormat="1" ht="14.45" customHeight="1">
      <c r="A2628" s="563"/>
      <c r="B2628" s="572" t="s">
        <v>6406</v>
      </c>
      <c r="C2628" s="564" t="s">
        <v>4613</v>
      </c>
      <c r="D2628" s="565"/>
      <c r="E2628" s="566" t="s">
        <v>3391</v>
      </c>
      <c r="F2628" s="567"/>
      <c r="G2628" s="410">
        <v>397</v>
      </c>
      <c r="H2628" s="410">
        <v>56</v>
      </c>
      <c r="I2628" s="410">
        <v>11</v>
      </c>
    </row>
    <row r="2629" spans="1:9" s="23" customFormat="1" ht="14.45" customHeight="1">
      <c r="A2629" s="563"/>
      <c r="B2629" s="564"/>
      <c r="C2629" s="564"/>
      <c r="D2629" s="565"/>
      <c r="E2629" s="566" t="s">
        <v>3391</v>
      </c>
      <c r="F2629" s="567" t="s">
        <v>1294</v>
      </c>
      <c r="G2629" s="410">
        <v>121</v>
      </c>
      <c r="H2629" s="410">
        <v>14</v>
      </c>
      <c r="I2629" s="410">
        <v>0</v>
      </c>
    </row>
    <row r="2630" spans="1:9" s="23" customFormat="1" ht="14.45" customHeight="1">
      <c r="A2630" s="563"/>
      <c r="B2630" s="572" t="s">
        <v>6361</v>
      </c>
      <c r="C2630" s="564" t="s">
        <v>3516</v>
      </c>
      <c r="D2630" s="565"/>
      <c r="E2630" s="566" t="s">
        <v>164</v>
      </c>
      <c r="F2630" s="567"/>
      <c r="G2630" s="410">
        <v>21</v>
      </c>
      <c r="H2630" s="410">
        <v>5</v>
      </c>
      <c r="I2630" s="410">
        <v>0</v>
      </c>
    </row>
    <row r="2631" spans="1:9" s="23" customFormat="1" ht="14.45" customHeight="1">
      <c r="A2631" s="563"/>
      <c r="B2631" s="564"/>
      <c r="C2631" s="564" t="s">
        <v>3413</v>
      </c>
      <c r="D2631" s="565"/>
      <c r="E2631" s="566" t="s">
        <v>3391</v>
      </c>
      <c r="F2631" s="567"/>
      <c r="G2631" s="410">
        <v>334</v>
      </c>
      <c r="H2631" s="410">
        <v>75</v>
      </c>
      <c r="I2631" s="410">
        <v>14</v>
      </c>
    </row>
    <row r="2632" spans="1:9" s="23" customFormat="1" ht="14.45" customHeight="1">
      <c r="A2632" s="563"/>
      <c r="B2632" s="564"/>
      <c r="C2632" s="564"/>
      <c r="D2632" s="565"/>
      <c r="E2632" s="566" t="s">
        <v>3391</v>
      </c>
      <c r="F2632" s="567" t="s">
        <v>1294</v>
      </c>
      <c r="G2632" s="410">
        <v>107</v>
      </c>
      <c r="H2632" s="410">
        <v>21</v>
      </c>
      <c r="I2632" s="410">
        <v>0</v>
      </c>
    </row>
    <row r="2633" spans="1:9" s="23" customFormat="1" ht="14.45" customHeight="1">
      <c r="A2633" s="563"/>
      <c r="B2633" s="564"/>
      <c r="C2633" s="564"/>
      <c r="D2633" s="565"/>
      <c r="E2633" s="566" t="s">
        <v>3221</v>
      </c>
      <c r="F2633" s="567" t="s">
        <v>1294</v>
      </c>
      <c r="G2633" s="410">
        <v>122</v>
      </c>
      <c r="H2633" s="410">
        <v>52</v>
      </c>
      <c r="I2633" s="410">
        <v>0</v>
      </c>
    </row>
    <row r="2634" spans="1:9" s="23" customFormat="1" ht="14.45" customHeight="1">
      <c r="A2634" s="563"/>
      <c r="B2634" s="564"/>
      <c r="C2634" s="564" t="s">
        <v>4453</v>
      </c>
      <c r="D2634" s="565"/>
      <c r="E2634" s="566" t="s">
        <v>106</v>
      </c>
      <c r="F2634" s="567" t="s">
        <v>1294</v>
      </c>
      <c r="G2634" s="410">
        <v>93</v>
      </c>
      <c r="H2634" s="410">
        <v>11</v>
      </c>
      <c r="I2634" s="410">
        <v>0</v>
      </c>
    </row>
    <row r="2635" spans="1:9" s="23" customFormat="1" ht="14.45" customHeight="1">
      <c r="A2635" s="563"/>
      <c r="B2635" s="572" t="s">
        <v>3935</v>
      </c>
      <c r="C2635" s="564" t="s">
        <v>3416</v>
      </c>
      <c r="D2635" s="565"/>
      <c r="E2635" s="566" t="s">
        <v>3391</v>
      </c>
      <c r="F2635" s="567"/>
      <c r="G2635" s="410">
        <v>460</v>
      </c>
      <c r="H2635" s="410">
        <v>53</v>
      </c>
      <c r="I2635" s="410">
        <v>13</v>
      </c>
    </row>
    <row r="2636" spans="1:9" s="23" customFormat="1" ht="14.45" customHeight="1">
      <c r="A2636" s="563"/>
      <c r="B2636" s="564"/>
      <c r="C2636" s="564"/>
      <c r="D2636" s="565"/>
      <c r="E2636" s="566" t="s">
        <v>3391</v>
      </c>
      <c r="F2636" s="567" t="s">
        <v>1294</v>
      </c>
      <c r="G2636" s="410">
        <v>89</v>
      </c>
      <c r="H2636" s="410">
        <v>19</v>
      </c>
      <c r="I2636" s="410">
        <v>0</v>
      </c>
    </row>
    <row r="2637" spans="1:9" s="23" customFormat="1" ht="14.45" customHeight="1">
      <c r="A2637" s="563"/>
      <c r="B2637" s="572" t="s">
        <v>6407</v>
      </c>
      <c r="C2637" s="564" t="s">
        <v>6408</v>
      </c>
      <c r="D2637" s="565"/>
      <c r="E2637" s="566" t="s">
        <v>164</v>
      </c>
      <c r="F2637" s="567"/>
      <c r="G2637" s="410">
        <v>2</v>
      </c>
      <c r="H2637" s="410">
        <v>6</v>
      </c>
      <c r="I2637" s="410">
        <v>0</v>
      </c>
    </row>
    <row r="2638" spans="1:9" s="23" customFormat="1" ht="14.45" customHeight="1">
      <c r="A2638" s="563"/>
      <c r="B2638" s="564"/>
      <c r="C2638" s="564" t="s">
        <v>6409</v>
      </c>
      <c r="D2638" s="565"/>
      <c r="E2638" s="566" t="s">
        <v>164</v>
      </c>
      <c r="F2638" s="567" t="s">
        <v>1142</v>
      </c>
      <c r="G2638" s="410">
        <v>0</v>
      </c>
      <c r="H2638" s="410">
        <v>7</v>
      </c>
      <c r="I2638" s="410">
        <v>0</v>
      </c>
    </row>
    <row r="2639" spans="1:9" s="23" customFormat="1" ht="14.45" customHeight="1">
      <c r="A2639" s="563"/>
      <c r="B2639" s="564"/>
      <c r="C2639" s="564" t="s">
        <v>6408</v>
      </c>
      <c r="D2639" s="565"/>
      <c r="E2639" s="566" t="s">
        <v>3391</v>
      </c>
      <c r="F2639" s="567"/>
      <c r="G2639" s="410">
        <v>265</v>
      </c>
      <c r="H2639" s="410">
        <v>43</v>
      </c>
      <c r="I2639" s="410">
        <v>0</v>
      </c>
    </row>
    <row r="2640" spans="1:9" s="23" customFormat="1" ht="14.45" customHeight="1">
      <c r="A2640" s="563"/>
      <c r="B2640" s="572" t="s">
        <v>3524</v>
      </c>
      <c r="C2640" s="564" t="s">
        <v>6410</v>
      </c>
      <c r="D2640" s="565"/>
      <c r="E2640" s="566" t="s">
        <v>164</v>
      </c>
      <c r="F2640" s="567"/>
      <c r="G2640" s="410">
        <v>8</v>
      </c>
      <c r="H2640" s="410">
        <v>0</v>
      </c>
      <c r="I2640" s="410">
        <v>0</v>
      </c>
    </row>
    <row r="2641" spans="1:9" s="23" customFormat="1" ht="14.45" customHeight="1">
      <c r="A2641" s="563"/>
      <c r="B2641" s="564"/>
      <c r="C2641" s="564" t="s">
        <v>6411</v>
      </c>
      <c r="D2641" s="565"/>
      <c r="E2641" s="566" t="s">
        <v>164</v>
      </c>
      <c r="F2641" s="567" t="s">
        <v>1142</v>
      </c>
      <c r="G2641" s="410">
        <v>18</v>
      </c>
      <c r="H2641" s="410">
        <v>0</v>
      </c>
      <c r="I2641" s="410">
        <v>0</v>
      </c>
    </row>
    <row r="2642" spans="1:9" s="23" customFormat="1" ht="14.45" customHeight="1">
      <c r="A2642" s="563"/>
      <c r="B2642" s="564"/>
      <c r="C2642" s="564" t="s">
        <v>6412</v>
      </c>
      <c r="D2642" s="565"/>
      <c r="E2642" s="566" t="s">
        <v>3391</v>
      </c>
      <c r="F2642" s="567"/>
      <c r="G2642" s="410">
        <v>148</v>
      </c>
      <c r="H2642" s="410">
        <v>0</v>
      </c>
      <c r="I2642" s="410">
        <v>9</v>
      </c>
    </row>
    <row r="2643" spans="1:9" s="23" customFormat="1" ht="14.45" customHeight="1">
      <c r="A2643" s="563"/>
      <c r="B2643" s="572" t="s">
        <v>3941</v>
      </c>
      <c r="C2643" s="564" t="s">
        <v>3531</v>
      </c>
      <c r="D2643" s="565"/>
      <c r="E2643" s="566" t="s">
        <v>164</v>
      </c>
      <c r="F2643" s="567"/>
      <c r="G2643" s="410">
        <v>34</v>
      </c>
      <c r="H2643" s="410">
        <v>11</v>
      </c>
      <c r="I2643" s="410">
        <v>0</v>
      </c>
    </row>
    <row r="2644" spans="1:9" s="23" customFormat="1" ht="14.45" customHeight="1">
      <c r="A2644" s="563"/>
      <c r="B2644" s="564"/>
      <c r="C2644" s="564" t="s">
        <v>3532</v>
      </c>
      <c r="D2644" s="565"/>
      <c r="E2644" s="566" t="s">
        <v>164</v>
      </c>
      <c r="F2644" s="567" t="s">
        <v>1142</v>
      </c>
      <c r="G2644" s="410">
        <v>14</v>
      </c>
      <c r="H2644" s="410">
        <v>8</v>
      </c>
      <c r="I2644" s="410">
        <v>0</v>
      </c>
    </row>
    <row r="2645" spans="1:9" s="23" customFormat="1" ht="14.45" customHeight="1">
      <c r="A2645" s="563"/>
      <c r="B2645" s="564"/>
      <c r="C2645" s="564" t="s">
        <v>3429</v>
      </c>
      <c r="D2645" s="565"/>
      <c r="E2645" s="566" t="s">
        <v>3391</v>
      </c>
      <c r="F2645" s="567"/>
      <c r="G2645" s="410">
        <v>511</v>
      </c>
      <c r="H2645" s="410">
        <v>122</v>
      </c>
      <c r="I2645" s="410">
        <v>18</v>
      </c>
    </row>
    <row r="2646" spans="1:9" s="23" customFormat="1" ht="14.45" customHeight="1">
      <c r="A2646" s="563"/>
      <c r="B2646" s="564"/>
      <c r="C2646" s="564"/>
      <c r="D2646" s="565"/>
      <c r="E2646" s="566" t="s">
        <v>3391</v>
      </c>
      <c r="F2646" s="567" t="s">
        <v>1294</v>
      </c>
      <c r="G2646" s="410">
        <v>292</v>
      </c>
      <c r="H2646" s="410">
        <v>48</v>
      </c>
      <c r="I2646" s="410">
        <v>0</v>
      </c>
    </row>
    <row r="2647" spans="1:9" s="23" customFormat="1" ht="14.45" customHeight="1">
      <c r="A2647" s="563"/>
      <c r="B2647" s="572" t="s">
        <v>3942</v>
      </c>
      <c r="C2647" s="564" t="s">
        <v>3535</v>
      </c>
      <c r="D2647" s="565"/>
      <c r="E2647" s="566" t="s">
        <v>164</v>
      </c>
      <c r="F2647" s="567"/>
      <c r="G2647" s="410">
        <v>18</v>
      </c>
      <c r="H2647" s="410">
        <v>9</v>
      </c>
      <c r="I2647" s="410">
        <v>0</v>
      </c>
    </row>
    <row r="2648" spans="1:9" s="23" customFormat="1" ht="14.45" customHeight="1">
      <c r="A2648" s="563"/>
      <c r="B2648" s="564"/>
      <c r="C2648" s="564" t="s">
        <v>3743</v>
      </c>
      <c r="D2648" s="565"/>
      <c r="E2648" s="566" t="s">
        <v>164</v>
      </c>
      <c r="F2648" s="567" t="s">
        <v>1142</v>
      </c>
      <c r="G2648" s="410">
        <v>20</v>
      </c>
      <c r="H2648" s="410">
        <v>6</v>
      </c>
      <c r="I2648" s="410">
        <v>0</v>
      </c>
    </row>
    <row r="2649" spans="1:9" s="23" customFormat="1" ht="14.45" customHeight="1">
      <c r="A2649" s="563"/>
      <c r="B2649" s="564"/>
      <c r="C2649" s="564" t="s">
        <v>3431</v>
      </c>
      <c r="D2649" s="565"/>
      <c r="E2649" s="566" t="s">
        <v>3391</v>
      </c>
      <c r="F2649" s="567"/>
      <c r="G2649" s="410">
        <v>532</v>
      </c>
      <c r="H2649" s="410">
        <v>71</v>
      </c>
      <c r="I2649" s="410">
        <v>15</v>
      </c>
    </row>
    <row r="2650" spans="1:9" s="23" customFormat="1" ht="14.45" customHeight="1">
      <c r="A2650" s="563"/>
      <c r="B2650" s="564"/>
      <c r="C2650" s="564"/>
      <c r="D2650" s="565"/>
      <c r="E2650" s="566" t="s">
        <v>3391</v>
      </c>
      <c r="F2650" s="567" t="s">
        <v>1294</v>
      </c>
      <c r="G2650" s="410">
        <v>15</v>
      </c>
      <c r="H2650" s="410">
        <v>10</v>
      </c>
      <c r="I2650" s="410">
        <v>0</v>
      </c>
    </row>
    <row r="2651" spans="1:9" s="23" customFormat="1" ht="14.45" customHeight="1">
      <c r="A2651" s="563"/>
      <c r="B2651" s="564"/>
      <c r="C2651" s="564"/>
      <c r="D2651" s="565"/>
      <c r="E2651" s="566" t="s">
        <v>3221</v>
      </c>
      <c r="F2651" s="567" t="s">
        <v>1294</v>
      </c>
      <c r="G2651" s="410">
        <v>18</v>
      </c>
      <c r="H2651" s="410">
        <v>2</v>
      </c>
      <c r="I2651" s="410">
        <v>0</v>
      </c>
    </row>
    <row r="2652" spans="1:9" s="23" customFormat="1" ht="14.45" customHeight="1">
      <c r="A2652" s="563"/>
      <c r="B2652" s="564"/>
      <c r="C2652" s="564" t="s">
        <v>4013</v>
      </c>
      <c r="D2652" s="565"/>
      <c r="E2652" s="566" t="s">
        <v>106</v>
      </c>
      <c r="F2652" s="567"/>
      <c r="G2652" s="410">
        <v>6</v>
      </c>
      <c r="H2652" s="410">
        <v>4</v>
      </c>
      <c r="I2652" s="410">
        <v>0</v>
      </c>
    </row>
    <row r="2653" spans="1:9" s="23" customFormat="1" ht="14.45" customHeight="1">
      <c r="A2653" s="563"/>
      <c r="B2653" s="572" t="s">
        <v>3079</v>
      </c>
      <c r="C2653" s="564" t="s">
        <v>6413</v>
      </c>
      <c r="D2653" s="565"/>
      <c r="E2653" s="566" t="s">
        <v>164</v>
      </c>
      <c r="F2653" s="567"/>
      <c r="G2653" s="410">
        <v>14</v>
      </c>
      <c r="H2653" s="410">
        <v>7</v>
      </c>
      <c r="I2653" s="410">
        <v>0</v>
      </c>
    </row>
    <row r="2654" spans="1:9" s="23" customFormat="1" ht="14.45" customHeight="1">
      <c r="A2654" s="573"/>
      <c r="B2654" s="574"/>
      <c r="C2654" s="574" t="s">
        <v>6414</v>
      </c>
      <c r="D2654" s="575"/>
      <c r="E2654" s="576" t="s">
        <v>3391</v>
      </c>
      <c r="F2654" s="577"/>
      <c r="G2654" s="578">
        <v>603</v>
      </c>
      <c r="H2654" s="578">
        <v>57</v>
      </c>
      <c r="I2654" s="578">
        <v>15</v>
      </c>
    </row>
    <row r="2655" spans="1:9" s="23" customFormat="1" ht="14.45" customHeight="1">
      <c r="A2655" s="563"/>
      <c r="B2655" s="572" t="s">
        <v>3022</v>
      </c>
      <c r="C2655" s="564" t="s">
        <v>6415</v>
      </c>
      <c r="D2655" s="565"/>
      <c r="E2655" s="566" t="s">
        <v>3391</v>
      </c>
      <c r="F2655" s="567"/>
      <c r="G2655" s="410">
        <v>6</v>
      </c>
      <c r="H2655" s="410">
        <v>0</v>
      </c>
      <c r="I2655" s="410">
        <v>2</v>
      </c>
    </row>
    <row r="2656" spans="1:9" s="23" customFormat="1" ht="14.45" customHeight="1">
      <c r="A2656" s="563"/>
      <c r="B2656" s="572" t="s">
        <v>2285</v>
      </c>
      <c r="C2656" s="564" t="s">
        <v>6416</v>
      </c>
      <c r="D2656" s="565"/>
      <c r="E2656" s="566" t="s">
        <v>163</v>
      </c>
      <c r="F2656" s="567"/>
      <c r="G2656" s="410">
        <v>9</v>
      </c>
      <c r="H2656" s="410">
        <v>0</v>
      </c>
      <c r="I2656" s="410">
        <v>2</v>
      </c>
    </row>
    <row r="2657" spans="1:9" s="23" customFormat="1" ht="14.45" customHeight="1">
      <c r="A2657" s="563"/>
      <c r="B2657" s="572" t="s">
        <v>4020</v>
      </c>
      <c r="C2657" s="564" t="s">
        <v>6417</v>
      </c>
      <c r="D2657" s="565"/>
      <c r="E2657" s="566" t="s">
        <v>164</v>
      </c>
      <c r="F2657" s="567"/>
      <c r="G2657" s="410">
        <v>22</v>
      </c>
      <c r="H2657" s="410">
        <v>18</v>
      </c>
      <c r="I2657" s="410">
        <v>0</v>
      </c>
    </row>
    <row r="2658" spans="1:9" s="23" customFormat="1" ht="14.45" customHeight="1">
      <c r="A2658" s="563"/>
      <c r="B2658" s="564"/>
      <c r="C2658" s="564" t="s">
        <v>6418</v>
      </c>
      <c r="D2658" s="565"/>
      <c r="E2658" s="566" t="s">
        <v>164</v>
      </c>
      <c r="F2658" s="567" t="s">
        <v>1142</v>
      </c>
      <c r="G2658" s="410">
        <v>11</v>
      </c>
      <c r="H2658" s="410">
        <v>0</v>
      </c>
      <c r="I2658" s="410">
        <v>0</v>
      </c>
    </row>
    <row r="2659" spans="1:9" s="23" customFormat="1" ht="14.45" customHeight="1">
      <c r="A2659" s="563"/>
      <c r="B2659" s="564"/>
      <c r="C2659" s="564" t="s">
        <v>3441</v>
      </c>
      <c r="D2659" s="565"/>
      <c r="E2659" s="566" t="s">
        <v>3391</v>
      </c>
      <c r="F2659" s="567"/>
      <c r="G2659" s="410">
        <v>406</v>
      </c>
      <c r="H2659" s="410">
        <v>68</v>
      </c>
      <c r="I2659" s="410">
        <v>15</v>
      </c>
    </row>
    <row r="2660" spans="1:9" s="23" customFormat="1" ht="14.45" customHeight="1">
      <c r="A2660" s="563"/>
      <c r="B2660" s="564"/>
      <c r="C2660" s="564"/>
      <c r="D2660" s="565"/>
      <c r="E2660" s="566" t="s">
        <v>3391</v>
      </c>
      <c r="F2660" s="567" t="s">
        <v>1294</v>
      </c>
      <c r="G2660" s="410">
        <v>96</v>
      </c>
      <c r="H2660" s="410">
        <v>37</v>
      </c>
      <c r="I2660" s="410">
        <v>0</v>
      </c>
    </row>
    <row r="2661" spans="1:9" s="23" customFormat="1" ht="14.45" customHeight="1">
      <c r="A2661" s="563"/>
      <c r="B2661" s="564"/>
      <c r="C2661" s="564" t="s">
        <v>6419</v>
      </c>
      <c r="D2661" s="565"/>
      <c r="E2661" s="566" t="s">
        <v>3221</v>
      </c>
      <c r="F2661" s="567"/>
      <c r="G2661" s="410">
        <v>7</v>
      </c>
      <c r="H2661" s="410">
        <v>0</v>
      </c>
      <c r="I2661" s="410">
        <v>0</v>
      </c>
    </row>
    <row r="2662" spans="1:9" s="23" customFormat="1" ht="14.45" customHeight="1">
      <c r="A2662" s="563"/>
      <c r="B2662" s="572" t="s">
        <v>6420</v>
      </c>
      <c r="C2662" s="564" t="s">
        <v>3543</v>
      </c>
      <c r="D2662" s="565"/>
      <c r="E2662" s="566" t="s">
        <v>164</v>
      </c>
      <c r="F2662" s="567"/>
      <c r="G2662" s="410">
        <v>22</v>
      </c>
      <c r="H2662" s="410">
        <v>12</v>
      </c>
      <c r="I2662" s="410">
        <v>0</v>
      </c>
    </row>
    <row r="2663" spans="1:9" s="23" customFormat="1" ht="14.45" customHeight="1">
      <c r="A2663" s="563"/>
      <c r="B2663" s="564"/>
      <c r="C2663" s="564" t="s">
        <v>4262</v>
      </c>
      <c r="D2663" s="565"/>
      <c r="E2663" s="566" t="s">
        <v>164</v>
      </c>
      <c r="F2663" s="567" t="s">
        <v>1142</v>
      </c>
      <c r="G2663" s="410">
        <v>57</v>
      </c>
      <c r="H2663" s="410">
        <v>16</v>
      </c>
      <c r="I2663" s="410">
        <v>0</v>
      </c>
    </row>
    <row r="2664" spans="1:9" s="23" customFormat="1" ht="14.45" customHeight="1">
      <c r="A2664" s="563"/>
      <c r="B2664" s="564"/>
      <c r="C2664" s="564" t="s">
        <v>3544</v>
      </c>
      <c r="D2664" s="565"/>
      <c r="E2664" s="566" t="s">
        <v>3391</v>
      </c>
      <c r="F2664" s="567"/>
      <c r="G2664" s="410">
        <v>444</v>
      </c>
      <c r="H2664" s="410">
        <v>74</v>
      </c>
      <c r="I2664" s="410">
        <v>16</v>
      </c>
    </row>
    <row r="2665" spans="1:9" s="23" customFormat="1" ht="14.45" customHeight="1">
      <c r="A2665" s="563"/>
      <c r="B2665" s="564"/>
      <c r="C2665" s="564"/>
      <c r="D2665" s="565"/>
      <c r="E2665" s="566" t="s">
        <v>3391</v>
      </c>
      <c r="F2665" s="567" t="s">
        <v>1294</v>
      </c>
      <c r="G2665" s="410">
        <v>62</v>
      </c>
      <c r="H2665" s="410">
        <v>16</v>
      </c>
      <c r="I2665" s="410">
        <v>0</v>
      </c>
    </row>
    <row r="2666" spans="1:9" s="23" customFormat="1" ht="14.45" customHeight="1">
      <c r="A2666" s="563"/>
      <c r="B2666" s="564"/>
      <c r="C2666" s="564"/>
      <c r="D2666" s="565"/>
      <c r="E2666" s="566" t="s">
        <v>3221</v>
      </c>
      <c r="F2666" s="567" t="s">
        <v>1294</v>
      </c>
      <c r="G2666" s="410">
        <v>254</v>
      </c>
      <c r="H2666" s="410">
        <v>102</v>
      </c>
      <c r="I2666" s="410">
        <v>0</v>
      </c>
    </row>
    <row r="2667" spans="1:9" s="23" customFormat="1" ht="14.45" customHeight="1">
      <c r="A2667" s="563"/>
      <c r="B2667" s="564"/>
      <c r="C2667" s="564"/>
      <c r="D2667" s="565"/>
      <c r="E2667" s="566" t="s">
        <v>106</v>
      </c>
      <c r="F2667" s="567" t="s">
        <v>1294</v>
      </c>
      <c r="G2667" s="410">
        <v>23</v>
      </c>
      <c r="H2667" s="410">
        <v>19</v>
      </c>
      <c r="I2667" s="410">
        <v>0</v>
      </c>
    </row>
    <row r="2668" spans="1:9" s="23" customFormat="1" ht="14.45" customHeight="1">
      <c r="A2668" s="563"/>
      <c r="B2668" s="572" t="s">
        <v>6421</v>
      </c>
      <c r="C2668" s="564" t="s">
        <v>6422</v>
      </c>
      <c r="D2668" s="565"/>
      <c r="E2668" s="566" t="s">
        <v>164</v>
      </c>
      <c r="F2668" s="567"/>
      <c r="G2668" s="410">
        <v>27</v>
      </c>
      <c r="H2668" s="410">
        <v>5</v>
      </c>
      <c r="I2668" s="410">
        <v>0</v>
      </c>
    </row>
    <row r="2669" spans="1:9" s="23" customFormat="1" ht="14.45" customHeight="1">
      <c r="A2669" s="563"/>
      <c r="B2669" s="564"/>
      <c r="C2669" s="564" t="s">
        <v>6423</v>
      </c>
      <c r="D2669" s="565"/>
      <c r="E2669" s="566" t="s">
        <v>164</v>
      </c>
      <c r="F2669" s="567" t="s">
        <v>1142</v>
      </c>
      <c r="G2669" s="410">
        <v>31</v>
      </c>
      <c r="H2669" s="410">
        <v>7</v>
      </c>
      <c r="I2669" s="410">
        <v>0</v>
      </c>
    </row>
    <row r="2670" spans="1:9" s="23" customFormat="1" ht="14.45" customHeight="1">
      <c r="A2670" s="563"/>
      <c r="B2670" s="564"/>
      <c r="C2670" s="564" t="s">
        <v>6424</v>
      </c>
      <c r="D2670" s="565"/>
      <c r="E2670" s="566" t="s">
        <v>3391</v>
      </c>
      <c r="F2670" s="567"/>
      <c r="G2670" s="410">
        <v>126</v>
      </c>
      <c r="H2670" s="410">
        <v>24</v>
      </c>
      <c r="I2670" s="410">
        <v>9</v>
      </c>
    </row>
    <row r="2671" spans="1:9" s="23" customFormat="1" ht="14.45" customHeight="1">
      <c r="A2671" s="563"/>
      <c r="B2671" s="564"/>
      <c r="C2671" s="564"/>
      <c r="D2671" s="565"/>
      <c r="E2671" s="566" t="s">
        <v>3391</v>
      </c>
      <c r="F2671" s="567" t="s">
        <v>1294</v>
      </c>
      <c r="G2671" s="410">
        <v>114</v>
      </c>
      <c r="H2671" s="410">
        <v>25</v>
      </c>
      <c r="I2671" s="410">
        <v>0</v>
      </c>
    </row>
    <row r="2672" spans="1:9" s="23" customFormat="1" ht="14.45" customHeight="1">
      <c r="A2672" s="563"/>
      <c r="B2672" s="564"/>
      <c r="C2672" s="564"/>
      <c r="D2672" s="565"/>
      <c r="E2672" s="566" t="s">
        <v>3221</v>
      </c>
      <c r="F2672" s="567"/>
      <c r="G2672" s="410">
        <v>50</v>
      </c>
      <c r="H2672" s="410">
        <v>0</v>
      </c>
      <c r="I2672" s="410">
        <v>0</v>
      </c>
    </row>
    <row r="2673" spans="1:9" s="23" customFormat="1" ht="14.45" customHeight="1">
      <c r="A2673" s="563"/>
      <c r="B2673" s="564"/>
      <c r="C2673" s="564"/>
      <c r="D2673" s="565"/>
      <c r="E2673" s="566" t="s">
        <v>3221</v>
      </c>
      <c r="F2673" s="567" t="s">
        <v>1294</v>
      </c>
      <c r="G2673" s="410">
        <v>24</v>
      </c>
      <c r="H2673" s="410">
        <v>0</v>
      </c>
      <c r="I2673" s="410">
        <v>0</v>
      </c>
    </row>
    <row r="2674" spans="1:9" s="23" customFormat="1" ht="14.45" customHeight="1">
      <c r="A2674" s="563"/>
      <c r="B2674" s="572" t="s">
        <v>4461</v>
      </c>
      <c r="C2674" s="564" t="s">
        <v>6425</v>
      </c>
      <c r="D2674" s="565"/>
      <c r="E2674" s="566" t="s">
        <v>164</v>
      </c>
      <c r="F2674" s="567"/>
      <c r="G2674" s="410">
        <v>41</v>
      </c>
      <c r="H2674" s="410">
        <v>32</v>
      </c>
      <c r="I2674" s="410">
        <v>0</v>
      </c>
    </row>
    <row r="2675" spans="1:9" s="23" customFormat="1" ht="14.45" customHeight="1">
      <c r="A2675" s="563"/>
      <c r="B2675" s="564"/>
      <c r="C2675" s="564" t="s">
        <v>6426</v>
      </c>
      <c r="D2675" s="565"/>
      <c r="E2675" s="566" t="s">
        <v>3391</v>
      </c>
      <c r="F2675" s="567"/>
      <c r="G2675" s="410">
        <v>97</v>
      </c>
      <c r="H2675" s="410">
        <v>27</v>
      </c>
      <c r="I2675" s="410">
        <v>9</v>
      </c>
    </row>
    <row r="2676" spans="1:9" s="23" customFormat="1" ht="14.45" customHeight="1">
      <c r="A2676" s="563"/>
      <c r="B2676" s="564"/>
      <c r="C2676" s="564"/>
      <c r="D2676" s="565"/>
      <c r="E2676" s="566" t="s">
        <v>3391</v>
      </c>
      <c r="F2676" s="567" t="s">
        <v>1294</v>
      </c>
      <c r="G2676" s="410">
        <v>58</v>
      </c>
      <c r="H2676" s="410">
        <v>15</v>
      </c>
      <c r="I2676" s="410">
        <v>0</v>
      </c>
    </row>
    <row r="2677" spans="1:9" s="23" customFormat="1" ht="14.45" customHeight="1">
      <c r="A2677" s="563"/>
      <c r="B2677" s="564"/>
      <c r="C2677" s="564"/>
      <c r="D2677" s="565"/>
      <c r="E2677" s="566" t="s">
        <v>3221</v>
      </c>
      <c r="F2677" s="567" t="s">
        <v>1294</v>
      </c>
      <c r="G2677" s="410">
        <v>46</v>
      </c>
      <c r="H2677" s="410">
        <v>38</v>
      </c>
      <c r="I2677" s="410">
        <v>0</v>
      </c>
    </row>
    <row r="2678" spans="1:9" s="23" customFormat="1" ht="14.45" customHeight="1">
      <c r="A2678" s="563"/>
      <c r="B2678" s="572" t="s">
        <v>6427</v>
      </c>
      <c r="C2678" s="564" t="s">
        <v>3665</v>
      </c>
      <c r="D2678" s="565"/>
      <c r="E2678" s="566" t="s">
        <v>164</v>
      </c>
      <c r="F2678" s="567"/>
      <c r="G2678" s="410">
        <v>22</v>
      </c>
      <c r="H2678" s="410">
        <v>3</v>
      </c>
      <c r="I2678" s="410">
        <v>0</v>
      </c>
    </row>
    <row r="2679" spans="1:9" s="23" customFormat="1" ht="14.45" customHeight="1">
      <c r="A2679" s="563"/>
      <c r="B2679" s="564"/>
      <c r="C2679" s="564" t="s">
        <v>3666</v>
      </c>
      <c r="D2679" s="565"/>
      <c r="E2679" s="566" t="s">
        <v>3391</v>
      </c>
      <c r="F2679" s="567"/>
      <c r="G2679" s="410">
        <v>222</v>
      </c>
      <c r="H2679" s="410">
        <v>65</v>
      </c>
      <c r="I2679" s="410">
        <v>9</v>
      </c>
    </row>
    <row r="2680" spans="1:9" s="23" customFormat="1" ht="14.45" customHeight="1">
      <c r="A2680" s="563"/>
      <c r="B2680" s="564"/>
      <c r="C2680" s="564"/>
      <c r="D2680" s="565"/>
      <c r="E2680" s="566" t="s">
        <v>3391</v>
      </c>
      <c r="F2680" s="567" t="s">
        <v>1294</v>
      </c>
      <c r="G2680" s="410">
        <v>25</v>
      </c>
      <c r="H2680" s="410">
        <v>13</v>
      </c>
      <c r="I2680" s="410">
        <v>0</v>
      </c>
    </row>
    <row r="2681" spans="1:9" s="23" customFormat="1" ht="14.45" customHeight="1">
      <c r="A2681" s="563"/>
      <c r="B2681" s="564"/>
      <c r="C2681" s="564"/>
      <c r="D2681" s="565"/>
      <c r="E2681" s="566" t="s">
        <v>3221</v>
      </c>
      <c r="F2681" s="567" t="s">
        <v>1294</v>
      </c>
      <c r="G2681" s="410">
        <v>111</v>
      </c>
      <c r="H2681" s="410">
        <v>48</v>
      </c>
      <c r="I2681" s="410">
        <v>0</v>
      </c>
    </row>
    <row r="2682" spans="1:9" s="23" customFormat="1" ht="14.45" customHeight="1">
      <c r="A2682" s="563"/>
      <c r="B2682" s="564">
        <v>10121032</v>
      </c>
      <c r="C2682" s="564" t="s">
        <v>6428</v>
      </c>
      <c r="D2682" s="565"/>
      <c r="E2682" s="566" t="s">
        <v>3391</v>
      </c>
      <c r="F2682" s="567" t="s">
        <v>1294</v>
      </c>
      <c r="G2682" s="410">
        <v>0</v>
      </c>
      <c r="H2682" s="410">
        <v>4</v>
      </c>
      <c r="I2682" s="410">
        <v>0</v>
      </c>
    </row>
    <row r="2683" spans="1:9" s="23" customFormat="1" ht="14.45" customHeight="1">
      <c r="A2683" s="563"/>
      <c r="B2683" s="564">
        <v>10121040</v>
      </c>
      <c r="C2683" s="564" t="s">
        <v>6429</v>
      </c>
      <c r="D2683" s="565"/>
      <c r="E2683" s="566" t="s">
        <v>3391</v>
      </c>
      <c r="F2683" s="567"/>
      <c r="G2683" s="410">
        <v>136</v>
      </c>
      <c r="H2683" s="410">
        <v>29</v>
      </c>
      <c r="I2683" s="410">
        <v>7</v>
      </c>
    </row>
    <row r="2684" spans="1:9" s="23" customFormat="1" ht="14.45" customHeight="1">
      <c r="A2684" s="563"/>
      <c r="B2684" s="564"/>
      <c r="C2684" s="564"/>
      <c r="D2684" s="565"/>
      <c r="E2684" s="566" t="s">
        <v>3391</v>
      </c>
      <c r="F2684" s="567" t="s">
        <v>1294</v>
      </c>
      <c r="G2684" s="410">
        <v>74</v>
      </c>
      <c r="H2684" s="410">
        <v>13</v>
      </c>
      <c r="I2684" s="410">
        <v>0</v>
      </c>
    </row>
    <row r="2685" spans="1:9" s="23" customFormat="1" ht="14.45" customHeight="1">
      <c r="A2685" s="563"/>
      <c r="B2685" s="564"/>
      <c r="C2685" s="564"/>
      <c r="D2685" s="565"/>
      <c r="E2685" s="566" t="s">
        <v>3221</v>
      </c>
      <c r="F2685" s="567" t="s">
        <v>1294</v>
      </c>
      <c r="G2685" s="410">
        <v>6</v>
      </c>
      <c r="H2685" s="410">
        <v>4</v>
      </c>
      <c r="I2685" s="410">
        <v>0</v>
      </c>
    </row>
    <row r="2686" spans="1:9" s="23" customFormat="1" ht="14.45" customHeight="1">
      <c r="A2686" s="563"/>
      <c r="B2686" s="564">
        <v>10131039</v>
      </c>
      <c r="C2686" s="564" t="s">
        <v>6430</v>
      </c>
      <c r="D2686" s="565"/>
      <c r="E2686" s="566" t="s">
        <v>3391</v>
      </c>
      <c r="F2686" s="567"/>
      <c r="G2686" s="410">
        <v>451</v>
      </c>
      <c r="H2686" s="410">
        <v>67</v>
      </c>
      <c r="I2686" s="410">
        <v>11</v>
      </c>
    </row>
    <row r="2687" spans="1:9" s="23" customFormat="1" ht="14.45" customHeight="1">
      <c r="A2687" s="563"/>
      <c r="B2687" s="564"/>
      <c r="C2687" s="564"/>
      <c r="D2687" s="565"/>
      <c r="E2687" s="566" t="s">
        <v>3391</v>
      </c>
      <c r="F2687" s="567" t="s">
        <v>1294</v>
      </c>
      <c r="G2687" s="410">
        <v>205</v>
      </c>
      <c r="H2687" s="410">
        <v>57</v>
      </c>
      <c r="I2687" s="410">
        <v>0</v>
      </c>
    </row>
    <row r="2688" spans="1:9" s="23" customFormat="1" ht="14.45" customHeight="1">
      <c r="A2688" s="563"/>
      <c r="B2688" s="564">
        <v>10152030</v>
      </c>
      <c r="C2688" s="564" t="s">
        <v>5885</v>
      </c>
      <c r="D2688" s="565"/>
      <c r="E2688" s="566" t="s">
        <v>3391</v>
      </c>
      <c r="F2688" s="567"/>
      <c r="G2688" s="410">
        <v>248</v>
      </c>
      <c r="H2688" s="410">
        <v>33</v>
      </c>
      <c r="I2688" s="410">
        <v>10</v>
      </c>
    </row>
    <row r="2689" spans="1:9" s="23" customFormat="1" ht="14.45" customHeight="1">
      <c r="A2689" s="563"/>
      <c r="B2689" s="564"/>
      <c r="C2689" s="564"/>
      <c r="D2689" s="565"/>
      <c r="E2689" s="566" t="s">
        <v>3391</v>
      </c>
      <c r="F2689" s="567" t="s">
        <v>1294</v>
      </c>
      <c r="G2689" s="410">
        <v>182</v>
      </c>
      <c r="H2689" s="410">
        <v>40</v>
      </c>
      <c r="I2689" s="410">
        <v>0</v>
      </c>
    </row>
    <row r="2690" spans="1:9" s="23" customFormat="1" ht="14.45" customHeight="1">
      <c r="A2690" s="563"/>
      <c r="B2690" s="564">
        <v>10152041</v>
      </c>
      <c r="C2690" s="564" t="s">
        <v>6431</v>
      </c>
      <c r="D2690" s="565"/>
      <c r="E2690" s="566" t="s">
        <v>3391</v>
      </c>
      <c r="F2690" s="567"/>
      <c r="G2690" s="410">
        <v>234</v>
      </c>
      <c r="H2690" s="410">
        <v>55</v>
      </c>
      <c r="I2690" s="410">
        <v>10</v>
      </c>
    </row>
    <row r="2691" spans="1:9" s="23" customFormat="1" ht="14.45" customHeight="1">
      <c r="A2691" s="563"/>
      <c r="B2691" s="564" t="s">
        <v>1554</v>
      </c>
      <c r="C2691" s="564" t="s">
        <v>1555</v>
      </c>
      <c r="D2691" s="565"/>
      <c r="E2691" s="566"/>
      <c r="F2691" s="567"/>
      <c r="G2691" s="410">
        <v>0</v>
      </c>
      <c r="H2691" s="410">
        <v>0</v>
      </c>
      <c r="I2691" s="410">
        <v>7</v>
      </c>
    </row>
    <row r="2692" spans="1:9" s="23" customFormat="1" ht="14.45" customHeight="1">
      <c r="A2692" s="563"/>
      <c r="B2692" s="564" t="s">
        <v>1322</v>
      </c>
      <c r="C2692" s="564" t="s">
        <v>1323</v>
      </c>
      <c r="D2692" s="565"/>
      <c r="E2692" s="566"/>
      <c r="F2692" s="567"/>
      <c r="G2692" s="410">
        <v>0</v>
      </c>
      <c r="H2692" s="410">
        <v>0</v>
      </c>
      <c r="I2692" s="410">
        <v>5</v>
      </c>
    </row>
    <row r="2693" spans="1:9" s="23" customFormat="1" ht="14.45" customHeight="1">
      <c r="A2693" s="563"/>
      <c r="B2693" s="564" t="s">
        <v>1324</v>
      </c>
      <c r="C2693" s="564" t="s">
        <v>1325</v>
      </c>
      <c r="D2693" s="565"/>
      <c r="E2693" s="566"/>
      <c r="F2693" s="567"/>
      <c r="G2693" s="410">
        <v>0</v>
      </c>
      <c r="H2693" s="410">
        <v>0</v>
      </c>
      <c r="I2693" s="410">
        <v>4</v>
      </c>
    </row>
    <row r="2694" spans="1:9" s="23" customFormat="1" ht="14.45" customHeight="1">
      <c r="A2694" s="563"/>
      <c r="B2694" s="564" t="s">
        <v>1326</v>
      </c>
      <c r="C2694" s="564" t="s">
        <v>1327</v>
      </c>
      <c r="D2694" s="565"/>
      <c r="E2694" s="566"/>
      <c r="F2694" s="567"/>
      <c r="G2694" s="410">
        <v>0</v>
      </c>
      <c r="H2694" s="410">
        <v>0</v>
      </c>
      <c r="I2694" s="410">
        <v>15</v>
      </c>
    </row>
    <row r="2695" spans="1:9" s="23" customFormat="1" ht="14.45" customHeight="1">
      <c r="A2695" s="563">
        <v>1033</v>
      </c>
      <c r="B2695" s="563" t="s">
        <v>6432</v>
      </c>
      <c r="C2695" s="564"/>
      <c r="D2695" s="565" t="s">
        <v>186</v>
      </c>
      <c r="E2695" s="566"/>
      <c r="F2695" s="567"/>
      <c r="G2695" s="410"/>
      <c r="H2695" s="410"/>
      <c r="I2695" s="410"/>
    </row>
    <row r="2696" spans="1:9" s="23" customFormat="1" ht="14.45" customHeight="1">
      <c r="A2696" s="563"/>
      <c r="B2696" s="564"/>
      <c r="C2696" s="563" t="s">
        <v>365</v>
      </c>
      <c r="D2696" s="568"/>
      <c r="E2696" s="569"/>
      <c r="F2696" s="570"/>
      <c r="G2696" s="571">
        <v>4078</v>
      </c>
      <c r="H2696" s="571">
        <v>1367</v>
      </c>
      <c r="I2696" s="571">
        <v>234</v>
      </c>
    </row>
    <row r="2697" spans="1:9" s="23" customFormat="1" ht="14.45" customHeight="1">
      <c r="A2697" s="563"/>
      <c r="B2697" s="572" t="s">
        <v>6433</v>
      </c>
      <c r="C2697" s="564" t="s">
        <v>5724</v>
      </c>
      <c r="D2697" s="565"/>
      <c r="E2697" s="566" t="s">
        <v>628</v>
      </c>
      <c r="F2697" s="567"/>
      <c r="G2697" s="410">
        <v>92</v>
      </c>
      <c r="H2697" s="410">
        <v>31</v>
      </c>
      <c r="I2697" s="410">
        <v>7</v>
      </c>
    </row>
    <row r="2698" spans="1:9" s="23" customFormat="1" ht="14.45" customHeight="1">
      <c r="A2698" s="563"/>
      <c r="B2698" s="572" t="s">
        <v>6434</v>
      </c>
      <c r="C2698" s="564" t="s">
        <v>6435</v>
      </c>
      <c r="D2698" s="565"/>
      <c r="E2698" s="566" t="s">
        <v>628</v>
      </c>
      <c r="F2698" s="567"/>
      <c r="G2698" s="410">
        <v>33</v>
      </c>
      <c r="H2698" s="410">
        <v>19</v>
      </c>
      <c r="I2698" s="410">
        <v>1</v>
      </c>
    </row>
    <row r="2699" spans="1:9" s="23" customFormat="1" ht="14.45" customHeight="1">
      <c r="A2699" s="563"/>
      <c r="B2699" s="572" t="s">
        <v>611</v>
      </c>
      <c r="C2699" s="564" t="s">
        <v>1900</v>
      </c>
      <c r="D2699" s="565"/>
      <c r="E2699" s="566" t="s">
        <v>164</v>
      </c>
      <c r="F2699" s="567"/>
      <c r="G2699" s="410">
        <v>19</v>
      </c>
      <c r="H2699" s="410">
        <v>10</v>
      </c>
      <c r="I2699" s="410">
        <v>0</v>
      </c>
    </row>
    <row r="2700" spans="1:9" s="23" customFormat="1" ht="14.45" customHeight="1">
      <c r="A2700" s="563"/>
      <c r="B2700" s="564"/>
      <c r="C2700" s="564"/>
      <c r="D2700" s="565"/>
      <c r="E2700" s="566" t="s">
        <v>628</v>
      </c>
      <c r="F2700" s="567"/>
      <c r="G2700" s="410">
        <v>84</v>
      </c>
      <c r="H2700" s="410">
        <v>30</v>
      </c>
      <c r="I2700" s="410">
        <v>8</v>
      </c>
    </row>
    <row r="2701" spans="1:9" s="23" customFormat="1" ht="14.45" customHeight="1">
      <c r="A2701" s="563"/>
      <c r="B2701" s="572" t="s">
        <v>4769</v>
      </c>
      <c r="C2701" s="564" t="s">
        <v>3840</v>
      </c>
      <c r="D2701" s="565"/>
      <c r="E2701" s="566" t="s">
        <v>628</v>
      </c>
      <c r="F2701" s="567"/>
      <c r="G2701" s="410">
        <v>64</v>
      </c>
      <c r="H2701" s="410">
        <v>14</v>
      </c>
      <c r="I2701" s="410">
        <v>7</v>
      </c>
    </row>
    <row r="2702" spans="1:9" s="23" customFormat="1" ht="14.45" customHeight="1">
      <c r="A2702" s="563"/>
      <c r="B2702" s="572" t="s">
        <v>6436</v>
      </c>
      <c r="C2702" s="564" t="s">
        <v>6437</v>
      </c>
      <c r="D2702" s="565"/>
      <c r="E2702" s="566" t="s">
        <v>628</v>
      </c>
      <c r="F2702" s="567"/>
      <c r="G2702" s="410">
        <v>27</v>
      </c>
      <c r="H2702" s="410">
        <v>13</v>
      </c>
      <c r="I2702" s="410">
        <v>2</v>
      </c>
    </row>
    <row r="2703" spans="1:9" s="23" customFormat="1" ht="14.45" customHeight="1">
      <c r="A2703" s="563"/>
      <c r="B2703" s="572" t="s">
        <v>6438</v>
      </c>
      <c r="C2703" s="564" t="s">
        <v>6439</v>
      </c>
      <c r="D2703" s="565"/>
      <c r="E2703" s="566"/>
      <c r="F2703" s="567"/>
      <c r="G2703" s="410">
        <v>0</v>
      </c>
      <c r="H2703" s="410">
        <v>0</v>
      </c>
      <c r="I2703" s="410">
        <v>3</v>
      </c>
    </row>
    <row r="2704" spans="1:9" s="23" customFormat="1" ht="14.45" customHeight="1">
      <c r="A2704" s="573"/>
      <c r="B2704" s="574"/>
      <c r="C2704" s="574"/>
      <c r="D2704" s="575"/>
      <c r="E2704" s="576" t="s">
        <v>164</v>
      </c>
      <c r="F2704" s="577"/>
      <c r="G2704" s="578">
        <v>8</v>
      </c>
      <c r="H2704" s="578">
        <v>5</v>
      </c>
      <c r="I2704" s="578">
        <v>0</v>
      </c>
    </row>
    <row r="2705" spans="1:9" s="23" customFormat="1" ht="14.45" customHeight="1">
      <c r="A2705" s="563"/>
      <c r="B2705" s="572" t="s">
        <v>6440</v>
      </c>
      <c r="C2705" s="564" t="s">
        <v>6441</v>
      </c>
      <c r="D2705" s="565"/>
      <c r="E2705" s="566" t="s">
        <v>628</v>
      </c>
      <c r="F2705" s="567"/>
      <c r="G2705" s="410">
        <v>23</v>
      </c>
      <c r="H2705" s="410">
        <v>10</v>
      </c>
      <c r="I2705" s="410">
        <v>5</v>
      </c>
    </row>
    <row r="2706" spans="1:9" s="23" customFormat="1" ht="14.45" customHeight="1">
      <c r="A2706" s="563"/>
      <c r="B2706" s="572" t="s">
        <v>6442</v>
      </c>
      <c r="C2706" s="564" t="s">
        <v>6443</v>
      </c>
      <c r="D2706" s="565"/>
      <c r="E2706" s="566" t="s">
        <v>628</v>
      </c>
      <c r="F2706" s="567"/>
      <c r="G2706" s="410">
        <v>35</v>
      </c>
      <c r="H2706" s="410">
        <v>22</v>
      </c>
      <c r="I2706" s="410">
        <v>1</v>
      </c>
    </row>
    <row r="2707" spans="1:9" s="23" customFormat="1" ht="14.45" customHeight="1">
      <c r="A2707" s="563"/>
      <c r="B2707" s="572" t="s">
        <v>2381</v>
      </c>
      <c r="C2707" s="564" t="s">
        <v>4525</v>
      </c>
      <c r="D2707" s="565"/>
      <c r="E2707" s="566" t="s">
        <v>628</v>
      </c>
      <c r="F2707" s="567"/>
      <c r="G2707" s="410">
        <v>205</v>
      </c>
      <c r="H2707" s="410">
        <v>56</v>
      </c>
      <c r="I2707" s="410">
        <v>10</v>
      </c>
    </row>
    <row r="2708" spans="1:9" s="23" customFormat="1" ht="14.45" customHeight="1">
      <c r="A2708" s="563"/>
      <c r="B2708" s="572" t="s">
        <v>6444</v>
      </c>
      <c r="C2708" s="564" t="s">
        <v>6445</v>
      </c>
      <c r="D2708" s="565"/>
      <c r="E2708" s="566" t="s">
        <v>628</v>
      </c>
      <c r="F2708" s="567" t="s">
        <v>2199</v>
      </c>
      <c r="G2708" s="410">
        <v>10</v>
      </c>
      <c r="H2708" s="410">
        <v>8</v>
      </c>
      <c r="I2708" s="410">
        <v>1</v>
      </c>
    </row>
    <row r="2709" spans="1:9" s="23" customFormat="1" ht="14.45" customHeight="1">
      <c r="A2709" s="563"/>
      <c r="B2709" s="572" t="s">
        <v>6446</v>
      </c>
      <c r="C2709" s="564" t="s">
        <v>6447</v>
      </c>
      <c r="D2709" s="565"/>
      <c r="E2709" s="566" t="s">
        <v>164</v>
      </c>
      <c r="F2709" s="567"/>
      <c r="G2709" s="410">
        <v>8</v>
      </c>
      <c r="H2709" s="410">
        <v>4</v>
      </c>
      <c r="I2709" s="410">
        <v>0</v>
      </c>
    </row>
    <row r="2710" spans="1:9" s="23" customFormat="1" ht="14.45" customHeight="1">
      <c r="A2710" s="563"/>
      <c r="B2710" s="564"/>
      <c r="C2710" s="564"/>
      <c r="D2710" s="565"/>
      <c r="E2710" s="566" t="s">
        <v>628</v>
      </c>
      <c r="F2710" s="567"/>
      <c r="G2710" s="410">
        <v>94</v>
      </c>
      <c r="H2710" s="410">
        <v>45</v>
      </c>
      <c r="I2710" s="410">
        <v>8</v>
      </c>
    </row>
    <row r="2711" spans="1:9" s="23" customFormat="1" ht="14.45" customHeight="1">
      <c r="A2711" s="563"/>
      <c r="B2711" s="572" t="s">
        <v>6448</v>
      </c>
      <c r="C2711" s="564" t="s">
        <v>6449</v>
      </c>
      <c r="D2711" s="565"/>
      <c r="E2711" s="566" t="s">
        <v>628</v>
      </c>
      <c r="F2711" s="567"/>
      <c r="G2711" s="410">
        <v>143</v>
      </c>
      <c r="H2711" s="410">
        <v>43</v>
      </c>
      <c r="I2711" s="410">
        <v>6</v>
      </c>
    </row>
    <row r="2712" spans="1:9" s="23" customFormat="1" ht="14.45" customHeight="1">
      <c r="A2712" s="563"/>
      <c r="B2712" s="572" t="s">
        <v>6450</v>
      </c>
      <c r="C2712" s="564" t="s">
        <v>6451</v>
      </c>
      <c r="D2712" s="565"/>
      <c r="E2712" s="566" t="s">
        <v>164</v>
      </c>
      <c r="F2712" s="567" t="s">
        <v>1142</v>
      </c>
      <c r="G2712" s="410">
        <v>26</v>
      </c>
      <c r="H2712" s="410">
        <v>13</v>
      </c>
      <c r="I2712" s="410">
        <v>3</v>
      </c>
    </row>
    <row r="2713" spans="1:9" s="23" customFormat="1" ht="14.45" customHeight="1">
      <c r="A2713" s="563"/>
      <c r="B2713" s="572" t="s">
        <v>6452</v>
      </c>
      <c r="C2713" s="564" t="s">
        <v>5072</v>
      </c>
      <c r="D2713" s="565"/>
      <c r="E2713" s="566" t="s">
        <v>628</v>
      </c>
      <c r="F2713" s="567"/>
      <c r="G2713" s="410">
        <v>133</v>
      </c>
      <c r="H2713" s="410">
        <v>61</v>
      </c>
      <c r="I2713" s="410">
        <v>6</v>
      </c>
    </row>
    <row r="2714" spans="1:9" s="23" customFormat="1" ht="14.45" customHeight="1">
      <c r="A2714" s="563"/>
      <c r="B2714" s="572" t="s">
        <v>6453</v>
      </c>
      <c r="C2714" s="564" t="s">
        <v>5987</v>
      </c>
      <c r="D2714" s="565"/>
      <c r="E2714" s="566" t="s">
        <v>628</v>
      </c>
      <c r="F2714" s="567"/>
      <c r="G2714" s="410">
        <v>85</v>
      </c>
      <c r="H2714" s="410">
        <v>32</v>
      </c>
      <c r="I2714" s="410">
        <v>7</v>
      </c>
    </row>
    <row r="2715" spans="1:9" s="23" customFormat="1" ht="14.45" customHeight="1">
      <c r="A2715" s="563"/>
      <c r="B2715" s="572" t="s">
        <v>6454</v>
      </c>
      <c r="C2715" s="564" t="s">
        <v>1593</v>
      </c>
      <c r="D2715" s="565"/>
      <c r="E2715" s="566" t="s">
        <v>628</v>
      </c>
      <c r="F2715" s="567"/>
      <c r="G2715" s="410">
        <v>199</v>
      </c>
      <c r="H2715" s="410">
        <v>50</v>
      </c>
      <c r="I2715" s="410">
        <v>7</v>
      </c>
    </row>
    <row r="2716" spans="1:9" s="23" customFormat="1" ht="14.45" customHeight="1">
      <c r="A2716" s="563"/>
      <c r="B2716" s="572" t="s">
        <v>4784</v>
      </c>
      <c r="C2716" s="564" t="s">
        <v>1265</v>
      </c>
      <c r="D2716" s="565"/>
      <c r="E2716" s="566" t="s">
        <v>628</v>
      </c>
      <c r="F2716" s="567"/>
      <c r="G2716" s="410">
        <v>127</v>
      </c>
      <c r="H2716" s="410">
        <v>41</v>
      </c>
      <c r="I2716" s="410">
        <v>7</v>
      </c>
    </row>
    <row r="2717" spans="1:9" s="23" customFormat="1" ht="14.45" customHeight="1">
      <c r="A2717" s="563"/>
      <c r="B2717" s="572" t="s">
        <v>1596</v>
      </c>
      <c r="C2717" s="564" t="s">
        <v>6455</v>
      </c>
      <c r="D2717" s="565"/>
      <c r="E2717" s="566" t="s">
        <v>163</v>
      </c>
      <c r="F2717" s="567"/>
      <c r="G2717" s="410">
        <v>55</v>
      </c>
      <c r="H2717" s="410">
        <v>9</v>
      </c>
      <c r="I2717" s="410">
        <v>0</v>
      </c>
    </row>
    <row r="2718" spans="1:9" s="23" customFormat="1" ht="14.45" customHeight="1">
      <c r="A2718" s="563"/>
      <c r="B2718" s="564"/>
      <c r="C2718" s="564" t="s">
        <v>5485</v>
      </c>
      <c r="D2718" s="565"/>
      <c r="E2718" s="566" t="s">
        <v>164</v>
      </c>
      <c r="F2718" s="567"/>
      <c r="G2718" s="410">
        <v>15</v>
      </c>
      <c r="H2718" s="410">
        <v>21</v>
      </c>
      <c r="I2718" s="410">
        <v>3</v>
      </c>
    </row>
    <row r="2719" spans="1:9" s="23" customFormat="1" ht="14.45" customHeight="1">
      <c r="A2719" s="563"/>
      <c r="B2719" s="572" t="s">
        <v>1598</v>
      </c>
      <c r="C2719" s="564" t="s">
        <v>1605</v>
      </c>
      <c r="D2719" s="565"/>
      <c r="E2719" s="566" t="s">
        <v>628</v>
      </c>
      <c r="F2719" s="567"/>
      <c r="G2719" s="410">
        <v>119</v>
      </c>
      <c r="H2719" s="410">
        <v>33</v>
      </c>
      <c r="I2719" s="410">
        <v>7</v>
      </c>
    </row>
    <row r="2720" spans="1:9" s="23" customFormat="1" ht="14.45" customHeight="1">
      <c r="A2720" s="563"/>
      <c r="B2720" s="572" t="s">
        <v>2912</v>
      </c>
      <c r="C2720" s="564" t="s">
        <v>6456</v>
      </c>
      <c r="D2720" s="565"/>
      <c r="E2720" s="566" t="s">
        <v>164</v>
      </c>
      <c r="F2720" s="567" t="s">
        <v>1142</v>
      </c>
      <c r="G2720" s="410">
        <v>35</v>
      </c>
      <c r="H2720" s="410">
        <v>10</v>
      </c>
      <c r="I2720" s="410">
        <v>2</v>
      </c>
    </row>
    <row r="2721" spans="1:9" s="23" customFormat="1" ht="14.45" customHeight="1">
      <c r="A2721" s="563"/>
      <c r="B2721" s="572" t="s">
        <v>6457</v>
      </c>
      <c r="C2721" s="564" t="s">
        <v>5433</v>
      </c>
      <c r="D2721" s="565"/>
      <c r="E2721" s="566" t="s">
        <v>164</v>
      </c>
      <c r="F2721" s="567"/>
      <c r="G2721" s="410">
        <v>14</v>
      </c>
      <c r="H2721" s="410">
        <v>5</v>
      </c>
      <c r="I2721" s="410">
        <v>0</v>
      </c>
    </row>
    <row r="2722" spans="1:9" s="23" customFormat="1" ht="14.45" customHeight="1">
      <c r="A2722" s="563"/>
      <c r="B2722" s="564"/>
      <c r="C2722" s="564"/>
      <c r="D2722" s="565"/>
      <c r="E2722" s="566" t="s">
        <v>628</v>
      </c>
      <c r="F2722" s="567"/>
      <c r="G2722" s="410">
        <v>80</v>
      </c>
      <c r="H2722" s="410">
        <v>34</v>
      </c>
      <c r="I2722" s="410">
        <v>9</v>
      </c>
    </row>
    <row r="2723" spans="1:9" s="23" customFormat="1" ht="14.45" customHeight="1">
      <c r="A2723" s="563"/>
      <c r="B2723" s="572" t="s">
        <v>6458</v>
      </c>
      <c r="C2723" s="564" t="s">
        <v>6459</v>
      </c>
      <c r="D2723" s="565"/>
      <c r="E2723" s="566"/>
      <c r="F2723" s="567"/>
      <c r="G2723" s="410">
        <v>0</v>
      </c>
      <c r="H2723" s="410">
        <v>0</v>
      </c>
      <c r="I2723" s="410">
        <v>2</v>
      </c>
    </row>
    <row r="2724" spans="1:9" s="23" customFormat="1" ht="14.45" customHeight="1">
      <c r="A2724" s="563"/>
      <c r="B2724" s="564"/>
      <c r="C2724" s="564"/>
      <c r="D2724" s="565"/>
      <c r="E2724" s="566" t="s">
        <v>628</v>
      </c>
      <c r="F2724" s="567"/>
      <c r="G2724" s="410">
        <v>0</v>
      </c>
      <c r="H2724" s="410">
        <v>3</v>
      </c>
      <c r="I2724" s="410">
        <v>0</v>
      </c>
    </row>
    <row r="2725" spans="1:9" s="23" customFormat="1" ht="14.45" customHeight="1">
      <c r="A2725" s="563"/>
      <c r="B2725" s="572" t="s">
        <v>2624</v>
      </c>
      <c r="C2725" s="564" t="s">
        <v>6460</v>
      </c>
      <c r="D2725" s="565"/>
      <c r="E2725" s="566" t="s">
        <v>628</v>
      </c>
      <c r="F2725" s="567" t="s">
        <v>2199</v>
      </c>
      <c r="G2725" s="410">
        <v>88</v>
      </c>
      <c r="H2725" s="410">
        <v>14</v>
      </c>
      <c r="I2725" s="410">
        <v>2</v>
      </c>
    </row>
    <row r="2726" spans="1:9" s="23" customFormat="1" ht="14.45" customHeight="1">
      <c r="A2726" s="563"/>
      <c r="B2726" s="572" t="s">
        <v>5520</v>
      </c>
      <c r="C2726" s="564" t="s">
        <v>6461</v>
      </c>
      <c r="D2726" s="565"/>
      <c r="E2726" s="566"/>
      <c r="F2726" s="567"/>
      <c r="G2726" s="410">
        <v>0</v>
      </c>
      <c r="H2726" s="410">
        <v>0</v>
      </c>
      <c r="I2726" s="410">
        <v>5</v>
      </c>
    </row>
    <row r="2727" spans="1:9" s="23" customFormat="1" ht="14.45" customHeight="1">
      <c r="A2727" s="563"/>
      <c r="B2727" s="564"/>
      <c r="C2727" s="564"/>
      <c r="D2727" s="565"/>
      <c r="E2727" s="566" t="s">
        <v>628</v>
      </c>
      <c r="F2727" s="567"/>
      <c r="G2727" s="410">
        <v>2</v>
      </c>
      <c r="H2727" s="410">
        <v>14</v>
      </c>
      <c r="I2727" s="410">
        <v>0</v>
      </c>
    </row>
    <row r="2728" spans="1:9" s="23" customFormat="1" ht="14.45" customHeight="1">
      <c r="A2728" s="563"/>
      <c r="B2728" s="572" t="s">
        <v>2238</v>
      </c>
      <c r="C2728" s="564" t="s">
        <v>2403</v>
      </c>
      <c r="D2728" s="565"/>
      <c r="E2728" s="566" t="s">
        <v>628</v>
      </c>
      <c r="F2728" s="567"/>
      <c r="G2728" s="410">
        <v>104</v>
      </c>
      <c r="H2728" s="410">
        <v>35</v>
      </c>
      <c r="I2728" s="410">
        <v>7</v>
      </c>
    </row>
    <row r="2729" spans="1:9" s="23" customFormat="1" ht="14.45" customHeight="1">
      <c r="A2729" s="563"/>
      <c r="B2729" s="572" t="s">
        <v>6462</v>
      </c>
      <c r="C2729" s="564" t="s">
        <v>5199</v>
      </c>
      <c r="D2729" s="565"/>
      <c r="E2729" s="566" t="s">
        <v>628</v>
      </c>
      <c r="F2729" s="567"/>
      <c r="G2729" s="410">
        <v>104</v>
      </c>
      <c r="H2729" s="410">
        <v>36</v>
      </c>
      <c r="I2729" s="410">
        <v>7</v>
      </c>
    </row>
    <row r="2730" spans="1:9" s="23" customFormat="1" ht="14.45" customHeight="1">
      <c r="A2730" s="563"/>
      <c r="B2730" s="572" t="s">
        <v>4797</v>
      </c>
      <c r="C2730" s="564" t="s">
        <v>6463</v>
      </c>
      <c r="D2730" s="565"/>
      <c r="E2730" s="566" t="s">
        <v>628</v>
      </c>
      <c r="F2730" s="567"/>
      <c r="G2730" s="410">
        <v>65</v>
      </c>
      <c r="H2730" s="410">
        <v>5</v>
      </c>
      <c r="I2730" s="410">
        <v>1</v>
      </c>
    </row>
    <row r="2731" spans="1:9" s="23" customFormat="1" ht="14.45" customHeight="1">
      <c r="A2731" s="563"/>
      <c r="B2731" s="572" t="s">
        <v>6464</v>
      </c>
      <c r="C2731" s="564" t="s">
        <v>6465</v>
      </c>
      <c r="D2731" s="565"/>
      <c r="E2731" s="566" t="s">
        <v>628</v>
      </c>
      <c r="F2731" s="567"/>
      <c r="G2731" s="410">
        <v>114</v>
      </c>
      <c r="H2731" s="410">
        <v>26</v>
      </c>
      <c r="I2731" s="410">
        <v>7</v>
      </c>
    </row>
    <row r="2732" spans="1:9" s="23" customFormat="1" ht="14.45" customHeight="1">
      <c r="A2732" s="563"/>
      <c r="B2732" s="572" t="s">
        <v>6466</v>
      </c>
      <c r="C2732" s="564" t="s">
        <v>6467</v>
      </c>
      <c r="D2732" s="565"/>
      <c r="E2732" s="566" t="s">
        <v>164</v>
      </c>
      <c r="F2732" s="567"/>
      <c r="G2732" s="410">
        <v>6</v>
      </c>
      <c r="H2732" s="410">
        <v>5</v>
      </c>
      <c r="I2732" s="410">
        <v>1</v>
      </c>
    </row>
    <row r="2733" spans="1:9" s="23" customFormat="1" ht="14.45" customHeight="1">
      <c r="A2733" s="563"/>
      <c r="B2733" s="572" t="s">
        <v>2080</v>
      </c>
      <c r="C2733" s="564" t="s">
        <v>1306</v>
      </c>
      <c r="D2733" s="565"/>
      <c r="E2733" s="566" t="s">
        <v>628</v>
      </c>
      <c r="F2733" s="567"/>
      <c r="G2733" s="410">
        <v>53</v>
      </c>
      <c r="H2733" s="410">
        <v>20</v>
      </c>
      <c r="I2733" s="410">
        <v>5</v>
      </c>
    </row>
    <row r="2734" spans="1:9" s="23" customFormat="1" ht="14.45" customHeight="1">
      <c r="A2734" s="563"/>
      <c r="B2734" s="572" t="s">
        <v>4804</v>
      </c>
      <c r="C2734" s="564" t="s">
        <v>1480</v>
      </c>
      <c r="D2734" s="565"/>
      <c r="E2734" s="566" t="s">
        <v>628</v>
      </c>
      <c r="F2734" s="567"/>
      <c r="G2734" s="410">
        <v>197</v>
      </c>
      <c r="H2734" s="410">
        <v>48</v>
      </c>
      <c r="I2734" s="410">
        <v>6</v>
      </c>
    </row>
    <row r="2735" spans="1:9" s="23" customFormat="1" ht="14.45" customHeight="1">
      <c r="A2735" s="563"/>
      <c r="B2735" s="564"/>
      <c r="C2735" s="564"/>
      <c r="D2735" s="565"/>
      <c r="E2735" s="566" t="s">
        <v>367</v>
      </c>
      <c r="F2735" s="567"/>
      <c r="G2735" s="410">
        <v>4</v>
      </c>
      <c r="H2735" s="410">
        <v>0</v>
      </c>
      <c r="I2735" s="410">
        <v>0</v>
      </c>
    </row>
    <row r="2736" spans="1:9" s="23" customFormat="1" ht="14.45" customHeight="1">
      <c r="A2736" s="563"/>
      <c r="B2736" s="572" t="s">
        <v>6468</v>
      </c>
      <c r="C2736" s="564" t="s">
        <v>6469</v>
      </c>
      <c r="D2736" s="565"/>
      <c r="E2736" s="566" t="s">
        <v>628</v>
      </c>
      <c r="F2736" s="567"/>
      <c r="G2736" s="410">
        <v>24</v>
      </c>
      <c r="H2736" s="410">
        <v>16</v>
      </c>
      <c r="I2736" s="410">
        <v>0</v>
      </c>
    </row>
    <row r="2737" spans="1:9" s="23" customFormat="1" ht="14.45" customHeight="1">
      <c r="A2737" s="563"/>
      <c r="B2737" s="572" t="s">
        <v>6470</v>
      </c>
      <c r="C2737" s="564" t="s">
        <v>6471</v>
      </c>
      <c r="D2737" s="565"/>
      <c r="E2737" s="566" t="s">
        <v>628</v>
      </c>
      <c r="F2737" s="567"/>
      <c r="G2737" s="410">
        <v>97</v>
      </c>
      <c r="H2737" s="410">
        <v>30</v>
      </c>
      <c r="I2737" s="410">
        <v>2</v>
      </c>
    </row>
    <row r="2738" spans="1:9" s="23" customFormat="1" ht="14.45" customHeight="1">
      <c r="A2738" s="563"/>
      <c r="B2738" s="572" t="s">
        <v>6472</v>
      </c>
      <c r="C2738" s="564" t="s">
        <v>6473</v>
      </c>
      <c r="D2738" s="565"/>
      <c r="E2738" s="566" t="s">
        <v>628</v>
      </c>
      <c r="F2738" s="567"/>
      <c r="G2738" s="410">
        <v>52</v>
      </c>
      <c r="H2738" s="410">
        <v>20</v>
      </c>
      <c r="I2738" s="410">
        <v>7</v>
      </c>
    </row>
    <row r="2739" spans="1:9" s="23" customFormat="1" ht="14.45" customHeight="1">
      <c r="A2739" s="563"/>
      <c r="B2739" s="572" t="s">
        <v>6474</v>
      </c>
      <c r="C2739" s="564" t="s">
        <v>6475</v>
      </c>
      <c r="D2739" s="565"/>
      <c r="E2739" s="566" t="s">
        <v>628</v>
      </c>
      <c r="F2739" s="567"/>
      <c r="G2739" s="410">
        <v>5</v>
      </c>
      <c r="H2739" s="410">
        <v>4</v>
      </c>
      <c r="I2739" s="410">
        <v>0</v>
      </c>
    </row>
    <row r="2740" spans="1:9" s="23" customFormat="1" ht="14.45" customHeight="1">
      <c r="A2740" s="563"/>
      <c r="B2740" s="572" t="s">
        <v>6476</v>
      </c>
      <c r="C2740" s="564" t="s">
        <v>1812</v>
      </c>
      <c r="D2740" s="565"/>
      <c r="E2740" s="566" t="s">
        <v>164</v>
      </c>
      <c r="F2740" s="567"/>
      <c r="G2740" s="410">
        <v>51</v>
      </c>
      <c r="H2740" s="410">
        <v>5</v>
      </c>
      <c r="I2740" s="410">
        <v>0</v>
      </c>
    </row>
    <row r="2741" spans="1:9" s="23" customFormat="1" ht="14.45" customHeight="1">
      <c r="A2741" s="563"/>
      <c r="B2741" s="564"/>
      <c r="C2741" s="564"/>
      <c r="D2741" s="565"/>
      <c r="E2741" s="566" t="s">
        <v>628</v>
      </c>
      <c r="F2741" s="567"/>
      <c r="G2741" s="410">
        <v>161</v>
      </c>
      <c r="H2741" s="410">
        <v>80</v>
      </c>
      <c r="I2741" s="410">
        <v>14</v>
      </c>
    </row>
    <row r="2742" spans="1:9" s="23" customFormat="1" ht="14.45" customHeight="1">
      <c r="A2742" s="563"/>
      <c r="B2742" s="572" t="s">
        <v>6477</v>
      </c>
      <c r="C2742" s="564" t="s">
        <v>6478</v>
      </c>
      <c r="D2742" s="565"/>
      <c r="E2742" s="566" t="s">
        <v>628</v>
      </c>
      <c r="F2742" s="567"/>
      <c r="G2742" s="410">
        <v>47</v>
      </c>
      <c r="H2742" s="410">
        <v>20</v>
      </c>
      <c r="I2742" s="410">
        <v>1</v>
      </c>
    </row>
    <row r="2743" spans="1:9" s="23" customFormat="1" ht="14.45" customHeight="1">
      <c r="A2743" s="563"/>
      <c r="B2743" s="572" t="s">
        <v>6479</v>
      </c>
      <c r="C2743" s="564" t="s">
        <v>6480</v>
      </c>
      <c r="D2743" s="565"/>
      <c r="E2743" s="566" t="s">
        <v>628</v>
      </c>
      <c r="F2743" s="567"/>
      <c r="G2743" s="410">
        <v>25</v>
      </c>
      <c r="H2743" s="410">
        <v>22</v>
      </c>
      <c r="I2743" s="410">
        <v>2</v>
      </c>
    </row>
    <row r="2744" spans="1:9" s="23" customFormat="1" ht="14.45" customHeight="1">
      <c r="A2744" s="563"/>
      <c r="B2744" s="572" t="s">
        <v>6481</v>
      </c>
      <c r="C2744" s="564" t="s">
        <v>1851</v>
      </c>
      <c r="D2744" s="565"/>
      <c r="E2744" s="566" t="s">
        <v>164</v>
      </c>
      <c r="F2744" s="567"/>
      <c r="G2744" s="410">
        <v>14</v>
      </c>
      <c r="H2744" s="410">
        <v>4</v>
      </c>
      <c r="I2744" s="410">
        <v>0</v>
      </c>
    </row>
    <row r="2745" spans="1:9" s="23" customFormat="1" ht="14.45" customHeight="1">
      <c r="A2745" s="563"/>
      <c r="B2745" s="564"/>
      <c r="C2745" s="564"/>
      <c r="D2745" s="565"/>
      <c r="E2745" s="566" t="s">
        <v>628</v>
      </c>
      <c r="F2745" s="567"/>
      <c r="G2745" s="410">
        <v>131</v>
      </c>
      <c r="H2745" s="410">
        <v>57</v>
      </c>
      <c r="I2745" s="410">
        <v>7</v>
      </c>
    </row>
    <row r="2746" spans="1:9" s="23" customFormat="1" ht="14.45" customHeight="1">
      <c r="A2746" s="563"/>
      <c r="B2746" s="564">
        <v>10141058</v>
      </c>
      <c r="C2746" s="564" t="s">
        <v>1996</v>
      </c>
      <c r="D2746" s="565"/>
      <c r="E2746" s="566" t="s">
        <v>164</v>
      </c>
      <c r="F2746" s="567"/>
      <c r="G2746" s="410">
        <v>18</v>
      </c>
      <c r="H2746" s="410">
        <v>7</v>
      </c>
      <c r="I2746" s="410">
        <v>0</v>
      </c>
    </row>
    <row r="2747" spans="1:9" s="23" customFormat="1" ht="14.45" customHeight="1">
      <c r="A2747" s="563"/>
      <c r="B2747" s="564"/>
      <c r="C2747" s="564"/>
      <c r="D2747" s="565"/>
      <c r="E2747" s="566" t="s">
        <v>628</v>
      </c>
      <c r="F2747" s="567"/>
      <c r="G2747" s="410">
        <v>146</v>
      </c>
      <c r="H2747" s="410">
        <v>37</v>
      </c>
      <c r="I2747" s="410">
        <v>12</v>
      </c>
    </row>
    <row r="2748" spans="1:9" s="23" customFormat="1" ht="14.45" customHeight="1">
      <c r="A2748" s="563"/>
      <c r="B2748" s="564"/>
      <c r="C2748" s="564"/>
      <c r="D2748" s="565"/>
      <c r="E2748" s="566" t="s">
        <v>628</v>
      </c>
      <c r="F2748" s="567" t="s">
        <v>2199</v>
      </c>
      <c r="G2748" s="410">
        <v>35</v>
      </c>
      <c r="H2748" s="410">
        <v>7</v>
      </c>
      <c r="I2748" s="410">
        <v>0</v>
      </c>
    </row>
    <row r="2749" spans="1:9" s="23" customFormat="1" ht="14.45" customHeight="1">
      <c r="A2749" s="563"/>
      <c r="B2749" s="564">
        <v>10151056</v>
      </c>
      <c r="C2749" s="564" t="s">
        <v>6482</v>
      </c>
      <c r="D2749" s="565"/>
      <c r="E2749" s="566" t="s">
        <v>628</v>
      </c>
      <c r="F2749" s="567" t="s">
        <v>2199</v>
      </c>
      <c r="G2749" s="410">
        <v>5</v>
      </c>
      <c r="H2749" s="410">
        <v>6</v>
      </c>
      <c r="I2749" s="410">
        <v>0</v>
      </c>
    </row>
    <row r="2750" spans="1:9" s="23" customFormat="1" ht="14.45" customHeight="1">
      <c r="A2750" s="563"/>
      <c r="B2750" s="564">
        <v>10151057</v>
      </c>
      <c r="C2750" s="564" t="s">
        <v>6483</v>
      </c>
      <c r="D2750" s="565"/>
      <c r="E2750" s="566" t="s">
        <v>628</v>
      </c>
      <c r="F2750" s="567"/>
      <c r="G2750" s="410">
        <v>113</v>
      </c>
      <c r="H2750" s="410">
        <v>53</v>
      </c>
      <c r="I2750" s="410">
        <v>8</v>
      </c>
    </row>
    <row r="2751" spans="1:9" s="23" customFormat="1" ht="14.45" customHeight="1">
      <c r="A2751" s="563"/>
      <c r="B2751" s="564">
        <v>10221045</v>
      </c>
      <c r="C2751" s="564" t="s">
        <v>6484</v>
      </c>
      <c r="D2751" s="565"/>
      <c r="E2751" s="566" t="s">
        <v>164</v>
      </c>
      <c r="F2751" s="567"/>
      <c r="G2751" s="410">
        <v>6</v>
      </c>
      <c r="H2751" s="410">
        <v>4</v>
      </c>
      <c r="I2751" s="410">
        <v>0</v>
      </c>
    </row>
    <row r="2752" spans="1:9" s="23" customFormat="1" ht="14.45" customHeight="1">
      <c r="A2752" s="563"/>
      <c r="B2752" s="564"/>
      <c r="C2752" s="564"/>
      <c r="D2752" s="565"/>
      <c r="E2752" s="566" t="s">
        <v>164</v>
      </c>
      <c r="F2752" s="567" t="s">
        <v>1142</v>
      </c>
      <c r="G2752" s="410">
        <v>27</v>
      </c>
      <c r="H2752" s="410">
        <v>11</v>
      </c>
      <c r="I2752" s="410">
        <v>0</v>
      </c>
    </row>
    <row r="2753" spans="1:9" s="23" customFormat="1" ht="14.45" customHeight="1">
      <c r="A2753" s="563"/>
      <c r="B2753" s="564"/>
      <c r="C2753" s="564"/>
      <c r="D2753" s="565"/>
      <c r="E2753" s="566" t="s">
        <v>628</v>
      </c>
      <c r="F2753" s="567"/>
      <c r="G2753" s="410">
        <v>174</v>
      </c>
      <c r="H2753" s="410">
        <v>35</v>
      </c>
      <c r="I2753" s="410">
        <v>7</v>
      </c>
    </row>
    <row r="2754" spans="1:9" s="23" customFormat="1" ht="14.45" customHeight="1">
      <c r="A2754" s="573"/>
      <c r="B2754" s="574">
        <v>10221079</v>
      </c>
      <c r="C2754" s="574" t="s">
        <v>6485</v>
      </c>
      <c r="D2754" s="575"/>
      <c r="E2754" s="576" t="s">
        <v>628</v>
      </c>
      <c r="F2754" s="577" t="s">
        <v>2199</v>
      </c>
      <c r="G2754" s="578">
        <v>4</v>
      </c>
      <c r="H2754" s="578">
        <v>0</v>
      </c>
      <c r="I2754" s="578">
        <v>0</v>
      </c>
    </row>
    <row r="2755" spans="1:9" s="23" customFormat="1" ht="14.45" customHeight="1">
      <c r="A2755" s="563"/>
      <c r="B2755" s="564">
        <v>10221082</v>
      </c>
      <c r="C2755" s="564" t="s">
        <v>6486</v>
      </c>
      <c r="D2755" s="565"/>
      <c r="E2755" s="566" t="s">
        <v>164</v>
      </c>
      <c r="F2755" s="567"/>
      <c r="G2755" s="410">
        <v>12</v>
      </c>
      <c r="H2755" s="410">
        <v>5</v>
      </c>
      <c r="I2755" s="410">
        <v>3</v>
      </c>
    </row>
    <row r="2756" spans="1:9" s="23" customFormat="1" ht="14.45" customHeight="1">
      <c r="A2756" s="563"/>
      <c r="B2756" s="564"/>
      <c r="C2756" s="564" t="s">
        <v>6487</v>
      </c>
      <c r="D2756" s="565"/>
      <c r="E2756" s="566" t="s">
        <v>164</v>
      </c>
      <c r="F2756" s="567" t="s">
        <v>1142</v>
      </c>
      <c r="G2756" s="410">
        <v>9</v>
      </c>
      <c r="H2756" s="410">
        <v>8</v>
      </c>
      <c r="I2756" s="410">
        <v>0</v>
      </c>
    </row>
    <row r="2757" spans="1:9" s="23" customFormat="1" ht="14.45" customHeight="1">
      <c r="A2757" s="563"/>
      <c r="B2757" s="564">
        <v>10221084</v>
      </c>
      <c r="C2757" s="564" t="s">
        <v>6488</v>
      </c>
      <c r="D2757" s="565"/>
      <c r="E2757" s="566" t="s">
        <v>628</v>
      </c>
      <c r="F2757" s="567"/>
      <c r="G2757" s="410">
        <v>16</v>
      </c>
      <c r="H2757" s="410">
        <v>0</v>
      </c>
      <c r="I2757" s="410">
        <v>2</v>
      </c>
    </row>
    <row r="2758" spans="1:9" s="23" customFormat="1" ht="14.45" customHeight="1">
      <c r="A2758" s="563"/>
      <c r="B2758" s="564">
        <v>10321062</v>
      </c>
      <c r="C2758" s="564" t="s">
        <v>5594</v>
      </c>
      <c r="D2758" s="565"/>
      <c r="E2758" s="566" t="s">
        <v>628</v>
      </c>
      <c r="F2758" s="567"/>
      <c r="G2758" s="410">
        <v>118</v>
      </c>
      <c r="H2758" s="410">
        <v>27</v>
      </c>
      <c r="I2758" s="410">
        <v>2</v>
      </c>
    </row>
    <row r="2759" spans="1:9" s="23" customFormat="1" ht="14.45" customHeight="1">
      <c r="A2759" s="563"/>
      <c r="B2759" s="564">
        <v>10412061</v>
      </c>
      <c r="C2759" s="564" t="s">
        <v>2867</v>
      </c>
      <c r="D2759" s="565"/>
      <c r="E2759" s="566" t="s">
        <v>164</v>
      </c>
      <c r="F2759" s="567"/>
      <c r="G2759" s="410">
        <v>0</v>
      </c>
      <c r="H2759" s="410">
        <v>2</v>
      </c>
      <c r="I2759" s="410">
        <v>0</v>
      </c>
    </row>
    <row r="2760" spans="1:9" s="23" customFormat="1" ht="14.45" customHeight="1">
      <c r="A2760" s="563"/>
      <c r="B2760" s="564"/>
      <c r="C2760" s="564"/>
      <c r="D2760" s="565"/>
      <c r="E2760" s="566" t="s">
        <v>628</v>
      </c>
      <c r="F2760" s="567"/>
      <c r="G2760" s="410">
        <v>318</v>
      </c>
      <c r="H2760" s="410">
        <v>82</v>
      </c>
      <c r="I2760" s="410">
        <v>11</v>
      </c>
    </row>
    <row r="2761" spans="1:9" s="23" customFormat="1" ht="14.45" customHeight="1">
      <c r="A2761" s="563"/>
      <c r="B2761" s="564" t="s">
        <v>1554</v>
      </c>
      <c r="C2761" s="564" t="s">
        <v>1555</v>
      </c>
      <c r="D2761" s="565"/>
      <c r="E2761" s="566"/>
      <c r="F2761" s="567"/>
      <c r="G2761" s="410">
        <v>0</v>
      </c>
      <c r="H2761" s="410">
        <v>0</v>
      </c>
      <c r="I2761" s="410">
        <v>2</v>
      </c>
    </row>
    <row r="2762" spans="1:9" s="23" customFormat="1" ht="14.45" customHeight="1">
      <c r="A2762" s="563"/>
      <c r="B2762" s="564" t="s">
        <v>1556</v>
      </c>
      <c r="C2762" s="564" t="s">
        <v>1557</v>
      </c>
      <c r="D2762" s="565"/>
      <c r="E2762" s="566"/>
      <c r="F2762" s="567"/>
      <c r="G2762" s="410">
        <v>0</v>
      </c>
      <c r="H2762" s="410">
        <v>0</v>
      </c>
      <c r="I2762" s="410">
        <v>1</v>
      </c>
    </row>
    <row r="2763" spans="1:9" s="23" customFormat="1" ht="14.45" customHeight="1">
      <c r="A2763" s="563">
        <v>1034</v>
      </c>
      <c r="B2763" s="563" t="s">
        <v>6489</v>
      </c>
      <c r="C2763" s="564"/>
      <c r="D2763" s="565" t="s">
        <v>187</v>
      </c>
      <c r="E2763" s="566"/>
      <c r="F2763" s="567"/>
      <c r="G2763" s="410"/>
      <c r="H2763" s="410"/>
      <c r="I2763" s="410"/>
    </row>
    <row r="2764" spans="1:9" s="23" customFormat="1" ht="14.45" customHeight="1">
      <c r="A2764" s="563"/>
      <c r="B2764" s="564"/>
      <c r="C2764" s="563" t="s">
        <v>365</v>
      </c>
      <c r="D2764" s="568"/>
      <c r="E2764" s="569"/>
      <c r="F2764" s="570"/>
      <c r="G2764" s="571">
        <v>11552</v>
      </c>
      <c r="H2764" s="571">
        <v>2795</v>
      </c>
      <c r="I2764" s="571">
        <v>312</v>
      </c>
    </row>
    <row r="2765" spans="1:9" s="23" customFormat="1" ht="14.45" customHeight="1">
      <c r="A2765" s="563"/>
      <c r="B2765" s="572" t="s">
        <v>6490</v>
      </c>
      <c r="C2765" s="564" t="s">
        <v>6491</v>
      </c>
      <c r="D2765" s="565"/>
      <c r="E2765" s="566" t="s">
        <v>3391</v>
      </c>
      <c r="F2765" s="567"/>
      <c r="G2765" s="410">
        <v>237</v>
      </c>
      <c r="H2765" s="410">
        <v>44</v>
      </c>
      <c r="I2765" s="410">
        <v>9</v>
      </c>
    </row>
    <row r="2766" spans="1:9" s="23" customFormat="1" ht="14.45" customHeight="1">
      <c r="A2766" s="563"/>
      <c r="B2766" s="564"/>
      <c r="C2766" s="564"/>
      <c r="D2766" s="565"/>
      <c r="E2766" s="566" t="s">
        <v>3391</v>
      </c>
      <c r="F2766" s="567" t="s">
        <v>1294</v>
      </c>
      <c r="G2766" s="410">
        <v>87</v>
      </c>
      <c r="H2766" s="410">
        <v>16</v>
      </c>
      <c r="I2766" s="410">
        <v>0</v>
      </c>
    </row>
    <row r="2767" spans="1:9" s="23" customFormat="1" ht="14.45" customHeight="1">
      <c r="A2767" s="563"/>
      <c r="B2767" s="572" t="s">
        <v>6199</v>
      </c>
      <c r="C2767" s="564" t="s">
        <v>6492</v>
      </c>
      <c r="D2767" s="565"/>
      <c r="E2767" s="566" t="s">
        <v>3391</v>
      </c>
      <c r="F2767" s="567"/>
      <c r="G2767" s="410">
        <v>131</v>
      </c>
      <c r="H2767" s="410">
        <v>30</v>
      </c>
      <c r="I2767" s="410">
        <v>8</v>
      </c>
    </row>
    <row r="2768" spans="1:9" s="23" customFormat="1" ht="14.45" customHeight="1">
      <c r="A2768" s="563"/>
      <c r="B2768" s="564"/>
      <c r="C2768" s="564"/>
      <c r="D2768" s="565"/>
      <c r="E2768" s="566" t="s">
        <v>3391</v>
      </c>
      <c r="F2768" s="567" t="s">
        <v>1294</v>
      </c>
      <c r="G2768" s="410">
        <v>84</v>
      </c>
      <c r="H2768" s="410">
        <v>21</v>
      </c>
      <c r="I2768" s="410">
        <v>0</v>
      </c>
    </row>
    <row r="2769" spans="1:9" s="23" customFormat="1" ht="14.45" customHeight="1">
      <c r="A2769" s="563"/>
      <c r="B2769" s="572" t="s">
        <v>6493</v>
      </c>
      <c r="C2769" s="564" t="s">
        <v>6375</v>
      </c>
      <c r="D2769" s="565"/>
      <c r="E2769" s="566" t="s">
        <v>164</v>
      </c>
      <c r="F2769" s="567"/>
      <c r="G2769" s="410">
        <v>33</v>
      </c>
      <c r="H2769" s="410">
        <v>12</v>
      </c>
      <c r="I2769" s="410">
        <v>0</v>
      </c>
    </row>
    <row r="2770" spans="1:9" s="23" customFormat="1" ht="14.45" customHeight="1">
      <c r="A2770" s="563"/>
      <c r="B2770" s="564"/>
      <c r="C2770" s="564" t="s">
        <v>4302</v>
      </c>
      <c r="D2770" s="565"/>
      <c r="E2770" s="566" t="s">
        <v>164</v>
      </c>
      <c r="F2770" s="567" t="s">
        <v>1142</v>
      </c>
      <c r="G2770" s="410">
        <v>19</v>
      </c>
      <c r="H2770" s="410">
        <v>0</v>
      </c>
      <c r="I2770" s="410">
        <v>0</v>
      </c>
    </row>
    <row r="2771" spans="1:9" s="23" customFormat="1" ht="14.45" customHeight="1">
      <c r="A2771" s="563"/>
      <c r="B2771" s="564"/>
      <c r="C2771" s="564" t="s">
        <v>4301</v>
      </c>
      <c r="D2771" s="565"/>
      <c r="E2771" s="566" t="s">
        <v>3391</v>
      </c>
      <c r="F2771" s="567"/>
      <c r="G2771" s="410">
        <v>268</v>
      </c>
      <c r="H2771" s="410">
        <v>59</v>
      </c>
      <c r="I2771" s="410">
        <v>9</v>
      </c>
    </row>
    <row r="2772" spans="1:9" s="23" customFormat="1" ht="14.45" customHeight="1">
      <c r="A2772" s="563"/>
      <c r="B2772" s="564"/>
      <c r="C2772" s="564"/>
      <c r="D2772" s="565"/>
      <c r="E2772" s="566" t="s">
        <v>3391</v>
      </c>
      <c r="F2772" s="567" t="s">
        <v>1294</v>
      </c>
      <c r="G2772" s="410">
        <v>107</v>
      </c>
      <c r="H2772" s="410">
        <v>29</v>
      </c>
      <c r="I2772" s="410">
        <v>0</v>
      </c>
    </row>
    <row r="2773" spans="1:9" s="23" customFormat="1" ht="14.45" customHeight="1">
      <c r="A2773" s="563"/>
      <c r="B2773" s="572" t="s">
        <v>6494</v>
      </c>
      <c r="C2773" s="564" t="s">
        <v>6495</v>
      </c>
      <c r="D2773" s="565"/>
      <c r="E2773" s="566" t="s">
        <v>3391</v>
      </c>
      <c r="F2773" s="567"/>
      <c r="G2773" s="410">
        <v>244</v>
      </c>
      <c r="H2773" s="410">
        <v>51</v>
      </c>
      <c r="I2773" s="410">
        <v>9</v>
      </c>
    </row>
    <row r="2774" spans="1:9" s="23" customFormat="1" ht="14.45" customHeight="1">
      <c r="A2774" s="563"/>
      <c r="B2774" s="564"/>
      <c r="C2774" s="564"/>
      <c r="D2774" s="565"/>
      <c r="E2774" s="566" t="s">
        <v>3391</v>
      </c>
      <c r="F2774" s="567" t="s">
        <v>1294</v>
      </c>
      <c r="G2774" s="410">
        <v>175</v>
      </c>
      <c r="H2774" s="410">
        <v>0</v>
      </c>
      <c r="I2774" s="410">
        <v>0</v>
      </c>
    </row>
    <row r="2775" spans="1:9" s="23" customFormat="1" ht="14.45" customHeight="1">
      <c r="A2775" s="563"/>
      <c r="B2775" s="564"/>
      <c r="C2775" s="564"/>
      <c r="D2775" s="565"/>
      <c r="E2775" s="566" t="s">
        <v>3221</v>
      </c>
      <c r="F2775" s="567" t="s">
        <v>1294</v>
      </c>
      <c r="G2775" s="410">
        <v>32</v>
      </c>
      <c r="H2775" s="410">
        <v>0</v>
      </c>
      <c r="I2775" s="410">
        <v>0</v>
      </c>
    </row>
    <row r="2776" spans="1:9" s="23" customFormat="1" ht="14.45" customHeight="1">
      <c r="A2776" s="563"/>
      <c r="B2776" s="572" t="s">
        <v>2056</v>
      </c>
      <c r="C2776" s="564" t="s">
        <v>3015</v>
      </c>
      <c r="D2776" s="565"/>
      <c r="E2776" s="566" t="s">
        <v>3391</v>
      </c>
      <c r="F2776" s="567"/>
      <c r="G2776" s="410">
        <v>1</v>
      </c>
      <c r="H2776" s="410">
        <v>1</v>
      </c>
      <c r="I2776" s="410">
        <v>0</v>
      </c>
    </row>
    <row r="2777" spans="1:9" s="23" customFormat="1" ht="14.45" customHeight="1">
      <c r="A2777" s="563"/>
      <c r="B2777" s="572" t="s">
        <v>6496</v>
      </c>
      <c r="C2777" s="564" t="s">
        <v>6497</v>
      </c>
      <c r="D2777" s="565"/>
      <c r="E2777" s="566" t="s">
        <v>164</v>
      </c>
      <c r="F2777" s="567"/>
      <c r="G2777" s="410">
        <v>17</v>
      </c>
      <c r="H2777" s="410">
        <v>3</v>
      </c>
      <c r="I2777" s="410">
        <v>0</v>
      </c>
    </row>
    <row r="2778" spans="1:9" s="23" customFormat="1" ht="14.45" customHeight="1">
      <c r="A2778" s="563"/>
      <c r="B2778" s="564"/>
      <c r="C2778" s="564" t="s">
        <v>6498</v>
      </c>
      <c r="D2778" s="565"/>
      <c r="E2778" s="566" t="s">
        <v>3391</v>
      </c>
      <c r="F2778" s="567"/>
      <c r="G2778" s="410">
        <v>291</v>
      </c>
      <c r="H2778" s="410">
        <v>65</v>
      </c>
      <c r="I2778" s="410">
        <v>9</v>
      </c>
    </row>
    <row r="2779" spans="1:9" s="23" customFormat="1" ht="14.45" customHeight="1">
      <c r="A2779" s="563"/>
      <c r="B2779" s="564"/>
      <c r="C2779" s="564"/>
      <c r="D2779" s="565"/>
      <c r="E2779" s="566" t="s">
        <v>3391</v>
      </c>
      <c r="F2779" s="567" t="s">
        <v>1294</v>
      </c>
      <c r="G2779" s="410">
        <v>109</v>
      </c>
      <c r="H2779" s="410">
        <v>20</v>
      </c>
      <c r="I2779" s="410">
        <v>0</v>
      </c>
    </row>
    <row r="2780" spans="1:9" s="23" customFormat="1" ht="14.45" customHeight="1">
      <c r="A2780" s="563"/>
      <c r="B2780" s="572" t="s">
        <v>3073</v>
      </c>
      <c r="C2780" s="564" t="s">
        <v>6499</v>
      </c>
      <c r="D2780" s="565"/>
      <c r="E2780" s="566" t="s">
        <v>3391</v>
      </c>
      <c r="F2780" s="567"/>
      <c r="G2780" s="410">
        <v>361</v>
      </c>
      <c r="H2780" s="410">
        <v>61</v>
      </c>
      <c r="I2780" s="410">
        <v>10</v>
      </c>
    </row>
    <row r="2781" spans="1:9" s="23" customFormat="1" ht="14.45" customHeight="1">
      <c r="A2781" s="563"/>
      <c r="B2781" s="564"/>
      <c r="C2781" s="564"/>
      <c r="D2781" s="565"/>
      <c r="E2781" s="566" t="s">
        <v>3391</v>
      </c>
      <c r="F2781" s="567" t="s">
        <v>1294</v>
      </c>
      <c r="G2781" s="410">
        <v>80</v>
      </c>
      <c r="H2781" s="410">
        <v>26</v>
      </c>
      <c r="I2781" s="410">
        <v>0</v>
      </c>
    </row>
    <row r="2782" spans="1:9" s="23" customFormat="1" ht="14.45" customHeight="1">
      <c r="A2782" s="563"/>
      <c r="B2782" s="564"/>
      <c r="C2782" s="564" t="s">
        <v>6500</v>
      </c>
      <c r="D2782" s="565"/>
      <c r="E2782" s="566" t="s">
        <v>106</v>
      </c>
      <c r="F2782" s="567"/>
      <c r="G2782" s="410">
        <v>0</v>
      </c>
      <c r="H2782" s="410">
        <v>1</v>
      </c>
      <c r="I2782" s="410">
        <v>0</v>
      </c>
    </row>
    <row r="2783" spans="1:9" s="23" customFormat="1" ht="14.45" customHeight="1">
      <c r="A2783" s="563"/>
      <c r="B2783" s="572" t="s">
        <v>6501</v>
      </c>
      <c r="C2783" s="564" t="s">
        <v>6502</v>
      </c>
      <c r="D2783" s="565"/>
      <c r="E2783" s="566" t="s">
        <v>3391</v>
      </c>
      <c r="F2783" s="567"/>
      <c r="G2783" s="410">
        <v>338</v>
      </c>
      <c r="H2783" s="410">
        <v>31</v>
      </c>
      <c r="I2783" s="410">
        <v>10</v>
      </c>
    </row>
    <row r="2784" spans="1:9" s="23" customFormat="1" ht="14.45" customHeight="1">
      <c r="A2784" s="563"/>
      <c r="B2784" s="564"/>
      <c r="C2784" s="564"/>
      <c r="D2784" s="565"/>
      <c r="E2784" s="566" t="s">
        <v>3391</v>
      </c>
      <c r="F2784" s="567" t="s">
        <v>1294</v>
      </c>
      <c r="G2784" s="410">
        <v>193</v>
      </c>
      <c r="H2784" s="410">
        <v>32</v>
      </c>
      <c r="I2784" s="410">
        <v>0</v>
      </c>
    </row>
    <row r="2785" spans="1:9" s="23" customFormat="1" ht="14.45" customHeight="1">
      <c r="A2785" s="563"/>
      <c r="B2785" s="564"/>
      <c r="C2785" s="564" t="s">
        <v>6503</v>
      </c>
      <c r="D2785" s="565"/>
      <c r="E2785" s="566" t="s">
        <v>3221</v>
      </c>
      <c r="F2785" s="567"/>
      <c r="G2785" s="410">
        <v>0</v>
      </c>
      <c r="H2785" s="410">
        <v>1</v>
      </c>
      <c r="I2785" s="410">
        <v>0</v>
      </c>
    </row>
    <row r="2786" spans="1:9" s="23" customFormat="1" ht="14.45" customHeight="1">
      <c r="A2786" s="563"/>
      <c r="B2786" s="572" t="s">
        <v>6504</v>
      </c>
      <c r="C2786" s="564" t="s">
        <v>3528</v>
      </c>
      <c r="D2786" s="565"/>
      <c r="E2786" s="566" t="s">
        <v>164</v>
      </c>
      <c r="F2786" s="567"/>
      <c r="G2786" s="410">
        <v>29</v>
      </c>
      <c r="H2786" s="410">
        <v>8</v>
      </c>
      <c r="I2786" s="410">
        <v>0</v>
      </c>
    </row>
    <row r="2787" spans="1:9" s="23" customFormat="1" ht="14.45" customHeight="1">
      <c r="A2787" s="563"/>
      <c r="B2787" s="564"/>
      <c r="C2787" s="564" t="s">
        <v>4654</v>
      </c>
      <c r="D2787" s="565"/>
      <c r="E2787" s="566" t="s">
        <v>164</v>
      </c>
      <c r="F2787" s="567" t="s">
        <v>1142</v>
      </c>
      <c r="G2787" s="410">
        <v>22</v>
      </c>
      <c r="H2787" s="410">
        <v>1</v>
      </c>
      <c r="I2787" s="410">
        <v>0</v>
      </c>
    </row>
    <row r="2788" spans="1:9" s="23" customFormat="1" ht="14.45" customHeight="1">
      <c r="A2788" s="563"/>
      <c r="B2788" s="564"/>
      <c r="C2788" s="564" t="s">
        <v>3530</v>
      </c>
      <c r="D2788" s="565"/>
      <c r="E2788" s="566" t="s">
        <v>3391</v>
      </c>
      <c r="F2788" s="567"/>
      <c r="G2788" s="410">
        <v>498</v>
      </c>
      <c r="H2788" s="410">
        <v>100</v>
      </c>
      <c r="I2788" s="410">
        <v>16</v>
      </c>
    </row>
    <row r="2789" spans="1:9" s="23" customFormat="1" ht="14.45" customHeight="1">
      <c r="A2789" s="563"/>
      <c r="B2789" s="564"/>
      <c r="C2789" s="564"/>
      <c r="D2789" s="565"/>
      <c r="E2789" s="566" t="s">
        <v>3391</v>
      </c>
      <c r="F2789" s="567" t="s">
        <v>1294</v>
      </c>
      <c r="G2789" s="410">
        <v>329</v>
      </c>
      <c r="H2789" s="410">
        <v>64</v>
      </c>
      <c r="I2789" s="410">
        <v>0</v>
      </c>
    </row>
    <row r="2790" spans="1:9" s="23" customFormat="1" ht="14.45" customHeight="1">
      <c r="A2790" s="563"/>
      <c r="B2790" s="564"/>
      <c r="C2790" s="564" t="s">
        <v>6505</v>
      </c>
      <c r="D2790" s="565"/>
      <c r="E2790" s="566" t="s">
        <v>3221</v>
      </c>
      <c r="F2790" s="567"/>
      <c r="G2790" s="410">
        <v>0</v>
      </c>
      <c r="H2790" s="410">
        <v>1</v>
      </c>
      <c r="I2790" s="410">
        <v>0</v>
      </c>
    </row>
    <row r="2791" spans="1:9" s="23" customFormat="1" ht="14.45" customHeight="1">
      <c r="A2791" s="563"/>
      <c r="B2791" s="572" t="s">
        <v>6506</v>
      </c>
      <c r="C2791" s="564" t="s">
        <v>6507</v>
      </c>
      <c r="D2791" s="565"/>
      <c r="E2791" s="566" t="s">
        <v>3391</v>
      </c>
      <c r="F2791" s="567"/>
      <c r="G2791" s="410">
        <v>158</v>
      </c>
      <c r="H2791" s="410">
        <v>46</v>
      </c>
      <c r="I2791" s="410">
        <v>7</v>
      </c>
    </row>
    <row r="2792" spans="1:9" s="23" customFormat="1" ht="14.45" customHeight="1">
      <c r="A2792" s="563"/>
      <c r="B2792" s="572" t="s">
        <v>6508</v>
      </c>
      <c r="C2792" s="564" t="s">
        <v>6509</v>
      </c>
      <c r="D2792" s="565"/>
      <c r="E2792" s="566" t="s">
        <v>164</v>
      </c>
      <c r="F2792" s="567"/>
      <c r="G2792" s="410">
        <v>11</v>
      </c>
      <c r="H2792" s="410">
        <v>4</v>
      </c>
      <c r="I2792" s="410">
        <v>0</v>
      </c>
    </row>
    <row r="2793" spans="1:9" s="23" customFormat="1" ht="14.45" customHeight="1">
      <c r="A2793" s="563"/>
      <c r="B2793" s="564"/>
      <c r="C2793" s="564" t="s">
        <v>6510</v>
      </c>
      <c r="D2793" s="565"/>
      <c r="E2793" s="566" t="s">
        <v>164</v>
      </c>
      <c r="F2793" s="567" t="s">
        <v>1142</v>
      </c>
      <c r="G2793" s="410">
        <v>13</v>
      </c>
      <c r="H2793" s="410">
        <v>2</v>
      </c>
      <c r="I2793" s="410">
        <v>0</v>
      </c>
    </row>
    <row r="2794" spans="1:9" s="23" customFormat="1" ht="14.45" customHeight="1">
      <c r="A2794" s="563"/>
      <c r="B2794" s="564"/>
      <c r="C2794" s="564" t="s">
        <v>6121</v>
      </c>
      <c r="D2794" s="565"/>
      <c r="E2794" s="566" t="s">
        <v>3391</v>
      </c>
      <c r="F2794" s="567"/>
      <c r="G2794" s="410">
        <v>701</v>
      </c>
      <c r="H2794" s="410">
        <v>129</v>
      </c>
      <c r="I2794" s="410">
        <v>20</v>
      </c>
    </row>
    <row r="2795" spans="1:9" s="23" customFormat="1" ht="14.45" customHeight="1">
      <c r="A2795" s="563"/>
      <c r="B2795" s="564"/>
      <c r="C2795" s="564"/>
      <c r="D2795" s="565"/>
      <c r="E2795" s="566" t="s">
        <v>3391</v>
      </c>
      <c r="F2795" s="567" t="s">
        <v>1294</v>
      </c>
      <c r="G2795" s="410">
        <v>271</v>
      </c>
      <c r="H2795" s="410">
        <v>79</v>
      </c>
      <c r="I2795" s="410">
        <v>0</v>
      </c>
    </row>
    <row r="2796" spans="1:9" s="23" customFormat="1" ht="14.45" customHeight="1">
      <c r="A2796" s="563"/>
      <c r="B2796" s="564"/>
      <c r="C2796" s="564" t="s">
        <v>6511</v>
      </c>
      <c r="D2796" s="565"/>
      <c r="E2796" s="566" t="s">
        <v>106</v>
      </c>
      <c r="F2796" s="567"/>
      <c r="G2796" s="410">
        <v>45</v>
      </c>
      <c r="H2796" s="410">
        <v>12</v>
      </c>
      <c r="I2796" s="410">
        <v>0</v>
      </c>
    </row>
    <row r="2797" spans="1:9" s="23" customFormat="1" ht="14.45" customHeight="1">
      <c r="A2797" s="563"/>
      <c r="B2797" s="572" t="s">
        <v>6512</v>
      </c>
      <c r="C2797" s="564" t="s">
        <v>6513</v>
      </c>
      <c r="D2797" s="565"/>
      <c r="E2797" s="566" t="s">
        <v>163</v>
      </c>
      <c r="F2797" s="567"/>
      <c r="G2797" s="410">
        <v>18</v>
      </c>
      <c r="H2797" s="410">
        <v>2</v>
      </c>
      <c r="I2797" s="410">
        <v>0</v>
      </c>
    </row>
    <row r="2798" spans="1:9" s="23" customFormat="1" ht="14.45" customHeight="1">
      <c r="A2798" s="563"/>
      <c r="B2798" s="564"/>
      <c r="C2798" s="564" t="s">
        <v>4459</v>
      </c>
      <c r="D2798" s="565"/>
      <c r="E2798" s="566" t="s">
        <v>164</v>
      </c>
      <c r="F2798" s="567"/>
      <c r="G2798" s="410">
        <v>49</v>
      </c>
      <c r="H2798" s="410">
        <v>11</v>
      </c>
      <c r="I2798" s="410">
        <v>0</v>
      </c>
    </row>
    <row r="2799" spans="1:9" s="23" customFormat="1" ht="14.45" customHeight="1">
      <c r="A2799" s="563"/>
      <c r="B2799" s="564"/>
      <c r="C2799" s="564" t="s">
        <v>4310</v>
      </c>
      <c r="D2799" s="565"/>
      <c r="E2799" s="566" t="s">
        <v>164</v>
      </c>
      <c r="F2799" s="567" t="s">
        <v>1142</v>
      </c>
      <c r="G2799" s="410">
        <v>58</v>
      </c>
      <c r="H2799" s="410">
        <v>8</v>
      </c>
      <c r="I2799" s="410">
        <v>0</v>
      </c>
    </row>
    <row r="2800" spans="1:9" s="23" customFormat="1" ht="14.45" customHeight="1">
      <c r="A2800" s="563"/>
      <c r="B2800" s="564"/>
      <c r="C2800" s="564" t="s">
        <v>4309</v>
      </c>
      <c r="D2800" s="565"/>
      <c r="E2800" s="566" t="s">
        <v>3391</v>
      </c>
      <c r="F2800" s="567"/>
      <c r="G2800" s="410">
        <v>739</v>
      </c>
      <c r="H2800" s="410">
        <v>215</v>
      </c>
      <c r="I2800" s="410">
        <v>95</v>
      </c>
    </row>
    <row r="2801" spans="1:9" s="23" customFormat="1" ht="14.45" customHeight="1">
      <c r="A2801" s="563"/>
      <c r="B2801" s="564"/>
      <c r="C2801" s="564"/>
      <c r="D2801" s="565"/>
      <c r="E2801" s="566" t="s">
        <v>3391</v>
      </c>
      <c r="F2801" s="567" t="s">
        <v>1294</v>
      </c>
      <c r="G2801" s="410">
        <v>177</v>
      </c>
      <c r="H2801" s="410">
        <v>31</v>
      </c>
      <c r="I2801" s="410">
        <v>3</v>
      </c>
    </row>
    <row r="2802" spans="1:9" s="23" customFormat="1" ht="14.45" customHeight="1">
      <c r="A2802" s="563"/>
      <c r="B2802" s="564"/>
      <c r="C2802" s="564"/>
      <c r="D2802" s="565"/>
      <c r="E2802" s="566" t="s">
        <v>3221</v>
      </c>
      <c r="F2802" s="567"/>
      <c r="G2802" s="410">
        <v>715</v>
      </c>
      <c r="H2802" s="410">
        <v>342</v>
      </c>
      <c r="I2802" s="410">
        <v>0</v>
      </c>
    </row>
    <row r="2803" spans="1:9" s="23" customFormat="1" ht="14.45" customHeight="1">
      <c r="A2803" s="563"/>
      <c r="B2803" s="564"/>
      <c r="C2803" s="564"/>
      <c r="D2803" s="565"/>
      <c r="E2803" s="566" t="s">
        <v>3221</v>
      </c>
      <c r="F2803" s="567" t="s">
        <v>1294</v>
      </c>
      <c r="G2803" s="410">
        <v>548</v>
      </c>
      <c r="H2803" s="410">
        <v>215</v>
      </c>
      <c r="I2803" s="410">
        <v>0</v>
      </c>
    </row>
    <row r="2804" spans="1:9" s="23" customFormat="1" ht="14.45" customHeight="1">
      <c r="A2804" s="573"/>
      <c r="B2804" s="574"/>
      <c r="C2804" s="574" t="s">
        <v>4460</v>
      </c>
      <c r="D2804" s="575"/>
      <c r="E2804" s="576" t="s">
        <v>165</v>
      </c>
      <c r="F2804" s="577"/>
      <c r="G2804" s="578">
        <v>270</v>
      </c>
      <c r="H2804" s="578">
        <v>47</v>
      </c>
      <c r="I2804" s="578">
        <v>0</v>
      </c>
    </row>
    <row r="2805" spans="1:9" s="23" customFormat="1" ht="14.45" customHeight="1">
      <c r="A2805" s="563"/>
      <c r="B2805" s="572" t="s">
        <v>6514</v>
      </c>
      <c r="C2805" s="564" t="s">
        <v>6394</v>
      </c>
      <c r="D2805" s="565"/>
      <c r="E2805" s="566" t="s">
        <v>3391</v>
      </c>
      <c r="F2805" s="567"/>
      <c r="G2805" s="410">
        <v>409</v>
      </c>
      <c r="H2805" s="410">
        <v>86</v>
      </c>
      <c r="I2805" s="410">
        <v>11</v>
      </c>
    </row>
    <row r="2806" spans="1:9" s="23" customFormat="1" ht="14.45" customHeight="1">
      <c r="A2806" s="563"/>
      <c r="B2806" s="572" t="s">
        <v>6515</v>
      </c>
      <c r="C2806" s="564" t="s">
        <v>4315</v>
      </c>
      <c r="D2806" s="565"/>
      <c r="E2806" s="566" t="s">
        <v>3391</v>
      </c>
      <c r="F2806" s="567"/>
      <c r="G2806" s="410">
        <v>196</v>
      </c>
      <c r="H2806" s="410">
        <v>39</v>
      </c>
      <c r="I2806" s="410">
        <v>8</v>
      </c>
    </row>
    <row r="2807" spans="1:9" s="23" customFormat="1" ht="14.45" customHeight="1">
      <c r="A2807" s="563"/>
      <c r="B2807" s="572" t="s">
        <v>6516</v>
      </c>
      <c r="C2807" s="564" t="s">
        <v>6517</v>
      </c>
      <c r="D2807" s="565"/>
      <c r="E2807" s="566" t="s">
        <v>164</v>
      </c>
      <c r="F2807" s="567"/>
      <c r="G2807" s="410">
        <v>28</v>
      </c>
      <c r="H2807" s="410">
        <v>10</v>
      </c>
      <c r="I2807" s="410">
        <v>0</v>
      </c>
    </row>
    <row r="2808" spans="1:9" s="23" customFormat="1" ht="14.45" customHeight="1">
      <c r="A2808" s="563"/>
      <c r="B2808" s="564"/>
      <c r="C2808" s="564" t="s">
        <v>6518</v>
      </c>
      <c r="D2808" s="565"/>
      <c r="E2808" s="566" t="s">
        <v>3391</v>
      </c>
      <c r="F2808" s="567"/>
      <c r="G2808" s="410">
        <v>263</v>
      </c>
      <c r="H2808" s="410">
        <v>72</v>
      </c>
      <c r="I2808" s="410">
        <v>9</v>
      </c>
    </row>
    <row r="2809" spans="1:9" s="23" customFormat="1" ht="14.45" customHeight="1">
      <c r="A2809" s="563"/>
      <c r="B2809" s="564"/>
      <c r="C2809" s="564"/>
      <c r="D2809" s="565"/>
      <c r="E2809" s="566" t="s">
        <v>3391</v>
      </c>
      <c r="F2809" s="567" t="s">
        <v>1294</v>
      </c>
      <c r="G2809" s="410">
        <v>130</v>
      </c>
      <c r="H2809" s="410">
        <v>33</v>
      </c>
      <c r="I2809" s="410">
        <v>1</v>
      </c>
    </row>
    <row r="2810" spans="1:9" s="23" customFormat="1" ht="14.45" customHeight="1">
      <c r="A2810" s="563"/>
      <c r="B2810" s="572" t="s">
        <v>6519</v>
      </c>
      <c r="C2810" s="564" t="s">
        <v>3666</v>
      </c>
      <c r="D2810" s="565"/>
      <c r="E2810" s="566" t="s">
        <v>3391</v>
      </c>
      <c r="F2810" s="567"/>
      <c r="G2810" s="410">
        <v>316</v>
      </c>
      <c r="H2810" s="410">
        <v>84</v>
      </c>
      <c r="I2810" s="410">
        <v>12</v>
      </c>
    </row>
    <row r="2811" spans="1:9" s="23" customFormat="1" ht="14.45" customHeight="1">
      <c r="A2811" s="563"/>
      <c r="B2811" s="564"/>
      <c r="C2811" s="564"/>
      <c r="D2811" s="565"/>
      <c r="E2811" s="566" t="s">
        <v>3391</v>
      </c>
      <c r="F2811" s="567" t="s">
        <v>1294</v>
      </c>
      <c r="G2811" s="410">
        <v>142</v>
      </c>
      <c r="H2811" s="410">
        <v>34</v>
      </c>
      <c r="I2811" s="410">
        <v>0</v>
      </c>
    </row>
    <row r="2812" spans="1:9" s="23" customFormat="1" ht="14.45" customHeight="1">
      <c r="A2812" s="563"/>
      <c r="B2812" s="564"/>
      <c r="C2812" s="564"/>
      <c r="D2812" s="565"/>
      <c r="E2812" s="566" t="s">
        <v>3221</v>
      </c>
      <c r="F2812" s="567" t="s">
        <v>1294</v>
      </c>
      <c r="G2812" s="410">
        <v>125</v>
      </c>
      <c r="H2812" s="410">
        <v>0</v>
      </c>
      <c r="I2812" s="410">
        <v>0</v>
      </c>
    </row>
    <row r="2813" spans="1:9" s="23" customFormat="1" ht="14.45" customHeight="1">
      <c r="A2813" s="563"/>
      <c r="B2813" s="564">
        <v>10121031</v>
      </c>
      <c r="C2813" s="564" t="s">
        <v>6520</v>
      </c>
      <c r="D2813" s="565"/>
      <c r="E2813" s="566" t="s">
        <v>164</v>
      </c>
      <c r="F2813" s="567"/>
      <c r="G2813" s="410">
        <v>22</v>
      </c>
      <c r="H2813" s="410">
        <v>4</v>
      </c>
      <c r="I2813" s="410">
        <v>0</v>
      </c>
    </row>
    <row r="2814" spans="1:9" s="23" customFormat="1" ht="14.45" customHeight="1">
      <c r="A2814" s="563"/>
      <c r="B2814" s="564"/>
      <c r="C2814" s="564" t="s">
        <v>6521</v>
      </c>
      <c r="D2814" s="565"/>
      <c r="E2814" s="566" t="s">
        <v>164</v>
      </c>
      <c r="F2814" s="567" t="s">
        <v>1142</v>
      </c>
      <c r="G2814" s="410">
        <v>20</v>
      </c>
      <c r="H2814" s="410">
        <v>3</v>
      </c>
      <c r="I2814" s="410">
        <v>0</v>
      </c>
    </row>
    <row r="2815" spans="1:9" s="23" customFormat="1" ht="14.45" customHeight="1">
      <c r="A2815" s="563"/>
      <c r="B2815" s="564"/>
      <c r="C2815" s="564" t="s">
        <v>6522</v>
      </c>
      <c r="D2815" s="565"/>
      <c r="E2815" s="566" t="s">
        <v>3391</v>
      </c>
      <c r="F2815" s="567"/>
      <c r="G2815" s="410">
        <v>375</v>
      </c>
      <c r="H2815" s="410">
        <v>98</v>
      </c>
      <c r="I2815" s="410">
        <v>12</v>
      </c>
    </row>
    <row r="2816" spans="1:9" s="23" customFormat="1" ht="14.45" customHeight="1">
      <c r="A2816" s="563"/>
      <c r="B2816" s="564"/>
      <c r="C2816" s="564"/>
      <c r="D2816" s="565"/>
      <c r="E2816" s="566" t="s">
        <v>3391</v>
      </c>
      <c r="F2816" s="567" t="s">
        <v>1294</v>
      </c>
      <c r="G2816" s="410">
        <v>107</v>
      </c>
      <c r="H2816" s="410">
        <v>34</v>
      </c>
      <c r="I2816" s="410">
        <v>0</v>
      </c>
    </row>
    <row r="2817" spans="1:9" s="23" customFormat="1" ht="14.45" customHeight="1">
      <c r="A2817" s="563"/>
      <c r="B2817" s="564"/>
      <c r="C2817" s="564" t="s">
        <v>6523</v>
      </c>
      <c r="D2817" s="565"/>
      <c r="E2817" s="566" t="s">
        <v>3221</v>
      </c>
      <c r="F2817" s="567"/>
      <c r="G2817" s="410">
        <v>1</v>
      </c>
      <c r="H2817" s="410">
        <v>0</v>
      </c>
      <c r="I2817" s="410">
        <v>0</v>
      </c>
    </row>
    <row r="2818" spans="1:9" s="23" customFormat="1" ht="14.45" customHeight="1">
      <c r="A2818" s="563"/>
      <c r="B2818" s="564"/>
      <c r="C2818" s="564" t="s">
        <v>6522</v>
      </c>
      <c r="D2818" s="565"/>
      <c r="E2818" s="566" t="s">
        <v>3221</v>
      </c>
      <c r="F2818" s="567" t="s">
        <v>1294</v>
      </c>
      <c r="G2818" s="410">
        <v>46</v>
      </c>
      <c r="H2818" s="410">
        <v>30</v>
      </c>
      <c r="I2818" s="410">
        <v>0</v>
      </c>
    </row>
    <row r="2819" spans="1:9" s="23" customFormat="1" ht="14.45" customHeight="1">
      <c r="A2819" s="563"/>
      <c r="B2819" s="564"/>
      <c r="C2819" s="564" t="s">
        <v>4747</v>
      </c>
      <c r="D2819" s="565"/>
      <c r="E2819" s="566" t="s">
        <v>106</v>
      </c>
      <c r="F2819" s="567" t="s">
        <v>1294</v>
      </c>
      <c r="G2819" s="410">
        <v>37</v>
      </c>
      <c r="H2819" s="410">
        <v>9</v>
      </c>
      <c r="I2819" s="410">
        <v>0</v>
      </c>
    </row>
    <row r="2820" spans="1:9" s="23" customFormat="1" ht="14.45" customHeight="1">
      <c r="A2820" s="563"/>
      <c r="B2820" s="564">
        <v>10121034</v>
      </c>
      <c r="C2820" s="564" t="s">
        <v>6524</v>
      </c>
      <c r="D2820" s="565"/>
      <c r="E2820" s="566" t="s">
        <v>3391</v>
      </c>
      <c r="F2820" s="567"/>
      <c r="G2820" s="410">
        <v>358</v>
      </c>
      <c r="H2820" s="410">
        <v>85</v>
      </c>
      <c r="I2820" s="410">
        <v>9</v>
      </c>
    </row>
    <row r="2821" spans="1:9" s="23" customFormat="1" ht="14.45" customHeight="1">
      <c r="A2821" s="563"/>
      <c r="B2821" s="564"/>
      <c r="C2821" s="564"/>
      <c r="D2821" s="565"/>
      <c r="E2821" s="566" t="s">
        <v>3221</v>
      </c>
      <c r="F2821" s="567" t="s">
        <v>1294</v>
      </c>
      <c r="G2821" s="410">
        <v>51</v>
      </c>
      <c r="H2821" s="410">
        <v>30</v>
      </c>
      <c r="I2821" s="410">
        <v>0</v>
      </c>
    </row>
    <row r="2822" spans="1:9" s="23" customFormat="1" ht="14.45" customHeight="1">
      <c r="A2822" s="563"/>
      <c r="B2822" s="564"/>
      <c r="C2822" s="564" t="s">
        <v>6525</v>
      </c>
      <c r="D2822" s="565"/>
      <c r="E2822" s="566" t="s">
        <v>106</v>
      </c>
      <c r="F2822" s="567" t="s">
        <v>1294</v>
      </c>
      <c r="G2822" s="410">
        <v>62</v>
      </c>
      <c r="H2822" s="410">
        <v>16</v>
      </c>
      <c r="I2822" s="410">
        <v>0</v>
      </c>
    </row>
    <row r="2823" spans="1:9" s="23" customFormat="1" ht="14.45" customHeight="1">
      <c r="A2823" s="563"/>
      <c r="B2823" s="564">
        <v>10131029</v>
      </c>
      <c r="C2823" s="564" t="s">
        <v>3671</v>
      </c>
      <c r="D2823" s="565"/>
      <c r="E2823" s="566" t="s">
        <v>3391</v>
      </c>
      <c r="F2823" s="567"/>
      <c r="G2823" s="410">
        <v>762</v>
      </c>
      <c r="H2823" s="410">
        <v>145</v>
      </c>
      <c r="I2823" s="410">
        <v>20</v>
      </c>
    </row>
    <row r="2824" spans="1:9" s="23" customFormat="1" ht="14.45" customHeight="1">
      <c r="A2824" s="563"/>
      <c r="B2824" s="564"/>
      <c r="C2824" s="564"/>
      <c r="D2824" s="565"/>
      <c r="E2824" s="566" t="s">
        <v>3391</v>
      </c>
      <c r="F2824" s="567" t="s">
        <v>1294</v>
      </c>
      <c r="G2824" s="410">
        <v>329</v>
      </c>
      <c r="H2824" s="410">
        <v>70</v>
      </c>
      <c r="I2824" s="410">
        <v>0</v>
      </c>
    </row>
    <row r="2825" spans="1:9" s="23" customFormat="1" ht="14.45" customHeight="1">
      <c r="A2825" s="563"/>
      <c r="B2825" s="564">
        <v>10152030</v>
      </c>
      <c r="C2825" s="564" t="s">
        <v>6526</v>
      </c>
      <c r="D2825" s="565"/>
      <c r="E2825" s="566" t="s">
        <v>3391</v>
      </c>
      <c r="F2825" s="567"/>
      <c r="G2825" s="410">
        <v>180</v>
      </c>
      <c r="H2825" s="410">
        <v>50</v>
      </c>
      <c r="I2825" s="410">
        <v>8</v>
      </c>
    </row>
    <row r="2826" spans="1:9" s="23" customFormat="1" ht="14.45" customHeight="1">
      <c r="A2826" s="563"/>
      <c r="B2826" s="564"/>
      <c r="C2826" s="564"/>
      <c r="D2826" s="565"/>
      <c r="E2826" s="566" t="s">
        <v>3391</v>
      </c>
      <c r="F2826" s="567" t="s">
        <v>1294</v>
      </c>
      <c r="G2826" s="410">
        <v>128</v>
      </c>
      <c r="H2826" s="410">
        <v>38</v>
      </c>
      <c r="I2826" s="410">
        <v>0</v>
      </c>
    </row>
    <row r="2827" spans="1:9" s="23" customFormat="1" ht="14.45" customHeight="1">
      <c r="A2827" s="563"/>
      <c r="B2827" s="564">
        <v>10152043</v>
      </c>
      <c r="C2827" s="564" t="s">
        <v>6527</v>
      </c>
      <c r="D2827" s="565"/>
      <c r="E2827" s="566" t="s">
        <v>3391</v>
      </c>
      <c r="F2827" s="567"/>
      <c r="G2827" s="410">
        <v>7</v>
      </c>
      <c r="H2827" s="410">
        <v>5</v>
      </c>
      <c r="I2827" s="410">
        <v>0</v>
      </c>
    </row>
    <row r="2828" spans="1:9" s="23" customFormat="1" ht="14.45" customHeight="1">
      <c r="A2828" s="563"/>
      <c r="B2828" s="564" t="s">
        <v>1554</v>
      </c>
      <c r="C2828" s="564" t="s">
        <v>1555</v>
      </c>
      <c r="D2828" s="565"/>
      <c r="E2828" s="566"/>
      <c r="F2828" s="567"/>
      <c r="G2828" s="410">
        <v>0</v>
      </c>
      <c r="H2828" s="410">
        <v>0</v>
      </c>
      <c r="I2828" s="410">
        <v>11</v>
      </c>
    </row>
    <row r="2829" spans="1:9" s="23" customFormat="1" ht="14.45" customHeight="1">
      <c r="A2829" s="563"/>
      <c r="B2829" s="564" t="s">
        <v>1556</v>
      </c>
      <c r="C2829" s="564" t="s">
        <v>1557</v>
      </c>
      <c r="D2829" s="565"/>
      <c r="E2829" s="566"/>
      <c r="F2829" s="567"/>
      <c r="G2829" s="410">
        <v>0</v>
      </c>
      <c r="H2829" s="410">
        <v>0</v>
      </c>
      <c r="I2829" s="410">
        <v>6</v>
      </c>
    </row>
    <row r="2830" spans="1:9" s="23" customFormat="1" ht="14.45" customHeight="1">
      <c r="A2830" s="563">
        <v>1035</v>
      </c>
      <c r="B2830" s="563" t="s">
        <v>6528</v>
      </c>
      <c r="C2830" s="564"/>
      <c r="D2830" s="565" t="s">
        <v>186</v>
      </c>
      <c r="E2830" s="566"/>
      <c r="F2830" s="567"/>
      <c r="G2830" s="410"/>
      <c r="H2830" s="410"/>
      <c r="I2830" s="410"/>
    </row>
    <row r="2831" spans="1:9" s="23" customFormat="1" ht="14.45" customHeight="1">
      <c r="A2831" s="563"/>
      <c r="B2831" s="564"/>
      <c r="C2831" s="563" t="s">
        <v>365</v>
      </c>
      <c r="D2831" s="568"/>
      <c r="E2831" s="569"/>
      <c r="F2831" s="570"/>
      <c r="G2831" s="571">
        <v>7514</v>
      </c>
      <c r="H2831" s="571">
        <v>1551</v>
      </c>
      <c r="I2831" s="571">
        <v>506</v>
      </c>
    </row>
    <row r="2832" spans="1:9" s="23" customFormat="1" ht="14.45" customHeight="1">
      <c r="A2832" s="563"/>
      <c r="B2832" s="572" t="s">
        <v>3508</v>
      </c>
      <c r="C2832" s="564" t="s">
        <v>4898</v>
      </c>
      <c r="D2832" s="565"/>
      <c r="E2832" s="566" t="s">
        <v>164</v>
      </c>
      <c r="F2832" s="567"/>
      <c r="G2832" s="410">
        <v>5</v>
      </c>
      <c r="H2832" s="410">
        <v>2</v>
      </c>
      <c r="I2832" s="410">
        <v>2</v>
      </c>
    </row>
    <row r="2833" spans="1:9" s="23" customFormat="1" ht="14.45" customHeight="1">
      <c r="A2833" s="563"/>
      <c r="B2833" s="572" t="s">
        <v>6529</v>
      </c>
      <c r="C2833" s="564" t="s">
        <v>5433</v>
      </c>
      <c r="D2833" s="565"/>
      <c r="E2833" s="566" t="s">
        <v>164</v>
      </c>
      <c r="F2833" s="567"/>
      <c r="G2833" s="410">
        <v>26</v>
      </c>
      <c r="H2833" s="410">
        <v>16</v>
      </c>
      <c r="I2833" s="410">
        <v>0</v>
      </c>
    </row>
    <row r="2834" spans="1:9" s="23" customFormat="1" ht="14.45" customHeight="1">
      <c r="A2834" s="563"/>
      <c r="B2834" s="564"/>
      <c r="C2834" s="564"/>
      <c r="D2834" s="565"/>
      <c r="E2834" s="566" t="s">
        <v>164</v>
      </c>
      <c r="F2834" s="567" t="s">
        <v>1142</v>
      </c>
      <c r="G2834" s="410">
        <v>33</v>
      </c>
      <c r="H2834" s="410">
        <v>11</v>
      </c>
      <c r="I2834" s="410">
        <v>0</v>
      </c>
    </row>
    <row r="2835" spans="1:9" s="23" customFormat="1" ht="14.45" customHeight="1">
      <c r="A2835" s="563"/>
      <c r="B2835" s="564"/>
      <c r="C2835" s="564"/>
      <c r="D2835" s="565"/>
      <c r="E2835" s="566" t="s">
        <v>628</v>
      </c>
      <c r="F2835" s="567"/>
      <c r="G2835" s="410">
        <v>86</v>
      </c>
      <c r="H2835" s="410">
        <v>7</v>
      </c>
      <c r="I2835" s="410">
        <v>11</v>
      </c>
    </row>
    <row r="2836" spans="1:9" s="23" customFormat="1" ht="14.45" customHeight="1">
      <c r="A2836" s="563"/>
      <c r="B2836" s="572" t="s">
        <v>6530</v>
      </c>
      <c r="C2836" s="564" t="s">
        <v>6531</v>
      </c>
      <c r="D2836" s="565"/>
      <c r="E2836" s="566" t="s">
        <v>164</v>
      </c>
      <c r="F2836" s="567"/>
      <c r="G2836" s="410">
        <v>19</v>
      </c>
      <c r="H2836" s="410">
        <v>2</v>
      </c>
      <c r="I2836" s="410">
        <v>3</v>
      </c>
    </row>
    <row r="2837" spans="1:9" s="23" customFormat="1" ht="14.45" customHeight="1">
      <c r="A2837" s="563"/>
      <c r="B2837" s="572" t="s">
        <v>6532</v>
      </c>
      <c r="C2837" s="564" t="s">
        <v>6533</v>
      </c>
      <c r="D2837" s="565"/>
      <c r="E2837" s="566" t="s">
        <v>164</v>
      </c>
      <c r="F2837" s="567"/>
      <c r="G2837" s="410">
        <v>4</v>
      </c>
      <c r="H2837" s="410">
        <v>1</v>
      </c>
      <c r="I2837" s="410">
        <v>6</v>
      </c>
    </row>
    <row r="2838" spans="1:9" s="23" customFormat="1" ht="14.45" customHeight="1">
      <c r="A2838" s="563"/>
      <c r="B2838" s="572" t="s">
        <v>6534</v>
      </c>
      <c r="C2838" s="564" t="s">
        <v>2403</v>
      </c>
      <c r="D2838" s="565"/>
      <c r="E2838" s="566" t="s">
        <v>163</v>
      </c>
      <c r="F2838" s="567"/>
      <c r="G2838" s="410">
        <v>31</v>
      </c>
      <c r="H2838" s="410">
        <v>2</v>
      </c>
      <c r="I2838" s="410">
        <v>0</v>
      </c>
    </row>
    <row r="2839" spans="1:9" s="23" customFormat="1" ht="14.45" customHeight="1">
      <c r="A2839" s="563"/>
      <c r="B2839" s="564"/>
      <c r="C2839" s="564"/>
      <c r="D2839" s="565"/>
      <c r="E2839" s="566" t="s">
        <v>164</v>
      </c>
      <c r="F2839" s="567"/>
      <c r="G2839" s="410">
        <v>10</v>
      </c>
      <c r="H2839" s="410">
        <v>10</v>
      </c>
      <c r="I2839" s="410">
        <v>0</v>
      </c>
    </row>
    <row r="2840" spans="1:9" s="23" customFormat="1" ht="14.45" customHeight="1">
      <c r="A2840" s="563"/>
      <c r="B2840" s="564"/>
      <c r="C2840" s="564"/>
      <c r="D2840" s="565"/>
      <c r="E2840" s="566" t="s">
        <v>628</v>
      </c>
      <c r="F2840" s="567"/>
      <c r="G2840" s="410">
        <v>178</v>
      </c>
      <c r="H2840" s="410">
        <v>59</v>
      </c>
      <c r="I2840" s="410">
        <v>12</v>
      </c>
    </row>
    <row r="2841" spans="1:9" s="23" customFormat="1" ht="14.45" customHeight="1">
      <c r="A2841" s="563"/>
      <c r="B2841" s="572" t="s">
        <v>6535</v>
      </c>
      <c r="C2841" s="564" t="s">
        <v>6536</v>
      </c>
      <c r="D2841" s="565"/>
      <c r="E2841" s="566" t="s">
        <v>164</v>
      </c>
      <c r="F2841" s="567"/>
      <c r="G2841" s="410">
        <v>6</v>
      </c>
      <c r="H2841" s="410">
        <v>1</v>
      </c>
      <c r="I2841" s="410">
        <v>9</v>
      </c>
    </row>
    <row r="2842" spans="1:9" s="23" customFormat="1" ht="14.45" customHeight="1">
      <c r="A2842" s="563"/>
      <c r="B2842" s="572" t="s">
        <v>6537</v>
      </c>
      <c r="C2842" s="564" t="s">
        <v>5642</v>
      </c>
      <c r="D2842" s="565"/>
      <c r="E2842" s="566" t="s">
        <v>163</v>
      </c>
      <c r="F2842" s="567"/>
      <c r="G2842" s="410">
        <v>20</v>
      </c>
      <c r="H2842" s="410">
        <v>1</v>
      </c>
      <c r="I2842" s="410">
        <v>0</v>
      </c>
    </row>
    <row r="2843" spans="1:9" s="23" customFormat="1" ht="14.45" customHeight="1">
      <c r="A2843" s="563"/>
      <c r="B2843" s="564"/>
      <c r="C2843" s="564"/>
      <c r="D2843" s="565"/>
      <c r="E2843" s="566" t="s">
        <v>164</v>
      </c>
      <c r="F2843" s="567"/>
      <c r="G2843" s="410">
        <v>44</v>
      </c>
      <c r="H2843" s="410">
        <v>23</v>
      </c>
      <c r="I2843" s="410">
        <v>0</v>
      </c>
    </row>
    <row r="2844" spans="1:9" s="23" customFormat="1" ht="14.45" customHeight="1">
      <c r="A2844" s="563"/>
      <c r="B2844" s="564"/>
      <c r="C2844" s="564"/>
      <c r="D2844" s="565"/>
      <c r="E2844" s="566" t="s">
        <v>628</v>
      </c>
      <c r="F2844" s="567"/>
      <c r="G2844" s="410">
        <v>277</v>
      </c>
      <c r="H2844" s="410">
        <v>84</v>
      </c>
      <c r="I2844" s="410">
        <v>13</v>
      </c>
    </row>
    <row r="2845" spans="1:9" s="23" customFormat="1" ht="14.45" customHeight="1">
      <c r="A2845" s="563"/>
      <c r="B2845" s="572" t="s">
        <v>3517</v>
      </c>
      <c r="C2845" s="564" t="s">
        <v>6538</v>
      </c>
      <c r="D2845" s="565"/>
      <c r="E2845" s="566" t="s">
        <v>164</v>
      </c>
      <c r="F2845" s="567"/>
      <c r="G2845" s="410">
        <v>7</v>
      </c>
      <c r="H2845" s="410">
        <v>4</v>
      </c>
      <c r="I2845" s="410">
        <v>2</v>
      </c>
    </row>
    <row r="2846" spans="1:9" s="23" customFormat="1" ht="14.45" customHeight="1">
      <c r="A2846" s="563"/>
      <c r="B2846" s="572" t="s">
        <v>6539</v>
      </c>
      <c r="C2846" s="564" t="s">
        <v>6540</v>
      </c>
      <c r="D2846" s="565"/>
      <c r="E2846" s="566" t="s">
        <v>628</v>
      </c>
      <c r="F2846" s="567"/>
      <c r="G2846" s="410">
        <v>82</v>
      </c>
      <c r="H2846" s="410">
        <v>0</v>
      </c>
      <c r="I2846" s="410">
        <v>6</v>
      </c>
    </row>
    <row r="2847" spans="1:9" s="23" customFormat="1" ht="14.45" customHeight="1">
      <c r="A2847" s="563"/>
      <c r="B2847" s="572" t="s">
        <v>6541</v>
      </c>
      <c r="C2847" s="564" t="s">
        <v>6542</v>
      </c>
      <c r="D2847" s="565"/>
      <c r="E2847" s="566" t="s">
        <v>164</v>
      </c>
      <c r="F2847" s="567"/>
      <c r="G2847" s="410">
        <v>8</v>
      </c>
      <c r="H2847" s="410">
        <v>10</v>
      </c>
      <c r="I2847" s="410">
        <v>0</v>
      </c>
    </row>
    <row r="2848" spans="1:9" s="23" customFormat="1" ht="14.45" customHeight="1">
      <c r="A2848" s="563"/>
      <c r="B2848" s="564"/>
      <c r="C2848" s="564" t="s">
        <v>2143</v>
      </c>
      <c r="D2848" s="565"/>
      <c r="E2848" s="566" t="s">
        <v>628</v>
      </c>
      <c r="F2848" s="567"/>
      <c r="G2848" s="410">
        <v>159</v>
      </c>
      <c r="H2848" s="410">
        <v>0</v>
      </c>
      <c r="I2848" s="410">
        <v>9</v>
      </c>
    </row>
    <row r="2849" spans="1:9" s="23" customFormat="1" ht="14.45" customHeight="1">
      <c r="A2849" s="563"/>
      <c r="B2849" s="572" t="s">
        <v>5504</v>
      </c>
      <c r="C2849" s="564" t="s">
        <v>6543</v>
      </c>
      <c r="D2849" s="565"/>
      <c r="E2849" s="566" t="s">
        <v>163</v>
      </c>
      <c r="F2849" s="567"/>
      <c r="G2849" s="410">
        <v>11</v>
      </c>
      <c r="H2849" s="410">
        <v>0</v>
      </c>
      <c r="I2849" s="410">
        <v>0</v>
      </c>
    </row>
    <row r="2850" spans="1:9" s="23" customFormat="1" ht="14.45" customHeight="1">
      <c r="A2850" s="563"/>
      <c r="B2850" s="572" t="s">
        <v>6544</v>
      </c>
      <c r="C2850" s="564" t="s">
        <v>1778</v>
      </c>
      <c r="D2850" s="565"/>
      <c r="E2850" s="566" t="s">
        <v>163</v>
      </c>
      <c r="F2850" s="567"/>
      <c r="G2850" s="410">
        <v>21</v>
      </c>
      <c r="H2850" s="410">
        <v>3</v>
      </c>
      <c r="I2850" s="410">
        <v>0</v>
      </c>
    </row>
    <row r="2851" spans="1:9" s="23" customFormat="1" ht="14.45" customHeight="1">
      <c r="A2851" s="563"/>
      <c r="B2851" s="564"/>
      <c r="C2851" s="564"/>
      <c r="D2851" s="565"/>
      <c r="E2851" s="566" t="s">
        <v>164</v>
      </c>
      <c r="F2851" s="567"/>
      <c r="G2851" s="410">
        <v>11</v>
      </c>
      <c r="H2851" s="410">
        <v>9</v>
      </c>
      <c r="I2851" s="410">
        <v>0</v>
      </c>
    </row>
    <row r="2852" spans="1:9" s="23" customFormat="1" ht="14.45" customHeight="1">
      <c r="A2852" s="563"/>
      <c r="B2852" s="564"/>
      <c r="C2852" s="564"/>
      <c r="D2852" s="565"/>
      <c r="E2852" s="566" t="s">
        <v>628</v>
      </c>
      <c r="F2852" s="567"/>
      <c r="G2852" s="410">
        <v>319</v>
      </c>
      <c r="H2852" s="410">
        <v>50</v>
      </c>
      <c r="I2852" s="410">
        <v>12</v>
      </c>
    </row>
    <row r="2853" spans="1:9" s="23" customFormat="1" ht="14.45" customHeight="1">
      <c r="A2853" s="563"/>
      <c r="B2853" s="572" t="s">
        <v>6545</v>
      </c>
      <c r="C2853" s="564" t="s">
        <v>2239</v>
      </c>
      <c r="D2853" s="565"/>
      <c r="E2853" s="566" t="s">
        <v>163</v>
      </c>
      <c r="F2853" s="567"/>
      <c r="G2853" s="410">
        <v>152</v>
      </c>
      <c r="H2853" s="410">
        <v>19</v>
      </c>
      <c r="I2853" s="410">
        <v>0</v>
      </c>
    </row>
    <row r="2854" spans="1:9" s="23" customFormat="1" ht="14.45" customHeight="1">
      <c r="A2854" s="573"/>
      <c r="B2854" s="574"/>
      <c r="C2854" s="574"/>
      <c r="D2854" s="575"/>
      <c r="E2854" s="576" t="s">
        <v>164</v>
      </c>
      <c r="F2854" s="577"/>
      <c r="G2854" s="578">
        <v>39</v>
      </c>
      <c r="H2854" s="578">
        <v>11</v>
      </c>
      <c r="I2854" s="578">
        <v>31</v>
      </c>
    </row>
    <row r="2855" spans="1:9" s="23" customFormat="1" ht="14.45" customHeight="1">
      <c r="A2855" s="563"/>
      <c r="B2855" s="572" t="s">
        <v>6546</v>
      </c>
      <c r="C2855" s="564" t="s">
        <v>1788</v>
      </c>
      <c r="D2855" s="565"/>
      <c r="E2855" s="566" t="s">
        <v>163</v>
      </c>
      <c r="F2855" s="567"/>
      <c r="G2855" s="410">
        <v>0</v>
      </c>
      <c r="H2855" s="410">
        <v>2</v>
      </c>
      <c r="I2855" s="410">
        <v>0</v>
      </c>
    </row>
    <row r="2856" spans="1:9" s="23" customFormat="1" ht="14.45" customHeight="1">
      <c r="A2856" s="563"/>
      <c r="B2856" s="572" t="s">
        <v>6547</v>
      </c>
      <c r="C2856" s="564" t="s">
        <v>2161</v>
      </c>
      <c r="D2856" s="565"/>
      <c r="E2856" s="566" t="s">
        <v>163</v>
      </c>
      <c r="F2856" s="567"/>
      <c r="G2856" s="410">
        <v>1</v>
      </c>
      <c r="H2856" s="410">
        <v>0</v>
      </c>
      <c r="I2856" s="410">
        <v>0</v>
      </c>
    </row>
    <row r="2857" spans="1:9" s="23" customFormat="1" ht="14.45" customHeight="1">
      <c r="A2857" s="563"/>
      <c r="B2857" s="572" t="s">
        <v>6281</v>
      </c>
      <c r="C2857" s="564" t="s">
        <v>2550</v>
      </c>
      <c r="D2857" s="565"/>
      <c r="E2857" s="566" t="s">
        <v>163</v>
      </c>
      <c r="F2857" s="567"/>
      <c r="G2857" s="410">
        <v>29</v>
      </c>
      <c r="H2857" s="410">
        <v>6</v>
      </c>
      <c r="I2857" s="410">
        <v>0</v>
      </c>
    </row>
    <row r="2858" spans="1:9" s="23" customFormat="1" ht="14.45" customHeight="1">
      <c r="A2858" s="563"/>
      <c r="B2858" s="564"/>
      <c r="C2858" s="564"/>
      <c r="D2858" s="565"/>
      <c r="E2858" s="566" t="s">
        <v>164</v>
      </c>
      <c r="F2858" s="567"/>
      <c r="G2858" s="410">
        <v>17</v>
      </c>
      <c r="H2858" s="410">
        <v>5</v>
      </c>
      <c r="I2858" s="410">
        <v>0</v>
      </c>
    </row>
    <row r="2859" spans="1:9" s="23" customFormat="1" ht="14.45" customHeight="1">
      <c r="A2859" s="563"/>
      <c r="B2859" s="564"/>
      <c r="C2859" s="564"/>
      <c r="D2859" s="565"/>
      <c r="E2859" s="566" t="s">
        <v>628</v>
      </c>
      <c r="F2859" s="567"/>
      <c r="G2859" s="410">
        <v>1356</v>
      </c>
      <c r="H2859" s="410">
        <v>211</v>
      </c>
      <c r="I2859" s="410">
        <v>51</v>
      </c>
    </row>
    <row r="2860" spans="1:9" s="23" customFormat="1" ht="14.45" customHeight="1">
      <c r="A2860" s="563"/>
      <c r="B2860" s="572" t="s">
        <v>6548</v>
      </c>
      <c r="C2860" s="564" t="s">
        <v>1786</v>
      </c>
      <c r="D2860" s="565"/>
      <c r="E2860" s="566" t="s">
        <v>628</v>
      </c>
      <c r="F2860" s="567"/>
      <c r="G2860" s="410">
        <v>782</v>
      </c>
      <c r="H2860" s="410">
        <v>148</v>
      </c>
      <c r="I2860" s="410">
        <v>131</v>
      </c>
    </row>
    <row r="2861" spans="1:9" s="23" customFormat="1" ht="14.45" customHeight="1">
      <c r="A2861" s="563"/>
      <c r="B2861" s="572" t="s">
        <v>5911</v>
      </c>
      <c r="C2861" s="564" t="s">
        <v>6549</v>
      </c>
      <c r="D2861" s="565"/>
      <c r="E2861" s="566" t="s">
        <v>164</v>
      </c>
      <c r="F2861" s="567"/>
      <c r="G2861" s="410">
        <v>9</v>
      </c>
      <c r="H2861" s="410">
        <v>2</v>
      </c>
      <c r="I2861" s="410">
        <v>1</v>
      </c>
    </row>
    <row r="2862" spans="1:9" s="23" customFormat="1" ht="14.45" customHeight="1">
      <c r="A2862" s="563"/>
      <c r="B2862" s="572" t="s">
        <v>6226</v>
      </c>
      <c r="C2862" s="564" t="s">
        <v>6550</v>
      </c>
      <c r="D2862" s="565"/>
      <c r="E2862" s="566" t="s">
        <v>163</v>
      </c>
      <c r="F2862" s="567"/>
      <c r="G2862" s="410">
        <v>26</v>
      </c>
      <c r="H2862" s="410">
        <v>2</v>
      </c>
      <c r="I2862" s="410">
        <v>2</v>
      </c>
    </row>
    <row r="2863" spans="1:9" s="23" customFormat="1" ht="14.45" customHeight="1">
      <c r="A2863" s="563"/>
      <c r="B2863" s="572" t="s">
        <v>6551</v>
      </c>
      <c r="C2863" s="564" t="s">
        <v>6552</v>
      </c>
      <c r="D2863" s="565"/>
      <c r="E2863" s="566" t="s">
        <v>163</v>
      </c>
      <c r="F2863" s="567"/>
      <c r="G2863" s="410">
        <v>15</v>
      </c>
      <c r="H2863" s="410">
        <v>2</v>
      </c>
      <c r="I2863" s="410">
        <v>0</v>
      </c>
    </row>
    <row r="2864" spans="1:9" s="23" customFormat="1" ht="14.45" customHeight="1">
      <c r="A2864" s="563"/>
      <c r="B2864" s="564"/>
      <c r="C2864" s="564"/>
      <c r="D2864" s="565"/>
      <c r="E2864" s="566" t="s">
        <v>164</v>
      </c>
      <c r="F2864" s="567"/>
      <c r="G2864" s="410">
        <v>9</v>
      </c>
      <c r="H2864" s="410">
        <v>2</v>
      </c>
      <c r="I2864" s="410">
        <v>12</v>
      </c>
    </row>
    <row r="2865" spans="1:9" s="23" customFormat="1" ht="14.45" customHeight="1">
      <c r="A2865" s="563"/>
      <c r="B2865" s="572" t="s">
        <v>6553</v>
      </c>
      <c r="C2865" s="564" t="s">
        <v>6554</v>
      </c>
      <c r="D2865" s="565"/>
      <c r="E2865" s="566" t="s">
        <v>163</v>
      </c>
      <c r="F2865" s="567"/>
      <c r="G2865" s="410">
        <v>7</v>
      </c>
      <c r="H2865" s="410">
        <v>0</v>
      </c>
      <c r="I2865" s="410">
        <v>0</v>
      </c>
    </row>
    <row r="2866" spans="1:9" s="23" customFormat="1" ht="14.45" customHeight="1">
      <c r="A2866" s="563"/>
      <c r="B2866" s="564"/>
      <c r="C2866" s="564" t="s">
        <v>6555</v>
      </c>
      <c r="D2866" s="565"/>
      <c r="E2866" s="566" t="s">
        <v>164</v>
      </c>
      <c r="F2866" s="567"/>
      <c r="G2866" s="410">
        <v>1</v>
      </c>
      <c r="H2866" s="410">
        <v>1</v>
      </c>
      <c r="I2866" s="410">
        <v>4</v>
      </c>
    </row>
    <row r="2867" spans="1:9" s="23" customFormat="1" ht="14.45" customHeight="1">
      <c r="A2867" s="563"/>
      <c r="B2867" s="572" t="s">
        <v>6556</v>
      </c>
      <c r="C2867" s="564" t="s">
        <v>6557</v>
      </c>
      <c r="D2867" s="565"/>
      <c r="E2867" s="566"/>
      <c r="F2867" s="567"/>
      <c r="G2867" s="410">
        <v>0</v>
      </c>
      <c r="H2867" s="410">
        <v>0</v>
      </c>
      <c r="I2867" s="410">
        <v>1</v>
      </c>
    </row>
    <row r="2868" spans="1:9" s="23" customFormat="1" ht="14.45" customHeight="1">
      <c r="A2868" s="563"/>
      <c r="B2868" s="564"/>
      <c r="C2868" s="564"/>
      <c r="D2868" s="565"/>
      <c r="E2868" s="566" t="s">
        <v>163</v>
      </c>
      <c r="F2868" s="567"/>
      <c r="G2868" s="410">
        <v>1</v>
      </c>
      <c r="H2868" s="410">
        <v>0</v>
      </c>
      <c r="I2868" s="410">
        <v>0</v>
      </c>
    </row>
    <row r="2869" spans="1:9" s="23" customFormat="1" ht="14.45" customHeight="1">
      <c r="A2869" s="563"/>
      <c r="B2869" s="572" t="s">
        <v>6558</v>
      </c>
      <c r="C2869" s="564" t="s">
        <v>6559</v>
      </c>
      <c r="D2869" s="565"/>
      <c r="E2869" s="566" t="s">
        <v>163</v>
      </c>
      <c r="F2869" s="567"/>
      <c r="G2869" s="410">
        <v>28</v>
      </c>
      <c r="H2869" s="410">
        <v>1</v>
      </c>
      <c r="I2869" s="410">
        <v>0</v>
      </c>
    </row>
    <row r="2870" spans="1:9" s="23" customFormat="1" ht="14.45" customHeight="1">
      <c r="A2870" s="563"/>
      <c r="B2870" s="564"/>
      <c r="C2870" s="564"/>
      <c r="D2870" s="565"/>
      <c r="E2870" s="566" t="s">
        <v>164</v>
      </c>
      <c r="F2870" s="567"/>
      <c r="G2870" s="410">
        <v>7</v>
      </c>
      <c r="H2870" s="410">
        <v>9</v>
      </c>
      <c r="I2870" s="410">
        <v>7</v>
      </c>
    </row>
    <row r="2871" spans="1:9" s="23" customFormat="1" ht="14.45" customHeight="1">
      <c r="A2871" s="563"/>
      <c r="B2871" s="572" t="s">
        <v>6560</v>
      </c>
      <c r="C2871" s="564" t="s">
        <v>1812</v>
      </c>
      <c r="D2871" s="565"/>
      <c r="E2871" s="566" t="s">
        <v>164</v>
      </c>
      <c r="F2871" s="567"/>
      <c r="G2871" s="410">
        <v>52</v>
      </c>
      <c r="H2871" s="410">
        <v>9</v>
      </c>
      <c r="I2871" s="410">
        <v>0</v>
      </c>
    </row>
    <row r="2872" spans="1:9" s="23" customFormat="1" ht="14.45" customHeight="1">
      <c r="A2872" s="563"/>
      <c r="B2872" s="564"/>
      <c r="C2872" s="564"/>
      <c r="D2872" s="565"/>
      <c r="E2872" s="566" t="s">
        <v>628</v>
      </c>
      <c r="F2872" s="567"/>
      <c r="G2872" s="410">
        <v>309</v>
      </c>
      <c r="H2872" s="410">
        <v>67</v>
      </c>
      <c r="I2872" s="410">
        <v>30</v>
      </c>
    </row>
    <row r="2873" spans="1:9" s="23" customFormat="1" ht="14.45" customHeight="1">
      <c r="A2873" s="563"/>
      <c r="B2873" s="572" t="s">
        <v>6561</v>
      </c>
      <c r="C2873" s="564" t="s">
        <v>2172</v>
      </c>
      <c r="D2873" s="565"/>
      <c r="E2873" s="566" t="s">
        <v>164</v>
      </c>
      <c r="F2873" s="567"/>
      <c r="G2873" s="410">
        <v>13</v>
      </c>
      <c r="H2873" s="410">
        <v>3</v>
      </c>
      <c r="I2873" s="410">
        <v>0</v>
      </c>
    </row>
    <row r="2874" spans="1:9" s="23" customFormat="1" ht="14.45" customHeight="1">
      <c r="A2874" s="563"/>
      <c r="B2874" s="564"/>
      <c r="C2874" s="564"/>
      <c r="D2874" s="565"/>
      <c r="E2874" s="566" t="s">
        <v>628</v>
      </c>
      <c r="F2874" s="567"/>
      <c r="G2874" s="410">
        <v>191</v>
      </c>
      <c r="H2874" s="410">
        <v>44</v>
      </c>
      <c r="I2874" s="410">
        <v>10</v>
      </c>
    </row>
    <row r="2875" spans="1:9" s="23" customFormat="1" ht="14.45" customHeight="1">
      <c r="A2875" s="563"/>
      <c r="B2875" s="572" t="s">
        <v>6341</v>
      </c>
      <c r="C2875" s="564" t="s">
        <v>6562</v>
      </c>
      <c r="D2875" s="565"/>
      <c r="E2875" s="566" t="s">
        <v>164</v>
      </c>
      <c r="F2875" s="567"/>
      <c r="G2875" s="410">
        <v>10</v>
      </c>
      <c r="H2875" s="410">
        <v>4</v>
      </c>
      <c r="I2875" s="410">
        <v>0</v>
      </c>
    </row>
    <row r="2876" spans="1:9" s="23" customFormat="1" ht="14.45" customHeight="1">
      <c r="A2876" s="563"/>
      <c r="B2876" s="564"/>
      <c r="C2876" s="564"/>
      <c r="D2876" s="565"/>
      <c r="E2876" s="566" t="s">
        <v>628</v>
      </c>
      <c r="F2876" s="567"/>
      <c r="G2876" s="410">
        <v>217</v>
      </c>
      <c r="H2876" s="410">
        <v>56</v>
      </c>
      <c r="I2876" s="410">
        <v>9</v>
      </c>
    </row>
    <row r="2877" spans="1:9" s="23" customFormat="1" ht="14.45" customHeight="1">
      <c r="A2877" s="563"/>
      <c r="B2877" s="572" t="s">
        <v>6563</v>
      </c>
      <c r="C2877" s="564" t="s">
        <v>6564</v>
      </c>
      <c r="D2877" s="565"/>
      <c r="E2877" s="566" t="s">
        <v>164</v>
      </c>
      <c r="F2877" s="567"/>
      <c r="G2877" s="410">
        <v>12</v>
      </c>
      <c r="H2877" s="410">
        <v>2</v>
      </c>
      <c r="I2877" s="410">
        <v>0</v>
      </c>
    </row>
    <row r="2878" spans="1:9" s="23" customFormat="1" ht="14.45" customHeight="1">
      <c r="A2878" s="563"/>
      <c r="B2878" s="564"/>
      <c r="C2878" s="564" t="s">
        <v>1818</v>
      </c>
      <c r="D2878" s="565"/>
      <c r="E2878" s="566" t="s">
        <v>628</v>
      </c>
      <c r="F2878" s="567"/>
      <c r="G2878" s="410">
        <v>251</v>
      </c>
      <c r="H2878" s="410">
        <v>54</v>
      </c>
      <c r="I2878" s="410">
        <v>14</v>
      </c>
    </row>
    <row r="2879" spans="1:9" s="23" customFormat="1" ht="14.45" customHeight="1">
      <c r="A2879" s="563"/>
      <c r="B2879" s="572" t="s">
        <v>6565</v>
      </c>
      <c r="C2879" s="564" t="s">
        <v>5918</v>
      </c>
      <c r="D2879" s="565"/>
      <c r="E2879" s="566" t="s">
        <v>164</v>
      </c>
      <c r="F2879" s="567"/>
      <c r="G2879" s="410">
        <v>11</v>
      </c>
      <c r="H2879" s="410">
        <v>5</v>
      </c>
      <c r="I2879" s="410">
        <v>0</v>
      </c>
    </row>
    <row r="2880" spans="1:9" s="23" customFormat="1" ht="14.45" customHeight="1">
      <c r="A2880" s="563"/>
      <c r="B2880" s="564"/>
      <c r="C2880" s="564"/>
      <c r="D2880" s="565"/>
      <c r="E2880" s="566" t="s">
        <v>628</v>
      </c>
      <c r="F2880" s="567"/>
      <c r="G2880" s="410">
        <v>192</v>
      </c>
      <c r="H2880" s="410">
        <v>37</v>
      </c>
      <c r="I2880" s="410">
        <v>13</v>
      </c>
    </row>
    <row r="2881" spans="1:9" s="23" customFormat="1" ht="14.45" customHeight="1">
      <c r="A2881" s="563"/>
      <c r="B2881" s="572" t="s">
        <v>6566</v>
      </c>
      <c r="C2881" s="564" t="s">
        <v>1822</v>
      </c>
      <c r="D2881" s="565"/>
      <c r="E2881" s="566" t="s">
        <v>163</v>
      </c>
      <c r="F2881" s="567"/>
      <c r="G2881" s="410">
        <v>20</v>
      </c>
      <c r="H2881" s="410">
        <v>6</v>
      </c>
      <c r="I2881" s="410">
        <v>0</v>
      </c>
    </row>
    <row r="2882" spans="1:9" s="23" customFormat="1" ht="14.45" customHeight="1">
      <c r="A2882" s="563"/>
      <c r="B2882" s="564"/>
      <c r="C2882" s="564"/>
      <c r="D2882" s="565"/>
      <c r="E2882" s="566" t="s">
        <v>164</v>
      </c>
      <c r="F2882" s="567"/>
      <c r="G2882" s="410">
        <v>27</v>
      </c>
      <c r="H2882" s="410">
        <v>13</v>
      </c>
      <c r="I2882" s="410">
        <v>0</v>
      </c>
    </row>
    <row r="2883" spans="1:9" s="23" customFormat="1" ht="14.45" customHeight="1">
      <c r="A2883" s="563"/>
      <c r="B2883" s="564"/>
      <c r="C2883" s="564"/>
      <c r="D2883" s="565"/>
      <c r="E2883" s="566" t="s">
        <v>628</v>
      </c>
      <c r="F2883" s="567"/>
      <c r="G2883" s="410">
        <v>1302</v>
      </c>
      <c r="H2883" s="410">
        <v>253</v>
      </c>
      <c r="I2883" s="410">
        <v>37</v>
      </c>
    </row>
    <row r="2884" spans="1:9" s="23" customFormat="1" ht="14.45" customHeight="1">
      <c r="A2884" s="563"/>
      <c r="B2884" s="572" t="s">
        <v>6567</v>
      </c>
      <c r="C2884" s="564" t="s">
        <v>6568</v>
      </c>
      <c r="D2884" s="565"/>
      <c r="E2884" s="566" t="s">
        <v>163</v>
      </c>
      <c r="F2884" s="567"/>
      <c r="G2884" s="410">
        <v>22</v>
      </c>
      <c r="H2884" s="410">
        <v>1</v>
      </c>
      <c r="I2884" s="410">
        <v>0</v>
      </c>
    </row>
    <row r="2885" spans="1:9" s="23" customFormat="1" ht="14.45" customHeight="1">
      <c r="A2885" s="563"/>
      <c r="B2885" s="564"/>
      <c r="C2885" s="564"/>
      <c r="D2885" s="565"/>
      <c r="E2885" s="566" t="s">
        <v>164</v>
      </c>
      <c r="F2885" s="567"/>
      <c r="G2885" s="410">
        <v>9</v>
      </c>
      <c r="H2885" s="410">
        <v>3</v>
      </c>
      <c r="I2885" s="410">
        <v>0</v>
      </c>
    </row>
    <row r="2886" spans="1:9" s="23" customFormat="1" ht="14.45" customHeight="1">
      <c r="A2886" s="563"/>
      <c r="B2886" s="564"/>
      <c r="C2886" s="564"/>
      <c r="D2886" s="565"/>
      <c r="E2886" s="566" t="s">
        <v>628</v>
      </c>
      <c r="F2886" s="567"/>
      <c r="G2886" s="410">
        <v>122</v>
      </c>
      <c r="H2886" s="410">
        <v>25</v>
      </c>
      <c r="I2886" s="410">
        <v>10</v>
      </c>
    </row>
    <row r="2887" spans="1:9" s="23" customFormat="1" ht="14.45" customHeight="1">
      <c r="A2887" s="563"/>
      <c r="B2887" s="572" t="s">
        <v>6569</v>
      </c>
      <c r="C2887" s="564" t="s">
        <v>6570</v>
      </c>
      <c r="D2887" s="565"/>
      <c r="E2887" s="566" t="s">
        <v>164</v>
      </c>
      <c r="F2887" s="567"/>
      <c r="G2887" s="410">
        <v>18</v>
      </c>
      <c r="H2887" s="410">
        <v>11</v>
      </c>
      <c r="I2887" s="410">
        <v>0</v>
      </c>
    </row>
    <row r="2888" spans="1:9" s="23" customFormat="1" ht="14.45" customHeight="1">
      <c r="A2888" s="563"/>
      <c r="B2888" s="564"/>
      <c r="C2888" s="564"/>
      <c r="D2888" s="565"/>
      <c r="E2888" s="566" t="s">
        <v>628</v>
      </c>
      <c r="F2888" s="567"/>
      <c r="G2888" s="410">
        <v>186</v>
      </c>
      <c r="H2888" s="410">
        <v>44</v>
      </c>
      <c r="I2888" s="410">
        <v>8</v>
      </c>
    </row>
    <row r="2889" spans="1:9" s="23" customFormat="1" ht="14.45" customHeight="1">
      <c r="A2889" s="563"/>
      <c r="B2889" s="572" t="s">
        <v>6571</v>
      </c>
      <c r="C2889" s="564" t="s">
        <v>6572</v>
      </c>
      <c r="D2889" s="565"/>
      <c r="E2889" s="566" t="s">
        <v>164</v>
      </c>
      <c r="F2889" s="567"/>
      <c r="G2889" s="410">
        <v>9</v>
      </c>
      <c r="H2889" s="410">
        <v>5</v>
      </c>
      <c r="I2889" s="410">
        <v>1</v>
      </c>
    </row>
    <row r="2890" spans="1:9" s="23" customFormat="1" ht="14.45" customHeight="1">
      <c r="A2890" s="563"/>
      <c r="B2890" s="572" t="s">
        <v>6573</v>
      </c>
      <c r="C2890" s="564" t="s">
        <v>6574</v>
      </c>
      <c r="D2890" s="565"/>
      <c r="E2890" s="566" t="s">
        <v>163</v>
      </c>
      <c r="F2890" s="567"/>
      <c r="G2890" s="410">
        <v>0</v>
      </c>
      <c r="H2890" s="410">
        <v>1</v>
      </c>
      <c r="I2890" s="410">
        <v>0</v>
      </c>
    </row>
    <row r="2891" spans="1:9" s="23" customFormat="1" ht="14.45" customHeight="1">
      <c r="A2891" s="563"/>
      <c r="B2891" s="572" t="s">
        <v>6575</v>
      </c>
      <c r="C2891" s="564" t="s">
        <v>6576</v>
      </c>
      <c r="D2891" s="565"/>
      <c r="E2891" s="566" t="s">
        <v>163</v>
      </c>
      <c r="F2891" s="567"/>
      <c r="G2891" s="410">
        <v>28</v>
      </c>
      <c r="H2891" s="410">
        <v>2</v>
      </c>
      <c r="I2891" s="410">
        <v>0</v>
      </c>
    </row>
    <row r="2892" spans="1:9" s="23" customFormat="1" ht="14.45" customHeight="1">
      <c r="A2892" s="563"/>
      <c r="B2892" s="564"/>
      <c r="C2892" s="564"/>
      <c r="D2892" s="565"/>
      <c r="E2892" s="566" t="s">
        <v>164</v>
      </c>
      <c r="F2892" s="567"/>
      <c r="G2892" s="410">
        <v>6</v>
      </c>
      <c r="H2892" s="410">
        <v>6</v>
      </c>
      <c r="I2892" s="410">
        <v>7</v>
      </c>
    </row>
    <row r="2893" spans="1:9" s="23" customFormat="1" ht="14.45" customHeight="1">
      <c r="A2893" s="563"/>
      <c r="B2893" s="572" t="s">
        <v>6577</v>
      </c>
      <c r="C2893" s="564" t="s">
        <v>6578</v>
      </c>
      <c r="D2893" s="565"/>
      <c r="E2893" s="566" t="s">
        <v>164</v>
      </c>
      <c r="F2893" s="567"/>
      <c r="G2893" s="410">
        <v>6</v>
      </c>
      <c r="H2893" s="410">
        <v>3</v>
      </c>
      <c r="I2893" s="410">
        <v>2</v>
      </c>
    </row>
    <row r="2894" spans="1:9" s="23" customFormat="1" ht="14.45" customHeight="1">
      <c r="A2894" s="563"/>
      <c r="B2894" s="572" t="s">
        <v>6579</v>
      </c>
      <c r="C2894" s="564" t="s">
        <v>6580</v>
      </c>
      <c r="D2894" s="565"/>
      <c r="E2894" s="566" t="s">
        <v>164</v>
      </c>
      <c r="F2894" s="567"/>
      <c r="G2894" s="410">
        <v>4</v>
      </c>
      <c r="H2894" s="410">
        <v>0</v>
      </c>
      <c r="I2894" s="410">
        <v>2</v>
      </c>
    </row>
    <row r="2895" spans="1:9" s="23" customFormat="1" ht="14.45" customHeight="1">
      <c r="A2895" s="563"/>
      <c r="B2895" s="572" t="s">
        <v>6581</v>
      </c>
      <c r="C2895" s="564" t="s">
        <v>1827</v>
      </c>
      <c r="D2895" s="565"/>
      <c r="E2895" s="566" t="s">
        <v>163</v>
      </c>
      <c r="F2895" s="567"/>
      <c r="G2895" s="410">
        <v>61</v>
      </c>
      <c r="H2895" s="410">
        <v>9</v>
      </c>
      <c r="I2895" s="410">
        <v>0</v>
      </c>
    </row>
    <row r="2896" spans="1:9" s="23" customFormat="1" ht="14.45" customHeight="1">
      <c r="A2896" s="563"/>
      <c r="B2896" s="564"/>
      <c r="C2896" s="564"/>
      <c r="D2896" s="565"/>
      <c r="E2896" s="566" t="s">
        <v>164</v>
      </c>
      <c r="F2896" s="567"/>
      <c r="G2896" s="410">
        <v>60</v>
      </c>
      <c r="H2896" s="410">
        <v>22</v>
      </c>
      <c r="I2896" s="410">
        <v>0</v>
      </c>
    </row>
    <row r="2897" spans="1:9" s="23" customFormat="1" ht="14.45" customHeight="1">
      <c r="A2897" s="563"/>
      <c r="B2897" s="564"/>
      <c r="C2897" s="564"/>
      <c r="D2897" s="565"/>
      <c r="E2897" s="566" t="s">
        <v>628</v>
      </c>
      <c r="F2897" s="567"/>
      <c r="G2897" s="410">
        <v>158</v>
      </c>
      <c r="H2897" s="410">
        <v>72</v>
      </c>
      <c r="I2897" s="410">
        <v>11</v>
      </c>
    </row>
    <row r="2898" spans="1:9" s="23" customFormat="1" ht="14.45" customHeight="1">
      <c r="A2898" s="563"/>
      <c r="B2898" s="572" t="s">
        <v>6311</v>
      </c>
      <c r="C2898" s="564" t="s">
        <v>6582</v>
      </c>
      <c r="D2898" s="565"/>
      <c r="E2898" s="566" t="s">
        <v>628</v>
      </c>
      <c r="F2898" s="567"/>
      <c r="G2898" s="410">
        <v>128</v>
      </c>
      <c r="H2898" s="410">
        <v>0</v>
      </c>
      <c r="I2898" s="410">
        <v>0</v>
      </c>
    </row>
    <row r="2899" spans="1:9" s="23" customFormat="1" ht="14.45" customHeight="1">
      <c r="A2899" s="563"/>
      <c r="B2899" s="572" t="s">
        <v>6583</v>
      </c>
      <c r="C2899" s="564" t="s">
        <v>6584</v>
      </c>
      <c r="D2899" s="565"/>
      <c r="E2899" s="566"/>
      <c r="F2899" s="567"/>
      <c r="G2899" s="410">
        <v>0</v>
      </c>
      <c r="H2899" s="410">
        <v>0</v>
      </c>
      <c r="I2899" s="410">
        <v>1</v>
      </c>
    </row>
    <row r="2900" spans="1:9" s="23" customFormat="1" ht="14.45" customHeight="1">
      <c r="A2900" s="563"/>
      <c r="B2900" s="564"/>
      <c r="C2900" s="564"/>
      <c r="D2900" s="565"/>
      <c r="E2900" s="566" t="s">
        <v>164</v>
      </c>
      <c r="F2900" s="567"/>
      <c r="G2900" s="410">
        <v>0</v>
      </c>
      <c r="H2900" s="410">
        <v>5</v>
      </c>
      <c r="I2900" s="410">
        <v>0</v>
      </c>
    </row>
    <row r="2901" spans="1:9" s="23" customFormat="1" ht="14.45" customHeight="1">
      <c r="A2901" s="563"/>
      <c r="B2901" s="572" t="s">
        <v>6585</v>
      </c>
      <c r="C2901" s="564" t="s">
        <v>6586</v>
      </c>
      <c r="D2901" s="565"/>
      <c r="E2901" s="566" t="s">
        <v>163</v>
      </c>
      <c r="F2901" s="567"/>
      <c r="G2901" s="410">
        <v>13</v>
      </c>
      <c r="H2901" s="410">
        <v>3</v>
      </c>
      <c r="I2901" s="410">
        <v>0</v>
      </c>
    </row>
    <row r="2902" spans="1:9" s="23" customFormat="1" ht="14.45" customHeight="1">
      <c r="A2902" s="563"/>
      <c r="B2902" s="572" t="s">
        <v>6587</v>
      </c>
      <c r="C2902" s="564" t="s">
        <v>6588</v>
      </c>
      <c r="D2902" s="565"/>
      <c r="E2902" s="566" t="s">
        <v>163</v>
      </c>
      <c r="F2902" s="567"/>
      <c r="G2902" s="410">
        <v>25</v>
      </c>
      <c r="H2902" s="410">
        <v>0</v>
      </c>
      <c r="I2902" s="410">
        <v>2</v>
      </c>
    </row>
    <row r="2903" spans="1:9" s="23" customFormat="1" ht="14.45" customHeight="1">
      <c r="A2903" s="563"/>
      <c r="B2903" s="572" t="s">
        <v>5832</v>
      </c>
      <c r="C2903" s="564" t="s">
        <v>6589</v>
      </c>
      <c r="D2903" s="565"/>
      <c r="E2903" s="566" t="s">
        <v>164</v>
      </c>
      <c r="F2903" s="567" t="s">
        <v>1142</v>
      </c>
      <c r="G2903" s="410">
        <v>20</v>
      </c>
      <c r="H2903" s="410">
        <v>2</v>
      </c>
      <c r="I2903" s="410">
        <v>0</v>
      </c>
    </row>
    <row r="2904" spans="1:9" s="23" customFormat="1" ht="14.45" customHeight="1">
      <c r="A2904" s="573"/>
      <c r="B2904" s="574">
        <v>10221038</v>
      </c>
      <c r="C2904" s="574" t="s">
        <v>6484</v>
      </c>
      <c r="D2904" s="575"/>
      <c r="E2904" s="576" t="s">
        <v>164</v>
      </c>
      <c r="F2904" s="577"/>
      <c r="G2904" s="578">
        <v>16</v>
      </c>
      <c r="H2904" s="578">
        <v>15</v>
      </c>
      <c r="I2904" s="578">
        <v>0</v>
      </c>
    </row>
    <row r="2905" spans="1:9" s="23" customFormat="1" ht="14.45" customHeight="1">
      <c r="A2905" s="563"/>
      <c r="B2905" s="564"/>
      <c r="C2905" s="564"/>
      <c r="D2905" s="565"/>
      <c r="E2905" s="566" t="s">
        <v>164</v>
      </c>
      <c r="F2905" s="567" t="s">
        <v>1142</v>
      </c>
      <c r="G2905" s="410">
        <v>20</v>
      </c>
      <c r="H2905" s="410">
        <v>6</v>
      </c>
      <c r="I2905" s="410">
        <v>0</v>
      </c>
    </row>
    <row r="2906" spans="1:9" s="23" customFormat="1" ht="14.45" customHeight="1">
      <c r="A2906" s="563"/>
      <c r="B2906" s="564"/>
      <c r="C2906" s="564"/>
      <c r="D2906" s="565"/>
      <c r="E2906" s="566" t="s">
        <v>628</v>
      </c>
      <c r="F2906" s="567"/>
      <c r="G2906" s="410">
        <v>160</v>
      </c>
      <c r="H2906" s="410">
        <v>47</v>
      </c>
      <c r="I2906" s="410">
        <v>9</v>
      </c>
    </row>
    <row r="2907" spans="1:9" s="23" customFormat="1" ht="14.45" customHeight="1">
      <c r="A2907" s="563"/>
      <c r="B2907" s="564" t="s">
        <v>1554</v>
      </c>
      <c r="C2907" s="564" t="s">
        <v>1555</v>
      </c>
      <c r="D2907" s="565"/>
      <c r="E2907" s="566"/>
      <c r="F2907" s="567"/>
      <c r="G2907" s="410">
        <v>0</v>
      </c>
      <c r="H2907" s="410">
        <v>0</v>
      </c>
      <c r="I2907" s="410">
        <v>15</v>
      </c>
    </row>
    <row r="2908" spans="1:9" s="23" customFormat="1" ht="14.45" customHeight="1">
      <c r="A2908" s="563">
        <v>1036</v>
      </c>
      <c r="B2908" s="563" t="s">
        <v>6590</v>
      </c>
      <c r="C2908" s="564"/>
      <c r="D2908" s="565" t="s">
        <v>187</v>
      </c>
      <c r="E2908" s="566"/>
      <c r="F2908" s="567"/>
      <c r="G2908" s="410"/>
      <c r="H2908" s="410"/>
      <c r="I2908" s="410"/>
    </row>
    <row r="2909" spans="1:9" s="23" customFormat="1" ht="14.45" customHeight="1">
      <c r="A2909" s="563"/>
      <c r="B2909" s="564"/>
      <c r="C2909" s="563" t="s">
        <v>365</v>
      </c>
      <c r="D2909" s="568"/>
      <c r="E2909" s="569"/>
      <c r="F2909" s="570"/>
      <c r="G2909" s="571">
        <v>8183</v>
      </c>
      <c r="H2909" s="571">
        <v>2039</v>
      </c>
      <c r="I2909" s="571">
        <v>222</v>
      </c>
    </row>
    <row r="2910" spans="1:9" s="23" customFormat="1" ht="14.45" customHeight="1">
      <c r="A2910" s="563"/>
      <c r="B2910" s="572" t="s">
        <v>3994</v>
      </c>
      <c r="C2910" s="564" t="s">
        <v>4469</v>
      </c>
      <c r="D2910" s="565"/>
      <c r="E2910" s="566" t="s">
        <v>3391</v>
      </c>
      <c r="F2910" s="567"/>
      <c r="G2910" s="410">
        <v>217</v>
      </c>
      <c r="H2910" s="410">
        <v>60</v>
      </c>
      <c r="I2910" s="410">
        <v>10</v>
      </c>
    </row>
    <row r="2911" spans="1:9" s="23" customFormat="1" ht="14.45" customHeight="1">
      <c r="A2911" s="563"/>
      <c r="B2911" s="564"/>
      <c r="C2911" s="564"/>
      <c r="D2911" s="565"/>
      <c r="E2911" s="566" t="s">
        <v>3391</v>
      </c>
      <c r="F2911" s="567" t="s">
        <v>1294</v>
      </c>
      <c r="G2911" s="410">
        <v>113</v>
      </c>
      <c r="H2911" s="410">
        <v>23</v>
      </c>
      <c r="I2911" s="410">
        <v>0</v>
      </c>
    </row>
    <row r="2912" spans="1:9" s="23" customFormat="1" ht="14.45" customHeight="1">
      <c r="A2912" s="563"/>
      <c r="B2912" s="572" t="s">
        <v>6591</v>
      </c>
      <c r="C2912" s="564" t="s">
        <v>6592</v>
      </c>
      <c r="D2912" s="565"/>
      <c r="E2912" s="566" t="s">
        <v>3391</v>
      </c>
      <c r="F2912" s="567"/>
      <c r="G2912" s="410">
        <v>201</v>
      </c>
      <c r="H2912" s="410">
        <v>38</v>
      </c>
      <c r="I2912" s="410">
        <v>7</v>
      </c>
    </row>
    <row r="2913" spans="1:9" s="23" customFormat="1" ht="14.45" customHeight="1">
      <c r="A2913" s="563"/>
      <c r="B2913" s="564"/>
      <c r="C2913" s="564"/>
      <c r="D2913" s="565"/>
      <c r="E2913" s="566" t="s">
        <v>3391</v>
      </c>
      <c r="F2913" s="567" t="s">
        <v>1294</v>
      </c>
      <c r="G2913" s="410">
        <v>96</v>
      </c>
      <c r="H2913" s="410">
        <v>21</v>
      </c>
      <c r="I2913" s="410">
        <v>0</v>
      </c>
    </row>
    <row r="2914" spans="1:9" s="23" customFormat="1" ht="14.45" customHeight="1">
      <c r="A2914" s="563"/>
      <c r="B2914" s="572" t="s">
        <v>3923</v>
      </c>
      <c r="C2914" s="564" t="s">
        <v>3396</v>
      </c>
      <c r="D2914" s="565"/>
      <c r="E2914" s="566" t="s">
        <v>3391</v>
      </c>
      <c r="F2914" s="567"/>
      <c r="G2914" s="410">
        <v>281</v>
      </c>
      <c r="H2914" s="410">
        <v>41</v>
      </c>
      <c r="I2914" s="410">
        <v>11</v>
      </c>
    </row>
    <row r="2915" spans="1:9" s="23" customFormat="1" ht="14.45" customHeight="1">
      <c r="A2915" s="563"/>
      <c r="B2915" s="564"/>
      <c r="C2915" s="564"/>
      <c r="D2915" s="565"/>
      <c r="E2915" s="566" t="s">
        <v>3391</v>
      </c>
      <c r="F2915" s="567" t="s">
        <v>1294</v>
      </c>
      <c r="G2915" s="410">
        <v>105</v>
      </c>
      <c r="H2915" s="410">
        <v>23</v>
      </c>
      <c r="I2915" s="410">
        <v>1</v>
      </c>
    </row>
    <row r="2916" spans="1:9" s="23" customFormat="1" ht="14.45" customHeight="1">
      <c r="A2916" s="563"/>
      <c r="B2916" s="564"/>
      <c r="C2916" s="564"/>
      <c r="D2916" s="565"/>
      <c r="E2916" s="566" t="s">
        <v>3221</v>
      </c>
      <c r="F2916" s="567" t="s">
        <v>1294</v>
      </c>
      <c r="G2916" s="410">
        <v>77</v>
      </c>
      <c r="H2916" s="410">
        <v>18</v>
      </c>
      <c r="I2916" s="410">
        <v>0</v>
      </c>
    </row>
    <row r="2917" spans="1:9" s="23" customFormat="1" ht="14.45" customHeight="1">
      <c r="A2917" s="563"/>
      <c r="B2917" s="572" t="s">
        <v>6593</v>
      </c>
      <c r="C2917" s="564" t="s">
        <v>3502</v>
      </c>
      <c r="D2917" s="565"/>
      <c r="E2917" s="566" t="s">
        <v>164</v>
      </c>
      <c r="F2917" s="567"/>
      <c r="G2917" s="410">
        <v>27</v>
      </c>
      <c r="H2917" s="410">
        <v>13</v>
      </c>
      <c r="I2917" s="410">
        <v>0</v>
      </c>
    </row>
    <row r="2918" spans="1:9" s="23" customFormat="1" ht="14.45" customHeight="1">
      <c r="A2918" s="563"/>
      <c r="B2918" s="564"/>
      <c r="C2918" s="564" t="s">
        <v>3504</v>
      </c>
      <c r="D2918" s="565"/>
      <c r="E2918" s="566" t="s">
        <v>3391</v>
      </c>
      <c r="F2918" s="567"/>
      <c r="G2918" s="410">
        <v>249</v>
      </c>
      <c r="H2918" s="410">
        <v>67</v>
      </c>
      <c r="I2918" s="410">
        <v>11</v>
      </c>
    </row>
    <row r="2919" spans="1:9" s="23" customFormat="1" ht="14.45" customHeight="1">
      <c r="A2919" s="563"/>
      <c r="B2919" s="564"/>
      <c r="C2919" s="564"/>
      <c r="D2919" s="565"/>
      <c r="E2919" s="566" t="s">
        <v>3391</v>
      </c>
      <c r="F2919" s="567" t="s">
        <v>1294</v>
      </c>
      <c r="G2919" s="410">
        <v>143</v>
      </c>
      <c r="H2919" s="410">
        <v>34</v>
      </c>
      <c r="I2919" s="410">
        <v>0</v>
      </c>
    </row>
    <row r="2920" spans="1:9" s="23" customFormat="1" ht="14.45" customHeight="1">
      <c r="A2920" s="563"/>
      <c r="B2920" s="564"/>
      <c r="C2920" s="564"/>
      <c r="D2920" s="565"/>
      <c r="E2920" s="566" t="s">
        <v>3221</v>
      </c>
      <c r="F2920" s="567" t="s">
        <v>1294</v>
      </c>
      <c r="G2920" s="410">
        <v>49</v>
      </c>
      <c r="H2920" s="410">
        <v>0</v>
      </c>
      <c r="I2920" s="410">
        <v>0</v>
      </c>
    </row>
    <row r="2921" spans="1:9" s="23" customFormat="1" ht="14.45" customHeight="1">
      <c r="A2921" s="563"/>
      <c r="B2921" s="572" t="s">
        <v>6357</v>
      </c>
      <c r="C2921" s="564" t="s">
        <v>3400</v>
      </c>
      <c r="D2921" s="565"/>
      <c r="E2921" s="566" t="s">
        <v>164</v>
      </c>
      <c r="F2921" s="567"/>
      <c r="G2921" s="410">
        <v>57</v>
      </c>
      <c r="H2921" s="410">
        <v>22</v>
      </c>
      <c r="I2921" s="410">
        <v>0</v>
      </c>
    </row>
    <row r="2922" spans="1:9" s="23" customFormat="1" ht="14.45" customHeight="1">
      <c r="A2922" s="563"/>
      <c r="B2922" s="564"/>
      <c r="C2922" s="564" t="s">
        <v>3401</v>
      </c>
      <c r="D2922" s="565"/>
      <c r="E2922" s="566" t="s">
        <v>164</v>
      </c>
      <c r="F2922" s="567" t="s">
        <v>1142</v>
      </c>
      <c r="G2922" s="410">
        <v>40</v>
      </c>
      <c r="H2922" s="410">
        <v>8</v>
      </c>
      <c r="I2922" s="410">
        <v>0</v>
      </c>
    </row>
    <row r="2923" spans="1:9" s="23" customFormat="1" ht="14.45" customHeight="1">
      <c r="A2923" s="563"/>
      <c r="B2923" s="564"/>
      <c r="C2923" s="564" t="s">
        <v>3402</v>
      </c>
      <c r="D2923" s="565"/>
      <c r="E2923" s="566" t="s">
        <v>3391</v>
      </c>
      <c r="F2923" s="567"/>
      <c r="G2923" s="410">
        <v>368</v>
      </c>
      <c r="H2923" s="410">
        <v>97</v>
      </c>
      <c r="I2923" s="410">
        <v>15</v>
      </c>
    </row>
    <row r="2924" spans="1:9" s="23" customFormat="1" ht="14.45" customHeight="1">
      <c r="A2924" s="563"/>
      <c r="B2924" s="564"/>
      <c r="C2924" s="564"/>
      <c r="D2924" s="565"/>
      <c r="E2924" s="566" t="s">
        <v>3391</v>
      </c>
      <c r="F2924" s="567" t="s">
        <v>1294</v>
      </c>
      <c r="G2924" s="410">
        <v>338</v>
      </c>
      <c r="H2924" s="410">
        <v>91</v>
      </c>
      <c r="I2924" s="410">
        <v>1</v>
      </c>
    </row>
    <row r="2925" spans="1:9" s="23" customFormat="1" ht="14.45" customHeight="1">
      <c r="A2925" s="563"/>
      <c r="B2925" s="564"/>
      <c r="C2925" s="564"/>
      <c r="D2925" s="565"/>
      <c r="E2925" s="566" t="s">
        <v>3221</v>
      </c>
      <c r="F2925" s="567"/>
      <c r="G2925" s="410">
        <v>5</v>
      </c>
      <c r="H2925" s="410">
        <v>4</v>
      </c>
      <c r="I2925" s="410">
        <v>0</v>
      </c>
    </row>
    <row r="2926" spans="1:9" s="23" customFormat="1" ht="14.45" customHeight="1">
      <c r="A2926" s="563"/>
      <c r="B2926" s="564"/>
      <c r="C2926" s="564"/>
      <c r="D2926" s="565"/>
      <c r="E2926" s="566" t="s">
        <v>3221</v>
      </c>
      <c r="F2926" s="567" t="s">
        <v>1294</v>
      </c>
      <c r="G2926" s="410">
        <v>146</v>
      </c>
      <c r="H2926" s="410">
        <v>52</v>
      </c>
      <c r="I2926" s="410">
        <v>0</v>
      </c>
    </row>
    <row r="2927" spans="1:9" s="23" customFormat="1" ht="14.45" customHeight="1">
      <c r="A2927" s="563"/>
      <c r="B2927" s="572" t="s">
        <v>5429</v>
      </c>
      <c r="C2927" s="564" t="s">
        <v>6594</v>
      </c>
      <c r="D2927" s="565"/>
      <c r="E2927" s="566" t="s">
        <v>164</v>
      </c>
      <c r="F2927" s="567"/>
      <c r="G2927" s="410">
        <v>37</v>
      </c>
      <c r="H2927" s="410">
        <v>16</v>
      </c>
      <c r="I2927" s="410">
        <v>0</v>
      </c>
    </row>
    <row r="2928" spans="1:9" s="23" customFormat="1" ht="14.45" customHeight="1">
      <c r="A2928" s="563"/>
      <c r="B2928" s="564"/>
      <c r="C2928" s="564" t="s">
        <v>6595</v>
      </c>
      <c r="D2928" s="565"/>
      <c r="E2928" s="566" t="s">
        <v>164</v>
      </c>
      <c r="F2928" s="567" t="s">
        <v>1142</v>
      </c>
      <c r="G2928" s="410">
        <v>0</v>
      </c>
      <c r="H2928" s="410">
        <v>3</v>
      </c>
      <c r="I2928" s="410">
        <v>0</v>
      </c>
    </row>
    <row r="2929" spans="1:9" s="23" customFormat="1" ht="14.45" customHeight="1">
      <c r="A2929" s="563"/>
      <c r="B2929" s="564"/>
      <c r="C2929" s="564" t="s">
        <v>6596</v>
      </c>
      <c r="D2929" s="565"/>
      <c r="E2929" s="566" t="s">
        <v>3391</v>
      </c>
      <c r="F2929" s="567"/>
      <c r="G2929" s="410">
        <v>227</v>
      </c>
      <c r="H2929" s="410">
        <v>44</v>
      </c>
      <c r="I2929" s="410">
        <v>10</v>
      </c>
    </row>
    <row r="2930" spans="1:9" s="23" customFormat="1" ht="14.45" customHeight="1">
      <c r="A2930" s="563"/>
      <c r="B2930" s="564"/>
      <c r="C2930" s="564"/>
      <c r="D2930" s="565"/>
      <c r="E2930" s="566" t="s">
        <v>3391</v>
      </c>
      <c r="F2930" s="567" t="s">
        <v>1294</v>
      </c>
      <c r="G2930" s="410">
        <v>63</v>
      </c>
      <c r="H2930" s="410">
        <v>22</v>
      </c>
      <c r="I2930" s="410">
        <v>0</v>
      </c>
    </row>
    <row r="2931" spans="1:9" s="23" customFormat="1" ht="14.45" customHeight="1">
      <c r="A2931" s="563"/>
      <c r="B2931" s="564"/>
      <c r="C2931" s="564"/>
      <c r="D2931" s="565"/>
      <c r="E2931" s="566" t="s">
        <v>3221</v>
      </c>
      <c r="F2931" s="567" t="s">
        <v>1294</v>
      </c>
      <c r="G2931" s="410">
        <v>65</v>
      </c>
      <c r="H2931" s="410">
        <v>24</v>
      </c>
      <c r="I2931" s="410">
        <v>0</v>
      </c>
    </row>
    <row r="2932" spans="1:9" s="23" customFormat="1" ht="14.45" customHeight="1">
      <c r="A2932" s="563"/>
      <c r="B2932" s="572" t="s">
        <v>6597</v>
      </c>
      <c r="C2932" s="564" t="s">
        <v>4613</v>
      </c>
      <c r="D2932" s="565"/>
      <c r="E2932" s="566" t="s">
        <v>3391</v>
      </c>
      <c r="F2932" s="567"/>
      <c r="G2932" s="410">
        <v>419</v>
      </c>
      <c r="H2932" s="410">
        <v>99</v>
      </c>
      <c r="I2932" s="410">
        <v>14</v>
      </c>
    </row>
    <row r="2933" spans="1:9" s="23" customFormat="1" ht="14.45" customHeight="1">
      <c r="A2933" s="563"/>
      <c r="B2933" s="564"/>
      <c r="C2933" s="564"/>
      <c r="D2933" s="565"/>
      <c r="E2933" s="566" t="s">
        <v>3391</v>
      </c>
      <c r="F2933" s="567" t="s">
        <v>1294</v>
      </c>
      <c r="G2933" s="410">
        <v>236</v>
      </c>
      <c r="H2933" s="410">
        <v>76</v>
      </c>
      <c r="I2933" s="410">
        <v>2</v>
      </c>
    </row>
    <row r="2934" spans="1:9" s="23" customFormat="1" ht="14.45" customHeight="1">
      <c r="A2934" s="563"/>
      <c r="B2934" s="572" t="s">
        <v>6598</v>
      </c>
      <c r="C2934" s="564" t="s">
        <v>3413</v>
      </c>
      <c r="D2934" s="565"/>
      <c r="E2934" s="566" t="s">
        <v>3391</v>
      </c>
      <c r="F2934" s="567"/>
      <c r="G2934" s="410">
        <v>300</v>
      </c>
      <c r="H2934" s="410">
        <v>82</v>
      </c>
      <c r="I2934" s="410">
        <v>0</v>
      </c>
    </row>
    <row r="2935" spans="1:9" s="23" customFormat="1" ht="14.45" customHeight="1">
      <c r="A2935" s="563"/>
      <c r="B2935" s="564"/>
      <c r="C2935" s="564"/>
      <c r="D2935" s="565"/>
      <c r="E2935" s="566" t="s">
        <v>3391</v>
      </c>
      <c r="F2935" s="567" t="s">
        <v>1294</v>
      </c>
      <c r="G2935" s="410">
        <v>94</v>
      </c>
      <c r="H2935" s="410">
        <v>30</v>
      </c>
      <c r="I2935" s="410">
        <v>0</v>
      </c>
    </row>
    <row r="2936" spans="1:9" s="23" customFormat="1" ht="14.45" customHeight="1">
      <c r="A2936" s="563"/>
      <c r="B2936" s="564"/>
      <c r="C2936" s="564"/>
      <c r="D2936" s="565"/>
      <c r="E2936" s="566" t="s">
        <v>3221</v>
      </c>
      <c r="F2936" s="567"/>
      <c r="G2936" s="410">
        <v>5</v>
      </c>
      <c r="H2936" s="410">
        <v>3</v>
      </c>
      <c r="I2936" s="410">
        <v>0</v>
      </c>
    </row>
    <row r="2937" spans="1:9" s="23" customFormat="1" ht="14.45" customHeight="1">
      <c r="A2937" s="563"/>
      <c r="B2937" s="564"/>
      <c r="C2937" s="564"/>
      <c r="D2937" s="565"/>
      <c r="E2937" s="566" t="s">
        <v>3221</v>
      </c>
      <c r="F2937" s="567" t="s">
        <v>1294</v>
      </c>
      <c r="G2937" s="410">
        <v>67</v>
      </c>
      <c r="H2937" s="410">
        <v>28</v>
      </c>
      <c r="I2937" s="410">
        <v>0</v>
      </c>
    </row>
    <row r="2938" spans="1:9" s="23" customFormat="1" ht="14.45" customHeight="1">
      <c r="A2938" s="563"/>
      <c r="B2938" s="572" t="s">
        <v>6599</v>
      </c>
      <c r="C2938" s="564" t="s">
        <v>3516</v>
      </c>
      <c r="D2938" s="565"/>
      <c r="E2938" s="566" t="s">
        <v>164</v>
      </c>
      <c r="F2938" s="567"/>
      <c r="G2938" s="410">
        <v>23</v>
      </c>
      <c r="H2938" s="410">
        <v>11</v>
      </c>
      <c r="I2938" s="410">
        <v>12</v>
      </c>
    </row>
    <row r="2939" spans="1:9" s="23" customFormat="1" ht="14.45" customHeight="1">
      <c r="A2939" s="563"/>
      <c r="B2939" s="572" t="s">
        <v>4497</v>
      </c>
      <c r="C2939" s="564" t="s">
        <v>3536</v>
      </c>
      <c r="D2939" s="565"/>
      <c r="E2939" s="566" t="s">
        <v>164</v>
      </c>
      <c r="F2939" s="567"/>
      <c r="G2939" s="410">
        <v>31</v>
      </c>
      <c r="H2939" s="410">
        <v>8</v>
      </c>
      <c r="I2939" s="410">
        <v>0</v>
      </c>
    </row>
    <row r="2940" spans="1:9" s="23" customFormat="1" ht="14.45" customHeight="1">
      <c r="A2940" s="563"/>
      <c r="B2940" s="564"/>
      <c r="C2940" s="564" t="s">
        <v>3416</v>
      </c>
      <c r="D2940" s="565"/>
      <c r="E2940" s="566" t="s">
        <v>3391</v>
      </c>
      <c r="F2940" s="567"/>
      <c r="G2940" s="410">
        <v>393</v>
      </c>
      <c r="H2940" s="410">
        <v>102</v>
      </c>
      <c r="I2940" s="410">
        <v>13</v>
      </c>
    </row>
    <row r="2941" spans="1:9" s="23" customFormat="1" ht="14.45" customHeight="1">
      <c r="A2941" s="563"/>
      <c r="B2941" s="564"/>
      <c r="C2941" s="564"/>
      <c r="D2941" s="565"/>
      <c r="E2941" s="566" t="s">
        <v>3391</v>
      </c>
      <c r="F2941" s="567" t="s">
        <v>1294</v>
      </c>
      <c r="G2941" s="410">
        <v>111</v>
      </c>
      <c r="H2941" s="410">
        <v>19</v>
      </c>
      <c r="I2941" s="410">
        <v>0</v>
      </c>
    </row>
    <row r="2942" spans="1:9" s="23" customFormat="1" ht="14.45" customHeight="1">
      <c r="A2942" s="563"/>
      <c r="B2942" s="572" t="s">
        <v>6600</v>
      </c>
      <c r="C2942" s="564" t="s">
        <v>6601</v>
      </c>
      <c r="D2942" s="565"/>
      <c r="E2942" s="566" t="s">
        <v>3391</v>
      </c>
      <c r="F2942" s="567"/>
      <c r="G2942" s="410">
        <v>3</v>
      </c>
      <c r="H2942" s="410">
        <v>2</v>
      </c>
      <c r="I2942" s="410">
        <v>0</v>
      </c>
    </row>
    <row r="2943" spans="1:9" s="23" customFormat="1" ht="14.45" customHeight="1">
      <c r="A2943" s="563"/>
      <c r="B2943" s="572" t="s">
        <v>5450</v>
      </c>
      <c r="C2943" s="564" t="s">
        <v>3531</v>
      </c>
      <c r="D2943" s="565"/>
      <c r="E2943" s="566" t="s">
        <v>164</v>
      </c>
      <c r="F2943" s="567"/>
      <c r="G2943" s="410">
        <v>23</v>
      </c>
      <c r="H2943" s="410">
        <v>3</v>
      </c>
      <c r="I2943" s="410">
        <v>0</v>
      </c>
    </row>
    <row r="2944" spans="1:9" s="23" customFormat="1" ht="14.45" customHeight="1">
      <c r="A2944" s="563"/>
      <c r="B2944" s="564"/>
      <c r="C2944" s="564" t="s">
        <v>3429</v>
      </c>
      <c r="D2944" s="565"/>
      <c r="E2944" s="566" t="s">
        <v>3391</v>
      </c>
      <c r="F2944" s="567"/>
      <c r="G2944" s="410">
        <v>383</v>
      </c>
      <c r="H2944" s="410">
        <v>79</v>
      </c>
      <c r="I2944" s="410">
        <v>14</v>
      </c>
    </row>
    <row r="2945" spans="1:9" s="23" customFormat="1" ht="14.45" customHeight="1">
      <c r="A2945" s="563"/>
      <c r="B2945" s="564"/>
      <c r="C2945" s="564"/>
      <c r="D2945" s="565"/>
      <c r="E2945" s="566" t="s">
        <v>3391</v>
      </c>
      <c r="F2945" s="567" t="s">
        <v>1294</v>
      </c>
      <c r="G2945" s="410">
        <v>337</v>
      </c>
      <c r="H2945" s="410">
        <v>49</v>
      </c>
      <c r="I2945" s="410">
        <v>2</v>
      </c>
    </row>
    <row r="2946" spans="1:9" s="23" customFormat="1" ht="14.45" customHeight="1">
      <c r="A2946" s="563"/>
      <c r="B2946" s="564"/>
      <c r="C2946" s="564" t="s">
        <v>6602</v>
      </c>
      <c r="D2946" s="565"/>
      <c r="E2946" s="566" t="s">
        <v>3221</v>
      </c>
      <c r="F2946" s="567"/>
      <c r="G2946" s="410">
        <v>14</v>
      </c>
      <c r="H2946" s="410">
        <v>0</v>
      </c>
      <c r="I2946" s="410">
        <v>0</v>
      </c>
    </row>
    <row r="2947" spans="1:9" s="23" customFormat="1" ht="14.45" customHeight="1">
      <c r="A2947" s="563"/>
      <c r="B2947" s="572" t="s">
        <v>3428</v>
      </c>
      <c r="C2947" s="564" t="s">
        <v>3535</v>
      </c>
      <c r="D2947" s="565"/>
      <c r="E2947" s="566" t="s">
        <v>164</v>
      </c>
      <c r="F2947" s="567"/>
      <c r="G2947" s="410">
        <v>12</v>
      </c>
      <c r="H2947" s="410">
        <v>7</v>
      </c>
      <c r="I2947" s="410">
        <v>0</v>
      </c>
    </row>
    <row r="2948" spans="1:9" s="23" customFormat="1" ht="14.45" customHeight="1">
      <c r="A2948" s="563"/>
      <c r="B2948" s="564"/>
      <c r="C2948" s="564" t="s">
        <v>3431</v>
      </c>
      <c r="D2948" s="565"/>
      <c r="E2948" s="566" t="s">
        <v>3391</v>
      </c>
      <c r="F2948" s="567"/>
      <c r="G2948" s="410">
        <v>248</v>
      </c>
      <c r="H2948" s="410">
        <v>65</v>
      </c>
      <c r="I2948" s="410">
        <v>9</v>
      </c>
    </row>
    <row r="2949" spans="1:9" s="23" customFormat="1" ht="14.45" customHeight="1">
      <c r="A2949" s="563"/>
      <c r="B2949" s="564"/>
      <c r="C2949" s="564"/>
      <c r="D2949" s="565"/>
      <c r="E2949" s="566" t="s">
        <v>3391</v>
      </c>
      <c r="F2949" s="567" t="s">
        <v>1294</v>
      </c>
      <c r="G2949" s="410">
        <v>26</v>
      </c>
      <c r="H2949" s="410">
        <v>15</v>
      </c>
      <c r="I2949" s="410">
        <v>0</v>
      </c>
    </row>
    <row r="2950" spans="1:9" s="23" customFormat="1" ht="14.45" customHeight="1">
      <c r="A2950" s="563"/>
      <c r="B2950" s="572" t="s">
        <v>3602</v>
      </c>
      <c r="C2950" s="564" t="s">
        <v>3540</v>
      </c>
      <c r="D2950" s="565"/>
      <c r="E2950" s="566" t="s">
        <v>164</v>
      </c>
      <c r="F2950" s="567"/>
      <c r="G2950" s="410">
        <v>18</v>
      </c>
      <c r="H2950" s="410">
        <v>6</v>
      </c>
      <c r="I2950" s="410">
        <v>0</v>
      </c>
    </row>
    <row r="2951" spans="1:9" s="23" customFormat="1" ht="14.45" customHeight="1">
      <c r="A2951" s="563"/>
      <c r="B2951" s="564"/>
      <c r="C2951" s="564" t="s">
        <v>3441</v>
      </c>
      <c r="D2951" s="565"/>
      <c r="E2951" s="566" t="s">
        <v>3391</v>
      </c>
      <c r="F2951" s="567"/>
      <c r="G2951" s="410">
        <v>166</v>
      </c>
      <c r="H2951" s="410">
        <v>40</v>
      </c>
      <c r="I2951" s="410">
        <v>11</v>
      </c>
    </row>
    <row r="2952" spans="1:9" s="23" customFormat="1" ht="14.45" customHeight="1">
      <c r="A2952" s="563"/>
      <c r="B2952" s="564"/>
      <c r="C2952" s="564"/>
      <c r="D2952" s="565"/>
      <c r="E2952" s="566" t="s">
        <v>3391</v>
      </c>
      <c r="F2952" s="567" t="s">
        <v>1294</v>
      </c>
      <c r="G2952" s="410">
        <v>58</v>
      </c>
      <c r="H2952" s="410">
        <v>28</v>
      </c>
      <c r="I2952" s="410">
        <v>0</v>
      </c>
    </row>
    <row r="2953" spans="1:9" s="23" customFormat="1" ht="14.45" customHeight="1">
      <c r="A2953" s="563"/>
      <c r="B2953" s="564"/>
      <c r="C2953" s="564"/>
      <c r="D2953" s="565"/>
      <c r="E2953" s="566" t="s">
        <v>3221</v>
      </c>
      <c r="F2953" s="567" t="s">
        <v>1294</v>
      </c>
      <c r="G2953" s="410">
        <v>92</v>
      </c>
      <c r="H2953" s="410">
        <v>41</v>
      </c>
      <c r="I2953" s="410">
        <v>0</v>
      </c>
    </row>
    <row r="2954" spans="1:9" s="23" customFormat="1" ht="14.45" customHeight="1">
      <c r="A2954" s="573"/>
      <c r="B2954" s="579" t="s">
        <v>6603</v>
      </c>
      <c r="C2954" s="574" t="s">
        <v>3607</v>
      </c>
      <c r="D2954" s="575"/>
      <c r="E2954" s="576" t="s">
        <v>3391</v>
      </c>
      <c r="F2954" s="577"/>
      <c r="G2954" s="578">
        <v>248</v>
      </c>
      <c r="H2954" s="578">
        <v>49</v>
      </c>
      <c r="I2954" s="578">
        <v>10</v>
      </c>
    </row>
    <row r="2955" spans="1:9" s="23" customFormat="1" ht="14.45" customHeight="1">
      <c r="A2955" s="563"/>
      <c r="B2955" s="564"/>
      <c r="C2955" s="564"/>
      <c r="D2955" s="565"/>
      <c r="E2955" s="566" t="s">
        <v>3391</v>
      </c>
      <c r="F2955" s="567" t="s">
        <v>1294</v>
      </c>
      <c r="G2955" s="410">
        <v>141</v>
      </c>
      <c r="H2955" s="410">
        <v>43</v>
      </c>
      <c r="I2955" s="410">
        <v>0</v>
      </c>
    </row>
    <row r="2956" spans="1:9" s="23" customFormat="1" ht="14.45" customHeight="1">
      <c r="A2956" s="563"/>
      <c r="B2956" s="572" t="s">
        <v>6604</v>
      </c>
      <c r="C2956" s="564" t="s">
        <v>3576</v>
      </c>
      <c r="D2956" s="565"/>
      <c r="E2956" s="566" t="s">
        <v>164</v>
      </c>
      <c r="F2956" s="567"/>
      <c r="G2956" s="410">
        <v>43</v>
      </c>
      <c r="H2956" s="410">
        <v>12</v>
      </c>
      <c r="I2956" s="410">
        <v>0</v>
      </c>
    </row>
    <row r="2957" spans="1:9" s="23" customFormat="1" ht="14.45" customHeight="1">
      <c r="A2957" s="563"/>
      <c r="B2957" s="564"/>
      <c r="C2957" s="564" t="s">
        <v>3446</v>
      </c>
      <c r="D2957" s="565"/>
      <c r="E2957" s="566" t="s">
        <v>3391</v>
      </c>
      <c r="F2957" s="567"/>
      <c r="G2957" s="410">
        <v>314</v>
      </c>
      <c r="H2957" s="410">
        <v>52</v>
      </c>
      <c r="I2957" s="410">
        <v>9</v>
      </c>
    </row>
    <row r="2958" spans="1:9" s="23" customFormat="1" ht="14.45" customHeight="1">
      <c r="A2958" s="563"/>
      <c r="B2958" s="564"/>
      <c r="C2958" s="564"/>
      <c r="D2958" s="565"/>
      <c r="E2958" s="566" t="s">
        <v>3391</v>
      </c>
      <c r="F2958" s="567" t="s">
        <v>1294</v>
      </c>
      <c r="G2958" s="410">
        <v>72</v>
      </c>
      <c r="H2958" s="410">
        <v>14</v>
      </c>
      <c r="I2958" s="410">
        <v>0</v>
      </c>
    </row>
    <row r="2959" spans="1:9" s="23" customFormat="1" ht="14.45" customHeight="1">
      <c r="A2959" s="563"/>
      <c r="B2959" s="564"/>
      <c r="C2959" s="564"/>
      <c r="D2959" s="565"/>
      <c r="E2959" s="566" t="s">
        <v>3221</v>
      </c>
      <c r="F2959" s="567" t="s">
        <v>1294</v>
      </c>
      <c r="G2959" s="410">
        <v>167</v>
      </c>
      <c r="H2959" s="410">
        <v>63</v>
      </c>
      <c r="I2959" s="410">
        <v>0</v>
      </c>
    </row>
    <row r="2960" spans="1:9" s="23" customFormat="1" ht="14.45" customHeight="1">
      <c r="A2960" s="563"/>
      <c r="B2960" s="572" t="s">
        <v>3617</v>
      </c>
      <c r="C2960" s="564" t="s">
        <v>6605</v>
      </c>
      <c r="D2960" s="565"/>
      <c r="E2960" s="566" t="s">
        <v>164</v>
      </c>
      <c r="F2960" s="567"/>
      <c r="G2960" s="410">
        <v>16</v>
      </c>
      <c r="H2960" s="410">
        <v>17</v>
      </c>
      <c r="I2960" s="410">
        <v>0</v>
      </c>
    </row>
    <row r="2961" spans="1:9" s="23" customFormat="1" ht="14.45" customHeight="1">
      <c r="A2961" s="563"/>
      <c r="B2961" s="564"/>
      <c r="C2961" s="564" t="s">
        <v>3620</v>
      </c>
      <c r="D2961" s="565"/>
      <c r="E2961" s="566" t="s">
        <v>3391</v>
      </c>
      <c r="F2961" s="567"/>
      <c r="G2961" s="410">
        <v>129</v>
      </c>
      <c r="H2961" s="410">
        <v>21</v>
      </c>
      <c r="I2961" s="410">
        <v>9</v>
      </c>
    </row>
    <row r="2962" spans="1:9" s="23" customFormat="1" ht="14.45" customHeight="1">
      <c r="A2962" s="563"/>
      <c r="B2962" s="564"/>
      <c r="C2962" s="564"/>
      <c r="D2962" s="565"/>
      <c r="E2962" s="566" t="s">
        <v>3391</v>
      </c>
      <c r="F2962" s="567" t="s">
        <v>1294</v>
      </c>
      <c r="G2962" s="410">
        <v>190</v>
      </c>
      <c r="H2962" s="410">
        <v>21</v>
      </c>
      <c r="I2962" s="410">
        <v>0</v>
      </c>
    </row>
    <row r="2963" spans="1:9" s="23" customFormat="1" ht="14.45" customHeight="1">
      <c r="A2963" s="563"/>
      <c r="B2963" s="572" t="s">
        <v>6606</v>
      </c>
      <c r="C2963" s="564" t="s">
        <v>6117</v>
      </c>
      <c r="D2963" s="565"/>
      <c r="E2963" s="566" t="s">
        <v>3391</v>
      </c>
      <c r="F2963" s="567"/>
      <c r="G2963" s="410">
        <v>98</v>
      </c>
      <c r="H2963" s="410">
        <v>15</v>
      </c>
      <c r="I2963" s="410">
        <v>7</v>
      </c>
    </row>
    <row r="2964" spans="1:9" s="23" customFormat="1" ht="14.45" customHeight="1">
      <c r="A2964" s="563"/>
      <c r="B2964" s="564">
        <v>10131025</v>
      </c>
      <c r="C2964" s="564" t="s">
        <v>3671</v>
      </c>
      <c r="D2964" s="565"/>
      <c r="E2964" s="566" t="s">
        <v>3391</v>
      </c>
      <c r="F2964" s="567"/>
      <c r="G2964" s="410">
        <v>484</v>
      </c>
      <c r="H2964" s="410">
        <v>122</v>
      </c>
      <c r="I2964" s="410">
        <v>19</v>
      </c>
    </row>
    <row r="2965" spans="1:9" s="23" customFormat="1" ht="14.45" customHeight="1">
      <c r="A2965" s="563"/>
      <c r="B2965" s="564"/>
      <c r="C2965" s="564"/>
      <c r="D2965" s="565"/>
      <c r="E2965" s="566" t="s">
        <v>3391</v>
      </c>
      <c r="F2965" s="567" t="s">
        <v>1294</v>
      </c>
      <c r="G2965" s="410">
        <v>318</v>
      </c>
      <c r="H2965" s="410">
        <v>96</v>
      </c>
      <c r="I2965" s="410">
        <v>0</v>
      </c>
    </row>
    <row r="2966" spans="1:9" s="23" customFormat="1" ht="14.45" customHeight="1">
      <c r="A2966" s="563"/>
      <c r="B2966" s="564" t="s">
        <v>1554</v>
      </c>
      <c r="C2966" s="564" t="s">
        <v>1555</v>
      </c>
      <c r="D2966" s="565"/>
      <c r="E2966" s="566"/>
      <c r="F2966" s="567"/>
      <c r="G2966" s="410">
        <v>0</v>
      </c>
      <c r="H2966" s="410">
        <v>0</v>
      </c>
      <c r="I2966" s="410">
        <v>10</v>
      </c>
    </row>
    <row r="2967" spans="1:9" s="23" customFormat="1" ht="14.45" customHeight="1">
      <c r="A2967" s="563"/>
      <c r="B2967" s="564" t="s">
        <v>1556</v>
      </c>
      <c r="C2967" s="564" t="s">
        <v>1557</v>
      </c>
      <c r="D2967" s="565"/>
      <c r="E2967" s="566"/>
      <c r="F2967" s="567"/>
      <c r="G2967" s="410">
        <v>0</v>
      </c>
      <c r="H2967" s="410">
        <v>0</v>
      </c>
      <c r="I2967" s="410">
        <v>9</v>
      </c>
    </row>
    <row r="2968" spans="1:9" s="23" customFormat="1" ht="14.45" customHeight="1">
      <c r="A2968" s="563"/>
      <c r="B2968" s="564" t="s">
        <v>1324</v>
      </c>
      <c r="C2968" s="564" t="s">
        <v>1325</v>
      </c>
      <c r="D2968" s="565"/>
      <c r="E2968" s="566"/>
      <c r="F2968" s="567"/>
      <c r="G2968" s="410">
        <v>0</v>
      </c>
      <c r="H2968" s="410">
        <v>0</v>
      </c>
      <c r="I2968" s="410">
        <v>6</v>
      </c>
    </row>
    <row r="2969" spans="1:9" s="23" customFormat="1" ht="14.45" customHeight="1">
      <c r="A2969" s="563">
        <v>1037</v>
      </c>
      <c r="B2969" s="563" t="s">
        <v>6607</v>
      </c>
      <c r="C2969" s="564"/>
      <c r="D2969" s="565" t="s">
        <v>187</v>
      </c>
      <c r="E2969" s="566"/>
      <c r="F2969" s="567"/>
      <c r="G2969" s="410"/>
      <c r="H2969" s="410"/>
      <c r="I2969" s="410"/>
    </row>
    <row r="2970" spans="1:9" s="23" customFormat="1" ht="14.45" customHeight="1">
      <c r="A2970" s="563"/>
      <c r="B2970" s="564"/>
      <c r="C2970" s="563" t="s">
        <v>365</v>
      </c>
      <c r="D2970" s="568"/>
      <c r="E2970" s="569"/>
      <c r="F2970" s="570"/>
      <c r="G2970" s="571">
        <v>14623</v>
      </c>
      <c r="H2970" s="571">
        <v>3700</v>
      </c>
      <c r="I2970" s="571">
        <v>371</v>
      </c>
    </row>
    <row r="2971" spans="1:9" s="23" customFormat="1" ht="14.45" customHeight="1">
      <c r="A2971" s="563"/>
      <c r="B2971" s="572" t="s">
        <v>5841</v>
      </c>
      <c r="C2971" s="564" t="s">
        <v>4469</v>
      </c>
      <c r="D2971" s="565"/>
      <c r="E2971" s="566" t="s">
        <v>3391</v>
      </c>
      <c r="F2971" s="567"/>
      <c r="G2971" s="410">
        <v>304</v>
      </c>
      <c r="H2971" s="410">
        <v>91</v>
      </c>
      <c r="I2971" s="410">
        <v>16</v>
      </c>
    </row>
    <row r="2972" spans="1:9" s="23" customFormat="1" ht="14.45" customHeight="1">
      <c r="A2972" s="563"/>
      <c r="B2972" s="564"/>
      <c r="C2972" s="564"/>
      <c r="D2972" s="565"/>
      <c r="E2972" s="566" t="s">
        <v>3391</v>
      </c>
      <c r="F2972" s="567" t="s">
        <v>1294</v>
      </c>
      <c r="G2972" s="410">
        <v>128</v>
      </c>
      <c r="H2972" s="410">
        <v>20</v>
      </c>
      <c r="I2972" s="410">
        <v>0</v>
      </c>
    </row>
    <row r="2973" spans="1:9" s="23" customFormat="1" ht="14.45" customHeight="1">
      <c r="A2973" s="563"/>
      <c r="B2973" s="572" t="s">
        <v>6608</v>
      </c>
      <c r="C2973" s="564" t="s">
        <v>6609</v>
      </c>
      <c r="D2973" s="565"/>
      <c r="E2973" s="566" t="s">
        <v>164</v>
      </c>
      <c r="F2973" s="567"/>
      <c r="G2973" s="410">
        <v>20</v>
      </c>
      <c r="H2973" s="410">
        <v>5</v>
      </c>
      <c r="I2973" s="410">
        <v>0</v>
      </c>
    </row>
    <row r="2974" spans="1:9" s="23" customFormat="1" ht="14.45" customHeight="1">
      <c r="A2974" s="563"/>
      <c r="B2974" s="564"/>
      <c r="C2974" s="564" t="s">
        <v>3475</v>
      </c>
      <c r="D2974" s="565"/>
      <c r="E2974" s="566" t="s">
        <v>3391</v>
      </c>
      <c r="F2974" s="567"/>
      <c r="G2974" s="410">
        <v>279</v>
      </c>
      <c r="H2974" s="410">
        <v>36</v>
      </c>
      <c r="I2974" s="410">
        <v>13</v>
      </c>
    </row>
    <row r="2975" spans="1:9" s="23" customFormat="1" ht="14.45" customHeight="1">
      <c r="A2975" s="563"/>
      <c r="B2975" s="564"/>
      <c r="C2975" s="564"/>
      <c r="D2975" s="565"/>
      <c r="E2975" s="566" t="s">
        <v>3391</v>
      </c>
      <c r="F2975" s="567" t="s">
        <v>1294</v>
      </c>
      <c r="G2975" s="410">
        <v>34</v>
      </c>
      <c r="H2975" s="410">
        <v>14</v>
      </c>
      <c r="I2975" s="410">
        <v>1</v>
      </c>
    </row>
    <row r="2976" spans="1:9" s="23" customFormat="1" ht="14.45" customHeight="1">
      <c r="A2976" s="563"/>
      <c r="B2976" s="564"/>
      <c r="C2976" s="564"/>
      <c r="D2976" s="565"/>
      <c r="E2976" s="566" t="s">
        <v>3221</v>
      </c>
      <c r="F2976" s="567" t="s">
        <v>1294</v>
      </c>
      <c r="G2976" s="410">
        <v>21</v>
      </c>
      <c r="H2976" s="410">
        <v>15</v>
      </c>
      <c r="I2976" s="410">
        <v>0</v>
      </c>
    </row>
    <row r="2977" spans="1:9" s="23" customFormat="1" ht="14.45" customHeight="1">
      <c r="A2977" s="563"/>
      <c r="B2977" s="572" t="s">
        <v>6610</v>
      </c>
      <c r="C2977" s="564" t="s">
        <v>6611</v>
      </c>
      <c r="D2977" s="565"/>
      <c r="E2977" s="566" t="s">
        <v>165</v>
      </c>
      <c r="F2977" s="567"/>
      <c r="G2977" s="410">
        <v>3</v>
      </c>
      <c r="H2977" s="410">
        <v>1</v>
      </c>
      <c r="I2977" s="410">
        <v>0</v>
      </c>
    </row>
    <row r="2978" spans="1:9" s="23" customFormat="1" ht="14.45" customHeight="1">
      <c r="A2978" s="563"/>
      <c r="B2978" s="572" t="s">
        <v>3923</v>
      </c>
      <c r="C2978" s="564" t="s">
        <v>3396</v>
      </c>
      <c r="D2978" s="565"/>
      <c r="E2978" s="566" t="s">
        <v>3391</v>
      </c>
      <c r="F2978" s="567"/>
      <c r="G2978" s="410">
        <v>52</v>
      </c>
      <c r="H2978" s="410">
        <v>7</v>
      </c>
      <c r="I2978" s="410">
        <v>8</v>
      </c>
    </row>
    <row r="2979" spans="1:9" s="23" customFormat="1" ht="14.45" customHeight="1">
      <c r="A2979" s="563"/>
      <c r="B2979" s="564"/>
      <c r="C2979" s="564"/>
      <c r="D2979" s="565"/>
      <c r="E2979" s="566" t="s">
        <v>3391</v>
      </c>
      <c r="F2979" s="567" t="s">
        <v>1294</v>
      </c>
      <c r="G2979" s="410">
        <v>2</v>
      </c>
      <c r="H2979" s="410">
        <v>7</v>
      </c>
      <c r="I2979" s="410">
        <v>0</v>
      </c>
    </row>
    <row r="2980" spans="1:9" s="23" customFormat="1" ht="14.45" customHeight="1">
      <c r="A2980" s="563"/>
      <c r="B2980" s="564"/>
      <c r="C2980" s="564"/>
      <c r="D2980" s="565"/>
      <c r="E2980" s="566" t="s">
        <v>3221</v>
      </c>
      <c r="F2980" s="567" t="s">
        <v>1294</v>
      </c>
      <c r="G2980" s="410">
        <v>178</v>
      </c>
      <c r="H2980" s="410">
        <v>79</v>
      </c>
      <c r="I2980" s="410">
        <v>0</v>
      </c>
    </row>
    <row r="2981" spans="1:9" s="23" customFormat="1" ht="14.45" customHeight="1">
      <c r="A2981" s="563"/>
      <c r="B2981" s="564"/>
      <c r="C2981" s="564" t="s">
        <v>4478</v>
      </c>
      <c r="D2981" s="565"/>
      <c r="E2981" s="566" t="s">
        <v>106</v>
      </c>
      <c r="F2981" s="567" t="s">
        <v>1294</v>
      </c>
      <c r="G2981" s="410">
        <v>3</v>
      </c>
      <c r="H2981" s="410">
        <v>13</v>
      </c>
      <c r="I2981" s="410">
        <v>0</v>
      </c>
    </row>
    <row r="2982" spans="1:9" s="23" customFormat="1" ht="14.45" customHeight="1">
      <c r="A2982" s="563"/>
      <c r="B2982" s="572" t="s">
        <v>6612</v>
      </c>
      <c r="C2982" s="564" t="s">
        <v>6168</v>
      </c>
      <c r="D2982" s="565"/>
      <c r="E2982" s="566" t="s">
        <v>164</v>
      </c>
      <c r="F2982" s="567"/>
      <c r="G2982" s="410">
        <v>17</v>
      </c>
      <c r="H2982" s="410">
        <v>3</v>
      </c>
      <c r="I2982" s="410">
        <v>0</v>
      </c>
    </row>
    <row r="2983" spans="1:9" s="23" customFormat="1" ht="14.45" customHeight="1">
      <c r="A2983" s="563"/>
      <c r="B2983" s="564"/>
      <c r="C2983" s="564" t="s">
        <v>6065</v>
      </c>
      <c r="D2983" s="565"/>
      <c r="E2983" s="566" t="s">
        <v>3391</v>
      </c>
      <c r="F2983" s="567"/>
      <c r="G2983" s="410">
        <v>179</v>
      </c>
      <c r="H2983" s="410">
        <v>36</v>
      </c>
      <c r="I2983" s="410">
        <v>9</v>
      </c>
    </row>
    <row r="2984" spans="1:9" s="23" customFormat="1" ht="14.45" customHeight="1">
      <c r="A2984" s="563"/>
      <c r="B2984" s="564"/>
      <c r="C2984" s="564"/>
      <c r="D2984" s="565"/>
      <c r="E2984" s="566" t="s">
        <v>3391</v>
      </c>
      <c r="F2984" s="567" t="s">
        <v>1294</v>
      </c>
      <c r="G2984" s="410">
        <v>106</v>
      </c>
      <c r="H2984" s="410">
        <v>24</v>
      </c>
      <c r="I2984" s="410">
        <v>0</v>
      </c>
    </row>
    <row r="2985" spans="1:9" s="23" customFormat="1" ht="14.45" customHeight="1">
      <c r="A2985" s="563"/>
      <c r="B2985" s="572" t="s">
        <v>3573</v>
      </c>
      <c r="C2985" s="564" t="s">
        <v>3999</v>
      </c>
      <c r="D2985" s="565"/>
      <c r="E2985" s="566" t="s">
        <v>164</v>
      </c>
      <c r="F2985" s="567"/>
      <c r="G2985" s="410">
        <v>19</v>
      </c>
      <c r="H2985" s="410">
        <v>6</v>
      </c>
      <c r="I2985" s="410">
        <v>0</v>
      </c>
    </row>
    <row r="2986" spans="1:9" s="23" customFormat="1" ht="14.45" customHeight="1">
      <c r="A2986" s="563"/>
      <c r="B2986" s="564"/>
      <c r="C2986" s="564" t="s">
        <v>6613</v>
      </c>
      <c r="D2986" s="565"/>
      <c r="E2986" s="566" t="s">
        <v>164</v>
      </c>
      <c r="F2986" s="567" t="s">
        <v>1142</v>
      </c>
      <c r="G2986" s="410">
        <v>134</v>
      </c>
      <c r="H2986" s="410">
        <v>50</v>
      </c>
      <c r="I2986" s="410">
        <v>0</v>
      </c>
    </row>
    <row r="2987" spans="1:9" s="23" customFormat="1" ht="14.45" customHeight="1">
      <c r="A2987" s="563"/>
      <c r="B2987" s="564"/>
      <c r="C2987" s="564" t="s">
        <v>3402</v>
      </c>
      <c r="D2987" s="565"/>
      <c r="E2987" s="566" t="s">
        <v>3391</v>
      </c>
      <c r="F2987" s="567"/>
      <c r="G2987" s="410">
        <v>268</v>
      </c>
      <c r="H2987" s="410">
        <v>60</v>
      </c>
      <c r="I2987" s="410">
        <v>24</v>
      </c>
    </row>
    <row r="2988" spans="1:9" s="23" customFormat="1" ht="14.45" customHeight="1">
      <c r="A2988" s="563"/>
      <c r="B2988" s="564"/>
      <c r="C2988" s="564"/>
      <c r="D2988" s="565"/>
      <c r="E2988" s="566" t="s">
        <v>3391</v>
      </c>
      <c r="F2988" s="567" t="s">
        <v>1294</v>
      </c>
      <c r="G2988" s="410">
        <v>293</v>
      </c>
      <c r="H2988" s="410">
        <v>63</v>
      </c>
      <c r="I2988" s="410">
        <v>11</v>
      </c>
    </row>
    <row r="2989" spans="1:9" s="23" customFormat="1" ht="14.45" customHeight="1">
      <c r="A2989" s="563"/>
      <c r="B2989" s="564"/>
      <c r="C2989" s="564"/>
      <c r="D2989" s="565"/>
      <c r="E2989" s="566" t="s">
        <v>3221</v>
      </c>
      <c r="F2989" s="567" t="s">
        <v>1294</v>
      </c>
      <c r="G2989" s="410">
        <v>809</v>
      </c>
      <c r="H2989" s="410">
        <v>414</v>
      </c>
      <c r="I2989" s="410">
        <v>0</v>
      </c>
    </row>
    <row r="2990" spans="1:9" s="23" customFormat="1" ht="14.45" customHeight="1">
      <c r="A2990" s="563"/>
      <c r="B2990" s="564"/>
      <c r="C2990" s="564"/>
      <c r="D2990" s="565"/>
      <c r="E2990" s="566" t="s">
        <v>106</v>
      </c>
      <c r="F2990" s="567" t="s">
        <v>1294</v>
      </c>
      <c r="G2990" s="410">
        <v>262</v>
      </c>
      <c r="H2990" s="410">
        <v>95</v>
      </c>
      <c r="I2990" s="410">
        <v>0</v>
      </c>
    </row>
    <row r="2991" spans="1:9" s="23" customFormat="1" ht="14.45" customHeight="1">
      <c r="A2991" s="563"/>
      <c r="B2991" s="572" t="s">
        <v>5429</v>
      </c>
      <c r="C2991" s="564" t="s">
        <v>4622</v>
      </c>
      <c r="D2991" s="565"/>
      <c r="E2991" s="566" t="s">
        <v>3391</v>
      </c>
      <c r="F2991" s="567"/>
      <c r="G2991" s="410">
        <v>12</v>
      </c>
      <c r="H2991" s="410">
        <v>20</v>
      </c>
      <c r="I2991" s="410">
        <v>5</v>
      </c>
    </row>
    <row r="2992" spans="1:9" s="23" customFormat="1" ht="14.45" customHeight="1">
      <c r="A2992" s="563"/>
      <c r="B2992" s="564"/>
      <c r="C2992" s="564"/>
      <c r="D2992" s="565"/>
      <c r="E2992" s="566" t="s">
        <v>3391</v>
      </c>
      <c r="F2992" s="567" t="s">
        <v>1294</v>
      </c>
      <c r="G2992" s="410">
        <v>0</v>
      </c>
      <c r="H2992" s="410">
        <v>8</v>
      </c>
      <c r="I2992" s="410">
        <v>0</v>
      </c>
    </row>
    <row r="2993" spans="1:9" s="23" customFormat="1" ht="14.45" customHeight="1">
      <c r="A2993" s="563"/>
      <c r="B2993" s="572" t="s">
        <v>4245</v>
      </c>
      <c r="C2993" s="564" t="s">
        <v>3516</v>
      </c>
      <c r="D2993" s="565"/>
      <c r="E2993" s="566" t="s">
        <v>164</v>
      </c>
      <c r="F2993" s="567"/>
      <c r="G2993" s="410">
        <v>18</v>
      </c>
      <c r="H2993" s="410">
        <v>4</v>
      </c>
      <c r="I2993" s="410">
        <v>0</v>
      </c>
    </row>
    <row r="2994" spans="1:9" s="23" customFormat="1" ht="14.45" customHeight="1">
      <c r="A2994" s="563"/>
      <c r="B2994" s="564"/>
      <c r="C2994" s="564" t="s">
        <v>3414</v>
      </c>
      <c r="D2994" s="565"/>
      <c r="E2994" s="566" t="s">
        <v>164</v>
      </c>
      <c r="F2994" s="567" t="s">
        <v>1142</v>
      </c>
      <c r="G2994" s="410">
        <v>67</v>
      </c>
      <c r="H2994" s="410">
        <v>10</v>
      </c>
      <c r="I2994" s="410">
        <v>0</v>
      </c>
    </row>
    <row r="2995" spans="1:9" s="23" customFormat="1" ht="14.45" customHeight="1">
      <c r="A2995" s="563"/>
      <c r="B2995" s="564"/>
      <c r="C2995" s="564" t="s">
        <v>3413</v>
      </c>
      <c r="D2995" s="565"/>
      <c r="E2995" s="566" t="s">
        <v>3391</v>
      </c>
      <c r="F2995" s="567"/>
      <c r="G2995" s="410">
        <v>247</v>
      </c>
      <c r="H2995" s="410">
        <v>56</v>
      </c>
      <c r="I2995" s="410">
        <v>14</v>
      </c>
    </row>
    <row r="2996" spans="1:9" s="23" customFormat="1" ht="14.45" customHeight="1">
      <c r="A2996" s="563"/>
      <c r="B2996" s="564"/>
      <c r="C2996" s="564"/>
      <c r="D2996" s="565"/>
      <c r="E2996" s="566" t="s">
        <v>3391</v>
      </c>
      <c r="F2996" s="567" t="s">
        <v>1294</v>
      </c>
      <c r="G2996" s="410">
        <v>77</v>
      </c>
      <c r="H2996" s="410">
        <v>20</v>
      </c>
      <c r="I2996" s="410">
        <v>0</v>
      </c>
    </row>
    <row r="2997" spans="1:9" s="23" customFormat="1" ht="14.45" customHeight="1">
      <c r="A2997" s="563"/>
      <c r="B2997" s="564"/>
      <c r="C2997" s="564"/>
      <c r="D2997" s="565"/>
      <c r="E2997" s="566" t="s">
        <v>3221</v>
      </c>
      <c r="F2997" s="567" t="s">
        <v>1294</v>
      </c>
      <c r="G2997" s="410">
        <v>179</v>
      </c>
      <c r="H2997" s="410">
        <v>69</v>
      </c>
      <c r="I2997" s="410">
        <v>0</v>
      </c>
    </row>
    <row r="2998" spans="1:9" s="23" customFormat="1" ht="14.45" customHeight="1">
      <c r="A2998" s="563"/>
      <c r="B2998" s="572" t="s">
        <v>6614</v>
      </c>
      <c r="C2998" s="564" t="s">
        <v>6615</v>
      </c>
      <c r="D2998" s="565"/>
      <c r="E2998" s="566" t="s">
        <v>3391</v>
      </c>
      <c r="F2998" s="567"/>
      <c r="G2998" s="410">
        <v>332</v>
      </c>
      <c r="H2998" s="410">
        <v>20</v>
      </c>
      <c r="I2998" s="410">
        <v>10</v>
      </c>
    </row>
    <row r="2999" spans="1:9" s="23" customFormat="1" ht="14.45" customHeight="1">
      <c r="A2999" s="563"/>
      <c r="B2999" s="564"/>
      <c r="C2999" s="564"/>
      <c r="D2999" s="565"/>
      <c r="E2999" s="566" t="s">
        <v>3391</v>
      </c>
      <c r="F2999" s="567" t="s">
        <v>1294</v>
      </c>
      <c r="G2999" s="410">
        <v>96</v>
      </c>
      <c r="H2999" s="410">
        <v>0</v>
      </c>
      <c r="I2999" s="410">
        <v>0</v>
      </c>
    </row>
    <row r="3000" spans="1:9" s="23" customFormat="1" ht="14.45" customHeight="1">
      <c r="A3000" s="563"/>
      <c r="B3000" s="572" t="s">
        <v>6616</v>
      </c>
      <c r="C3000" s="564" t="s">
        <v>6617</v>
      </c>
      <c r="D3000" s="565"/>
      <c r="E3000" s="566" t="s">
        <v>164</v>
      </c>
      <c r="F3000" s="567"/>
      <c r="G3000" s="410">
        <v>22</v>
      </c>
      <c r="H3000" s="410">
        <v>8</v>
      </c>
      <c r="I3000" s="410">
        <v>6</v>
      </c>
    </row>
    <row r="3001" spans="1:9" s="23" customFormat="1" ht="14.45" customHeight="1">
      <c r="A3001" s="563"/>
      <c r="B3001" s="572" t="s">
        <v>3941</v>
      </c>
      <c r="C3001" s="564" t="s">
        <v>3531</v>
      </c>
      <c r="D3001" s="565"/>
      <c r="E3001" s="566" t="s">
        <v>164</v>
      </c>
      <c r="F3001" s="567"/>
      <c r="G3001" s="410">
        <v>25</v>
      </c>
      <c r="H3001" s="410">
        <v>11</v>
      </c>
      <c r="I3001" s="410">
        <v>0</v>
      </c>
    </row>
    <row r="3002" spans="1:9" s="23" customFormat="1" ht="14.45" customHeight="1">
      <c r="A3002" s="563"/>
      <c r="B3002" s="564"/>
      <c r="C3002" s="564" t="s">
        <v>3429</v>
      </c>
      <c r="D3002" s="565"/>
      <c r="E3002" s="566" t="s">
        <v>3391</v>
      </c>
      <c r="F3002" s="567"/>
      <c r="G3002" s="410">
        <v>583</v>
      </c>
      <c r="H3002" s="410">
        <v>104</v>
      </c>
      <c r="I3002" s="410">
        <v>24</v>
      </c>
    </row>
    <row r="3003" spans="1:9" s="23" customFormat="1" ht="14.45" customHeight="1">
      <c r="A3003" s="563"/>
      <c r="B3003" s="564"/>
      <c r="C3003" s="564"/>
      <c r="D3003" s="565"/>
      <c r="E3003" s="566" t="s">
        <v>3391</v>
      </c>
      <c r="F3003" s="567" t="s">
        <v>1294</v>
      </c>
      <c r="G3003" s="410">
        <v>343</v>
      </c>
      <c r="H3003" s="410">
        <v>46</v>
      </c>
      <c r="I3003" s="410">
        <v>0</v>
      </c>
    </row>
    <row r="3004" spans="1:9" s="23" customFormat="1" ht="14.45" customHeight="1">
      <c r="A3004" s="573"/>
      <c r="B3004" s="574"/>
      <c r="C3004" s="574"/>
      <c r="D3004" s="575"/>
      <c r="E3004" s="576" t="s">
        <v>3221</v>
      </c>
      <c r="F3004" s="577" t="s">
        <v>1294</v>
      </c>
      <c r="G3004" s="578">
        <v>169</v>
      </c>
      <c r="H3004" s="578">
        <v>73</v>
      </c>
      <c r="I3004" s="578">
        <v>0</v>
      </c>
    </row>
    <row r="3005" spans="1:9" s="23" customFormat="1" ht="14.45" customHeight="1">
      <c r="A3005" s="563"/>
      <c r="B3005" s="564"/>
      <c r="C3005" s="564" t="s">
        <v>4256</v>
      </c>
      <c r="D3005" s="565"/>
      <c r="E3005" s="566" t="s">
        <v>106</v>
      </c>
      <c r="F3005" s="567" t="s">
        <v>1294</v>
      </c>
      <c r="G3005" s="410">
        <v>65</v>
      </c>
      <c r="H3005" s="410">
        <v>45</v>
      </c>
      <c r="I3005" s="410">
        <v>0</v>
      </c>
    </row>
    <row r="3006" spans="1:9" s="23" customFormat="1" ht="14.45" customHeight="1">
      <c r="A3006" s="563"/>
      <c r="B3006" s="572" t="s">
        <v>3942</v>
      </c>
      <c r="C3006" s="564" t="s">
        <v>3535</v>
      </c>
      <c r="D3006" s="565"/>
      <c r="E3006" s="566" t="s">
        <v>164</v>
      </c>
      <c r="F3006" s="567"/>
      <c r="G3006" s="410">
        <v>18</v>
      </c>
      <c r="H3006" s="410">
        <v>6</v>
      </c>
      <c r="I3006" s="410">
        <v>0</v>
      </c>
    </row>
    <row r="3007" spans="1:9" s="23" customFormat="1" ht="14.45" customHeight="1">
      <c r="A3007" s="563"/>
      <c r="B3007" s="564"/>
      <c r="C3007" s="564" t="s">
        <v>3431</v>
      </c>
      <c r="D3007" s="565"/>
      <c r="E3007" s="566" t="s">
        <v>3391</v>
      </c>
      <c r="F3007" s="567"/>
      <c r="G3007" s="410">
        <v>823</v>
      </c>
      <c r="H3007" s="410">
        <v>152</v>
      </c>
      <c r="I3007" s="410">
        <v>24</v>
      </c>
    </row>
    <row r="3008" spans="1:9" s="23" customFormat="1" ht="14.45" customHeight="1">
      <c r="A3008" s="563"/>
      <c r="B3008" s="564"/>
      <c r="C3008" s="564"/>
      <c r="D3008" s="565"/>
      <c r="E3008" s="566" t="s">
        <v>3391</v>
      </c>
      <c r="F3008" s="567" t="s">
        <v>1294</v>
      </c>
      <c r="G3008" s="410">
        <v>222</v>
      </c>
      <c r="H3008" s="410">
        <v>33</v>
      </c>
      <c r="I3008" s="410">
        <v>0</v>
      </c>
    </row>
    <row r="3009" spans="1:9" s="23" customFormat="1" ht="14.45" customHeight="1">
      <c r="A3009" s="563"/>
      <c r="B3009" s="564"/>
      <c r="C3009" s="564" t="s">
        <v>6618</v>
      </c>
      <c r="D3009" s="565"/>
      <c r="E3009" s="566" t="s">
        <v>3221</v>
      </c>
      <c r="F3009" s="567"/>
      <c r="G3009" s="410">
        <v>14</v>
      </c>
      <c r="H3009" s="410">
        <v>0</v>
      </c>
      <c r="I3009" s="410">
        <v>0</v>
      </c>
    </row>
    <row r="3010" spans="1:9" s="23" customFormat="1" ht="14.45" customHeight="1">
      <c r="A3010" s="563"/>
      <c r="B3010" s="572" t="s">
        <v>6367</v>
      </c>
      <c r="C3010" s="564" t="s">
        <v>3536</v>
      </c>
      <c r="D3010" s="565"/>
      <c r="E3010" s="566" t="s">
        <v>164</v>
      </c>
      <c r="F3010" s="567"/>
      <c r="G3010" s="410">
        <v>22</v>
      </c>
      <c r="H3010" s="410">
        <v>5</v>
      </c>
      <c r="I3010" s="410">
        <v>0</v>
      </c>
    </row>
    <row r="3011" spans="1:9" s="23" customFormat="1" ht="14.45" customHeight="1">
      <c r="A3011" s="563"/>
      <c r="B3011" s="564"/>
      <c r="C3011" s="564" t="s">
        <v>3416</v>
      </c>
      <c r="D3011" s="565"/>
      <c r="E3011" s="566" t="s">
        <v>3391</v>
      </c>
      <c r="F3011" s="567"/>
      <c r="G3011" s="410">
        <v>428</v>
      </c>
      <c r="H3011" s="410">
        <v>112</v>
      </c>
      <c r="I3011" s="410">
        <v>14</v>
      </c>
    </row>
    <row r="3012" spans="1:9" s="23" customFormat="1" ht="14.45" customHeight="1">
      <c r="A3012" s="563"/>
      <c r="B3012" s="564"/>
      <c r="C3012" s="564"/>
      <c r="D3012" s="565"/>
      <c r="E3012" s="566" t="s">
        <v>3391</v>
      </c>
      <c r="F3012" s="567" t="s">
        <v>1294</v>
      </c>
      <c r="G3012" s="410">
        <v>134</v>
      </c>
      <c r="H3012" s="410">
        <v>18</v>
      </c>
      <c r="I3012" s="410">
        <v>1</v>
      </c>
    </row>
    <row r="3013" spans="1:9" s="23" customFormat="1" ht="14.45" customHeight="1">
      <c r="A3013" s="563"/>
      <c r="B3013" s="572" t="s">
        <v>5119</v>
      </c>
      <c r="C3013" s="564" t="s">
        <v>3441</v>
      </c>
      <c r="D3013" s="565"/>
      <c r="E3013" s="566" t="s">
        <v>163</v>
      </c>
      <c r="F3013" s="567"/>
      <c r="G3013" s="410">
        <v>22</v>
      </c>
      <c r="H3013" s="410">
        <v>4</v>
      </c>
      <c r="I3013" s="410">
        <v>0</v>
      </c>
    </row>
    <row r="3014" spans="1:9" s="23" customFormat="1" ht="14.45" customHeight="1">
      <c r="A3014" s="563"/>
      <c r="B3014" s="564"/>
      <c r="C3014" s="564"/>
      <c r="D3014" s="565"/>
      <c r="E3014" s="566" t="s">
        <v>164</v>
      </c>
      <c r="F3014" s="567"/>
      <c r="G3014" s="410">
        <v>22</v>
      </c>
      <c r="H3014" s="410">
        <v>11</v>
      </c>
      <c r="I3014" s="410">
        <v>0</v>
      </c>
    </row>
    <row r="3015" spans="1:9" s="23" customFormat="1" ht="14.45" customHeight="1">
      <c r="A3015" s="563"/>
      <c r="B3015" s="564"/>
      <c r="C3015" s="564"/>
      <c r="D3015" s="565"/>
      <c r="E3015" s="566" t="s">
        <v>3391</v>
      </c>
      <c r="F3015" s="567"/>
      <c r="G3015" s="410">
        <v>524</v>
      </c>
      <c r="H3015" s="410">
        <v>149</v>
      </c>
      <c r="I3015" s="410">
        <v>21</v>
      </c>
    </row>
    <row r="3016" spans="1:9" s="23" customFormat="1" ht="14.45" customHeight="1">
      <c r="A3016" s="563"/>
      <c r="B3016" s="564"/>
      <c r="C3016" s="564"/>
      <c r="D3016" s="565"/>
      <c r="E3016" s="566" t="s">
        <v>3391</v>
      </c>
      <c r="F3016" s="567" t="s">
        <v>1294</v>
      </c>
      <c r="G3016" s="410">
        <v>362</v>
      </c>
      <c r="H3016" s="410">
        <v>97</v>
      </c>
      <c r="I3016" s="410">
        <v>0</v>
      </c>
    </row>
    <row r="3017" spans="1:9" s="23" customFormat="1" ht="14.45" customHeight="1">
      <c r="A3017" s="563"/>
      <c r="B3017" s="564"/>
      <c r="C3017" s="564" t="s">
        <v>6619</v>
      </c>
      <c r="D3017" s="565"/>
      <c r="E3017" s="566" t="s">
        <v>3221</v>
      </c>
      <c r="F3017" s="567"/>
      <c r="G3017" s="410">
        <v>24</v>
      </c>
      <c r="H3017" s="410">
        <v>0</v>
      </c>
      <c r="I3017" s="410">
        <v>0</v>
      </c>
    </row>
    <row r="3018" spans="1:9" s="23" customFormat="1" ht="14.45" customHeight="1">
      <c r="A3018" s="563"/>
      <c r="B3018" s="564"/>
      <c r="C3018" s="564" t="s">
        <v>3441</v>
      </c>
      <c r="D3018" s="565"/>
      <c r="E3018" s="566" t="s">
        <v>3221</v>
      </c>
      <c r="F3018" s="567" t="s">
        <v>1294</v>
      </c>
      <c r="G3018" s="410">
        <v>73</v>
      </c>
      <c r="H3018" s="410">
        <v>43</v>
      </c>
      <c r="I3018" s="410">
        <v>0</v>
      </c>
    </row>
    <row r="3019" spans="1:9" s="23" customFormat="1" ht="14.45" customHeight="1">
      <c r="A3019" s="563"/>
      <c r="B3019" s="564"/>
      <c r="C3019" s="564" t="s">
        <v>4258</v>
      </c>
      <c r="D3019" s="565"/>
      <c r="E3019" s="566" t="s">
        <v>106</v>
      </c>
      <c r="F3019" s="567" t="s">
        <v>1294</v>
      </c>
      <c r="G3019" s="410">
        <v>47</v>
      </c>
      <c r="H3019" s="410">
        <v>1</v>
      </c>
      <c r="I3019" s="410">
        <v>0</v>
      </c>
    </row>
    <row r="3020" spans="1:9" s="23" customFormat="1" ht="14.45" customHeight="1">
      <c r="A3020" s="563"/>
      <c r="B3020" s="572" t="s">
        <v>6620</v>
      </c>
      <c r="C3020" s="564" t="s">
        <v>3544</v>
      </c>
      <c r="D3020" s="565"/>
      <c r="E3020" s="566" t="s">
        <v>164</v>
      </c>
      <c r="F3020" s="567"/>
      <c r="G3020" s="410">
        <v>61</v>
      </c>
      <c r="H3020" s="410">
        <v>15</v>
      </c>
      <c r="I3020" s="410">
        <v>0</v>
      </c>
    </row>
    <row r="3021" spans="1:9" s="23" customFormat="1" ht="14.45" customHeight="1">
      <c r="A3021" s="563"/>
      <c r="B3021" s="564"/>
      <c r="C3021" s="564"/>
      <c r="D3021" s="565"/>
      <c r="E3021" s="566" t="s">
        <v>3391</v>
      </c>
      <c r="F3021" s="567"/>
      <c r="G3021" s="410">
        <v>311</v>
      </c>
      <c r="H3021" s="410">
        <v>61</v>
      </c>
      <c r="I3021" s="410">
        <v>14</v>
      </c>
    </row>
    <row r="3022" spans="1:9" s="23" customFormat="1" ht="14.45" customHeight="1">
      <c r="A3022" s="563"/>
      <c r="B3022" s="564"/>
      <c r="C3022" s="564"/>
      <c r="D3022" s="565"/>
      <c r="E3022" s="566" t="s">
        <v>3391</v>
      </c>
      <c r="F3022" s="567" t="s">
        <v>1294</v>
      </c>
      <c r="G3022" s="410">
        <v>26</v>
      </c>
      <c r="H3022" s="410">
        <v>17</v>
      </c>
      <c r="I3022" s="410">
        <v>0</v>
      </c>
    </row>
    <row r="3023" spans="1:9" s="23" customFormat="1" ht="14.45" customHeight="1">
      <c r="A3023" s="563"/>
      <c r="B3023" s="564"/>
      <c r="C3023" s="564" t="s">
        <v>6621</v>
      </c>
      <c r="D3023" s="565"/>
      <c r="E3023" s="566" t="s">
        <v>3221</v>
      </c>
      <c r="F3023" s="567"/>
      <c r="G3023" s="410">
        <v>12</v>
      </c>
      <c r="H3023" s="410">
        <v>0</v>
      </c>
      <c r="I3023" s="410">
        <v>0</v>
      </c>
    </row>
    <row r="3024" spans="1:9" s="23" customFormat="1" ht="14.45" customHeight="1">
      <c r="A3024" s="563"/>
      <c r="B3024" s="564"/>
      <c r="C3024" s="564" t="s">
        <v>3544</v>
      </c>
      <c r="D3024" s="565"/>
      <c r="E3024" s="566" t="s">
        <v>3221</v>
      </c>
      <c r="F3024" s="567" t="s">
        <v>1294</v>
      </c>
      <c r="G3024" s="410">
        <v>184</v>
      </c>
      <c r="H3024" s="410">
        <v>89</v>
      </c>
      <c r="I3024" s="410">
        <v>0</v>
      </c>
    </row>
    <row r="3025" spans="1:9" s="23" customFormat="1" ht="14.45" customHeight="1">
      <c r="A3025" s="563"/>
      <c r="B3025" s="572" t="s">
        <v>6622</v>
      </c>
      <c r="C3025" s="564" t="s">
        <v>3557</v>
      </c>
      <c r="D3025" s="565"/>
      <c r="E3025" s="566" t="s">
        <v>3391</v>
      </c>
      <c r="F3025" s="567"/>
      <c r="G3025" s="410">
        <v>523</v>
      </c>
      <c r="H3025" s="410">
        <v>100</v>
      </c>
      <c r="I3025" s="410">
        <v>15</v>
      </c>
    </row>
    <row r="3026" spans="1:9" s="23" customFormat="1" ht="14.45" customHeight="1">
      <c r="A3026" s="563"/>
      <c r="B3026" s="564"/>
      <c r="C3026" s="564"/>
      <c r="D3026" s="565"/>
      <c r="E3026" s="566" t="s">
        <v>3391</v>
      </c>
      <c r="F3026" s="567" t="s">
        <v>1294</v>
      </c>
      <c r="G3026" s="410">
        <v>179</v>
      </c>
      <c r="H3026" s="410">
        <v>14</v>
      </c>
      <c r="I3026" s="410">
        <v>0</v>
      </c>
    </row>
    <row r="3027" spans="1:9" s="23" customFormat="1" ht="14.45" customHeight="1">
      <c r="A3027" s="563"/>
      <c r="B3027" s="572" t="s">
        <v>3460</v>
      </c>
      <c r="C3027" s="564" t="s">
        <v>4759</v>
      </c>
      <c r="D3027" s="565"/>
      <c r="E3027" s="566" t="s">
        <v>165</v>
      </c>
      <c r="F3027" s="567"/>
      <c r="G3027" s="410">
        <v>190</v>
      </c>
      <c r="H3027" s="410">
        <v>23</v>
      </c>
      <c r="I3027" s="410">
        <v>0</v>
      </c>
    </row>
    <row r="3028" spans="1:9" s="23" customFormat="1" ht="14.45" customHeight="1">
      <c r="A3028" s="563"/>
      <c r="B3028" s="572" t="s">
        <v>6623</v>
      </c>
      <c r="C3028" s="564" t="s">
        <v>6624</v>
      </c>
      <c r="D3028" s="565"/>
      <c r="E3028" s="566" t="s">
        <v>164</v>
      </c>
      <c r="F3028" s="567"/>
      <c r="G3028" s="410">
        <v>26</v>
      </c>
      <c r="H3028" s="410">
        <v>7</v>
      </c>
      <c r="I3028" s="410">
        <v>0</v>
      </c>
    </row>
    <row r="3029" spans="1:9" s="23" customFormat="1" ht="14.45" customHeight="1">
      <c r="A3029" s="563"/>
      <c r="B3029" s="564"/>
      <c r="C3029" s="564" t="s">
        <v>6625</v>
      </c>
      <c r="D3029" s="565"/>
      <c r="E3029" s="566" t="s">
        <v>3391</v>
      </c>
      <c r="F3029" s="567"/>
      <c r="G3029" s="410">
        <v>502</v>
      </c>
      <c r="H3029" s="410">
        <v>113</v>
      </c>
      <c r="I3029" s="410">
        <v>19</v>
      </c>
    </row>
    <row r="3030" spans="1:9" s="23" customFormat="1" ht="14.45" customHeight="1">
      <c r="A3030" s="563"/>
      <c r="B3030" s="564"/>
      <c r="C3030" s="564"/>
      <c r="D3030" s="565"/>
      <c r="E3030" s="566" t="s">
        <v>3391</v>
      </c>
      <c r="F3030" s="567" t="s">
        <v>1294</v>
      </c>
      <c r="G3030" s="410">
        <v>222</v>
      </c>
      <c r="H3030" s="410">
        <v>42</v>
      </c>
      <c r="I3030" s="410">
        <v>1</v>
      </c>
    </row>
    <row r="3031" spans="1:9" s="23" customFormat="1" ht="14.45" customHeight="1">
      <c r="A3031" s="563"/>
      <c r="B3031" s="564"/>
      <c r="C3031" s="564" t="s">
        <v>6626</v>
      </c>
      <c r="D3031" s="565"/>
      <c r="E3031" s="566" t="s">
        <v>3221</v>
      </c>
      <c r="F3031" s="567"/>
      <c r="G3031" s="410">
        <v>29</v>
      </c>
      <c r="H3031" s="410">
        <v>0</v>
      </c>
      <c r="I3031" s="410">
        <v>0</v>
      </c>
    </row>
    <row r="3032" spans="1:9" s="23" customFormat="1" ht="14.45" customHeight="1">
      <c r="A3032" s="563"/>
      <c r="B3032" s="564"/>
      <c r="C3032" s="564" t="s">
        <v>6625</v>
      </c>
      <c r="D3032" s="565"/>
      <c r="E3032" s="566" t="s">
        <v>3221</v>
      </c>
      <c r="F3032" s="567" t="s">
        <v>1294</v>
      </c>
      <c r="G3032" s="410">
        <v>46</v>
      </c>
      <c r="H3032" s="410">
        <v>0</v>
      </c>
      <c r="I3032" s="410">
        <v>0</v>
      </c>
    </row>
    <row r="3033" spans="1:9" s="23" customFormat="1" ht="14.45" customHeight="1">
      <c r="A3033" s="563"/>
      <c r="B3033" s="572" t="s">
        <v>5657</v>
      </c>
      <c r="C3033" s="564" t="s">
        <v>4709</v>
      </c>
      <c r="D3033" s="565"/>
      <c r="E3033" s="566" t="s">
        <v>165</v>
      </c>
      <c r="F3033" s="567"/>
      <c r="G3033" s="410">
        <v>166</v>
      </c>
      <c r="H3033" s="410">
        <v>19</v>
      </c>
      <c r="I3033" s="410">
        <v>0</v>
      </c>
    </row>
    <row r="3034" spans="1:9" s="23" customFormat="1" ht="14.45" customHeight="1">
      <c r="A3034" s="563"/>
      <c r="B3034" s="572" t="s">
        <v>5661</v>
      </c>
      <c r="C3034" s="564" t="s">
        <v>4309</v>
      </c>
      <c r="D3034" s="565"/>
      <c r="E3034" s="566" t="s">
        <v>3391</v>
      </c>
      <c r="F3034" s="567"/>
      <c r="G3034" s="410">
        <v>37</v>
      </c>
      <c r="H3034" s="410">
        <v>0</v>
      </c>
      <c r="I3034" s="410">
        <v>6</v>
      </c>
    </row>
    <row r="3035" spans="1:9" s="23" customFormat="1" ht="14.45" customHeight="1">
      <c r="A3035" s="563"/>
      <c r="B3035" s="572" t="s">
        <v>5832</v>
      </c>
      <c r="C3035" s="564" t="s">
        <v>6627</v>
      </c>
      <c r="D3035" s="565"/>
      <c r="E3035" s="566" t="s">
        <v>3221</v>
      </c>
      <c r="F3035" s="567"/>
      <c r="G3035" s="410">
        <v>46</v>
      </c>
      <c r="H3035" s="410">
        <v>28</v>
      </c>
      <c r="I3035" s="410">
        <v>7</v>
      </c>
    </row>
    <row r="3036" spans="1:9" s="23" customFormat="1" ht="14.45" customHeight="1">
      <c r="A3036" s="563"/>
      <c r="B3036" s="564"/>
      <c r="C3036" s="564"/>
      <c r="D3036" s="565"/>
      <c r="E3036" s="566" t="s">
        <v>3221</v>
      </c>
      <c r="F3036" s="567" t="s">
        <v>1294</v>
      </c>
      <c r="G3036" s="410">
        <v>42</v>
      </c>
      <c r="H3036" s="410">
        <v>0</v>
      </c>
      <c r="I3036" s="410">
        <v>0</v>
      </c>
    </row>
    <row r="3037" spans="1:9" s="23" customFormat="1" ht="14.45" customHeight="1">
      <c r="A3037" s="563"/>
      <c r="B3037" s="572" t="s">
        <v>6628</v>
      </c>
      <c r="C3037" s="564" t="s">
        <v>3665</v>
      </c>
      <c r="D3037" s="565"/>
      <c r="E3037" s="566" t="s">
        <v>164</v>
      </c>
      <c r="F3037" s="567"/>
      <c r="G3037" s="410">
        <v>19</v>
      </c>
      <c r="H3037" s="410">
        <v>8</v>
      </c>
      <c r="I3037" s="410">
        <v>0</v>
      </c>
    </row>
    <row r="3038" spans="1:9" s="23" customFormat="1" ht="14.45" customHeight="1">
      <c r="A3038" s="563"/>
      <c r="B3038" s="564"/>
      <c r="C3038" s="564" t="s">
        <v>3666</v>
      </c>
      <c r="D3038" s="565"/>
      <c r="E3038" s="566" t="s">
        <v>3391</v>
      </c>
      <c r="F3038" s="567"/>
      <c r="G3038" s="410">
        <v>235</v>
      </c>
      <c r="H3038" s="410">
        <v>50</v>
      </c>
      <c r="I3038" s="410">
        <v>14</v>
      </c>
    </row>
    <row r="3039" spans="1:9" s="23" customFormat="1" ht="14.45" customHeight="1">
      <c r="A3039" s="563"/>
      <c r="B3039" s="564"/>
      <c r="C3039" s="564"/>
      <c r="D3039" s="565"/>
      <c r="E3039" s="566" t="s">
        <v>3391</v>
      </c>
      <c r="F3039" s="567" t="s">
        <v>1294</v>
      </c>
      <c r="G3039" s="410">
        <v>129</v>
      </c>
      <c r="H3039" s="410">
        <v>19</v>
      </c>
      <c r="I3039" s="410">
        <v>1</v>
      </c>
    </row>
    <row r="3040" spans="1:9" s="23" customFormat="1" ht="14.45" customHeight="1">
      <c r="A3040" s="563"/>
      <c r="B3040" s="564"/>
      <c r="C3040" s="564"/>
      <c r="D3040" s="565"/>
      <c r="E3040" s="566" t="s">
        <v>3221</v>
      </c>
      <c r="F3040" s="567" t="s">
        <v>1294</v>
      </c>
      <c r="G3040" s="410">
        <v>317</v>
      </c>
      <c r="H3040" s="410">
        <v>128</v>
      </c>
      <c r="I3040" s="410">
        <v>0</v>
      </c>
    </row>
    <row r="3041" spans="1:9" s="23" customFormat="1" ht="14.45" customHeight="1">
      <c r="A3041" s="563"/>
      <c r="B3041" s="564">
        <v>10121026</v>
      </c>
      <c r="C3041" s="564" t="s">
        <v>6629</v>
      </c>
      <c r="D3041" s="565"/>
      <c r="E3041" s="566" t="s">
        <v>164</v>
      </c>
      <c r="F3041" s="567"/>
      <c r="G3041" s="410">
        <v>21</v>
      </c>
      <c r="H3041" s="410">
        <v>5</v>
      </c>
      <c r="I3041" s="410">
        <v>0</v>
      </c>
    </row>
    <row r="3042" spans="1:9" s="23" customFormat="1" ht="14.45" customHeight="1">
      <c r="A3042" s="563"/>
      <c r="B3042" s="564"/>
      <c r="C3042" s="564" t="s">
        <v>6630</v>
      </c>
      <c r="D3042" s="565"/>
      <c r="E3042" s="566" t="s">
        <v>3391</v>
      </c>
      <c r="F3042" s="567"/>
      <c r="G3042" s="410">
        <v>277</v>
      </c>
      <c r="H3042" s="410">
        <v>65</v>
      </c>
      <c r="I3042" s="410">
        <v>14</v>
      </c>
    </row>
    <row r="3043" spans="1:9" s="23" customFormat="1" ht="14.45" customHeight="1">
      <c r="A3043" s="563"/>
      <c r="B3043" s="564"/>
      <c r="C3043" s="564"/>
      <c r="D3043" s="565"/>
      <c r="E3043" s="566" t="s">
        <v>3391</v>
      </c>
      <c r="F3043" s="567" t="s">
        <v>1294</v>
      </c>
      <c r="G3043" s="410">
        <v>213</v>
      </c>
      <c r="H3043" s="410">
        <v>51</v>
      </c>
      <c r="I3043" s="410">
        <v>1</v>
      </c>
    </row>
    <row r="3044" spans="1:9" s="23" customFormat="1" ht="14.45" customHeight="1">
      <c r="A3044" s="563"/>
      <c r="B3044" s="564"/>
      <c r="C3044" s="564"/>
      <c r="D3044" s="565"/>
      <c r="E3044" s="566" t="s">
        <v>3221</v>
      </c>
      <c r="F3044" s="567" t="s">
        <v>1294</v>
      </c>
      <c r="G3044" s="410">
        <v>65</v>
      </c>
      <c r="H3044" s="410">
        <v>29</v>
      </c>
      <c r="I3044" s="410">
        <v>0</v>
      </c>
    </row>
    <row r="3045" spans="1:9" s="23" customFormat="1" ht="14.45" customHeight="1">
      <c r="A3045" s="563"/>
      <c r="B3045" s="564">
        <v>10131022</v>
      </c>
      <c r="C3045" s="564" t="s">
        <v>4345</v>
      </c>
      <c r="D3045" s="565"/>
      <c r="E3045" s="566" t="s">
        <v>3391</v>
      </c>
      <c r="F3045" s="567"/>
      <c r="G3045" s="410">
        <v>666</v>
      </c>
      <c r="H3045" s="410">
        <v>130</v>
      </c>
      <c r="I3045" s="410">
        <v>23</v>
      </c>
    </row>
    <row r="3046" spans="1:9" s="23" customFormat="1" ht="14.45" customHeight="1">
      <c r="A3046" s="563"/>
      <c r="B3046" s="564"/>
      <c r="C3046" s="564"/>
      <c r="D3046" s="565"/>
      <c r="E3046" s="566" t="s">
        <v>3391</v>
      </c>
      <c r="F3046" s="567" t="s">
        <v>1294</v>
      </c>
      <c r="G3046" s="410">
        <v>318</v>
      </c>
      <c r="H3046" s="410">
        <v>56</v>
      </c>
      <c r="I3046" s="410">
        <v>0</v>
      </c>
    </row>
    <row r="3047" spans="1:9" s="23" customFormat="1" ht="14.45" customHeight="1">
      <c r="A3047" s="563"/>
      <c r="B3047" s="564"/>
      <c r="C3047" s="564"/>
      <c r="D3047" s="565"/>
      <c r="E3047" s="566" t="s">
        <v>3221</v>
      </c>
      <c r="F3047" s="567" t="s">
        <v>1294</v>
      </c>
      <c r="G3047" s="410">
        <v>94</v>
      </c>
      <c r="H3047" s="410">
        <v>42</v>
      </c>
      <c r="I3047" s="410">
        <v>0</v>
      </c>
    </row>
    <row r="3048" spans="1:9" s="23" customFormat="1" ht="14.45" customHeight="1">
      <c r="A3048" s="563"/>
      <c r="B3048" s="564"/>
      <c r="C3048" s="564" t="s">
        <v>6631</v>
      </c>
      <c r="D3048" s="565"/>
      <c r="E3048" s="566" t="s">
        <v>106</v>
      </c>
      <c r="F3048" s="567" t="s">
        <v>1294</v>
      </c>
      <c r="G3048" s="410">
        <v>85</v>
      </c>
      <c r="H3048" s="410">
        <v>24</v>
      </c>
      <c r="I3048" s="410">
        <v>0</v>
      </c>
    </row>
    <row r="3049" spans="1:9" s="23" customFormat="1" ht="14.45" customHeight="1">
      <c r="A3049" s="563"/>
      <c r="B3049" s="564"/>
      <c r="C3049" s="564"/>
      <c r="D3049" s="565"/>
      <c r="E3049" s="566" t="s">
        <v>165</v>
      </c>
      <c r="F3049" s="567"/>
      <c r="G3049" s="410">
        <v>3</v>
      </c>
      <c r="H3049" s="410">
        <v>3</v>
      </c>
      <c r="I3049" s="410">
        <v>0</v>
      </c>
    </row>
    <row r="3050" spans="1:9" s="23" customFormat="1" ht="14.45" customHeight="1">
      <c r="A3050" s="563"/>
      <c r="B3050" s="564">
        <v>10151023</v>
      </c>
      <c r="C3050" s="564" t="s">
        <v>6632</v>
      </c>
      <c r="D3050" s="565"/>
      <c r="E3050" s="566" t="s">
        <v>3391</v>
      </c>
      <c r="F3050" s="567"/>
      <c r="G3050" s="410">
        <v>313</v>
      </c>
      <c r="H3050" s="410">
        <v>52</v>
      </c>
      <c r="I3050" s="410">
        <v>10</v>
      </c>
    </row>
    <row r="3051" spans="1:9" s="23" customFormat="1" ht="14.45" customHeight="1">
      <c r="A3051" s="563"/>
      <c r="B3051" s="564"/>
      <c r="C3051" s="564"/>
      <c r="D3051" s="565"/>
      <c r="E3051" s="566" t="s">
        <v>3391</v>
      </c>
      <c r="F3051" s="567" t="s">
        <v>1294</v>
      </c>
      <c r="G3051" s="410">
        <v>92</v>
      </c>
      <c r="H3051" s="410">
        <v>26</v>
      </c>
      <c r="I3051" s="410">
        <v>1</v>
      </c>
    </row>
    <row r="3052" spans="1:9" s="23" customFormat="1" ht="14.45" customHeight="1">
      <c r="A3052" s="563"/>
      <c r="B3052" s="564">
        <v>10152025</v>
      </c>
      <c r="C3052" s="564" t="s">
        <v>6633</v>
      </c>
      <c r="D3052" s="565"/>
      <c r="E3052" s="566" t="s">
        <v>164</v>
      </c>
      <c r="F3052" s="567"/>
      <c r="G3052" s="410">
        <v>27</v>
      </c>
      <c r="H3052" s="410">
        <v>9</v>
      </c>
      <c r="I3052" s="410">
        <v>0</v>
      </c>
    </row>
    <row r="3053" spans="1:9" s="23" customFormat="1" ht="14.45" customHeight="1">
      <c r="A3053" s="563"/>
      <c r="B3053" s="564"/>
      <c r="C3053" s="564" t="s">
        <v>6634</v>
      </c>
      <c r="D3053" s="565"/>
      <c r="E3053" s="566" t="s">
        <v>164</v>
      </c>
      <c r="F3053" s="567" t="s">
        <v>1142</v>
      </c>
      <c r="G3053" s="410">
        <v>58</v>
      </c>
      <c r="H3053" s="410">
        <v>26</v>
      </c>
      <c r="I3053" s="410">
        <v>0</v>
      </c>
    </row>
    <row r="3054" spans="1:9" s="23" customFormat="1" ht="14.45" customHeight="1">
      <c r="A3054" s="573"/>
      <c r="B3054" s="574"/>
      <c r="C3054" s="574" t="s">
        <v>6635</v>
      </c>
      <c r="D3054" s="575"/>
      <c r="E3054" s="576" t="s">
        <v>3391</v>
      </c>
      <c r="F3054" s="577"/>
      <c r="G3054" s="578">
        <v>407</v>
      </c>
      <c r="H3054" s="578">
        <v>69</v>
      </c>
      <c r="I3054" s="578">
        <v>22</v>
      </c>
    </row>
    <row r="3055" spans="1:9" s="23" customFormat="1" ht="14.45" customHeight="1">
      <c r="A3055" s="563"/>
      <c r="B3055" s="564"/>
      <c r="C3055" s="564"/>
      <c r="D3055" s="565"/>
      <c r="E3055" s="566" t="s">
        <v>3391</v>
      </c>
      <c r="F3055" s="567" t="s">
        <v>1294</v>
      </c>
      <c r="G3055" s="410">
        <v>258</v>
      </c>
      <c r="H3055" s="410">
        <v>58</v>
      </c>
      <c r="I3055" s="410">
        <v>1</v>
      </c>
    </row>
    <row r="3056" spans="1:9" s="23" customFormat="1" ht="14.45" customHeight="1">
      <c r="A3056" s="563"/>
      <c r="B3056" s="564"/>
      <c r="C3056" s="564"/>
      <c r="D3056" s="565"/>
      <c r="E3056" s="566" t="s">
        <v>3221</v>
      </c>
      <c r="F3056" s="567" t="s">
        <v>1294</v>
      </c>
      <c r="G3056" s="410">
        <v>268</v>
      </c>
      <c r="H3056" s="410">
        <v>122</v>
      </c>
      <c r="I3056" s="410">
        <v>0</v>
      </c>
    </row>
    <row r="3057" spans="1:9" s="23" customFormat="1" ht="14.45" customHeight="1">
      <c r="A3057" s="563"/>
      <c r="B3057" s="564"/>
      <c r="C3057" s="564" t="s">
        <v>6636</v>
      </c>
      <c r="D3057" s="565"/>
      <c r="E3057" s="566" t="s">
        <v>106</v>
      </c>
      <c r="F3057" s="567" t="s">
        <v>1294</v>
      </c>
      <c r="G3057" s="410">
        <v>75</v>
      </c>
      <c r="H3057" s="410">
        <v>36</v>
      </c>
      <c r="I3057" s="410">
        <v>0</v>
      </c>
    </row>
    <row r="3058" spans="1:9" s="23" customFormat="1" ht="14.45" customHeight="1">
      <c r="A3058" s="563"/>
      <c r="B3058" s="564" t="s">
        <v>1554</v>
      </c>
      <c r="C3058" s="564" t="s">
        <v>1555</v>
      </c>
      <c r="D3058" s="565"/>
      <c r="E3058" s="566"/>
      <c r="F3058" s="567"/>
      <c r="G3058" s="410">
        <v>0</v>
      </c>
      <c r="H3058" s="410">
        <v>0</v>
      </c>
      <c r="I3058" s="410">
        <v>14</v>
      </c>
    </row>
    <row r="3059" spans="1:9" s="23" customFormat="1" ht="14.45" customHeight="1">
      <c r="A3059" s="563"/>
      <c r="B3059" s="564"/>
      <c r="C3059" s="564"/>
      <c r="D3059" s="565"/>
      <c r="E3059" s="566"/>
      <c r="F3059" s="567" t="s">
        <v>1294</v>
      </c>
      <c r="G3059" s="410">
        <v>0</v>
      </c>
      <c r="H3059" s="410">
        <v>0</v>
      </c>
      <c r="I3059" s="410">
        <v>1</v>
      </c>
    </row>
    <row r="3060" spans="1:9" s="23" customFormat="1" ht="14.45" customHeight="1">
      <c r="A3060" s="563"/>
      <c r="B3060" s="564" t="s">
        <v>1556</v>
      </c>
      <c r="C3060" s="564" t="s">
        <v>1557</v>
      </c>
      <c r="D3060" s="565"/>
      <c r="E3060" s="566"/>
      <c r="F3060" s="567"/>
      <c r="G3060" s="410">
        <v>0</v>
      </c>
      <c r="H3060" s="410">
        <v>0</v>
      </c>
      <c r="I3060" s="410">
        <v>3</v>
      </c>
    </row>
    <row r="3061" spans="1:9" s="23" customFormat="1" ht="14.45" customHeight="1">
      <c r="A3061" s="563"/>
      <c r="B3061" s="564" t="s">
        <v>1322</v>
      </c>
      <c r="C3061" s="564" t="s">
        <v>1323</v>
      </c>
      <c r="D3061" s="565"/>
      <c r="E3061" s="566"/>
      <c r="F3061" s="567"/>
      <c r="G3061" s="410">
        <v>0</v>
      </c>
      <c r="H3061" s="410">
        <v>0</v>
      </c>
      <c r="I3061" s="410">
        <v>3</v>
      </c>
    </row>
    <row r="3062" spans="1:9" s="23" customFormat="1" ht="14.45" customHeight="1">
      <c r="A3062" s="563">
        <v>1038</v>
      </c>
      <c r="B3062" s="563" t="s">
        <v>6637</v>
      </c>
      <c r="C3062" s="564"/>
      <c r="D3062" s="565" t="s">
        <v>187</v>
      </c>
      <c r="E3062" s="566"/>
      <c r="F3062" s="567"/>
      <c r="G3062" s="410"/>
      <c r="H3062" s="410"/>
      <c r="I3062" s="410"/>
    </row>
    <row r="3063" spans="1:9" s="23" customFormat="1" ht="14.45" customHeight="1">
      <c r="A3063" s="563"/>
      <c r="B3063" s="564"/>
      <c r="C3063" s="563" t="s">
        <v>365</v>
      </c>
      <c r="D3063" s="568"/>
      <c r="E3063" s="569"/>
      <c r="F3063" s="570"/>
      <c r="G3063" s="571">
        <v>7958</v>
      </c>
      <c r="H3063" s="571">
        <v>1536</v>
      </c>
      <c r="I3063" s="571">
        <v>212</v>
      </c>
    </row>
    <row r="3064" spans="1:9" s="23" customFormat="1" ht="14.45" customHeight="1">
      <c r="A3064" s="563"/>
      <c r="B3064" s="572" t="s">
        <v>6638</v>
      </c>
      <c r="C3064" s="564" t="s">
        <v>4412</v>
      </c>
      <c r="D3064" s="565"/>
      <c r="E3064" s="566" t="s">
        <v>3391</v>
      </c>
      <c r="F3064" s="567"/>
      <c r="G3064" s="410">
        <v>166</v>
      </c>
      <c r="H3064" s="410">
        <v>39</v>
      </c>
      <c r="I3064" s="410">
        <v>9</v>
      </c>
    </row>
    <row r="3065" spans="1:9" s="23" customFormat="1" ht="14.45" customHeight="1">
      <c r="A3065" s="563"/>
      <c r="B3065" s="564"/>
      <c r="C3065" s="564"/>
      <c r="D3065" s="565"/>
      <c r="E3065" s="566" t="s">
        <v>3391</v>
      </c>
      <c r="F3065" s="567" t="s">
        <v>1294</v>
      </c>
      <c r="G3065" s="410">
        <v>54</v>
      </c>
      <c r="H3065" s="410">
        <v>14</v>
      </c>
      <c r="I3065" s="410">
        <v>0</v>
      </c>
    </row>
    <row r="3066" spans="1:9" s="23" customFormat="1" ht="14.45" customHeight="1">
      <c r="A3066" s="563"/>
      <c r="B3066" s="572" t="s">
        <v>6357</v>
      </c>
      <c r="C3066" s="564" t="s">
        <v>3400</v>
      </c>
      <c r="D3066" s="565"/>
      <c r="E3066" s="566" t="s">
        <v>164</v>
      </c>
      <c r="F3066" s="567"/>
      <c r="G3066" s="410">
        <v>68</v>
      </c>
      <c r="H3066" s="410">
        <v>0</v>
      </c>
      <c r="I3066" s="410">
        <v>0</v>
      </c>
    </row>
    <row r="3067" spans="1:9" s="23" customFormat="1" ht="14.45" customHeight="1">
      <c r="A3067" s="563"/>
      <c r="B3067" s="564"/>
      <c r="C3067" s="564" t="s">
        <v>3401</v>
      </c>
      <c r="D3067" s="565"/>
      <c r="E3067" s="566" t="s">
        <v>164</v>
      </c>
      <c r="F3067" s="567" t="s">
        <v>1142</v>
      </c>
      <c r="G3067" s="410">
        <v>66</v>
      </c>
      <c r="H3067" s="410">
        <v>0</v>
      </c>
      <c r="I3067" s="410">
        <v>0</v>
      </c>
    </row>
    <row r="3068" spans="1:9" s="23" customFormat="1" ht="14.45" customHeight="1">
      <c r="A3068" s="563"/>
      <c r="B3068" s="564"/>
      <c r="C3068" s="564" t="s">
        <v>3402</v>
      </c>
      <c r="D3068" s="565"/>
      <c r="E3068" s="566" t="s">
        <v>3391</v>
      </c>
      <c r="F3068" s="567"/>
      <c r="G3068" s="410">
        <v>230</v>
      </c>
      <c r="H3068" s="410">
        <v>26</v>
      </c>
      <c r="I3068" s="410">
        <v>14</v>
      </c>
    </row>
    <row r="3069" spans="1:9" s="23" customFormat="1" ht="14.45" customHeight="1">
      <c r="A3069" s="563"/>
      <c r="B3069" s="564"/>
      <c r="C3069" s="564"/>
      <c r="D3069" s="565"/>
      <c r="E3069" s="566" t="s">
        <v>3391</v>
      </c>
      <c r="F3069" s="567" t="s">
        <v>1294</v>
      </c>
      <c r="G3069" s="410">
        <v>133</v>
      </c>
      <c r="H3069" s="410">
        <v>23</v>
      </c>
      <c r="I3069" s="410">
        <v>2</v>
      </c>
    </row>
    <row r="3070" spans="1:9" s="23" customFormat="1" ht="14.45" customHeight="1">
      <c r="A3070" s="563"/>
      <c r="B3070" s="564"/>
      <c r="C3070" s="564"/>
      <c r="D3070" s="565"/>
      <c r="E3070" s="566" t="s">
        <v>3221</v>
      </c>
      <c r="F3070" s="567" t="s">
        <v>1294</v>
      </c>
      <c r="G3070" s="410">
        <v>87</v>
      </c>
      <c r="H3070" s="410">
        <v>37</v>
      </c>
      <c r="I3070" s="410">
        <v>0</v>
      </c>
    </row>
    <row r="3071" spans="1:9" s="23" customFormat="1" ht="14.45" customHeight="1">
      <c r="A3071" s="563"/>
      <c r="B3071" s="572" t="s">
        <v>3573</v>
      </c>
      <c r="C3071" s="564" t="s">
        <v>2395</v>
      </c>
      <c r="D3071" s="565"/>
      <c r="E3071" s="566" t="s">
        <v>164</v>
      </c>
      <c r="F3071" s="567"/>
      <c r="G3071" s="410">
        <v>0</v>
      </c>
      <c r="H3071" s="410">
        <v>18</v>
      </c>
      <c r="I3071" s="410">
        <v>0</v>
      </c>
    </row>
    <row r="3072" spans="1:9" s="23" customFormat="1" ht="14.45" customHeight="1">
      <c r="A3072" s="563"/>
      <c r="B3072" s="564"/>
      <c r="C3072" s="564"/>
      <c r="D3072" s="565"/>
      <c r="E3072" s="566" t="s">
        <v>164</v>
      </c>
      <c r="F3072" s="567" t="s">
        <v>1142</v>
      </c>
      <c r="G3072" s="410">
        <v>0</v>
      </c>
      <c r="H3072" s="410">
        <v>55</v>
      </c>
      <c r="I3072" s="410">
        <v>0</v>
      </c>
    </row>
    <row r="3073" spans="1:9" s="23" customFormat="1" ht="14.45" customHeight="1">
      <c r="A3073" s="563"/>
      <c r="B3073" s="572" t="s">
        <v>6639</v>
      </c>
      <c r="C3073" s="564" t="s">
        <v>6640</v>
      </c>
      <c r="D3073" s="565"/>
      <c r="E3073" s="566" t="s">
        <v>164</v>
      </c>
      <c r="F3073" s="567"/>
      <c r="G3073" s="410">
        <v>16</v>
      </c>
      <c r="H3073" s="410">
        <v>0</v>
      </c>
      <c r="I3073" s="410">
        <v>0</v>
      </c>
    </row>
    <row r="3074" spans="1:9" s="23" customFormat="1" ht="14.45" customHeight="1">
      <c r="A3074" s="563"/>
      <c r="B3074" s="564"/>
      <c r="C3074" s="564" t="s">
        <v>6641</v>
      </c>
      <c r="D3074" s="565"/>
      <c r="E3074" s="566" t="s">
        <v>164</v>
      </c>
      <c r="F3074" s="567" t="s">
        <v>1142</v>
      </c>
      <c r="G3074" s="410">
        <v>17</v>
      </c>
      <c r="H3074" s="410">
        <v>0</v>
      </c>
      <c r="I3074" s="410">
        <v>0</v>
      </c>
    </row>
    <row r="3075" spans="1:9" s="23" customFormat="1" ht="14.45" customHeight="1">
      <c r="A3075" s="563"/>
      <c r="B3075" s="564"/>
      <c r="C3075" s="564" t="s">
        <v>4613</v>
      </c>
      <c r="D3075" s="565"/>
      <c r="E3075" s="566" t="s">
        <v>3391</v>
      </c>
      <c r="F3075" s="567"/>
      <c r="G3075" s="410">
        <v>581</v>
      </c>
      <c r="H3075" s="410">
        <v>45</v>
      </c>
      <c r="I3075" s="410">
        <v>21</v>
      </c>
    </row>
    <row r="3076" spans="1:9" s="23" customFormat="1" ht="14.45" customHeight="1">
      <c r="A3076" s="563"/>
      <c r="B3076" s="564"/>
      <c r="C3076" s="564"/>
      <c r="D3076" s="565"/>
      <c r="E3076" s="566" t="s">
        <v>3391</v>
      </c>
      <c r="F3076" s="567" t="s">
        <v>1294</v>
      </c>
      <c r="G3076" s="410">
        <v>370</v>
      </c>
      <c r="H3076" s="410">
        <v>42</v>
      </c>
      <c r="I3076" s="410">
        <v>0</v>
      </c>
    </row>
    <row r="3077" spans="1:9" s="23" customFormat="1" ht="14.45" customHeight="1">
      <c r="A3077" s="563"/>
      <c r="B3077" s="572" t="s">
        <v>6362</v>
      </c>
      <c r="C3077" s="564" t="s">
        <v>3516</v>
      </c>
      <c r="D3077" s="565"/>
      <c r="E3077" s="566" t="s">
        <v>164</v>
      </c>
      <c r="F3077" s="567"/>
      <c r="G3077" s="410">
        <v>0</v>
      </c>
      <c r="H3077" s="410">
        <v>4</v>
      </c>
      <c r="I3077" s="410">
        <v>0</v>
      </c>
    </row>
    <row r="3078" spans="1:9" s="23" customFormat="1" ht="14.45" customHeight="1">
      <c r="A3078" s="563"/>
      <c r="B3078" s="564"/>
      <c r="C3078" s="564" t="s">
        <v>3414</v>
      </c>
      <c r="D3078" s="565"/>
      <c r="E3078" s="566" t="s">
        <v>164</v>
      </c>
      <c r="F3078" s="567" t="s">
        <v>1142</v>
      </c>
      <c r="G3078" s="410">
        <v>0</v>
      </c>
      <c r="H3078" s="410">
        <v>11</v>
      </c>
      <c r="I3078" s="410">
        <v>0</v>
      </c>
    </row>
    <row r="3079" spans="1:9" s="23" customFormat="1" ht="14.45" customHeight="1">
      <c r="A3079" s="563"/>
      <c r="B3079" s="564"/>
      <c r="C3079" s="564" t="s">
        <v>3413</v>
      </c>
      <c r="D3079" s="565"/>
      <c r="E3079" s="566" t="s">
        <v>3391</v>
      </c>
      <c r="F3079" s="567"/>
      <c r="G3079" s="410">
        <v>0</v>
      </c>
      <c r="H3079" s="410">
        <v>41</v>
      </c>
      <c r="I3079" s="410">
        <v>0</v>
      </c>
    </row>
    <row r="3080" spans="1:9" s="23" customFormat="1" ht="14.45" customHeight="1">
      <c r="A3080" s="563"/>
      <c r="B3080" s="564"/>
      <c r="C3080" s="564"/>
      <c r="D3080" s="565"/>
      <c r="E3080" s="566" t="s">
        <v>3391</v>
      </c>
      <c r="F3080" s="567" t="s">
        <v>1294</v>
      </c>
      <c r="G3080" s="410">
        <v>0</v>
      </c>
      <c r="H3080" s="410">
        <v>23</v>
      </c>
      <c r="I3080" s="410">
        <v>0</v>
      </c>
    </row>
    <row r="3081" spans="1:9" s="23" customFormat="1" ht="14.45" customHeight="1">
      <c r="A3081" s="563"/>
      <c r="B3081" s="572" t="s">
        <v>3983</v>
      </c>
      <c r="C3081" s="564" t="s">
        <v>6083</v>
      </c>
      <c r="D3081" s="565"/>
      <c r="E3081" s="566" t="s">
        <v>164</v>
      </c>
      <c r="F3081" s="567"/>
      <c r="G3081" s="410">
        <v>0</v>
      </c>
      <c r="H3081" s="410">
        <v>1</v>
      </c>
      <c r="I3081" s="410">
        <v>0</v>
      </c>
    </row>
    <row r="3082" spans="1:9" s="23" customFormat="1" ht="14.45" customHeight="1">
      <c r="A3082" s="563"/>
      <c r="B3082" s="564"/>
      <c r="C3082" s="564"/>
      <c r="D3082" s="565"/>
      <c r="E3082" s="566" t="s">
        <v>3391</v>
      </c>
      <c r="F3082" s="567"/>
      <c r="G3082" s="410">
        <v>0</v>
      </c>
      <c r="H3082" s="410">
        <v>10</v>
      </c>
      <c r="I3082" s="410">
        <v>0</v>
      </c>
    </row>
    <row r="3083" spans="1:9" s="23" customFormat="1" ht="14.45" customHeight="1">
      <c r="A3083" s="563"/>
      <c r="B3083" s="564"/>
      <c r="C3083" s="564"/>
      <c r="D3083" s="565"/>
      <c r="E3083" s="566" t="s">
        <v>3391</v>
      </c>
      <c r="F3083" s="567" t="s">
        <v>1294</v>
      </c>
      <c r="G3083" s="410">
        <v>2</v>
      </c>
      <c r="H3083" s="410">
        <v>22</v>
      </c>
      <c r="I3083" s="410">
        <v>0</v>
      </c>
    </row>
    <row r="3084" spans="1:9" s="23" customFormat="1" ht="14.45" customHeight="1">
      <c r="A3084" s="563"/>
      <c r="B3084" s="572" t="s">
        <v>3432</v>
      </c>
      <c r="C3084" s="564" t="s">
        <v>3536</v>
      </c>
      <c r="D3084" s="565"/>
      <c r="E3084" s="566" t="s">
        <v>164</v>
      </c>
      <c r="F3084" s="567"/>
      <c r="G3084" s="410">
        <v>17</v>
      </c>
      <c r="H3084" s="410">
        <v>0</v>
      </c>
      <c r="I3084" s="410">
        <v>0</v>
      </c>
    </row>
    <row r="3085" spans="1:9" s="23" customFormat="1" ht="14.45" customHeight="1">
      <c r="A3085" s="563"/>
      <c r="B3085" s="564"/>
      <c r="C3085" s="564" t="s">
        <v>3416</v>
      </c>
      <c r="D3085" s="565"/>
      <c r="E3085" s="566" t="s">
        <v>3391</v>
      </c>
      <c r="F3085" s="567"/>
      <c r="G3085" s="410">
        <v>327</v>
      </c>
      <c r="H3085" s="410">
        <v>53</v>
      </c>
      <c r="I3085" s="410">
        <v>14</v>
      </c>
    </row>
    <row r="3086" spans="1:9" s="23" customFormat="1" ht="14.45" customHeight="1">
      <c r="A3086" s="563"/>
      <c r="B3086" s="564"/>
      <c r="C3086" s="564"/>
      <c r="D3086" s="565"/>
      <c r="E3086" s="566" t="s">
        <v>3391</v>
      </c>
      <c r="F3086" s="567" t="s">
        <v>1294</v>
      </c>
      <c r="G3086" s="410">
        <v>88</v>
      </c>
      <c r="H3086" s="410">
        <v>11</v>
      </c>
      <c r="I3086" s="410">
        <v>0</v>
      </c>
    </row>
    <row r="3087" spans="1:9" s="23" customFormat="1" ht="14.45" customHeight="1">
      <c r="A3087" s="563"/>
      <c r="B3087" s="564"/>
      <c r="C3087" s="564"/>
      <c r="D3087" s="565"/>
      <c r="E3087" s="566" t="s">
        <v>3221</v>
      </c>
      <c r="F3087" s="567" t="s">
        <v>1294</v>
      </c>
      <c r="G3087" s="410">
        <v>0</v>
      </c>
      <c r="H3087" s="410">
        <v>1</v>
      </c>
      <c r="I3087" s="410">
        <v>0</v>
      </c>
    </row>
    <row r="3088" spans="1:9" s="23" customFormat="1" ht="14.45" customHeight="1">
      <c r="A3088" s="563"/>
      <c r="B3088" s="572" t="s">
        <v>5862</v>
      </c>
      <c r="C3088" s="564" t="s">
        <v>6642</v>
      </c>
      <c r="D3088" s="565"/>
      <c r="E3088" s="566" t="s">
        <v>164</v>
      </c>
      <c r="F3088" s="567"/>
      <c r="G3088" s="410">
        <v>0</v>
      </c>
      <c r="H3088" s="410">
        <v>3</v>
      </c>
      <c r="I3088" s="410">
        <v>0</v>
      </c>
    </row>
    <row r="3089" spans="1:9" s="23" customFormat="1" ht="14.45" customHeight="1">
      <c r="A3089" s="563"/>
      <c r="B3089" s="572" t="s">
        <v>3437</v>
      </c>
      <c r="C3089" s="564" t="s">
        <v>3429</v>
      </c>
      <c r="D3089" s="565"/>
      <c r="E3089" s="566" t="s">
        <v>3391</v>
      </c>
      <c r="F3089" s="567"/>
      <c r="G3089" s="410">
        <v>92</v>
      </c>
      <c r="H3089" s="410">
        <v>0</v>
      </c>
      <c r="I3089" s="410">
        <v>7</v>
      </c>
    </row>
    <row r="3090" spans="1:9" s="23" customFormat="1" ht="14.45" customHeight="1">
      <c r="A3090" s="563"/>
      <c r="B3090" s="572" t="s">
        <v>6643</v>
      </c>
      <c r="C3090" s="564" t="s">
        <v>3607</v>
      </c>
      <c r="D3090" s="565"/>
      <c r="E3090" s="566" t="s">
        <v>3391</v>
      </c>
      <c r="F3090" s="567"/>
      <c r="G3090" s="410">
        <v>184</v>
      </c>
      <c r="H3090" s="410">
        <v>32</v>
      </c>
      <c r="I3090" s="410">
        <v>11</v>
      </c>
    </row>
    <row r="3091" spans="1:9" s="23" customFormat="1" ht="14.45" customHeight="1">
      <c r="A3091" s="563"/>
      <c r="B3091" s="564"/>
      <c r="C3091" s="564"/>
      <c r="D3091" s="565"/>
      <c r="E3091" s="566" t="s">
        <v>3391</v>
      </c>
      <c r="F3091" s="567" t="s">
        <v>1294</v>
      </c>
      <c r="G3091" s="410">
        <v>190</v>
      </c>
      <c r="H3091" s="410">
        <v>30</v>
      </c>
      <c r="I3091" s="410">
        <v>0</v>
      </c>
    </row>
    <row r="3092" spans="1:9" s="23" customFormat="1" ht="14.45" customHeight="1">
      <c r="A3092" s="563"/>
      <c r="B3092" s="572" t="s">
        <v>6644</v>
      </c>
      <c r="C3092" s="564" t="s">
        <v>6645</v>
      </c>
      <c r="D3092" s="565"/>
      <c r="E3092" s="566" t="s">
        <v>3391</v>
      </c>
      <c r="F3092" s="567"/>
      <c r="G3092" s="410">
        <v>476</v>
      </c>
      <c r="H3092" s="410">
        <v>80</v>
      </c>
      <c r="I3092" s="410">
        <v>16</v>
      </c>
    </row>
    <row r="3093" spans="1:9" s="23" customFormat="1" ht="14.45" customHeight="1">
      <c r="A3093" s="563"/>
      <c r="B3093" s="572" t="s">
        <v>6646</v>
      </c>
      <c r="C3093" s="564" t="s">
        <v>6647</v>
      </c>
      <c r="D3093" s="565"/>
      <c r="E3093" s="566" t="s">
        <v>164</v>
      </c>
      <c r="F3093" s="567"/>
      <c r="G3093" s="410">
        <v>14</v>
      </c>
      <c r="H3093" s="410">
        <v>9</v>
      </c>
      <c r="I3093" s="410">
        <v>0</v>
      </c>
    </row>
    <row r="3094" spans="1:9" s="23" customFormat="1" ht="14.45" customHeight="1">
      <c r="A3094" s="563"/>
      <c r="B3094" s="564"/>
      <c r="C3094" s="564" t="s">
        <v>6648</v>
      </c>
      <c r="D3094" s="565"/>
      <c r="E3094" s="566" t="s">
        <v>3391</v>
      </c>
      <c r="F3094" s="567"/>
      <c r="G3094" s="410">
        <v>379</v>
      </c>
      <c r="H3094" s="410">
        <v>17</v>
      </c>
      <c r="I3094" s="410">
        <v>12</v>
      </c>
    </row>
    <row r="3095" spans="1:9" s="23" customFormat="1" ht="14.45" customHeight="1">
      <c r="A3095" s="563"/>
      <c r="B3095" s="564"/>
      <c r="C3095" s="564"/>
      <c r="D3095" s="565"/>
      <c r="E3095" s="566" t="s">
        <v>3391</v>
      </c>
      <c r="F3095" s="567" t="s">
        <v>1294</v>
      </c>
      <c r="G3095" s="410">
        <v>88</v>
      </c>
      <c r="H3095" s="410">
        <v>10</v>
      </c>
      <c r="I3095" s="410">
        <v>0</v>
      </c>
    </row>
    <row r="3096" spans="1:9" s="23" customFormat="1" ht="14.45" customHeight="1">
      <c r="A3096" s="563"/>
      <c r="B3096" s="564"/>
      <c r="C3096" s="564"/>
      <c r="D3096" s="565"/>
      <c r="E3096" s="566" t="s">
        <v>3221</v>
      </c>
      <c r="F3096" s="567" t="s">
        <v>1294</v>
      </c>
      <c r="G3096" s="410">
        <v>72</v>
      </c>
      <c r="H3096" s="410">
        <v>45</v>
      </c>
      <c r="I3096" s="410">
        <v>0</v>
      </c>
    </row>
    <row r="3097" spans="1:9" s="23" customFormat="1" ht="14.45" customHeight="1">
      <c r="A3097" s="563"/>
      <c r="B3097" s="572" t="s">
        <v>6649</v>
      </c>
      <c r="C3097" s="564" t="s">
        <v>6650</v>
      </c>
      <c r="D3097" s="565"/>
      <c r="E3097" s="566" t="s">
        <v>164</v>
      </c>
      <c r="F3097" s="567"/>
      <c r="G3097" s="410">
        <v>30</v>
      </c>
      <c r="H3097" s="410">
        <v>1</v>
      </c>
      <c r="I3097" s="410">
        <v>0</v>
      </c>
    </row>
    <row r="3098" spans="1:9" s="23" customFormat="1" ht="14.45" customHeight="1">
      <c r="A3098" s="563"/>
      <c r="B3098" s="564"/>
      <c r="C3098" s="564" t="s">
        <v>6651</v>
      </c>
      <c r="D3098" s="565"/>
      <c r="E3098" s="566" t="s">
        <v>3391</v>
      </c>
      <c r="F3098" s="567"/>
      <c r="G3098" s="410">
        <v>237</v>
      </c>
      <c r="H3098" s="410">
        <v>38</v>
      </c>
      <c r="I3098" s="410">
        <v>11</v>
      </c>
    </row>
    <row r="3099" spans="1:9" s="23" customFormat="1" ht="14.45" customHeight="1">
      <c r="A3099" s="563"/>
      <c r="B3099" s="564"/>
      <c r="C3099" s="564"/>
      <c r="D3099" s="565"/>
      <c r="E3099" s="566" t="s">
        <v>3391</v>
      </c>
      <c r="F3099" s="567" t="s">
        <v>1294</v>
      </c>
      <c r="G3099" s="410">
        <v>99</v>
      </c>
      <c r="H3099" s="410">
        <v>22</v>
      </c>
      <c r="I3099" s="410">
        <v>0</v>
      </c>
    </row>
    <row r="3100" spans="1:9" s="23" customFormat="1" ht="14.45" customHeight="1">
      <c r="A3100" s="563"/>
      <c r="B3100" s="564">
        <v>10121041</v>
      </c>
      <c r="C3100" s="564" t="s">
        <v>6652</v>
      </c>
      <c r="D3100" s="565"/>
      <c r="E3100" s="566" t="s">
        <v>164</v>
      </c>
      <c r="F3100" s="567"/>
      <c r="G3100" s="410">
        <v>29</v>
      </c>
      <c r="H3100" s="410">
        <v>7</v>
      </c>
      <c r="I3100" s="410">
        <v>0</v>
      </c>
    </row>
    <row r="3101" spans="1:9" s="23" customFormat="1" ht="14.45" customHeight="1">
      <c r="A3101" s="563"/>
      <c r="B3101" s="564"/>
      <c r="C3101" s="564" t="s">
        <v>6653</v>
      </c>
      <c r="D3101" s="565"/>
      <c r="E3101" s="566" t="s">
        <v>164</v>
      </c>
      <c r="F3101" s="567" t="s">
        <v>1142</v>
      </c>
      <c r="G3101" s="410">
        <v>59</v>
      </c>
      <c r="H3101" s="410">
        <v>19</v>
      </c>
      <c r="I3101" s="410">
        <v>0</v>
      </c>
    </row>
    <row r="3102" spans="1:9" s="23" customFormat="1" ht="14.45" customHeight="1">
      <c r="A3102" s="563"/>
      <c r="B3102" s="564"/>
      <c r="C3102" s="564" t="s">
        <v>6654</v>
      </c>
      <c r="D3102" s="565"/>
      <c r="E3102" s="566" t="s">
        <v>3391</v>
      </c>
      <c r="F3102" s="567"/>
      <c r="G3102" s="410">
        <v>202</v>
      </c>
      <c r="H3102" s="410">
        <v>36</v>
      </c>
      <c r="I3102" s="410">
        <v>15</v>
      </c>
    </row>
    <row r="3103" spans="1:9" s="23" customFormat="1" ht="14.45" customHeight="1">
      <c r="A3103" s="563"/>
      <c r="B3103" s="564"/>
      <c r="C3103" s="564"/>
      <c r="D3103" s="565"/>
      <c r="E3103" s="566" t="s">
        <v>3391</v>
      </c>
      <c r="F3103" s="567" t="s">
        <v>1294</v>
      </c>
      <c r="G3103" s="410">
        <v>127</v>
      </c>
      <c r="H3103" s="410">
        <v>46</v>
      </c>
      <c r="I3103" s="410">
        <v>1</v>
      </c>
    </row>
    <row r="3104" spans="1:9" s="23" customFormat="1" ht="14.45" customHeight="1">
      <c r="A3104" s="573"/>
      <c r="B3104" s="574"/>
      <c r="C3104" s="574"/>
      <c r="D3104" s="575"/>
      <c r="E3104" s="576" t="s">
        <v>3221</v>
      </c>
      <c r="F3104" s="577" t="s">
        <v>1294</v>
      </c>
      <c r="G3104" s="578">
        <v>78</v>
      </c>
      <c r="H3104" s="578">
        <v>29</v>
      </c>
      <c r="I3104" s="578">
        <v>0</v>
      </c>
    </row>
    <row r="3105" spans="1:9" s="23" customFormat="1" ht="14.45" customHeight="1">
      <c r="A3105" s="563"/>
      <c r="B3105" s="564">
        <v>10121044</v>
      </c>
      <c r="C3105" s="564" t="s">
        <v>6655</v>
      </c>
      <c r="D3105" s="565"/>
      <c r="E3105" s="566" t="s">
        <v>3391</v>
      </c>
      <c r="F3105" s="567"/>
      <c r="G3105" s="410">
        <v>381</v>
      </c>
      <c r="H3105" s="410">
        <v>48</v>
      </c>
      <c r="I3105" s="410">
        <v>13</v>
      </c>
    </row>
    <row r="3106" spans="1:9" s="23" customFormat="1" ht="14.45" customHeight="1">
      <c r="A3106" s="563"/>
      <c r="B3106" s="564"/>
      <c r="C3106" s="564"/>
      <c r="D3106" s="565"/>
      <c r="E3106" s="566" t="s">
        <v>3391</v>
      </c>
      <c r="F3106" s="567" t="s">
        <v>1294</v>
      </c>
      <c r="G3106" s="410">
        <v>116</v>
      </c>
      <c r="H3106" s="410">
        <v>35</v>
      </c>
      <c r="I3106" s="410">
        <v>0</v>
      </c>
    </row>
    <row r="3107" spans="1:9" s="23" customFormat="1" ht="14.45" customHeight="1">
      <c r="A3107" s="563"/>
      <c r="B3107" s="564">
        <v>10131036</v>
      </c>
      <c r="C3107" s="564" t="s">
        <v>4337</v>
      </c>
      <c r="D3107" s="565"/>
      <c r="E3107" s="566" t="s">
        <v>3391</v>
      </c>
      <c r="F3107" s="567"/>
      <c r="G3107" s="410">
        <v>198</v>
      </c>
      <c r="H3107" s="410">
        <v>79</v>
      </c>
      <c r="I3107" s="410">
        <v>0</v>
      </c>
    </row>
    <row r="3108" spans="1:9" s="23" customFormat="1" ht="14.45" customHeight="1">
      <c r="A3108" s="563"/>
      <c r="B3108" s="564">
        <v>10131037</v>
      </c>
      <c r="C3108" s="564" t="s">
        <v>4345</v>
      </c>
      <c r="D3108" s="565"/>
      <c r="E3108" s="566" t="s">
        <v>3391</v>
      </c>
      <c r="F3108" s="567"/>
      <c r="G3108" s="410">
        <v>700</v>
      </c>
      <c r="H3108" s="410">
        <v>109</v>
      </c>
      <c r="I3108" s="410">
        <v>22</v>
      </c>
    </row>
    <row r="3109" spans="1:9" s="23" customFormat="1" ht="14.45" customHeight="1">
      <c r="A3109" s="563"/>
      <c r="B3109" s="564"/>
      <c r="C3109" s="564"/>
      <c r="D3109" s="565"/>
      <c r="E3109" s="566" t="s">
        <v>3391</v>
      </c>
      <c r="F3109" s="567" t="s">
        <v>1294</v>
      </c>
      <c r="G3109" s="410">
        <v>277</v>
      </c>
      <c r="H3109" s="410">
        <v>75</v>
      </c>
      <c r="I3109" s="410">
        <v>0</v>
      </c>
    </row>
    <row r="3110" spans="1:9" s="23" customFormat="1" ht="14.45" customHeight="1">
      <c r="A3110" s="563"/>
      <c r="B3110" s="564">
        <v>10151038</v>
      </c>
      <c r="C3110" s="564" t="s">
        <v>6656</v>
      </c>
      <c r="D3110" s="565"/>
      <c r="E3110" s="566" t="s">
        <v>3391</v>
      </c>
      <c r="F3110" s="567"/>
      <c r="G3110" s="410">
        <v>906</v>
      </c>
      <c r="H3110" s="410">
        <v>103</v>
      </c>
      <c r="I3110" s="410">
        <v>29</v>
      </c>
    </row>
    <row r="3111" spans="1:9" s="23" customFormat="1" ht="14.45" customHeight="1">
      <c r="A3111" s="563"/>
      <c r="B3111" s="564"/>
      <c r="C3111" s="564"/>
      <c r="D3111" s="565"/>
      <c r="E3111" s="566" t="s">
        <v>3391</v>
      </c>
      <c r="F3111" s="567" t="s">
        <v>1294</v>
      </c>
      <c r="G3111" s="410">
        <v>336</v>
      </c>
      <c r="H3111" s="410">
        <v>78</v>
      </c>
      <c r="I3111" s="410">
        <v>0</v>
      </c>
    </row>
    <row r="3112" spans="1:9" s="23" customFormat="1" ht="14.45" customHeight="1">
      <c r="A3112" s="563"/>
      <c r="B3112" s="564"/>
      <c r="C3112" s="564"/>
      <c r="D3112" s="565"/>
      <c r="E3112" s="566" t="s">
        <v>3221</v>
      </c>
      <c r="F3112" s="567" t="s">
        <v>1294</v>
      </c>
      <c r="G3112" s="410">
        <v>77</v>
      </c>
      <c r="H3112" s="410">
        <v>28</v>
      </c>
      <c r="I3112" s="410">
        <v>0</v>
      </c>
    </row>
    <row r="3113" spans="1:9" s="23" customFormat="1" ht="14.45" customHeight="1">
      <c r="A3113" s="563"/>
      <c r="B3113" s="564">
        <v>10413043</v>
      </c>
      <c r="C3113" s="564" t="s">
        <v>4355</v>
      </c>
      <c r="D3113" s="565"/>
      <c r="E3113" s="566" t="s">
        <v>3391</v>
      </c>
      <c r="F3113" s="567"/>
      <c r="G3113" s="410">
        <v>389</v>
      </c>
      <c r="H3113" s="410">
        <v>81</v>
      </c>
      <c r="I3113" s="410">
        <v>14</v>
      </c>
    </row>
    <row r="3114" spans="1:9" s="23" customFormat="1" ht="14.45" customHeight="1">
      <c r="A3114" s="563"/>
      <c r="B3114" s="564" t="s">
        <v>1556</v>
      </c>
      <c r="C3114" s="564" t="s">
        <v>1557</v>
      </c>
      <c r="D3114" s="565"/>
      <c r="E3114" s="566"/>
      <c r="F3114" s="567"/>
      <c r="G3114" s="410">
        <v>0</v>
      </c>
      <c r="H3114" s="410">
        <v>0</v>
      </c>
      <c r="I3114" s="410">
        <v>1</v>
      </c>
    </row>
    <row r="3115" spans="1:9" s="23" customFormat="1" ht="14.45" customHeight="1">
      <c r="A3115" s="563">
        <v>1039</v>
      </c>
      <c r="B3115" s="563" t="s">
        <v>6657</v>
      </c>
      <c r="C3115" s="564"/>
      <c r="D3115" s="565" t="s">
        <v>186</v>
      </c>
      <c r="E3115" s="566"/>
      <c r="F3115" s="567"/>
      <c r="G3115" s="410"/>
      <c r="H3115" s="410"/>
      <c r="I3115" s="410"/>
    </row>
    <row r="3116" spans="1:9" s="23" customFormat="1" ht="14.45" customHeight="1">
      <c r="A3116" s="563"/>
      <c r="B3116" s="564"/>
      <c r="C3116" s="563" t="s">
        <v>365</v>
      </c>
      <c r="D3116" s="568"/>
      <c r="E3116" s="569"/>
      <c r="F3116" s="570"/>
      <c r="G3116" s="571">
        <v>1376</v>
      </c>
      <c r="H3116" s="571">
        <v>379</v>
      </c>
      <c r="I3116" s="571">
        <v>93</v>
      </c>
    </row>
    <row r="3117" spans="1:9" s="23" customFormat="1" ht="14.45" customHeight="1">
      <c r="A3117" s="563"/>
      <c r="B3117" s="572" t="s">
        <v>3476</v>
      </c>
      <c r="C3117" s="564" t="s">
        <v>3836</v>
      </c>
      <c r="D3117" s="565"/>
      <c r="E3117" s="566" t="s">
        <v>628</v>
      </c>
      <c r="F3117" s="567"/>
      <c r="G3117" s="410">
        <v>84</v>
      </c>
      <c r="H3117" s="410">
        <v>23</v>
      </c>
      <c r="I3117" s="410">
        <v>7</v>
      </c>
    </row>
    <row r="3118" spans="1:9" s="23" customFormat="1" ht="14.45" customHeight="1">
      <c r="A3118" s="563"/>
      <c r="B3118" s="572" t="s">
        <v>6658</v>
      </c>
      <c r="C3118" s="564" t="s">
        <v>5803</v>
      </c>
      <c r="D3118" s="565"/>
      <c r="E3118" s="566" t="s">
        <v>628</v>
      </c>
      <c r="F3118" s="567"/>
      <c r="G3118" s="410">
        <v>17</v>
      </c>
      <c r="H3118" s="410">
        <v>4</v>
      </c>
      <c r="I3118" s="410">
        <v>5</v>
      </c>
    </row>
    <row r="3119" spans="1:9" s="23" customFormat="1" ht="14.45" customHeight="1">
      <c r="A3119" s="563"/>
      <c r="B3119" s="572" t="s">
        <v>4734</v>
      </c>
      <c r="C3119" s="564" t="s">
        <v>6659</v>
      </c>
      <c r="D3119" s="565"/>
      <c r="E3119" s="566" t="s">
        <v>628</v>
      </c>
      <c r="F3119" s="567"/>
      <c r="G3119" s="410">
        <v>17</v>
      </c>
      <c r="H3119" s="410">
        <v>25</v>
      </c>
      <c r="I3119" s="410">
        <v>5</v>
      </c>
    </row>
    <row r="3120" spans="1:9" s="23" customFormat="1" ht="14.45" customHeight="1">
      <c r="A3120" s="563"/>
      <c r="B3120" s="572" t="s">
        <v>6660</v>
      </c>
      <c r="C3120" s="564" t="s">
        <v>6661</v>
      </c>
      <c r="D3120" s="565"/>
      <c r="E3120" s="566" t="s">
        <v>628</v>
      </c>
      <c r="F3120" s="567"/>
      <c r="G3120" s="410">
        <v>77</v>
      </c>
      <c r="H3120" s="410">
        <v>20</v>
      </c>
      <c r="I3120" s="410">
        <v>7</v>
      </c>
    </row>
    <row r="3121" spans="1:9" s="23" customFormat="1" ht="14.45" customHeight="1">
      <c r="A3121" s="563"/>
      <c r="B3121" s="572" t="s">
        <v>6662</v>
      </c>
      <c r="C3121" s="564" t="s">
        <v>6663</v>
      </c>
      <c r="D3121" s="565"/>
      <c r="E3121" s="566" t="s">
        <v>164</v>
      </c>
      <c r="F3121" s="567"/>
      <c r="G3121" s="410">
        <v>19</v>
      </c>
      <c r="H3121" s="410">
        <v>11</v>
      </c>
      <c r="I3121" s="410">
        <v>2</v>
      </c>
    </row>
    <row r="3122" spans="1:9" s="23" customFormat="1" ht="14.45" customHeight="1">
      <c r="A3122" s="563"/>
      <c r="B3122" s="564"/>
      <c r="C3122" s="564" t="s">
        <v>6664</v>
      </c>
      <c r="D3122" s="565"/>
      <c r="E3122" s="566" t="s">
        <v>628</v>
      </c>
      <c r="F3122" s="567"/>
      <c r="G3122" s="410">
        <v>0</v>
      </c>
      <c r="H3122" s="410">
        <v>4</v>
      </c>
      <c r="I3122" s="410">
        <v>0</v>
      </c>
    </row>
    <row r="3123" spans="1:9" s="23" customFormat="1" ht="14.45" customHeight="1">
      <c r="A3123" s="563"/>
      <c r="B3123" s="572" t="s">
        <v>5941</v>
      </c>
      <c r="C3123" s="564" t="s">
        <v>6665</v>
      </c>
      <c r="D3123" s="565"/>
      <c r="E3123" s="566" t="s">
        <v>163</v>
      </c>
      <c r="F3123" s="567"/>
      <c r="G3123" s="410">
        <v>3</v>
      </c>
      <c r="H3123" s="410">
        <v>0</v>
      </c>
      <c r="I3123" s="410">
        <v>0</v>
      </c>
    </row>
    <row r="3124" spans="1:9" s="23" customFormat="1" ht="14.45" customHeight="1">
      <c r="A3124" s="563"/>
      <c r="B3124" s="564"/>
      <c r="C3124" s="564"/>
      <c r="D3124" s="565"/>
      <c r="E3124" s="566" t="s">
        <v>164</v>
      </c>
      <c r="F3124" s="567"/>
      <c r="G3124" s="410">
        <v>32</v>
      </c>
      <c r="H3124" s="410">
        <v>11</v>
      </c>
      <c r="I3124" s="410">
        <v>0</v>
      </c>
    </row>
    <row r="3125" spans="1:9" s="23" customFormat="1" ht="14.45" customHeight="1">
      <c r="A3125" s="563"/>
      <c r="B3125" s="564"/>
      <c r="C3125" s="564"/>
      <c r="D3125" s="565"/>
      <c r="E3125" s="566" t="s">
        <v>164</v>
      </c>
      <c r="F3125" s="567" t="s">
        <v>1142</v>
      </c>
      <c r="G3125" s="410">
        <v>18</v>
      </c>
      <c r="H3125" s="410">
        <v>2</v>
      </c>
      <c r="I3125" s="410">
        <v>0</v>
      </c>
    </row>
    <row r="3126" spans="1:9" s="23" customFormat="1" ht="14.45" customHeight="1">
      <c r="A3126" s="563"/>
      <c r="B3126" s="564"/>
      <c r="C3126" s="564"/>
      <c r="D3126" s="565"/>
      <c r="E3126" s="566" t="s">
        <v>628</v>
      </c>
      <c r="F3126" s="567"/>
      <c r="G3126" s="410">
        <v>50</v>
      </c>
      <c r="H3126" s="410">
        <v>12</v>
      </c>
      <c r="I3126" s="410">
        <v>11</v>
      </c>
    </row>
    <row r="3127" spans="1:9" s="23" customFormat="1" ht="14.45" customHeight="1">
      <c r="A3127" s="563"/>
      <c r="B3127" s="564"/>
      <c r="C3127" s="564"/>
      <c r="D3127" s="565"/>
      <c r="E3127" s="566" t="s">
        <v>3221</v>
      </c>
      <c r="F3127" s="567" t="s">
        <v>1294</v>
      </c>
      <c r="G3127" s="410">
        <v>56</v>
      </c>
      <c r="H3127" s="410">
        <v>0</v>
      </c>
      <c r="I3127" s="410">
        <v>0</v>
      </c>
    </row>
    <row r="3128" spans="1:9" s="23" customFormat="1" ht="14.45" customHeight="1">
      <c r="A3128" s="563"/>
      <c r="B3128" s="572" t="s">
        <v>6666</v>
      </c>
      <c r="C3128" s="564" t="s">
        <v>4525</v>
      </c>
      <c r="D3128" s="565"/>
      <c r="E3128" s="566" t="s">
        <v>628</v>
      </c>
      <c r="F3128" s="567"/>
      <c r="G3128" s="410">
        <v>66</v>
      </c>
      <c r="H3128" s="410">
        <v>24</v>
      </c>
      <c r="I3128" s="410">
        <v>7</v>
      </c>
    </row>
    <row r="3129" spans="1:9" s="23" customFormat="1" ht="14.45" customHeight="1">
      <c r="A3129" s="563"/>
      <c r="B3129" s="572" t="s">
        <v>6667</v>
      </c>
      <c r="C3129" s="564" t="s">
        <v>6668</v>
      </c>
      <c r="D3129" s="565"/>
      <c r="E3129" s="566" t="s">
        <v>164</v>
      </c>
      <c r="F3129" s="567"/>
      <c r="G3129" s="410">
        <v>136</v>
      </c>
      <c r="H3129" s="410">
        <v>22</v>
      </c>
      <c r="I3129" s="410">
        <v>0</v>
      </c>
    </row>
    <row r="3130" spans="1:9" s="23" customFormat="1" ht="14.45" customHeight="1">
      <c r="A3130" s="563"/>
      <c r="B3130" s="564"/>
      <c r="C3130" s="564"/>
      <c r="D3130" s="565"/>
      <c r="E3130" s="566" t="s">
        <v>164</v>
      </c>
      <c r="F3130" s="567" t="s">
        <v>1142</v>
      </c>
      <c r="G3130" s="410">
        <v>96</v>
      </c>
      <c r="H3130" s="410">
        <v>29</v>
      </c>
      <c r="I3130" s="410">
        <v>0</v>
      </c>
    </row>
    <row r="3131" spans="1:9" s="23" customFormat="1" ht="14.45" customHeight="1">
      <c r="A3131" s="563"/>
      <c r="B3131" s="564"/>
      <c r="C3131" s="564"/>
      <c r="D3131" s="565"/>
      <c r="E3131" s="566" t="s">
        <v>628</v>
      </c>
      <c r="F3131" s="567"/>
      <c r="G3131" s="410">
        <v>136</v>
      </c>
      <c r="H3131" s="410">
        <v>59</v>
      </c>
      <c r="I3131" s="410">
        <v>11</v>
      </c>
    </row>
    <row r="3132" spans="1:9" s="23" customFormat="1" ht="14.45" customHeight="1">
      <c r="A3132" s="563"/>
      <c r="B3132" s="572" t="s">
        <v>5557</v>
      </c>
      <c r="C3132" s="564" t="s">
        <v>5072</v>
      </c>
      <c r="D3132" s="565"/>
      <c r="E3132" s="566" t="s">
        <v>164</v>
      </c>
      <c r="F3132" s="567"/>
      <c r="G3132" s="410">
        <v>42</v>
      </c>
      <c r="H3132" s="410">
        <v>0</v>
      </c>
      <c r="I3132" s="410">
        <v>0</v>
      </c>
    </row>
    <row r="3133" spans="1:9" s="23" customFormat="1" ht="14.45" customHeight="1">
      <c r="A3133" s="563"/>
      <c r="B3133" s="564"/>
      <c r="C3133" s="564"/>
      <c r="D3133" s="565"/>
      <c r="E3133" s="566" t="s">
        <v>628</v>
      </c>
      <c r="F3133" s="567"/>
      <c r="G3133" s="410">
        <v>65</v>
      </c>
      <c r="H3133" s="410">
        <v>36</v>
      </c>
      <c r="I3133" s="410">
        <v>9</v>
      </c>
    </row>
    <row r="3134" spans="1:9" s="23" customFormat="1" ht="14.45" customHeight="1">
      <c r="A3134" s="563"/>
      <c r="B3134" s="572" t="s">
        <v>6669</v>
      </c>
      <c r="C3134" s="564" t="s">
        <v>6670</v>
      </c>
      <c r="D3134" s="565"/>
      <c r="E3134" s="566" t="s">
        <v>164</v>
      </c>
      <c r="F3134" s="567"/>
      <c r="G3134" s="410">
        <v>6</v>
      </c>
      <c r="H3134" s="410">
        <v>4</v>
      </c>
      <c r="I3134" s="410">
        <v>0</v>
      </c>
    </row>
    <row r="3135" spans="1:9" s="23" customFormat="1" ht="14.45" customHeight="1">
      <c r="A3135" s="563"/>
      <c r="B3135" s="572" t="s">
        <v>6671</v>
      </c>
      <c r="C3135" s="564" t="s">
        <v>1286</v>
      </c>
      <c r="D3135" s="565"/>
      <c r="E3135" s="566" t="s">
        <v>164</v>
      </c>
      <c r="F3135" s="567"/>
      <c r="G3135" s="410">
        <v>27</v>
      </c>
      <c r="H3135" s="410">
        <v>5</v>
      </c>
      <c r="I3135" s="410">
        <v>0</v>
      </c>
    </row>
    <row r="3136" spans="1:9" s="23" customFormat="1" ht="14.45" customHeight="1">
      <c r="A3136" s="563"/>
      <c r="B3136" s="564"/>
      <c r="C3136" s="564"/>
      <c r="D3136" s="565"/>
      <c r="E3136" s="566" t="s">
        <v>628</v>
      </c>
      <c r="F3136" s="567"/>
      <c r="G3136" s="410">
        <v>62</v>
      </c>
      <c r="H3136" s="410">
        <v>29</v>
      </c>
      <c r="I3136" s="410">
        <v>9</v>
      </c>
    </row>
    <row r="3137" spans="1:9" s="23" customFormat="1" ht="14.45" customHeight="1">
      <c r="A3137" s="563"/>
      <c r="B3137" s="572" t="s">
        <v>6672</v>
      </c>
      <c r="C3137" s="564" t="s">
        <v>1851</v>
      </c>
      <c r="D3137" s="565"/>
      <c r="E3137" s="566" t="s">
        <v>164</v>
      </c>
      <c r="F3137" s="567"/>
      <c r="G3137" s="410">
        <v>28</v>
      </c>
      <c r="H3137" s="410">
        <v>9</v>
      </c>
      <c r="I3137" s="410">
        <v>0</v>
      </c>
    </row>
    <row r="3138" spans="1:9" s="23" customFormat="1" ht="14.45" customHeight="1">
      <c r="A3138" s="563"/>
      <c r="B3138" s="564"/>
      <c r="C3138" s="564"/>
      <c r="D3138" s="565"/>
      <c r="E3138" s="566" t="s">
        <v>164</v>
      </c>
      <c r="F3138" s="567" t="s">
        <v>1142</v>
      </c>
      <c r="G3138" s="410">
        <v>33</v>
      </c>
      <c r="H3138" s="410">
        <v>3</v>
      </c>
      <c r="I3138" s="410">
        <v>0</v>
      </c>
    </row>
    <row r="3139" spans="1:9" s="23" customFormat="1" ht="14.45" customHeight="1">
      <c r="A3139" s="563"/>
      <c r="B3139" s="564"/>
      <c r="C3139" s="564"/>
      <c r="D3139" s="565"/>
      <c r="E3139" s="566" t="s">
        <v>628</v>
      </c>
      <c r="F3139" s="567"/>
      <c r="G3139" s="410">
        <v>42</v>
      </c>
      <c r="H3139" s="410">
        <v>17</v>
      </c>
      <c r="I3139" s="410">
        <v>9</v>
      </c>
    </row>
    <row r="3140" spans="1:9" s="23" customFormat="1" ht="14.45" customHeight="1">
      <c r="A3140" s="563"/>
      <c r="B3140" s="564"/>
      <c r="C3140" s="564"/>
      <c r="D3140" s="565"/>
      <c r="E3140" s="566" t="s">
        <v>3221</v>
      </c>
      <c r="F3140" s="567" t="s">
        <v>1294</v>
      </c>
      <c r="G3140" s="410">
        <v>44</v>
      </c>
      <c r="H3140" s="410">
        <v>16</v>
      </c>
      <c r="I3140" s="410">
        <v>0</v>
      </c>
    </row>
    <row r="3141" spans="1:9" s="23" customFormat="1" ht="14.45" customHeight="1">
      <c r="A3141" s="563"/>
      <c r="B3141" s="564">
        <v>10131040</v>
      </c>
      <c r="C3141" s="564" t="s">
        <v>4824</v>
      </c>
      <c r="D3141" s="565"/>
      <c r="E3141" s="566" t="s">
        <v>628</v>
      </c>
      <c r="F3141" s="567"/>
      <c r="G3141" s="410">
        <v>220</v>
      </c>
      <c r="H3141" s="410">
        <v>14</v>
      </c>
      <c r="I3141" s="410">
        <v>7</v>
      </c>
    </row>
    <row r="3142" spans="1:9" s="23" customFormat="1" ht="14.45" customHeight="1">
      <c r="A3142" s="563"/>
      <c r="B3142" s="564" t="s">
        <v>1554</v>
      </c>
      <c r="C3142" s="564" t="s">
        <v>1555</v>
      </c>
      <c r="D3142" s="565"/>
      <c r="E3142" s="566"/>
      <c r="F3142" s="567"/>
      <c r="G3142" s="410">
        <v>0</v>
      </c>
      <c r="H3142" s="410">
        <v>0</v>
      </c>
      <c r="I3142" s="410">
        <v>4</v>
      </c>
    </row>
    <row r="3143" spans="1:9" s="23" customFormat="1" ht="14.45" customHeight="1">
      <c r="A3143" s="563">
        <v>1040</v>
      </c>
      <c r="B3143" s="563" t="s">
        <v>6673</v>
      </c>
      <c r="C3143" s="564"/>
      <c r="D3143" s="565" t="s">
        <v>187</v>
      </c>
      <c r="E3143" s="566"/>
      <c r="F3143" s="567"/>
      <c r="G3143" s="410"/>
      <c r="H3143" s="410"/>
      <c r="I3143" s="410"/>
    </row>
    <row r="3144" spans="1:9" s="23" customFormat="1" ht="14.45" customHeight="1">
      <c r="A3144" s="563"/>
      <c r="B3144" s="564"/>
      <c r="C3144" s="563" t="s">
        <v>365</v>
      </c>
      <c r="D3144" s="568"/>
      <c r="E3144" s="569"/>
      <c r="F3144" s="570"/>
      <c r="G3144" s="571">
        <v>3453</v>
      </c>
      <c r="H3144" s="571">
        <v>863</v>
      </c>
      <c r="I3144" s="571">
        <v>134</v>
      </c>
    </row>
    <row r="3145" spans="1:9" s="23" customFormat="1" ht="14.45" customHeight="1">
      <c r="A3145" s="563"/>
      <c r="B3145" s="572" t="s">
        <v>5680</v>
      </c>
      <c r="C3145" s="564" t="s">
        <v>3477</v>
      </c>
      <c r="D3145" s="565"/>
      <c r="E3145" s="566" t="s">
        <v>3391</v>
      </c>
      <c r="F3145" s="567"/>
      <c r="G3145" s="410">
        <v>0</v>
      </c>
      <c r="H3145" s="410">
        <v>7</v>
      </c>
      <c r="I3145" s="410">
        <v>0</v>
      </c>
    </row>
    <row r="3146" spans="1:9" s="23" customFormat="1" ht="14.45" customHeight="1">
      <c r="A3146" s="563"/>
      <c r="B3146" s="572" t="s">
        <v>3879</v>
      </c>
      <c r="C3146" s="564" t="s">
        <v>4412</v>
      </c>
      <c r="D3146" s="565"/>
      <c r="E3146" s="566" t="s">
        <v>3391</v>
      </c>
      <c r="F3146" s="567"/>
      <c r="G3146" s="410">
        <v>0</v>
      </c>
      <c r="H3146" s="410">
        <v>30</v>
      </c>
      <c r="I3146" s="410">
        <v>0</v>
      </c>
    </row>
    <row r="3147" spans="1:9" s="23" customFormat="1" ht="14.45" customHeight="1">
      <c r="A3147" s="563"/>
      <c r="B3147" s="572" t="s">
        <v>6674</v>
      </c>
      <c r="C3147" s="564" t="s">
        <v>6675</v>
      </c>
      <c r="D3147" s="565"/>
      <c r="E3147" s="566" t="s">
        <v>3391</v>
      </c>
      <c r="F3147" s="567"/>
      <c r="G3147" s="410">
        <v>210</v>
      </c>
      <c r="H3147" s="410">
        <v>0</v>
      </c>
      <c r="I3147" s="410">
        <v>10</v>
      </c>
    </row>
    <row r="3148" spans="1:9" s="23" customFormat="1" ht="14.45" customHeight="1">
      <c r="A3148" s="563"/>
      <c r="B3148" s="564"/>
      <c r="C3148" s="564"/>
      <c r="D3148" s="565"/>
      <c r="E3148" s="566" t="s">
        <v>3391</v>
      </c>
      <c r="F3148" s="567" t="s">
        <v>1294</v>
      </c>
      <c r="G3148" s="410">
        <v>61</v>
      </c>
      <c r="H3148" s="410">
        <v>0</v>
      </c>
      <c r="I3148" s="410">
        <v>0</v>
      </c>
    </row>
    <row r="3149" spans="1:9" s="23" customFormat="1" ht="14.45" customHeight="1">
      <c r="A3149" s="563"/>
      <c r="B3149" s="572" t="s">
        <v>3565</v>
      </c>
      <c r="C3149" s="564" t="s">
        <v>6676</v>
      </c>
      <c r="D3149" s="565"/>
      <c r="E3149" s="566" t="s">
        <v>3391</v>
      </c>
      <c r="F3149" s="567"/>
      <c r="G3149" s="410">
        <v>0</v>
      </c>
      <c r="H3149" s="410">
        <v>39</v>
      </c>
      <c r="I3149" s="410">
        <v>0</v>
      </c>
    </row>
    <row r="3150" spans="1:9" s="23" customFormat="1" ht="14.45" customHeight="1">
      <c r="A3150" s="563"/>
      <c r="B3150" s="564"/>
      <c r="C3150" s="564"/>
      <c r="D3150" s="565"/>
      <c r="E3150" s="566" t="s">
        <v>3391</v>
      </c>
      <c r="F3150" s="567" t="s">
        <v>1294</v>
      </c>
      <c r="G3150" s="410">
        <v>0</v>
      </c>
      <c r="H3150" s="410">
        <v>11</v>
      </c>
      <c r="I3150" s="410">
        <v>0</v>
      </c>
    </row>
    <row r="3151" spans="1:9" s="23" customFormat="1" ht="14.45" customHeight="1">
      <c r="A3151" s="563"/>
      <c r="B3151" s="572" t="s">
        <v>5253</v>
      </c>
      <c r="C3151" s="564" t="s">
        <v>6677</v>
      </c>
      <c r="D3151" s="565"/>
      <c r="E3151" s="566" t="s">
        <v>164</v>
      </c>
      <c r="F3151" s="567"/>
      <c r="G3151" s="410">
        <v>3</v>
      </c>
      <c r="H3151" s="410">
        <v>0</v>
      </c>
      <c r="I3151" s="410">
        <v>0</v>
      </c>
    </row>
    <row r="3152" spans="1:9" s="23" customFormat="1" ht="14.45" customHeight="1">
      <c r="A3152" s="563"/>
      <c r="B3152" s="564"/>
      <c r="C3152" s="564" t="s">
        <v>6064</v>
      </c>
      <c r="D3152" s="565"/>
      <c r="E3152" s="566" t="s">
        <v>3391</v>
      </c>
      <c r="F3152" s="567"/>
      <c r="G3152" s="410">
        <v>18</v>
      </c>
      <c r="H3152" s="410">
        <v>22</v>
      </c>
      <c r="I3152" s="410">
        <v>1</v>
      </c>
    </row>
    <row r="3153" spans="1:9" s="23" customFormat="1" ht="14.45" customHeight="1">
      <c r="A3153" s="563"/>
      <c r="B3153" s="564"/>
      <c r="C3153" s="564"/>
      <c r="D3153" s="565"/>
      <c r="E3153" s="566" t="s">
        <v>3391</v>
      </c>
      <c r="F3153" s="567" t="s">
        <v>1294</v>
      </c>
      <c r="G3153" s="410">
        <v>15</v>
      </c>
      <c r="H3153" s="410">
        <v>13</v>
      </c>
      <c r="I3153" s="410">
        <v>0</v>
      </c>
    </row>
    <row r="3154" spans="1:9" s="23" customFormat="1" ht="14.45" customHeight="1">
      <c r="A3154" s="573"/>
      <c r="B3154" s="579" t="s">
        <v>3923</v>
      </c>
      <c r="C3154" s="574" t="s">
        <v>3396</v>
      </c>
      <c r="D3154" s="575"/>
      <c r="E3154" s="576" t="s">
        <v>3391</v>
      </c>
      <c r="F3154" s="577"/>
      <c r="G3154" s="578">
        <v>51</v>
      </c>
      <c r="H3154" s="578">
        <v>20</v>
      </c>
      <c r="I3154" s="578">
        <v>3</v>
      </c>
    </row>
    <row r="3155" spans="1:9" s="23" customFormat="1" ht="14.45" customHeight="1">
      <c r="A3155" s="563"/>
      <c r="B3155" s="564"/>
      <c r="C3155" s="564"/>
      <c r="D3155" s="565"/>
      <c r="E3155" s="566" t="s">
        <v>3391</v>
      </c>
      <c r="F3155" s="567" t="s">
        <v>1294</v>
      </c>
      <c r="G3155" s="410">
        <v>18</v>
      </c>
      <c r="H3155" s="410">
        <v>15</v>
      </c>
      <c r="I3155" s="410">
        <v>0</v>
      </c>
    </row>
    <row r="3156" spans="1:9" s="23" customFormat="1" ht="14.45" customHeight="1">
      <c r="A3156" s="563"/>
      <c r="B3156" s="572" t="s">
        <v>3398</v>
      </c>
      <c r="C3156" s="564" t="s">
        <v>4442</v>
      </c>
      <c r="D3156" s="565"/>
      <c r="E3156" s="566" t="s">
        <v>106</v>
      </c>
      <c r="F3156" s="567" t="s">
        <v>1294</v>
      </c>
      <c r="G3156" s="410">
        <v>0</v>
      </c>
      <c r="H3156" s="410">
        <v>7</v>
      </c>
      <c r="I3156" s="410">
        <v>0</v>
      </c>
    </row>
    <row r="3157" spans="1:9" s="23" customFormat="1" ht="14.45" customHeight="1">
      <c r="A3157" s="563"/>
      <c r="B3157" s="572" t="s">
        <v>3209</v>
      </c>
      <c r="C3157" s="564" t="s">
        <v>6678</v>
      </c>
      <c r="D3157" s="565"/>
      <c r="E3157" s="566" t="s">
        <v>164</v>
      </c>
      <c r="F3157" s="567"/>
      <c r="G3157" s="410">
        <v>0</v>
      </c>
      <c r="H3157" s="410">
        <v>8</v>
      </c>
      <c r="I3157" s="410">
        <v>0</v>
      </c>
    </row>
    <row r="3158" spans="1:9" s="23" customFormat="1" ht="14.45" customHeight="1">
      <c r="A3158" s="563"/>
      <c r="B3158" s="564"/>
      <c r="C3158" s="564" t="s">
        <v>6679</v>
      </c>
      <c r="D3158" s="565"/>
      <c r="E3158" s="566" t="s">
        <v>3391</v>
      </c>
      <c r="F3158" s="567"/>
      <c r="G3158" s="410">
        <v>0</v>
      </c>
      <c r="H3158" s="410">
        <v>19</v>
      </c>
      <c r="I3158" s="410">
        <v>0</v>
      </c>
    </row>
    <row r="3159" spans="1:9" s="23" customFormat="1" ht="14.45" customHeight="1">
      <c r="A3159" s="563"/>
      <c r="B3159" s="564"/>
      <c r="C3159" s="564"/>
      <c r="D3159" s="565"/>
      <c r="E3159" s="566" t="s">
        <v>3391</v>
      </c>
      <c r="F3159" s="567" t="s">
        <v>1294</v>
      </c>
      <c r="G3159" s="410">
        <v>0</v>
      </c>
      <c r="H3159" s="410">
        <v>22</v>
      </c>
      <c r="I3159" s="410">
        <v>0</v>
      </c>
    </row>
    <row r="3160" spans="1:9" s="23" customFormat="1" ht="14.45" customHeight="1">
      <c r="A3160" s="563"/>
      <c r="B3160" s="564"/>
      <c r="C3160" s="564"/>
      <c r="D3160" s="565"/>
      <c r="E3160" s="566" t="s">
        <v>3221</v>
      </c>
      <c r="F3160" s="567" t="s">
        <v>1294</v>
      </c>
      <c r="G3160" s="410">
        <v>0</v>
      </c>
      <c r="H3160" s="410">
        <v>36</v>
      </c>
      <c r="I3160" s="410">
        <v>0</v>
      </c>
    </row>
    <row r="3161" spans="1:9" s="23" customFormat="1" ht="14.45" customHeight="1">
      <c r="A3161" s="563"/>
      <c r="B3161" s="572" t="s">
        <v>6597</v>
      </c>
      <c r="C3161" s="564" t="s">
        <v>6680</v>
      </c>
      <c r="D3161" s="565"/>
      <c r="E3161" s="566" t="s">
        <v>3391</v>
      </c>
      <c r="F3161" s="567"/>
      <c r="G3161" s="410">
        <v>0</v>
      </c>
      <c r="H3161" s="410">
        <v>29</v>
      </c>
      <c r="I3161" s="410">
        <v>0</v>
      </c>
    </row>
    <row r="3162" spans="1:9" s="23" customFormat="1" ht="14.45" customHeight="1">
      <c r="A3162" s="563"/>
      <c r="B3162" s="564"/>
      <c r="C3162" s="564"/>
      <c r="D3162" s="565"/>
      <c r="E3162" s="566" t="s">
        <v>3391</v>
      </c>
      <c r="F3162" s="567" t="s">
        <v>1294</v>
      </c>
      <c r="G3162" s="410">
        <v>0</v>
      </c>
      <c r="H3162" s="410">
        <v>26</v>
      </c>
      <c r="I3162" s="410">
        <v>0</v>
      </c>
    </row>
    <row r="3163" spans="1:9" s="23" customFormat="1" ht="14.45" customHeight="1">
      <c r="A3163" s="563"/>
      <c r="B3163" s="572" t="s">
        <v>6681</v>
      </c>
      <c r="C3163" s="564" t="s">
        <v>6682</v>
      </c>
      <c r="D3163" s="565"/>
      <c r="E3163" s="566" t="s">
        <v>164</v>
      </c>
      <c r="F3163" s="567"/>
      <c r="G3163" s="410">
        <v>28</v>
      </c>
      <c r="H3163" s="410">
        <v>0</v>
      </c>
      <c r="I3163" s="410">
        <v>0</v>
      </c>
    </row>
    <row r="3164" spans="1:9" s="23" customFormat="1" ht="14.45" customHeight="1">
      <c r="A3164" s="563"/>
      <c r="B3164" s="564"/>
      <c r="C3164" s="564" t="s">
        <v>3696</v>
      </c>
      <c r="D3164" s="565"/>
      <c r="E3164" s="566" t="s">
        <v>3391</v>
      </c>
      <c r="F3164" s="567"/>
      <c r="G3164" s="410">
        <v>119</v>
      </c>
      <c r="H3164" s="410">
        <v>0</v>
      </c>
      <c r="I3164" s="410">
        <v>15</v>
      </c>
    </row>
    <row r="3165" spans="1:9" s="23" customFormat="1" ht="14.45" customHeight="1">
      <c r="A3165" s="563"/>
      <c r="B3165" s="564"/>
      <c r="C3165" s="564"/>
      <c r="D3165" s="565"/>
      <c r="E3165" s="566" t="s">
        <v>3391</v>
      </c>
      <c r="F3165" s="567" t="s">
        <v>1294</v>
      </c>
      <c r="G3165" s="410">
        <v>116</v>
      </c>
      <c r="H3165" s="410">
        <v>0</v>
      </c>
      <c r="I3165" s="410">
        <v>1</v>
      </c>
    </row>
    <row r="3166" spans="1:9" s="23" customFormat="1" ht="14.45" customHeight="1">
      <c r="A3166" s="563"/>
      <c r="B3166" s="564"/>
      <c r="C3166" s="564"/>
      <c r="D3166" s="565"/>
      <c r="E3166" s="566" t="s">
        <v>3221</v>
      </c>
      <c r="F3166" s="567" t="s">
        <v>1294</v>
      </c>
      <c r="G3166" s="410">
        <v>56</v>
      </c>
      <c r="H3166" s="410">
        <v>0</v>
      </c>
      <c r="I3166" s="410">
        <v>0</v>
      </c>
    </row>
    <row r="3167" spans="1:9" s="23" customFormat="1" ht="14.45" customHeight="1">
      <c r="A3167" s="563"/>
      <c r="B3167" s="572" t="s">
        <v>6006</v>
      </c>
      <c r="C3167" s="564" t="s">
        <v>3413</v>
      </c>
      <c r="D3167" s="565"/>
      <c r="E3167" s="566" t="s">
        <v>3391</v>
      </c>
      <c r="F3167" s="567"/>
      <c r="G3167" s="410">
        <v>16</v>
      </c>
      <c r="H3167" s="410">
        <v>21</v>
      </c>
      <c r="I3167" s="410">
        <v>3</v>
      </c>
    </row>
    <row r="3168" spans="1:9" s="23" customFormat="1" ht="14.45" customHeight="1">
      <c r="A3168" s="563"/>
      <c r="B3168" s="564"/>
      <c r="C3168" s="564"/>
      <c r="D3168" s="565"/>
      <c r="E3168" s="566" t="s">
        <v>3391</v>
      </c>
      <c r="F3168" s="567" t="s">
        <v>1294</v>
      </c>
      <c r="G3168" s="410">
        <v>8</v>
      </c>
      <c r="H3168" s="410">
        <v>8</v>
      </c>
      <c r="I3168" s="410">
        <v>0</v>
      </c>
    </row>
    <row r="3169" spans="1:9" s="23" customFormat="1" ht="14.45" customHeight="1">
      <c r="A3169" s="563"/>
      <c r="B3169" s="572" t="s">
        <v>6683</v>
      </c>
      <c r="C3169" s="564" t="s">
        <v>6684</v>
      </c>
      <c r="D3169" s="565"/>
      <c r="E3169" s="566" t="s">
        <v>3391</v>
      </c>
      <c r="F3169" s="567"/>
      <c r="G3169" s="410">
        <v>0</v>
      </c>
      <c r="H3169" s="410">
        <v>1</v>
      </c>
      <c r="I3169" s="410">
        <v>0</v>
      </c>
    </row>
    <row r="3170" spans="1:9" s="23" customFormat="1" ht="14.45" customHeight="1">
      <c r="A3170" s="563"/>
      <c r="B3170" s="572" t="s">
        <v>6367</v>
      </c>
      <c r="C3170" s="564" t="s">
        <v>3531</v>
      </c>
      <c r="D3170" s="565"/>
      <c r="E3170" s="566" t="s">
        <v>164</v>
      </c>
      <c r="F3170" s="567"/>
      <c r="G3170" s="410">
        <v>6</v>
      </c>
      <c r="H3170" s="410">
        <v>1</v>
      </c>
      <c r="I3170" s="410">
        <v>0</v>
      </c>
    </row>
    <row r="3171" spans="1:9" s="23" customFormat="1" ht="14.45" customHeight="1">
      <c r="A3171" s="563"/>
      <c r="B3171" s="564"/>
      <c r="C3171" s="564" t="s">
        <v>3429</v>
      </c>
      <c r="D3171" s="565"/>
      <c r="E3171" s="566" t="s">
        <v>3391</v>
      </c>
      <c r="F3171" s="567"/>
      <c r="G3171" s="410">
        <v>186</v>
      </c>
      <c r="H3171" s="410">
        <v>25</v>
      </c>
      <c r="I3171" s="410">
        <v>10</v>
      </c>
    </row>
    <row r="3172" spans="1:9" s="23" customFormat="1" ht="14.45" customHeight="1">
      <c r="A3172" s="563"/>
      <c r="B3172" s="564"/>
      <c r="C3172" s="564"/>
      <c r="D3172" s="565"/>
      <c r="E3172" s="566" t="s">
        <v>3391</v>
      </c>
      <c r="F3172" s="567" t="s">
        <v>1294</v>
      </c>
      <c r="G3172" s="410">
        <v>82</v>
      </c>
      <c r="H3172" s="410">
        <v>22</v>
      </c>
      <c r="I3172" s="410">
        <v>0</v>
      </c>
    </row>
    <row r="3173" spans="1:9" s="23" customFormat="1" ht="14.45" customHeight="1">
      <c r="A3173" s="563"/>
      <c r="B3173" s="572" t="s">
        <v>3943</v>
      </c>
      <c r="C3173" s="564" t="s">
        <v>3431</v>
      </c>
      <c r="D3173" s="565"/>
      <c r="E3173" s="566" t="s">
        <v>3391</v>
      </c>
      <c r="F3173" s="567"/>
      <c r="G3173" s="410">
        <v>287</v>
      </c>
      <c r="H3173" s="410">
        <v>20</v>
      </c>
      <c r="I3173" s="410">
        <v>7</v>
      </c>
    </row>
    <row r="3174" spans="1:9" s="23" customFormat="1" ht="14.45" customHeight="1">
      <c r="A3174" s="563"/>
      <c r="B3174" s="564"/>
      <c r="C3174" s="564"/>
      <c r="D3174" s="565"/>
      <c r="E3174" s="566" t="s">
        <v>3391</v>
      </c>
      <c r="F3174" s="567" t="s">
        <v>1294</v>
      </c>
      <c r="G3174" s="410">
        <v>63</v>
      </c>
      <c r="H3174" s="410">
        <v>14</v>
      </c>
      <c r="I3174" s="410">
        <v>0</v>
      </c>
    </row>
    <row r="3175" spans="1:9" s="23" customFormat="1" ht="14.45" customHeight="1">
      <c r="A3175" s="563"/>
      <c r="B3175" s="572" t="s">
        <v>6685</v>
      </c>
      <c r="C3175" s="564" t="s">
        <v>4019</v>
      </c>
      <c r="D3175" s="565"/>
      <c r="E3175" s="566" t="s">
        <v>3391</v>
      </c>
      <c r="F3175" s="567"/>
      <c r="G3175" s="410">
        <v>43</v>
      </c>
      <c r="H3175" s="410">
        <v>14</v>
      </c>
      <c r="I3175" s="410">
        <v>4</v>
      </c>
    </row>
    <row r="3176" spans="1:9" s="23" customFormat="1" ht="14.45" customHeight="1">
      <c r="A3176" s="563"/>
      <c r="B3176" s="564"/>
      <c r="C3176" s="564"/>
      <c r="D3176" s="565"/>
      <c r="E3176" s="566" t="s">
        <v>3391</v>
      </c>
      <c r="F3176" s="567" t="s">
        <v>1294</v>
      </c>
      <c r="G3176" s="410">
        <v>10</v>
      </c>
      <c r="H3176" s="410">
        <v>0</v>
      </c>
      <c r="I3176" s="410">
        <v>0</v>
      </c>
    </row>
    <row r="3177" spans="1:9" s="23" customFormat="1" ht="14.45" customHeight="1">
      <c r="A3177" s="563"/>
      <c r="B3177" s="572" t="s">
        <v>5862</v>
      </c>
      <c r="C3177" s="564" t="s">
        <v>6686</v>
      </c>
      <c r="D3177" s="565"/>
      <c r="E3177" s="566" t="s">
        <v>164</v>
      </c>
      <c r="F3177" s="567"/>
      <c r="G3177" s="410">
        <v>1</v>
      </c>
      <c r="H3177" s="410">
        <v>0</v>
      </c>
      <c r="I3177" s="410">
        <v>0</v>
      </c>
    </row>
    <row r="3178" spans="1:9" s="23" customFormat="1" ht="14.45" customHeight="1">
      <c r="A3178" s="563"/>
      <c r="B3178" s="572" t="s">
        <v>3601</v>
      </c>
      <c r="C3178" s="564" t="s">
        <v>6687</v>
      </c>
      <c r="D3178" s="565"/>
      <c r="E3178" s="566" t="s">
        <v>164</v>
      </c>
      <c r="F3178" s="567"/>
      <c r="G3178" s="410">
        <v>12</v>
      </c>
      <c r="H3178" s="410">
        <v>0</v>
      </c>
      <c r="I3178" s="410">
        <v>0</v>
      </c>
    </row>
    <row r="3179" spans="1:9" s="23" customFormat="1" ht="14.45" customHeight="1">
      <c r="A3179" s="563"/>
      <c r="B3179" s="564"/>
      <c r="C3179" s="564" t="s">
        <v>3441</v>
      </c>
      <c r="D3179" s="565"/>
      <c r="E3179" s="566" t="s">
        <v>3391</v>
      </c>
      <c r="F3179" s="567"/>
      <c r="G3179" s="410">
        <v>532</v>
      </c>
      <c r="H3179" s="410">
        <v>57</v>
      </c>
      <c r="I3179" s="410">
        <v>20</v>
      </c>
    </row>
    <row r="3180" spans="1:9" s="23" customFormat="1" ht="14.45" customHeight="1">
      <c r="A3180" s="563"/>
      <c r="B3180" s="564"/>
      <c r="C3180" s="564"/>
      <c r="D3180" s="565"/>
      <c r="E3180" s="566" t="s">
        <v>3391</v>
      </c>
      <c r="F3180" s="567" t="s">
        <v>1294</v>
      </c>
      <c r="G3180" s="410">
        <v>279</v>
      </c>
      <c r="H3180" s="410">
        <v>82</v>
      </c>
      <c r="I3180" s="410">
        <v>0</v>
      </c>
    </row>
    <row r="3181" spans="1:9" s="23" customFormat="1" ht="14.45" customHeight="1">
      <c r="A3181" s="563"/>
      <c r="B3181" s="564"/>
      <c r="C3181" s="564"/>
      <c r="D3181" s="565"/>
      <c r="E3181" s="566" t="s">
        <v>3221</v>
      </c>
      <c r="F3181" s="567" t="s">
        <v>1294</v>
      </c>
      <c r="G3181" s="410">
        <v>0</v>
      </c>
      <c r="H3181" s="410">
        <v>9</v>
      </c>
      <c r="I3181" s="410">
        <v>0</v>
      </c>
    </row>
    <row r="3182" spans="1:9" s="23" customFormat="1" ht="14.45" customHeight="1">
      <c r="A3182" s="563"/>
      <c r="B3182" s="572" t="s">
        <v>3946</v>
      </c>
      <c r="C3182" s="564" t="s">
        <v>3764</v>
      </c>
      <c r="D3182" s="565"/>
      <c r="E3182" s="566" t="s">
        <v>164</v>
      </c>
      <c r="F3182" s="567"/>
      <c r="G3182" s="410">
        <v>0</v>
      </c>
      <c r="H3182" s="410">
        <v>2</v>
      </c>
      <c r="I3182" s="410">
        <v>0</v>
      </c>
    </row>
    <row r="3183" spans="1:9" s="23" customFormat="1" ht="14.45" customHeight="1">
      <c r="A3183" s="563"/>
      <c r="B3183" s="572" t="s">
        <v>3617</v>
      </c>
      <c r="C3183" s="564" t="s">
        <v>3782</v>
      </c>
      <c r="D3183" s="565"/>
      <c r="E3183" s="566" t="s">
        <v>164</v>
      </c>
      <c r="F3183" s="567"/>
      <c r="G3183" s="410">
        <v>13</v>
      </c>
      <c r="H3183" s="410">
        <v>0</v>
      </c>
      <c r="I3183" s="410">
        <v>0</v>
      </c>
    </row>
    <row r="3184" spans="1:9" s="23" customFormat="1" ht="14.45" customHeight="1">
      <c r="A3184" s="563"/>
      <c r="B3184" s="564"/>
      <c r="C3184" s="564" t="s">
        <v>3620</v>
      </c>
      <c r="D3184" s="565"/>
      <c r="E3184" s="566" t="s">
        <v>3391</v>
      </c>
      <c r="F3184" s="567"/>
      <c r="G3184" s="410">
        <v>168</v>
      </c>
      <c r="H3184" s="410">
        <v>18</v>
      </c>
      <c r="I3184" s="410">
        <v>9</v>
      </c>
    </row>
    <row r="3185" spans="1:9" s="23" customFormat="1" ht="14.45" customHeight="1">
      <c r="A3185" s="563"/>
      <c r="B3185" s="564"/>
      <c r="C3185" s="564"/>
      <c r="D3185" s="565"/>
      <c r="E3185" s="566" t="s">
        <v>3221</v>
      </c>
      <c r="F3185" s="567" t="s">
        <v>1294</v>
      </c>
      <c r="G3185" s="410">
        <v>103</v>
      </c>
      <c r="H3185" s="410">
        <v>54</v>
      </c>
      <c r="I3185" s="410">
        <v>0</v>
      </c>
    </row>
    <row r="3186" spans="1:9" s="23" customFormat="1" ht="14.45" customHeight="1">
      <c r="A3186" s="563"/>
      <c r="B3186" s="564"/>
      <c r="C3186" s="564" t="s">
        <v>4709</v>
      </c>
      <c r="D3186" s="565"/>
      <c r="E3186" s="566" t="s">
        <v>106</v>
      </c>
      <c r="F3186" s="567" t="s">
        <v>1294</v>
      </c>
      <c r="G3186" s="410">
        <v>46</v>
      </c>
      <c r="H3186" s="410">
        <v>17</v>
      </c>
      <c r="I3186" s="410">
        <v>0</v>
      </c>
    </row>
    <row r="3187" spans="1:9" s="23" customFormat="1" ht="14.45" customHeight="1">
      <c r="A3187" s="563"/>
      <c r="B3187" s="572" t="s">
        <v>6688</v>
      </c>
      <c r="C3187" s="564" t="s">
        <v>6689</v>
      </c>
      <c r="D3187" s="565"/>
      <c r="E3187" s="566" t="s">
        <v>164</v>
      </c>
      <c r="F3187" s="567"/>
      <c r="G3187" s="410">
        <v>0</v>
      </c>
      <c r="H3187" s="410">
        <v>7</v>
      </c>
      <c r="I3187" s="410">
        <v>0</v>
      </c>
    </row>
    <row r="3188" spans="1:9" s="23" customFormat="1" ht="14.45" customHeight="1">
      <c r="A3188" s="563"/>
      <c r="B3188" s="564">
        <v>10121027</v>
      </c>
      <c r="C3188" s="564" t="s">
        <v>4464</v>
      </c>
      <c r="D3188" s="565"/>
      <c r="E3188" s="566" t="s">
        <v>3391</v>
      </c>
      <c r="F3188" s="567"/>
      <c r="G3188" s="410">
        <v>134</v>
      </c>
      <c r="H3188" s="410">
        <v>24</v>
      </c>
      <c r="I3188" s="410">
        <v>9</v>
      </c>
    </row>
    <row r="3189" spans="1:9" s="23" customFormat="1" ht="14.45" customHeight="1">
      <c r="A3189" s="563"/>
      <c r="B3189" s="564"/>
      <c r="C3189" s="564"/>
      <c r="D3189" s="565"/>
      <c r="E3189" s="566" t="s">
        <v>3391</v>
      </c>
      <c r="F3189" s="567" t="s">
        <v>1294</v>
      </c>
      <c r="G3189" s="410">
        <v>130</v>
      </c>
      <c r="H3189" s="410">
        <v>34</v>
      </c>
      <c r="I3189" s="410">
        <v>0</v>
      </c>
    </row>
    <row r="3190" spans="1:9" s="23" customFormat="1" ht="14.45" customHeight="1">
      <c r="A3190" s="563"/>
      <c r="B3190" s="564"/>
      <c r="C3190" s="564"/>
      <c r="D3190" s="565"/>
      <c r="E3190" s="566" t="s">
        <v>3221</v>
      </c>
      <c r="F3190" s="567" t="s">
        <v>1294</v>
      </c>
      <c r="G3190" s="410">
        <v>48</v>
      </c>
      <c r="H3190" s="410">
        <v>16</v>
      </c>
      <c r="I3190" s="410">
        <v>0</v>
      </c>
    </row>
    <row r="3191" spans="1:9" s="23" customFormat="1" ht="14.45" customHeight="1">
      <c r="A3191" s="563"/>
      <c r="B3191" s="564">
        <v>10121028</v>
      </c>
      <c r="C3191" s="564" t="s">
        <v>6690</v>
      </c>
      <c r="D3191" s="565"/>
      <c r="E3191" s="566" t="s">
        <v>164</v>
      </c>
      <c r="F3191" s="567"/>
      <c r="G3191" s="410">
        <v>18</v>
      </c>
      <c r="H3191" s="410">
        <v>10</v>
      </c>
      <c r="I3191" s="410">
        <v>0</v>
      </c>
    </row>
    <row r="3192" spans="1:9" s="23" customFormat="1" ht="14.45" customHeight="1">
      <c r="A3192" s="563"/>
      <c r="B3192" s="564">
        <v>10151025</v>
      </c>
      <c r="C3192" s="564" t="s">
        <v>6691</v>
      </c>
      <c r="D3192" s="565"/>
      <c r="E3192" s="566" t="s">
        <v>3391</v>
      </c>
      <c r="F3192" s="567"/>
      <c r="G3192" s="410">
        <v>323</v>
      </c>
      <c r="H3192" s="410">
        <v>24</v>
      </c>
      <c r="I3192" s="410">
        <v>8</v>
      </c>
    </row>
    <row r="3193" spans="1:9" s="23" customFormat="1" ht="14.45" customHeight="1">
      <c r="A3193" s="563"/>
      <c r="B3193" s="564">
        <v>10152026</v>
      </c>
      <c r="C3193" s="564" t="s">
        <v>6692</v>
      </c>
      <c r="D3193" s="565"/>
      <c r="E3193" s="566" t="s">
        <v>3391</v>
      </c>
      <c r="F3193" s="567"/>
      <c r="G3193" s="410">
        <v>100</v>
      </c>
      <c r="H3193" s="410">
        <v>23</v>
      </c>
      <c r="I3193" s="410">
        <v>8</v>
      </c>
    </row>
    <row r="3194" spans="1:9" s="23" customFormat="1" ht="14.45" customHeight="1">
      <c r="A3194" s="563"/>
      <c r="B3194" s="564"/>
      <c r="C3194" s="564"/>
      <c r="D3194" s="565"/>
      <c r="E3194" s="566" t="s">
        <v>3391</v>
      </c>
      <c r="F3194" s="567" t="s">
        <v>1294</v>
      </c>
      <c r="G3194" s="410">
        <v>97</v>
      </c>
      <c r="H3194" s="410">
        <v>35</v>
      </c>
      <c r="I3194" s="410">
        <v>0</v>
      </c>
    </row>
    <row r="3195" spans="1:9" s="23" customFormat="1" ht="14.45" customHeight="1">
      <c r="A3195" s="563"/>
      <c r="B3195" s="564"/>
      <c r="C3195" s="564"/>
      <c r="D3195" s="565"/>
      <c r="E3195" s="566" t="s">
        <v>3221</v>
      </c>
      <c r="F3195" s="567" t="s">
        <v>1294</v>
      </c>
      <c r="G3195" s="410">
        <v>53</v>
      </c>
      <c r="H3195" s="410">
        <v>20</v>
      </c>
      <c r="I3195" s="410">
        <v>0</v>
      </c>
    </row>
    <row r="3196" spans="1:9" s="23" customFormat="1" ht="14.45" customHeight="1">
      <c r="A3196" s="563"/>
      <c r="B3196" s="564"/>
      <c r="C3196" s="564" t="s">
        <v>6693</v>
      </c>
      <c r="D3196" s="565"/>
      <c r="E3196" s="566" t="s">
        <v>106</v>
      </c>
      <c r="F3196" s="567" t="s">
        <v>1294</v>
      </c>
      <c r="G3196" s="410">
        <v>0</v>
      </c>
      <c r="H3196" s="410">
        <v>1</v>
      </c>
      <c r="I3196" s="410">
        <v>0</v>
      </c>
    </row>
    <row r="3197" spans="1:9" s="23" customFormat="1" ht="14.45" customHeight="1">
      <c r="A3197" s="563"/>
      <c r="B3197" s="564" t="s">
        <v>1554</v>
      </c>
      <c r="C3197" s="564" t="s">
        <v>1555</v>
      </c>
      <c r="D3197" s="565"/>
      <c r="E3197" s="566"/>
      <c r="F3197" s="567"/>
      <c r="G3197" s="410">
        <v>0</v>
      </c>
      <c r="H3197" s="410">
        <v>0</v>
      </c>
      <c r="I3197" s="410">
        <v>23</v>
      </c>
    </row>
    <row r="3198" spans="1:9" s="23" customFormat="1" ht="14.45" customHeight="1">
      <c r="A3198" s="563"/>
      <c r="B3198" s="564"/>
      <c r="C3198" s="564"/>
      <c r="D3198" s="565"/>
      <c r="E3198" s="566"/>
      <c r="F3198" s="567" t="s">
        <v>1294</v>
      </c>
      <c r="G3198" s="410">
        <v>0</v>
      </c>
      <c r="H3198" s="410">
        <v>0</v>
      </c>
      <c r="I3198" s="410">
        <v>1</v>
      </c>
    </row>
    <row r="3199" spans="1:9" s="23" customFormat="1" ht="14.45" customHeight="1">
      <c r="A3199" s="563"/>
      <c r="B3199" s="564" t="s">
        <v>1324</v>
      </c>
      <c r="C3199" s="564" t="s">
        <v>1325</v>
      </c>
      <c r="D3199" s="565"/>
      <c r="E3199" s="566"/>
      <c r="F3199" s="567"/>
      <c r="G3199" s="410">
        <v>0</v>
      </c>
      <c r="H3199" s="410">
        <v>0</v>
      </c>
      <c r="I3199" s="410">
        <v>1</v>
      </c>
    </row>
    <row r="3200" spans="1:9" s="23" customFormat="1" ht="14.45" customHeight="1">
      <c r="A3200" s="563"/>
      <c r="B3200" s="564" t="s">
        <v>1328</v>
      </c>
      <c r="C3200" s="564" t="s">
        <v>1329</v>
      </c>
      <c r="D3200" s="565"/>
      <c r="E3200" s="566"/>
      <c r="F3200" s="567"/>
      <c r="G3200" s="410">
        <v>0</v>
      </c>
      <c r="H3200" s="410">
        <v>0</v>
      </c>
      <c r="I3200" s="410">
        <v>1</v>
      </c>
    </row>
    <row r="3201" spans="1:9" s="23" customFormat="1" ht="14.45" customHeight="1">
      <c r="A3201" s="563">
        <v>1041</v>
      </c>
      <c r="B3201" s="563" t="s">
        <v>6694</v>
      </c>
      <c r="C3201" s="564"/>
      <c r="D3201" s="565" t="s">
        <v>187</v>
      </c>
      <c r="E3201" s="566"/>
      <c r="F3201" s="567"/>
      <c r="G3201" s="410"/>
      <c r="H3201" s="410"/>
      <c r="I3201" s="410"/>
    </row>
    <row r="3202" spans="1:9" s="23" customFormat="1" ht="14.45" customHeight="1">
      <c r="A3202" s="563"/>
      <c r="B3202" s="564"/>
      <c r="C3202" s="563" t="s">
        <v>365</v>
      </c>
      <c r="D3202" s="568"/>
      <c r="E3202" s="569"/>
      <c r="F3202" s="570"/>
      <c r="G3202" s="571">
        <v>4479</v>
      </c>
      <c r="H3202" s="571">
        <v>1027</v>
      </c>
      <c r="I3202" s="571">
        <v>212</v>
      </c>
    </row>
    <row r="3203" spans="1:9" s="23" customFormat="1" ht="14.45" customHeight="1">
      <c r="A3203" s="563"/>
      <c r="B3203" s="572" t="s">
        <v>5841</v>
      </c>
      <c r="C3203" s="564" t="s">
        <v>3474</v>
      </c>
      <c r="D3203" s="565"/>
      <c r="E3203" s="566" t="s">
        <v>164</v>
      </c>
      <c r="F3203" s="567"/>
      <c r="G3203" s="410">
        <v>23</v>
      </c>
      <c r="H3203" s="410">
        <v>9</v>
      </c>
      <c r="I3203" s="410">
        <v>0</v>
      </c>
    </row>
    <row r="3204" spans="1:9" s="23" customFormat="1" ht="14.45" customHeight="1">
      <c r="A3204" s="573"/>
      <c r="B3204" s="574"/>
      <c r="C3204" s="574" t="s">
        <v>3475</v>
      </c>
      <c r="D3204" s="575"/>
      <c r="E3204" s="576" t="s">
        <v>3391</v>
      </c>
      <c r="F3204" s="577"/>
      <c r="G3204" s="578">
        <v>208</v>
      </c>
      <c r="H3204" s="578">
        <v>60</v>
      </c>
      <c r="I3204" s="578">
        <v>9</v>
      </c>
    </row>
    <row r="3205" spans="1:9" s="23" customFormat="1" ht="14.45" customHeight="1">
      <c r="A3205" s="563"/>
      <c r="B3205" s="572" t="s">
        <v>5509</v>
      </c>
      <c r="C3205" s="564" t="s">
        <v>3486</v>
      </c>
      <c r="D3205" s="565"/>
      <c r="E3205" s="566" t="s">
        <v>164</v>
      </c>
      <c r="F3205" s="567"/>
      <c r="G3205" s="410">
        <v>18</v>
      </c>
      <c r="H3205" s="410">
        <v>9</v>
      </c>
      <c r="I3205" s="410">
        <v>0</v>
      </c>
    </row>
    <row r="3206" spans="1:9" s="23" customFormat="1" ht="14.45" customHeight="1">
      <c r="A3206" s="563"/>
      <c r="B3206" s="564"/>
      <c r="C3206" s="564" t="s">
        <v>3487</v>
      </c>
      <c r="D3206" s="565"/>
      <c r="E3206" s="566" t="s">
        <v>3391</v>
      </c>
      <c r="F3206" s="567"/>
      <c r="G3206" s="410">
        <v>217</v>
      </c>
      <c r="H3206" s="410">
        <v>44</v>
      </c>
      <c r="I3206" s="410">
        <v>10</v>
      </c>
    </row>
    <row r="3207" spans="1:9" s="23" customFormat="1" ht="14.45" customHeight="1">
      <c r="A3207" s="563"/>
      <c r="B3207" s="572" t="s">
        <v>3573</v>
      </c>
      <c r="C3207" s="564" t="s">
        <v>3695</v>
      </c>
      <c r="D3207" s="565"/>
      <c r="E3207" s="566" t="s">
        <v>164</v>
      </c>
      <c r="F3207" s="567"/>
      <c r="G3207" s="410">
        <v>31</v>
      </c>
      <c r="H3207" s="410">
        <v>19</v>
      </c>
      <c r="I3207" s="410">
        <v>0</v>
      </c>
    </row>
    <row r="3208" spans="1:9" s="23" customFormat="1" ht="14.45" customHeight="1">
      <c r="A3208" s="563"/>
      <c r="B3208" s="564"/>
      <c r="C3208" s="564" t="s">
        <v>3696</v>
      </c>
      <c r="D3208" s="565"/>
      <c r="E3208" s="566" t="s">
        <v>3391</v>
      </c>
      <c r="F3208" s="567"/>
      <c r="G3208" s="410">
        <v>364</v>
      </c>
      <c r="H3208" s="410">
        <v>82</v>
      </c>
      <c r="I3208" s="410">
        <v>11</v>
      </c>
    </row>
    <row r="3209" spans="1:9" s="23" customFormat="1" ht="14.45" customHeight="1">
      <c r="A3209" s="563"/>
      <c r="B3209" s="572" t="s">
        <v>1602</v>
      </c>
      <c r="C3209" s="564" t="s">
        <v>6695</v>
      </c>
      <c r="D3209" s="565"/>
      <c r="E3209" s="566" t="s">
        <v>164</v>
      </c>
      <c r="F3209" s="567"/>
      <c r="G3209" s="410">
        <v>35</v>
      </c>
      <c r="H3209" s="410">
        <v>21</v>
      </c>
      <c r="I3209" s="410">
        <v>2</v>
      </c>
    </row>
    <row r="3210" spans="1:9" s="23" customFormat="1" ht="14.45" customHeight="1">
      <c r="A3210" s="563"/>
      <c r="B3210" s="572" t="s">
        <v>6696</v>
      </c>
      <c r="C3210" s="564" t="s">
        <v>6697</v>
      </c>
      <c r="D3210" s="565"/>
      <c r="E3210" s="566" t="s">
        <v>3391</v>
      </c>
      <c r="F3210" s="567"/>
      <c r="G3210" s="410">
        <v>213</v>
      </c>
      <c r="H3210" s="410">
        <v>0</v>
      </c>
      <c r="I3210" s="410">
        <v>2</v>
      </c>
    </row>
    <row r="3211" spans="1:9" s="23" customFormat="1" ht="14.45" customHeight="1">
      <c r="A3211" s="563"/>
      <c r="B3211" s="572" t="s">
        <v>6698</v>
      </c>
      <c r="C3211" s="564" t="s">
        <v>6699</v>
      </c>
      <c r="D3211" s="565"/>
      <c r="E3211" s="566"/>
      <c r="F3211" s="567"/>
      <c r="G3211" s="410">
        <v>0</v>
      </c>
      <c r="H3211" s="410">
        <v>0</v>
      </c>
      <c r="I3211" s="410">
        <v>7</v>
      </c>
    </row>
    <row r="3212" spans="1:9" s="23" customFormat="1" ht="14.45" customHeight="1">
      <c r="A3212" s="563"/>
      <c r="B3212" s="572" t="s">
        <v>2078</v>
      </c>
      <c r="C3212" s="564" t="s">
        <v>6700</v>
      </c>
      <c r="D3212" s="565"/>
      <c r="E3212" s="566" t="s">
        <v>3391</v>
      </c>
      <c r="F3212" s="567"/>
      <c r="G3212" s="410">
        <v>162</v>
      </c>
      <c r="H3212" s="410">
        <v>0</v>
      </c>
      <c r="I3212" s="410">
        <v>4</v>
      </c>
    </row>
    <row r="3213" spans="1:9" s="23" customFormat="1" ht="14.45" customHeight="1">
      <c r="A3213" s="563"/>
      <c r="B3213" s="572" t="s">
        <v>6365</v>
      </c>
      <c r="C3213" s="564" t="s">
        <v>6701</v>
      </c>
      <c r="D3213" s="565"/>
      <c r="E3213" s="566" t="s">
        <v>164</v>
      </c>
      <c r="F3213" s="567"/>
      <c r="G3213" s="410">
        <v>88</v>
      </c>
      <c r="H3213" s="410">
        <v>38</v>
      </c>
      <c r="I3213" s="410">
        <v>0</v>
      </c>
    </row>
    <row r="3214" spans="1:9" s="23" customFormat="1" ht="14.45" customHeight="1">
      <c r="A3214" s="563"/>
      <c r="B3214" s="564"/>
      <c r="C3214" s="564" t="s">
        <v>3421</v>
      </c>
      <c r="D3214" s="565"/>
      <c r="E3214" s="566" t="s">
        <v>3391</v>
      </c>
      <c r="F3214" s="567"/>
      <c r="G3214" s="410">
        <v>315</v>
      </c>
      <c r="H3214" s="410">
        <v>92</v>
      </c>
      <c r="I3214" s="410">
        <v>19</v>
      </c>
    </row>
    <row r="3215" spans="1:9" s="23" customFormat="1" ht="14.45" customHeight="1">
      <c r="A3215" s="563"/>
      <c r="B3215" s="572" t="s">
        <v>6702</v>
      </c>
      <c r="C3215" s="564" t="s">
        <v>6703</v>
      </c>
      <c r="D3215" s="565"/>
      <c r="E3215" s="566" t="s">
        <v>3391</v>
      </c>
      <c r="F3215" s="567"/>
      <c r="G3215" s="410">
        <v>170</v>
      </c>
      <c r="H3215" s="410">
        <v>0</v>
      </c>
      <c r="I3215" s="410">
        <v>4</v>
      </c>
    </row>
    <row r="3216" spans="1:9" s="23" customFormat="1" ht="14.45" customHeight="1">
      <c r="A3216" s="563"/>
      <c r="B3216" s="572" t="s">
        <v>6704</v>
      </c>
      <c r="C3216" s="564" t="s">
        <v>3592</v>
      </c>
      <c r="D3216" s="565"/>
      <c r="E3216" s="566" t="s">
        <v>164</v>
      </c>
      <c r="F3216" s="567"/>
      <c r="G3216" s="410">
        <v>75</v>
      </c>
      <c r="H3216" s="410">
        <v>35</v>
      </c>
      <c r="I3216" s="410">
        <v>0</v>
      </c>
    </row>
    <row r="3217" spans="1:9" s="23" customFormat="1" ht="14.45" customHeight="1">
      <c r="A3217" s="563"/>
      <c r="B3217" s="564"/>
      <c r="C3217" s="564" t="s">
        <v>3593</v>
      </c>
      <c r="D3217" s="565"/>
      <c r="E3217" s="566" t="s">
        <v>3391</v>
      </c>
      <c r="F3217" s="567"/>
      <c r="G3217" s="410">
        <v>371</v>
      </c>
      <c r="H3217" s="410">
        <v>60</v>
      </c>
      <c r="I3217" s="410">
        <v>23</v>
      </c>
    </row>
    <row r="3218" spans="1:9" s="23" customFormat="1" ht="14.45" customHeight="1">
      <c r="A3218" s="563"/>
      <c r="B3218" s="564"/>
      <c r="C3218" s="564"/>
      <c r="D3218" s="565"/>
      <c r="E3218" s="566" t="s">
        <v>3391</v>
      </c>
      <c r="F3218" s="567" t="s">
        <v>1294</v>
      </c>
      <c r="G3218" s="410">
        <v>32</v>
      </c>
      <c r="H3218" s="410">
        <v>24</v>
      </c>
      <c r="I3218" s="410">
        <v>0</v>
      </c>
    </row>
    <row r="3219" spans="1:9" s="23" customFormat="1" ht="14.45" customHeight="1">
      <c r="A3219" s="563"/>
      <c r="B3219" s="572" t="s">
        <v>3367</v>
      </c>
      <c r="C3219" s="564" t="s">
        <v>6705</v>
      </c>
      <c r="D3219" s="565"/>
      <c r="E3219" s="566" t="s">
        <v>163</v>
      </c>
      <c r="F3219" s="567"/>
      <c r="G3219" s="410">
        <v>12</v>
      </c>
      <c r="H3219" s="410">
        <v>0</v>
      </c>
      <c r="I3219" s="410">
        <v>2</v>
      </c>
    </row>
    <row r="3220" spans="1:9" s="23" customFormat="1" ht="14.45" customHeight="1">
      <c r="A3220" s="563"/>
      <c r="B3220" s="572" t="s">
        <v>3595</v>
      </c>
      <c r="C3220" s="564" t="s">
        <v>6706</v>
      </c>
      <c r="D3220" s="565"/>
      <c r="E3220" s="566" t="s">
        <v>164</v>
      </c>
      <c r="F3220" s="567"/>
      <c r="G3220" s="410">
        <v>44</v>
      </c>
      <c r="H3220" s="410">
        <v>18</v>
      </c>
      <c r="I3220" s="410">
        <v>0</v>
      </c>
    </row>
    <row r="3221" spans="1:9" s="23" customFormat="1" ht="14.45" customHeight="1">
      <c r="A3221" s="563"/>
      <c r="B3221" s="564"/>
      <c r="C3221" s="564" t="s">
        <v>3530</v>
      </c>
      <c r="D3221" s="565"/>
      <c r="E3221" s="566" t="s">
        <v>3391</v>
      </c>
      <c r="F3221" s="567"/>
      <c r="G3221" s="410">
        <v>207</v>
      </c>
      <c r="H3221" s="410">
        <v>45</v>
      </c>
      <c r="I3221" s="410">
        <v>12</v>
      </c>
    </row>
    <row r="3222" spans="1:9" s="23" customFormat="1" ht="14.45" customHeight="1">
      <c r="A3222" s="563"/>
      <c r="B3222" s="572" t="s">
        <v>6707</v>
      </c>
      <c r="C3222" s="564" t="s">
        <v>6708</v>
      </c>
      <c r="D3222" s="565"/>
      <c r="E3222" s="566" t="s">
        <v>163</v>
      </c>
      <c r="F3222" s="567"/>
      <c r="G3222" s="410">
        <v>46</v>
      </c>
      <c r="H3222" s="410">
        <v>5</v>
      </c>
      <c r="I3222" s="410">
        <v>4</v>
      </c>
    </row>
    <row r="3223" spans="1:9" s="23" customFormat="1" ht="14.45" customHeight="1">
      <c r="A3223" s="563"/>
      <c r="B3223" s="572" t="s">
        <v>4012</v>
      </c>
      <c r="C3223" s="564" t="s">
        <v>3531</v>
      </c>
      <c r="D3223" s="565"/>
      <c r="E3223" s="566" t="s">
        <v>164</v>
      </c>
      <c r="F3223" s="567"/>
      <c r="G3223" s="410">
        <v>60</v>
      </c>
      <c r="H3223" s="410">
        <v>20</v>
      </c>
      <c r="I3223" s="410">
        <v>0</v>
      </c>
    </row>
    <row r="3224" spans="1:9" s="23" customFormat="1" ht="14.45" customHeight="1">
      <c r="A3224" s="563"/>
      <c r="B3224" s="564"/>
      <c r="C3224" s="564" t="s">
        <v>3429</v>
      </c>
      <c r="D3224" s="565"/>
      <c r="E3224" s="566" t="s">
        <v>3391</v>
      </c>
      <c r="F3224" s="567"/>
      <c r="G3224" s="410">
        <v>382</v>
      </c>
      <c r="H3224" s="410">
        <v>87</v>
      </c>
      <c r="I3224" s="410">
        <v>15</v>
      </c>
    </row>
    <row r="3225" spans="1:9" s="23" customFormat="1" ht="14.45" customHeight="1">
      <c r="A3225" s="563"/>
      <c r="B3225" s="572" t="s">
        <v>3941</v>
      </c>
      <c r="C3225" s="564" t="s">
        <v>3535</v>
      </c>
      <c r="D3225" s="565"/>
      <c r="E3225" s="566" t="s">
        <v>164</v>
      </c>
      <c r="F3225" s="567"/>
      <c r="G3225" s="410">
        <v>61</v>
      </c>
      <c r="H3225" s="410">
        <v>31</v>
      </c>
      <c r="I3225" s="410">
        <v>0</v>
      </c>
    </row>
    <row r="3226" spans="1:9" s="23" customFormat="1" ht="14.45" customHeight="1">
      <c r="A3226" s="563"/>
      <c r="B3226" s="564"/>
      <c r="C3226" s="564" t="s">
        <v>3431</v>
      </c>
      <c r="D3226" s="565"/>
      <c r="E3226" s="566" t="s">
        <v>3391</v>
      </c>
      <c r="F3226" s="567"/>
      <c r="G3226" s="410">
        <v>351</v>
      </c>
      <c r="H3226" s="410">
        <v>85</v>
      </c>
      <c r="I3226" s="410">
        <v>17</v>
      </c>
    </row>
    <row r="3227" spans="1:9" s="23" customFormat="1" ht="14.45" customHeight="1">
      <c r="A3227" s="563"/>
      <c r="B3227" s="572" t="s">
        <v>4017</v>
      </c>
      <c r="C3227" s="564" t="s">
        <v>6709</v>
      </c>
      <c r="D3227" s="565"/>
      <c r="E3227" s="566" t="s">
        <v>164</v>
      </c>
      <c r="F3227" s="567"/>
      <c r="G3227" s="410">
        <v>61</v>
      </c>
      <c r="H3227" s="410">
        <v>24</v>
      </c>
      <c r="I3227" s="410">
        <v>0</v>
      </c>
    </row>
    <row r="3228" spans="1:9" s="23" customFormat="1" ht="14.45" customHeight="1">
      <c r="A3228" s="563"/>
      <c r="B3228" s="564"/>
      <c r="C3228" s="564" t="s">
        <v>3441</v>
      </c>
      <c r="D3228" s="565"/>
      <c r="E3228" s="566" t="s">
        <v>3391</v>
      </c>
      <c r="F3228" s="567"/>
      <c r="G3228" s="410">
        <v>556</v>
      </c>
      <c r="H3228" s="410">
        <v>108</v>
      </c>
      <c r="I3228" s="410">
        <v>25</v>
      </c>
    </row>
    <row r="3229" spans="1:9" s="23" customFormat="1" ht="14.45" customHeight="1">
      <c r="A3229" s="563"/>
      <c r="B3229" s="564"/>
      <c r="C3229" s="564"/>
      <c r="D3229" s="565"/>
      <c r="E3229" s="566" t="s">
        <v>3391</v>
      </c>
      <c r="F3229" s="567" t="s">
        <v>1294</v>
      </c>
      <c r="G3229" s="410">
        <v>2</v>
      </c>
      <c r="H3229" s="410">
        <v>4</v>
      </c>
      <c r="I3229" s="410">
        <v>0</v>
      </c>
    </row>
    <row r="3230" spans="1:9" s="23" customFormat="1" ht="14.45" customHeight="1">
      <c r="A3230" s="563"/>
      <c r="B3230" s="572" t="s">
        <v>6420</v>
      </c>
      <c r="C3230" s="564" t="s">
        <v>3543</v>
      </c>
      <c r="D3230" s="565"/>
      <c r="E3230" s="566" t="s">
        <v>164</v>
      </c>
      <c r="F3230" s="567"/>
      <c r="G3230" s="410">
        <v>40</v>
      </c>
      <c r="H3230" s="410">
        <v>13</v>
      </c>
      <c r="I3230" s="410">
        <v>0</v>
      </c>
    </row>
    <row r="3231" spans="1:9" s="23" customFormat="1" ht="14.45" customHeight="1">
      <c r="A3231" s="563"/>
      <c r="B3231" s="564"/>
      <c r="C3231" s="564" t="s">
        <v>4262</v>
      </c>
      <c r="D3231" s="565"/>
      <c r="E3231" s="566" t="s">
        <v>164</v>
      </c>
      <c r="F3231" s="567" t="s">
        <v>1142</v>
      </c>
      <c r="G3231" s="410">
        <v>15</v>
      </c>
      <c r="H3231" s="410">
        <v>8</v>
      </c>
      <c r="I3231" s="410">
        <v>0</v>
      </c>
    </row>
    <row r="3232" spans="1:9" s="23" customFormat="1" ht="14.45" customHeight="1">
      <c r="A3232" s="563"/>
      <c r="B3232" s="564"/>
      <c r="C3232" s="564" t="s">
        <v>3544</v>
      </c>
      <c r="D3232" s="565"/>
      <c r="E3232" s="566" t="s">
        <v>3391</v>
      </c>
      <c r="F3232" s="567"/>
      <c r="G3232" s="410">
        <v>277</v>
      </c>
      <c r="H3232" s="410">
        <v>83</v>
      </c>
      <c r="I3232" s="410">
        <v>17</v>
      </c>
    </row>
    <row r="3233" spans="1:9" s="23" customFormat="1" ht="14.45" customHeight="1">
      <c r="A3233" s="563"/>
      <c r="B3233" s="572" t="s">
        <v>6541</v>
      </c>
      <c r="C3233" s="564" t="s">
        <v>6710</v>
      </c>
      <c r="D3233" s="565"/>
      <c r="E3233" s="566" t="s">
        <v>163</v>
      </c>
      <c r="F3233" s="567"/>
      <c r="G3233" s="410">
        <v>43</v>
      </c>
      <c r="H3233" s="410">
        <v>3</v>
      </c>
      <c r="I3233" s="410">
        <v>4</v>
      </c>
    </row>
    <row r="3234" spans="1:9" s="23" customFormat="1" ht="14.45" customHeight="1">
      <c r="A3234" s="563"/>
      <c r="B3234" s="564" t="s">
        <v>1554</v>
      </c>
      <c r="C3234" s="564" t="s">
        <v>1555</v>
      </c>
      <c r="D3234" s="565"/>
      <c r="E3234" s="566"/>
      <c r="F3234" s="567"/>
      <c r="G3234" s="410">
        <v>0</v>
      </c>
      <c r="H3234" s="410">
        <v>0</v>
      </c>
      <c r="I3234" s="410">
        <v>24</v>
      </c>
    </row>
    <row r="3235" spans="1:9" s="23" customFormat="1" ht="14.45" customHeight="1">
      <c r="A3235" s="563"/>
      <c r="B3235" s="564" t="s">
        <v>1556</v>
      </c>
      <c r="C3235" s="564" t="s">
        <v>1557</v>
      </c>
      <c r="D3235" s="565"/>
      <c r="E3235" s="566"/>
      <c r="F3235" s="567"/>
      <c r="G3235" s="410">
        <v>0</v>
      </c>
      <c r="H3235" s="410">
        <v>0</v>
      </c>
      <c r="I3235" s="410">
        <v>1</v>
      </c>
    </row>
    <row r="3236" spans="1:9" s="23" customFormat="1" ht="14.45" customHeight="1">
      <c r="A3236" s="563">
        <v>1042</v>
      </c>
      <c r="B3236" s="563" t="s">
        <v>6711</v>
      </c>
      <c r="C3236" s="564"/>
      <c r="D3236" s="565" t="s">
        <v>187</v>
      </c>
      <c r="E3236" s="566"/>
      <c r="F3236" s="567"/>
      <c r="G3236" s="410"/>
      <c r="H3236" s="410"/>
      <c r="I3236" s="410"/>
    </row>
    <row r="3237" spans="1:9" s="23" customFormat="1" ht="14.45" customHeight="1">
      <c r="A3237" s="563"/>
      <c r="B3237" s="564"/>
      <c r="C3237" s="563" t="s">
        <v>365</v>
      </c>
      <c r="D3237" s="568"/>
      <c r="E3237" s="569"/>
      <c r="F3237" s="570"/>
      <c r="G3237" s="571">
        <v>1342</v>
      </c>
      <c r="H3237" s="571">
        <v>380</v>
      </c>
      <c r="I3237" s="571">
        <v>76</v>
      </c>
    </row>
    <row r="3238" spans="1:9" s="23" customFormat="1" ht="14.45" customHeight="1">
      <c r="A3238" s="563"/>
      <c r="B3238" s="572" t="s">
        <v>6712</v>
      </c>
      <c r="C3238" s="564" t="s">
        <v>6713</v>
      </c>
      <c r="D3238" s="565"/>
      <c r="E3238" s="566" t="s">
        <v>3391</v>
      </c>
      <c r="F3238" s="567"/>
      <c r="G3238" s="410">
        <v>2</v>
      </c>
      <c r="H3238" s="410">
        <v>3</v>
      </c>
      <c r="I3238" s="410">
        <v>0</v>
      </c>
    </row>
    <row r="3239" spans="1:9" s="23" customFormat="1" ht="14.45" customHeight="1">
      <c r="A3239" s="563"/>
      <c r="B3239" s="572" t="s">
        <v>3923</v>
      </c>
      <c r="C3239" s="564" t="s">
        <v>3396</v>
      </c>
      <c r="D3239" s="565"/>
      <c r="E3239" s="566" t="s">
        <v>3391</v>
      </c>
      <c r="F3239" s="567"/>
      <c r="G3239" s="410">
        <v>0</v>
      </c>
      <c r="H3239" s="410">
        <v>37</v>
      </c>
      <c r="I3239" s="410">
        <v>0</v>
      </c>
    </row>
    <row r="3240" spans="1:9" s="23" customFormat="1" ht="14.45" customHeight="1">
      <c r="A3240" s="563"/>
      <c r="B3240" s="564"/>
      <c r="C3240" s="564"/>
      <c r="D3240" s="565"/>
      <c r="E3240" s="566" t="s">
        <v>3221</v>
      </c>
      <c r="F3240" s="567" t="s">
        <v>1294</v>
      </c>
      <c r="G3240" s="410">
        <v>0</v>
      </c>
      <c r="H3240" s="410">
        <v>5</v>
      </c>
      <c r="I3240" s="410">
        <v>0</v>
      </c>
    </row>
    <row r="3241" spans="1:9" s="23" customFormat="1" ht="14.45" customHeight="1">
      <c r="A3241" s="563"/>
      <c r="B3241" s="564"/>
      <c r="C3241" s="564" t="s">
        <v>4478</v>
      </c>
      <c r="D3241" s="565"/>
      <c r="E3241" s="566" t="s">
        <v>106</v>
      </c>
      <c r="F3241" s="567" t="s">
        <v>1294</v>
      </c>
      <c r="G3241" s="410">
        <v>0</v>
      </c>
      <c r="H3241" s="410">
        <v>7</v>
      </c>
      <c r="I3241" s="410">
        <v>0</v>
      </c>
    </row>
    <row r="3242" spans="1:9" s="23" customFormat="1" ht="14.45" customHeight="1">
      <c r="A3242" s="563"/>
      <c r="B3242" s="572" t="s">
        <v>4425</v>
      </c>
      <c r="C3242" s="564" t="s">
        <v>6714</v>
      </c>
      <c r="D3242" s="565"/>
      <c r="E3242" s="566" t="s">
        <v>3391</v>
      </c>
      <c r="F3242" s="567"/>
      <c r="G3242" s="410">
        <v>119</v>
      </c>
      <c r="H3242" s="410">
        <v>0</v>
      </c>
      <c r="I3242" s="410">
        <v>8</v>
      </c>
    </row>
    <row r="3243" spans="1:9" s="23" customFormat="1" ht="14.45" customHeight="1">
      <c r="A3243" s="563"/>
      <c r="B3243" s="564"/>
      <c r="C3243" s="564"/>
      <c r="D3243" s="565"/>
      <c r="E3243" s="566" t="s">
        <v>3221</v>
      </c>
      <c r="F3243" s="567" t="s">
        <v>1294</v>
      </c>
      <c r="G3243" s="410">
        <v>16</v>
      </c>
      <c r="H3243" s="410">
        <v>0</v>
      </c>
      <c r="I3243" s="410">
        <v>0</v>
      </c>
    </row>
    <row r="3244" spans="1:9" s="23" customFormat="1" ht="14.45" customHeight="1">
      <c r="A3244" s="563"/>
      <c r="B3244" s="564"/>
      <c r="C3244" s="564" t="s">
        <v>6715</v>
      </c>
      <c r="D3244" s="565"/>
      <c r="E3244" s="566" t="s">
        <v>106</v>
      </c>
      <c r="F3244" s="567" t="s">
        <v>1294</v>
      </c>
      <c r="G3244" s="410">
        <v>13</v>
      </c>
      <c r="H3244" s="410">
        <v>0</v>
      </c>
      <c r="I3244" s="410">
        <v>0</v>
      </c>
    </row>
    <row r="3245" spans="1:9" s="23" customFormat="1" ht="14.45" customHeight="1">
      <c r="A3245" s="563"/>
      <c r="B3245" s="572" t="s">
        <v>6716</v>
      </c>
      <c r="C3245" s="564" t="s">
        <v>6717</v>
      </c>
      <c r="D3245" s="565"/>
      <c r="E3245" s="566" t="s">
        <v>3391</v>
      </c>
      <c r="F3245" s="567"/>
      <c r="G3245" s="410">
        <v>55</v>
      </c>
      <c r="H3245" s="410">
        <v>8</v>
      </c>
      <c r="I3245" s="410">
        <v>7</v>
      </c>
    </row>
    <row r="3246" spans="1:9" s="23" customFormat="1" ht="14.45" customHeight="1">
      <c r="A3246" s="563"/>
      <c r="B3246" s="564"/>
      <c r="C3246" s="564"/>
      <c r="D3246" s="565"/>
      <c r="E3246" s="566" t="s">
        <v>3391</v>
      </c>
      <c r="F3246" s="567" t="s">
        <v>1294</v>
      </c>
      <c r="G3246" s="410">
        <v>37</v>
      </c>
      <c r="H3246" s="410">
        <v>8</v>
      </c>
      <c r="I3246" s="410">
        <v>0</v>
      </c>
    </row>
    <row r="3247" spans="1:9" s="23" customFormat="1" ht="14.45" customHeight="1">
      <c r="A3247" s="563"/>
      <c r="B3247" s="564"/>
      <c r="C3247" s="564"/>
      <c r="D3247" s="565"/>
      <c r="E3247" s="566" t="s">
        <v>3221</v>
      </c>
      <c r="F3247" s="567" t="s">
        <v>1294</v>
      </c>
      <c r="G3247" s="410">
        <v>1</v>
      </c>
      <c r="H3247" s="410">
        <v>8</v>
      </c>
      <c r="I3247" s="410">
        <v>0</v>
      </c>
    </row>
    <row r="3248" spans="1:9" s="23" customFormat="1" ht="14.45" customHeight="1">
      <c r="A3248" s="563"/>
      <c r="B3248" s="572" t="s">
        <v>3111</v>
      </c>
      <c r="C3248" s="564" t="s">
        <v>6718</v>
      </c>
      <c r="D3248" s="565"/>
      <c r="E3248" s="566" t="s">
        <v>164</v>
      </c>
      <c r="F3248" s="567"/>
      <c r="G3248" s="410">
        <v>1</v>
      </c>
      <c r="H3248" s="410">
        <v>1</v>
      </c>
      <c r="I3248" s="410">
        <v>0</v>
      </c>
    </row>
    <row r="3249" spans="1:9" s="23" customFormat="1" ht="14.45" customHeight="1">
      <c r="A3249" s="563"/>
      <c r="B3249" s="564"/>
      <c r="C3249" s="564" t="s">
        <v>6719</v>
      </c>
      <c r="D3249" s="565"/>
      <c r="E3249" s="566" t="s">
        <v>164</v>
      </c>
      <c r="F3249" s="567" t="s">
        <v>1142</v>
      </c>
      <c r="G3249" s="410">
        <v>1</v>
      </c>
      <c r="H3249" s="410">
        <v>5</v>
      </c>
      <c r="I3249" s="410">
        <v>0</v>
      </c>
    </row>
    <row r="3250" spans="1:9" s="23" customFormat="1" ht="14.45" customHeight="1">
      <c r="A3250" s="563"/>
      <c r="B3250" s="564"/>
      <c r="C3250" s="564" t="s">
        <v>6720</v>
      </c>
      <c r="D3250" s="565"/>
      <c r="E3250" s="566" t="s">
        <v>3391</v>
      </c>
      <c r="F3250" s="567"/>
      <c r="G3250" s="410">
        <v>13</v>
      </c>
      <c r="H3250" s="410">
        <v>16</v>
      </c>
      <c r="I3250" s="410">
        <v>1</v>
      </c>
    </row>
    <row r="3251" spans="1:9" s="23" customFormat="1" ht="14.45" customHeight="1">
      <c r="A3251" s="563"/>
      <c r="B3251" s="564"/>
      <c r="C3251" s="564"/>
      <c r="D3251" s="565"/>
      <c r="E3251" s="566" t="s">
        <v>3391</v>
      </c>
      <c r="F3251" s="567" t="s">
        <v>1294</v>
      </c>
      <c r="G3251" s="410">
        <v>0</v>
      </c>
      <c r="H3251" s="410">
        <v>6</v>
      </c>
      <c r="I3251" s="410">
        <v>0</v>
      </c>
    </row>
    <row r="3252" spans="1:9" s="23" customFormat="1" ht="14.45" customHeight="1">
      <c r="A3252" s="563"/>
      <c r="B3252" s="564"/>
      <c r="C3252" s="564" t="s">
        <v>6721</v>
      </c>
      <c r="D3252" s="565"/>
      <c r="E3252" s="566" t="s">
        <v>106</v>
      </c>
      <c r="F3252" s="567" t="s">
        <v>1294</v>
      </c>
      <c r="G3252" s="410">
        <v>0</v>
      </c>
      <c r="H3252" s="410">
        <v>1</v>
      </c>
      <c r="I3252" s="410">
        <v>0</v>
      </c>
    </row>
    <row r="3253" spans="1:9" s="23" customFormat="1" ht="14.45" customHeight="1">
      <c r="A3253" s="563"/>
      <c r="B3253" s="572" t="s">
        <v>6722</v>
      </c>
      <c r="C3253" s="564" t="s">
        <v>6723</v>
      </c>
      <c r="D3253" s="565"/>
      <c r="E3253" s="566"/>
      <c r="F3253" s="567"/>
      <c r="G3253" s="410">
        <v>0</v>
      </c>
      <c r="H3253" s="410">
        <v>0</v>
      </c>
      <c r="I3253" s="410">
        <v>1</v>
      </c>
    </row>
    <row r="3254" spans="1:9" s="23" customFormat="1" ht="14.45" customHeight="1">
      <c r="A3254" s="573"/>
      <c r="B3254" s="574"/>
      <c r="C3254" s="574" t="s">
        <v>6724</v>
      </c>
      <c r="D3254" s="575"/>
      <c r="E3254" s="576" t="s">
        <v>164</v>
      </c>
      <c r="F3254" s="577"/>
      <c r="G3254" s="578">
        <v>4</v>
      </c>
      <c r="H3254" s="578">
        <v>1</v>
      </c>
      <c r="I3254" s="578">
        <v>0</v>
      </c>
    </row>
    <row r="3255" spans="1:9" s="23" customFormat="1" ht="14.45" customHeight="1">
      <c r="A3255" s="563"/>
      <c r="B3255" s="564"/>
      <c r="C3255" s="564" t="s">
        <v>6723</v>
      </c>
      <c r="D3255" s="565"/>
      <c r="E3255" s="566" t="s">
        <v>3391</v>
      </c>
      <c r="F3255" s="567"/>
      <c r="G3255" s="410">
        <v>1</v>
      </c>
      <c r="H3255" s="410">
        <v>7</v>
      </c>
      <c r="I3255" s="410">
        <v>0</v>
      </c>
    </row>
    <row r="3256" spans="1:9" s="23" customFormat="1" ht="14.45" customHeight="1">
      <c r="A3256" s="563"/>
      <c r="B3256" s="572" t="s">
        <v>6614</v>
      </c>
      <c r="C3256" s="564" t="s">
        <v>6499</v>
      </c>
      <c r="D3256" s="565"/>
      <c r="E3256" s="566" t="s">
        <v>3391</v>
      </c>
      <c r="F3256" s="567"/>
      <c r="G3256" s="410">
        <v>43</v>
      </c>
      <c r="H3256" s="410">
        <v>5</v>
      </c>
      <c r="I3256" s="410">
        <v>7</v>
      </c>
    </row>
    <row r="3257" spans="1:9" s="23" customFormat="1" ht="14.45" customHeight="1">
      <c r="A3257" s="563"/>
      <c r="B3257" s="564"/>
      <c r="C3257" s="564"/>
      <c r="D3257" s="565"/>
      <c r="E3257" s="566" t="s">
        <v>3391</v>
      </c>
      <c r="F3257" s="567" t="s">
        <v>1294</v>
      </c>
      <c r="G3257" s="410">
        <v>4</v>
      </c>
      <c r="H3257" s="410">
        <v>4</v>
      </c>
      <c r="I3257" s="410">
        <v>0</v>
      </c>
    </row>
    <row r="3258" spans="1:9" s="23" customFormat="1" ht="14.45" customHeight="1">
      <c r="A3258" s="563"/>
      <c r="B3258" s="572" t="s">
        <v>6725</v>
      </c>
      <c r="C3258" s="564" t="s">
        <v>6726</v>
      </c>
      <c r="D3258" s="565"/>
      <c r="E3258" s="566" t="s">
        <v>3391</v>
      </c>
      <c r="F3258" s="567"/>
      <c r="G3258" s="410">
        <v>0</v>
      </c>
      <c r="H3258" s="410">
        <v>14</v>
      </c>
      <c r="I3258" s="410">
        <v>0</v>
      </c>
    </row>
    <row r="3259" spans="1:9" s="23" customFormat="1" ht="14.45" customHeight="1">
      <c r="A3259" s="563"/>
      <c r="B3259" s="572" t="s">
        <v>3430</v>
      </c>
      <c r="C3259" s="564" t="s">
        <v>3532</v>
      </c>
      <c r="D3259" s="565"/>
      <c r="E3259" s="566" t="s">
        <v>164</v>
      </c>
      <c r="F3259" s="567" t="s">
        <v>1142</v>
      </c>
      <c r="G3259" s="410">
        <v>0</v>
      </c>
      <c r="H3259" s="410">
        <v>1</v>
      </c>
      <c r="I3259" s="410">
        <v>0</v>
      </c>
    </row>
    <row r="3260" spans="1:9" s="23" customFormat="1" ht="14.45" customHeight="1">
      <c r="A3260" s="563"/>
      <c r="B3260" s="564"/>
      <c r="C3260" s="564" t="s">
        <v>3429</v>
      </c>
      <c r="D3260" s="565"/>
      <c r="E3260" s="566" t="s">
        <v>3391</v>
      </c>
      <c r="F3260" s="567"/>
      <c r="G3260" s="410">
        <v>131</v>
      </c>
      <c r="H3260" s="410">
        <v>12</v>
      </c>
      <c r="I3260" s="410">
        <v>7</v>
      </c>
    </row>
    <row r="3261" spans="1:9" s="23" customFormat="1" ht="14.45" customHeight="1">
      <c r="A3261" s="563"/>
      <c r="B3261" s="564"/>
      <c r="C3261" s="564"/>
      <c r="D3261" s="565"/>
      <c r="E3261" s="566" t="s">
        <v>3391</v>
      </c>
      <c r="F3261" s="567" t="s">
        <v>1294</v>
      </c>
      <c r="G3261" s="410">
        <v>46</v>
      </c>
      <c r="H3261" s="410">
        <v>24</v>
      </c>
      <c r="I3261" s="410">
        <v>0</v>
      </c>
    </row>
    <row r="3262" spans="1:9" s="23" customFormat="1" ht="14.45" customHeight="1">
      <c r="A3262" s="563"/>
      <c r="B3262" s="564"/>
      <c r="C3262" s="564"/>
      <c r="D3262" s="565"/>
      <c r="E3262" s="566" t="s">
        <v>3221</v>
      </c>
      <c r="F3262" s="567"/>
      <c r="G3262" s="410">
        <v>32</v>
      </c>
      <c r="H3262" s="410">
        <v>0</v>
      </c>
      <c r="I3262" s="410">
        <v>0</v>
      </c>
    </row>
    <row r="3263" spans="1:9" s="23" customFormat="1" ht="14.45" customHeight="1">
      <c r="A3263" s="563"/>
      <c r="B3263" s="572" t="s">
        <v>3432</v>
      </c>
      <c r="C3263" s="564" t="s">
        <v>3431</v>
      </c>
      <c r="D3263" s="565"/>
      <c r="E3263" s="566" t="s">
        <v>3391</v>
      </c>
      <c r="F3263" s="567"/>
      <c r="G3263" s="410">
        <v>14</v>
      </c>
      <c r="H3263" s="410">
        <v>6</v>
      </c>
      <c r="I3263" s="410">
        <v>1</v>
      </c>
    </row>
    <row r="3264" spans="1:9" s="23" customFormat="1" ht="14.45" customHeight="1">
      <c r="A3264" s="563"/>
      <c r="B3264" s="564"/>
      <c r="C3264" s="564"/>
      <c r="D3264" s="565"/>
      <c r="E3264" s="566" t="s">
        <v>3391</v>
      </c>
      <c r="F3264" s="567" t="s">
        <v>1294</v>
      </c>
      <c r="G3264" s="410">
        <v>0</v>
      </c>
      <c r="H3264" s="410">
        <v>4</v>
      </c>
      <c r="I3264" s="410">
        <v>0</v>
      </c>
    </row>
    <row r="3265" spans="1:9" s="23" customFormat="1" ht="14.45" customHeight="1">
      <c r="A3265" s="563"/>
      <c r="B3265" s="572" t="s">
        <v>5452</v>
      </c>
      <c r="C3265" s="564" t="s">
        <v>6727</v>
      </c>
      <c r="D3265" s="565"/>
      <c r="E3265" s="566" t="s">
        <v>164</v>
      </c>
      <c r="F3265" s="567"/>
      <c r="G3265" s="410">
        <v>10</v>
      </c>
      <c r="H3265" s="410">
        <v>1</v>
      </c>
      <c r="I3265" s="410">
        <v>0</v>
      </c>
    </row>
    <row r="3266" spans="1:9" s="23" customFormat="1" ht="14.45" customHeight="1">
      <c r="A3266" s="563"/>
      <c r="B3266" s="564"/>
      <c r="C3266" s="564" t="s">
        <v>6728</v>
      </c>
      <c r="D3266" s="565"/>
      <c r="E3266" s="566" t="s">
        <v>164</v>
      </c>
      <c r="F3266" s="567" t="s">
        <v>1142</v>
      </c>
      <c r="G3266" s="410">
        <v>23</v>
      </c>
      <c r="H3266" s="410">
        <v>14</v>
      </c>
      <c r="I3266" s="410">
        <v>0</v>
      </c>
    </row>
    <row r="3267" spans="1:9" s="23" customFormat="1" ht="14.45" customHeight="1">
      <c r="A3267" s="563"/>
      <c r="B3267" s="564"/>
      <c r="C3267" s="564" t="s">
        <v>6729</v>
      </c>
      <c r="D3267" s="565"/>
      <c r="E3267" s="566" t="s">
        <v>3391</v>
      </c>
      <c r="F3267" s="567"/>
      <c r="G3267" s="410">
        <v>355</v>
      </c>
      <c r="H3267" s="410">
        <v>47</v>
      </c>
      <c r="I3267" s="410">
        <v>12</v>
      </c>
    </row>
    <row r="3268" spans="1:9" s="23" customFormat="1" ht="14.45" customHeight="1">
      <c r="A3268" s="563"/>
      <c r="B3268" s="564"/>
      <c r="C3268" s="564"/>
      <c r="D3268" s="565"/>
      <c r="E3268" s="566" t="s">
        <v>3391</v>
      </c>
      <c r="F3268" s="567" t="s">
        <v>1294</v>
      </c>
      <c r="G3268" s="410">
        <v>41</v>
      </c>
      <c r="H3268" s="410">
        <v>12</v>
      </c>
      <c r="I3268" s="410">
        <v>0</v>
      </c>
    </row>
    <row r="3269" spans="1:9" s="23" customFormat="1" ht="14.45" customHeight="1">
      <c r="A3269" s="563"/>
      <c r="B3269" s="564"/>
      <c r="C3269" s="564"/>
      <c r="D3269" s="565"/>
      <c r="E3269" s="566" t="s">
        <v>3221</v>
      </c>
      <c r="F3269" s="567"/>
      <c r="G3269" s="410">
        <v>16</v>
      </c>
      <c r="H3269" s="410">
        <v>0</v>
      </c>
      <c r="I3269" s="410">
        <v>0</v>
      </c>
    </row>
    <row r="3270" spans="1:9" s="23" customFormat="1" ht="14.45" customHeight="1">
      <c r="A3270" s="563"/>
      <c r="B3270" s="564"/>
      <c r="C3270" s="564"/>
      <c r="D3270" s="565"/>
      <c r="E3270" s="566" t="s">
        <v>3221</v>
      </c>
      <c r="F3270" s="567" t="s">
        <v>1294</v>
      </c>
      <c r="G3270" s="410">
        <v>39</v>
      </c>
      <c r="H3270" s="410">
        <v>6</v>
      </c>
      <c r="I3270" s="410">
        <v>0</v>
      </c>
    </row>
    <row r="3271" spans="1:9" s="23" customFormat="1" ht="14.45" customHeight="1">
      <c r="A3271" s="563"/>
      <c r="B3271" s="564"/>
      <c r="C3271" s="564" t="s">
        <v>6730</v>
      </c>
      <c r="D3271" s="565"/>
      <c r="E3271" s="566" t="s">
        <v>106</v>
      </c>
      <c r="F3271" s="567" t="s">
        <v>1294</v>
      </c>
      <c r="G3271" s="410">
        <v>34</v>
      </c>
      <c r="H3271" s="410">
        <v>1</v>
      </c>
      <c r="I3271" s="410">
        <v>0</v>
      </c>
    </row>
    <row r="3272" spans="1:9" s="23" customFormat="1" ht="14.45" customHeight="1">
      <c r="A3272" s="563"/>
      <c r="B3272" s="572" t="s">
        <v>4043</v>
      </c>
      <c r="C3272" s="564" t="s">
        <v>6731</v>
      </c>
      <c r="D3272" s="565"/>
      <c r="E3272" s="566"/>
      <c r="F3272" s="567"/>
      <c r="G3272" s="410">
        <v>0</v>
      </c>
      <c r="H3272" s="410">
        <v>0</v>
      </c>
      <c r="I3272" s="410">
        <v>1</v>
      </c>
    </row>
    <row r="3273" spans="1:9" s="23" customFormat="1" ht="14.45" customHeight="1">
      <c r="A3273" s="563"/>
      <c r="B3273" s="572" t="s">
        <v>6732</v>
      </c>
      <c r="C3273" s="564" t="s">
        <v>3461</v>
      </c>
      <c r="D3273" s="565"/>
      <c r="E3273" s="566" t="s">
        <v>164</v>
      </c>
      <c r="F3273" s="567"/>
      <c r="G3273" s="410">
        <v>20</v>
      </c>
      <c r="H3273" s="410">
        <v>0</v>
      </c>
      <c r="I3273" s="410">
        <v>0</v>
      </c>
    </row>
    <row r="3274" spans="1:9" s="23" customFormat="1" ht="14.45" customHeight="1">
      <c r="A3274" s="563"/>
      <c r="B3274" s="564"/>
      <c r="C3274" s="564"/>
      <c r="D3274" s="565"/>
      <c r="E3274" s="566" t="s">
        <v>3391</v>
      </c>
      <c r="F3274" s="567"/>
      <c r="G3274" s="410">
        <v>48</v>
      </c>
      <c r="H3274" s="410">
        <v>9</v>
      </c>
      <c r="I3274" s="410">
        <v>9</v>
      </c>
    </row>
    <row r="3275" spans="1:9" s="23" customFormat="1" ht="14.45" customHeight="1">
      <c r="A3275" s="563"/>
      <c r="B3275" s="564"/>
      <c r="C3275" s="564"/>
      <c r="D3275" s="565"/>
      <c r="E3275" s="566" t="s">
        <v>3391</v>
      </c>
      <c r="F3275" s="567" t="s">
        <v>1294</v>
      </c>
      <c r="G3275" s="410">
        <v>47</v>
      </c>
      <c r="H3275" s="410">
        <v>6</v>
      </c>
      <c r="I3275" s="410">
        <v>0</v>
      </c>
    </row>
    <row r="3276" spans="1:9" s="23" customFormat="1" ht="14.45" customHeight="1">
      <c r="A3276" s="563"/>
      <c r="B3276" s="572" t="s">
        <v>6733</v>
      </c>
      <c r="C3276" s="564" t="s">
        <v>3620</v>
      </c>
      <c r="D3276" s="565"/>
      <c r="E3276" s="566" t="s">
        <v>3391</v>
      </c>
      <c r="F3276" s="567"/>
      <c r="G3276" s="410">
        <v>0</v>
      </c>
      <c r="H3276" s="410">
        <v>6</v>
      </c>
      <c r="I3276" s="410">
        <v>0</v>
      </c>
    </row>
    <row r="3277" spans="1:9" s="23" customFormat="1" ht="14.45" customHeight="1">
      <c r="A3277" s="563"/>
      <c r="B3277" s="564"/>
      <c r="C3277" s="564"/>
      <c r="D3277" s="565"/>
      <c r="E3277" s="566" t="s">
        <v>3391</v>
      </c>
      <c r="F3277" s="567" t="s">
        <v>1294</v>
      </c>
      <c r="G3277" s="410">
        <v>8</v>
      </c>
      <c r="H3277" s="410">
        <v>8</v>
      </c>
      <c r="I3277" s="410">
        <v>1</v>
      </c>
    </row>
    <row r="3278" spans="1:9" s="23" customFormat="1" ht="14.45" customHeight="1">
      <c r="A3278" s="563"/>
      <c r="B3278" s="564">
        <v>10121005</v>
      </c>
      <c r="C3278" s="564" t="s">
        <v>6734</v>
      </c>
      <c r="D3278" s="565"/>
      <c r="E3278" s="566" t="s">
        <v>164</v>
      </c>
      <c r="F3278" s="567"/>
      <c r="G3278" s="410">
        <v>0</v>
      </c>
      <c r="H3278" s="410">
        <v>3</v>
      </c>
      <c r="I3278" s="410">
        <v>0</v>
      </c>
    </row>
    <row r="3279" spans="1:9" s="23" customFormat="1" ht="14.45" customHeight="1">
      <c r="A3279" s="563"/>
      <c r="B3279" s="564"/>
      <c r="C3279" s="564" t="s">
        <v>6735</v>
      </c>
      <c r="D3279" s="565"/>
      <c r="E3279" s="566" t="s">
        <v>3391</v>
      </c>
      <c r="F3279" s="567"/>
      <c r="G3279" s="410">
        <v>4</v>
      </c>
      <c r="H3279" s="410">
        <v>4</v>
      </c>
      <c r="I3279" s="410">
        <v>1</v>
      </c>
    </row>
    <row r="3280" spans="1:9" s="23" customFormat="1" ht="14.45" customHeight="1">
      <c r="A3280" s="563"/>
      <c r="B3280" s="564"/>
      <c r="C3280" s="564"/>
      <c r="D3280" s="565"/>
      <c r="E3280" s="566" t="s">
        <v>3391</v>
      </c>
      <c r="F3280" s="567" t="s">
        <v>1294</v>
      </c>
      <c r="G3280" s="410">
        <v>0</v>
      </c>
      <c r="H3280" s="410">
        <v>1</v>
      </c>
      <c r="I3280" s="410">
        <v>0</v>
      </c>
    </row>
    <row r="3281" spans="1:9" s="23" customFormat="1" ht="14.45" customHeight="1">
      <c r="A3281" s="563"/>
      <c r="B3281" s="564"/>
      <c r="C3281" s="564" t="s">
        <v>6736</v>
      </c>
      <c r="D3281" s="565"/>
      <c r="E3281" s="566" t="s">
        <v>106</v>
      </c>
      <c r="F3281" s="567" t="s">
        <v>1294</v>
      </c>
      <c r="G3281" s="410">
        <v>0</v>
      </c>
      <c r="H3281" s="410">
        <v>1</v>
      </c>
      <c r="I3281" s="410">
        <v>0</v>
      </c>
    </row>
    <row r="3282" spans="1:9" s="23" customFormat="1" ht="14.45" customHeight="1">
      <c r="A3282" s="563"/>
      <c r="B3282" s="564">
        <v>10151037</v>
      </c>
      <c r="C3282" s="564" t="s">
        <v>6144</v>
      </c>
      <c r="D3282" s="565"/>
      <c r="E3282" s="566" t="s">
        <v>3391</v>
      </c>
      <c r="F3282" s="567"/>
      <c r="G3282" s="410">
        <v>4</v>
      </c>
      <c r="H3282" s="410">
        <v>39</v>
      </c>
      <c r="I3282" s="410">
        <v>2</v>
      </c>
    </row>
    <row r="3283" spans="1:9" s="23" customFormat="1" ht="14.45" customHeight="1">
      <c r="A3283" s="563"/>
      <c r="B3283" s="564">
        <v>10152039</v>
      </c>
      <c r="C3283" s="564" t="s">
        <v>6737</v>
      </c>
      <c r="D3283" s="565"/>
      <c r="E3283" s="566" t="s">
        <v>3391</v>
      </c>
      <c r="F3283" s="567"/>
      <c r="G3283" s="410">
        <v>105</v>
      </c>
      <c r="H3283" s="410">
        <v>13</v>
      </c>
      <c r="I3283" s="410">
        <v>9</v>
      </c>
    </row>
    <row r="3284" spans="1:9" s="23" customFormat="1" ht="14.45" customHeight="1">
      <c r="A3284" s="563"/>
      <c r="B3284" s="564"/>
      <c r="C3284" s="564"/>
      <c r="D3284" s="565"/>
      <c r="E3284" s="566" t="s">
        <v>3391</v>
      </c>
      <c r="F3284" s="567" t="s">
        <v>1294</v>
      </c>
      <c r="G3284" s="410">
        <v>54</v>
      </c>
      <c r="H3284" s="410">
        <v>15</v>
      </c>
      <c r="I3284" s="410">
        <v>0</v>
      </c>
    </row>
    <row r="3285" spans="1:9" s="23" customFormat="1" ht="14.45" customHeight="1">
      <c r="A3285" s="563"/>
      <c r="B3285" s="564"/>
      <c r="C3285" s="564"/>
      <c r="D3285" s="565"/>
      <c r="E3285" s="566" t="s">
        <v>3221</v>
      </c>
      <c r="F3285" s="567" t="s">
        <v>1294</v>
      </c>
      <c r="G3285" s="410">
        <v>1</v>
      </c>
      <c r="H3285" s="410">
        <v>11</v>
      </c>
      <c r="I3285" s="410">
        <v>0</v>
      </c>
    </row>
    <row r="3286" spans="1:9" s="23" customFormat="1" ht="14.45" customHeight="1">
      <c r="A3286" s="563"/>
      <c r="B3286" s="564" t="s">
        <v>1554</v>
      </c>
      <c r="C3286" s="564" t="s">
        <v>1555</v>
      </c>
      <c r="D3286" s="565"/>
      <c r="E3286" s="566"/>
      <c r="F3286" s="567"/>
      <c r="G3286" s="410">
        <v>0</v>
      </c>
      <c r="H3286" s="410">
        <v>0</v>
      </c>
      <c r="I3286" s="410">
        <v>8</v>
      </c>
    </row>
    <row r="3287" spans="1:9" s="23" customFormat="1" ht="14.45" customHeight="1">
      <c r="A3287" s="563"/>
      <c r="B3287" s="564" t="s">
        <v>1556</v>
      </c>
      <c r="C3287" s="564" t="s">
        <v>1557</v>
      </c>
      <c r="D3287" s="565"/>
      <c r="E3287" s="566"/>
      <c r="F3287" s="567"/>
      <c r="G3287" s="410">
        <v>0</v>
      </c>
      <c r="H3287" s="410">
        <v>0</v>
      </c>
      <c r="I3287" s="410">
        <v>1</v>
      </c>
    </row>
    <row r="3288" spans="1:9" s="23" customFormat="1" ht="14.45" customHeight="1">
      <c r="A3288" s="563">
        <v>1043</v>
      </c>
      <c r="B3288" s="563" t="s">
        <v>6738</v>
      </c>
      <c r="C3288" s="564"/>
      <c r="D3288" s="565" t="s">
        <v>187</v>
      </c>
      <c r="E3288" s="566"/>
      <c r="F3288" s="567"/>
      <c r="G3288" s="410"/>
      <c r="H3288" s="410"/>
      <c r="I3288" s="410"/>
    </row>
    <row r="3289" spans="1:9" s="23" customFormat="1" ht="14.45" customHeight="1">
      <c r="A3289" s="563"/>
      <c r="B3289" s="564"/>
      <c r="C3289" s="563" t="s">
        <v>365</v>
      </c>
      <c r="D3289" s="568"/>
      <c r="E3289" s="569"/>
      <c r="F3289" s="570"/>
      <c r="G3289" s="571">
        <v>3780</v>
      </c>
      <c r="H3289" s="571">
        <v>1145</v>
      </c>
      <c r="I3289" s="571">
        <v>131</v>
      </c>
    </row>
    <row r="3290" spans="1:9" s="23" customFormat="1" ht="14.45" customHeight="1">
      <c r="A3290" s="563"/>
      <c r="B3290" s="572" t="s">
        <v>6739</v>
      </c>
      <c r="C3290" s="564" t="s">
        <v>3996</v>
      </c>
      <c r="D3290" s="565"/>
      <c r="E3290" s="566" t="s">
        <v>3391</v>
      </c>
      <c r="F3290" s="567"/>
      <c r="G3290" s="410">
        <v>17</v>
      </c>
      <c r="H3290" s="410">
        <v>16</v>
      </c>
      <c r="I3290" s="410">
        <v>8</v>
      </c>
    </row>
    <row r="3291" spans="1:9" s="23" customFormat="1" ht="14.45" customHeight="1">
      <c r="A3291" s="563"/>
      <c r="B3291" s="564"/>
      <c r="C3291" s="564"/>
      <c r="D3291" s="565"/>
      <c r="E3291" s="566" t="s">
        <v>3221</v>
      </c>
      <c r="F3291" s="567" t="s">
        <v>1294</v>
      </c>
      <c r="G3291" s="410">
        <v>51</v>
      </c>
      <c r="H3291" s="410">
        <v>22</v>
      </c>
      <c r="I3291" s="410">
        <v>1</v>
      </c>
    </row>
    <row r="3292" spans="1:9" s="23" customFormat="1" ht="14.45" customHeight="1">
      <c r="A3292" s="563"/>
      <c r="B3292" s="564"/>
      <c r="C3292" s="564" t="s">
        <v>6740</v>
      </c>
      <c r="D3292" s="565"/>
      <c r="E3292" s="566" t="s">
        <v>165</v>
      </c>
      <c r="F3292" s="567"/>
      <c r="G3292" s="410">
        <v>53</v>
      </c>
      <c r="H3292" s="410">
        <v>0</v>
      </c>
      <c r="I3292" s="410">
        <v>0</v>
      </c>
    </row>
    <row r="3293" spans="1:9" s="23" customFormat="1" ht="14.45" customHeight="1">
      <c r="A3293" s="563"/>
      <c r="B3293" s="572" t="s">
        <v>5683</v>
      </c>
      <c r="C3293" s="564" t="s">
        <v>4334</v>
      </c>
      <c r="D3293" s="565"/>
      <c r="E3293" s="566" t="s">
        <v>3391</v>
      </c>
      <c r="F3293" s="567"/>
      <c r="G3293" s="410">
        <v>1</v>
      </c>
      <c r="H3293" s="410">
        <v>2</v>
      </c>
      <c r="I3293" s="410">
        <v>0</v>
      </c>
    </row>
    <row r="3294" spans="1:9" s="23" customFormat="1" ht="14.45" customHeight="1">
      <c r="A3294" s="563"/>
      <c r="B3294" s="572" t="s">
        <v>6741</v>
      </c>
      <c r="C3294" s="564" t="s">
        <v>6742</v>
      </c>
      <c r="D3294" s="565"/>
      <c r="E3294" s="566" t="s">
        <v>164</v>
      </c>
      <c r="F3294" s="567" t="s">
        <v>1142</v>
      </c>
      <c r="G3294" s="410">
        <v>33</v>
      </c>
      <c r="H3294" s="410">
        <v>25</v>
      </c>
      <c r="I3294" s="410">
        <v>0</v>
      </c>
    </row>
    <row r="3295" spans="1:9" s="23" customFormat="1" ht="14.45" customHeight="1">
      <c r="A3295" s="563"/>
      <c r="B3295" s="572" t="s">
        <v>6743</v>
      </c>
      <c r="C3295" s="564" t="s">
        <v>6744</v>
      </c>
      <c r="D3295" s="565"/>
      <c r="E3295" s="566" t="s">
        <v>3391</v>
      </c>
      <c r="F3295" s="567"/>
      <c r="G3295" s="410">
        <v>46</v>
      </c>
      <c r="H3295" s="410">
        <v>9</v>
      </c>
      <c r="I3295" s="410">
        <v>7</v>
      </c>
    </row>
    <row r="3296" spans="1:9" s="23" customFormat="1" ht="14.45" customHeight="1">
      <c r="A3296" s="563"/>
      <c r="B3296" s="564"/>
      <c r="C3296" s="564"/>
      <c r="D3296" s="565"/>
      <c r="E3296" s="566" t="s">
        <v>3221</v>
      </c>
      <c r="F3296" s="567" t="s">
        <v>1294</v>
      </c>
      <c r="G3296" s="410">
        <v>80</v>
      </c>
      <c r="H3296" s="410">
        <v>32</v>
      </c>
      <c r="I3296" s="410">
        <v>0</v>
      </c>
    </row>
    <row r="3297" spans="1:9" s="23" customFormat="1" ht="14.45" customHeight="1">
      <c r="A3297" s="563"/>
      <c r="B3297" s="572" t="s">
        <v>6504</v>
      </c>
      <c r="C3297" s="564" t="s">
        <v>6745</v>
      </c>
      <c r="D3297" s="565"/>
      <c r="E3297" s="566" t="s">
        <v>164</v>
      </c>
      <c r="F3297" s="567"/>
      <c r="G3297" s="410">
        <v>1</v>
      </c>
      <c r="H3297" s="410">
        <v>3</v>
      </c>
      <c r="I3297" s="410">
        <v>0</v>
      </c>
    </row>
    <row r="3298" spans="1:9" s="23" customFormat="1" ht="14.45" customHeight="1">
      <c r="A3298" s="563"/>
      <c r="B3298" s="564"/>
      <c r="C3298" s="564" t="s">
        <v>6746</v>
      </c>
      <c r="D3298" s="565"/>
      <c r="E3298" s="566" t="s">
        <v>164</v>
      </c>
      <c r="F3298" s="567" t="s">
        <v>1142</v>
      </c>
      <c r="G3298" s="410">
        <v>35</v>
      </c>
      <c r="H3298" s="410">
        <v>10</v>
      </c>
      <c r="I3298" s="410">
        <v>0</v>
      </c>
    </row>
    <row r="3299" spans="1:9" s="23" customFormat="1" ht="14.45" customHeight="1">
      <c r="A3299" s="563"/>
      <c r="B3299" s="564"/>
      <c r="C3299" s="564" t="s">
        <v>6747</v>
      </c>
      <c r="D3299" s="565"/>
      <c r="E3299" s="566" t="s">
        <v>3391</v>
      </c>
      <c r="F3299" s="567"/>
      <c r="G3299" s="410">
        <v>99</v>
      </c>
      <c r="H3299" s="410">
        <v>27</v>
      </c>
      <c r="I3299" s="410">
        <v>9</v>
      </c>
    </row>
    <row r="3300" spans="1:9" s="23" customFormat="1" ht="14.45" customHeight="1">
      <c r="A3300" s="563"/>
      <c r="B3300" s="564"/>
      <c r="C3300" s="564"/>
      <c r="D3300" s="565"/>
      <c r="E3300" s="566" t="s">
        <v>3221</v>
      </c>
      <c r="F3300" s="567" t="s">
        <v>1294</v>
      </c>
      <c r="G3300" s="410">
        <v>109</v>
      </c>
      <c r="H3300" s="410">
        <v>34</v>
      </c>
      <c r="I3300" s="410">
        <v>0</v>
      </c>
    </row>
    <row r="3301" spans="1:9" s="23" customFormat="1" ht="14.45" customHeight="1">
      <c r="A3301" s="563"/>
      <c r="B3301" s="564"/>
      <c r="C3301" s="564" t="s">
        <v>6748</v>
      </c>
      <c r="D3301" s="565"/>
      <c r="E3301" s="566" t="s">
        <v>165</v>
      </c>
      <c r="F3301" s="567"/>
      <c r="G3301" s="410">
        <v>12</v>
      </c>
      <c r="H3301" s="410">
        <v>0</v>
      </c>
      <c r="I3301" s="410">
        <v>0</v>
      </c>
    </row>
    <row r="3302" spans="1:9" s="23" customFormat="1" ht="14.45" customHeight="1">
      <c r="A3302" s="563"/>
      <c r="B3302" s="572" t="s">
        <v>4756</v>
      </c>
      <c r="C3302" s="564" t="s">
        <v>6121</v>
      </c>
      <c r="D3302" s="565"/>
      <c r="E3302" s="566"/>
      <c r="F3302" s="567"/>
      <c r="G3302" s="410">
        <v>0</v>
      </c>
      <c r="H3302" s="410">
        <v>0</v>
      </c>
      <c r="I3302" s="410">
        <v>1</v>
      </c>
    </row>
    <row r="3303" spans="1:9" s="23" customFormat="1" ht="14.45" customHeight="1">
      <c r="A3303" s="563"/>
      <c r="B3303" s="564"/>
      <c r="C3303" s="564"/>
      <c r="D3303" s="565"/>
      <c r="E3303" s="566" t="s">
        <v>3391</v>
      </c>
      <c r="F3303" s="567"/>
      <c r="G3303" s="410">
        <v>1</v>
      </c>
      <c r="H3303" s="410">
        <v>0</v>
      </c>
      <c r="I3303" s="410">
        <v>0</v>
      </c>
    </row>
    <row r="3304" spans="1:9" s="23" customFormat="1" ht="14.45" customHeight="1">
      <c r="A3304" s="573"/>
      <c r="B3304" s="579" t="s">
        <v>6749</v>
      </c>
      <c r="C3304" s="574" t="s">
        <v>5594</v>
      </c>
      <c r="D3304" s="575"/>
      <c r="E3304" s="576" t="s">
        <v>3391</v>
      </c>
      <c r="F3304" s="577"/>
      <c r="G3304" s="578">
        <v>43</v>
      </c>
      <c r="H3304" s="578">
        <v>15</v>
      </c>
      <c r="I3304" s="578">
        <v>7</v>
      </c>
    </row>
    <row r="3305" spans="1:9" s="23" customFormat="1" ht="14.45" customHeight="1">
      <c r="A3305" s="563"/>
      <c r="B3305" s="564"/>
      <c r="C3305" s="564"/>
      <c r="D3305" s="565"/>
      <c r="E3305" s="566" t="s">
        <v>3391</v>
      </c>
      <c r="F3305" s="567" t="s">
        <v>1294</v>
      </c>
      <c r="G3305" s="410">
        <v>1</v>
      </c>
      <c r="H3305" s="410">
        <v>0</v>
      </c>
      <c r="I3305" s="410">
        <v>0</v>
      </c>
    </row>
    <row r="3306" spans="1:9" s="23" customFormat="1" ht="14.45" customHeight="1">
      <c r="A3306" s="563"/>
      <c r="B3306" s="564"/>
      <c r="C3306" s="564" t="s">
        <v>6750</v>
      </c>
      <c r="D3306" s="565"/>
      <c r="E3306" s="566" t="s">
        <v>3221</v>
      </c>
      <c r="F3306" s="567" t="s">
        <v>1294</v>
      </c>
      <c r="G3306" s="410">
        <v>77</v>
      </c>
      <c r="H3306" s="410">
        <v>36</v>
      </c>
      <c r="I3306" s="410">
        <v>0</v>
      </c>
    </row>
    <row r="3307" spans="1:9" s="23" customFormat="1" ht="14.45" customHeight="1">
      <c r="A3307" s="563"/>
      <c r="B3307" s="564"/>
      <c r="C3307" s="564" t="s">
        <v>6751</v>
      </c>
      <c r="D3307" s="565"/>
      <c r="E3307" s="566" t="s">
        <v>165</v>
      </c>
      <c r="F3307" s="567"/>
      <c r="G3307" s="410">
        <v>9</v>
      </c>
      <c r="H3307" s="410">
        <v>0</v>
      </c>
      <c r="I3307" s="410">
        <v>0</v>
      </c>
    </row>
    <row r="3308" spans="1:9" s="23" customFormat="1" ht="14.45" customHeight="1">
      <c r="A3308" s="563"/>
      <c r="B3308" s="572" t="s">
        <v>6752</v>
      </c>
      <c r="C3308" s="564" t="s">
        <v>6753</v>
      </c>
      <c r="D3308" s="565"/>
      <c r="E3308" s="566" t="s">
        <v>164</v>
      </c>
      <c r="F3308" s="567"/>
      <c r="G3308" s="410">
        <v>10</v>
      </c>
      <c r="H3308" s="410">
        <v>0</v>
      </c>
      <c r="I3308" s="410">
        <v>0</v>
      </c>
    </row>
    <row r="3309" spans="1:9" s="23" customFormat="1" ht="14.45" customHeight="1">
      <c r="A3309" s="563"/>
      <c r="B3309" s="564"/>
      <c r="C3309" s="564" t="s">
        <v>6754</v>
      </c>
      <c r="D3309" s="565"/>
      <c r="E3309" s="566" t="s">
        <v>3391</v>
      </c>
      <c r="F3309" s="567"/>
      <c r="G3309" s="410">
        <v>281</v>
      </c>
      <c r="H3309" s="410">
        <v>45</v>
      </c>
      <c r="I3309" s="410">
        <v>10</v>
      </c>
    </row>
    <row r="3310" spans="1:9" s="23" customFormat="1" ht="14.45" customHeight="1">
      <c r="A3310" s="563"/>
      <c r="B3310" s="564"/>
      <c r="C3310" s="564"/>
      <c r="D3310" s="565"/>
      <c r="E3310" s="566" t="s">
        <v>3221</v>
      </c>
      <c r="F3310" s="567" t="s">
        <v>1294</v>
      </c>
      <c r="G3310" s="410">
        <v>56</v>
      </c>
      <c r="H3310" s="410">
        <v>21</v>
      </c>
      <c r="I3310" s="410">
        <v>0</v>
      </c>
    </row>
    <row r="3311" spans="1:9" s="23" customFormat="1" ht="14.45" customHeight="1">
      <c r="A3311" s="563"/>
      <c r="B3311" s="564"/>
      <c r="C3311" s="564" t="s">
        <v>6755</v>
      </c>
      <c r="D3311" s="565"/>
      <c r="E3311" s="566" t="s">
        <v>165</v>
      </c>
      <c r="F3311" s="567"/>
      <c r="G3311" s="410">
        <v>67</v>
      </c>
      <c r="H3311" s="410">
        <v>0</v>
      </c>
      <c r="I3311" s="410">
        <v>0</v>
      </c>
    </row>
    <row r="3312" spans="1:9" s="23" customFormat="1" ht="14.45" customHeight="1">
      <c r="A3312" s="563"/>
      <c r="B3312" s="572" t="s">
        <v>6756</v>
      </c>
      <c r="C3312" s="564" t="s">
        <v>4309</v>
      </c>
      <c r="D3312" s="565"/>
      <c r="E3312" s="566" t="s">
        <v>3391</v>
      </c>
      <c r="F3312" s="567"/>
      <c r="G3312" s="410">
        <v>118</v>
      </c>
      <c r="H3312" s="410">
        <v>58</v>
      </c>
      <c r="I3312" s="410">
        <v>7</v>
      </c>
    </row>
    <row r="3313" spans="1:9" s="23" customFormat="1" ht="14.45" customHeight="1">
      <c r="A3313" s="563"/>
      <c r="B3313" s="564"/>
      <c r="C3313" s="564"/>
      <c r="D3313" s="565"/>
      <c r="E3313" s="566" t="s">
        <v>3391</v>
      </c>
      <c r="F3313" s="567" t="s">
        <v>1294</v>
      </c>
      <c r="G3313" s="410">
        <v>17</v>
      </c>
      <c r="H3313" s="410">
        <v>0</v>
      </c>
      <c r="I3313" s="410">
        <v>2</v>
      </c>
    </row>
    <row r="3314" spans="1:9" s="23" customFormat="1" ht="14.45" customHeight="1">
      <c r="A3314" s="563"/>
      <c r="B3314" s="564"/>
      <c r="C3314" s="564"/>
      <c r="D3314" s="565"/>
      <c r="E3314" s="566" t="s">
        <v>3221</v>
      </c>
      <c r="F3314" s="567" t="s">
        <v>1294</v>
      </c>
      <c r="G3314" s="410">
        <v>152</v>
      </c>
      <c r="H3314" s="410">
        <v>82</v>
      </c>
      <c r="I3314" s="410">
        <v>0</v>
      </c>
    </row>
    <row r="3315" spans="1:9" s="23" customFormat="1" ht="14.45" customHeight="1">
      <c r="A3315" s="563"/>
      <c r="B3315" s="572" t="s">
        <v>6234</v>
      </c>
      <c r="C3315" s="564" t="s">
        <v>6125</v>
      </c>
      <c r="D3315" s="565"/>
      <c r="E3315" s="566" t="s">
        <v>164</v>
      </c>
      <c r="F3315" s="567"/>
      <c r="G3315" s="410">
        <v>6</v>
      </c>
      <c r="H3315" s="410">
        <v>1</v>
      </c>
      <c r="I3315" s="410">
        <v>0</v>
      </c>
    </row>
    <row r="3316" spans="1:9" s="23" customFormat="1" ht="14.45" customHeight="1">
      <c r="A3316" s="563"/>
      <c r="B3316" s="564"/>
      <c r="C3316" s="564" t="s">
        <v>6126</v>
      </c>
      <c r="D3316" s="565"/>
      <c r="E3316" s="566" t="s">
        <v>164</v>
      </c>
      <c r="F3316" s="567" t="s">
        <v>1142</v>
      </c>
      <c r="G3316" s="410">
        <v>27</v>
      </c>
      <c r="H3316" s="410">
        <v>14</v>
      </c>
      <c r="I3316" s="410">
        <v>1</v>
      </c>
    </row>
    <row r="3317" spans="1:9" s="23" customFormat="1" ht="14.45" customHeight="1">
      <c r="A3317" s="563"/>
      <c r="B3317" s="564"/>
      <c r="C3317" s="564" t="s">
        <v>1822</v>
      </c>
      <c r="D3317" s="565"/>
      <c r="E3317" s="566" t="s">
        <v>3391</v>
      </c>
      <c r="F3317" s="567"/>
      <c r="G3317" s="410">
        <v>956</v>
      </c>
      <c r="H3317" s="410">
        <v>214</v>
      </c>
      <c r="I3317" s="410">
        <v>25</v>
      </c>
    </row>
    <row r="3318" spans="1:9" s="23" customFormat="1" ht="14.45" customHeight="1">
      <c r="A3318" s="563"/>
      <c r="B3318" s="572" t="s">
        <v>6757</v>
      </c>
      <c r="C3318" s="564" t="s">
        <v>3666</v>
      </c>
      <c r="D3318" s="565"/>
      <c r="E3318" s="566" t="s">
        <v>3221</v>
      </c>
      <c r="F3318" s="567" t="s">
        <v>1294</v>
      </c>
      <c r="G3318" s="410">
        <v>191</v>
      </c>
      <c r="H3318" s="410">
        <v>80</v>
      </c>
      <c r="I3318" s="410">
        <v>8</v>
      </c>
    </row>
    <row r="3319" spans="1:9" s="23" customFormat="1" ht="14.45" customHeight="1">
      <c r="A3319" s="563"/>
      <c r="B3319" s="572" t="s">
        <v>6758</v>
      </c>
      <c r="C3319" s="564" t="s">
        <v>3668</v>
      </c>
      <c r="D3319" s="565"/>
      <c r="E3319" s="566" t="s">
        <v>164</v>
      </c>
      <c r="F3319" s="567"/>
      <c r="G3319" s="410">
        <v>41</v>
      </c>
      <c r="H3319" s="410">
        <v>15</v>
      </c>
      <c r="I3319" s="410">
        <v>0</v>
      </c>
    </row>
    <row r="3320" spans="1:9" s="23" customFormat="1" ht="14.45" customHeight="1">
      <c r="A3320" s="563"/>
      <c r="B3320" s="564"/>
      <c r="C3320" s="564" t="s">
        <v>3669</v>
      </c>
      <c r="D3320" s="565"/>
      <c r="E3320" s="566" t="s">
        <v>3391</v>
      </c>
      <c r="F3320" s="567"/>
      <c r="G3320" s="410">
        <v>113</v>
      </c>
      <c r="H3320" s="410">
        <v>22</v>
      </c>
      <c r="I3320" s="410">
        <v>11</v>
      </c>
    </row>
    <row r="3321" spans="1:9" s="23" customFormat="1" ht="14.45" customHeight="1">
      <c r="A3321" s="563"/>
      <c r="B3321" s="564"/>
      <c r="C3321" s="564"/>
      <c r="D3321" s="565"/>
      <c r="E3321" s="566" t="s">
        <v>3221</v>
      </c>
      <c r="F3321" s="567" t="s">
        <v>1294</v>
      </c>
      <c r="G3321" s="410">
        <v>315</v>
      </c>
      <c r="H3321" s="410">
        <v>111</v>
      </c>
      <c r="I3321" s="410">
        <v>0</v>
      </c>
    </row>
    <row r="3322" spans="1:9" s="23" customFormat="1" ht="14.45" customHeight="1">
      <c r="A3322" s="563"/>
      <c r="B3322" s="564">
        <v>10131021</v>
      </c>
      <c r="C3322" s="564" t="s">
        <v>3671</v>
      </c>
      <c r="D3322" s="565"/>
      <c r="E3322" s="566" t="s">
        <v>3391</v>
      </c>
      <c r="F3322" s="567"/>
      <c r="G3322" s="410">
        <v>188</v>
      </c>
      <c r="H3322" s="410">
        <v>32</v>
      </c>
      <c r="I3322" s="410">
        <v>12</v>
      </c>
    </row>
    <row r="3323" spans="1:9" s="23" customFormat="1" ht="14.45" customHeight="1">
      <c r="A3323" s="563"/>
      <c r="B3323" s="564"/>
      <c r="C3323" s="564"/>
      <c r="D3323" s="565"/>
      <c r="E3323" s="566" t="s">
        <v>3391</v>
      </c>
      <c r="F3323" s="567" t="s">
        <v>1294</v>
      </c>
      <c r="G3323" s="410">
        <v>49</v>
      </c>
      <c r="H3323" s="410">
        <v>18</v>
      </c>
      <c r="I3323" s="410">
        <v>1</v>
      </c>
    </row>
    <row r="3324" spans="1:9" s="23" customFormat="1" ht="14.45" customHeight="1">
      <c r="A3324" s="563"/>
      <c r="B3324" s="564"/>
      <c r="C3324" s="564"/>
      <c r="D3324" s="565"/>
      <c r="E3324" s="566" t="s">
        <v>3221</v>
      </c>
      <c r="F3324" s="567" t="s">
        <v>1294</v>
      </c>
      <c r="G3324" s="410">
        <v>46</v>
      </c>
      <c r="H3324" s="410">
        <v>33</v>
      </c>
      <c r="I3324" s="410">
        <v>0</v>
      </c>
    </row>
    <row r="3325" spans="1:9" s="23" customFormat="1" ht="14.45" customHeight="1">
      <c r="A3325" s="563"/>
      <c r="B3325" s="564">
        <v>10131022</v>
      </c>
      <c r="C3325" s="564" t="s">
        <v>6759</v>
      </c>
      <c r="D3325" s="565"/>
      <c r="E3325" s="566" t="s">
        <v>3391</v>
      </c>
      <c r="F3325" s="567"/>
      <c r="G3325" s="410">
        <v>1</v>
      </c>
      <c r="H3325" s="410">
        <v>4</v>
      </c>
      <c r="I3325" s="410">
        <v>0</v>
      </c>
    </row>
    <row r="3326" spans="1:9" s="23" customFormat="1" ht="14.45" customHeight="1">
      <c r="A3326" s="563"/>
      <c r="B3326" s="564">
        <v>10151023</v>
      </c>
      <c r="C3326" s="564" t="s">
        <v>6760</v>
      </c>
      <c r="D3326" s="565"/>
      <c r="E3326" s="566" t="s">
        <v>3391</v>
      </c>
      <c r="F3326" s="567"/>
      <c r="G3326" s="410">
        <v>53</v>
      </c>
      <c r="H3326" s="410">
        <v>7</v>
      </c>
      <c r="I3326" s="410">
        <v>8</v>
      </c>
    </row>
    <row r="3327" spans="1:9" s="23" customFormat="1" ht="14.45" customHeight="1">
      <c r="A3327" s="563"/>
      <c r="B3327" s="564"/>
      <c r="C3327" s="564" t="s">
        <v>6761</v>
      </c>
      <c r="D3327" s="565"/>
      <c r="E3327" s="566" t="s">
        <v>106</v>
      </c>
      <c r="F3327" s="567" t="s">
        <v>1294</v>
      </c>
      <c r="G3327" s="410">
        <v>54</v>
      </c>
      <c r="H3327" s="410">
        <v>16</v>
      </c>
      <c r="I3327" s="410">
        <v>0</v>
      </c>
    </row>
    <row r="3328" spans="1:9" s="23" customFormat="1" ht="14.45" customHeight="1">
      <c r="A3328" s="563"/>
      <c r="B3328" s="564">
        <v>10152024</v>
      </c>
      <c r="C3328" s="564" t="s">
        <v>6762</v>
      </c>
      <c r="D3328" s="565"/>
      <c r="E3328" s="566" t="s">
        <v>164</v>
      </c>
      <c r="F3328" s="567"/>
      <c r="G3328" s="410">
        <v>13</v>
      </c>
      <c r="H3328" s="410">
        <v>8</v>
      </c>
      <c r="I3328" s="410">
        <v>0</v>
      </c>
    </row>
    <row r="3329" spans="1:9" s="23" customFormat="1" ht="14.45" customHeight="1">
      <c r="A3329" s="563"/>
      <c r="B3329" s="564"/>
      <c r="C3329" s="564" t="s">
        <v>6763</v>
      </c>
      <c r="D3329" s="565"/>
      <c r="E3329" s="566" t="s">
        <v>164</v>
      </c>
      <c r="F3329" s="567" t="s">
        <v>1142</v>
      </c>
      <c r="G3329" s="410">
        <v>39</v>
      </c>
      <c r="H3329" s="410">
        <v>29</v>
      </c>
      <c r="I3329" s="410">
        <v>0</v>
      </c>
    </row>
    <row r="3330" spans="1:9" s="23" customFormat="1" ht="14.45" customHeight="1">
      <c r="A3330" s="563"/>
      <c r="B3330" s="564"/>
      <c r="C3330" s="564" t="s">
        <v>6737</v>
      </c>
      <c r="D3330" s="565"/>
      <c r="E3330" s="566" t="s">
        <v>3391</v>
      </c>
      <c r="F3330" s="567"/>
      <c r="G3330" s="410">
        <v>115</v>
      </c>
      <c r="H3330" s="410">
        <v>23</v>
      </c>
      <c r="I3330" s="410">
        <v>9</v>
      </c>
    </row>
    <row r="3331" spans="1:9" s="23" customFormat="1" ht="14.45" customHeight="1">
      <c r="A3331" s="563"/>
      <c r="B3331" s="564"/>
      <c r="C3331" s="564"/>
      <c r="D3331" s="565"/>
      <c r="E3331" s="566" t="s">
        <v>3221</v>
      </c>
      <c r="F3331" s="567" t="s">
        <v>1294</v>
      </c>
      <c r="G3331" s="410">
        <v>204</v>
      </c>
      <c r="H3331" s="410">
        <v>81</v>
      </c>
      <c r="I3331" s="410">
        <v>4</v>
      </c>
    </row>
    <row r="3332" spans="1:9" s="23" customFormat="1" ht="14.45" customHeight="1">
      <c r="A3332" s="563">
        <v>1044</v>
      </c>
      <c r="B3332" s="563" t="s">
        <v>6764</v>
      </c>
      <c r="C3332" s="564"/>
      <c r="D3332" s="565" t="s">
        <v>187</v>
      </c>
      <c r="E3332" s="566"/>
      <c r="F3332" s="567"/>
      <c r="G3332" s="410"/>
      <c r="H3332" s="410"/>
      <c r="I3332" s="410"/>
    </row>
    <row r="3333" spans="1:9" s="23" customFormat="1" ht="14.45" customHeight="1">
      <c r="A3333" s="563"/>
      <c r="B3333" s="564"/>
      <c r="C3333" s="563" t="s">
        <v>365</v>
      </c>
      <c r="D3333" s="568"/>
      <c r="E3333" s="569"/>
      <c r="F3333" s="570"/>
      <c r="G3333" s="571">
        <v>638</v>
      </c>
      <c r="H3333" s="571">
        <v>175</v>
      </c>
      <c r="I3333" s="571">
        <v>56</v>
      </c>
    </row>
    <row r="3334" spans="1:9" s="23" customFormat="1" ht="14.45" customHeight="1">
      <c r="A3334" s="563"/>
      <c r="B3334" s="572" t="s">
        <v>5680</v>
      </c>
      <c r="C3334" s="564" t="s">
        <v>3996</v>
      </c>
      <c r="D3334" s="565"/>
      <c r="E3334" s="566" t="s">
        <v>3391</v>
      </c>
      <c r="F3334" s="567"/>
      <c r="G3334" s="410">
        <v>33</v>
      </c>
      <c r="H3334" s="410">
        <v>8</v>
      </c>
      <c r="I3334" s="410">
        <v>8</v>
      </c>
    </row>
    <row r="3335" spans="1:9" s="23" customFormat="1" ht="14.45" customHeight="1">
      <c r="A3335" s="563"/>
      <c r="B3335" s="572" t="s">
        <v>6355</v>
      </c>
      <c r="C3335" s="564" t="s">
        <v>6765</v>
      </c>
      <c r="D3335" s="565"/>
      <c r="E3335" s="566"/>
      <c r="F3335" s="567"/>
      <c r="G3335" s="410">
        <v>0</v>
      </c>
      <c r="H3335" s="410">
        <v>0</v>
      </c>
      <c r="I3335" s="410">
        <v>1</v>
      </c>
    </row>
    <row r="3336" spans="1:9" s="23" customFormat="1" ht="14.45" customHeight="1">
      <c r="A3336" s="563"/>
      <c r="B3336" s="564"/>
      <c r="C3336" s="564"/>
      <c r="D3336" s="565"/>
      <c r="E3336" s="566" t="s">
        <v>3391</v>
      </c>
      <c r="F3336" s="567"/>
      <c r="G3336" s="410">
        <v>2</v>
      </c>
      <c r="H3336" s="410">
        <v>6</v>
      </c>
      <c r="I3336" s="410">
        <v>0</v>
      </c>
    </row>
    <row r="3337" spans="1:9" s="23" customFormat="1" ht="14.45" customHeight="1">
      <c r="A3337" s="563"/>
      <c r="B3337" s="572" t="s">
        <v>3565</v>
      </c>
      <c r="C3337" s="564" t="s">
        <v>6766</v>
      </c>
      <c r="D3337" s="565"/>
      <c r="E3337" s="566" t="s">
        <v>3391</v>
      </c>
      <c r="F3337" s="567"/>
      <c r="G3337" s="410">
        <v>0</v>
      </c>
      <c r="H3337" s="410">
        <v>1</v>
      </c>
      <c r="I3337" s="410">
        <v>0</v>
      </c>
    </row>
    <row r="3338" spans="1:9" s="23" customFormat="1" ht="14.45" customHeight="1">
      <c r="A3338" s="563"/>
      <c r="B3338" s="572" t="s">
        <v>3923</v>
      </c>
      <c r="C3338" s="564" t="s">
        <v>4236</v>
      </c>
      <c r="D3338" s="565"/>
      <c r="E3338" s="566"/>
      <c r="F3338" s="567"/>
      <c r="G3338" s="410">
        <v>0</v>
      </c>
      <c r="H3338" s="410">
        <v>0</v>
      </c>
      <c r="I3338" s="410">
        <v>3</v>
      </c>
    </row>
    <row r="3339" spans="1:9" s="23" customFormat="1" ht="14.45" customHeight="1">
      <c r="A3339" s="563"/>
      <c r="B3339" s="572" t="s">
        <v>3573</v>
      </c>
      <c r="C3339" s="564" t="s">
        <v>3402</v>
      </c>
      <c r="D3339" s="565"/>
      <c r="E3339" s="566"/>
      <c r="F3339" s="567" t="s">
        <v>1294</v>
      </c>
      <c r="G3339" s="410">
        <v>0</v>
      </c>
      <c r="H3339" s="410">
        <v>0</v>
      </c>
      <c r="I3339" s="410">
        <v>1</v>
      </c>
    </row>
    <row r="3340" spans="1:9" s="23" customFormat="1" ht="14.45" customHeight="1">
      <c r="A3340" s="563"/>
      <c r="B3340" s="564"/>
      <c r="C3340" s="564" t="s">
        <v>3400</v>
      </c>
      <c r="D3340" s="565"/>
      <c r="E3340" s="566" t="s">
        <v>164</v>
      </c>
      <c r="F3340" s="567"/>
      <c r="G3340" s="410">
        <v>1</v>
      </c>
      <c r="H3340" s="410">
        <v>0</v>
      </c>
      <c r="I3340" s="410">
        <v>0</v>
      </c>
    </row>
    <row r="3341" spans="1:9" s="23" customFormat="1" ht="14.45" customHeight="1">
      <c r="A3341" s="563"/>
      <c r="B3341" s="564"/>
      <c r="C3341" s="564" t="s">
        <v>3402</v>
      </c>
      <c r="D3341" s="565"/>
      <c r="E3341" s="566" t="s">
        <v>3391</v>
      </c>
      <c r="F3341" s="567"/>
      <c r="G3341" s="410">
        <v>0</v>
      </c>
      <c r="H3341" s="410">
        <v>1</v>
      </c>
      <c r="I3341" s="410">
        <v>0</v>
      </c>
    </row>
    <row r="3342" spans="1:9" s="23" customFormat="1" ht="14.45" customHeight="1">
      <c r="A3342" s="563"/>
      <c r="B3342" s="572" t="s">
        <v>6767</v>
      </c>
      <c r="C3342" s="564" t="s">
        <v>3446</v>
      </c>
      <c r="D3342" s="565"/>
      <c r="E3342" s="566" t="s">
        <v>3221</v>
      </c>
      <c r="F3342" s="567" t="s">
        <v>1294</v>
      </c>
      <c r="G3342" s="410">
        <v>82</v>
      </c>
      <c r="H3342" s="410">
        <v>27</v>
      </c>
      <c r="I3342" s="410">
        <v>0</v>
      </c>
    </row>
    <row r="3343" spans="1:9" s="23" customFormat="1" ht="14.45" customHeight="1">
      <c r="A3343" s="563"/>
      <c r="B3343" s="564"/>
      <c r="C3343" s="564" t="s">
        <v>6768</v>
      </c>
      <c r="D3343" s="565"/>
      <c r="E3343" s="566" t="s">
        <v>106</v>
      </c>
      <c r="F3343" s="567" t="s">
        <v>1294</v>
      </c>
      <c r="G3343" s="410">
        <v>39</v>
      </c>
      <c r="H3343" s="410">
        <v>8</v>
      </c>
      <c r="I3343" s="410">
        <v>0</v>
      </c>
    </row>
    <row r="3344" spans="1:9" s="23" customFormat="1" ht="14.45" customHeight="1">
      <c r="A3344" s="563"/>
      <c r="B3344" s="572" t="s">
        <v>3575</v>
      </c>
      <c r="C3344" s="564" t="s">
        <v>6769</v>
      </c>
      <c r="D3344" s="565"/>
      <c r="E3344" s="566"/>
      <c r="F3344" s="567" t="s">
        <v>1294</v>
      </c>
      <c r="G3344" s="410">
        <v>0</v>
      </c>
      <c r="H3344" s="410">
        <v>0</v>
      </c>
      <c r="I3344" s="410">
        <v>2</v>
      </c>
    </row>
    <row r="3345" spans="1:9" s="23" customFormat="1" ht="14.45" customHeight="1">
      <c r="A3345" s="563"/>
      <c r="B3345" s="564"/>
      <c r="C3345" s="564"/>
      <c r="D3345" s="565"/>
      <c r="E3345" s="566" t="s">
        <v>3391</v>
      </c>
      <c r="F3345" s="567"/>
      <c r="G3345" s="410">
        <v>1</v>
      </c>
      <c r="H3345" s="410">
        <v>2</v>
      </c>
      <c r="I3345" s="410">
        <v>0</v>
      </c>
    </row>
    <row r="3346" spans="1:9" s="23" customFormat="1" ht="14.45" customHeight="1">
      <c r="A3346" s="563"/>
      <c r="B3346" s="572" t="s">
        <v>2626</v>
      </c>
      <c r="C3346" s="564" t="s">
        <v>6770</v>
      </c>
      <c r="D3346" s="565"/>
      <c r="E3346" s="566" t="s">
        <v>165</v>
      </c>
      <c r="F3346" s="567"/>
      <c r="G3346" s="410">
        <v>0</v>
      </c>
      <c r="H3346" s="410">
        <v>1</v>
      </c>
      <c r="I3346" s="410">
        <v>0</v>
      </c>
    </row>
    <row r="3347" spans="1:9" s="23" customFormat="1" ht="14.45" customHeight="1">
      <c r="A3347" s="563"/>
      <c r="B3347" s="572" t="s">
        <v>6598</v>
      </c>
      <c r="C3347" s="564" t="s">
        <v>3536</v>
      </c>
      <c r="D3347" s="565"/>
      <c r="E3347" s="566" t="s">
        <v>164</v>
      </c>
      <c r="F3347" s="567"/>
      <c r="G3347" s="410">
        <v>1</v>
      </c>
      <c r="H3347" s="410">
        <v>0</v>
      </c>
      <c r="I3347" s="410">
        <v>0</v>
      </c>
    </row>
    <row r="3348" spans="1:9" s="23" customFormat="1" ht="14.45" customHeight="1">
      <c r="A3348" s="563"/>
      <c r="B3348" s="564"/>
      <c r="C3348" s="564" t="s">
        <v>3416</v>
      </c>
      <c r="D3348" s="565"/>
      <c r="E3348" s="566" t="s">
        <v>3391</v>
      </c>
      <c r="F3348" s="567"/>
      <c r="G3348" s="410">
        <v>8</v>
      </c>
      <c r="H3348" s="410">
        <v>6</v>
      </c>
      <c r="I3348" s="410">
        <v>3</v>
      </c>
    </row>
    <row r="3349" spans="1:9" s="23" customFormat="1" ht="14.45" customHeight="1">
      <c r="A3349" s="563"/>
      <c r="B3349" s="564"/>
      <c r="C3349" s="564"/>
      <c r="D3349" s="565"/>
      <c r="E3349" s="566" t="s">
        <v>3391</v>
      </c>
      <c r="F3349" s="567" t="s">
        <v>1294</v>
      </c>
      <c r="G3349" s="410">
        <v>1</v>
      </c>
      <c r="H3349" s="410">
        <v>11</v>
      </c>
      <c r="I3349" s="410">
        <v>0</v>
      </c>
    </row>
    <row r="3350" spans="1:9" s="23" customFormat="1" ht="14.45" customHeight="1">
      <c r="A3350" s="563"/>
      <c r="B3350" s="572" t="s">
        <v>3942</v>
      </c>
      <c r="C3350" s="564" t="s">
        <v>3531</v>
      </c>
      <c r="D3350" s="565"/>
      <c r="E3350" s="566" t="s">
        <v>164</v>
      </c>
      <c r="F3350" s="567"/>
      <c r="G3350" s="410">
        <v>0</v>
      </c>
      <c r="H3350" s="410">
        <v>1</v>
      </c>
      <c r="I3350" s="410">
        <v>0</v>
      </c>
    </row>
    <row r="3351" spans="1:9" s="23" customFormat="1" ht="14.45" customHeight="1">
      <c r="A3351" s="563"/>
      <c r="B3351" s="564"/>
      <c r="C3351" s="564" t="s">
        <v>3532</v>
      </c>
      <c r="D3351" s="565"/>
      <c r="E3351" s="566" t="s">
        <v>164</v>
      </c>
      <c r="F3351" s="567" t="s">
        <v>1142</v>
      </c>
      <c r="G3351" s="410">
        <v>47</v>
      </c>
      <c r="H3351" s="410">
        <v>28</v>
      </c>
      <c r="I3351" s="410">
        <v>0</v>
      </c>
    </row>
    <row r="3352" spans="1:9" s="23" customFormat="1" ht="14.45" customHeight="1">
      <c r="A3352" s="563"/>
      <c r="B3352" s="564"/>
      <c r="C3352" s="564" t="s">
        <v>3429</v>
      </c>
      <c r="D3352" s="565"/>
      <c r="E3352" s="566" t="s">
        <v>3391</v>
      </c>
      <c r="F3352" s="567"/>
      <c r="G3352" s="410">
        <v>275</v>
      </c>
      <c r="H3352" s="410">
        <v>9</v>
      </c>
      <c r="I3352" s="410">
        <v>10</v>
      </c>
    </row>
    <row r="3353" spans="1:9" s="23" customFormat="1" ht="14.45" customHeight="1">
      <c r="A3353" s="563"/>
      <c r="B3353" s="572" t="s">
        <v>5650</v>
      </c>
      <c r="C3353" s="564" t="s">
        <v>6771</v>
      </c>
      <c r="D3353" s="565"/>
      <c r="E3353" s="566" t="s">
        <v>165</v>
      </c>
      <c r="F3353" s="567"/>
      <c r="G3353" s="410">
        <v>1</v>
      </c>
      <c r="H3353" s="410">
        <v>3</v>
      </c>
      <c r="I3353" s="410">
        <v>0</v>
      </c>
    </row>
    <row r="3354" spans="1:9" s="23" customFormat="1" ht="14.45" customHeight="1">
      <c r="A3354" s="573"/>
      <c r="B3354" s="579" t="s">
        <v>6772</v>
      </c>
      <c r="C3354" s="574" t="s">
        <v>6773</v>
      </c>
      <c r="D3354" s="575"/>
      <c r="E3354" s="576" t="s">
        <v>164</v>
      </c>
      <c r="F3354" s="577"/>
      <c r="G3354" s="578">
        <v>4</v>
      </c>
      <c r="H3354" s="578">
        <v>0</v>
      </c>
      <c r="I3354" s="578">
        <v>0</v>
      </c>
    </row>
    <row r="3355" spans="1:9" s="23" customFormat="1" ht="14.45" customHeight="1">
      <c r="A3355" s="563"/>
      <c r="B3355" s="564"/>
      <c r="C3355" s="564" t="s">
        <v>6774</v>
      </c>
      <c r="D3355" s="565"/>
      <c r="E3355" s="566" t="s">
        <v>164</v>
      </c>
      <c r="F3355" s="567" t="s">
        <v>1142</v>
      </c>
      <c r="G3355" s="410">
        <v>3</v>
      </c>
      <c r="H3355" s="410">
        <v>0</v>
      </c>
      <c r="I3355" s="410">
        <v>0</v>
      </c>
    </row>
    <row r="3356" spans="1:9" s="23" customFormat="1" ht="14.45" customHeight="1">
      <c r="A3356" s="563"/>
      <c r="B3356" s="564"/>
      <c r="C3356" s="564" t="s">
        <v>6775</v>
      </c>
      <c r="D3356" s="565"/>
      <c r="E3356" s="566" t="s">
        <v>3391</v>
      </c>
      <c r="F3356" s="567"/>
      <c r="G3356" s="410">
        <v>0</v>
      </c>
      <c r="H3356" s="410">
        <v>3</v>
      </c>
      <c r="I3356" s="410">
        <v>0</v>
      </c>
    </row>
    <row r="3357" spans="1:9" s="23" customFormat="1" ht="14.45" customHeight="1">
      <c r="A3357" s="563"/>
      <c r="B3357" s="564"/>
      <c r="C3357" s="564"/>
      <c r="D3357" s="565"/>
      <c r="E3357" s="566" t="s">
        <v>3391</v>
      </c>
      <c r="F3357" s="567" t="s">
        <v>1294</v>
      </c>
      <c r="G3357" s="410">
        <v>14</v>
      </c>
      <c r="H3357" s="410">
        <v>6</v>
      </c>
      <c r="I3357" s="410">
        <v>3</v>
      </c>
    </row>
    <row r="3358" spans="1:9" s="23" customFormat="1" ht="14.45" customHeight="1">
      <c r="A3358" s="563"/>
      <c r="B3358" s="572" t="s">
        <v>6603</v>
      </c>
      <c r="C3358" s="564" t="s">
        <v>6776</v>
      </c>
      <c r="D3358" s="565"/>
      <c r="E3358" s="566" t="s">
        <v>165</v>
      </c>
      <c r="F3358" s="567"/>
      <c r="G3358" s="410">
        <v>0</v>
      </c>
      <c r="H3358" s="410">
        <v>6</v>
      </c>
      <c r="I3358" s="410">
        <v>0</v>
      </c>
    </row>
    <row r="3359" spans="1:9" s="23" customFormat="1" ht="14.45" customHeight="1">
      <c r="A3359" s="563"/>
      <c r="B3359" s="572" t="s">
        <v>6777</v>
      </c>
      <c r="C3359" s="564" t="s">
        <v>3446</v>
      </c>
      <c r="D3359" s="565"/>
      <c r="E3359" s="566"/>
      <c r="F3359" s="567"/>
      <c r="G3359" s="410">
        <v>0</v>
      </c>
      <c r="H3359" s="410">
        <v>0</v>
      </c>
      <c r="I3359" s="410">
        <v>2</v>
      </c>
    </row>
    <row r="3360" spans="1:9" s="23" customFormat="1" ht="14.45" customHeight="1">
      <c r="A3360" s="563"/>
      <c r="B3360" s="564"/>
      <c r="C3360" s="564"/>
      <c r="D3360" s="565"/>
      <c r="E3360" s="566"/>
      <c r="F3360" s="567" t="s">
        <v>1294</v>
      </c>
      <c r="G3360" s="410">
        <v>0</v>
      </c>
      <c r="H3360" s="410">
        <v>0</v>
      </c>
      <c r="I3360" s="410">
        <v>6</v>
      </c>
    </row>
    <row r="3361" spans="1:9" s="23" customFormat="1" ht="14.45" customHeight="1">
      <c r="A3361" s="563"/>
      <c r="B3361" s="564"/>
      <c r="C3361" s="564" t="s">
        <v>3576</v>
      </c>
      <c r="D3361" s="565"/>
      <c r="E3361" s="566" t="s">
        <v>164</v>
      </c>
      <c r="F3361" s="567"/>
      <c r="G3361" s="410">
        <v>2</v>
      </c>
      <c r="H3361" s="410">
        <v>0</v>
      </c>
      <c r="I3361" s="410">
        <v>0</v>
      </c>
    </row>
    <row r="3362" spans="1:9" s="23" customFormat="1" ht="14.45" customHeight="1">
      <c r="A3362" s="563"/>
      <c r="B3362" s="564"/>
      <c r="C3362" s="564" t="s">
        <v>3446</v>
      </c>
      <c r="D3362" s="565"/>
      <c r="E3362" s="566" t="s">
        <v>164</v>
      </c>
      <c r="F3362" s="567" t="s">
        <v>1142</v>
      </c>
      <c r="G3362" s="410">
        <v>2</v>
      </c>
      <c r="H3362" s="410">
        <v>0</v>
      </c>
      <c r="I3362" s="410">
        <v>0</v>
      </c>
    </row>
    <row r="3363" spans="1:9" s="23" customFormat="1" ht="14.45" customHeight="1">
      <c r="A3363" s="563"/>
      <c r="B3363" s="564"/>
      <c r="C3363" s="564"/>
      <c r="D3363" s="565"/>
      <c r="E3363" s="566" t="s">
        <v>3391</v>
      </c>
      <c r="F3363" s="567"/>
      <c r="G3363" s="410">
        <v>2</v>
      </c>
      <c r="H3363" s="410">
        <v>17</v>
      </c>
      <c r="I3363" s="410">
        <v>0</v>
      </c>
    </row>
    <row r="3364" spans="1:9" s="23" customFormat="1" ht="14.45" customHeight="1">
      <c r="A3364" s="563"/>
      <c r="B3364" s="572" t="s">
        <v>4387</v>
      </c>
      <c r="C3364" s="564" t="s">
        <v>6778</v>
      </c>
      <c r="D3364" s="565"/>
      <c r="E3364" s="566" t="s">
        <v>3391</v>
      </c>
      <c r="F3364" s="567"/>
      <c r="G3364" s="410">
        <v>43</v>
      </c>
      <c r="H3364" s="410">
        <v>9</v>
      </c>
      <c r="I3364" s="410">
        <v>9</v>
      </c>
    </row>
    <row r="3365" spans="1:9" s="23" customFormat="1" ht="14.45" customHeight="1">
      <c r="A3365" s="563"/>
      <c r="B3365" s="564">
        <v>10152033</v>
      </c>
      <c r="C3365" s="564" t="s">
        <v>6779</v>
      </c>
      <c r="D3365" s="565"/>
      <c r="E3365" s="566" t="s">
        <v>3391</v>
      </c>
      <c r="F3365" s="567"/>
      <c r="G3365" s="410">
        <v>76</v>
      </c>
      <c r="H3365" s="410">
        <v>13</v>
      </c>
      <c r="I3365" s="410">
        <v>8</v>
      </c>
    </row>
    <row r="3366" spans="1:9" s="23" customFormat="1" ht="14.45" customHeight="1">
      <c r="A3366" s="563"/>
      <c r="B3366" s="564"/>
      <c r="C3366" s="564"/>
      <c r="D3366" s="565"/>
      <c r="E3366" s="566" t="s">
        <v>3391</v>
      </c>
      <c r="F3366" s="567" t="s">
        <v>1294</v>
      </c>
      <c r="G3366" s="410">
        <v>1</v>
      </c>
      <c r="H3366" s="410">
        <v>9</v>
      </c>
      <c r="I3366" s="410">
        <v>0</v>
      </c>
    </row>
    <row r="3367" spans="1:9" s="23" customFormat="1" ht="14.45" customHeight="1">
      <c r="A3367" s="563">
        <v>1045</v>
      </c>
      <c r="B3367" s="563" t="s">
        <v>6780</v>
      </c>
      <c r="C3367" s="564"/>
      <c r="D3367" s="565" t="s">
        <v>187</v>
      </c>
      <c r="E3367" s="566"/>
      <c r="F3367" s="567"/>
      <c r="G3367" s="410"/>
      <c r="H3367" s="410"/>
      <c r="I3367" s="410"/>
    </row>
    <row r="3368" spans="1:9" s="23" customFormat="1" ht="14.45" customHeight="1">
      <c r="A3368" s="563"/>
      <c r="B3368" s="564"/>
      <c r="C3368" s="563" t="s">
        <v>365</v>
      </c>
      <c r="D3368" s="568"/>
      <c r="E3368" s="569"/>
      <c r="F3368" s="570"/>
      <c r="G3368" s="571">
        <v>8096</v>
      </c>
      <c r="H3368" s="571">
        <v>1900</v>
      </c>
      <c r="I3368" s="571">
        <v>214</v>
      </c>
    </row>
    <row r="3369" spans="1:9" s="23" customFormat="1" ht="14.45" customHeight="1">
      <c r="A3369" s="563"/>
      <c r="B3369" s="572" t="s">
        <v>5841</v>
      </c>
      <c r="C3369" s="564" t="s">
        <v>3474</v>
      </c>
      <c r="D3369" s="565"/>
      <c r="E3369" s="566" t="s">
        <v>164</v>
      </c>
      <c r="F3369" s="567"/>
      <c r="G3369" s="410">
        <v>23</v>
      </c>
      <c r="H3369" s="410">
        <v>3</v>
      </c>
      <c r="I3369" s="410">
        <v>0</v>
      </c>
    </row>
    <row r="3370" spans="1:9" s="23" customFormat="1" ht="14.45" customHeight="1">
      <c r="A3370" s="563"/>
      <c r="B3370" s="564"/>
      <c r="C3370" s="564" t="s">
        <v>3475</v>
      </c>
      <c r="D3370" s="565"/>
      <c r="E3370" s="566" t="s">
        <v>3391</v>
      </c>
      <c r="F3370" s="567"/>
      <c r="G3370" s="410">
        <v>597</v>
      </c>
      <c r="H3370" s="410">
        <v>121</v>
      </c>
      <c r="I3370" s="410">
        <v>18</v>
      </c>
    </row>
    <row r="3371" spans="1:9" s="23" customFormat="1" ht="14.45" customHeight="1">
      <c r="A3371" s="563"/>
      <c r="B3371" s="564"/>
      <c r="C3371" s="564"/>
      <c r="D3371" s="565"/>
      <c r="E3371" s="566" t="s">
        <v>3391</v>
      </c>
      <c r="F3371" s="567" t="s">
        <v>1294</v>
      </c>
      <c r="G3371" s="410">
        <v>89</v>
      </c>
      <c r="H3371" s="410">
        <v>32</v>
      </c>
      <c r="I3371" s="410">
        <v>0</v>
      </c>
    </row>
    <row r="3372" spans="1:9" s="23" customFormat="1" ht="14.45" customHeight="1">
      <c r="A3372" s="563"/>
      <c r="B3372" s="572" t="s">
        <v>3879</v>
      </c>
      <c r="C3372" s="564" t="s">
        <v>3471</v>
      </c>
      <c r="D3372" s="565"/>
      <c r="E3372" s="566" t="s">
        <v>164</v>
      </c>
      <c r="F3372" s="567"/>
      <c r="G3372" s="410">
        <v>21</v>
      </c>
      <c r="H3372" s="410">
        <v>8</v>
      </c>
      <c r="I3372" s="410">
        <v>0</v>
      </c>
    </row>
    <row r="3373" spans="1:9" s="23" customFormat="1" ht="14.45" customHeight="1">
      <c r="A3373" s="563"/>
      <c r="B3373" s="564"/>
      <c r="C3373" s="564" t="s">
        <v>3477</v>
      </c>
      <c r="D3373" s="565"/>
      <c r="E3373" s="566" t="s">
        <v>3391</v>
      </c>
      <c r="F3373" s="567"/>
      <c r="G3373" s="410">
        <v>727</v>
      </c>
      <c r="H3373" s="410">
        <v>156</v>
      </c>
      <c r="I3373" s="410">
        <v>16</v>
      </c>
    </row>
    <row r="3374" spans="1:9" s="23" customFormat="1" ht="14.45" customHeight="1">
      <c r="A3374" s="563"/>
      <c r="B3374" s="564"/>
      <c r="C3374" s="564"/>
      <c r="D3374" s="565"/>
      <c r="E3374" s="566" t="s">
        <v>3391</v>
      </c>
      <c r="F3374" s="567" t="s">
        <v>1294</v>
      </c>
      <c r="G3374" s="410">
        <v>168</v>
      </c>
      <c r="H3374" s="410">
        <v>18</v>
      </c>
      <c r="I3374" s="410">
        <v>0</v>
      </c>
    </row>
    <row r="3375" spans="1:9" s="23" customFormat="1" ht="14.45" customHeight="1">
      <c r="A3375" s="563"/>
      <c r="B3375" s="572" t="s">
        <v>6781</v>
      </c>
      <c r="C3375" s="564" t="s">
        <v>6782</v>
      </c>
      <c r="D3375" s="565"/>
      <c r="E3375" s="566" t="s">
        <v>3391</v>
      </c>
      <c r="F3375" s="567"/>
      <c r="G3375" s="410">
        <v>39</v>
      </c>
      <c r="H3375" s="410">
        <v>0</v>
      </c>
      <c r="I3375" s="410">
        <v>2</v>
      </c>
    </row>
    <row r="3376" spans="1:9" s="23" customFormat="1" ht="14.45" customHeight="1">
      <c r="A3376" s="563"/>
      <c r="B3376" s="572" t="s">
        <v>6355</v>
      </c>
      <c r="C3376" s="564" t="s">
        <v>6783</v>
      </c>
      <c r="D3376" s="565"/>
      <c r="E3376" s="566" t="s">
        <v>164</v>
      </c>
      <c r="F3376" s="567"/>
      <c r="G3376" s="410">
        <v>30</v>
      </c>
      <c r="H3376" s="410">
        <v>4</v>
      </c>
      <c r="I3376" s="410">
        <v>0</v>
      </c>
    </row>
    <row r="3377" spans="1:9" s="23" customFormat="1" ht="14.45" customHeight="1">
      <c r="A3377" s="563"/>
      <c r="B3377" s="564"/>
      <c r="C3377" s="564" t="s">
        <v>6154</v>
      </c>
      <c r="D3377" s="565"/>
      <c r="E3377" s="566" t="s">
        <v>3391</v>
      </c>
      <c r="F3377" s="567"/>
      <c r="G3377" s="410">
        <v>324</v>
      </c>
      <c r="H3377" s="410">
        <v>71</v>
      </c>
      <c r="I3377" s="410">
        <v>11</v>
      </c>
    </row>
    <row r="3378" spans="1:9" s="23" customFormat="1" ht="14.45" customHeight="1">
      <c r="A3378" s="563"/>
      <c r="B3378" s="564"/>
      <c r="C3378" s="564"/>
      <c r="D3378" s="565"/>
      <c r="E3378" s="566" t="s">
        <v>3391</v>
      </c>
      <c r="F3378" s="567" t="s">
        <v>1294</v>
      </c>
      <c r="G3378" s="410">
        <v>133</v>
      </c>
      <c r="H3378" s="410">
        <v>35</v>
      </c>
      <c r="I3378" s="410">
        <v>0</v>
      </c>
    </row>
    <row r="3379" spans="1:9" s="23" customFormat="1" ht="14.45" customHeight="1">
      <c r="A3379" s="563"/>
      <c r="B3379" s="572" t="s">
        <v>6784</v>
      </c>
      <c r="C3379" s="564" t="s">
        <v>6785</v>
      </c>
      <c r="D3379" s="565"/>
      <c r="E3379" s="566" t="s">
        <v>164</v>
      </c>
      <c r="F3379" s="567"/>
      <c r="G3379" s="410">
        <v>13</v>
      </c>
      <c r="H3379" s="410">
        <v>3</v>
      </c>
      <c r="I3379" s="410">
        <v>0</v>
      </c>
    </row>
    <row r="3380" spans="1:9" s="23" customFormat="1" ht="14.45" customHeight="1">
      <c r="A3380" s="563"/>
      <c r="B3380" s="564"/>
      <c r="C3380" s="564" t="s">
        <v>6786</v>
      </c>
      <c r="D3380" s="565"/>
      <c r="E3380" s="566" t="s">
        <v>3391</v>
      </c>
      <c r="F3380" s="567"/>
      <c r="G3380" s="410">
        <v>291</v>
      </c>
      <c r="H3380" s="410">
        <v>79</v>
      </c>
      <c r="I3380" s="410">
        <v>10</v>
      </c>
    </row>
    <row r="3381" spans="1:9" s="23" customFormat="1" ht="14.45" customHeight="1">
      <c r="A3381" s="563"/>
      <c r="B3381" s="564"/>
      <c r="C3381" s="564"/>
      <c r="D3381" s="565"/>
      <c r="E3381" s="566" t="s">
        <v>3391</v>
      </c>
      <c r="F3381" s="567" t="s">
        <v>1294</v>
      </c>
      <c r="G3381" s="410">
        <v>105</v>
      </c>
      <c r="H3381" s="410">
        <v>16</v>
      </c>
      <c r="I3381" s="410">
        <v>0</v>
      </c>
    </row>
    <row r="3382" spans="1:9" s="23" customFormat="1" ht="14.45" customHeight="1">
      <c r="A3382" s="563"/>
      <c r="B3382" s="572" t="s">
        <v>6787</v>
      </c>
      <c r="C3382" s="564" t="s">
        <v>6788</v>
      </c>
      <c r="D3382" s="565"/>
      <c r="E3382" s="566" t="s">
        <v>3391</v>
      </c>
      <c r="F3382" s="567"/>
      <c r="G3382" s="410">
        <v>221</v>
      </c>
      <c r="H3382" s="410">
        <v>27</v>
      </c>
      <c r="I3382" s="410">
        <v>7</v>
      </c>
    </row>
    <row r="3383" spans="1:9" s="23" customFormat="1" ht="14.45" customHeight="1">
      <c r="A3383" s="563"/>
      <c r="B3383" s="572" t="s">
        <v>3923</v>
      </c>
      <c r="C3383" s="564" t="s">
        <v>3396</v>
      </c>
      <c r="D3383" s="565"/>
      <c r="E3383" s="566" t="s">
        <v>3391</v>
      </c>
      <c r="F3383" s="567"/>
      <c r="G3383" s="410">
        <v>381</v>
      </c>
      <c r="H3383" s="410">
        <v>89</v>
      </c>
      <c r="I3383" s="410">
        <v>14</v>
      </c>
    </row>
    <row r="3384" spans="1:9" s="23" customFormat="1" ht="14.45" customHeight="1">
      <c r="A3384" s="563"/>
      <c r="B3384" s="564"/>
      <c r="C3384" s="564"/>
      <c r="D3384" s="565"/>
      <c r="E3384" s="566" t="s">
        <v>3391</v>
      </c>
      <c r="F3384" s="567" t="s">
        <v>1294</v>
      </c>
      <c r="G3384" s="410">
        <v>108</v>
      </c>
      <c r="H3384" s="410">
        <v>16</v>
      </c>
      <c r="I3384" s="410">
        <v>0</v>
      </c>
    </row>
    <row r="3385" spans="1:9" s="23" customFormat="1" ht="14.45" customHeight="1">
      <c r="A3385" s="563"/>
      <c r="B3385" s="572" t="s">
        <v>6789</v>
      </c>
      <c r="C3385" s="564" t="s">
        <v>4430</v>
      </c>
      <c r="D3385" s="565"/>
      <c r="E3385" s="566" t="s">
        <v>164</v>
      </c>
      <c r="F3385" s="567"/>
      <c r="G3385" s="410">
        <v>7</v>
      </c>
      <c r="H3385" s="410">
        <v>4</v>
      </c>
      <c r="I3385" s="410">
        <v>0</v>
      </c>
    </row>
    <row r="3386" spans="1:9" s="23" customFormat="1" ht="14.45" customHeight="1">
      <c r="A3386" s="563"/>
      <c r="B3386" s="564"/>
      <c r="C3386" s="564" t="s">
        <v>4432</v>
      </c>
      <c r="D3386" s="565"/>
      <c r="E3386" s="566" t="s">
        <v>3391</v>
      </c>
      <c r="F3386" s="567"/>
      <c r="G3386" s="410">
        <v>80</v>
      </c>
      <c r="H3386" s="410">
        <v>18</v>
      </c>
      <c r="I3386" s="410">
        <v>9</v>
      </c>
    </row>
    <row r="3387" spans="1:9" s="23" customFormat="1" ht="14.45" customHeight="1">
      <c r="A3387" s="563"/>
      <c r="B3387" s="572" t="s">
        <v>5623</v>
      </c>
      <c r="C3387" s="564" t="s">
        <v>3502</v>
      </c>
      <c r="D3387" s="565"/>
      <c r="E3387" s="566" t="s">
        <v>164</v>
      </c>
      <c r="F3387" s="567"/>
      <c r="G3387" s="410">
        <v>26</v>
      </c>
      <c r="H3387" s="410">
        <v>30</v>
      </c>
      <c r="I3387" s="410">
        <v>0</v>
      </c>
    </row>
    <row r="3388" spans="1:9" s="23" customFormat="1" ht="14.45" customHeight="1">
      <c r="A3388" s="563"/>
      <c r="B3388" s="564"/>
      <c r="C3388" s="564" t="s">
        <v>3503</v>
      </c>
      <c r="D3388" s="565"/>
      <c r="E3388" s="566" t="s">
        <v>164</v>
      </c>
      <c r="F3388" s="567" t="s">
        <v>1142</v>
      </c>
      <c r="G3388" s="410">
        <v>25</v>
      </c>
      <c r="H3388" s="410">
        <v>10</v>
      </c>
      <c r="I3388" s="410">
        <v>0</v>
      </c>
    </row>
    <row r="3389" spans="1:9" s="23" customFormat="1" ht="14.45" customHeight="1">
      <c r="A3389" s="563"/>
      <c r="B3389" s="564"/>
      <c r="C3389" s="564" t="s">
        <v>3504</v>
      </c>
      <c r="D3389" s="565"/>
      <c r="E3389" s="566" t="s">
        <v>3391</v>
      </c>
      <c r="F3389" s="567"/>
      <c r="G3389" s="410">
        <v>224</v>
      </c>
      <c r="H3389" s="410">
        <v>71</v>
      </c>
      <c r="I3389" s="410">
        <v>10</v>
      </c>
    </row>
    <row r="3390" spans="1:9" s="23" customFormat="1" ht="14.45" customHeight="1">
      <c r="A3390" s="563"/>
      <c r="B3390" s="564"/>
      <c r="C3390" s="564"/>
      <c r="D3390" s="565"/>
      <c r="E3390" s="566" t="s">
        <v>3391</v>
      </c>
      <c r="F3390" s="567" t="s">
        <v>1294</v>
      </c>
      <c r="G3390" s="410">
        <v>105</v>
      </c>
      <c r="H3390" s="410">
        <v>22</v>
      </c>
      <c r="I3390" s="410">
        <v>0</v>
      </c>
    </row>
    <row r="3391" spans="1:9" s="23" customFormat="1" ht="14.45" customHeight="1">
      <c r="A3391" s="563"/>
      <c r="B3391" s="572" t="s">
        <v>5390</v>
      </c>
      <c r="C3391" s="564" t="s">
        <v>3400</v>
      </c>
      <c r="D3391" s="565"/>
      <c r="E3391" s="566" t="s">
        <v>164</v>
      </c>
      <c r="F3391" s="567"/>
      <c r="G3391" s="410">
        <v>23</v>
      </c>
      <c r="H3391" s="410">
        <v>5</v>
      </c>
      <c r="I3391" s="410">
        <v>0</v>
      </c>
    </row>
    <row r="3392" spans="1:9" s="23" customFormat="1" ht="14.45" customHeight="1">
      <c r="A3392" s="563"/>
      <c r="B3392" s="564"/>
      <c r="C3392" s="564" t="s">
        <v>3401</v>
      </c>
      <c r="D3392" s="565"/>
      <c r="E3392" s="566" t="s">
        <v>164</v>
      </c>
      <c r="F3392" s="567" t="s">
        <v>1142</v>
      </c>
      <c r="G3392" s="410">
        <v>127</v>
      </c>
      <c r="H3392" s="410">
        <v>62</v>
      </c>
      <c r="I3392" s="410">
        <v>0</v>
      </c>
    </row>
    <row r="3393" spans="1:9" s="23" customFormat="1" ht="14.45" customHeight="1">
      <c r="A3393" s="563"/>
      <c r="B3393" s="564"/>
      <c r="C3393" s="564" t="s">
        <v>3402</v>
      </c>
      <c r="D3393" s="565"/>
      <c r="E3393" s="566" t="s">
        <v>3391</v>
      </c>
      <c r="F3393" s="567"/>
      <c r="G3393" s="410">
        <v>290</v>
      </c>
      <c r="H3393" s="410">
        <v>61</v>
      </c>
      <c r="I3393" s="410">
        <v>12</v>
      </c>
    </row>
    <row r="3394" spans="1:9" s="23" customFormat="1" ht="14.45" customHeight="1">
      <c r="A3394" s="563"/>
      <c r="B3394" s="564"/>
      <c r="C3394" s="564"/>
      <c r="D3394" s="565"/>
      <c r="E3394" s="566" t="s">
        <v>3391</v>
      </c>
      <c r="F3394" s="567" t="s">
        <v>1294</v>
      </c>
      <c r="G3394" s="410">
        <v>113</v>
      </c>
      <c r="H3394" s="410">
        <v>33</v>
      </c>
      <c r="I3394" s="410">
        <v>1</v>
      </c>
    </row>
    <row r="3395" spans="1:9" s="23" customFormat="1" ht="14.45" customHeight="1">
      <c r="A3395" s="563"/>
      <c r="B3395" s="572" t="s">
        <v>3698</v>
      </c>
      <c r="C3395" s="564" t="s">
        <v>4620</v>
      </c>
      <c r="D3395" s="565"/>
      <c r="E3395" s="566" t="s">
        <v>164</v>
      </c>
      <c r="F3395" s="567"/>
      <c r="G3395" s="410">
        <v>13</v>
      </c>
      <c r="H3395" s="410">
        <v>5</v>
      </c>
      <c r="I3395" s="410">
        <v>0</v>
      </c>
    </row>
    <row r="3396" spans="1:9" s="23" customFormat="1" ht="14.45" customHeight="1">
      <c r="A3396" s="563"/>
      <c r="B3396" s="564"/>
      <c r="C3396" s="564" t="s">
        <v>4621</v>
      </c>
      <c r="D3396" s="565"/>
      <c r="E3396" s="566" t="s">
        <v>164</v>
      </c>
      <c r="F3396" s="567" t="s">
        <v>1142</v>
      </c>
      <c r="G3396" s="410">
        <v>18</v>
      </c>
      <c r="H3396" s="410">
        <v>11</v>
      </c>
      <c r="I3396" s="410">
        <v>0</v>
      </c>
    </row>
    <row r="3397" spans="1:9" s="23" customFormat="1" ht="14.45" customHeight="1">
      <c r="A3397" s="563"/>
      <c r="B3397" s="564"/>
      <c r="C3397" s="564" t="s">
        <v>4622</v>
      </c>
      <c r="D3397" s="565"/>
      <c r="E3397" s="566" t="s">
        <v>3391</v>
      </c>
      <c r="F3397" s="567" t="s">
        <v>1294</v>
      </c>
      <c r="G3397" s="410">
        <v>85</v>
      </c>
      <c r="H3397" s="410">
        <v>16</v>
      </c>
      <c r="I3397" s="410">
        <v>0</v>
      </c>
    </row>
    <row r="3398" spans="1:9" s="23" customFormat="1" ht="14.45" customHeight="1">
      <c r="A3398" s="563"/>
      <c r="B3398" s="572" t="s">
        <v>6790</v>
      </c>
      <c r="C3398" s="564" t="s">
        <v>4622</v>
      </c>
      <c r="D3398" s="565"/>
      <c r="E3398" s="566" t="s">
        <v>3391</v>
      </c>
      <c r="F3398" s="567"/>
      <c r="G3398" s="410">
        <v>225</v>
      </c>
      <c r="H3398" s="410">
        <v>92</v>
      </c>
      <c r="I3398" s="410">
        <v>9</v>
      </c>
    </row>
    <row r="3399" spans="1:9" s="23" customFormat="1" ht="14.45" customHeight="1">
      <c r="A3399" s="563"/>
      <c r="B3399" s="572" t="s">
        <v>6791</v>
      </c>
      <c r="C3399" s="564" t="s">
        <v>4611</v>
      </c>
      <c r="D3399" s="565"/>
      <c r="E3399" s="566" t="s">
        <v>164</v>
      </c>
      <c r="F3399" s="567"/>
      <c r="G3399" s="410">
        <v>18</v>
      </c>
      <c r="H3399" s="410">
        <v>7</v>
      </c>
      <c r="I3399" s="410">
        <v>0</v>
      </c>
    </row>
    <row r="3400" spans="1:9" s="23" customFormat="1" ht="14.45" customHeight="1">
      <c r="A3400" s="563"/>
      <c r="B3400" s="564"/>
      <c r="C3400" s="564" t="s">
        <v>4613</v>
      </c>
      <c r="D3400" s="565"/>
      <c r="E3400" s="566" t="s">
        <v>3391</v>
      </c>
      <c r="F3400" s="567"/>
      <c r="G3400" s="410">
        <v>397</v>
      </c>
      <c r="H3400" s="410">
        <v>129</v>
      </c>
      <c r="I3400" s="410">
        <v>15</v>
      </c>
    </row>
    <row r="3401" spans="1:9" s="23" customFormat="1" ht="14.45" customHeight="1">
      <c r="A3401" s="563"/>
      <c r="B3401" s="564"/>
      <c r="C3401" s="564"/>
      <c r="D3401" s="565"/>
      <c r="E3401" s="566" t="s">
        <v>3391</v>
      </c>
      <c r="F3401" s="567" t="s">
        <v>1294</v>
      </c>
      <c r="G3401" s="410">
        <v>156</v>
      </c>
      <c r="H3401" s="410">
        <v>25</v>
      </c>
      <c r="I3401" s="410">
        <v>0</v>
      </c>
    </row>
    <row r="3402" spans="1:9" s="23" customFormat="1" ht="14.45" customHeight="1">
      <c r="A3402" s="563"/>
      <c r="B3402" s="572" t="s">
        <v>6792</v>
      </c>
      <c r="C3402" s="564" t="s">
        <v>6793</v>
      </c>
      <c r="D3402" s="565"/>
      <c r="E3402" s="566" t="s">
        <v>3391</v>
      </c>
      <c r="F3402" s="567"/>
      <c r="G3402" s="410">
        <v>338</v>
      </c>
      <c r="H3402" s="410">
        <v>69</v>
      </c>
      <c r="I3402" s="410">
        <v>8</v>
      </c>
    </row>
    <row r="3403" spans="1:9" s="23" customFormat="1" ht="14.45" customHeight="1">
      <c r="A3403" s="563"/>
      <c r="B3403" s="564"/>
      <c r="C3403" s="564"/>
      <c r="D3403" s="565"/>
      <c r="E3403" s="566" t="s">
        <v>3391</v>
      </c>
      <c r="F3403" s="567" t="s">
        <v>1294</v>
      </c>
      <c r="G3403" s="410">
        <v>89</v>
      </c>
      <c r="H3403" s="410">
        <v>22</v>
      </c>
      <c r="I3403" s="410">
        <v>0</v>
      </c>
    </row>
    <row r="3404" spans="1:9" s="23" customFormat="1" ht="14.45" customHeight="1">
      <c r="A3404" s="573"/>
      <c r="B3404" s="579" t="s">
        <v>6794</v>
      </c>
      <c r="C3404" s="574" t="s">
        <v>3413</v>
      </c>
      <c r="D3404" s="575"/>
      <c r="E3404" s="576" t="s">
        <v>3391</v>
      </c>
      <c r="F3404" s="577"/>
      <c r="G3404" s="578">
        <v>301</v>
      </c>
      <c r="H3404" s="578">
        <v>89</v>
      </c>
      <c r="I3404" s="578">
        <v>0</v>
      </c>
    </row>
    <row r="3405" spans="1:9" s="23" customFormat="1" ht="14.45" customHeight="1">
      <c r="A3405" s="563"/>
      <c r="B3405" s="572" t="s">
        <v>2074</v>
      </c>
      <c r="C3405" s="564" t="s">
        <v>6795</v>
      </c>
      <c r="D3405" s="565"/>
      <c r="E3405" s="566" t="s">
        <v>164</v>
      </c>
      <c r="F3405" s="567"/>
      <c r="G3405" s="410">
        <v>24</v>
      </c>
      <c r="H3405" s="410">
        <v>13</v>
      </c>
      <c r="I3405" s="410">
        <v>0</v>
      </c>
    </row>
    <row r="3406" spans="1:9" s="23" customFormat="1" ht="14.45" customHeight="1">
      <c r="A3406" s="563"/>
      <c r="B3406" s="564"/>
      <c r="C3406" s="564" t="s">
        <v>6796</v>
      </c>
      <c r="D3406" s="565"/>
      <c r="E3406" s="566" t="s">
        <v>3391</v>
      </c>
      <c r="F3406" s="567"/>
      <c r="G3406" s="410">
        <v>421</v>
      </c>
      <c r="H3406" s="410">
        <v>107</v>
      </c>
      <c r="I3406" s="410">
        <v>14</v>
      </c>
    </row>
    <row r="3407" spans="1:9" s="23" customFormat="1" ht="14.45" customHeight="1">
      <c r="A3407" s="563"/>
      <c r="B3407" s="564"/>
      <c r="C3407" s="564"/>
      <c r="D3407" s="565"/>
      <c r="E3407" s="566" t="s">
        <v>3391</v>
      </c>
      <c r="F3407" s="567" t="s">
        <v>1294</v>
      </c>
      <c r="G3407" s="410">
        <v>221</v>
      </c>
      <c r="H3407" s="410">
        <v>77</v>
      </c>
      <c r="I3407" s="410">
        <v>0</v>
      </c>
    </row>
    <row r="3408" spans="1:9" s="23" customFormat="1" ht="14.45" customHeight="1">
      <c r="A3408" s="563"/>
      <c r="B3408" s="572" t="s">
        <v>2076</v>
      </c>
      <c r="C3408" s="564" t="s">
        <v>3516</v>
      </c>
      <c r="D3408" s="565"/>
      <c r="E3408" s="566" t="s">
        <v>164</v>
      </c>
      <c r="F3408" s="567"/>
      <c r="G3408" s="410">
        <v>5</v>
      </c>
      <c r="H3408" s="410">
        <v>3</v>
      </c>
      <c r="I3408" s="410">
        <v>9</v>
      </c>
    </row>
    <row r="3409" spans="1:9" s="23" customFormat="1" ht="14.45" customHeight="1">
      <c r="A3409" s="563"/>
      <c r="B3409" s="572" t="s">
        <v>6797</v>
      </c>
      <c r="C3409" s="564" t="s">
        <v>3413</v>
      </c>
      <c r="D3409" s="565"/>
      <c r="E3409" s="566" t="s">
        <v>3391</v>
      </c>
      <c r="F3409" s="567" t="s">
        <v>1294</v>
      </c>
      <c r="G3409" s="410">
        <v>117</v>
      </c>
      <c r="H3409" s="410">
        <v>20</v>
      </c>
      <c r="I3409" s="410">
        <v>0</v>
      </c>
    </row>
    <row r="3410" spans="1:9" s="23" customFormat="1" ht="14.45" customHeight="1">
      <c r="A3410" s="563"/>
      <c r="B3410" s="572" t="s">
        <v>2129</v>
      </c>
      <c r="C3410" s="564" t="s">
        <v>6798</v>
      </c>
      <c r="D3410" s="565"/>
      <c r="E3410" s="566" t="s">
        <v>3391</v>
      </c>
      <c r="F3410" s="567"/>
      <c r="G3410" s="410">
        <v>152</v>
      </c>
      <c r="H3410" s="410">
        <v>0</v>
      </c>
      <c r="I3410" s="410">
        <v>7</v>
      </c>
    </row>
    <row r="3411" spans="1:9" s="23" customFormat="1" ht="14.45" customHeight="1">
      <c r="A3411" s="563"/>
      <c r="B3411" s="564"/>
      <c r="C3411" s="564"/>
      <c r="D3411" s="565"/>
      <c r="E3411" s="566" t="s">
        <v>3391</v>
      </c>
      <c r="F3411" s="567" t="s">
        <v>1294</v>
      </c>
      <c r="G3411" s="410">
        <v>67</v>
      </c>
      <c r="H3411" s="410">
        <v>0</v>
      </c>
      <c r="I3411" s="410">
        <v>0</v>
      </c>
    </row>
    <row r="3412" spans="1:9" s="23" customFormat="1" ht="14.45" customHeight="1">
      <c r="A3412" s="563"/>
      <c r="B3412" s="572" t="s">
        <v>6799</v>
      </c>
      <c r="C3412" s="564" t="s">
        <v>3666</v>
      </c>
      <c r="D3412" s="565"/>
      <c r="E3412" s="566" t="s">
        <v>3391</v>
      </c>
      <c r="F3412" s="567"/>
      <c r="G3412" s="410">
        <v>160</v>
      </c>
      <c r="H3412" s="410">
        <v>27</v>
      </c>
      <c r="I3412" s="410">
        <v>7</v>
      </c>
    </row>
    <row r="3413" spans="1:9" s="23" customFormat="1" ht="14.45" customHeight="1">
      <c r="A3413" s="563"/>
      <c r="B3413" s="564"/>
      <c r="C3413" s="564"/>
      <c r="D3413" s="565"/>
      <c r="E3413" s="566" t="s">
        <v>3221</v>
      </c>
      <c r="F3413" s="567" t="s">
        <v>1294</v>
      </c>
      <c r="G3413" s="410">
        <v>200</v>
      </c>
      <c r="H3413" s="410">
        <v>43</v>
      </c>
      <c r="I3413" s="410">
        <v>0</v>
      </c>
    </row>
    <row r="3414" spans="1:9" s="23" customFormat="1" ht="14.45" customHeight="1">
      <c r="A3414" s="563"/>
      <c r="B3414" s="564">
        <v>10151036</v>
      </c>
      <c r="C3414" s="564" t="s">
        <v>6800</v>
      </c>
      <c r="D3414" s="565"/>
      <c r="E3414" s="566" t="s">
        <v>164</v>
      </c>
      <c r="F3414" s="567"/>
      <c r="G3414" s="410">
        <v>28</v>
      </c>
      <c r="H3414" s="410">
        <v>4</v>
      </c>
      <c r="I3414" s="410">
        <v>0</v>
      </c>
    </row>
    <row r="3415" spans="1:9" s="23" customFormat="1" ht="14.45" customHeight="1">
      <c r="A3415" s="563"/>
      <c r="B3415" s="564"/>
      <c r="C3415" s="564" t="s">
        <v>6801</v>
      </c>
      <c r="D3415" s="565"/>
      <c r="E3415" s="566" t="s">
        <v>3391</v>
      </c>
      <c r="F3415" s="567"/>
      <c r="G3415" s="410">
        <v>490</v>
      </c>
      <c r="H3415" s="410">
        <v>90</v>
      </c>
      <c r="I3415" s="410">
        <v>14</v>
      </c>
    </row>
    <row r="3416" spans="1:9" s="23" customFormat="1" ht="14.45" customHeight="1">
      <c r="A3416" s="563"/>
      <c r="B3416" s="564"/>
      <c r="C3416" s="564"/>
      <c r="D3416" s="565"/>
      <c r="E3416" s="566" t="s">
        <v>3391</v>
      </c>
      <c r="F3416" s="567" t="s">
        <v>1294</v>
      </c>
      <c r="G3416" s="410">
        <v>281</v>
      </c>
      <c r="H3416" s="410">
        <v>57</v>
      </c>
      <c r="I3416" s="410">
        <v>0</v>
      </c>
    </row>
    <row r="3417" spans="1:9" s="23" customFormat="1" ht="14.45" customHeight="1">
      <c r="A3417" s="563"/>
      <c r="B3417" s="564" t="s">
        <v>1554</v>
      </c>
      <c r="C3417" s="564" t="s">
        <v>1555</v>
      </c>
      <c r="D3417" s="565"/>
      <c r="E3417" s="566"/>
      <c r="F3417" s="567"/>
      <c r="G3417" s="410">
        <v>0</v>
      </c>
      <c r="H3417" s="410">
        <v>0</v>
      </c>
      <c r="I3417" s="410">
        <v>21</v>
      </c>
    </row>
    <row r="3418" spans="1:9" s="23" customFormat="1" ht="14.45" customHeight="1">
      <c r="A3418" s="563">
        <v>1046</v>
      </c>
      <c r="B3418" s="563" t="s">
        <v>6802</v>
      </c>
      <c r="C3418" s="564"/>
      <c r="D3418" s="565" t="s">
        <v>187</v>
      </c>
      <c r="E3418" s="566"/>
      <c r="F3418" s="567"/>
      <c r="G3418" s="410"/>
      <c r="H3418" s="410"/>
      <c r="I3418" s="410"/>
    </row>
    <row r="3419" spans="1:9" s="23" customFormat="1" ht="14.45" customHeight="1">
      <c r="A3419" s="563"/>
      <c r="B3419" s="564"/>
      <c r="C3419" s="563" t="s">
        <v>365</v>
      </c>
      <c r="D3419" s="568"/>
      <c r="E3419" s="569"/>
      <c r="F3419" s="570"/>
      <c r="G3419" s="571">
        <v>5209</v>
      </c>
      <c r="H3419" s="571">
        <v>1518</v>
      </c>
      <c r="I3419" s="571">
        <v>183</v>
      </c>
    </row>
    <row r="3420" spans="1:9" s="23" customFormat="1" ht="14.45" customHeight="1">
      <c r="A3420" s="563"/>
      <c r="B3420" s="572" t="s">
        <v>5841</v>
      </c>
      <c r="C3420" s="564" t="s">
        <v>3474</v>
      </c>
      <c r="D3420" s="565"/>
      <c r="E3420" s="566" t="s">
        <v>164</v>
      </c>
      <c r="F3420" s="567"/>
      <c r="G3420" s="410">
        <v>28</v>
      </c>
      <c r="H3420" s="410">
        <v>2</v>
      </c>
      <c r="I3420" s="410">
        <v>0</v>
      </c>
    </row>
    <row r="3421" spans="1:9" s="23" customFormat="1" ht="14.45" customHeight="1">
      <c r="A3421" s="563"/>
      <c r="B3421" s="564"/>
      <c r="C3421" s="564" t="s">
        <v>3475</v>
      </c>
      <c r="D3421" s="565"/>
      <c r="E3421" s="566" t="s">
        <v>3391</v>
      </c>
      <c r="F3421" s="567"/>
      <c r="G3421" s="410">
        <v>478</v>
      </c>
      <c r="H3421" s="410">
        <v>136</v>
      </c>
      <c r="I3421" s="410">
        <v>23</v>
      </c>
    </row>
    <row r="3422" spans="1:9" s="23" customFormat="1" ht="14.45" customHeight="1">
      <c r="A3422" s="563"/>
      <c r="B3422" s="564"/>
      <c r="C3422" s="564"/>
      <c r="D3422" s="565"/>
      <c r="E3422" s="566" t="s">
        <v>3391</v>
      </c>
      <c r="F3422" s="567" t="s">
        <v>1294</v>
      </c>
      <c r="G3422" s="410">
        <v>22</v>
      </c>
      <c r="H3422" s="410">
        <v>18</v>
      </c>
      <c r="I3422" s="410">
        <v>0</v>
      </c>
    </row>
    <row r="3423" spans="1:9" s="23" customFormat="1" ht="14.45" customHeight="1">
      <c r="A3423" s="563"/>
      <c r="B3423" s="572" t="s">
        <v>5680</v>
      </c>
      <c r="C3423" s="564" t="s">
        <v>4469</v>
      </c>
      <c r="D3423" s="565"/>
      <c r="E3423" s="566" t="s">
        <v>3391</v>
      </c>
      <c r="F3423" s="567"/>
      <c r="G3423" s="410">
        <v>457</v>
      </c>
      <c r="H3423" s="410">
        <v>86</v>
      </c>
      <c r="I3423" s="410">
        <v>13</v>
      </c>
    </row>
    <row r="3424" spans="1:9" s="23" customFormat="1" ht="14.45" customHeight="1">
      <c r="A3424" s="563"/>
      <c r="B3424" s="564"/>
      <c r="C3424" s="564"/>
      <c r="D3424" s="565"/>
      <c r="E3424" s="566" t="s">
        <v>3391</v>
      </c>
      <c r="F3424" s="567" t="s">
        <v>1294</v>
      </c>
      <c r="G3424" s="410">
        <v>84</v>
      </c>
      <c r="H3424" s="410">
        <v>16</v>
      </c>
      <c r="I3424" s="410">
        <v>0</v>
      </c>
    </row>
    <row r="3425" spans="1:9" s="23" customFormat="1" ht="14.45" customHeight="1">
      <c r="A3425" s="563"/>
      <c r="B3425" s="572" t="s">
        <v>5511</v>
      </c>
      <c r="C3425" s="564" t="s">
        <v>4418</v>
      </c>
      <c r="D3425" s="565"/>
      <c r="E3425" s="566" t="s">
        <v>164</v>
      </c>
      <c r="F3425" s="567"/>
      <c r="G3425" s="410">
        <v>32</v>
      </c>
      <c r="H3425" s="410">
        <v>7</v>
      </c>
      <c r="I3425" s="410">
        <v>0</v>
      </c>
    </row>
    <row r="3426" spans="1:9" s="23" customFormat="1" ht="14.45" customHeight="1">
      <c r="A3426" s="563"/>
      <c r="B3426" s="564"/>
      <c r="C3426" s="564" t="s">
        <v>4419</v>
      </c>
      <c r="D3426" s="565"/>
      <c r="E3426" s="566" t="s">
        <v>3391</v>
      </c>
      <c r="F3426" s="567"/>
      <c r="G3426" s="410">
        <v>454</v>
      </c>
      <c r="H3426" s="410">
        <v>144</v>
      </c>
      <c r="I3426" s="410">
        <v>13</v>
      </c>
    </row>
    <row r="3427" spans="1:9" s="23" customFormat="1" ht="14.45" customHeight="1">
      <c r="A3427" s="563"/>
      <c r="B3427" s="564"/>
      <c r="C3427" s="564"/>
      <c r="D3427" s="565"/>
      <c r="E3427" s="566" t="s">
        <v>3391</v>
      </c>
      <c r="F3427" s="567" t="s">
        <v>1294</v>
      </c>
      <c r="G3427" s="410">
        <v>64</v>
      </c>
      <c r="H3427" s="410">
        <v>19</v>
      </c>
      <c r="I3427" s="410">
        <v>1</v>
      </c>
    </row>
    <row r="3428" spans="1:9" s="23" customFormat="1" ht="14.45" customHeight="1">
      <c r="A3428" s="563"/>
      <c r="B3428" s="564"/>
      <c r="C3428" s="564"/>
      <c r="D3428" s="565"/>
      <c r="E3428" s="566" t="s">
        <v>3221</v>
      </c>
      <c r="F3428" s="567" t="s">
        <v>1294</v>
      </c>
      <c r="G3428" s="410">
        <v>39</v>
      </c>
      <c r="H3428" s="410">
        <v>14</v>
      </c>
      <c r="I3428" s="410">
        <v>0</v>
      </c>
    </row>
    <row r="3429" spans="1:9" s="23" customFormat="1" ht="14.45" customHeight="1">
      <c r="A3429" s="563"/>
      <c r="B3429" s="564"/>
      <c r="C3429" s="564" t="s">
        <v>6611</v>
      </c>
      <c r="D3429" s="565"/>
      <c r="E3429" s="566" t="s">
        <v>106</v>
      </c>
      <c r="F3429" s="567" t="s">
        <v>1294</v>
      </c>
      <c r="G3429" s="410">
        <v>28</v>
      </c>
      <c r="H3429" s="410">
        <v>5</v>
      </c>
      <c r="I3429" s="410">
        <v>0</v>
      </c>
    </row>
    <row r="3430" spans="1:9" s="23" customFormat="1" ht="14.45" customHeight="1">
      <c r="A3430" s="563"/>
      <c r="B3430" s="572" t="s">
        <v>6803</v>
      </c>
      <c r="C3430" s="564" t="s">
        <v>6804</v>
      </c>
      <c r="D3430" s="565"/>
      <c r="E3430" s="566" t="s">
        <v>3391</v>
      </c>
      <c r="F3430" s="567"/>
      <c r="G3430" s="410">
        <v>327</v>
      </c>
      <c r="H3430" s="410">
        <v>94</v>
      </c>
      <c r="I3430" s="410">
        <v>9</v>
      </c>
    </row>
    <row r="3431" spans="1:9" s="23" customFormat="1" ht="14.45" customHeight="1">
      <c r="A3431" s="563"/>
      <c r="B3431" s="572" t="s">
        <v>3923</v>
      </c>
      <c r="C3431" s="564" t="s">
        <v>4236</v>
      </c>
      <c r="D3431" s="565"/>
      <c r="E3431" s="566" t="s">
        <v>3391</v>
      </c>
      <c r="F3431" s="567"/>
      <c r="G3431" s="410">
        <v>61</v>
      </c>
      <c r="H3431" s="410">
        <v>24</v>
      </c>
      <c r="I3431" s="410">
        <v>5</v>
      </c>
    </row>
    <row r="3432" spans="1:9" s="23" customFormat="1" ht="14.45" customHeight="1">
      <c r="A3432" s="563"/>
      <c r="B3432" s="572" t="s">
        <v>6805</v>
      </c>
      <c r="C3432" s="564" t="s">
        <v>3504</v>
      </c>
      <c r="D3432" s="565"/>
      <c r="E3432" s="566" t="s">
        <v>3391</v>
      </c>
      <c r="F3432" s="567"/>
      <c r="G3432" s="410">
        <v>148</v>
      </c>
      <c r="H3432" s="410">
        <v>67</v>
      </c>
      <c r="I3432" s="410">
        <v>12</v>
      </c>
    </row>
    <row r="3433" spans="1:9" s="23" customFormat="1" ht="14.45" customHeight="1">
      <c r="A3433" s="563"/>
      <c r="B3433" s="572" t="s">
        <v>3211</v>
      </c>
      <c r="C3433" s="564" t="s">
        <v>3400</v>
      </c>
      <c r="D3433" s="565"/>
      <c r="E3433" s="566" t="s">
        <v>164</v>
      </c>
      <c r="F3433" s="567"/>
      <c r="G3433" s="410">
        <v>32</v>
      </c>
      <c r="H3433" s="410">
        <v>14</v>
      </c>
      <c r="I3433" s="410">
        <v>0</v>
      </c>
    </row>
    <row r="3434" spans="1:9" s="23" customFormat="1" ht="14.45" customHeight="1">
      <c r="A3434" s="563"/>
      <c r="B3434" s="564"/>
      <c r="C3434" s="564" t="s">
        <v>3401</v>
      </c>
      <c r="D3434" s="565"/>
      <c r="E3434" s="566" t="s">
        <v>164</v>
      </c>
      <c r="F3434" s="567" t="s">
        <v>1142</v>
      </c>
      <c r="G3434" s="410">
        <v>29</v>
      </c>
      <c r="H3434" s="410">
        <v>11</v>
      </c>
      <c r="I3434" s="410">
        <v>0</v>
      </c>
    </row>
    <row r="3435" spans="1:9" s="23" customFormat="1" ht="14.45" customHeight="1">
      <c r="A3435" s="563"/>
      <c r="B3435" s="564"/>
      <c r="C3435" s="564" t="s">
        <v>3402</v>
      </c>
      <c r="D3435" s="565"/>
      <c r="E3435" s="566" t="s">
        <v>3391</v>
      </c>
      <c r="F3435" s="567"/>
      <c r="G3435" s="410">
        <v>240</v>
      </c>
      <c r="H3435" s="410">
        <v>51</v>
      </c>
      <c r="I3435" s="410">
        <v>15</v>
      </c>
    </row>
    <row r="3436" spans="1:9" s="23" customFormat="1" ht="14.45" customHeight="1">
      <c r="A3436" s="563"/>
      <c r="B3436" s="564"/>
      <c r="C3436" s="564"/>
      <c r="D3436" s="565"/>
      <c r="E3436" s="566" t="s">
        <v>3391</v>
      </c>
      <c r="F3436" s="567" t="s">
        <v>1294</v>
      </c>
      <c r="G3436" s="410">
        <v>9</v>
      </c>
      <c r="H3436" s="410">
        <v>12</v>
      </c>
      <c r="I3436" s="410">
        <v>0</v>
      </c>
    </row>
    <row r="3437" spans="1:9" s="23" customFormat="1" ht="14.45" customHeight="1">
      <c r="A3437" s="563"/>
      <c r="B3437" s="564"/>
      <c r="C3437" s="564"/>
      <c r="D3437" s="565"/>
      <c r="E3437" s="566" t="s">
        <v>3221</v>
      </c>
      <c r="F3437" s="567" t="s">
        <v>1294</v>
      </c>
      <c r="G3437" s="410">
        <v>101</v>
      </c>
      <c r="H3437" s="410">
        <v>38</v>
      </c>
      <c r="I3437" s="410">
        <v>0</v>
      </c>
    </row>
    <row r="3438" spans="1:9" s="23" customFormat="1" ht="14.45" customHeight="1">
      <c r="A3438" s="563"/>
      <c r="B3438" s="564"/>
      <c r="C3438" s="564" t="s">
        <v>4442</v>
      </c>
      <c r="D3438" s="565"/>
      <c r="E3438" s="566" t="s">
        <v>106</v>
      </c>
      <c r="F3438" s="567" t="s">
        <v>1294</v>
      </c>
      <c r="G3438" s="410">
        <v>23</v>
      </c>
      <c r="H3438" s="410">
        <v>15</v>
      </c>
      <c r="I3438" s="410">
        <v>0</v>
      </c>
    </row>
    <row r="3439" spans="1:9" s="23" customFormat="1" ht="14.45" customHeight="1">
      <c r="A3439" s="563"/>
      <c r="B3439" s="572" t="s">
        <v>6806</v>
      </c>
      <c r="C3439" s="564" t="s">
        <v>4613</v>
      </c>
      <c r="D3439" s="565"/>
      <c r="E3439" s="566" t="s">
        <v>3391</v>
      </c>
      <c r="F3439" s="567"/>
      <c r="G3439" s="410">
        <v>298</v>
      </c>
      <c r="H3439" s="410">
        <v>75</v>
      </c>
      <c r="I3439" s="410">
        <v>13</v>
      </c>
    </row>
    <row r="3440" spans="1:9" s="23" customFormat="1" ht="14.45" customHeight="1">
      <c r="A3440" s="563"/>
      <c r="B3440" s="564"/>
      <c r="C3440" s="564"/>
      <c r="D3440" s="565"/>
      <c r="E3440" s="566" t="s">
        <v>3391</v>
      </c>
      <c r="F3440" s="567" t="s">
        <v>1294</v>
      </c>
      <c r="G3440" s="410">
        <v>39</v>
      </c>
      <c r="H3440" s="410">
        <v>7</v>
      </c>
      <c r="I3440" s="410">
        <v>0</v>
      </c>
    </row>
    <row r="3441" spans="1:9" s="23" customFormat="1" ht="14.45" customHeight="1">
      <c r="A3441" s="563"/>
      <c r="B3441" s="564"/>
      <c r="C3441" s="564"/>
      <c r="D3441" s="565"/>
      <c r="E3441" s="566" t="s">
        <v>3221</v>
      </c>
      <c r="F3441" s="567" t="s">
        <v>1294</v>
      </c>
      <c r="G3441" s="410">
        <v>44</v>
      </c>
      <c r="H3441" s="410">
        <v>38</v>
      </c>
      <c r="I3441" s="410">
        <v>0</v>
      </c>
    </row>
    <row r="3442" spans="1:9" s="23" customFormat="1" ht="14.45" customHeight="1">
      <c r="A3442" s="563"/>
      <c r="B3442" s="564"/>
      <c r="C3442" s="564" t="s">
        <v>4751</v>
      </c>
      <c r="D3442" s="565"/>
      <c r="E3442" s="566" t="s">
        <v>106</v>
      </c>
      <c r="F3442" s="567" t="s">
        <v>1294</v>
      </c>
      <c r="G3442" s="410">
        <v>0</v>
      </c>
      <c r="H3442" s="410">
        <v>2</v>
      </c>
      <c r="I3442" s="410">
        <v>0</v>
      </c>
    </row>
    <row r="3443" spans="1:9" s="23" customFormat="1" ht="14.45" customHeight="1">
      <c r="A3443" s="563"/>
      <c r="B3443" s="572" t="s">
        <v>6807</v>
      </c>
      <c r="C3443" s="564" t="s">
        <v>6808</v>
      </c>
      <c r="D3443" s="565"/>
      <c r="E3443" s="566" t="s">
        <v>3391</v>
      </c>
      <c r="F3443" s="567" t="s">
        <v>1294</v>
      </c>
      <c r="G3443" s="410">
        <v>0</v>
      </c>
      <c r="H3443" s="410">
        <v>1</v>
      </c>
      <c r="I3443" s="410">
        <v>0</v>
      </c>
    </row>
    <row r="3444" spans="1:9" s="23" customFormat="1" ht="14.45" customHeight="1">
      <c r="A3444" s="563"/>
      <c r="B3444" s="572" t="s">
        <v>6809</v>
      </c>
      <c r="C3444" s="564" t="s">
        <v>6810</v>
      </c>
      <c r="D3444" s="565"/>
      <c r="E3444" s="566" t="s">
        <v>3391</v>
      </c>
      <c r="F3444" s="567"/>
      <c r="G3444" s="410">
        <v>55</v>
      </c>
      <c r="H3444" s="410">
        <v>27</v>
      </c>
      <c r="I3444" s="410">
        <v>7</v>
      </c>
    </row>
    <row r="3445" spans="1:9" s="23" customFormat="1" ht="14.45" customHeight="1">
      <c r="A3445" s="563"/>
      <c r="B3445" s="564"/>
      <c r="C3445" s="564"/>
      <c r="D3445" s="565"/>
      <c r="E3445" s="566" t="s">
        <v>3391</v>
      </c>
      <c r="F3445" s="567" t="s">
        <v>1294</v>
      </c>
      <c r="G3445" s="410">
        <v>11</v>
      </c>
      <c r="H3445" s="410">
        <v>8</v>
      </c>
      <c r="I3445" s="410">
        <v>0</v>
      </c>
    </row>
    <row r="3446" spans="1:9" s="23" customFormat="1" ht="14.45" customHeight="1">
      <c r="A3446" s="563"/>
      <c r="B3446" s="564"/>
      <c r="C3446" s="564"/>
      <c r="D3446" s="565"/>
      <c r="E3446" s="566" t="s">
        <v>3221</v>
      </c>
      <c r="F3446" s="567" t="s">
        <v>1294</v>
      </c>
      <c r="G3446" s="410">
        <v>18</v>
      </c>
      <c r="H3446" s="410">
        <v>8</v>
      </c>
      <c r="I3446" s="410">
        <v>0</v>
      </c>
    </row>
    <row r="3447" spans="1:9" s="23" customFormat="1" ht="14.45" customHeight="1">
      <c r="A3447" s="563"/>
      <c r="B3447" s="564"/>
      <c r="C3447" s="564" t="s">
        <v>6811</v>
      </c>
      <c r="D3447" s="565"/>
      <c r="E3447" s="566" t="s">
        <v>106</v>
      </c>
      <c r="F3447" s="567" t="s">
        <v>1294</v>
      </c>
      <c r="G3447" s="410">
        <v>0</v>
      </c>
      <c r="H3447" s="410">
        <v>2</v>
      </c>
      <c r="I3447" s="410">
        <v>0</v>
      </c>
    </row>
    <row r="3448" spans="1:9" s="23" customFormat="1" ht="14.45" customHeight="1">
      <c r="A3448" s="563"/>
      <c r="B3448" s="572" t="s">
        <v>4375</v>
      </c>
      <c r="C3448" s="564" t="s">
        <v>3413</v>
      </c>
      <c r="D3448" s="565"/>
      <c r="E3448" s="566" t="s">
        <v>3391</v>
      </c>
      <c r="F3448" s="567"/>
      <c r="G3448" s="410">
        <v>278</v>
      </c>
      <c r="H3448" s="410">
        <v>46</v>
      </c>
      <c r="I3448" s="410">
        <v>11</v>
      </c>
    </row>
    <row r="3449" spans="1:9" s="23" customFormat="1" ht="14.45" customHeight="1">
      <c r="A3449" s="563"/>
      <c r="B3449" s="564"/>
      <c r="C3449" s="564"/>
      <c r="D3449" s="565"/>
      <c r="E3449" s="566" t="s">
        <v>3391</v>
      </c>
      <c r="F3449" s="567" t="s">
        <v>1294</v>
      </c>
      <c r="G3449" s="410">
        <v>15</v>
      </c>
      <c r="H3449" s="410">
        <v>9</v>
      </c>
      <c r="I3449" s="410">
        <v>0</v>
      </c>
    </row>
    <row r="3450" spans="1:9" s="23" customFormat="1" ht="14.45" customHeight="1">
      <c r="A3450" s="563"/>
      <c r="B3450" s="564"/>
      <c r="C3450" s="564"/>
      <c r="D3450" s="565"/>
      <c r="E3450" s="566" t="s">
        <v>3221</v>
      </c>
      <c r="F3450" s="567" t="s">
        <v>1294</v>
      </c>
      <c r="G3450" s="410">
        <v>70</v>
      </c>
      <c r="H3450" s="410">
        <v>38</v>
      </c>
      <c r="I3450" s="410">
        <v>0</v>
      </c>
    </row>
    <row r="3451" spans="1:9" s="23" customFormat="1" ht="14.45" customHeight="1">
      <c r="A3451" s="563"/>
      <c r="B3451" s="564"/>
      <c r="C3451" s="564" t="s">
        <v>4453</v>
      </c>
      <c r="D3451" s="565"/>
      <c r="E3451" s="566" t="s">
        <v>106</v>
      </c>
      <c r="F3451" s="567" t="s">
        <v>1294</v>
      </c>
      <c r="G3451" s="410">
        <v>20</v>
      </c>
      <c r="H3451" s="410">
        <v>15</v>
      </c>
      <c r="I3451" s="410">
        <v>0</v>
      </c>
    </row>
    <row r="3452" spans="1:9" s="23" customFormat="1" ht="14.45" customHeight="1">
      <c r="A3452" s="563"/>
      <c r="B3452" s="572" t="s">
        <v>5212</v>
      </c>
      <c r="C3452" s="564" t="s">
        <v>3416</v>
      </c>
      <c r="D3452" s="565"/>
      <c r="E3452" s="566" t="s">
        <v>164</v>
      </c>
      <c r="F3452" s="567" t="s">
        <v>1142</v>
      </c>
      <c r="G3452" s="410">
        <v>15</v>
      </c>
      <c r="H3452" s="410">
        <v>11</v>
      </c>
      <c r="I3452" s="410">
        <v>0</v>
      </c>
    </row>
    <row r="3453" spans="1:9" s="23" customFormat="1" ht="14.45" customHeight="1">
      <c r="A3453" s="563"/>
      <c r="B3453" s="564"/>
      <c r="C3453" s="564"/>
      <c r="D3453" s="565"/>
      <c r="E3453" s="566" t="s">
        <v>3391</v>
      </c>
      <c r="F3453" s="567"/>
      <c r="G3453" s="410">
        <v>278</v>
      </c>
      <c r="H3453" s="410">
        <v>54</v>
      </c>
      <c r="I3453" s="410">
        <v>12</v>
      </c>
    </row>
    <row r="3454" spans="1:9" s="23" customFormat="1" ht="14.45" customHeight="1">
      <c r="A3454" s="573"/>
      <c r="B3454" s="574"/>
      <c r="C3454" s="574"/>
      <c r="D3454" s="575"/>
      <c r="E3454" s="576" t="s">
        <v>3221</v>
      </c>
      <c r="F3454" s="577" t="s">
        <v>1294</v>
      </c>
      <c r="G3454" s="578">
        <v>32</v>
      </c>
      <c r="H3454" s="578">
        <v>21</v>
      </c>
      <c r="I3454" s="578">
        <v>0</v>
      </c>
    </row>
    <row r="3455" spans="1:9" s="23" customFormat="1" ht="14.45" customHeight="1">
      <c r="A3455" s="563"/>
      <c r="B3455" s="564"/>
      <c r="C3455" s="564" t="s">
        <v>4006</v>
      </c>
      <c r="D3455" s="565"/>
      <c r="E3455" s="566" t="s">
        <v>106</v>
      </c>
      <c r="F3455" s="567" t="s">
        <v>1294</v>
      </c>
      <c r="G3455" s="410">
        <v>0</v>
      </c>
      <c r="H3455" s="410">
        <v>5</v>
      </c>
      <c r="I3455" s="410">
        <v>0</v>
      </c>
    </row>
    <row r="3456" spans="1:9" s="23" customFormat="1" ht="14.45" customHeight="1">
      <c r="A3456" s="563"/>
      <c r="B3456" s="572" t="s">
        <v>4382</v>
      </c>
      <c r="C3456" s="564" t="s">
        <v>6812</v>
      </c>
      <c r="D3456" s="565"/>
      <c r="E3456" s="566" t="s">
        <v>164</v>
      </c>
      <c r="F3456" s="567"/>
      <c r="G3456" s="410">
        <v>22</v>
      </c>
      <c r="H3456" s="410">
        <v>10</v>
      </c>
      <c r="I3456" s="410">
        <v>0</v>
      </c>
    </row>
    <row r="3457" spans="1:9" s="23" customFormat="1" ht="14.45" customHeight="1">
      <c r="A3457" s="563"/>
      <c r="B3457" s="564"/>
      <c r="C3457" s="564" t="s">
        <v>3461</v>
      </c>
      <c r="D3457" s="565"/>
      <c r="E3457" s="566" t="s">
        <v>3391</v>
      </c>
      <c r="F3457" s="567"/>
      <c r="G3457" s="410">
        <v>282</v>
      </c>
      <c r="H3457" s="410">
        <v>76</v>
      </c>
      <c r="I3457" s="410">
        <v>10</v>
      </c>
    </row>
    <row r="3458" spans="1:9" s="23" customFormat="1" ht="14.45" customHeight="1">
      <c r="A3458" s="563"/>
      <c r="B3458" s="564"/>
      <c r="C3458" s="564"/>
      <c r="D3458" s="565"/>
      <c r="E3458" s="566" t="s">
        <v>3391</v>
      </c>
      <c r="F3458" s="567" t="s">
        <v>1294</v>
      </c>
      <c r="G3458" s="410">
        <v>83</v>
      </c>
      <c r="H3458" s="410">
        <v>17</v>
      </c>
      <c r="I3458" s="410">
        <v>0</v>
      </c>
    </row>
    <row r="3459" spans="1:9" s="23" customFormat="1" ht="14.45" customHeight="1">
      <c r="A3459" s="563"/>
      <c r="B3459" s="564"/>
      <c r="C3459" s="564"/>
      <c r="D3459" s="565"/>
      <c r="E3459" s="566" t="s">
        <v>3221</v>
      </c>
      <c r="F3459" s="567" t="s">
        <v>1294</v>
      </c>
      <c r="G3459" s="410">
        <v>109</v>
      </c>
      <c r="H3459" s="410">
        <v>47</v>
      </c>
      <c r="I3459" s="410">
        <v>0</v>
      </c>
    </row>
    <row r="3460" spans="1:9" s="23" customFormat="1" ht="14.45" customHeight="1">
      <c r="A3460" s="563"/>
      <c r="B3460" s="572" t="s">
        <v>6813</v>
      </c>
      <c r="C3460" s="564" t="s">
        <v>6814</v>
      </c>
      <c r="D3460" s="565"/>
      <c r="E3460" s="566" t="s">
        <v>164</v>
      </c>
      <c r="F3460" s="567"/>
      <c r="G3460" s="410">
        <v>18</v>
      </c>
      <c r="H3460" s="410">
        <v>10</v>
      </c>
      <c r="I3460" s="410">
        <v>0</v>
      </c>
    </row>
    <row r="3461" spans="1:9" s="23" customFormat="1" ht="14.45" customHeight="1">
      <c r="A3461" s="563"/>
      <c r="B3461" s="564"/>
      <c r="C3461" s="564" t="s">
        <v>6815</v>
      </c>
      <c r="D3461" s="565"/>
      <c r="E3461" s="566" t="s">
        <v>3391</v>
      </c>
      <c r="F3461" s="567"/>
      <c r="G3461" s="410">
        <v>133</v>
      </c>
      <c r="H3461" s="410">
        <v>37</v>
      </c>
      <c r="I3461" s="410">
        <v>9</v>
      </c>
    </row>
    <row r="3462" spans="1:9" s="23" customFormat="1" ht="14.45" customHeight="1">
      <c r="A3462" s="563"/>
      <c r="B3462" s="564"/>
      <c r="C3462" s="564"/>
      <c r="D3462" s="565"/>
      <c r="E3462" s="566" t="s">
        <v>3391</v>
      </c>
      <c r="F3462" s="567" t="s">
        <v>1294</v>
      </c>
      <c r="G3462" s="410">
        <v>113</v>
      </c>
      <c r="H3462" s="410">
        <v>31</v>
      </c>
      <c r="I3462" s="410">
        <v>0</v>
      </c>
    </row>
    <row r="3463" spans="1:9" s="23" customFormat="1" ht="14.45" customHeight="1">
      <c r="A3463" s="563"/>
      <c r="B3463" s="572" t="s">
        <v>5540</v>
      </c>
      <c r="C3463" s="564" t="s">
        <v>6422</v>
      </c>
      <c r="D3463" s="565"/>
      <c r="E3463" s="566" t="s">
        <v>164</v>
      </c>
      <c r="F3463" s="567"/>
      <c r="G3463" s="410">
        <v>2</v>
      </c>
      <c r="H3463" s="410">
        <v>0</v>
      </c>
      <c r="I3463" s="410">
        <v>0</v>
      </c>
    </row>
    <row r="3464" spans="1:9" s="23" customFormat="1" ht="14.45" customHeight="1">
      <c r="A3464" s="563"/>
      <c r="B3464" s="564">
        <v>10151028</v>
      </c>
      <c r="C3464" s="564" t="s">
        <v>6656</v>
      </c>
      <c r="D3464" s="565"/>
      <c r="E3464" s="566" t="s">
        <v>3391</v>
      </c>
      <c r="F3464" s="567"/>
      <c r="G3464" s="410">
        <v>473</v>
      </c>
      <c r="H3464" s="410">
        <v>81</v>
      </c>
      <c r="I3464" s="410">
        <v>16</v>
      </c>
    </row>
    <row r="3465" spans="1:9" s="23" customFormat="1" ht="14.45" customHeight="1">
      <c r="A3465" s="563"/>
      <c r="B3465" s="564"/>
      <c r="C3465" s="564"/>
      <c r="D3465" s="565"/>
      <c r="E3465" s="566" t="s">
        <v>3391</v>
      </c>
      <c r="F3465" s="567" t="s">
        <v>1294</v>
      </c>
      <c r="G3465" s="410">
        <v>81</v>
      </c>
      <c r="H3465" s="410">
        <v>35</v>
      </c>
      <c r="I3465" s="410">
        <v>0</v>
      </c>
    </row>
    <row r="3466" spans="1:9" s="23" customFormat="1" ht="14.45" customHeight="1">
      <c r="A3466" s="563"/>
      <c r="B3466" s="564"/>
      <c r="C3466" s="564"/>
      <c r="D3466" s="565"/>
      <c r="E3466" s="566" t="s">
        <v>3221</v>
      </c>
      <c r="F3466" s="567" t="s">
        <v>1294</v>
      </c>
      <c r="G3466" s="410">
        <v>45</v>
      </c>
      <c r="H3466" s="410">
        <v>22</v>
      </c>
      <c r="I3466" s="410">
        <v>0</v>
      </c>
    </row>
    <row r="3467" spans="1:9" s="23" customFormat="1" ht="14.45" customHeight="1">
      <c r="A3467" s="563"/>
      <c r="B3467" s="564"/>
      <c r="C3467" s="564" t="s">
        <v>6816</v>
      </c>
      <c r="D3467" s="565"/>
      <c r="E3467" s="566" t="s">
        <v>106</v>
      </c>
      <c r="F3467" s="567" t="s">
        <v>1294</v>
      </c>
      <c r="G3467" s="410">
        <v>19</v>
      </c>
      <c r="H3467" s="410">
        <v>12</v>
      </c>
      <c r="I3467" s="410">
        <v>0</v>
      </c>
    </row>
    <row r="3468" spans="1:9" s="23" customFormat="1" ht="14.45" customHeight="1">
      <c r="A3468" s="563"/>
      <c r="B3468" s="564" t="s">
        <v>1554</v>
      </c>
      <c r="C3468" s="564" t="s">
        <v>1555</v>
      </c>
      <c r="D3468" s="565"/>
      <c r="E3468" s="566"/>
      <c r="F3468" s="567"/>
      <c r="G3468" s="410">
        <v>0</v>
      </c>
      <c r="H3468" s="410">
        <v>0</v>
      </c>
      <c r="I3468" s="410">
        <v>14</v>
      </c>
    </row>
    <row r="3469" spans="1:9" s="23" customFormat="1" ht="14.45" customHeight="1">
      <c r="A3469" s="563">
        <v>1047</v>
      </c>
      <c r="B3469" s="563" t="s">
        <v>6817</v>
      </c>
      <c r="C3469" s="564"/>
      <c r="D3469" s="565" t="s">
        <v>187</v>
      </c>
      <c r="E3469" s="566"/>
      <c r="F3469" s="567"/>
      <c r="G3469" s="410"/>
      <c r="H3469" s="410"/>
      <c r="I3469" s="410"/>
    </row>
    <row r="3470" spans="1:9" s="23" customFormat="1" ht="14.45" customHeight="1">
      <c r="A3470" s="563"/>
      <c r="B3470" s="564"/>
      <c r="C3470" s="563" t="s">
        <v>365</v>
      </c>
      <c r="D3470" s="568"/>
      <c r="E3470" s="569"/>
      <c r="F3470" s="570"/>
      <c r="G3470" s="571">
        <v>6019</v>
      </c>
      <c r="H3470" s="571">
        <v>1717</v>
      </c>
      <c r="I3470" s="571">
        <v>195</v>
      </c>
    </row>
    <row r="3471" spans="1:9" s="23" customFormat="1" ht="14.45" customHeight="1">
      <c r="A3471" s="563"/>
      <c r="B3471" s="572" t="s">
        <v>6818</v>
      </c>
      <c r="C3471" s="564" t="s">
        <v>6819</v>
      </c>
      <c r="D3471" s="565"/>
      <c r="E3471" s="566" t="s">
        <v>164</v>
      </c>
      <c r="F3471" s="567"/>
      <c r="G3471" s="410">
        <v>28</v>
      </c>
      <c r="H3471" s="410">
        <v>11</v>
      </c>
      <c r="I3471" s="410">
        <v>7</v>
      </c>
    </row>
    <row r="3472" spans="1:9" s="23" customFormat="1" ht="14.45" customHeight="1">
      <c r="A3472" s="563"/>
      <c r="B3472" s="564"/>
      <c r="C3472" s="564"/>
      <c r="D3472" s="565"/>
      <c r="E3472" s="566" t="s">
        <v>164</v>
      </c>
      <c r="F3472" s="567" t="s">
        <v>1142</v>
      </c>
      <c r="G3472" s="410">
        <v>100</v>
      </c>
      <c r="H3472" s="410">
        <v>18</v>
      </c>
      <c r="I3472" s="410">
        <v>0</v>
      </c>
    </row>
    <row r="3473" spans="1:9" s="23" customFormat="1" ht="14.45" customHeight="1">
      <c r="A3473" s="563"/>
      <c r="B3473" s="572" t="s">
        <v>5936</v>
      </c>
      <c r="C3473" s="564" t="s">
        <v>6820</v>
      </c>
      <c r="D3473" s="565"/>
      <c r="E3473" s="566" t="s">
        <v>3391</v>
      </c>
      <c r="F3473" s="567"/>
      <c r="G3473" s="410">
        <v>166</v>
      </c>
      <c r="H3473" s="410">
        <v>52</v>
      </c>
      <c r="I3473" s="410">
        <v>11</v>
      </c>
    </row>
    <row r="3474" spans="1:9" s="23" customFormat="1" ht="14.45" customHeight="1">
      <c r="A3474" s="563"/>
      <c r="B3474" s="564"/>
      <c r="C3474" s="564"/>
      <c r="D3474" s="565"/>
      <c r="E3474" s="566" t="s">
        <v>3391</v>
      </c>
      <c r="F3474" s="567" t="s">
        <v>1294</v>
      </c>
      <c r="G3474" s="410">
        <v>85</v>
      </c>
      <c r="H3474" s="410">
        <v>26</v>
      </c>
      <c r="I3474" s="410">
        <v>2</v>
      </c>
    </row>
    <row r="3475" spans="1:9" s="23" customFormat="1" ht="14.45" customHeight="1">
      <c r="A3475" s="563"/>
      <c r="B3475" s="564"/>
      <c r="C3475" s="564"/>
      <c r="D3475" s="565"/>
      <c r="E3475" s="566" t="s">
        <v>3221</v>
      </c>
      <c r="F3475" s="567" t="s">
        <v>1294</v>
      </c>
      <c r="G3475" s="410">
        <v>393</v>
      </c>
      <c r="H3475" s="410">
        <v>183</v>
      </c>
      <c r="I3475" s="410">
        <v>0</v>
      </c>
    </row>
    <row r="3476" spans="1:9" s="23" customFormat="1" ht="14.45" customHeight="1">
      <c r="A3476" s="563"/>
      <c r="B3476" s="572" t="s">
        <v>1376</v>
      </c>
      <c r="C3476" s="564" t="s">
        <v>3396</v>
      </c>
      <c r="D3476" s="565"/>
      <c r="E3476" s="566"/>
      <c r="F3476" s="567"/>
      <c r="G3476" s="410">
        <v>0</v>
      </c>
      <c r="H3476" s="410">
        <v>0</v>
      </c>
      <c r="I3476" s="410">
        <v>1</v>
      </c>
    </row>
    <row r="3477" spans="1:9" s="23" customFormat="1" ht="14.45" customHeight="1">
      <c r="A3477" s="563"/>
      <c r="B3477" s="564"/>
      <c r="C3477" s="564"/>
      <c r="D3477" s="565"/>
      <c r="E3477" s="566" t="s">
        <v>3391</v>
      </c>
      <c r="F3477" s="567"/>
      <c r="G3477" s="410">
        <v>3</v>
      </c>
      <c r="H3477" s="410">
        <v>12</v>
      </c>
      <c r="I3477" s="410">
        <v>0</v>
      </c>
    </row>
    <row r="3478" spans="1:9" s="23" customFormat="1" ht="14.45" customHeight="1">
      <c r="A3478" s="563"/>
      <c r="B3478" s="564"/>
      <c r="C3478" s="564"/>
      <c r="D3478" s="565"/>
      <c r="E3478" s="566" t="s">
        <v>3391</v>
      </c>
      <c r="F3478" s="567" t="s">
        <v>1294</v>
      </c>
      <c r="G3478" s="410">
        <v>0</v>
      </c>
      <c r="H3478" s="410">
        <v>2</v>
      </c>
      <c r="I3478" s="410">
        <v>0</v>
      </c>
    </row>
    <row r="3479" spans="1:9" s="23" customFormat="1" ht="14.45" customHeight="1">
      <c r="A3479" s="563"/>
      <c r="B3479" s="572" t="s">
        <v>3161</v>
      </c>
      <c r="C3479" s="564" t="s">
        <v>3696</v>
      </c>
      <c r="D3479" s="565"/>
      <c r="E3479" s="566" t="s">
        <v>3391</v>
      </c>
      <c r="F3479" s="567"/>
      <c r="G3479" s="410">
        <v>67</v>
      </c>
      <c r="H3479" s="410">
        <v>17</v>
      </c>
      <c r="I3479" s="410">
        <v>4</v>
      </c>
    </row>
    <row r="3480" spans="1:9" s="23" customFormat="1" ht="14.45" customHeight="1">
      <c r="A3480" s="563"/>
      <c r="B3480" s="564"/>
      <c r="C3480" s="564"/>
      <c r="D3480" s="565"/>
      <c r="E3480" s="566" t="s">
        <v>3391</v>
      </c>
      <c r="F3480" s="567" t="s">
        <v>1294</v>
      </c>
      <c r="G3480" s="410">
        <v>30</v>
      </c>
      <c r="H3480" s="410">
        <v>11</v>
      </c>
      <c r="I3480" s="410">
        <v>0</v>
      </c>
    </row>
    <row r="3481" spans="1:9" s="23" customFormat="1" ht="14.45" customHeight="1">
      <c r="A3481" s="563"/>
      <c r="B3481" s="572" t="s">
        <v>6821</v>
      </c>
      <c r="C3481" s="564" t="s">
        <v>6173</v>
      </c>
      <c r="D3481" s="565"/>
      <c r="E3481" s="566" t="s">
        <v>3391</v>
      </c>
      <c r="F3481" s="567"/>
      <c r="G3481" s="410">
        <v>232</v>
      </c>
      <c r="H3481" s="410">
        <v>38</v>
      </c>
      <c r="I3481" s="410">
        <v>8</v>
      </c>
    </row>
    <row r="3482" spans="1:9" s="23" customFormat="1" ht="14.45" customHeight="1">
      <c r="A3482" s="563"/>
      <c r="B3482" s="564"/>
      <c r="C3482" s="564"/>
      <c r="D3482" s="565"/>
      <c r="E3482" s="566" t="s">
        <v>3391</v>
      </c>
      <c r="F3482" s="567" t="s">
        <v>1294</v>
      </c>
      <c r="G3482" s="410">
        <v>77</v>
      </c>
      <c r="H3482" s="410">
        <v>11</v>
      </c>
      <c r="I3482" s="410">
        <v>0</v>
      </c>
    </row>
    <row r="3483" spans="1:9" s="23" customFormat="1" ht="14.45" customHeight="1">
      <c r="A3483" s="563"/>
      <c r="B3483" s="572" t="s">
        <v>6006</v>
      </c>
      <c r="C3483" s="564" t="s">
        <v>3413</v>
      </c>
      <c r="D3483" s="565"/>
      <c r="E3483" s="566" t="s">
        <v>3391</v>
      </c>
      <c r="F3483" s="567"/>
      <c r="G3483" s="410">
        <v>198</v>
      </c>
      <c r="H3483" s="410">
        <v>38</v>
      </c>
      <c r="I3483" s="410">
        <v>8</v>
      </c>
    </row>
    <row r="3484" spans="1:9" s="23" customFormat="1" ht="14.45" customHeight="1">
      <c r="A3484" s="563"/>
      <c r="B3484" s="564"/>
      <c r="C3484" s="564"/>
      <c r="D3484" s="565"/>
      <c r="E3484" s="566" t="s">
        <v>3391</v>
      </c>
      <c r="F3484" s="567" t="s">
        <v>1294</v>
      </c>
      <c r="G3484" s="410">
        <v>20</v>
      </c>
      <c r="H3484" s="410">
        <v>6</v>
      </c>
      <c r="I3484" s="410">
        <v>0</v>
      </c>
    </row>
    <row r="3485" spans="1:9" s="23" customFormat="1" ht="14.45" customHeight="1">
      <c r="A3485" s="563"/>
      <c r="B3485" s="572" t="s">
        <v>2080</v>
      </c>
      <c r="C3485" s="564" t="s">
        <v>6822</v>
      </c>
      <c r="D3485" s="565"/>
      <c r="E3485" s="566" t="s">
        <v>3391</v>
      </c>
      <c r="F3485" s="567"/>
      <c r="G3485" s="410">
        <v>25</v>
      </c>
      <c r="H3485" s="410">
        <v>12</v>
      </c>
      <c r="I3485" s="410">
        <v>4</v>
      </c>
    </row>
    <row r="3486" spans="1:9" s="23" customFormat="1" ht="14.45" customHeight="1">
      <c r="A3486" s="563"/>
      <c r="B3486" s="564"/>
      <c r="C3486" s="564"/>
      <c r="D3486" s="565"/>
      <c r="E3486" s="566" t="s">
        <v>3391</v>
      </c>
      <c r="F3486" s="567" t="s">
        <v>1294</v>
      </c>
      <c r="G3486" s="410">
        <v>13</v>
      </c>
      <c r="H3486" s="410">
        <v>8</v>
      </c>
      <c r="I3486" s="410">
        <v>0</v>
      </c>
    </row>
    <row r="3487" spans="1:9" s="23" customFormat="1" ht="14.45" customHeight="1">
      <c r="A3487" s="563"/>
      <c r="B3487" s="572" t="s">
        <v>6823</v>
      </c>
      <c r="C3487" s="564" t="s">
        <v>3528</v>
      </c>
      <c r="D3487" s="565"/>
      <c r="E3487" s="566" t="s">
        <v>164</v>
      </c>
      <c r="F3487" s="567"/>
      <c r="G3487" s="410">
        <v>23</v>
      </c>
      <c r="H3487" s="410">
        <v>10</v>
      </c>
      <c r="I3487" s="410">
        <v>0</v>
      </c>
    </row>
    <row r="3488" spans="1:9" s="23" customFormat="1" ht="14.45" customHeight="1">
      <c r="A3488" s="563"/>
      <c r="B3488" s="564"/>
      <c r="C3488" s="564" t="s">
        <v>3530</v>
      </c>
      <c r="D3488" s="565"/>
      <c r="E3488" s="566" t="s">
        <v>3391</v>
      </c>
      <c r="F3488" s="567"/>
      <c r="G3488" s="410">
        <v>224</v>
      </c>
      <c r="H3488" s="410">
        <v>33</v>
      </c>
      <c r="I3488" s="410">
        <v>10</v>
      </c>
    </row>
    <row r="3489" spans="1:9" s="23" customFormat="1" ht="14.45" customHeight="1">
      <c r="A3489" s="563"/>
      <c r="B3489" s="564"/>
      <c r="C3489" s="564"/>
      <c r="D3489" s="565"/>
      <c r="E3489" s="566" t="s">
        <v>3391</v>
      </c>
      <c r="F3489" s="567" t="s">
        <v>1294</v>
      </c>
      <c r="G3489" s="410">
        <v>68</v>
      </c>
      <c r="H3489" s="410">
        <v>7</v>
      </c>
      <c r="I3489" s="410">
        <v>0</v>
      </c>
    </row>
    <row r="3490" spans="1:9" s="23" customFormat="1" ht="14.45" customHeight="1">
      <c r="A3490" s="563"/>
      <c r="B3490" s="572" t="s">
        <v>6508</v>
      </c>
      <c r="C3490" s="564" t="s">
        <v>6509</v>
      </c>
      <c r="D3490" s="565"/>
      <c r="E3490" s="566" t="s">
        <v>164</v>
      </c>
      <c r="F3490" s="567"/>
      <c r="G3490" s="410">
        <v>10</v>
      </c>
      <c r="H3490" s="410">
        <v>1</v>
      </c>
      <c r="I3490" s="410">
        <v>0</v>
      </c>
    </row>
    <row r="3491" spans="1:9" s="23" customFormat="1" ht="14.45" customHeight="1">
      <c r="A3491" s="563"/>
      <c r="B3491" s="564"/>
      <c r="C3491" s="564" t="s">
        <v>6121</v>
      </c>
      <c r="D3491" s="565"/>
      <c r="E3491" s="566" t="s">
        <v>3391</v>
      </c>
      <c r="F3491" s="567"/>
      <c r="G3491" s="410">
        <v>449</v>
      </c>
      <c r="H3491" s="410">
        <v>81</v>
      </c>
      <c r="I3491" s="410">
        <v>17</v>
      </c>
    </row>
    <row r="3492" spans="1:9" s="23" customFormat="1" ht="14.45" customHeight="1">
      <c r="A3492" s="563"/>
      <c r="B3492" s="564"/>
      <c r="C3492" s="564"/>
      <c r="D3492" s="565"/>
      <c r="E3492" s="566" t="s">
        <v>3391</v>
      </c>
      <c r="F3492" s="567" t="s">
        <v>1294</v>
      </c>
      <c r="G3492" s="410">
        <v>98</v>
      </c>
      <c r="H3492" s="410">
        <v>27</v>
      </c>
      <c r="I3492" s="410">
        <v>0</v>
      </c>
    </row>
    <row r="3493" spans="1:9" s="23" customFormat="1" ht="14.45" customHeight="1">
      <c r="A3493" s="563"/>
      <c r="B3493" s="572" t="s">
        <v>6824</v>
      </c>
      <c r="C3493" s="564" t="s">
        <v>6825</v>
      </c>
      <c r="D3493" s="565"/>
      <c r="E3493" s="566" t="s">
        <v>164</v>
      </c>
      <c r="F3493" s="567"/>
      <c r="G3493" s="410">
        <v>10</v>
      </c>
      <c r="H3493" s="410">
        <v>3</v>
      </c>
      <c r="I3493" s="410">
        <v>0</v>
      </c>
    </row>
    <row r="3494" spans="1:9" s="23" customFormat="1" ht="14.45" customHeight="1">
      <c r="A3494" s="563"/>
      <c r="B3494" s="564"/>
      <c r="C3494" s="564" t="s">
        <v>6826</v>
      </c>
      <c r="D3494" s="565"/>
      <c r="E3494" s="566" t="s">
        <v>3391</v>
      </c>
      <c r="F3494" s="567"/>
      <c r="G3494" s="410">
        <v>311</v>
      </c>
      <c r="H3494" s="410">
        <v>50</v>
      </c>
      <c r="I3494" s="410">
        <v>13</v>
      </c>
    </row>
    <row r="3495" spans="1:9" s="23" customFormat="1" ht="14.45" customHeight="1">
      <c r="A3495" s="563"/>
      <c r="B3495" s="564"/>
      <c r="C3495" s="564"/>
      <c r="D3495" s="565"/>
      <c r="E3495" s="566" t="s">
        <v>3221</v>
      </c>
      <c r="F3495" s="567"/>
      <c r="G3495" s="410">
        <v>93</v>
      </c>
      <c r="H3495" s="410">
        <v>37</v>
      </c>
      <c r="I3495" s="410">
        <v>0</v>
      </c>
    </row>
    <row r="3496" spans="1:9" s="23" customFormat="1" ht="14.45" customHeight="1">
      <c r="A3496" s="563"/>
      <c r="B3496" s="572" t="s">
        <v>6827</v>
      </c>
      <c r="C3496" s="564" t="s">
        <v>4459</v>
      </c>
      <c r="D3496" s="565"/>
      <c r="E3496" s="566" t="s">
        <v>164</v>
      </c>
      <c r="F3496" s="567"/>
      <c r="G3496" s="410">
        <v>34</v>
      </c>
      <c r="H3496" s="410">
        <v>6</v>
      </c>
      <c r="I3496" s="410">
        <v>0</v>
      </c>
    </row>
    <row r="3497" spans="1:9" s="23" customFormat="1" ht="14.45" customHeight="1">
      <c r="A3497" s="563"/>
      <c r="B3497" s="564"/>
      <c r="C3497" s="564" t="s">
        <v>4310</v>
      </c>
      <c r="D3497" s="565"/>
      <c r="E3497" s="566" t="s">
        <v>164</v>
      </c>
      <c r="F3497" s="567" t="s">
        <v>1142</v>
      </c>
      <c r="G3497" s="410">
        <v>105</v>
      </c>
      <c r="H3497" s="410">
        <v>13</v>
      </c>
      <c r="I3497" s="410">
        <v>0</v>
      </c>
    </row>
    <row r="3498" spans="1:9" s="23" customFormat="1" ht="14.45" customHeight="1">
      <c r="A3498" s="563"/>
      <c r="B3498" s="564"/>
      <c r="C3498" s="564" t="s">
        <v>4309</v>
      </c>
      <c r="D3498" s="565"/>
      <c r="E3498" s="566" t="s">
        <v>3391</v>
      </c>
      <c r="F3498" s="567"/>
      <c r="G3498" s="410">
        <v>262</v>
      </c>
      <c r="H3498" s="410">
        <v>84</v>
      </c>
      <c r="I3498" s="410">
        <v>36</v>
      </c>
    </row>
    <row r="3499" spans="1:9" s="23" customFormat="1" ht="14.45" customHeight="1">
      <c r="A3499" s="563"/>
      <c r="B3499" s="564"/>
      <c r="C3499" s="564"/>
      <c r="D3499" s="565"/>
      <c r="E3499" s="566" t="s">
        <v>3391</v>
      </c>
      <c r="F3499" s="567" t="s">
        <v>1294</v>
      </c>
      <c r="G3499" s="410">
        <v>305</v>
      </c>
      <c r="H3499" s="410">
        <v>110</v>
      </c>
      <c r="I3499" s="410">
        <v>1</v>
      </c>
    </row>
    <row r="3500" spans="1:9" s="23" customFormat="1" ht="14.45" customHeight="1">
      <c r="A3500" s="563"/>
      <c r="B3500" s="564"/>
      <c r="C3500" s="564"/>
      <c r="D3500" s="565"/>
      <c r="E3500" s="566" t="s">
        <v>3221</v>
      </c>
      <c r="F3500" s="567"/>
      <c r="G3500" s="410">
        <v>389</v>
      </c>
      <c r="H3500" s="410">
        <v>159</v>
      </c>
      <c r="I3500" s="410">
        <v>0</v>
      </c>
    </row>
    <row r="3501" spans="1:9" s="23" customFormat="1" ht="14.45" customHeight="1">
      <c r="A3501" s="563"/>
      <c r="B3501" s="564"/>
      <c r="C3501" s="564"/>
      <c r="D3501" s="565"/>
      <c r="E3501" s="566" t="s">
        <v>3221</v>
      </c>
      <c r="F3501" s="567" t="s">
        <v>1294</v>
      </c>
      <c r="G3501" s="410">
        <v>360</v>
      </c>
      <c r="H3501" s="410">
        <v>161</v>
      </c>
      <c r="I3501" s="410">
        <v>0</v>
      </c>
    </row>
    <row r="3502" spans="1:9" s="23" customFormat="1" ht="14.45" customHeight="1">
      <c r="A3502" s="563"/>
      <c r="B3502" s="572" t="s">
        <v>6828</v>
      </c>
      <c r="C3502" s="564" t="s">
        <v>6390</v>
      </c>
      <c r="D3502" s="565"/>
      <c r="E3502" s="566" t="s">
        <v>164</v>
      </c>
      <c r="F3502" s="567"/>
      <c r="G3502" s="410">
        <v>16</v>
      </c>
      <c r="H3502" s="410">
        <v>4</v>
      </c>
      <c r="I3502" s="410">
        <v>0</v>
      </c>
    </row>
    <row r="3503" spans="1:9" s="23" customFormat="1" ht="14.45" customHeight="1">
      <c r="A3503" s="563"/>
      <c r="B3503" s="564"/>
      <c r="C3503" s="564" t="s">
        <v>6391</v>
      </c>
      <c r="D3503" s="565"/>
      <c r="E3503" s="566" t="s">
        <v>3391</v>
      </c>
      <c r="F3503" s="567"/>
      <c r="G3503" s="410">
        <v>344</v>
      </c>
      <c r="H3503" s="410">
        <v>58</v>
      </c>
      <c r="I3503" s="410">
        <v>12</v>
      </c>
    </row>
    <row r="3504" spans="1:9" s="23" customFormat="1" ht="14.45" customHeight="1">
      <c r="A3504" s="573"/>
      <c r="B3504" s="574"/>
      <c r="C3504" s="574"/>
      <c r="D3504" s="575"/>
      <c r="E3504" s="576" t="s">
        <v>3221</v>
      </c>
      <c r="F3504" s="577"/>
      <c r="G3504" s="578">
        <v>74</v>
      </c>
      <c r="H3504" s="578">
        <v>50</v>
      </c>
      <c r="I3504" s="578">
        <v>0</v>
      </c>
    </row>
    <row r="3505" spans="1:9" s="23" customFormat="1" ht="14.45" customHeight="1">
      <c r="A3505" s="563"/>
      <c r="B3505" s="572" t="s">
        <v>6829</v>
      </c>
      <c r="C3505" s="564" t="s">
        <v>6830</v>
      </c>
      <c r="D3505" s="565"/>
      <c r="E3505" s="566" t="s">
        <v>163</v>
      </c>
      <c r="F3505" s="567"/>
      <c r="G3505" s="410">
        <v>13</v>
      </c>
      <c r="H3505" s="410">
        <v>2</v>
      </c>
      <c r="I3505" s="410">
        <v>0</v>
      </c>
    </row>
    <row r="3506" spans="1:9" s="23" customFormat="1" ht="14.45" customHeight="1">
      <c r="A3506" s="563"/>
      <c r="B3506" s="564"/>
      <c r="C3506" s="564" t="s">
        <v>6831</v>
      </c>
      <c r="D3506" s="565"/>
      <c r="E3506" s="566" t="s">
        <v>164</v>
      </c>
      <c r="F3506" s="567"/>
      <c r="G3506" s="410">
        <v>18</v>
      </c>
      <c r="H3506" s="410">
        <v>8</v>
      </c>
      <c r="I3506" s="410">
        <v>0</v>
      </c>
    </row>
    <row r="3507" spans="1:9" s="23" customFormat="1" ht="14.45" customHeight="1">
      <c r="A3507" s="563"/>
      <c r="B3507" s="564"/>
      <c r="C3507" s="564" t="s">
        <v>6832</v>
      </c>
      <c r="D3507" s="565"/>
      <c r="E3507" s="566" t="s">
        <v>164</v>
      </c>
      <c r="F3507" s="567" t="s">
        <v>1142</v>
      </c>
      <c r="G3507" s="410">
        <v>0</v>
      </c>
      <c r="H3507" s="410">
        <v>1</v>
      </c>
      <c r="I3507" s="410">
        <v>0</v>
      </c>
    </row>
    <row r="3508" spans="1:9" s="23" customFormat="1" ht="14.45" customHeight="1">
      <c r="A3508" s="563"/>
      <c r="B3508" s="564"/>
      <c r="C3508" s="564" t="s">
        <v>5465</v>
      </c>
      <c r="D3508" s="565"/>
      <c r="E3508" s="566" t="s">
        <v>3391</v>
      </c>
      <c r="F3508" s="567"/>
      <c r="G3508" s="410">
        <v>300</v>
      </c>
      <c r="H3508" s="410">
        <v>77</v>
      </c>
      <c r="I3508" s="410">
        <v>11</v>
      </c>
    </row>
    <row r="3509" spans="1:9" s="23" customFormat="1" ht="14.45" customHeight="1">
      <c r="A3509" s="563"/>
      <c r="B3509" s="564"/>
      <c r="C3509" s="564"/>
      <c r="D3509" s="565"/>
      <c r="E3509" s="566" t="s">
        <v>3221</v>
      </c>
      <c r="F3509" s="567"/>
      <c r="G3509" s="410">
        <v>79</v>
      </c>
      <c r="H3509" s="410">
        <v>33</v>
      </c>
      <c r="I3509" s="410">
        <v>0</v>
      </c>
    </row>
    <row r="3510" spans="1:9" s="23" customFormat="1" ht="14.45" customHeight="1">
      <c r="A3510" s="563"/>
      <c r="B3510" s="564"/>
      <c r="C3510" s="564" t="s">
        <v>6833</v>
      </c>
      <c r="D3510" s="565"/>
      <c r="E3510" s="566" t="s">
        <v>165</v>
      </c>
      <c r="F3510" s="567"/>
      <c r="G3510" s="410">
        <v>83</v>
      </c>
      <c r="H3510" s="410">
        <v>0</v>
      </c>
      <c r="I3510" s="410">
        <v>0</v>
      </c>
    </row>
    <row r="3511" spans="1:9" s="23" customFormat="1" ht="14.45" customHeight="1">
      <c r="A3511" s="563"/>
      <c r="B3511" s="572" t="s">
        <v>6340</v>
      </c>
      <c r="C3511" s="564" t="s">
        <v>6834</v>
      </c>
      <c r="D3511" s="565"/>
      <c r="E3511" s="566" t="s">
        <v>3391</v>
      </c>
      <c r="F3511" s="567"/>
      <c r="G3511" s="410">
        <v>218</v>
      </c>
      <c r="H3511" s="410">
        <v>47</v>
      </c>
      <c r="I3511" s="410">
        <v>11</v>
      </c>
    </row>
    <row r="3512" spans="1:9" s="23" customFormat="1" ht="14.45" customHeight="1">
      <c r="A3512" s="563"/>
      <c r="B3512" s="564"/>
      <c r="C3512" s="564"/>
      <c r="D3512" s="565"/>
      <c r="E3512" s="566" t="s">
        <v>3221</v>
      </c>
      <c r="F3512" s="567" t="s">
        <v>1294</v>
      </c>
      <c r="G3512" s="410">
        <v>152</v>
      </c>
      <c r="H3512" s="410">
        <v>41</v>
      </c>
      <c r="I3512" s="410">
        <v>0</v>
      </c>
    </row>
    <row r="3513" spans="1:9" s="23" customFormat="1" ht="14.45" customHeight="1">
      <c r="A3513" s="563"/>
      <c r="B3513" s="572" t="s">
        <v>6835</v>
      </c>
      <c r="C3513" s="564" t="s">
        <v>6836</v>
      </c>
      <c r="D3513" s="565"/>
      <c r="E3513" s="566" t="s">
        <v>164</v>
      </c>
      <c r="F3513" s="567"/>
      <c r="G3513" s="410">
        <v>11</v>
      </c>
      <c r="H3513" s="410">
        <v>9</v>
      </c>
      <c r="I3513" s="410">
        <v>0</v>
      </c>
    </row>
    <row r="3514" spans="1:9" s="23" customFormat="1" ht="14.45" customHeight="1">
      <c r="A3514" s="563"/>
      <c r="B3514" s="564"/>
      <c r="C3514" s="564" t="s">
        <v>6837</v>
      </c>
      <c r="D3514" s="565"/>
      <c r="E3514" s="566" t="s">
        <v>164</v>
      </c>
      <c r="F3514" s="567" t="s">
        <v>1142</v>
      </c>
      <c r="G3514" s="410">
        <v>43</v>
      </c>
      <c r="H3514" s="410">
        <v>26</v>
      </c>
      <c r="I3514" s="410">
        <v>0</v>
      </c>
    </row>
    <row r="3515" spans="1:9" s="23" customFormat="1" ht="14.45" customHeight="1">
      <c r="A3515" s="563"/>
      <c r="B3515" s="564"/>
      <c r="C3515" s="564" t="s">
        <v>6838</v>
      </c>
      <c r="D3515" s="565"/>
      <c r="E3515" s="566" t="s">
        <v>3391</v>
      </c>
      <c r="F3515" s="567"/>
      <c r="G3515" s="410">
        <v>134</v>
      </c>
      <c r="H3515" s="410">
        <v>27</v>
      </c>
      <c r="I3515" s="410">
        <v>10</v>
      </c>
    </row>
    <row r="3516" spans="1:9" s="23" customFormat="1" ht="14.45" customHeight="1">
      <c r="A3516" s="563"/>
      <c r="B3516" s="564"/>
      <c r="C3516" s="564"/>
      <c r="D3516" s="565"/>
      <c r="E3516" s="566" t="s">
        <v>3391</v>
      </c>
      <c r="F3516" s="567" t="s">
        <v>1294</v>
      </c>
      <c r="G3516" s="410">
        <v>9</v>
      </c>
      <c r="H3516" s="410">
        <v>16</v>
      </c>
      <c r="I3516" s="410">
        <v>0</v>
      </c>
    </row>
    <row r="3517" spans="1:9" s="23" customFormat="1" ht="14.45" customHeight="1">
      <c r="A3517" s="563"/>
      <c r="B3517" s="572" t="s">
        <v>6839</v>
      </c>
      <c r="C3517" s="564" t="s">
        <v>4323</v>
      </c>
      <c r="D3517" s="565"/>
      <c r="E3517" s="566" t="s">
        <v>3391</v>
      </c>
      <c r="F3517" s="567"/>
      <c r="G3517" s="410">
        <v>132</v>
      </c>
      <c r="H3517" s="410">
        <v>29</v>
      </c>
      <c r="I3517" s="410">
        <v>7</v>
      </c>
    </row>
    <row r="3518" spans="1:9" s="23" customFormat="1" ht="14.45" customHeight="1">
      <c r="A3518" s="563"/>
      <c r="B3518" s="564"/>
      <c r="C3518" s="564"/>
      <c r="D3518" s="565"/>
      <c r="E3518" s="566" t="s">
        <v>3391</v>
      </c>
      <c r="F3518" s="567" t="s">
        <v>1294</v>
      </c>
      <c r="G3518" s="410">
        <v>103</v>
      </c>
      <c r="H3518" s="410">
        <v>21</v>
      </c>
      <c r="I3518" s="410">
        <v>0</v>
      </c>
    </row>
    <row r="3519" spans="1:9" s="23" customFormat="1" ht="14.45" customHeight="1">
      <c r="A3519" s="563"/>
      <c r="B3519" s="564"/>
      <c r="C3519" s="564"/>
      <c r="D3519" s="565"/>
      <c r="E3519" s="566" t="s">
        <v>3221</v>
      </c>
      <c r="F3519" s="567" t="s">
        <v>1294</v>
      </c>
      <c r="G3519" s="410">
        <v>55</v>
      </c>
      <c r="H3519" s="410">
        <v>27</v>
      </c>
      <c r="I3519" s="410">
        <v>0</v>
      </c>
    </row>
    <row r="3520" spans="1:9" s="23" customFormat="1" ht="14.45" customHeight="1">
      <c r="A3520" s="563"/>
      <c r="B3520" s="572" t="s">
        <v>6840</v>
      </c>
      <c r="C3520" s="564" t="s">
        <v>6841</v>
      </c>
      <c r="D3520" s="565"/>
      <c r="E3520" s="566" t="s">
        <v>164</v>
      </c>
      <c r="F3520" s="567" t="s">
        <v>1142</v>
      </c>
      <c r="G3520" s="410">
        <v>57</v>
      </c>
      <c r="H3520" s="410">
        <v>14</v>
      </c>
      <c r="I3520" s="410">
        <v>2</v>
      </c>
    </row>
    <row r="3521" spans="1:9" s="23" customFormat="1" ht="14.45" customHeight="1">
      <c r="A3521" s="563"/>
      <c r="B3521" s="564" t="s">
        <v>1554</v>
      </c>
      <c r="C3521" s="564" t="s">
        <v>1555</v>
      </c>
      <c r="D3521" s="565"/>
      <c r="E3521" s="566"/>
      <c r="F3521" s="567"/>
      <c r="G3521" s="410">
        <v>0</v>
      </c>
      <c r="H3521" s="410">
        <v>0</v>
      </c>
      <c r="I3521" s="410">
        <v>7</v>
      </c>
    </row>
    <row r="3522" spans="1:9" s="23" customFormat="1" ht="14.45" customHeight="1">
      <c r="A3522" s="563"/>
      <c r="B3522" s="564" t="s">
        <v>1556</v>
      </c>
      <c r="C3522" s="564" t="s">
        <v>1557</v>
      </c>
      <c r="D3522" s="565"/>
      <c r="E3522" s="566"/>
      <c r="F3522" s="567"/>
      <c r="G3522" s="410">
        <v>0</v>
      </c>
      <c r="H3522" s="410">
        <v>0</v>
      </c>
      <c r="I3522" s="410">
        <v>4</v>
      </c>
    </row>
    <row r="3523" spans="1:9" s="23" customFormat="1" ht="14.45" customHeight="1">
      <c r="A3523" s="563"/>
      <c r="B3523" s="564" t="s">
        <v>1324</v>
      </c>
      <c r="C3523" s="564" t="s">
        <v>1325</v>
      </c>
      <c r="D3523" s="565"/>
      <c r="E3523" s="566"/>
      <c r="F3523" s="567"/>
      <c r="G3523" s="410">
        <v>0</v>
      </c>
      <c r="H3523" s="410">
        <v>0</v>
      </c>
      <c r="I3523" s="410">
        <v>9</v>
      </c>
    </row>
    <row r="3524" spans="1:9" s="23" customFormat="1" ht="14.45" customHeight="1">
      <c r="A3524" s="563">
        <v>1048</v>
      </c>
      <c r="B3524" s="563" t="s">
        <v>6842</v>
      </c>
      <c r="C3524" s="564"/>
      <c r="D3524" s="565" t="s">
        <v>186</v>
      </c>
      <c r="E3524" s="566"/>
      <c r="F3524" s="567"/>
      <c r="G3524" s="410"/>
      <c r="H3524" s="410"/>
      <c r="I3524" s="410"/>
    </row>
    <row r="3525" spans="1:9" s="23" customFormat="1" ht="14.45" customHeight="1">
      <c r="A3525" s="563"/>
      <c r="B3525" s="564"/>
      <c r="C3525" s="563" t="s">
        <v>365</v>
      </c>
      <c r="D3525" s="568"/>
      <c r="E3525" s="569"/>
      <c r="F3525" s="570"/>
      <c r="G3525" s="571">
        <v>10729</v>
      </c>
      <c r="H3525" s="571">
        <v>2509</v>
      </c>
      <c r="I3525" s="571">
        <v>378</v>
      </c>
    </row>
    <row r="3526" spans="1:9" s="23" customFormat="1" ht="14.45" customHeight="1">
      <c r="A3526" s="563"/>
      <c r="B3526" s="572" t="s">
        <v>5936</v>
      </c>
      <c r="C3526" s="564" t="s">
        <v>1343</v>
      </c>
      <c r="D3526" s="565"/>
      <c r="E3526" s="566" t="s">
        <v>164</v>
      </c>
      <c r="F3526" s="567"/>
      <c r="G3526" s="410">
        <v>15</v>
      </c>
      <c r="H3526" s="410">
        <v>10</v>
      </c>
      <c r="I3526" s="410">
        <v>0</v>
      </c>
    </row>
    <row r="3527" spans="1:9" s="23" customFormat="1" ht="14.45" customHeight="1">
      <c r="A3527" s="563"/>
      <c r="B3527" s="564"/>
      <c r="C3527" s="564"/>
      <c r="D3527" s="565"/>
      <c r="E3527" s="566" t="s">
        <v>164</v>
      </c>
      <c r="F3527" s="567" t="s">
        <v>1142</v>
      </c>
      <c r="G3527" s="410">
        <v>3</v>
      </c>
      <c r="H3527" s="410">
        <v>0</v>
      </c>
      <c r="I3527" s="410">
        <v>0</v>
      </c>
    </row>
    <row r="3528" spans="1:9" s="23" customFormat="1" ht="14.45" customHeight="1">
      <c r="A3528" s="563"/>
      <c r="B3528" s="564"/>
      <c r="C3528" s="564"/>
      <c r="D3528" s="565"/>
      <c r="E3528" s="566" t="s">
        <v>628</v>
      </c>
      <c r="F3528" s="567"/>
      <c r="G3528" s="410">
        <v>389</v>
      </c>
      <c r="H3528" s="410">
        <v>84</v>
      </c>
      <c r="I3528" s="410">
        <v>11</v>
      </c>
    </row>
    <row r="3529" spans="1:9" s="23" customFormat="1" ht="14.45" customHeight="1">
      <c r="A3529" s="563"/>
      <c r="B3529" s="572" t="s">
        <v>3679</v>
      </c>
      <c r="C3529" s="564" t="s">
        <v>5724</v>
      </c>
      <c r="D3529" s="565"/>
      <c r="E3529" s="566" t="s">
        <v>163</v>
      </c>
      <c r="F3529" s="567"/>
      <c r="G3529" s="410">
        <v>35</v>
      </c>
      <c r="H3529" s="410">
        <v>10</v>
      </c>
      <c r="I3529" s="410">
        <v>0</v>
      </c>
    </row>
    <row r="3530" spans="1:9" s="23" customFormat="1" ht="14.45" customHeight="1">
      <c r="A3530" s="563"/>
      <c r="B3530" s="564"/>
      <c r="C3530" s="564"/>
      <c r="D3530" s="565"/>
      <c r="E3530" s="566" t="s">
        <v>164</v>
      </c>
      <c r="F3530" s="567"/>
      <c r="G3530" s="410">
        <v>41</v>
      </c>
      <c r="H3530" s="410">
        <v>5</v>
      </c>
      <c r="I3530" s="410">
        <v>0</v>
      </c>
    </row>
    <row r="3531" spans="1:9" s="23" customFormat="1" ht="14.45" customHeight="1">
      <c r="A3531" s="563"/>
      <c r="B3531" s="564"/>
      <c r="C3531" s="564"/>
      <c r="D3531" s="565"/>
      <c r="E3531" s="566" t="s">
        <v>628</v>
      </c>
      <c r="F3531" s="567"/>
      <c r="G3531" s="410">
        <v>610</v>
      </c>
      <c r="H3531" s="410">
        <v>180</v>
      </c>
      <c r="I3531" s="410">
        <v>13</v>
      </c>
    </row>
    <row r="3532" spans="1:9" s="23" customFormat="1" ht="14.45" customHeight="1">
      <c r="A3532" s="563"/>
      <c r="B3532" s="572" t="s">
        <v>5797</v>
      </c>
      <c r="C3532" s="564" t="s">
        <v>6843</v>
      </c>
      <c r="D3532" s="565"/>
      <c r="E3532" s="566" t="s">
        <v>163</v>
      </c>
      <c r="F3532" s="567"/>
      <c r="G3532" s="410">
        <v>8</v>
      </c>
      <c r="H3532" s="410">
        <v>0</v>
      </c>
      <c r="I3532" s="410">
        <v>0</v>
      </c>
    </row>
    <row r="3533" spans="1:9" s="23" customFormat="1" ht="14.45" customHeight="1">
      <c r="A3533" s="563"/>
      <c r="B3533" s="572" t="s">
        <v>2366</v>
      </c>
      <c r="C3533" s="564" t="s">
        <v>5803</v>
      </c>
      <c r="D3533" s="565"/>
      <c r="E3533" s="566" t="s">
        <v>628</v>
      </c>
      <c r="F3533" s="567"/>
      <c r="G3533" s="410">
        <v>239</v>
      </c>
      <c r="H3533" s="410">
        <v>53</v>
      </c>
      <c r="I3533" s="410">
        <v>7</v>
      </c>
    </row>
    <row r="3534" spans="1:9" s="23" customFormat="1" ht="14.45" customHeight="1">
      <c r="A3534" s="563"/>
      <c r="B3534" s="572" t="s">
        <v>2798</v>
      </c>
      <c r="C3534" s="564" t="s">
        <v>6844</v>
      </c>
      <c r="D3534" s="565"/>
      <c r="E3534" s="566"/>
      <c r="F3534" s="567"/>
      <c r="G3534" s="410">
        <v>0</v>
      </c>
      <c r="H3534" s="410">
        <v>0</v>
      </c>
      <c r="I3534" s="410">
        <v>2</v>
      </c>
    </row>
    <row r="3535" spans="1:9" s="23" customFormat="1" ht="14.45" customHeight="1">
      <c r="A3535" s="563"/>
      <c r="B3535" s="564"/>
      <c r="C3535" s="564"/>
      <c r="D3535" s="565"/>
      <c r="E3535" s="566" t="s">
        <v>628</v>
      </c>
      <c r="F3535" s="567"/>
      <c r="G3535" s="410">
        <v>0</v>
      </c>
      <c r="H3535" s="410">
        <v>3</v>
      </c>
      <c r="I3535" s="410">
        <v>0</v>
      </c>
    </row>
    <row r="3536" spans="1:9" s="23" customFormat="1" ht="14.45" customHeight="1">
      <c r="A3536" s="563"/>
      <c r="B3536" s="572" t="s">
        <v>4768</v>
      </c>
      <c r="C3536" s="564" t="s">
        <v>6845</v>
      </c>
      <c r="D3536" s="565"/>
      <c r="E3536" s="566" t="s">
        <v>164</v>
      </c>
      <c r="F3536" s="567"/>
      <c r="G3536" s="410">
        <v>9</v>
      </c>
      <c r="H3536" s="410">
        <v>5</v>
      </c>
      <c r="I3536" s="410">
        <v>0</v>
      </c>
    </row>
    <row r="3537" spans="1:9" s="23" customFormat="1" ht="14.45" customHeight="1">
      <c r="A3537" s="563"/>
      <c r="B3537" s="564"/>
      <c r="C3537" s="564"/>
      <c r="D3537" s="565"/>
      <c r="E3537" s="566" t="s">
        <v>628</v>
      </c>
      <c r="F3537" s="567"/>
      <c r="G3537" s="410">
        <v>236</v>
      </c>
      <c r="H3537" s="410">
        <v>73</v>
      </c>
      <c r="I3537" s="410">
        <v>9</v>
      </c>
    </row>
    <row r="3538" spans="1:9" s="23" customFormat="1" ht="14.45" customHeight="1">
      <c r="A3538" s="563"/>
      <c r="B3538" s="564"/>
      <c r="C3538" s="564"/>
      <c r="D3538" s="565"/>
      <c r="E3538" s="566" t="s">
        <v>628</v>
      </c>
      <c r="F3538" s="567" t="s">
        <v>2199</v>
      </c>
      <c r="G3538" s="410">
        <v>36</v>
      </c>
      <c r="H3538" s="410">
        <v>11</v>
      </c>
      <c r="I3538" s="410">
        <v>0</v>
      </c>
    </row>
    <row r="3539" spans="1:9" s="23" customFormat="1" ht="14.45" customHeight="1">
      <c r="A3539" s="563"/>
      <c r="B3539" s="572" t="s">
        <v>6163</v>
      </c>
      <c r="C3539" s="564" t="s">
        <v>4992</v>
      </c>
      <c r="D3539" s="565"/>
      <c r="E3539" s="566" t="s">
        <v>164</v>
      </c>
      <c r="F3539" s="567"/>
      <c r="G3539" s="410">
        <v>12</v>
      </c>
      <c r="H3539" s="410">
        <v>6</v>
      </c>
      <c r="I3539" s="410">
        <v>0</v>
      </c>
    </row>
    <row r="3540" spans="1:9" s="23" customFormat="1" ht="14.45" customHeight="1">
      <c r="A3540" s="563"/>
      <c r="B3540" s="564"/>
      <c r="C3540" s="564"/>
      <c r="D3540" s="565"/>
      <c r="E3540" s="566" t="s">
        <v>628</v>
      </c>
      <c r="F3540" s="567"/>
      <c r="G3540" s="410">
        <v>231</v>
      </c>
      <c r="H3540" s="410">
        <v>75</v>
      </c>
      <c r="I3540" s="410">
        <v>8</v>
      </c>
    </row>
    <row r="3541" spans="1:9" s="23" customFormat="1" ht="14.45" customHeight="1">
      <c r="A3541" s="563"/>
      <c r="B3541" s="572" t="s">
        <v>1376</v>
      </c>
      <c r="C3541" s="564" t="s">
        <v>1377</v>
      </c>
      <c r="D3541" s="565"/>
      <c r="E3541" s="566" t="s">
        <v>164</v>
      </c>
      <c r="F3541" s="567"/>
      <c r="G3541" s="410">
        <v>7</v>
      </c>
      <c r="H3541" s="410">
        <v>4</v>
      </c>
      <c r="I3541" s="410">
        <v>0</v>
      </c>
    </row>
    <row r="3542" spans="1:9" s="23" customFormat="1" ht="14.45" customHeight="1">
      <c r="A3542" s="563"/>
      <c r="B3542" s="564"/>
      <c r="C3542" s="564"/>
      <c r="D3542" s="565"/>
      <c r="E3542" s="566" t="s">
        <v>628</v>
      </c>
      <c r="F3542" s="567"/>
      <c r="G3542" s="410">
        <v>117</v>
      </c>
      <c r="H3542" s="410">
        <v>48</v>
      </c>
      <c r="I3542" s="410">
        <v>7</v>
      </c>
    </row>
    <row r="3543" spans="1:9" s="23" customFormat="1" ht="14.45" customHeight="1">
      <c r="A3543" s="563"/>
      <c r="B3543" s="572" t="s">
        <v>6846</v>
      </c>
      <c r="C3543" s="564" t="s">
        <v>1204</v>
      </c>
      <c r="D3543" s="565"/>
      <c r="E3543" s="566" t="s">
        <v>164</v>
      </c>
      <c r="F3543" s="567"/>
      <c r="G3543" s="410">
        <v>129</v>
      </c>
      <c r="H3543" s="410">
        <v>51</v>
      </c>
      <c r="I3543" s="410">
        <v>0</v>
      </c>
    </row>
    <row r="3544" spans="1:9" s="23" customFormat="1" ht="14.45" customHeight="1">
      <c r="A3544" s="563"/>
      <c r="B3544" s="564"/>
      <c r="C3544" s="564"/>
      <c r="D3544" s="565"/>
      <c r="E3544" s="566" t="s">
        <v>164</v>
      </c>
      <c r="F3544" s="567" t="s">
        <v>1142</v>
      </c>
      <c r="G3544" s="410">
        <v>44</v>
      </c>
      <c r="H3544" s="410">
        <v>6</v>
      </c>
      <c r="I3544" s="410">
        <v>0</v>
      </c>
    </row>
    <row r="3545" spans="1:9" s="23" customFormat="1" ht="14.45" customHeight="1">
      <c r="A3545" s="563"/>
      <c r="B3545" s="564"/>
      <c r="C3545" s="564"/>
      <c r="D3545" s="565"/>
      <c r="E3545" s="566" t="s">
        <v>628</v>
      </c>
      <c r="F3545" s="567"/>
      <c r="G3545" s="410">
        <v>539</v>
      </c>
      <c r="H3545" s="410">
        <v>102</v>
      </c>
      <c r="I3545" s="410">
        <v>16</v>
      </c>
    </row>
    <row r="3546" spans="1:9" s="23" customFormat="1" ht="14.45" customHeight="1">
      <c r="A3546" s="563"/>
      <c r="B3546" s="572" t="s">
        <v>6847</v>
      </c>
      <c r="C3546" s="564" t="s">
        <v>5074</v>
      </c>
      <c r="D3546" s="565"/>
      <c r="E3546" s="566" t="s">
        <v>164</v>
      </c>
      <c r="F3546" s="567"/>
      <c r="G3546" s="410">
        <v>12</v>
      </c>
      <c r="H3546" s="410">
        <v>3</v>
      </c>
      <c r="I3546" s="410">
        <v>0</v>
      </c>
    </row>
    <row r="3547" spans="1:9" s="23" customFormat="1" ht="14.45" customHeight="1">
      <c r="A3547" s="563"/>
      <c r="B3547" s="564"/>
      <c r="C3547" s="564"/>
      <c r="D3547" s="565"/>
      <c r="E3547" s="566" t="s">
        <v>628</v>
      </c>
      <c r="F3547" s="567"/>
      <c r="G3547" s="410">
        <v>342</v>
      </c>
      <c r="H3547" s="410">
        <v>73</v>
      </c>
      <c r="I3547" s="410">
        <v>9</v>
      </c>
    </row>
    <row r="3548" spans="1:9" s="23" customFormat="1" ht="14.45" customHeight="1">
      <c r="A3548" s="563"/>
      <c r="B3548" s="572" t="s">
        <v>2215</v>
      </c>
      <c r="C3548" s="564" t="s">
        <v>6848</v>
      </c>
      <c r="D3548" s="565"/>
      <c r="E3548" s="566" t="s">
        <v>164</v>
      </c>
      <c r="F3548" s="567"/>
      <c r="G3548" s="410">
        <v>13</v>
      </c>
      <c r="H3548" s="410">
        <v>14</v>
      </c>
      <c r="I3548" s="410">
        <v>0</v>
      </c>
    </row>
    <row r="3549" spans="1:9" s="23" customFormat="1" ht="14.45" customHeight="1">
      <c r="A3549" s="563"/>
      <c r="B3549" s="564"/>
      <c r="C3549" s="564"/>
      <c r="D3549" s="565"/>
      <c r="E3549" s="566" t="s">
        <v>628</v>
      </c>
      <c r="F3549" s="567"/>
      <c r="G3549" s="410">
        <v>239</v>
      </c>
      <c r="H3549" s="410">
        <v>57</v>
      </c>
      <c r="I3549" s="410">
        <v>9</v>
      </c>
    </row>
    <row r="3550" spans="1:9" s="23" customFormat="1" ht="14.45" customHeight="1">
      <c r="A3550" s="563"/>
      <c r="B3550" s="572" t="s">
        <v>1408</v>
      </c>
      <c r="C3550" s="564" t="s">
        <v>1593</v>
      </c>
      <c r="D3550" s="565"/>
      <c r="E3550" s="566" t="s">
        <v>164</v>
      </c>
      <c r="F3550" s="567"/>
      <c r="G3550" s="410">
        <v>22</v>
      </c>
      <c r="H3550" s="410">
        <v>6</v>
      </c>
      <c r="I3550" s="410">
        <v>0</v>
      </c>
    </row>
    <row r="3551" spans="1:9" s="23" customFormat="1" ht="14.45" customHeight="1">
      <c r="A3551" s="563"/>
      <c r="B3551" s="564"/>
      <c r="C3551" s="564"/>
      <c r="D3551" s="565"/>
      <c r="E3551" s="566" t="s">
        <v>164</v>
      </c>
      <c r="F3551" s="567" t="s">
        <v>1142</v>
      </c>
      <c r="G3551" s="410">
        <v>26</v>
      </c>
      <c r="H3551" s="410">
        <v>24</v>
      </c>
      <c r="I3551" s="410">
        <v>0</v>
      </c>
    </row>
    <row r="3552" spans="1:9" s="23" customFormat="1" ht="14.45" customHeight="1">
      <c r="A3552" s="563"/>
      <c r="B3552" s="564"/>
      <c r="C3552" s="564"/>
      <c r="D3552" s="565"/>
      <c r="E3552" s="566" t="s">
        <v>628</v>
      </c>
      <c r="F3552" s="567"/>
      <c r="G3552" s="410">
        <v>408</v>
      </c>
      <c r="H3552" s="410">
        <v>109</v>
      </c>
      <c r="I3552" s="410">
        <v>13</v>
      </c>
    </row>
    <row r="3553" spans="1:9" s="23" customFormat="1" ht="14.45" customHeight="1">
      <c r="A3553" s="563"/>
      <c r="B3553" s="572" t="s">
        <v>2394</v>
      </c>
      <c r="C3553" s="564" t="s">
        <v>6849</v>
      </c>
      <c r="D3553" s="565"/>
      <c r="E3553" s="566" t="s">
        <v>163</v>
      </c>
      <c r="F3553" s="567"/>
      <c r="G3553" s="410">
        <v>61</v>
      </c>
      <c r="H3553" s="410">
        <v>8</v>
      </c>
      <c r="I3553" s="410">
        <v>0</v>
      </c>
    </row>
    <row r="3554" spans="1:9" s="23" customFormat="1" ht="14.45" customHeight="1">
      <c r="A3554" s="573"/>
      <c r="B3554" s="574"/>
      <c r="C3554" s="574" t="s">
        <v>3974</v>
      </c>
      <c r="D3554" s="575"/>
      <c r="E3554" s="576" t="s">
        <v>164</v>
      </c>
      <c r="F3554" s="577"/>
      <c r="G3554" s="578">
        <v>37</v>
      </c>
      <c r="H3554" s="578">
        <v>47</v>
      </c>
      <c r="I3554" s="578">
        <v>0</v>
      </c>
    </row>
    <row r="3555" spans="1:9" s="23" customFormat="1" ht="14.45" customHeight="1">
      <c r="A3555" s="563"/>
      <c r="B3555" s="564"/>
      <c r="C3555" s="564"/>
      <c r="D3555" s="565"/>
      <c r="E3555" s="566" t="s">
        <v>164</v>
      </c>
      <c r="F3555" s="567" t="s">
        <v>1142</v>
      </c>
      <c r="G3555" s="410">
        <v>82</v>
      </c>
      <c r="H3555" s="410">
        <v>41</v>
      </c>
      <c r="I3555" s="410">
        <v>0</v>
      </c>
    </row>
    <row r="3556" spans="1:9" s="23" customFormat="1" ht="14.45" customHeight="1">
      <c r="A3556" s="563"/>
      <c r="B3556" s="564"/>
      <c r="C3556" s="564"/>
      <c r="D3556" s="565"/>
      <c r="E3556" s="566" t="s">
        <v>628</v>
      </c>
      <c r="F3556" s="567"/>
      <c r="G3556" s="410">
        <v>668</v>
      </c>
      <c r="H3556" s="410">
        <v>165</v>
      </c>
      <c r="I3556" s="410">
        <v>26</v>
      </c>
    </row>
    <row r="3557" spans="1:9" s="23" customFormat="1" ht="14.45" customHeight="1">
      <c r="A3557" s="563"/>
      <c r="B3557" s="564"/>
      <c r="C3557" s="564"/>
      <c r="D3557" s="565"/>
      <c r="E3557" s="566" t="s">
        <v>628</v>
      </c>
      <c r="F3557" s="567" t="s">
        <v>2199</v>
      </c>
      <c r="G3557" s="410">
        <v>114</v>
      </c>
      <c r="H3557" s="410">
        <v>20</v>
      </c>
      <c r="I3557" s="410">
        <v>0</v>
      </c>
    </row>
    <row r="3558" spans="1:9" s="23" customFormat="1" ht="14.45" customHeight="1">
      <c r="A3558" s="563"/>
      <c r="B3558" s="572" t="s">
        <v>1958</v>
      </c>
      <c r="C3558" s="564" t="s">
        <v>6850</v>
      </c>
      <c r="D3558" s="565"/>
      <c r="E3558" s="566"/>
      <c r="F3558" s="567"/>
      <c r="G3558" s="410">
        <v>0</v>
      </c>
      <c r="H3558" s="410">
        <v>0</v>
      </c>
      <c r="I3558" s="410">
        <v>2</v>
      </c>
    </row>
    <row r="3559" spans="1:9" s="23" customFormat="1" ht="14.45" customHeight="1">
      <c r="A3559" s="563"/>
      <c r="B3559" s="564"/>
      <c r="C3559" s="564"/>
      <c r="D3559" s="565"/>
      <c r="E3559" s="566" t="s">
        <v>164</v>
      </c>
      <c r="F3559" s="567" t="s">
        <v>1142</v>
      </c>
      <c r="G3559" s="410">
        <v>0</v>
      </c>
      <c r="H3559" s="410">
        <v>12</v>
      </c>
      <c r="I3559" s="410">
        <v>0</v>
      </c>
    </row>
    <row r="3560" spans="1:9" s="23" customFormat="1" ht="14.45" customHeight="1">
      <c r="A3560" s="563"/>
      <c r="B3560" s="572" t="s">
        <v>3284</v>
      </c>
      <c r="C3560" s="564" t="s">
        <v>6851</v>
      </c>
      <c r="D3560" s="565"/>
      <c r="E3560" s="566" t="s">
        <v>163</v>
      </c>
      <c r="F3560" s="567"/>
      <c r="G3560" s="410">
        <v>19</v>
      </c>
      <c r="H3560" s="410">
        <v>0</v>
      </c>
      <c r="I3560" s="410">
        <v>0</v>
      </c>
    </row>
    <row r="3561" spans="1:9" s="23" customFormat="1" ht="14.45" customHeight="1">
      <c r="A3561" s="563"/>
      <c r="B3561" s="572" t="s">
        <v>5488</v>
      </c>
      <c r="C3561" s="564" t="s">
        <v>3347</v>
      </c>
      <c r="D3561" s="565"/>
      <c r="E3561" s="566" t="s">
        <v>163</v>
      </c>
      <c r="F3561" s="567"/>
      <c r="G3561" s="410">
        <v>1</v>
      </c>
      <c r="H3561" s="410">
        <v>2</v>
      </c>
      <c r="I3561" s="410">
        <v>0</v>
      </c>
    </row>
    <row r="3562" spans="1:9" s="23" customFormat="1" ht="14.45" customHeight="1">
      <c r="A3562" s="563"/>
      <c r="B3562" s="572" t="s">
        <v>6852</v>
      </c>
      <c r="C3562" s="564" t="s">
        <v>6853</v>
      </c>
      <c r="D3562" s="565"/>
      <c r="E3562" s="566"/>
      <c r="F3562" s="567"/>
      <c r="G3562" s="410">
        <v>0</v>
      </c>
      <c r="H3562" s="410">
        <v>0</v>
      </c>
      <c r="I3562" s="410">
        <v>2</v>
      </c>
    </row>
    <row r="3563" spans="1:9" s="23" customFormat="1" ht="14.45" customHeight="1">
      <c r="A3563" s="563"/>
      <c r="B3563" s="564"/>
      <c r="C3563" s="564"/>
      <c r="D3563" s="565"/>
      <c r="E3563" s="566" t="s">
        <v>628</v>
      </c>
      <c r="F3563" s="567" t="s">
        <v>2199</v>
      </c>
      <c r="G3563" s="410">
        <v>3</v>
      </c>
      <c r="H3563" s="410">
        <v>5</v>
      </c>
      <c r="I3563" s="410">
        <v>0</v>
      </c>
    </row>
    <row r="3564" spans="1:9" s="23" customFormat="1" ht="14.45" customHeight="1">
      <c r="A3564" s="563"/>
      <c r="B3564" s="572" t="s">
        <v>2402</v>
      </c>
      <c r="C3564" s="564" t="s">
        <v>2921</v>
      </c>
      <c r="D3564" s="565"/>
      <c r="E3564" s="566" t="s">
        <v>164</v>
      </c>
      <c r="F3564" s="567"/>
      <c r="G3564" s="410">
        <v>20</v>
      </c>
      <c r="H3564" s="410">
        <v>2</v>
      </c>
      <c r="I3564" s="410">
        <v>0</v>
      </c>
    </row>
    <row r="3565" spans="1:9" s="23" customFormat="1" ht="14.45" customHeight="1">
      <c r="A3565" s="563"/>
      <c r="B3565" s="564"/>
      <c r="C3565" s="564"/>
      <c r="D3565" s="565"/>
      <c r="E3565" s="566" t="s">
        <v>628</v>
      </c>
      <c r="F3565" s="567"/>
      <c r="G3565" s="410">
        <v>349</v>
      </c>
      <c r="H3565" s="410">
        <v>80</v>
      </c>
      <c r="I3565" s="410">
        <v>9</v>
      </c>
    </row>
    <row r="3566" spans="1:9" s="23" customFormat="1" ht="14.45" customHeight="1">
      <c r="A3566" s="563"/>
      <c r="B3566" s="572" t="s">
        <v>6854</v>
      </c>
      <c r="C3566" s="564" t="s">
        <v>5827</v>
      </c>
      <c r="D3566" s="565"/>
      <c r="E3566" s="566" t="s">
        <v>164</v>
      </c>
      <c r="F3566" s="567"/>
      <c r="G3566" s="410">
        <v>11</v>
      </c>
      <c r="H3566" s="410">
        <v>4</v>
      </c>
      <c r="I3566" s="410">
        <v>0</v>
      </c>
    </row>
    <row r="3567" spans="1:9" s="23" customFormat="1" ht="14.45" customHeight="1">
      <c r="A3567" s="563"/>
      <c r="B3567" s="564"/>
      <c r="C3567" s="564"/>
      <c r="D3567" s="565"/>
      <c r="E3567" s="566" t="s">
        <v>164</v>
      </c>
      <c r="F3567" s="567" t="s">
        <v>1142</v>
      </c>
      <c r="G3567" s="410">
        <v>17</v>
      </c>
      <c r="H3567" s="410">
        <v>3</v>
      </c>
      <c r="I3567" s="410">
        <v>0</v>
      </c>
    </row>
    <row r="3568" spans="1:9" s="23" customFormat="1" ht="14.45" customHeight="1">
      <c r="A3568" s="563"/>
      <c r="B3568" s="564"/>
      <c r="C3568" s="564"/>
      <c r="D3568" s="565"/>
      <c r="E3568" s="566" t="s">
        <v>628</v>
      </c>
      <c r="F3568" s="567"/>
      <c r="G3568" s="410">
        <v>422</v>
      </c>
      <c r="H3568" s="410">
        <v>79</v>
      </c>
      <c r="I3568" s="410">
        <v>16</v>
      </c>
    </row>
    <row r="3569" spans="1:9" s="23" customFormat="1" ht="14.45" customHeight="1">
      <c r="A3569" s="563"/>
      <c r="B3569" s="564"/>
      <c r="C3569" s="564"/>
      <c r="D3569" s="565"/>
      <c r="E3569" s="566" t="s">
        <v>628</v>
      </c>
      <c r="F3569" s="567" t="s">
        <v>2199</v>
      </c>
      <c r="G3569" s="410">
        <v>65</v>
      </c>
      <c r="H3569" s="410">
        <v>19</v>
      </c>
      <c r="I3569" s="410">
        <v>0</v>
      </c>
    </row>
    <row r="3570" spans="1:9" s="23" customFormat="1" ht="14.45" customHeight="1">
      <c r="A3570" s="563"/>
      <c r="B3570" s="572" t="s">
        <v>6855</v>
      </c>
      <c r="C3570" s="564" t="s">
        <v>6856</v>
      </c>
      <c r="D3570" s="565"/>
      <c r="E3570" s="566" t="s">
        <v>163</v>
      </c>
      <c r="F3570" s="567"/>
      <c r="G3570" s="410">
        <v>16</v>
      </c>
      <c r="H3570" s="410">
        <v>2</v>
      </c>
      <c r="I3570" s="410">
        <v>0</v>
      </c>
    </row>
    <row r="3571" spans="1:9" s="23" customFormat="1" ht="14.45" customHeight="1">
      <c r="A3571" s="563"/>
      <c r="B3571" s="564"/>
      <c r="C3571" s="564" t="s">
        <v>5112</v>
      </c>
      <c r="D3571" s="565"/>
      <c r="E3571" s="566" t="s">
        <v>164</v>
      </c>
      <c r="F3571" s="567"/>
      <c r="G3571" s="410">
        <v>10</v>
      </c>
      <c r="H3571" s="410">
        <v>0</v>
      </c>
      <c r="I3571" s="410">
        <v>0</v>
      </c>
    </row>
    <row r="3572" spans="1:9" s="23" customFormat="1" ht="14.45" customHeight="1">
      <c r="A3572" s="563"/>
      <c r="B3572" s="564"/>
      <c r="C3572" s="564"/>
      <c r="D3572" s="565"/>
      <c r="E3572" s="566" t="s">
        <v>628</v>
      </c>
      <c r="F3572" s="567"/>
      <c r="G3572" s="410">
        <v>285</v>
      </c>
      <c r="H3572" s="410">
        <v>0</v>
      </c>
      <c r="I3572" s="410">
        <v>12</v>
      </c>
    </row>
    <row r="3573" spans="1:9" s="23" customFormat="1" ht="14.45" customHeight="1">
      <c r="A3573" s="563"/>
      <c r="B3573" s="572" t="s">
        <v>4981</v>
      </c>
      <c r="C3573" s="564" t="s">
        <v>6857</v>
      </c>
      <c r="D3573" s="565"/>
      <c r="E3573" s="566" t="s">
        <v>164</v>
      </c>
      <c r="F3573" s="567"/>
      <c r="G3573" s="410">
        <v>0</v>
      </c>
      <c r="H3573" s="410">
        <v>1</v>
      </c>
      <c r="I3573" s="410">
        <v>0</v>
      </c>
    </row>
    <row r="3574" spans="1:9" s="23" customFormat="1" ht="14.45" customHeight="1">
      <c r="A3574" s="563"/>
      <c r="B3574" s="564"/>
      <c r="C3574" s="564"/>
      <c r="D3574" s="565"/>
      <c r="E3574" s="566" t="s">
        <v>628</v>
      </c>
      <c r="F3574" s="567"/>
      <c r="G3574" s="410">
        <v>0</v>
      </c>
      <c r="H3574" s="410">
        <v>69</v>
      </c>
      <c r="I3574" s="410">
        <v>0</v>
      </c>
    </row>
    <row r="3575" spans="1:9" s="23" customFormat="1" ht="14.45" customHeight="1">
      <c r="A3575" s="563"/>
      <c r="B3575" s="572" t="s">
        <v>6858</v>
      </c>
      <c r="C3575" s="564" t="s">
        <v>1480</v>
      </c>
      <c r="D3575" s="565"/>
      <c r="E3575" s="566" t="s">
        <v>163</v>
      </c>
      <c r="F3575" s="567"/>
      <c r="G3575" s="410">
        <v>10</v>
      </c>
      <c r="H3575" s="410">
        <v>3</v>
      </c>
      <c r="I3575" s="410">
        <v>0</v>
      </c>
    </row>
    <row r="3576" spans="1:9" s="23" customFormat="1" ht="14.45" customHeight="1">
      <c r="A3576" s="563"/>
      <c r="B3576" s="564"/>
      <c r="C3576" s="564"/>
      <c r="D3576" s="565"/>
      <c r="E3576" s="566" t="s">
        <v>164</v>
      </c>
      <c r="F3576" s="567"/>
      <c r="G3576" s="410">
        <v>37</v>
      </c>
      <c r="H3576" s="410">
        <v>4</v>
      </c>
      <c r="I3576" s="410">
        <v>0</v>
      </c>
    </row>
    <row r="3577" spans="1:9" s="23" customFormat="1" ht="14.45" customHeight="1">
      <c r="A3577" s="563"/>
      <c r="B3577" s="564"/>
      <c r="C3577" s="564"/>
      <c r="D3577" s="565"/>
      <c r="E3577" s="566" t="s">
        <v>164</v>
      </c>
      <c r="F3577" s="567" t="s">
        <v>1142</v>
      </c>
      <c r="G3577" s="410">
        <v>13</v>
      </c>
      <c r="H3577" s="410">
        <v>4</v>
      </c>
      <c r="I3577" s="410">
        <v>1</v>
      </c>
    </row>
    <row r="3578" spans="1:9" s="23" customFormat="1" ht="14.45" customHeight="1">
      <c r="A3578" s="563"/>
      <c r="B3578" s="564"/>
      <c r="C3578" s="564"/>
      <c r="D3578" s="565"/>
      <c r="E3578" s="566" t="s">
        <v>628</v>
      </c>
      <c r="F3578" s="567"/>
      <c r="G3578" s="410">
        <v>537</v>
      </c>
      <c r="H3578" s="410">
        <v>111</v>
      </c>
      <c r="I3578" s="410">
        <v>25</v>
      </c>
    </row>
    <row r="3579" spans="1:9" s="23" customFormat="1" ht="14.45" customHeight="1">
      <c r="A3579" s="563"/>
      <c r="B3579" s="572" t="s">
        <v>6859</v>
      </c>
      <c r="C3579" s="564" t="s">
        <v>6860</v>
      </c>
      <c r="D3579" s="565"/>
      <c r="E3579" s="566" t="s">
        <v>163</v>
      </c>
      <c r="F3579" s="567"/>
      <c r="G3579" s="410">
        <v>19</v>
      </c>
      <c r="H3579" s="410">
        <v>1</v>
      </c>
      <c r="I3579" s="410">
        <v>0</v>
      </c>
    </row>
    <row r="3580" spans="1:9" s="23" customFormat="1" ht="14.45" customHeight="1">
      <c r="A3580" s="563"/>
      <c r="B3580" s="564"/>
      <c r="C3580" s="564"/>
      <c r="D3580" s="565"/>
      <c r="E3580" s="566" t="s">
        <v>164</v>
      </c>
      <c r="F3580" s="567"/>
      <c r="G3580" s="410">
        <v>12</v>
      </c>
      <c r="H3580" s="410">
        <v>2</v>
      </c>
      <c r="I3580" s="410">
        <v>0</v>
      </c>
    </row>
    <row r="3581" spans="1:9" s="23" customFormat="1" ht="14.45" customHeight="1">
      <c r="A3581" s="563"/>
      <c r="B3581" s="564"/>
      <c r="C3581" s="564"/>
      <c r="D3581" s="565"/>
      <c r="E3581" s="566" t="s">
        <v>164</v>
      </c>
      <c r="F3581" s="567" t="s">
        <v>1142</v>
      </c>
      <c r="G3581" s="410">
        <v>17</v>
      </c>
      <c r="H3581" s="410">
        <v>16</v>
      </c>
      <c r="I3581" s="410">
        <v>0</v>
      </c>
    </row>
    <row r="3582" spans="1:9" s="23" customFormat="1" ht="14.45" customHeight="1">
      <c r="A3582" s="563"/>
      <c r="B3582" s="564"/>
      <c r="C3582" s="564"/>
      <c r="D3582" s="565"/>
      <c r="E3582" s="566" t="s">
        <v>628</v>
      </c>
      <c r="F3582" s="567"/>
      <c r="G3582" s="410">
        <v>291</v>
      </c>
      <c r="H3582" s="410">
        <v>39</v>
      </c>
      <c r="I3582" s="410">
        <v>12</v>
      </c>
    </row>
    <row r="3583" spans="1:9" s="23" customFormat="1" ht="14.45" customHeight="1">
      <c r="A3583" s="563"/>
      <c r="B3583" s="572" t="s">
        <v>6861</v>
      </c>
      <c r="C3583" s="564" t="s">
        <v>6862</v>
      </c>
      <c r="D3583" s="565"/>
      <c r="E3583" s="566" t="s">
        <v>628</v>
      </c>
      <c r="F3583" s="567"/>
      <c r="G3583" s="410">
        <v>208</v>
      </c>
      <c r="H3583" s="410">
        <v>31</v>
      </c>
      <c r="I3583" s="410">
        <v>10</v>
      </c>
    </row>
    <row r="3584" spans="1:9" s="23" customFormat="1" ht="14.45" customHeight="1">
      <c r="A3584" s="563"/>
      <c r="B3584" s="572" t="s">
        <v>5661</v>
      </c>
      <c r="C3584" s="564" t="s">
        <v>1812</v>
      </c>
      <c r="D3584" s="565"/>
      <c r="E3584" s="566" t="s">
        <v>164</v>
      </c>
      <c r="F3584" s="567"/>
      <c r="G3584" s="410">
        <v>35</v>
      </c>
      <c r="H3584" s="410">
        <v>10</v>
      </c>
      <c r="I3584" s="410">
        <v>0</v>
      </c>
    </row>
    <row r="3585" spans="1:9" s="23" customFormat="1" ht="14.45" customHeight="1">
      <c r="A3585" s="563"/>
      <c r="B3585" s="564"/>
      <c r="C3585" s="564"/>
      <c r="D3585" s="565"/>
      <c r="E3585" s="566" t="s">
        <v>164</v>
      </c>
      <c r="F3585" s="567" t="s">
        <v>1142</v>
      </c>
      <c r="G3585" s="410">
        <v>63</v>
      </c>
      <c r="H3585" s="410">
        <v>4</v>
      </c>
      <c r="I3585" s="410">
        <v>0</v>
      </c>
    </row>
    <row r="3586" spans="1:9" s="23" customFormat="1" ht="14.45" customHeight="1">
      <c r="A3586" s="563"/>
      <c r="B3586" s="564"/>
      <c r="C3586" s="564"/>
      <c r="D3586" s="565"/>
      <c r="E3586" s="566" t="s">
        <v>628</v>
      </c>
      <c r="F3586" s="567"/>
      <c r="G3586" s="410">
        <v>637</v>
      </c>
      <c r="H3586" s="410">
        <v>133</v>
      </c>
      <c r="I3586" s="410">
        <v>41</v>
      </c>
    </row>
    <row r="3587" spans="1:9" s="23" customFormat="1" ht="14.45" customHeight="1">
      <c r="A3587" s="563"/>
      <c r="B3587" s="564"/>
      <c r="C3587" s="564"/>
      <c r="D3587" s="565"/>
      <c r="E3587" s="566" t="s">
        <v>3221</v>
      </c>
      <c r="F3587" s="567" t="s">
        <v>1294</v>
      </c>
      <c r="G3587" s="410">
        <v>32</v>
      </c>
      <c r="H3587" s="410">
        <v>0</v>
      </c>
      <c r="I3587" s="410">
        <v>0</v>
      </c>
    </row>
    <row r="3588" spans="1:9" s="23" customFormat="1" ht="14.45" customHeight="1">
      <c r="A3588" s="563"/>
      <c r="B3588" s="572" t="s">
        <v>6863</v>
      </c>
      <c r="C3588" s="564" t="s">
        <v>4932</v>
      </c>
      <c r="D3588" s="565"/>
      <c r="E3588" s="566" t="s">
        <v>628</v>
      </c>
      <c r="F3588" s="567"/>
      <c r="G3588" s="410">
        <v>131</v>
      </c>
      <c r="H3588" s="410">
        <v>38</v>
      </c>
      <c r="I3588" s="410">
        <v>12</v>
      </c>
    </row>
    <row r="3589" spans="1:9" s="23" customFormat="1" ht="14.45" customHeight="1">
      <c r="A3589" s="563"/>
      <c r="B3589" s="572" t="s">
        <v>6864</v>
      </c>
      <c r="C3589" s="564" t="s">
        <v>5586</v>
      </c>
      <c r="D3589" s="565"/>
      <c r="E3589" s="566" t="s">
        <v>628</v>
      </c>
      <c r="F3589" s="567"/>
      <c r="G3589" s="410">
        <v>382</v>
      </c>
      <c r="H3589" s="410">
        <v>83</v>
      </c>
      <c r="I3589" s="410">
        <v>8</v>
      </c>
    </row>
    <row r="3590" spans="1:9" s="23" customFormat="1" ht="14.45" customHeight="1">
      <c r="A3590" s="563"/>
      <c r="B3590" s="572" t="s">
        <v>6865</v>
      </c>
      <c r="C3590" s="564" t="s">
        <v>1814</v>
      </c>
      <c r="D3590" s="565"/>
      <c r="E3590" s="566" t="s">
        <v>164</v>
      </c>
      <c r="F3590" s="567"/>
      <c r="G3590" s="410">
        <v>7</v>
      </c>
      <c r="H3590" s="410">
        <v>2</v>
      </c>
      <c r="I3590" s="410">
        <v>0</v>
      </c>
    </row>
    <row r="3591" spans="1:9" s="23" customFormat="1" ht="14.45" customHeight="1">
      <c r="A3591" s="563"/>
      <c r="B3591" s="564"/>
      <c r="C3591" s="564"/>
      <c r="D3591" s="565"/>
      <c r="E3591" s="566" t="s">
        <v>628</v>
      </c>
      <c r="F3591" s="567"/>
      <c r="G3591" s="410">
        <v>348</v>
      </c>
      <c r="H3591" s="410">
        <v>58</v>
      </c>
      <c r="I3591" s="410">
        <v>18</v>
      </c>
    </row>
    <row r="3592" spans="1:9" s="23" customFormat="1" ht="14.45" customHeight="1">
      <c r="A3592" s="563"/>
      <c r="B3592" s="572" t="s">
        <v>6866</v>
      </c>
      <c r="C3592" s="564" t="s">
        <v>1818</v>
      </c>
      <c r="D3592" s="565"/>
      <c r="E3592" s="566" t="s">
        <v>628</v>
      </c>
      <c r="F3592" s="567"/>
      <c r="G3592" s="410">
        <v>223</v>
      </c>
      <c r="H3592" s="410">
        <v>44</v>
      </c>
      <c r="I3592" s="410">
        <v>7</v>
      </c>
    </row>
    <row r="3593" spans="1:9" s="23" customFormat="1" ht="14.45" customHeight="1">
      <c r="A3593" s="563"/>
      <c r="B3593" s="572" t="s">
        <v>6867</v>
      </c>
      <c r="C3593" s="564" t="s">
        <v>1820</v>
      </c>
      <c r="D3593" s="565"/>
      <c r="E3593" s="566" t="s">
        <v>628</v>
      </c>
      <c r="F3593" s="567"/>
      <c r="G3593" s="410">
        <v>352</v>
      </c>
      <c r="H3593" s="410">
        <v>37</v>
      </c>
      <c r="I3593" s="410">
        <v>12</v>
      </c>
    </row>
    <row r="3594" spans="1:9" s="23" customFormat="1" ht="14.45" customHeight="1">
      <c r="A3594" s="563"/>
      <c r="B3594" s="572" t="s">
        <v>6868</v>
      </c>
      <c r="C3594" s="564" t="s">
        <v>6869</v>
      </c>
      <c r="D3594" s="565"/>
      <c r="E3594" s="566" t="s">
        <v>164</v>
      </c>
      <c r="F3594" s="567"/>
      <c r="G3594" s="410">
        <v>47</v>
      </c>
      <c r="H3594" s="410">
        <v>2</v>
      </c>
      <c r="I3594" s="410">
        <v>0</v>
      </c>
    </row>
    <row r="3595" spans="1:9" s="23" customFormat="1" ht="14.45" customHeight="1">
      <c r="A3595" s="563"/>
      <c r="B3595" s="564"/>
      <c r="C3595" s="564"/>
      <c r="D3595" s="565"/>
      <c r="E3595" s="566" t="s">
        <v>628</v>
      </c>
      <c r="F3595" s="567"/>
      <c r="G3595" s="410">
        <v>291</v>
      </c>
      <c r="H3595" s="410">
        <v>53</v>
      </c>
      <c r="I3595" s="410">
        <v>9</v>
      </c>
    </row>
    <row r="3596" spans="1:9" s="23" customFormat="1" ht="14.45" customHeight="1">
      <c r="A3596" s="563"/>
      <c r="B3596" s="572" t="s">
        <v>5927</v>
      </c>
      <c r="C3596" s="564" t="s">
        <v>6870</v>
      </c>
      <c r="D3596" s="565"/>
      <c r="E3596" s="566" t="s">
        <v>163</v>
      </c>
      <c r="F3596" s="567"/>
      <c r="G3596" s="410">
        <v>34</v>
      </c>
      <c r="H3596" s="410">
        <v>1</v>
      </c>
      <c r="I3596" s="410">
        <v>14</v>
      </c>
    </row>
    <row r="3597" spans="1:9" s="23" customFormat="1" ht="14.45" customHeight="1">
      <c r="A3597" s="563"/>
      <c r="B3597" s="572" t="s">
        <v>6871</v>
      </c>
      <c r="C3597" s="564" t="s">
        <v>4388</v>
      </c>
      <c r="D3597" s="565"/>
      <c r="E3597" s="566"/>
      <c r="F3597" s="567"/>
      <c r="G3597" s="410">
        <v>0</v>
      </c>
      <c r="H3597" s="410">
        <v>0</v>
      </c>
      <c r="I3597" s="410">
        <v>7</v>
      </c>
    </row>
    <row r="3598" spans="1:9" s="23" customFormat="1" ht="14.45" customHeight="1">
      <c r="A3598" s="563"/>
      <c r="B3598" s="572" t="s">
        <v>6872</v>
      </c>
      <c r="C3598" s="564" t="s">
        <v>6870</v>
      </c>
      <c r="D3598" s="565"/>
      <c r="E3598" s="566" t="s">
        <v>164</v>
      </c>
      <c r="F3598" s="567"/>
      <c r="G3598" s="410">
        <v>26</v>
      </c>
      <c r="H3598" s="410">
        <v>13</v>
      </c>
      <c r="I3598" s="410">
        <v>0</v>
      </c>
    </row>
    <row r="3599" spans="1:9" s="23" customFormat="1" ht="14.45" customHeight="1">
      <c r="A3599" s="563"/>
      <c r="B3599" s="564"/>
      <c r="C3599" s="564"/>
      <c r="D3599" s="565"/>
      <c r="E3599" s="566" t="s">
        <v>164</v>
      </c>
      <c r="F3599" s="567" t="s">
        <v>1142</v>
      </c>
      <c r="G3599" s="410">
        <v>47</v>
      </c>
      <c r="H3599" s="410">
        <v>11</v>
      </c>
      <c r="I3599" s="410">
        <v>0</v>
      </c>
    </row>
    <row r="3600" spans="1:9" s="23" customFormat="1" ht="14.45" customHeight="1">
      <c r="A3600" s="563"/>
      <c r="B3600" s="564"/>
      <c r="C3600" s="564"/>
      <c r="D3600" s="565"/>
      <c r="E3600" s="566" t="s">
        <v>628</v>
      </c>
      <c r="F3600" s="567"/>
      <c r="G3600" s="410">
        <v>418</v>
      </c>
      <c r="H3600" s="410">
        <v>85</v>
      </c>
      <c r="I3600" s="410">
        <v>0</v>
      </c>
    </row>
    <row r="3601" spans="1:9" s="23" customFormat="1" ht="14.45" customHeight="1">
      <c r="A3601" s="563"/>
      <c r="B3601" s="572" t="s">
        <v>6873</v>
      </c>
      <c r="C3601" s="564" t="s">
        <v>4388</v>
      </c>
      <c r="D3601" s="565"/>
      <c r="E3601" s="566" t="s">
        <v>628</v>
      </c>
      <c r="F3601" s="567"/>
      <c r="G3601" s="410">
        <v>89</v>
      </c>
      <c r="H3601" s="410">
        <v>0</v>
      </c>
      <c r="I3601" s="410">
        <v>0</v>
      </c>
    </row>
    <row r="3602" spans="1:9" s="23" customFormat="1" ht="14.45" customHeight="1">
      <c r="A3602" s="563"/>
      <c r="B3602" s="572" t="s">
        <v>6874</v>
      </c>
      <c r="C3602" s="564" t="s">
        <v>1851</v>
      </c>
      <c r="D3602" s="565"/>
      <c r="E3602" s="566" t="s">
        <v>164</v>
      </c>
      <c r="F3602" s="567"/>
      <c r="G3602" s="410">
        <v>44</v>
      </c>
      <c r="H3602" s="410">
        <v>18</v>
      </c>
      <c r="I3602" s="410">
        <v>0</v>
      </c>
    </row>
    <row r="3603" spans="1:9" s="23" customFormat="1" ht="14.45" customHeight="1">
      <c r="A3603" s="563"/>
      <c r="B3603" s="564"/>
      <c r="C3603" s="564"/>
      <c r="D3603" s="565"/>
      <c r="E3603" s="566" t="s">
        <v>628</v>
      </c>
      <c r="F3603" s="567"/>
      <c r="G3603" s="410">
        <v>376</v>
      </c>
      <c r="H3603" s="410">
        <v>109</v>
      </c>
      <c r="I3603" s="410">
        <v>12</v>
      </c>
    </row>
    <row r="3604" spans="1:9" s="23" customFormat="1" ht="14.45" customHeight="1">
      <c r="A3604" s="573"/>
      <c r="B3604" s="574"/>
      <c r="C3604" s="574"/>
      <c r="D3604" s="575"/>
      <c r="E3604" s="576" t="s">
        <v>628</v>
      </c>
      <c r="F3604" s="577" t="s">
        <v>2199</v>
      </c>
      <c r="G3604" s="578">
        <v>61</v>
      </c>
      <c r="H3604" s="578">
        <v>26</v>
      </c>
      <c r="I3604" s="578">
        <v>0</v>
      </c>
    </row>
    <row r="3605" spans="1:9" s="23" customFormat="1" ht="14.45" customHeight="1">
      <c r="A3605" s="563"/>
      <c r="B3605" s="564" t="s">
        <v>1554</v>
      </c>
      <c r="C3605" s="564" t="s">
        <v>1555</v>
      </c>
      <c r="D3605" s="565"/>
      <c r="E3605" s="566"/>
      <c r="F3605" s="567"/>
      <c r="G3605" s="410">
        <v>0</v>
      </c>
      <c r="H3605" s="410">
        <v>0</v>
      </c>
      <c r="I3605" s="410">
        <v>10</v>
      </c>
    </row>
    <row r="3606" spans="1:9" s="23" customFormat="1" ht="14.45" customHeight="1">
      <c r="A3606" s="563"/>
      <c r="B3606" s="564" t="s">
        <v>1324</v>
      </c>
      <c r="C3606" s="564" t="s">
        <v>1325</v>
      </c>
      <c r="D3606" s="565"/>
      <c r="E3606" s="566"/>
      <c r="F3606" s="567"/>
      <c r="G3606" s="410">
        <v>0</v>
      </c>
      <c r="H3606" s="410">
        <v>0</v>
      </c>
      <c r="I3606" s="410">
        <v>4</v>
      </c>
    </row>
    <row r="3607" spans="1:9" s="23" customFormat="1" ht="14.45" customHeight="1">
      <c r="A3607" s="563"/>
      <c r="B3607" s="564" t="s">
        <v>1326</v>
      </c>
      <c r="C3607" s="564" t="s">
        <v>1327</v>
      </c>
      <c r="D3607" s="565"/>
      <c r="E3607" s="566"/>
      <c r="F3607" s="567"/>
      <c r="G3607" s="410">
        <v>0</v>
      </c>
      <c r="H3607" s="410">
        <v>0</v>
      </c>
      <c r="I3607" s="410">
        <v>5</v>
      </c>
    </row>
    <row r="3608" spans="1:9" s="23" customFormat="1" ht="14.45" customHeight="1">
      <c r="A3608" s="563">
        <v>1049</v>
      </c>
      <c r="B3608" s="563" t="s">
        <v>6875</v>
      </c>
      <c r="C3608" s="564"/>
      <c r="D3608" s="565" t="s">
        <v>186</v>
      </c>
      <c r="E3608" s="566"/>
      <c r="F3608" s="567"/>
      <c r="G3608" s="410"/>
      <c r="H3608" s="410"/>
      <c r="I3608" s="410"/>
    </row>
    <row r="3609" spans="1:9" s="23" customFormat="1" ht="14.45" customHeight="1">
      <c r="A3609" s="563"/>
      <c r="B3609" s="564"/>
      <c r="C3609" s="563" t="s">
        <v>365</v>
      </c>
      <c r="D3609" s="568"/>
      <c r="E3609" s="569"/>
      <c r="F3609" s="570"/>
      <c r="G3609" s="571">
        <v>4465</v>
      </c>
      <c r="H3609" s="571">
        <v>971</v>
      </c>
      <c r="I3609" s="571">
        <v>150</v>
      </c>
    </row>
    <row r="3610" spans="1:9" s="23" customFormat="1" ht="14.45" customHeight="1">
      <c r="A3610" s="563"/>
      <c r="B3610" s="572" t="s">
        <v>6876</v>
      </c>
      <c r="C3610" s="564" t="s">
        <v>6877</v>
      </c>
      <c r="D3610" s="565"/>
      <c r="E3610" s="566" t="s">
        <v>628</v>
      </c>
      <c r="F3610" s="567"/>
      <c r="G3610" s="410">
        <v>103</v>
      </c>
      <c r="H3610" s="410">
        <v>36</v>
      </c>
      <c r="I3610" s="410">
        <v>7</v>
      </c>
    </row>
    <row r="3611" spans="1:9" s="23" customFormat="1" ht="14.45" customHeight="1">
      <c r="A3611" s="563"/>
      <c r="B3611" s="572" t="s">
        <v>6878</v>
      </c>
      <c r="C3611" s="564" t="s">
        <v>6879</v>
      </c>
      <c r="D3611" s="565"/>
      <c r="E3611" s="566" t="s">
        <v>628</v>
      </c>
      <c r="F3611" s="567" t="s">
        <v>2199</v>
      </c>
      <c r="G3611" s="410">
        <v>73</v>
      </c>
      <c r="H3611" s="410">
        <v>11</v>
      </c>
      <c r="I3611" s="410">
        <v>2</v>
      </c>
    </row>
    <row r="3612" spans="1:9" s="23" customFormat="1" ht="14.45" customHeight="1">
      <c r="A3612" s="563"/>
      <c r="B3612" s="572" t="s">
        <v>6880</v>
      </c>
      <c r="C3612" s="564" t="s">
        <v>6881</v>
      </c>
      <c r="D3612" s="565"/>
      <c r="E3612" s="566" t="s">
        <v>628</v>
      </c>
      <c r="F3612" s="567" t="s">
        <v>2199</v>
      </c>
      <c r="G3612" s="410">
        <v>52</v>
      </c>
      <c r="H3612" s="410">
        <v>2</v>
      </c>
      <c r="I3612" s="410">
        <v>2</v>
      </c>
    </row>
    <row r="3613" spans="1:9" s="23" customFormat="1" ht="14.45" customHeight="1">
      <c r="A3613" s="563"/>
      <c r="B3613" s="572" t="s">
        <v>2200</v>
      </c>
      <c r="C3613" s="564" t="s">
        <v>4360</v>
      </c>
      <c r="D3613" s="565"/>
      <c r="E3613" s="566" t="s">
        <v>164</v>
      </c>
      <c r="F3613" s="567"/>
      <c r="G3613" s="410">
        <v>3</v>
      </c>
      <c r="H3613" s="410">
        <v>2</v>
      </c>
      <c r="I3613" s="410">
        <v>0</v>
      </c>
    </row>
    <row r="3614" spans="1:9" s="23" customFormat="1" ht="14.45" customHeight="1">
      <c r="A3614" s="563"/>
      <c r="B3614" s="564"/>
      <c r="C3614" s="564"/>
      <c r="D3614" s="565"/>
      <c r="E3614" s="566" t="s">
        <v>628</v>
      </c>
      <c r="F3614" s="567"/>
      <c r="G3614" s="410">
        <v>110</v>
      </c>
      <c r="H3614" s="410">
        <v>26</v>
      </c>
      <c r="I3614" s="410">
        <v>9</v>
      </c>
    </row>
    <row r="3615" spans="1:9" s="23" customFormat="1" ht="14.45" customHeight="1">
      <c r="A3615" s="563"/>
      <c r="B3615" s="564"/>
      <c r="C3615" s="564"/>
      <c r="D3615" s="565"/>
      <c r="E3615" s="566" t="s">
        <v>628</v>
      </c>
      <c r="F3615" s="567" t="s">
        <v>2199</v>
      </c>
      <c r="G3615" s="410">
        <v>68</v>
      </c>
      <c r="H3615" s="410">
        <v>14</v>
      </c>
      <c r="I3615" s="410">
        <v>0</v>
      </c>
    </row>
    <row r="3616" spans="1:9" s="23" customFormat="1" ht="14.45" customHeight="1">
      <c r="A3616" s="563"/>
      <c r="B3616" s="572" t="s">
        <v>2599</v>
      </c>
      <c r="C3616" s="564" t="s">
        <v>4525</v>
      </c>
      <c r="D3616" s="565"/>
      <c r="E3616" s="566" t="s">
        <v>164</v>
      </c>
      <c r="F3616" s="567"/>
      <c r="G3616" s="410">
        <v>1</v>
      </c>
      <c r="H3616" s="410">
        <v>0</v>
      </c>
      <c r="I3616" s="410">
        <v>0</v>
      </c>
    </row>
    <row r="3617" spans="1:9" s="23" customFormat="1" ht="14.45" customHeight="1">
      <c r="A3617" s="563"/>
      <c r="B3617" s="564"/>
      <c r="C3617" s="564"/>
      <c r="D3617" s="565"/>
      <c r="E3617" s="566" t="s">
        <v>628</v>
      </c>
      <c r="F3617" s="567"/>
      <c r="G3617" s="410">
        <v>234</v>
      </c>
      <c r="H3617" s="410">
        <v>65</v>
      </c>
      <c r="I3617" s="410">
        <v>10</v>
      </c>
    </row>
    <row r="3618" spans="1:9" s="23" customFormat="1" ht="14.45" customHeight="1">
      <c r="A3618" s="563"/>
      <c r="B3618" s="564"/>
      <c r="C3618" s="564"/>
      <c r="D3618" s="565"/>
      <c r="E3618" s="566" t="s">
        <v>628</v>
      </c>
      <c r="F3618" s="567" t="s">
        <v>2199</v>
      </c>
      <c r="G3618" s="410">
        <v>81</v>
      </c>
      <c r="H3618" s="410">
        <v>17</v>
      </c>
      <c r="I3618" s="410">
        <v>0</v>
      </c>
    </row>
    <row r="3619" spans="1:9" s="23" customFormat="1" ht="14.45" customHeight="1">
      <c r="A3619" s="563"/>
      <c r="B3619" s="572" t="s">
        <v>6882</v>
      </c>
      <c r="C3619" s="564" t="s">
        <v>6883</v>
      </c>
      <c r="D3619" s="565"/>
      <c r="E3619" s="566" t="s">
        <v>164</v>
      </c>
      <c r="F3619" s="567"/>
      <c r="G3619" s="410">
        <v>45</v>
      </c>
      <c r="H3619" s="410">
        <v>1</v>
      </c>
      <c r="I3619" s="410">
        <v>2</v>
      </c>
    </row>
    <row r="3620" spans="1:9" s="23" customFormat="1" ht="14.45" customHeight="1">
      <c r="A3620" s="563"/>
      <c r="B3620" s="572" t="s">
        <v>4998</v>
      </c>
      <c r="C3620" s="564" t="s">
        <v>6884</v>
      </c>
      <c r="D3620" s="565"/>
      <c r="E3620" s="566" t="s">
        <v>164</v>
      </c>
      <c r="F3620" s="567"/>
      <c r="G3620" s="410">
        <v>0</v>
      </c>
      <c r="H3620" s="410">
        <v>2</v>
      </c>
      <c r="I3620" s="410">
        <v>0</v>
      </c>
    </row>
    <row r="3621" spans="1:9" s="23" customFormat="1" ht="14.45" customHeight="1">
      <c r="A3621" s="563"/>
      <c r="B3621" s="564"/>
      <c r="C3621" s="564"/>
      <c r="D3621" s="565"/>
      <c r="E3621" s="566" t="s">
        <v>628</v>
      </c>
      <c r="F3621" s="567"/>
      <c r="G3621" s="410">
        <v>388</v>
      </c>
      <c r="H3621" s="410">
        <v>46</v>
      </c>
      <c r="I3621" s="410">
        <v>9</v>
      </c>
    </row>
    <row r="3622" spans="1:9" s="23" customFormat="1" ht="14.45" customHeight="1">
      <c r="A3622" s="563"/>
      <c r="B3622" s="572" t="s">
        <v>6885</v>
      </c>
      <c r="C3622" s="564" t="s">
        <v>5074</v>
      </c>
      <c r="D3622" s="565"/>
      <c r="E3622" s="566" t="s">
        <v>628</v>
      </c>
      <c r="F3622" s="567"/>
      <c r="G3622" s="410">
        <v>89</v>
      </c>
      <c r="H3622" s="410">
        <v>33</v>
      </c>
      <c r="I3622" s="410">
        <v>7</v>
      </c>
    </row>
    <row r="3623" spans="1:9" s="23" customFormat="1" ht="14.45" customHeight="1">
      <c r="A3623" s="563"/>
      <c r="B3623" s="572" t="s">
        <v>6886</v>
      </c>
      <c r="C3623" s="564" t="s">
        <v>1250</v>
      </c>
      <c r="D3623" s="565"/>
      <c r="E3623" s="566"/>
      <c r="F3623" s="567"/>
      <c r="G3623" s="410">
        <v>0</v>
      </c>
      <c r="H3623" s="410">
        <v>0</v>
      </c>
      <c r="I3623" s="410">
        <v>1</v>
      </c>
    </row>
    <row r="3624" spans="1:9" s="23" customFormat="1" ht="14.45" customHeight="1">
      <c r="A3624" s="563"/>
      <c r="B3624" s="564"/>
      <c r="C3624" s="564"/>
      <c r="D3624" s="565"/>
      <c r="E3624" s="566" t="s">
        <v>628</v>
      </c>
      <c r="F3624" s="567"/>
      <c r="G3624" s="410">
        <v>2</v>
      </c>
      <c r="H3624" s="410">
        <v>2</v>
      </c>
      <c r="I3624" s="410">
        <v>0</v>
      </c>
    </row>
    <row r="3625" spans="1:9" s="23" customFormat="1" ht="14.45" customHeight="1">
      <c r="A3625" s="563"/>
      <c r="B3625" s="564"/>
      <c r="C3625" s="564"/>
      <c r="D3625" s="565"/>
      <c r="E3625" s="566" t="s">
        <v>628</v>
      </c>
      <c r="F3625" s="567" t="s">
        <v>2199</v>
      </c>
      <c r="G3625" s="410">
        <v>0</v>
      </c>
      <c r="H3625" s="410">
        <v>1</v>
      </c>
      <c r="I3625" s="410">
        <v>0</v>
      </c>
    </row>
    <row r="3626" spans="1:9" s="23" customFormat="1" ht="14.45" customHeight="1">
      <c r="A3626" s="563"/>
      <c r="B3626" s="572" t="s">
        <v>1412</v>
      </c>
      <c r="C3626" s="564" t="s">
        <v>1605</v>
      </c>
      <c r="D3626" s="565"/>
      <c r="E3626" s="566" t="s">
        <v>164</v>
      </c>
      <c r="F3626" s="567"/>
      <c r="G3626" s="410">
        <v>40</v>
      </c>
      <c r="H3626" s="410">
        <v>9</v>
      </c>
      <c r="I3626" s="410">
        <v>0</v>
      </c>
    </row>
    <row r="3627" spans="1:9" s="23" customFormat="1" ht="14.45" customHeight="1">
      <c r="A3627" s="563"/>
      <c r="B3627" s="564"/>
      <c r="C3627" s="564"/>
      <c r="D3627" s="565"/>
      <c r="E3627" s="566" t="s">
        <v>164</v>
      </c>
      <c r="F3627" s="567" t="s">
        <v>1142</v>
      </c>
      <c r="G3627" s="410">
        <v>30</v>
      </c>
      <c r="H3627" s="410">
        <v>23</v>
      </c>
      <c r="I3627" s="410">
        <v>2</v>
      </c>
    </row>
    <row r="3628" spans="1:9" s="23" customFormat="1" ht="14.45" customHeight="1">
      <c r="A3628" s="563"/>
      <c r="B3628" s="564"/>
      <c r="C3628" s="564"/>
      <c r="D3628" s="565"/>
      <c r="E3628" s="566" t="s">
        <v>628</v>
      </c>
      <c r="F3628" s="567"/>
      <c r="G3628" s="410">
        <v>126</v>
      </c>
      <c r="H3628" s="410">
        <v>40</v>
      </c>
      <c r="I3628" s="410">
        <v>7</v>
      </c>
    </row>
    <row r="3629" spans="1:9" s="23" customFormat="1" ht="14.45" customHeight="1">
      <c r="A3629" s="563"/>
      <c r="B3629" s="564"/>
      <c r="C3629" s="564"/>
      <c r="D3629" s="565"/>
      <c r="E3629" s="566" t="s">
        <v>628</v>
      </c>
      <c r="F3629" s="567" t="s">
        <v>2199</v>
      </c>
      <c r="G3629" s="410">
        <v>141</v>
      </c>
      <c r="H3629" s="410">
        <v>43</v>
      </c>
      <c r="I3629" s="410">
        <v>0</v>
      </c>
    </row>
    <row r="3630" spans="1:9" s="23" customFormat="1" ht="14.45" customHeight="1">
      <c r="A3630" s="563"/>
      <c r="B3630" s="572" t="s">
        <v>2394</v>
      </c>
      <c r="C3630" s="564" t="s">
        <v>6887</v>
      </c>
      <c r="D3630" s="565"/>
      <c r="E3630" s="566" t="s">
        <v>628</v>
      </c>
      <c r="F3630" s="567"/>
      <c r="G3630" s="410">
        <v>138</v>
      </c>
      <c r="H3630" s="410">
        <v>20</v>
      </c>
      <c r="I3630" s="410">
        <v>6</v>
      </c>
    </row>
    <row r="3631" spans="1:9" s="23" customFormat="1" ht="14.45" customHeight="1">
      <c r="A3631" s="563"/>
      <c r="B3631" s="564"/>
      <c r="C3631" s="564"/>
      <c r="D3631" s="565"/>
      <c r="E3631" s="566" t="s">
        <v>628</v>
      </c>
      <c r="F3631" s="567" t="s">
        <v>2199</v>
      </c>
      <c r="G3631" s="410">
        <v>124</v>
      </c>
      <c r="H3631" s="410">
        <v>30</v>
      </c>
      <c r="I3631" s="410">
        <v>1</v>
      </c>
    </row>
    <row r="3632" spans="1:9" s="23" customFormat="1" ht="14.45" customHeight="1">
      <c r="A3632" s="563"/>
      <c r="B3632" s="572" t="s">
        <v>1414</v>
      </c>
      <c r="C3632" s="564" t="s">
        <v>6888</v>
      </c>
      <c r="D3632" s="565"/>
      <c r="E3632" s="566" t="s">
        <v>164</v>
      </c>
      <c r="F3632" s="567"/>
      <c r="G3632" s="410">
        <v>0</v>
      </c>
      <c r="H3632" s="410">
        <v>1</v>
      </c>
      <c r="I3632" s="410">
        <v>0</v>
      </c>
    </row>
    <row r="3633" spans="1:9" s="23" customFormat="1" ht="14.45" customHeight="1">
      <c r="A3633" s="563"/>
      <c r="B3633" s="572" t="s">
        <v>1604</v>
      </c>
      <c r="C3633" s="564" t="s">
        <v>6889</v>
      </c>
      <c r="D3633" s="565"/>
      <c r="E3633" s="566" t="s">
        <v>628</v>
      </c>
      <c r="F3633" s="567"/>
      <c r="G3633" s="410">
        <v>107</v>
      </c>
      <c r="H3633" s="410">
        <v>0</v>
      </c>
      <c r="I3633" s="410">
        <v>6</v>
      </c>
    </row>
    <row r="3634" spans="1:9" s="23" customFormat="1" ht="14.45" customHeight="1">
      <c r="A3634" s="563"/>
      <c r="B3634" s="572" t="s">
        <v>6890</v>
      </c>
      <c r="C3634" s="564" t="s">
        <v>6891</v>
      </c>
      <c r="D3634" s="565"/>
      <c r="E3634" s="566" t="s">
        <v>164</v>
      </c>
      <c r="F3634" s="567" t="s">
        <v>1142</v>
      </c>
      <c r="G3634" s="410">
        <v>71</v>
      </c>
      <c r="H3634" s="410">
        <v>42</v>
      </c>
      <c r="I3634" s="410">
        <v>0</v>
      </c>
    </row>
    <row r="3635" spans="1:9" s="23" customFormat="1" ht="14.45" customHeight="1">
      <c r="A3635" s="563"/>
      <c r="B3635" s="572" t="s">
        <v>6892</v>
      </c>
      <c r="C3635" s="564" t="s">
        <v>6893</v>
      </c>
      <c r="D3635" s="565"/>
      <c r="E3635" s="566" t="s">
        <v>628</v>
      </c>
      <c r="F3635" s="567"/>
      <c r="G3635" s="410">
        <v>251</v>
      </c>
      <c r="H3635" s="410">
        <v>22</v>
      </c>
      <c r="I3635" s="410">
        <v>7</v>
      </c>
    </row>
    <row r="3636" spans="1:9" s="23" customFormat="1" ht="14.45" customHeight="1">
      <c r="A3636" s="563"/>
      <c r="B3636" s="564"/>
      <c r="C3636" s="564"/>
      <c r="D3636" s="565"/>
      <c r="E3636" s="566" t="s">
        <v>628</v>
      </c>
      <c r="F3636" s="567" t="s">
        <v>2199</v>
      </c>
      <c r="G3636" s="410">
        <v>66</v>
      </c>
      <c r="H3636" s="410">
        <v>8</v>
      </c>
      <c r="I3636" s="410">
        <v>0</v>
      </c>
    </row>
    <row r="3637" spans="1:9" s="23" customFormat="1" ht="14.45" customHeight="1">
      <c r="A3637" s="563"/>
      <c r="B3637" s="572" t="s">
        <v>2727</v>
      </c>
      <c r="C3637" s="564" t="s">
        <v>6894</v>
      </c>
      <c r="D3637" s="565"/>
      <c r="E3637" s="566" t="s">
        <v>164</v>
      </c>
      <c r="F3637" s="567" t="s">
        <v>1142</v>
      </c>
      <c r="G3637" s="410">
        <v>32</v>
      </c>
      <c r="H3637" s="410">
        <v>29</v>
      </c>
      <c r="I3637" s="410">
        <v>2</v>
      </c>
    </row>
    <row r="3638" spans="1:9" s="23" customFormat="1" ht="14.45" customHeight="1">
      <c r="A3638" s="563"/>
      <c r="B3638" s="572" t="s">
        <v>5173</v>
      </c>
      <c r="C3638" s="564" t="s">
        <v>6895</v>
      </c>
      <c r="D3638" s="565"/>
      <c r="E3638" s="566"/>
      <c r="F3638" s="567"/>
      <c r="G3638" s="410">
        <v>0</v>
      </c>
      <c r="H3638" s="410">
        <v>0</v>
      </c>
      <c r="I3638" s="410">
        <v>2</v>
      </c>
    </row>
    <row r="3639" spans="1:9" s="23" customFormat="1" ht="14.45" customHeight="1">
      <c r="A3639" s="563"/>
      <c r="B3639" s="564"/>
      <c r="C3639" s="564"/>
      <c r="D3639" s="565"/>
      <c r="E3639" s="566" t="s">
        <v>164</v>
      </c>
      <c r="F3639" s="567"/>
      <c r="G3639" s="410">
        <v>3</v>
      </c>
      <c r="H3639" s="410">
        <v>0</v>
      </c>
      <c r="I3639" s="410">
        <v>0</v>
      </c>
    </row>
    <row r="3640" spans="1:9" s="23" customFormat="1" ht="14.45" customHeight="1">
      <c r="A3640" s="563"/>
      <c r="B3640" s="572" t="s">
        <v>3113</v>
      </c>
      <c r="C3640" s="564" t="s">
        <v>6896</v>
      </c>
      <c r="D3640" s="565"/>
      <c r="E3640" s="566" t="s">
        <v>164</v>
      </c>
      <c r="F3640" s="567"/>
      <c r="G3640" s="410">
        <v>16</v>
      </c>
      <c r="H3640" s="410">
        <v>10</v>
      </c>
      <c r="I3640" s="410">
        <v>2</v>
      </c>
    </row>
    <row r="3641" spans="1:9" s="23" customFormat="1" ht="14.45" customHeight="1">
      <c r="A3641" s="563"/>
      <c r="B3641" s="572" t="s">
        <v>6791</v>
      </c>
      <c r="C3641" s="564" t="s">
        <v>2222</v>
      </c>
      <c r="D3641" s="565"/>
      <c r="E3641" s="566" t="s">
        <v>628</v>
      </c>
      <c r="F3641" s="567"/>
      <c r="G3641" s="410">
        <v>0</v>
      </c>
      <c r="H3641" s="410">
        <v>3</v>
      </c>
      <c r="I3641" s="410">
        <v>0</v>
      </c>
    </row>
    <row r="3642" spans="1:9" s="23" customFormat="1" ht="14.45" customHeight="1">
      <c r="A3642" s="563"/>
      <c r="B3642" s="572" t="s">
        <v>1283</v>
      </c>
      <c r="C3642" s="564" t="s">
        <v>1284</v>
      </c>
      <c r="D3642" s="565"/>
      <c r="E3642" s="566"/>
      <c r="F3642" s="567"/>
      <c r="G3642" s="410">
        <v>0</v>
      </c>
      <c r="H3642" s="410">
        <v>0</v>
      </c>
      <c r="I3642" s="410">
        <v>1</v>
      </c>
    </row>
    <row r="3643" spans="1:9" s="23" customFormat="1" ht="14.45" customHeight="1">
      <c r="A3643" s="563"/>
      <c r="B3643" s="572" t="s">
        <v>6897</v>
      </c>
      <c r="C3643" s="564" t="s">
        <v>1286</v>
      </c>
      <c r="D3643" s="565"/>
      <c r="E3643" s="566" t="s">
        <v>164</v>
      </c>
      <c r="F3643" s="567"/>
      <c r="G3643" s="410">
        <v>16</v>
      </c>
      <c r="H3643" s="410">
        <v>5</v>
      </c>
      <c r="I3643" s="410">
        <v>0</v>
      </c>
    </row>
    <row r="3644" spans="1:9" s="23" customFormat="1" ht="14.45" customHeight="1">
      <c r="A3644" s="563"/>
      <c r="B3644" s="564"/>
      <c r="C3644" s="564"/>
      <c r="D3644" s="565"/>
      <c r="E3644" s="566" t="s">
        <v>164</v>
      </c>
      <c r="F3644" s="567" t="s">
        <v>1142</v>
      </c>
      <c r="G3644" s="410">
        <v>60</v>
      </c>
      <c r="H3644" s="410">
        <v>21</v>
      </c>
      <c r="I3644" s="410">
        <v>0</v>
      </c>
    </row>
    <row r="3645" spans="1:9" s="23" customFormat="1" ht="14.45" customHeight="1">
      <c r="A3645" s="563"/>
      <c r="B3645" s="564"/>
      <c r="C3645" s="564"/>
      <c r="D3645" s="565"/>
      <c r="E3645" s="566" t="s">
        <v>628</v>
      </c>
      <c r="F3645" s="567"/>
      <c r="G3645" s="410">
        <v>156</v>
      </c>
      <c r="H3645" s="410">
        <v>46</v>
      </c>
      <c r="I3645" s="410">
        <v>9</v>
      </c>
    </row>
    <row r="3646" spans="1:9" s="23" customFormat="1" ht="14.45" customHeight="1">
      <c r="A3646" s="563"/>
      <c r="B3646" s="564"/>
      <c r="C3646" s="564"/>
      <c r="D3646" s="565"/>
      <c r="E3646" s="566" t="s">
        <v>628</v>
      </c>
      <c r="F3646" s="567" t="s">
        <v>2199</v>
      </c>
      <c r="G3646" s="410">
        <v>173</v>
      </c>
      <c r="H3646" s="410">
        <v>57</v>
      </c>
      <c r="I3646" s="410">
        <v>0</v>
      </c>
    </row>
    <row r="3647" spans="1:9" s="23" customFormat="1" ht="14.45" customHeight="1">
      <c r="A3647" s="563"/>
      <c r="B3647" s="572" t="s">
        <v>6898</v>
      </c>
      <c r="C3647" s="564" t="s">
        <v>5199</v>
      </c>
      <c r="D3647" s="565"/>
      <c r="E3647" s="566" t="s">
        <v>628</v>
      </c>
      <c r="F3647" s="567"/>
      <c r="G3647" s="410">
        <v>95</v>
      </c>
      <c r="H3647" s="410">
        <v>28</v>
      </c>
      <c r="I3647" s="410">
        <v>7</v>
      </c>
    </row>
    <row r="3648" spans="1:9" s="23" customFormat="1" ht="14.45" customHeight="1">
      <c r="A3648" s="563"/>
      <c r="B3648" s="564"/>
      <c r="C3648" s="564"/>
      <c r="D3648" s="565"/>
      <c r="E3648" s="566" t="s">
        <v>628</v>
      </c>
      <c r="F3648" s="567" t="s">
        <v>2199</v>
      </c>
      <c r="G3648" s="410">
        <v>5</v>
      </c>
      <c r="H3648" s="410">
        <v>0</v>
      </c>
      <c r="I3648" s="410">
        <v>0</v>
      </c>
    </row>
    <row r="3649" spans="1:9" s="23" customFormat="1" ht="14.45" customHeight="1">
      <c r="A3649" s="563"/>
      <c r="B3649" s="572" t="s">
        <v>3515</v>
      </c>
      <c r="C3649" s="564" t="s">
        <v>1306</v>
      </c>
      <c r="D3649" s="565"/>
      <c r="E3649" s="566" t="s">
        <v>164</v>
      </c>
      <c r="F3649" s="567"/>
      <c r="G3649" s="410">
        <v>16</v>
      </c>
      <c r="H3649" s="410">
        <v>13</v>
      </c>
      <c r="I3649" s="410">
        <v>0</v>
      </c>
    </row>
    <row r="3650" spans="1:9" s="23" customFormat="1" ht="14.45" customHeight="1">
      <c r="A3650" s="563"/>
      <c r="B3650" s="564"/>
      <c r="C3650" s="564"/>
      <c r="D3650" s="565"/>
      <c r="E3650" s="566" t="s">
        <v>628</v>
      </c>
      <c r="F3650" s="567"/>
      <c r="G3650" s="410">
        <v>175</v>
      </c>
      <c r="H3650" s="410">
        <v>34</v>
      </c>
      <c r="I3650" s="410">
        <v>9</v>
      </c>
    </row>
    <row r="3651" spans="1:9" s="23" customFormat="1" ht="14.45" customHeight="1">
      <c r="A3651" s="563"/>
      <c r="B3651" s="564"/>
      <c r="C3651" s="564"/>
      <c r="D3651" s="565"/>
      <c r="E3651" s="566" t="s">
        <v>628</v>
      </c>
      <c r="F3651" s="567" t="s">
        <v>2199</v>
      </c>
      <c r="G3651" s="410">
        <v>38</v>
      </c>
      <c r="H3651" s="410">
        <v>8</v>
      </c>
      <c r="I3651" s="410">
        <v>0</v>
      </c>
    </row>
    <row r="3652" spans="1:9" s="23" customFormat="1" ht="14.45" customHeight="1">
      <c r="A3652" s="563"/>
      <c r="B3652" s="572" t="s">
        <v>1682</v>
      </c>
      <c r="C3652" s="564" t="s">
        <v>6899</v>
      </c>
      <c r="D3652" s="565"/>
      <c r="E3652" s="566" t="s">
        <v>164</v>
      </c>
      <c r="F3652" s="567" t="s">
        <v>1142</v>
      </c>
      <c r="G3652" s="410">
        <v>41</v>
      </c>
      <c r="H3652" s="410">
        <v>0</v>
      </c>
      <c r="I3652" s="410">
        <v>0</v>
      </c>
    </row>
    <row r="3653" spans="1:9" s="23" customFormat="1" ht="14.45" customHeight="1">
      <c r="A3653" s="563"/>
      <c r="B3653" s="572" t="s">
        <v>6900</v>
      </c>
      <c r="C3653" s="564" t="s">
        <v>2445</v>
      </c>
      <c r="D3653" s="565"/>
      <c r="E3653" s="566" t="s">
        <v>164</v>
      </c>
      <c r="F3653" s="567" t="s">
        <v>1142</v>
      </c>
      <c r="G3653" s="410">
        <v>0</v>
      </c>
      <c r="H3653" s="410">
        <v>21</v>
      </c>
      <c r="I3653" s="410">
        <v>0</v>
      </c>
    </row>
    <row r="3654" spans="1:9" s="23" customFormat="1" ht="14.45" customHeight="1">
      <c r="A3654" s="573"/>
      <c r="B3654" s="579" t="s">
        <v>6901</v>
      </c>
      <c r="C3654" s="574" t="s">
        <v>6902</v>
      </c>
      <c r="D3654" s="575"/>
      <c r="E3654" s="576" t="s">
        <v>628</v>
      </c>
      <c r="F3654" s="577"/>
      <c r="G3654" s="578">
        <v>31</v>
      </c>
      <c r="H3654" s="578">
        <v>0</v>
      </c>
      <c r="I3654" s="578">
        <v>2</v>
      </c>
    </row>
    <row r="3655" spans="1:9" s="23" customFormat="1" ht="14.45" customHeight="1">
      <c r="A3655" s="563"/>
      <c r="B3655" s="572" t="s">
        <v>6581</v>
      </c>
      <c r="C3655" s="564" t="s">
        <v>6870</v>
      </c>
      <c r="D3655" s="565"/>
      <c r="E3655" s="566" t="s">
        <v>628</v>
      </c>
      <c r="F3655" s="567"/>
      <c r="G3655" s="410">
        <v>109</v>
      </c>
      <c r="H3655" s="410">
        <v>26</v>
      </c>
      <c r="I3655" s="410">
        <v>6</v>
      </c>
    </row>
    <row r="3656" spans="1:9" s="23" customFormat="1" ht="14.45" customHeight="1">
      <c r="A3656" s="563"/>
      <c r="B3656" s="564"/>
      <c r="C3656" s="564"/>
      <c r="D3656" s="565"/>
      <c r="E3656" s="566" t="s">
        <v>628</v>
      </c>
      <c r="F3656" s="567" t="s">
        <v>2199</v>
      </c>
      <c r="G3656" s="410">
        <v>42</v>
      </c>
      <c r="H3656" s="410">
        <v>0</v>
      </c>
      <c r="I3656" s="410">
        <v>0</v>
      </c>
    </row>
    <row r="3657" spans="1:9" s="23" customFormat="1" ht="14.45" customHeight="1">
      <c r="A3657" s="563"/>
      <c r="B3657" s="572" t="s">
        <v>6903</v>
      </c>
      <c r="C3657" s="564" t="s">
        <v>6904</v>
      </c>
      <c r="D3657" s="565"/>
      <c r="E3657" s="566"/>
      <c r="F3657" s="567"/>
      <c r="G3657" s="410">
        <v>0</v>
      </c>
      <c r="H3657" s="410">
        <v>0</v>
      </c>
      <c r="I3657" s="410">
        <v>1</v>
      </c>
    </row>
    <row r="3658" spans="1:9" s="23" customFormat="1" ht="14.45" customHeight="1">
      <c r="A3658" s="563"/>
      <c r="B3658" s="572" t="s">
        <v>6905</v>
      </c>
      <c r="C3658" s="564" t="s">
        <v>6906</v>
      </c>
      <c r="D3658" s="565"/>
      <c r="E3658" s="566" t="s">
        <v>164</v>
      </c>
      <c r="F3658" s="567"/>
      <c r="G3658" s="410">
        <v>26</v>
      </c>
      <c r="H3658" s="410">
        <v>11</v>
      </c>
      <c r="I3658" s="410">
        <v>2</v>
      </c>
    </row>
    <row r="3659" spans="1:9" s="23" customFormat="1" ht="14.45" customHeight="1">
      <c r="A3659" s="563"/>
      <c r="B3659" s="564">
        <v>10131039</v>
      </c>
      <c r="C3659" s="564" t="s">
        <v>6907</v>
      </c>
      <c r="D3659" s="565"/>
      <c r="E3659" s="566" t="s">
        <v>628</v>
      </c>
      <c r="F3659" s="567"/>
      <c r="G3659" s="410">
        <v>378</v>
      </c>
      <c r="H3659" s="410">
        <v>41</v>
      </c>
      <c r="I3659" s="410">
        <v>10</v>
      </c>
    </row>
    <row r="3660" spans="1:9" s="23" customFormat="1" ht="14.45" customHeight="1">
      <c r="A3660" s="563"/>
      <c r="B3660" s="564"/>
      <c r="C3660" s="564"/>
      <c r="D3660" s="565"/>
      <c r="E3660" s="566" t="s">
        <v>628</v>
      </c>
      <c r="F3660" s="567" t="s">
        <v>2199</v>
      </c>
      <c r="G3660" s="410">
        <v>201</v>
      </c>
      <c r="H3660" s="410">
        <v>30</v>
      </c>
      <c r="I3660" s="410">
        <v>0</v>
      </c>
    </row>
    <row r="3661" spans="1:9" s="23" customFormat="1" ht="14.45" customHeight="1">
      <c r="A3661" s="563"/>
      <c r="B3661" s="564">
        <v>10152043</v>
      </c>
      <c r="C3661" s="564" t="s">
        <v>6908</v>
      </c>
      <c r="D3661" s="565"/>
      <c r="E3661" s="566" t="s">
        <v>628</v>
      </c>
      <c r="F3661" s="567"/>
      <c r="G3661" s="410">
        <v>93</v>
      </c>
      <c r="H3661" s="410">
        <v>16</v>
      </c>
      <c r="I3661" s="410">
        <v>7</v>
      </c>
    </row>
    <row r="3662" spans="1:9" s="23" customFormat="1" ht="14.45" customHeight="1">
      <c r="A3662" s="563"/>
      <c r="B3662" s="564">
        <v>10199041</v>
      </c>
      <c r="C3662" s="564" t="s">
        <v>6909</v>
      </c>
      <c r="D3662" s="565"/>
      <c r="E3662" s="566" t="s">
        <v>164</v>
      </c>
      <c r="F3662" s="567"/>
      <c r="G3662" s="410">
        <v>51</v>
      </c>
      <c r="H3662" s="410">
        <v>6</v>
      </c>
      <c r="I3662" s="410">
        <v>3</v>
      </c>
    </row>
    <row r="3663" spans="1:9" s="23" customFormat="1" ht="14.45" customHeight="1">
      <c r="A3663" s="563"/>
      <c r="B3663" s="564"/>
      <c r="C3663" s="564" t="s">
        <v>6910</v>
      </c>
      <c r="D3663" s="565"/>
      <c r="E3663" s="566" t="s">
        <v>164</v>
      </c>
      <c r="F3663" s="567" t="s">
        <v>1142</v>
      </c>
      <c r="G3663" s="410">
        <v>106</v>
      </c>
      <c r="H3663" s="410">
        <v>25</v>
      </c>
      <c r="I3663" s="410">
        <v>2</v>
      </c>
    </row>
    <row r="3664" spans="1:9" s="23" customFormat="1" ht="14.45" customHeight="1">
      <c r="A3664" s="563"/>
      <c r="B3664" s="564">
        <v>10413046</v>
      </c>
      <c r="C3664" s="564" t="s">
        <v>6911</v>
      </c>
      <c r="D3664" s="565"/>
      <c r="E3664" s="566" t="s">
        <v>628</v>
      </c>
      <c r="F3664" s="567"/>
      <c r="G3664" s="410">
        <v>259</v>
      </c>
      <c r="H3664" s="410">
        <v>41</v>
      </c>
      <c r="I3664" s="410">
        <v>7</v>
      </c>
    </row>
    <row r="3665" spans="1:9" s="23" customFormat="1" ht="14.45" customHeight="1">
      <c r="A3665" s="563"/>
      <c r="B3665" s="564"/>
      <c r="C3665" s="564"/>
      <c r="D3665" s="565"/>
      <c r="E3665" s="566" t="s">
        <v>628</v>
      </c>
      <c r="F3665" s="567" t="s">
        <v>2199</v>
      </c>
      <c r="G3665" s="410">
        <v>0</v>
      </c>
      <c r="H3665" s="410">
        <v>4</v>
      </c>
      <c r="I3665" s="410">
        <v>0</v>
      </c>
    </row>
    <row r="3666" spans="1:9" s="23" customFormat="1" ht="14.45" customHeight="1">
      <c r="A3666" s="563">
        <v>1050</v>
      </c>
      <c r="B3666" s="563" t="s">
        <v>6912</v>
      </c>
      <c r="C3666" s="564"/>
      <c r="D3666" s="565" t="s">
        <v>186</v>
      </c>
      <c r="E3666" s="566"/>
      <c r="F3666" s="567"/>
      <c r="G3666" s="410"/>
      <c r="H3666" s="410"/>
      <c r="I3666" s="410"/>
    </row>
    <row r="3667" spans="1:9" s="23" customFormat="1" ht="14.45" customHeight="1">
      <c r="A3667" s="563"/>
      <c r="B3667" s="564"/>
      <c r="C3667" s="563" t="s">
        <v>365</v>
      </c>
      <c r="D3667" s="568"/>
      <c r="E3667" s="569"/>
      <c r="F3667" s="570"/>
      <c r="G3667" s="571">
        <v>2465</v>
      </c>
      <c r="H3667" s="571">
        <v>673</v>
      </c>
      <c r="I3667" s="571">
        <v>135</v>
      </c>
    </row>
    <row r="3668" spans="1:9" s="23" customFormat="1" ht="14.45" customHeight="1">
      <c r="A3668" s="563"/>
      <c r="B3668" s="572" t="s">
        <v>6913</v>
      </c>
      <c r="C3668" s="564" t="s">
        <v>6914</v>
      </c>
      <c r="D3668" s="565"/>
      <c r="E3668" s="566" t="s">
        <v>164</v>
      </c>
      <c r="F3668" s="567"/>
      <c r="G3668" s="410">
        <v>4</v>
      </c>
      <c r="H3668" s="410">
        <v>3</v>
      </c>
      <c r="I3668" s="410">
        <v>0</v>
      </c>
    </row>
    <row r="3669" spans="1:9" s="23" customFormat="1" ht="14.45" customHeight="1">
      <c r="A3669" s="563"/>
      <c r="B3669" s="564"/>
      <c r="C3669" s="564"/>
      <c r="D3669" s="565"/>
      <c r="E3669" s="566" t="s">
        <v>628</v>
      </c>
      <c r="F3669" s="567"/>
      <c r="G3669" s="410">
        <v>193</v>
      </c>
      <c r="H3669" s="410">
        <v>36</v>
      </c>
      <c r="I3669" s="410">
        <v>10</v>
      </c>
    </row>
    <row r="3670" spans="1:9" s="23" customFormat="1" ht="14.45" customHeight="1">
      <c r="A3670" s="563"/>
      <c r="B3670" s="572" t="s">
        <v>6915</v>
      </c>
      <c r="C3670" s="564" t="s">
        <v>5942</v>
      </c>
      <c r="D3670" s="565"/>
      <c r="E3670" s="566"/>
      <c r="F3670" s="567"/>
      <c r="G3670" s="410">
        <v>0</v>
      </c>
      <c r="H3670" s="410">
        <v>0</v>
      </c>
      <c r="I3670" s="410">
        <v>1</v>
      </c>
    </row>
    <row r="3671" spans="1:9" s="23" customFormat="1" ht="14.45" customHeight="1">
      <c r="A3671" s="563"/>
      <c r="B3671" s="564"/>
      <c r="C3671" s="564"/>
      <c r="D3671" s="565"/>
      <c r="E3671" s="566" t="s">
        <v>164</v>
      </c>
      <c r="F3671" s="567"/>
      <c r="G3671" s="410">
        <v>14</v>
      </c>
      <c r="H3671" s="410">
        <v>6</v>
      </c>
      <c r="I3671" s="410">
        <v>0</v>
      </c>
    </row>
    <row r="3672" spans="1:9" s="23" customFormat="1" ht="14.45" customHeight="1">
      <c r="A3672" s="563"/>
      <c r="B3672" s="572" t="s">
        <v>5941</v>
      </c>
      <c r="C3672" s="564" t="s">
        <v>6916</v>
      </c>
      <c r="D3672" s="565"/>
      <c r="E3672" s="566" t="s">
        <v>163</v>
      </c>
      <c r="F3672" s="567"/>
      <c r="G3672" s="410">
        <v>29</v>
      </c>
      <c r="H3672" s="410">
        <v>8</v>
      </c>
      <c r="I3672" s="410">
        <v>0</v>
      </c>
    </row>
    <row r="3673" spans="1:9" s="23" customFormat="1" ht="14.45" customHeight="1">
      <c r="A3673" s="563"/>
      <c r="B3673" s="564"/>
      <c r="C3673" s="564"/>
      <c r="D3673" s="565"/>
      <c r="E3673" s="566" t="s">
        <v>164</v>
      </c>
      <c r="F3673" s="567"/>
      <c r="G3673" s="410">
        <v>85</v>
      </c>
      <c r="H3673" s="410">
        <v>10</v>
      </c>
      <c r="I3673" s="410">
        <v>0</v>
      </c>
    </row>
    <row r="3674" spans="1:9" s="23" customFormat="1" ht="14.45" customHeight="1">
      <c r="A3674" s="563"/>
      <c r="B3674" s="564"/>
      <c r="C3674" s="564"/>
      <c r="D3674" s="565"/>
      <c r="E3674" s="566" t="s">
        <v>628</v>
      </c>
      <c r="F3674" s="567"/>
      <c r="G3674" s="410">
        <v>75</v>
      </c>
      <c r="H3674" s="410">
        <v>7</v>
      </c>
      <c r="I3674" s="410">
        <v>13</v>
      </c>
    </row>
    <row r="3675" spans="1:9" s="23" customFormat="1" ht="14.45" customHeight="1">
      <c r="A3675" s="563"/>
      <c r="B3675" s="572" t="s">
        <v>6917</v>
      </c>
      <c r="C3675" s="564" t="s">
        <v>1150</v>
      </c>
      <c r="D3675" s="565"/>
      <c r="E3675" s="566" t="s">
        <v>164</v>
      </c>
      <c r="F3675" s="567"/>
      <c r="G3675" s="410">
        <v>2</v>
      </c>
      <c r="H3675" s="410">
        <v>4</v>
      </c>
      <c r="I3675" s="410">
        <v>0</v>
      </c>
    </row>
    <row r="3676" spans="1:9" s="23" customFormat="1" ht="14.45" customHeight="1">
      <c r="A3676" s="563"/>
      <c r="B3676" s="564"/>
      <c r="C3676" s="564"/>
      <c r="D3676" s="565"/>
      <c r="E3676" s="566" t="s">
        <v>628</v>
      </c>
      <c r="F3676" s="567"/>
      <c r="G3676" s="410">
        <v>74</v>
      </c>
      <c r="H3676" s="410">
        <v>20</v>
      </c>
      <c r="I3676" s="410">
        <v>8</v>
      </c>
    </row>
    <row r="3677" spans="1:9" s="23" customFormat="1" ht="14.45" customHeight="1">
      <c r="A3677" s="563"/>
      <c r="B3677" s="572" t="s">
        <v>6918</v>
      </c>
      <c r="C3677" s="564" t="s">
        <v>6919</v>
      </c>
      <c r="D3677" s="565"/>
      <c r="E3677" s="566" t="s">
        <v>164</v>
      </c>
      <c r="F3677" s="567"/>
      <c r="G3677" s="410">
        <v>6</v>
      </c>
      <c r="H3677" s="410">
        <v>3</v>
      </c>
      <c r="I3677" s="410">
        <v>0</v>
      </c>
    </row>
    <row r="3678" spans="1:9" s="23" customFormat="1" ht="14.45" customHeight="1">
      <c r="A3678" s="563"/>
      <c r="B3678" s="564"/>
      <c r="C3678" s="564"/>
      <c r="D3678" s="565"/>
      <c r="E3678" s="566" t="s">
        <v>628</v>
      </c>
      <c r="F3678" s="567"/>
      <c r="G3678" s="410">
        <v>20</v>
      </c>
      <c r="H3678" s="410">
        <v>13</v>
      </c>
      <c r="I3678" s="410">
        <v>3</v>
      </c>
    </row>
    <row r="3679" spans="1:9" s="23" customFormat="1" ht="14.45" customHeight="1">
      <c r="A3679" s="563"/>
      <c r="B3679" s="572" t="s">
        <v>6920</v>
      </c>
      <c r="C3679" s="564" t="s">
        <v>6921</v>
      </c>
      <c r="D3679" s="565"/>
      <c r="E3679" s="566" t="s">
        <v>164</v>
      </c>
      <c r="F3679" s="567"/>
      <c r="G3679" s="410">
        <v>0</v>
      </c>
      <c r="H3679" s="410">
        <v>1</v>
      </c>
      <c r="I3679" s="410">
        <v>0</v>
      </c>
    </row>
    <row r="3680" spans="1:9" s="23" customFormat="1" ht="14.45" customHeight="1">
      <c r="A3680" s="563"/>
      <c r="B3680" s="572" t="s">
        <v>6922</v>
      </c>
      <c r="C3680" s="564" t="s">
        <v>6923</v>
      </c>
      <c r="D3680" s="565"/>
      <c r="E3680" s="566" t="s">
        <v>164</v>
      </c>
      <c r="F3680" s="567"/>
      <c r="G3680" s="410">
        <v>0</v>
      </c>
      <c r="H3680" s="410">
        <v>10</v>
      </c>
      <c r="I3680" s="410">
        <v>0</v>
      </c>
    </row>
    <row r="3681" spans="1:9" s="23" customFormat="1" ht="14.45" customHeight="1">
      <c r="A3681" s="563"/>
      <c r="B3681" s="572" t="s">
        <v>1914</v>
      </c>
      <c r="C3681" s="564" t="s">
        <v>6924</v>
      </c>
      <c r="D3681" s="565"/>
      <c r="E3681" s="566" t="s">
        <v>164</v>
      </c>
      <c r="F3681" s="567"/>
      <c r="G3681" s="410">
        <v>41</v>
      </c>
      <c r="H3681" s="410">
        <v>0</v>
      </c>
      <c r="I3681" s="410">
        <v>2</v>
      </c>
    </row>
    <row r="3682" spans="1:9" s="23" customFormat="1" ht="14.45" customHeight="1">
      <c r="A3682" s="563"/>
      <c r="B3682" s="572" t="s">
        <v>5478</v>
      </c>
      <c r="C3682" s="564" t="s">
        <v>6925</v>
      </c>
      <c r="D3682" s="565"/>
      <c r="E3682" s="566" t="s">
        <v>164</v>
      </c>
      <c r="F3682" s="567"/>
      <c r="G3682" s="410">
        <v>58</v>
      </c>
      <c r="H3682" s="410">
        <v>0</v>
      </c>
      <c r="I3682" s="410">
        <v>2</v>
      </c>
    </row>
    <row r="3683" spans="1:9" s="23" customFormat="1" ht="14.45" customHeight="1">
      <c r="A3683" s="563"/>
      <c r="B3683" s="572" t="s">
        <v>1571</v>
      </c>
      <c r="C3683" s="564" t="s">
        <v>1377</v>
      </c>
      <c r="D3683" s="565"/>
      <c r="E3683" s="566" t="s">
        <v>164</v>
      </c>
      <c r="F3683" s="567"/>
      <c r="G3683" s="410">
        <v>0</v>
      </c>
      <c r="H3683" s="410">
        <v>1</v>
      </c>
      <c r="I3683" s="410">
        <v>0</v>
      </c>
    </row>
    <row r="3684" spans="1:9" s="23" customFormat="1" ht="14.45" customHeight="1">
      <c r="A3684" s="563"/>
      <c r="B3684" s="564"/>
      <c r="C3684" s="564"/>
      <c r="D3684" s="565"/>
      <c r="E3684" s="566" t="s">
        <v>628</v>
      </c>
      <c r="F3684" s="567"/>
      <c r="G3684" s="410">
        <v>0</v>
      </c>
      <c r="H3684" s="410">
        <v>24</v>
      </c>
      <c r="I3684" s="410">
        <v>0</v>
      </c>
    </row>
    <row r="3685" spans="1:9" s="23" customFormat="1" ht="14.45" customHeight="1">
      <c r="A3685" s="563"/>
      <c r="B3685" s="572" t="s">
        <v>1576</v>
      </c>
      <c r="C3685" s="564" t="s">
        <v>6926</v>
      </c>
      <c r="D3685" s="565"/>
      <c r="E3685" s="566" t="s">
        <v>163</v>
      </c>
      <c r="F3685" s="567"/>
      <c r="G3685" s="410">
        <v>0</v>
      </c>
      <c r="H3685" s="410">
        <v>10</v>
      </c>
      <c r="I3685" s="410">
        <v>0</v>
      </c>
    </row>
    <row r="3686" spans="1:9" s="23" customFormat="1" ht="14.45" customHeight="1">
      <c r="A3686" s="563"/>
      <c r="B3686" s="564"/>
      <c r="C3686" s="564"/>
      <c r="D3686" s="565"/>
      <c r="E3686" s="566" t="s">
        <v>164</v>
      </c>
      <c r="F3686" s="567"/>
      <c r="G3686" s="410">
        <v>0</v>
      </c>
      <c r="H3686" s="410">
        <v>2</v>
      </c>
      <c r="I3686" s="410">
        <v>0</v>
      </c>
    </row>
    <row r="3687" spans="1:9" s="23" customFormat="1" ht="14.45" customHeight="1">
      <c r="A3687" s="563"/>
      <c r="B3687" s="564"/>
      <c r="C3687" s="564"/>
      <c r="D3687" s="565"/>
      <c r="E3687" s="566" t="s">
        <v>164</v>
      </c>
      <c r="F3687" s="567" t="s">
        <v>1142</v>
      </c>
      <c r="G3687" s="410">
        <v>0</v>
      </c>
      <c r="H3687" s="410">
        <v>1</v>
      </c>
      <c r="I3687" s="410">
        <v>0</v>
      </c>
    </row>
    <row r="3688" spans="1:9" s="23" customFormat="1" ht="14.45" customHeight="1">
      <c r="A3688" s="563"/>
      <c r="B3688" s="564"/>
      <c r="C3688" s="564"/>
      <c r="D3688" s="565"/>
      <c r="E3688" s="566" t="s">
        <v>628</v>
      </c>
      <c r="F3688" s="567"/>
      <c r="G3688" s="410">
        <v>0</v>
      </c>
      <c r="H3688" s="410">
        <v>11</v>
      </c>
      <c r="I3688" s="410">
        <v>0</v>
      </c>
    </row>
    <row r="3689" spans="1:9" s="23" customFormat="1" ht="14.45" customHeight="1">
      <c r="A3689" s="563"/>
      <c r="B3689" s="572" t="s">
        <v>6927</v>
      </c>
      <c r="C3689" s="564" t="s">
        <v>6928</v>
      </c>
      <c r="D3689" s="565"/>
      <c r="E3689" s="566" t="s">
        <v>164</v>
      </c>
      <c r="F3689" s="567" t="s">
        <v>1142</v>
      </c>
      <c r="G3689" s="410">
        <v>2</v>
      </c>
      <c r="H3689" s="410">
        <v>0</v>
      </c>
      <c r="I3689" s="410">
        <v>0</v>
      </c>
    </row>
    <row r="3690" spans="1:9" s="23" customFormat="1" ht="14.45" customHeight="1">
      <c r="A3690" s="563"/>
      <c r="B3690" s="572" t="s">
        <v>6929</v>
      </c>
      <c r="C3690" s="564" t="s">
        <v>6928</v>
      </c>
      <c r="D3690" s="565"/>
      <c r="E3690" s="566" t="s">
        <v>163</v>
      </c>
      <c r="F3690" s="567"/>
      <c r="G3690" s="410">
        <v>32</v>
      </c>
      <c r="H3690" s="410">
        <v>0</v>
      </c>
      <c r="I3690" s="410">
        <v>0</v>
      </c>
    </row>
    <row r="3691" spans="1:9" s="23" customFormat="1" ht="14.45" customHeight="1">
      <c r="A3691" s="563"/>
      <c r="B3691" s="564"/>
      <c r="C3691" s="564"/>
      <c r="D3691" s="565"/>
      <c r="E3691" s="566" t="s">
        <v>164</v>
      </c>
      <c r="F3691" s="567"/>
      <c r="G3691" s="410">
        <v>5</v>
      </c>
      <c r="H3691" s="410">
        <v>0</v>
      </c>
      <c r="I3691" s="410">
        <v>0</v>
      </c>
    </row>
    <row r="3692" spans="1:9" s="23" customFormat="1" ht="14.45" customHeight="1">
      <c r="A3692" s="563"/>
      <c r="B3692" s="564"/>
      <c r="C3692" s="564"/>
      <c r="D3692" s="565"/>
      <c r="E3692" s="566" t="s">
        <v>628</v>
      </c>
      <c r="F3692" s="567"/>
      <c r="G3692" s="410">
        <v>156</v>
      </c>
      <c r="H3692" s="410">
        <v>0</v>
      </c>
      <c r="I3692" s="410">
        <v>11</v>
      </c>
    </row>
    <row r="3693" spans="1:9" s="23" customFormat="1" ht="14.45" customHeight="1">
      <c r="A3693" s="563"/>
      <c r="B3693" s="572" t="s">
        <v>6930</v>
      </c>
      <c r="C3693" s="564" t="s">
        <v>2209</v>
      </c>
      <c r="D3693" s="565"/>
      <c r="E3693" s="566" t="s">
        <v>164</v>
      </c>
      <c r="F3693" s="567"/>
      <c r="G3693" s="410">
        <v>16</v>
      </c>
      <c r="H3693" s="410">
        <v>12</v>
      </c>
      <c r="I3693" s="410">
        <v>0</v>
      </c>
    </row>
    <row r="3694" spans="1:9" s="23" customFormat="1" ht="14.45" customHeight="1">
      <c r="A3694" s="563"/>
      <c r="B3694" s="564"/>
      <c r="C3694" s="564"/>
      <c r="D3694" s="565"/>
      <c r="E3694" s="566" t="s">
        <v>164</v>
      </c>
      <c r="F3694" s="567" t="s">
        <v>1142</v>
      </c>
      <c r="G3694" s="410">
        <v>26</v>
      </c>
      <c r="H3694" s="410">
        <v>17</v>
      </c>
      <c r="I3694" s="410">
        <v>0</v>
      </c>
    </row>
    <row r="3695" spans="1:9" s="23" customFormat="1" ht="14.45" customHeight="1">
      <c r="A3695" s="563"/>
      <c r="B3695" s="564"/>
      <c r="C3695" s="564"/>
      <c r="D3695" s="565"/>
      <c r="E3695" s="566" t="s">
        <v>628</v>
      </c>
      <c r="F3695" s="567"/>
      <c r="G3695" s="410">
        <v>128</v>
      </c>
      <c r="H3695" s="410">
        <v>36</v>
      </c>
      <c r="I3695" s="410">
        <v>9</v>
      </c>
    </row>
    <row r="3696" spans="1:9" s="23" customFormat="1" ht="14.45" customHeight="1">
      <c r="A3696" s="563"/>
      <c r="B3696" s="572" t="s">
        <v>6931</v>
      </c>
      <c r="C3696" s="564" t="s">
        <v>1204</v>
      </c>
      <c r="D3696" s="565"/>
      <c r="E3696" s="566" t="s">
        <v>164</v>
      </c>
      <c r="F3696" s="567"/>
      <c r="G3696" s="410">
        <v>61</v>
      </c>
      <c r="H3696" s="410">
        <v>16</v>
      </c>
      <c r="I3696" s="410">
        <v>0</v>
      </c>
    </row>
    <row r="3697" spans="1:9" s="23" customFormat="1" ht="14.45" customHeight="1">
      <c r="A3697" s="563"/>
      <c r="B3697" s="564"/>
      <c r="C3697" s="564"/>
      <c r="D3697" s="565"/>
      <c r="E3697" s="566" t="s">
        <v>628</v>
      </c>
      <c r="F3697" s="567"/>
      <c r="G3697" s="410">
        <v>184</v>
      </c>
      <c r="H3697" s="410">
        <v>42</v>
      </c>
      <c r="I3697" s="410">
        <v>10</v>
      </c>
    </row>
    <row r="3698" spans="1:9" s="23" customFormat="1" ht="14.45" customHeight="1">
      <c r="A3698" s="563"/>
      <c r="B3698" s="572" t="s">
        <v>6932</v>
      </c>
      <c r="C3698" s="564" t="s">
        <v>6933</v>
      </c>
      <c r="D3698" s="565"/>
      <c r="E3698" s="566" t="s">
        <v>164</v>
      </c>
      <c r="F3698" s="567"/>
      <c r="G3698" s="410">
        <v>0</v>
      </c>
      <c r="H3698" s="410">
        <v>17</v>
      </c>
      <c r="I3698" s="410">
        <v>0</v>
      </c>
    </row>
    <row r="3699" spans="1:9" s="23" customFormat="1" ht="14.45" customHeight="1">
      <c r="A3699" s="563"/>
      <c r="B3699" s="572" t="s">
        <v>6934</v>
      </c>
      <c r="C3699" s="564" t="s">
        <v>6935</v>
      </c>
      <c r="D3699" s="565"/>
      <c r="E3699" s="566" t="s">
        <v>164</v>
      </c>
      <c r="F3699" s="567"/>
      <c r="G3699" s="410">
        <v>1</v>
      </c>
      <c r="H3699" s="410">
        <v>1</v>
      </c>
      <c r="I3699" s="410">
        <v>0</v>
      </c>
    </row>
    <row r="3700" spans="1:9" s="23" customFormat="1" ht="14.45" customHeight="1">
      <c r="A3700" s="563"/>
      <c r="B3700" s="564"/>
      <c r="C3700" s="564"/>
      <c r="D3700" s="565"/>
      <c r="E3700" s="566" t="s">
        <v>628</v>
      </c>
      <c r="F3700" s="567"/>
      <c r="G3700" s="410">
        <v>62</v>
      </c>
      <c r="H3700" s="410">
        <v>36</v>
      </c>
      <c r="I3700" s="410">
        <v>5</v>
      </c>
    </row>
    <row r="3701" spans="1:9" s="23" customFormat="1" ht="14.45" customHeight="1">
      <c r="A3701" s="563"/>
      <c r="B3701" s="572" t="s">
        <v>6741</v>
      </c>
      <c r="C3701" s="564" t="s">
        <v>6936</v>
      </c>
      <c r="D3701" s="565"/>
      <c r="E3701" s="566" t="s">
        <v>164</v>
      </c>
      <c r="F3701" s="567"/>
      <c r="G3701" s="410">
        <v>62</v>
      </c>
      <c r="H3701" s="410">
        <v>0</v>
      </c>
      <c r="I3701" s="410">
        <v>2</v>
      </c>
    </row>
    <row r="3702" spans="1:9" s="23" customFormat="1" ht="14.45" customHeight="1">
      <c r="A3702" s="563"/>
      <c r="B3702" s="572" t="s">
        <v>2904</v>
      </c>
      <c r="C3702" s="564" t="s">
        <v>2906</v>
      </c>
      <c r="D3702" s="565"/>
      <c r="E3702" s="566" t="s">
        <v>164</v>
      </c>
      <c r="F3702" s="567"/>
      <c r="G3702" s="410">
        <v>5</v>
      </c>
      <c r="H3702" s="410">
        <v>3</v>
      </c>
      <c r="I3702" s="410">
        <v>0</v>
      </c>
    </row>
    <row r="3703" spans="1:9" s="23" customFormat="1" ht="14.45" customHeight="1">
      <c r="A3703" s="563"/>
      <c r="B3703" s="564"/>
      <c r="C3703" s="564"/>
      <c r="D3703" s="565"/>
      <c r="E3703" s="566" t="s">
        <v>628</v>
      </c>
      <c r="F3703" s="567"/>
      <c r="G3703" s="410">
        <v>176</v>
      </c>
      <c r="H3703" s="410">
        <v>57</v>
      </c>
      <c r="I3703" s="410">
        <v>9</v>
      </c>
    </row>
    <row r="3704" spans="1:9" s="23" customFormat="1" ht="14.45" customHeight="1">
      <c r="A3704" s="573"/>
      <c r="B3704" s="579" t="s">
        <v>1602</v>
      </c>
      <c r="C3704" s="574" t="s">
        <v>6937</v>
      </c>
      <c r="D3704" s="575"/>
      <c r="E3704" s="576" t="s">
        <v>164</v>
      </c>
      <c r="F3704" s="577"/>
      <c r="G3704" s="578">
        <v>53</v>
      </c>
      <c r="H3704" s="578">
        <v>35</v>
      </c>
      <c r="I3704" s="578">
        <v>0</v>
      </c>
    </row>
    <row r="3705" spans="1:9" s="23" customFormat="1" ht="14.45" customHeight="1">
      <c r="A3705" s="563"/>
      <c r="B3705" s="564"/>
      <c r="C3705" s="564"/>
      <c r="D3705" s="565"/>
      <c r="E3705" s="566" t="s">
        <v>164</v>
      </c>
      <c r="F3705" s="567" t="s">
        <v>1142</v>
      </c>
      <c r="G3705" s="410">
        <v>57</v>
      </c>
      <c r="H3705" s="410">
        <v>28</v>
      </c>
      <c r="I3705" s="410">
        <v>0</v>
      </c>
    </row>
    <row r="3706" spans="1:9" s="23" customFormat="1" ht="14.45" customHeight="1">
      <c r="A3706" s="563"/>
      <c r="B3706" s="564"/>
      <c r="C3706" s="564"/>
      <c r="D3706" s="565"/>
      <c r="E3706" s="566" t="s">
        <v>628</v>
      </c>
      <c r="F3706" s="567"/>
      <c r="G3706" s="410">
        <v>73</v>
      </c>
      <c r="H3706" s="410">
        <v>23</v>
      </c>
      <c r="I3706" s="410">
        <v>10</v>
      </c>
    </row>
    <row r="3707" spans="1:9" s="23" customFormat="1" ht="14.45" customHeight="1">
      <c r="A3707" s="563"/>
      <c r="B3707" s="572" t="s">
        <v>6938</v>
      </c>
      <c r="C3707" s="564" t="s">
        <v>3402</v>
      </c>
      <c r="D3707" s="565"/>
      <c r="E3707" s="566" t="s">
        <v>628</v>
      </c>
      <c r="F3707" s="567" t="s">
        <v>2199</v>
      </c>
      <c r="G3707" s="410">
        <v>7</v>
      </c>
      <c r="H3707" s="410">
        <v>0</v>
      </c>
      <c r="I3707" s="410">
        <v>1</v>
      </c>
    </row>
    <row r="3708" spans="1:9" s="23" customFormat="1" ht="14.45" customHeight="1">
      <c r="A3708" s="563"/>
      <c r="B3708" s="564"/>
      <c r="C3708" s="564"/>
      <c r="D3708" s="565"/>
      <c r="E3708" s="566" t="s">
        <v>3221</v>
      </c>
      <c r="F3708" s="567" t="s">
        <v>1294</v>
      </c>
      <c r="G3708" s="410">
        <v>1</v>
      </c>
      <c r="H3708" s="410">
        <v>0</v>
      </c>
      <c r="I3708" s="410">
        <v>0</v>
      </c>
    </row>
    <row r="3709" spans="1:9" s="23" customFormat="1" ht="14.45" customHeight="1">
      <c r="A3709" s="563"/>
      <c r="B3709" s="572" t="s">
        <v>6939</v>
      </c>
      <c r="C3709" s="564" t="s">
        <v>6940</v>
      </c>
      <c r="D3709" s="565"/>
      <c r="E3709" s="566" t="s">
        <v>164</v>
      </c>
      <c r="F3709" s="567"/>
      <c r="G3709" s="410">
        <v>0</v>
      </c>
      <c r="H3709" s="410">
        <v>6</v>
      </c>
      <c r="I3709" s="410">
        <v>0</v>
      </c>
    </row>
    <row r="3710" spans="1:9" s="23" customFormat="1" ht="14.45" customHeight="1">
      <c r="A3710" s="563"/>
      <c r="B3710" s="564"/>
      <c r="C3710" s="564" t="s">
        <v>6941</v>
      </c>
      <c r="D3710" s="565"/>
      <c r="E3710" s="566" t="s">
        <v>164</v>
      </c>
      <c r="F3710" s="567" t="s">
        <v>1142</v>
      </c>
      <c r="G3710" s="410">
        <v>0</v>
      </c>
      <c r="H3710" s="410">
        <v>15</v>
      </c>
      <c r="I3710" s="410">
        <v>0</v>
      </c>
    </row>
    <row r="3711" spans="1:9" s="23" customFormat="1" ht="14.45" customHeight="1">
      <c r="A3711" s="563"/>
      <c r="B3711" s="564"/>
      <c r="C3711" s="564"/>
      <c r="D3711" s="565"/>
      <c r="E3711" s="566" t="s">
        <v>628</v>
      </c>
      <c r="F3711" s="567"/>
      <c r="G3711" s="410">
        <v>0</v>
      </c>
      <c r="H3711" s="410">
        <v>37</v>
      </c>
      <c r="I3711" s="410">
        <v>0</v>
      </c>
    </row>
    <row r="3712" spans="1:9" s="23" customFormat="1" ht="14.45" customHeight="1">
      <c r="A3712" s="563"/>
      <c r="B3712" s="572" t="s">
        <v>6942</v>
      </c>
      <c r="C3712" s="564" t="s">
        <v>6943</v>
      </c>
      <c r="D3712" s="565"/>
      <c r="E3712" s="566" t="s">
        <v>164</v>
      </c>
      <c r="F3712" s="567"/>
      <c r="G3712" s="410">
        <v>24</v>
      </c>
      <c r="H3712" s="410">
        <v>0</v>
      </c>
      <c r="I3712" s="410">
        <v>0</v>
      </c>
    </row>
    <row r="3713" spans="1:9" s="23" customFormat="1" ht="14.45" customHeight="1">
      <c r="A3713" s="563"/>
      <c r="B3713" s="564"/>
      <c r="C3713" s="564"/>
      <c r="D3713" s="565"/>
      <c r="E3713" s="566" t="s">
        <v>164</v>
      </c>
      <c r="F3713" s="567" t="s">
        <v>1142</v>
      </c>
      <c r="G3713" s="410">
        <v>23</v>
      </c>
      <c r="H3713" s="410">
        <v>0</v>
      </c>
      <c r="I3713" s="410">
        <v>0</v>
      </c>
    </row>
    <row r="3714" spans="1:9" s="23" customFormat="1" ht="14.45" customHeight="1">
      <c r="A3714" s="563"/>
      <c r="B3714" s="564"/>
      <c r="C3714" s="564"/>
      <c r="D3714" s="565"/>
      <c r="E3714" s="566" t="s">
        <v>628</v>
      </c>
      <c r="F3714" s="567"/>
      <c r="G3714" s="410">
        <v>80</v>
      </c>
      <c r="H3714" s="410">
        <v>0</v>
      </c>
      <c r="I3714" s="410">
        <v>10</v>
      </c>
    </row>
    <row r="3715" spans="1:9" s="23" customFormat="1" ht="14.45" customHeight="1">
      <c r="A3715" s="563"/>
      <c r="B3715" s="572" t="s">
        <v>3515</v>
      </c>
      <c r="C3715" s="564" t="s">
        <v>6944</v>
      </c>
      <c r="D3715" s="565"/>
      <c r="E3715" s="566" t="s">
        <v>628</v>
      </c>
      <c r="F3715" s="567"/>
      <c r="G3715" s="410">
        <v>156</v>
      </c>
      <c r="H3715" s="410">
        <v>40</v>
      </c>
      <c r="I3715" s="410">
        <v>0</v>
      </c>
    </row>
    <row r="3716" spans="1:9" s="23" customFormat="1" ht="14.45" customHeight="1">
      <c r="A3716" s="563"/>
      <c r="B3716" s="572" t="s">
        <v>6945</v>
      </c>
      <c r="C3716" s="564" t="s">
        <v>6944</v>
      </c>
      <c r="D3716" s="565"/>
      <c r="E3716" s="566" t="s">
        <v>164</v>
      </c>
      <c r="F3716" s="567"/>
      <c r="G3716" s="410">
        <v>2</v>
      </c>
      <c r="H3716" s="410">
        <v>2</v>
      </c>
      <c r="I3716" s="410">
        <v>0</v>
      </c>
    </row>
    <row r="3717" spans="1:9" s="23" customFormat="1" ht="14.45" customHeight="1">
      <c r="A3717" s="563"/>
      <c r="B3717" s="564"/>
      <c r="C3717" s="564"/>
      <c r="D3717" s="565"/>
      <c r="E3717" s="566" t="s">
        <v>164</v>
      </c>
      <c r="F3717" s="567" t="s">
        <v>1142</v>
      </c>
      <c r="G3717" s="410">
        <v>2</v>
      </c>
      <c r="H3717" s="410">
        <v>1</v>
      </c>
      <c r="I3717" s="410">
        <v>9</v>
      </c>
    </row>
    <row r="3718" spans="1:9" s="23" customFormat="1" ht="14.45" customHeight="1">
      <c r="A3718" s="563"/>
      <c r="B3718" s="572" t="s">
        <v>6946</v>
      </c>
      <c r="C3718" s="564" t="s">
        <v>6947</v>
      </c>
      <c r="D3718" s="565"/>
      <c r="E3718" s="566" t="s">
        <v>628</v>
      </c>
      <c r="F3718" s="567"/>
      <c r="G3718" s="410">
        <v>33</v>
      </c>
      <c r="H3718" s="410">
        <v>0</v>
      </c>
      <c r="I3718" s="410">
        <v>2</v>
      </c>
    </row>
    <row r="3719" spans="1:9" s="23" customFormat="1" ht="14.45" customHeight="1">
      <c r="A3719" s="563"/>
      <c r="B3719" s="572" t="s">
        <v>6948</v>
      </c>
      <c r="C3719" s="564" t="s">
        <v>6424</v>
      </c>
      <c r="D3719" s="565"/>
      <c r="E3719" s="566" t="s">
        <v>628</v>
      </c>
      <c r="F3719" s="567" t="s">
        <v>2199</v>
      </c>
      <c r="G3719" s="410">
        <v>12</v>
      </c>
      <c r="H3719" s="410">
        <v>0</v>
      </c>
      <c r="I3719" s="410">
        <v>0</v>
      </c>
    </row>
    <row r="3720" spans="1:9" s="23" customFormat="1" ht="14.45" customHeight="1">
      <c r="A3720" s="563"/>
      <c r="B3720" s="564"/>
      <c r="C3720" s="564"/>
      <c r="D3720" s="565"/>
      <c r="E3720" s="566" t="s">
        <v>3221</v>
      </c>
      <c r="F3720" s="567" t="s">
        <v>1294</v>
      </c>
      <c r="G3720" s="410">
        <v>1</v>
      </c>
      <c r="H3720" s="410">
        <v>0</v>
      </c>
      <c r="I3720" s="410">
        <v>0</v>
      </c>
    </row>
    <row r="3721" spans="1:9" s="23" customFormat="1" ht="14.45" customHeight="1">
      <c r="A3721" s="563"/>
      <c r="B3721" s="572" t="s">
        <v>6949</v>
      </c>
      <c r="C3721" s="564" t="s">
        <v>6950</v>
      </c>
      <c r="D3721" s="565"/>
      <c r="E3721" s="566" t="s">
        <v>164</v>
      </c>
      <c r="F3721" s="567"/>
      <c r="G3721" s="410">
        <v>28</v>
      </c>
      <c r="H3721" s="410">
        <v>5</v>
      </c>
      <c r="I3721" s="410">
        <v>0</v>
      </c>
    </row>
    <row r="3722" spans="1:9" s="23" customFormat="1" ht="14.45" customHeight="1">
      <c r="A3722" s="563"/>
      <c r="B3722" s="564"/>
      <c r="C3722" s="564"/>
      <c r="D3722" s="565"/>
      <c r="E3722" s="566" t="s">
        <v>628</v>
      </c>
      <c r="F3722" s="567"/>
      <c r="G3722" s="410">
        <v>102</v>
      </c>
      <c r="H3722" s="410">
        <v>39</v>
      </c>
      <c r="I3722" s="410">
        <v>9</v>
      </c>
    </row>
    <row r="3723" spans="1:9" s="23" customFormat="1" ht="14.45" customHeight="1">
      <c r="A3723" s="563"/>
      <c r="B3723" s="564">
        <v>10131036</v>
      </c>
      <c r="C3723" s="564" t="s">
        <v>6951</v>
      </c>
      <c r="D3723" s="565"/>
      <c r="E3723" s="566" t="s">
        <v>628</v>
      </c>
      <c r="F3723" s="567"/>
      <c r="G3723" s="410">
        <v>146</v>
      </c>
      <c r="H3723" s="410">
        <v>35</v>
      </c>
      <c r="I3723" s="410">
        <v>7</v>
      </c>
    </row>
    <row r="3724" spans="1:9" s="23" customFormat="1" ht="14.45" customHeight="1">
      <c r="A3724" s="563"/>
      <c r="B3724" s="564">
        <v>10142040</v>
      </c>
      <c r="C3724" s="564" t="s">
        <v>6952</v>
      </c>
      <c r="D3724" s="565"/>
      <c r="E3724" s="566" t="s">
        <v>628</v>
      </c>
      <c r="F3724" s="567"/>
      <c r="G3724" s="410">
        <v>98</v>
      </c>
      <c r="H3724" s="410">
        <v>0</v>
      </c>
      <c r="I3724" s="410">
        <v>2</v>
      </c>
    </row>
    <row r="3725" spans="1:9" s="23" customFormat="1" ht="14.45" customHeight="1">
      <c r="A3725" s="563"/>
      <c r="B3725" s="564">
        <v>10152049</v>
      </c>
      <c r="C3725" s="564" t="s">
        <v>6953</v>
      </c>
      <c r="D3725" s="565"/>
      <c r="E3725" s="566" t="s">
        <v>628</v>
      </c>
      <c r="F3725" s="567"/>
      <c r="G3725" s="410">
        <v>23</v>
      </c>
      <c r="H3725" s="410">
        <v>0</v>
      </c>
      <c r="I3725" s="410">
        <v>0</v>
      </c>
    </row>
    <row r="3726" spans="1:9" s="23" customFormat="1" ht="14.45" customHeight="1">
      <c r="A3726" s="563"/>
      <c r="B3726" s="564"/>
      <c r="C3726" s="564"/>
      <c r="D3726" s="565"/>
      <c r="E3726" s="566" t="s">
        <v>628</v>
      </c>
      <c r="F3726" s="567" t="s">
        <v>2199</v>
      </c>
      <c r="G3726" s="410">
        <v>26</v>
      </c>
      <c r="H3726" s="410">
        <v>0</v>
      </c>
      <c r="I3726" s="410">
        <v>0</v>
      </c>
    </row>
    <row r="3727" spans="1:9" s="23" customFormat="1" ht="14.45" customHeight="1">
      <c r="A3727" s="563"/>
      <c r="B3727" s="564"/>
      <c r="C3727" s="564"/>
      <c r="D3727" s="565"/>
      <c r="E3727" s="566" t="s">
        <v>3221</v>
      </c>
      <c r="F3727" s="567" t="s">
        <v>1294</v>
      </c>
      <c r="G3727" s="410">
        <v>1</v>
      </c>
      <c r="H3727" s="410">
        <v>0</v>
      </c>
      <c r="I3727" s="410">
        <v>0</v>
      </c>
    </row>
    <row r="3728" spans="1:9" s="23" customFormat="1" ht="14.45" customHeight="1">
      <c r="A3728" s="563">
        <v>1051</v>
      </c>
      <c r="B3728" s="563" t="s">
        <v>6954</v>
      </c>
      <c r="C3728" s="564"/>
      <c r="D3728" s="565" t="s">
        <v>187</v>
      </c>
      <c r="E3728" s="566"/>
      <c r="F3728" s="567"/>
      <c r="G3728" s="410"/>
      <c r="H3728" s="410"/>
      <c r="I3728" s="410"/>
    </row>
    <row r="3729" spans="1:9" s="23" customFormat="1" ht="14.45" customHeight="1">
      <c r="A3729" s="563"/>
      <c r="B3729" s="564"/>
      <c r="C3729" s="563" t="s">
        <v>365</v>
      </c>
      <c r="D3729" s="568"/>
      <c r="E3729" s="569"/>
      <c r="F3729" s="570"/>
      <c r="G3729" s="571">
        <v>8648</v>
      </c>
      <c r="H3729" s="571">
        <v>2018</v>
      </c>
      <c r="I3729" s="571">
        <v>267</v>
      </c>
    </row>
    <row r="3730" spans="1:9" s="23" customFormat="1" ht="14.45" customHeight="1">
      <c r="A3730" s="563"/>
      <c r="B3730" s="572" t="s">
        <v>6955</v>
      </c>
      <c r="C3730" s="564" t="s">
        <v>6956</v>
      </c>
      <c r="D3730" s="565"/>
      <c r="E3730" s="566" t="s">
        <v>3391</v>
      </c>
      <c r="F3730" s="567"/>
      <c r="G3730" s="410">
        <v>738</v>
      </c>
      <c r="H3730" s="410">
        <v>102</v>
      </c>
      <c r="I3730" s="410">
        <v>16</v>
      </c>
    </row>
    <row r="3731" spans="1:9" s="23" customFormat="1" ht="14.45" customHeight="1">
      <c r="A3731" s="563"/>
      <c r="B3731" s="572" t="s">
        <v>4395</v>
      </c>
      <c r="C3731" s="564" t="s">
        <v>6957</v>
      </c>
      <c r="D3731" s="565"/>
      <c r="E3731" s="566" t="s">
        <v>164</v>
      </c>
      <c r="F3731" s="567"/>
      <c r="G3731" s="410">
        <v>14</v>
      </c>
      <c r="H3731" s="410">
        <v>7</v>
      </c>
      <c r="I3731" s="410">
        <v>0</v>
      </c>
    </row>
    <row r="3732" spans="1:9" s="23" customFormat="1" ht="14.45" customHeight="1">
      <c r="A3732" s="563"/>
      <c r="B3732" s="564"/>
      <c r="C3732" s="564" t="s">
        <v>6958</v>
      </c>
      <c r="D3732" s="565"/>
      <c r="E3732" s="566" t="s">
        <v>164</v>
      </c>
      <c r="F3732" s="567" t="s">
        <v>1142</v>
      </c>
      <c r="G3732" s="410">
        <v>0</v>
      </c>
      <c r="H3732" s="410">
        <v>1</v>
      </c>
      <c r="I3732" s="410">
        <v>0</v>
      </c>
    </row>
    <row r="3733" spans="1:9" s="23" customFormat="1" ht="14.45" customHeight="1">
      <c r="A3733" s="563"/>
      <c r="B3733" s="564"/>
      <c r="C3733" s="564" t="s">
        <v>3475</v>
      </c>
      <c r="D3733" s="565"/>
      <c r="E3733" s="566" t="s">
        <v>3391</v>
      </c>
      <c r="F3733" s="567"/>
      <c r="G3733" s="410">
        <v>295</v>
      </c>
      <c r="H3733" s="410">
        <v>115</v>
      </c>
      <c r="I3733" s="410">
        <v>11</v>
      </c>
    </row>
    <row r="3734" spans="1:9" s="23" customFormat="1" ht="14.45" customHeight="1">
      <c r="A3734" s="563"/>
      <c r="B3734" s="564"/>
      <c r="C3734" s="564"/>
      <c r="D3734" s="565"/>
      <c r="E3734" s="566" t="s">
        <v>3391</v>
      </c>
      <c r="F3734" s="567" t="s">
        <v>1294</v>
      </c>
      <c r="G3734" s="410">
        <v>51</v>
      </c>
      <c r="H3734" s="410">
        <v>5</v>
      </c>
      <c r="I3734" s="410">
        <v>0</v>
      </c>
    </row>
    <row r="3735" spans="1:9" s="23" customFormat="1" ht="14.45" customHeight="1">
      <c r="A3735" s="563"/>
      <c r="B3735" s="572" t="s">
        <v>3476</v>
      </c>
      <c r="C3735" s="564" t="s">
        <v>6959</v>
      </c>
      <c r="D3735" s="565"/>
      <c r="E3735" s="566" t="s">
        <v>3391</v>
      </c>
      <c r="F3735" s="567"/>
      <c r="G3735" s="410">
        <v>508</v>
      </c>
      <c r="H3735" s="410">
        <v>100</v>
      </c>
      <c r="I3735" s="410">
        <v>13</v>
      </c>
    </row>
    <row r="3736" spans="1:9" s="23" customFormat="1" ht="14.45" customHeight="1">
      <c r="A3736" s="563"/>
      <c r="B3736" s="572" t="s">
        <v>5549</v>
      </c>
      <c r="C3736" s="564" t="s">
        <v>6960</v>
      </c>
      <c r="D3736" s="565"/>
      <c r="E3736" s="566" t="s">
        <v>3391</v>
      </c>
      <c r="F3736" s="567"/>
      <c r="G3736" s="410">
        <v>129</v>
      </c>
      <c r="H3736" s="410">
        <v>57</v>
      </c>
      <c r="I3736" s="410">
        <v>8</v>
      </c>
    </row>
    <row r="3737" spans="1:9" s="23" customFormat="1" ht="14.45" customHeight="1">
      <c r="A3737" s="563"/>
      <c r="B3737" s="572" t="s">
        <v>3485</v>
      </c>
      <c r="C3737" s="564" t="s">
        <v>6961</v>
      </c>
      <c r="D3737" s="565"/>
      <c r="E3737" s="566" t="s">
        <v>3391</v>
      </c>
      <c r="F3737" s="567"/>
      <c r="G3737" s="410">
        <v>240</v>
      </c>
      <c r="H3737" s="410">
        <v>82</v>
      </c>
      <c r="I3737" s="410">
        <v>8</v>
      </c>
    </row>
    <row r="3738" spans="1:9" s="23" customFormat="1" ht="14.45" customHeight="1">
      <c r="A3738" s="563"/>
      <c r="B3738" s="564"/>
      <c r="C3738" s="564"/>
      <c r="D3738" s="565"/>
      <c r="E3738" s="566" t="s">
        <v>3391</v>
      </c>
      <c r="F3738" s="567" t="s">
        <v>1294</v>
      </c>
      <c r="G3738" s="410">
        <v>13</v>
      </c>
      <c r="H3738" s="410">
        <v>7</v>
      </c>
      <c r="I3738" s="410">
        <v>0</v>
      </c>
    </row>
    <row r="3739" spans="1:9" s="23" customFormat="1" ht="14.45" customHeight="1">
      <c r="A3739" s="563"/>
      <c r="B3739" s="572" t="s">
        <v>6962</v>
      </c>
      <c r="C3739" s="564" t="s">
        <v>4418</v>
      </c>
      <c r="D3739" s="565"/>
      <c r="E3739" s="566" t="s">
        <v>164</v>
      </c>
      <c r="F3739" s="567"/>
      <c r="G3739" s="410">
        <v>14</v>
      </c>
      <c r="H3739" s="410">
        <v>3</v>
      </c>
      <c r="I3739" s="410">
        <v>0</v>
      </c>
    </row>
    <row r="3740" spans="1:9" s="23" customFormat="1" ht="14.45" customHeight="1">
      <c r="A3740" s="563"/>
      <c r="B3740" s="564"/>
      <c r="C3740" s="564" t="s">
        <v>4419</v>
      </c>
      <c r="D3740" s="565"/>
      <c r="E3740" s="566" t="s">
        <v>3391</v>
      </c>
      <c r="F3740" s="567"/>
      <c r="G3740" s="410">
        <v>557</v>
      </c>
      <c r="H3740" s="410">
        <v>104</v>
      </c>
      <c r="I3740" s="410">
        <v>14</v>
      </c>
    </row>
    <row r="3741" spans="1:9" s="23" customFormat="1" ht="14.45" customHeight="1">
      <c r="A3741" s="563"/>
      <c r="B3741" s="564"/>
      <c r="C3741" s="564"/>
      <c r="D3741" s="565"/>
      <c r="E3741" s="566" t="s">
        <v>3391</v>
      </c>
      <c r="F3741" s="567" t="s">
        <v>1294</v>
      </c>
      <c r="G3741" s="410">
        <v>86</v>
      </c>
      <c r="H3741" s="410">
        <v>17</v>
      </c>
      <c r="I3741" s="410">
        <v>0</v>
      </c>
    </row>
    <row r="3742" spans="1:9" s="23" customFormat="1" ht="14.45" customHeight="1">
      <c r="A3742" s="563"/>
      <c r="B3742" s="572" t="s">
        <v>6963</v>
      </c>
      <c r="C3742" s="564" t="s">
        <v>6964</v>
      </c>
      <c r="D3742" s="565"/>
      <c r="E3742" s="566" t="s">
        <v>3391</v>
      </c>
      <c r="F3742" s="567"/>
      <c r="G3742" s="410">
        <v>295</v>
      </c>
      <c r="H3742" s="410">
        <v>73</v>
      </c>
      <c r="I3742" s="410">
        <v>9</v>
      </c>
    </row>
    <row r="3743" spans="1:9" s="23" customFormat="1" ht="14.45" customHeight="1">
      <c r="A3743" s="563"/>
      <c r="B3743" s="564"/>
      <c r="C3743" s="564"/>
      <c r="D3743" s="565"/>
      <c r="E3743" s="566" t="s">
        <v>3391</v>
      </c>
      <c r="F3743" s="567" t="s">
        <v>1294</v>
      </c>
      <c r="G3743" s="410">
        <v>5</v>
      </c>
      <c r="H3743" s="410">
        <v>5</v>
      </c>
      <c r="I3743" s="410">
        <v>0</v>
      </c>
    </row>
    <row r="3744" spans="1:9" s="23" customFormat="1" ht="14.45" customHeight="1">
      <c r="A3744" s="563"/>
      <c r="B3744" s="572" t="s">
        <v>611</v>
      </c>
      <c r="C3744" s="564" t="s">
        <v>6965</v>
      </c>
      <c r="D3744" s="565"/>
      <c r="E3744" s="566" t="s">
        <v>164</v>
      </c>
      <c r="F3744" s="567"/>
      <c r="G3744" s="410">
        <v>50</v>
      </c>
      <c r="H3744" s="410">
        <v>10</v>
      </c>
      <c r="I3744" s="410">
        <v>0</v>
      </c>
    </row>
    <row r="3745" spans="1:9" s="23" customFormat="1" ht="14.45" customHeight="1">
      <c r="A3745" s="563"/>
      <c r="B3745" s="564"/>
      <c r="C3745" s="564" t="s">
        <v>6966</v>
      </c>
      <c r="D3745" s="565"/>
      <c r="E3745" s="566" t="s">
        <v>164</v>
      </c>
      <c r="F3745" s="567" t="s">
        <v>1142</v>
      </c>
      <c r="G3745" s="410">
        <v>22</v>
      </c>
      <c r="H3745" s="410">
        <v>1</v>
      </c>
      <c r="I3745" s="410">
        <v>0</v>
      </c>
    </row>
    <row r="3746" spans="1:9" s="23" customFormat="1" ht="14.45" customHeight="1">
      <c r="A3746" s="563"/>
      <c r="B3746" s="564"/>
      <c r="C3746" s="564" t="s">
        <v>618</v>
      </c>
      <c r="D3746" s="565"/>
      <c r="E3746" s="566" t="s">
        <v>3391</v>
      </c>
      <c r="F3746" s="567"/>
      <c r="G3746" s="410">
        <v>268</v>
      </c>
      <c r="H3746" s="410">
        <v>76</v>
      </c>
      <c r="I3746" s="410">
        <v>23</v>
      </c>
    </row>
    <row r="3747" spans="1:9" s="23" customFormat="1" ht="14.45" customHeight="1">
      <c r="A3747" s="563"/>
      <c r="B3747" s="564"/>
      <c r="C3747" s="564"/>
      <c r="D3747" s="565"/>
      <c r="E3747" s="566" t="s">
        <v>3391</v>
      </c>
      <c r="F3747" s="567" t="s">
        <v>1294</v>
      </c>
      <c r="G3747" s="410">
        <v>26</v>
      </c>
      <c r="H3747" s="410">
        <v>6</v>
      </c>
      <c r="I3747" s="410">
        <v>0</v>
      </c>
    </row>
    <row r="3748" spans="1:9" s="23" customFormat="1" ht="14.45" customHeight="1">
      <c r="A3748" s="563"/>
      <c r="B3748" s="564"/>
      <c r="C3748" s="564"/>
      <c r="D3748" s="565"/>
      <c r="E3748" s="566" t="s">
        <v>3221</v>
      </c>
      <c r="F3748" s="567"/>
      <c r="G3748" s="410">
        <v>170</v>
      </c>
      <c r="H3748" s="410">
        <v>75</v>
      </c>
      <c r="I3748" s="410">
        <v>0</v>
      </c>
    </row>
    <row r="3749" spans="1:9" s="23" customFormat="1" ht="14.45" customHeight="1">
      <c r="A3749" s="563"/>
      <c r="B3749" s="564"/>
      <c r="C3749" s="564" t="s">
        <v>6967</v>
      </c>
      <c r="D3749" s="565"/>
      <c r="E3749" s="566" t="s">
        <v>165</v>
      </c>
      <c r="F3749" s="567"/>
      <c r="G3749" s="410">
        <v>461</v>
      </c>
      <c r="H3749" s="410">
        <v>2</v>
      </c>
      <c r="I3749" s="410">
        <v>0</v>
      </c>
    </row>
    <row r="3750" spans="1:9" s="23" customFormat="1" ht="14.45" customHeight="1">
      <c r="A3750" s="563"/>
      <c r="B3750" s="572" t="s">
        <v>609</v>
      </c>
      <c r="C3750" s="564" t="s">
        <v>6968</v>
      </c>
      <c r="D3750" s="565"/>
      <c r="E3750" s="566" t="s">
        <v>164</v>
      </c>
      <c r="F3750" s="567"/>
      <c r="G3750" s="410">
        <v>5</v>
      </c>
      <c r="H3750" s="410">
        <v>3</v>
      </c>
      <c r="I3750" s="410">
        <v>0</v>
      </c>
    </row>
    <row r="3751" spans="1:9" s="23" customFormat="1" ht="14.45" customHeight="1">
      <c r="A3751" s="563"/>
      <c r="B3751" s="564"/>
      <c r="C3751" s="564" t="s">
        <v>6969</v>
      </c>
      <c r="D3751" s="565"/>
      <c r="E3751" s="566" t="s">
        <v>164</v>
      </c>
      <c r="F3751" s="567" t="s">
        <v>1142</v>
      </c>
      <c r="G3751" s="410">
        <v>21</v>
      </c>
      <c r="H3751" s="410">
        <v>4</v>
      </c>
      <c r="I3751" s="410">
        <v>0</v>
      </c>
    </row>
    <row r="3752" spans="1:9" s="23" customFormat="1" ht="14.45" customHeight="1">
      <c r="A3752" s="563"/>
      <c r="B3752" s="564"/>
      <c r="C3752" s="564" t="s">
        <v>616</v>
      </c>
      <c r="D3752" s="565"/>
      <c r="E3752" s="566" t="s">
        <v>3221</v>
      </c>
      <c r="F3752" s="567"/>
      <c r="G3752" s="410">
        <v>83</v>
      </c>
      <c r="H3752" s="410">
        <v>41</v>
      </c>
      <c r="I3752" s="410">
        <v>15</v>
      </c>
    </row>
    <row r="3753" spans="1:9" s="23" customFormat="1" ht="14.45" customHeight="1">
      <c r="A3753" s="563"/>
      <c r="B3753" s="564"/>
      <c r="C3753" s="564" t="s">
        <v>6970</v>
      </c>
      <c r="D3753" s="565"/>
      <c r="E3753" s="566" t="s">
        <v>165</v>
      </c>
      <c r="F3753" s="567"/>
      <c r="G3753" s="410">
        <v>194</v>
      </c>
      <c r="H3753" s="410">
        <v>0</v>
      </c>
      <c r="I3753" s="410">
        <v>0</v>
      </c>
    </row>
    <row r="3754" spans="1:9" s="23" customFormat="1" ht="14.45" customHeight="1">
      <c r="A3754" s="573"/>
      <c r="B3754" s="579" t="s">
        <v>4064</v>
      </c>
      <c r="C3754" s="574" t="s">
        <v>6971</v>
      </c>
      <c r="D3754" s="575"/>
      <c r="E3754" s="576" t="s">
        <v>3391</v>
      </c>
      <c r="F3754" s="577"/>
      <c r="G3754" s="578">
        <v>172</v>
      </c>
      <c r="H3754" s="578">
        <v>35</v>
      </c>
      <c r="I3754" s="578">
        <v>8</v>
      </c>
    </row>
    <row r="3755" spans="1:9" s="23" customFormat="1" ht="14.45" customHeight="1">
      <c r="A3755" s="563"/>
      <c r="B3755" s="572" t="s">
        <v>610</v>
      </c>
      <c r="C3755" s="564" t="s">
        <v>617</v>
      </c>
      <c r="D3755" s="565"/>
      <c r="E3755" s="566" t="s">
        <v>3391</v>
      </c>
      <c r="F3755" s="567"/>
      <c r="G3755" s="410">
        <v>56</v>
      </c>
      <c r="H3755" s="410">
        <v>18</v>
      </c>
      <c r="I3755" s="410">
        <v>8</v>
      </c>
    </row>
    <row r="3756" spans="1:9" s="23" customFormat="1" ht="14.45" customHeight="1">
      <c r="A3756" s="563"/>
      <c r="B3756" s="564"/>
      <c r="C3756" s="564"/>
      <c r="D3756" s="565"/>
      <c r="E3756" s="566" t="s">
        <v>3221</v>
      </c>
      <c r="F3756" s="567"/>
      <c r="G3756" s="410">
        <v>55</v>
      </c>
      <c r="H3756" s="410">
        <v>30</v>
      </c>
      <c r="I3756" s="410">
        <v>0</v>
      </c>
    </row>
    <row r="3757" spans="1:9" s="23" customFormat="1" ht="14.45" customHeight="1">
      <c r="A3757" s="563"/>
      <c r="B3757" s="564"/>
      <c r="C3757" s="564" t="s">
        <v>6972</v>
      </c>
      <c r="D3757" s="565"/>
      <c r="E3757" s="566" t="s">
        <v>165</v>
      </c>
      <c r="F3757" s="567"/>
      <c r="G3757" s="410">
        <v>179</v>
      </c>
      <c r="H3757" s="410">
        <v>0</v>
      </c>
      <c r="I3757" s="410">
        <v>0</v>
      </c>
    </row>
    <row r="3758" spans="1:9" s="23" customFormat="1" ht="14.45" customHeight="1">
      <c r="A3758" s="563"/>
      <c r="B3758" s="572" t="s">
        <v>1159</v>
      </c>
      <c r="C3758" s="564" t="s">
        <v>4236</v>
      </c>
      <c r="D3758" s="565"/>
      <c r="E3758" s="566" t="s">
        <v>3391</v>
      </c>
      <c r="F3758" s="567"/>
      <c r="G3758" s="410">
        <v>123</v>
      </c>
      <c r="H3758" s="410">
        <v>47</v>
      </c>
      <c r="I3758" s="410">
        <v>8</v>
      </c>
    </row>
    <row r="3759" spans="1:9" s="23" customFormat="1" ht="14.45" customHeight="1">
      <c r="A3759" s="563"/>
      <c r="B3759" s="564"/>
      <c r="C3759" s="564"/>
      <c r="D3759" s="565"/>
      <c r="E3759" s="566" t="s">
        <v>3391</v>
      </c>
      <c r="F3759" s="567" t="s">
        <v>1294</v>
      </c>
      <c r="G3759" s="410">
        <v>57</v>
      </c>
      <c r="H3759" s="410">
        <v>12</v>
      </c>
      <c r="I3759" s="410">
        <v>0</v>
      </c>
    </row>
    <row r="3760" spans="1:9" s="23" customFormat="1" ht="14.45" customHeight="1">
      <c r="A3760" s="563"/>
      <c r="B3760" s="572" t="s">
        <v>3345</v>
      </c>
      <c r="C3760" s="564" t="s">
        <v>3504</v>
      </c>
      <c r="D3760" s="565"/>
      <c r="E3760" s="566" t="s">
        <v>3391</v>
      </c>
      <c r="F3760" s="567"/>
      <c r="G3760" s="410">
        <v>111</v>
      </c>
      <c r="H3760" s="410">
        <v>28</v>
      </c>
      <c r="I3760" s="410">
        <v>8</v>
      </c>
    </row>
    <row r="3761" spans="1:9" s="23" customFormat="1" ht="14.45" customHeight="1">
      <c r="A3761" s="563"/>
      <c r="B3761" s="572" t="s">
        <v>2720</v>
      </c>
      <c r="C3761" s="564" t="s">
        <v>3402</v>
      </c>
      <c r="D3761" s="565"/>
      <c r="E3761" s="566" t="s">
        <v>3391</v>
      </c>
      <c r="F3761" s="567"/>
      <c r="G3761" s="410">
        <v>191</v>
      </c>
      <c r="H3761" s="410">
        <v>65</v>
      </c>
      <c r="I3761" s="410">
        <v>7</v>
      </c>
    </row>
    <row r="3762" spans="1:9" s="23" customFormat="1" ht="14.45" customHeight="1">
      <c r="A3762" s="563"/>
      <c r="B3762" s="564"/>
      <c r="C3762" s="564"/>
      <c r="D3762" s="565"/>
      <c r="E3762" s="566" t="s">
        <v>3391</v>
      </c>
      <c r="F3762" s="567" t="s">
        <v>1294</v>
      </c>
      <c r="G3762" s="410">
        <v>91</v>
      </c>
      <c r="H3762" s="410">
        <v>25</v>
      </c>
      <c r="I3762" s="410">
        <v>0</v>
      </c>
    </row>
    <row r="3763" spans="1:9" s="23" customFormat="1" ht="14.45" customHeight="1">
      <c r="A3763" s="563"/>
      <c r="B3763" s="572" t="s">
        <v>3351</v>
      </c>
      <c r="C3763" s="564" t="s">
        <v>6973</v>
      </c>
      <c r="D3763" s="565"/>
      <c r="E3763" s="566" t="s">
        <v>3391</v>
      </c>
      <c r="F3763" s="567"/>
      <c r="G3763" s="410">
        <v>0</v>
      </c>
      <c r="H3763" s="410">
        <v>5</v>
      </c>
      <c r="I3763" s="410">
        <v>0</v>
      </c>
    </row>
    <row r="3764" spans="1:9" s="23" customFormat="1" ht="14.45" customHeight="1">
      <c r="A3764" s="563"/>
      <c r="B3764" s="572" t="s">
        <v>4618</v>
      </c>
      <c r="C3764" s="564" t="s">
        <v>6594</v>
      </c>
      <c r="D3764" s="565"/>
      <c r="E3764" s="566" t="s">
        <v>164</v>
      </c>
      <c r="F3764" s="567"/>
      <c r="G3764" s="410">
        <v>9</v>
      </c>
      <c r="H3764" s="410">
        <v>4</v>
      </c>
      <c r="I3764" s="410">
        <v>0</v>
      </c>
    </row>
    <row r="3765" spans="1:9" s="23" customFormat="1" ht="14.45" customHeight="1">
      <c r="A3765" s="563"/>
      <c r="B3765" s="564"/>
      <c r="C3765" s="564" t="s">
        <v>6595</v>
      </c>
      <c r="D3765" s="565"/>
      <c r="E3765" s="566" t="s">
        <v>164</v>
      </c>
      <c r="F3765" s="567" t="s">
        <v>1142</v>
      </c>
      <c r="G3765" s="410">
        <v>15</v>
      </c>
      <c r="H3765" s="410">
        <v>8</v>
      </c>
      <c r="I3765" s="410">
        <v>0</v>
      </c>
    </row>
    <row r="3766" spans="1:9" s="23" customFormat="1" ht="14.45" customHeight="1">
      <c r="A3766" s="563"/>
      <c r="B3766" s="564"/>
      <c r="C3766" s="564" t="s">
        <v>6596</v>
      </c>
      <c r="D3766" s="565"/>
      <c r="E3766" s="566" t="s">
        <v>3391</v>
      </c>
      <c r="F3766" s="567"/>
      <c r="G3766" s="410">
        <v>85</v>
      </c>
      <c r="H3766" s="410">
        <v>21</v>
      </c>
      <c r="I3766" s="410">
        <v>9</v>
      </c>
    </row>
    <row r="3767" spans="1:9" s="23" customFormat="1" ht="14.45" customHeight="1">
      <c r="A3767" s="563"/>
      <c r="B3767" s="572" t="s">
        <v>6974</v>
      </c>
      <c r="C3767" s="564" t="s">
        <v>6975</v>
      </c>
      <c r="D3767" s="565"/>
      <c r="E3767" s="566" t="s">
        <v>3391</v>
      </c>
      <c r="F3767" s="567" t="s">
        <v>1294</v>
      </c>
      <c r="G3767" s="410">
        <v>18</v>
      </c>
      <c r="H3767" s="410">
        <v>5</v>
      </c>
      <c r="I3767" s="410">
        <v>1</v>
      </c>
    </row>
    <row r="3768" spans="1:9" s="23" customFormat="1" ht="14.45" customHeight="1">
      <c r="A3768" s="563"/>
      <c r="B3768" s="572" t="s">
        <v>5406</v>
      </c>
      <c r="C3768" s="564" t="s">
        <v>3413</v>
      </c>
      <c r="D3768" s="565"/>
      <c r="E3768" s="566" t="s">
        <v>3391</v>
      </c>
      <c r="F3768" s="567"/>
      <c r="G3768" s="410">
        <v>162</v>
      </c>
      <c r="H3768" s="410">
        <v>40</v>
      </c>
      <c r="I3768" s="410">
        <v>9</v>
      </c>
    </row>
    <row r="3769" spans="1:9" s="23" customFormat="1" ht="14.45" customHeight="1">
      <c r="A3769" s="563"/>
      <c r="B3769" s="564"/>
      <c r="C3769" s="564"/>
      <c r="D3769" s="565"/>
      <c r="E3769" s="566" t="s">
        <v>3391</v>
      </c>
      <c r="F3769" s="567" t="s">
        <v>1294</v>
      </c>
      <c r="G3769" s="410">
        <v>19</v>
      </c>
      <c r="H3769" s="410">
        <v>10</v>
      </c>
      <c r="I3769" s="410">
        <v>0</v>
      </c>
    </row>
    <row r="3770" spans="1:9" s="23" customFormat="1" ht="14.45" customHeight="1">
      <c r="A3770" s="563"/>
      <c r="B3770" s="572" t="s">
        <v>6976</v>
      </c>
      <c r="C3770" s="564" t="s">
        <v>3666</v>
      </c>
      <c r="D3770" s="565"/>
      <c r="E3770" s="566" t="s">
        <v>3391</v>
      </c>
      <c r="F3770" s="567"/>
      <c r="G3770" s="410">
        <v>293</v>
      </c>
      <c r="H3770" s="410">
        <v>63</v>
      </c>
      <c r="I3770" s="410">
        <v>12</v>
      </c>
    </row>
    <row r="3771" spans="1:9" s="23" customFormat="1" ht="14.45" customHeight="1">
      <c r="A3771" s="563"/>
      <c r="B3771" s="564"/>
      <c r="C3771" s="564"/>
      <c r="D3771" s="565"/>
      <c r="E3771" s="566" t="s">
        <v>3391</v>
      </c>
      <c r="F3771" s="567" t="s">
        <v>1294</v>
      </c>
      <c r="G3771" s="410">
        <v>22</v>
      </c>
      <c r="H3771" s="410">
        <v>12</v>
      </c>
      <c r="I3771" s="410">
        <v>0</v>
      </c>
    </row>
    <row r="3772" spans="1:9" s="23" customFormat="1" ht="14.45" customHeight="1">
      <c r="A3772" s="563"/>
      <c r="B3772" s="564"/>
      <c r="C3772" s="564"/>
      <c r="D3772" s="565"/>
      <c r="E3772" s="566" t="s">
        <v>3221</v>
      </c>
      <c r="F3772" s="567"/>
      <c r="G3772" s="410">
        <v>29</v>
      </c>
      <c r="H3772" s="410">
        <v>18</v>
      </c>
      <c r="I3772" s="410">
        <v>0</v>
      </c>
    </row>
    <row r="3773" spans="1:9" s="23" customFormat="1" ht="14.45" customHeight="1">
      <c r="A3773" s="563"/>
      <c r="B3773" s="564"/>
      <c r="C3773" s="564"/>
      <c r="D3773" s="565"/>
      <c r="E3773" s="566" t="s">
        <v>3221</v>
      </c>
      <c r="F3773" s="567" t="s">
        <v>1294</v>
      </c>
      <c r="G3773" s="410">
        <v>140</v>
      </c>
      <c r="H3773" s="410">
        <v>54</v>
      </c>
      <c r="I3773" s="410">
        <v>0</v>
      </c>
    </row>
    <row r="3774" spans="1:9" s="23" customFormat="1" ht="14.45" customHeight="1">
      <c r="A3774" s="563"/>
      <c r="B3774" s="572" t="s">
        <v>5881</v>
      </c>
      <c r="C3774" s="564" t="s">
        <v>6977</v>
      </c>
      <c r="D3774" s="565"/>
      <c r="E3774" s="566" t="s">
        <v>3391</v>
      </c>
      <c r="F3774" s="567" t="s">
        <v>1294</v>
      </c>
      <c r="G3774" s="410">
        <v>16</v>
      </c>
      <c r="H3774" s="410">
        <v>2</v>
      </c>
      <c r="I3774" s="410">
        <v>0</v>
      </c>
    </row>
    <row r="3775" spans="1:9" s="23" customFormat="1" ht="14.45" customHeight="1">
      <c r="A3775" s="563"/>
      <c r="B3775" s="564">
        <v>10111038</v>
      </c>
      <c r="C3775" s="564" t="s">
        <v>6978</v>
      </c>
      <c r="D3775" s="565"/>
      <c r="E3775" s="566" t="s">
        <v>164</v>
      </c>
      <c r="F3775" s="567"/>
      <c r="G3775" s="410">
        <v>26</v>
      </c>
      <c r="H3775" s="410">
        <v>10</v>
      </c>
      <c r="I3775" s="410">
        <v>0</v>
      </c>
    </row>
    <row r="3776" spans="1:9" s="23" customFormat="1" ht="14.45" customHeight="1">
      <c r="A3776" s="563"/>
      <c r="B3776" s="564"/>
      <c r="C3776" s="564" t="s">
        <v>6979</v>
      </c>
      <c r="D3776" s="565"/>
      <c r="E3776" s="566" t="s">
        <v>164</v>
      </c>
      <c r="F3776" s="567" t="s">
        <v>1142</v>
      </c>
      <c r="G3776" s="410">
        <v>36</v>
      </c>
      <c r="H3776" s="410">
        <v>15</v>
      </c>
      <c r="I3776" s="410">
        <v>0</v>
      </c>
    </row>
    <row r="3777" spans="1:9" s="23" customFormat="1" ht="14.45" customHeight="1">
      <c r="A3777" s="563"/>
      <c r="B3777" s="564"/>
      <c r="C3777" s="564" t="s">
        <v>6980</v>
      </c>
      <c r="D3777" s="565"/>
      <c r="E3777" s="566" t="s">
        <v>3391</v>
      </c>
      <c r="F3777" s="567"/>
      <c r="G3777" s="410">
        <v>163</v>
      </c>
      <c r="H3777" s="410">
        <v>59</v>
      </c>
      <c r="I3777" s="410">
        <v>9</v>
      </c>
    </row>
    <row r="3778" spans="1:9" s="23" customFormat="1" ht="14.45" customHeight="1">
      <c r="A3778" s="563"/>
      <c r="B3778" s="564"/>
      <c r="C3778" s="564"/>
      <c r="D3778" s="565"/>
      <c r="E3778" s="566" t="s">
        <v>3391</v>
      </c>
      <c r="F3778" s="567" t="s">
        <v>1294</v>
      </c>
      <c r="G3778" s="410">
        <v>15</v>
      </c>
      <c r="H3778" s="410">
        <v>5</v>
      </c>
      <c r="I3778" s="410">
        <v>1</v>
      </c>
    </row>
    <row r="3779" spans="1:9" s="23" customFormat="1" ht="14.45" customHeight="1">
      <c r="A3779" s="563"/>
      <c r="B3779" s="564">
        <v>10121044</v>
      </c>
      <c r="C3779" s="564" t="s">
        <v>6981</v>
      </c>
      <c r="D3779" s="565"/>
      <c r="E3779" s="566" t="s">
        <v>3391</v>
      </c>
      <c r="F3779" s="567"/>
      <c r="G3779" s="410">
        <v>668</v>
      </c>
      <c r="H3779" s="410">
        <v>117</v>
      </c>
      <c r="I3779" s="410">
        <v>20</v>
      </c>
    </row>
    <row r="3780" spans="1:9" s="23" customFormat="1" ht="14.45" customHeight="1">
      <c r="A3780" s="563"/>
      <c r="B3780" s="564"/>
      <c r="C3780" s="564"/>
      <c r="D3780" s="565"/>
      <c r="E3780" s="566" t="s">
        <v>3391</v>
      </c>
      <c r="F3780" s="567" t="s">
        <v>1294</v>
      </c>
      <c r="G3780" s="410">
        <v>287</v>
      </c>
      <c r="H3780" s="410">
        <v>70</v>
      </c>
      <c r="I3780" s="410">
        <v>0</v>
      </c>
    </row>
    <row r="3781" spans="1:9" s="23" customFormat="1" ht="14.45" customHeight="1">
      <c r="A3781" s="563"/>
      <c r="B3781" s="564">
        <v>10131030</v>
      </c>
      <c r="C3781" s="564" t="s">
        <v>4337</v>
      </c>
      <c r="D3781" s="565"/>
      <c r="E3781" s="566" t="s">
        <v>3391</v>
      </c>
      <c r="F3781" s="567"/>
      <c r="G3781" s="410">
        <v>325</v>
      </c>
      <c r="H3781" s="410">
        <v>84</v>
      </c>
      <c r="I3781" s="410">
        <v>10</v>
      </c>
    </row>
    <row r="3782" spans="1:9" s="23" customFormat="1" ht="14.45" customHeight="1">
      <c r="A3782" s="563"/>
      <c r="B3782" s="564">
        <v>10131031</v>
      </c>
      <c r="C3782" s="564" t="s">
        <v>6982</v>
      </c>
      <c r="D3782" s="565"/>
      <c r="E3782" s="566" t="s">
        <v>3391</v>
      </c>
      <c r="F3782" s="567" t="s">
        <v>1294</v>
      </c>
      <c r="G3782" s="410">
        <v>12</v>
      </c>
      <c r="H3782" s="410">
        <v>8</v>
      </c>
      <c r="I3782" s="410">
        <v>2</v>
      </c>
    </row>
    <row r="3783" spans="1:9" s="23" customFormat="1" ht="14.45" customHeight="1">
      <c r="A3783" s="563"/>
      <c r="B3783" s="564">
        <v>10131032</v>
      </c>
      <c r="C3783" s="564" t="s">
        <v>6983</v>
      </c>
      <c r="D3783" s="565"/>
      <c r="E3783" s="566" t="s">
        <v>3391</v>
      </c>
      <c r="F3783" s="567"/>
      <c r="G3783" s="410">
        <v>352</v>
      </c>
      <c r="H3783" s="410">
        <v>81</v>
      </c>
      <c r="I3783" s="410">
        <v>13</v>
      </c>
    </row>
    <row r="3784" spans="1:9" s="23" customFormat="1" ht="14.45" customHeight="1">
      <c r="A3784" s="563"/>
      <c r="B3784" s="564"/>
      <c r="C3784" s="564"/>
      <c r="D3784" s="565"/>
      <c r="E3784" s="566" t="s">
        <v>3391</v>
      </c>
      <c r="F3784" s="567" t="s">
        <v>1294</v>
      </c>
      <c r="G3784" s="410">
        <v>213</v>
      </c>
      <c r="H3784" s="410">
        <v>51</v>
      </c>
      <c r="I3784" s="410">
        <v>0</v>
      </c>
    </row>
    <row r="3785" spans="1:9" s="23" customFormat="1" ht="14.45" customHeight="1">
      <c r="A3785" s="563"/>
      <c r="B3785" s="564"/>
      <c r="C3785" s="564"/>
      <c r="D3785" s="565"/>
      <c r="E3785" s="566" t="s">
        <v>3221</v>
      </c>
      <c r="F3785" s="567"/>
      <c r="G3785" s="410">
        <v>8</v>
      </c>
      <c r="H3785" s="410">
        <v>14</v>
      </c>
      <c r="I3785" s="410">
        <v>0</v>
      </c>
    </row>
    <row r="3786" spans="1:9" s="23" customFormat="1" ht="14.45" customHeight="1">
      <c r="A3786" s="563"/>
      <c r="B3786" s="564">
        <v>10131049</v>
      </c>
      <c r="C3786" s="564" t="s">
        <v>4340</v>
      </c>
      <c r="D3786" s="565"/>
      <c r="E3786" s="566" t="s">
        <v>3391</v>
      </c>
      <c r="F3786" s="567"/>
      <c r="G3786" s="410">
        <v>2</v>
      </c>
      <c r="H3786" s="410">
        <v>6</v>
      </c>
      <c r="I3786" s="410">
        <v>0</v>
      </c>
    </row>
    <row r="3787" spans="1:9" s="23" customFormat="1" ht="14.45" customHeight="1">
      <c r="A3787" s="563"/>
      <c r="B3787" s="564">
        <v>10152033</v>
      </c>
      <c r="C3787" s="564" t="s">
        <v>6984</v>
      </c>
      <c r="D3787" s="565"/>
      <c r="E3787" s="566" t="s">
        <v>3391</v>
      </c>
      <c r="F3787" s="567"/>
      <c r="G3787" s="410">
        <v>232</v>
      </c>
      <c r="H3787" s="410">
        <v>48</v>
      </c>
      <c r="I3787" s="410">
        <v>12</v>
      </c>
    </row>
    <row r="3788" spans="1:9" s="23" customFormat="1" ht="14.45" customHeight="1">
      <c r="A3788" s="563"/>
      <c r="B3788" s="564"/>
      <c r="C3788" s="564"/>
      <c r="D3788" s="565"/>
      <c r="E3788" s="566" t="s">
        <v>3391</v>
      </c>
      <c r="F3788" s="567" t="s">
        <v>1294</v>
      </c>
      <c r="G3788" s="410">
        <v>117</v>
      </c>
      <c r="H3788" s="410">
        <v>32</v>
      </c>
      <c r="I3788" s="410">
        <v>0</v>
      </c>
    </row>
    <row r="3789" spans="1:9" s="23" customFormat="1" ht="14.45" customHeight="1">
      <c r="A3789" s="563"/>
      <c r="B3789" s="564">
        <v>10152034</v>
      </c>
      <c r="C3789" s="564" t="s">
        <v>6977</v>
      </c>
      <c r="D3789" s="565"/>
      <c r="E3789" s="566" t="s">
        <v>3391</v>
      </c>
      <c r="F3789" s="567"/>
      <c r="G3789" s="410">
        <v>104</v>
      </c>
      <c r="H3789" s="410">
        <v>20</v>
      </c>
      <c r="I3789" s="410">
        <v>7</v>
      </c>
    </row>
    <row r="3790" spans="1:9" s="23" customFormat="1" ht="14.45" customHeight="1">
      <c r="A3790" s="563"/>
      <c r="B3790" s="564" t="s">
        <v>1322</v>
      </c>
      <c r="C3790" s="564" t="s">
        <v>1323</v>
      </c>
      <c r="D3790" s="565"/>
      <c r="E3790" s="566"/>
      <c r="F3790" s="567"/>
      <c r="G3790" s="410">
        <v>0</v>
      </c>
      <c r="H3790" s="410">
        <v>0</v>
      </c>
      <c r="I3790" s="410">
        <v>6</v>
      </c>
    </row>
    <row r="3791" spans="1:9" s="23" customFormat="1" ht="14.45" customHeight="1">
      <c r="A3791" s="563">
        <v>1052</v>
      </c>
      <c r="B3791" s="563" t="s">
        <v>6985</v>
      </c>
      <c r="C3791" s="564"/>
      <c r="D3791" s="565" t="s">
        <v>187</v>
      </c>
      <c r="E3791" s="566"/>
      <c r="F3791" s="567"/>
      <c r="G3791" s="410"/>
      <c r="H3791" s="410"/>
      <c r="I3791" s="410"/>
    </row>
    <row r="3792" spans="1:9" s="23" customFormat="1" ht="14.45" customHeight="1">
      <c r="A3792" s="563"/>
      <c r="B3792" s="564"/>
      <c r="C3792" s="563" t="s">
        <v>365</v>
      </c>
      <c r="D3792" s="568"/>
      <c r="E3792" s="569"/>
      <c r="F3792" s="570"/>
      <c r="G3792" s="571">
        <v>1769</v>
      </c>
      <c r="H3792" s="571">
        <v>554</v>
      </c>
      <c r="I3792" s="571">
        <v>93</v>
      </c>
    </row>
    <row r="3793" spans="1:9" s="23" customFormat="1" ht="14.45" customHeight="1">
      <c r="A3793" s="563"/>
      <c r="B3793" s="572" t="s">
        <v>6986</v>
      </c>
      <c r="C3793" s="564" t="s">
        <v>3477</v>
      </c>
      <c r="D3793" s="565"/>
      <c r="E3793" s="566" t="s">
        <v>3391</v>
      </c>
      <c r="F3793" s="567"/>
      <c r="G3793" s="410">
        <v>8</v>
      </c>
      <c r="H3793" s="410">
        <v>22</v>
      </c>
      <c r="I3793" s="410">
        <v>1</v>
      </c>
    </row>
    <row r="3794" spans="1:9" s="23" customFormat="1" ht="14.45" customHeight="1">
      <c r="A3794" s="563"/>
      <c r="B3794" s="572" t="s">
        <v>2366</v>
      </c>
      <c r="C3794" s="564" t="s">
        <v>6987</v>
      </c>
      <c r="D3794" s="565"/>
      <c r="E3794" s="566" t="s">
        <v>3391</v>
      </c>
      <c r="F3794" s="567"/>
      <c r="G3794" s="410">
        <v>30</v>
      </c>
      <c r="H3794" s="410">
        <v>24</v>
      </c>
      <c r="I3794" s="410">
        <v>4</v>
      </c>
    </row>
    <row r="3795" spans="1:9" s="23" customFormat="1" ht="14.45" customHeight="1">
      <c r="A3795" s="563"/>
      <c r="B3795" s="572" t="s">
        <v>6988</v>
      </c>
      <c r="C3795" s="564" t="s">
        <v>6989</v>
      </c>
      <c r="D3795" s="565"/>
      <c r="E3795" s="566" t="s">
        <v>3391</v>
      </c>
      <c r="F3795" s="567"/>
      <c r="G3795" s="410">
        <v>9</v>
      </c>
      <c r="H3795" s="410">
        <v>10</v>
      </c>
      <c r="I3795" s="410">
        <v>3</v>
      </c>
    </row>
    <row r="3796" spans="1:9" s="23" customFormat="1" ht="14.45" customHeight="1">
      <c r="A3796" s="563"/>
      <c r="B3796" s="572" t="s">
        <v>5516</v>
      </c>
      <c r="C3796" s="564" t="s">
        <v>3400</v>
      </c>
      <c r="D3796" s="565"/>
      <c r="E3796" s="566" t="s">
        <v>164</v>
      </c>
      <c r="F3796" s="567"/>
      <c r="G3796" s="410">
        <v>127</v>
      </c>
      <c r="H3796" s="410">
        <v>0</v>
      </c>
      <c r="I3796" s="410">
        <v>0</v>
      </c>
    </row>
    <row r="3797" spans="1:9" s="23" customFormat="1" ht="14.45" customHeight="1">
      <c r="A3797" s="563"/>
      <c r="B3797" s="564"/>
      <c r="C3797" s="564" t="s">
        <v>3402</v>
      </c>
      <c r="D3797" s="565"/>
      <c r="E3797" s="566" t="s">
        <v>3391</v>
      </c>
      <c r="F3797" s="567"/>
      <c r="G3797" s="410">
        <v>59</v>
      </c>
      <c r="H3797" s="410">
        <v>0</v>
      </c>
      <c r="I3797" s="410">
        <v>13</v>
      </c>
    </row>
    <row r="3798" spans="1:9" s="23" customFormat="1" ht="14.45" customHeight="1">
      <c r="A3798" s="563"/>
      <c r="B3798" s="564"/>
      <c r="C3798" s="564"/>
      <c r="D3798" s="565"/>
      <c r="E3798" s="566" t="s">
        <v>3221</v>
      </c>
      <c r="F3798" s="567" t="s">
        <v>1294</v>
      </c>
      <c r="G3798" s="410">
        <v>185</v>
      </c>
      <c r="H3798" s="410">
        <v>115</v>
      </c>
      <c r="I3798" s="410">
        <v>1</v>
      </c>
    </row>
    <row r="3799" spans="1:9" s="23" customFormat="1" ht="14.45" customHeight="1">
      <c r="A3799" s="563"/>
      <c r="B3799" s="564"/>
      <c r="C3799" s="564" t="s">
        <v>4442</v>
      </c>
      <c r="D3799" s="565"/>
      <c r="E3799" s="566" t="s">
        <v>106</v>
      </c>
      <c r="F3799" s="567" t="s">
        <v>1294</v>
      </c>
      <c r="G3799" s="410">
        <v>74</v>
      </c>
      <c r="H3799" s="410">
        <v>20</v>
      </c>
      <c r="I3799" s="410">
        <v>0</v>
      </c>
    </row>
    <row r="3800" spans="1:9" s="23" customFormat="1" ht="14.45" customHeight="1">
      <c r="A3800" s="563"/>
      <c r="B3800" s="572" t="s">
        <v>6990</v>
      </c>
      <c r="C3800" s="564" t="s">
        <v>4611</v>
      </c>
      <c r="D3800" s="565"/>
      <c r="E3800" s="566" t="s">
        <v>164</v>
      </c>
      <c r="F3800" s="567"/>
      <c r="G3800" s="410">
        <v>0</v>
      </c>
      <c r="H3800" s="410">
        <v>54</v>
      </c>
      <c r="I3800" s="410">
        <v>0</v>
      </c>
    </row>
    <row r="3801" spans="1:9" s="23" customFormat="1" ht="14.45" customHeight="1">
      <c r="A3801" s="563"/>
      <c r="B3801" s="564"/>
      <c r="C3801" s="564" t="s">
        <v>4613</v>
      </c>
      <c r="D3801" s="565"/>
      <c r="E3801" s="566" t="s">
        <v>3391</v>
      </c>
      <c r="F3801" s="567"/>
      <c r="G3801" s="410">
        <v>0</v>
      </c>
      <c r="H3801" s="410">
        <v>11</v>
      </c>
      <c r="I3801" s="410">
        <v>0</v>
      </c>
    </row>
    <row r="3802" spans="1:9" s="23" customFormat="1" ht="14.45" customHeight="1">
      <c r="A3802" s="563"/>
      <c r="B3802" s="564"/>
      <c r="C3802" s="564"/>
      <c r="D3802" s="565"/>
      <c r="E3802" s="566" t="s">
        <v>3221</v>
      </c>
      <c r="F3802" s="567" t="s">
        <v>1294</v>
      </c>
      <c r="G3802" s="410">
        <v>0</v>
      </c>
      <c r="H3802" s="410">
        <v>7</v>
      </c>
      <c r="I3802" s="410">
        <v>0</v>
      </c>
    </row>
    <row r="3803" spans="1:9" s="23" customFormat="1" ht="14.45" customHeight="1">
      <c r="A3803" s="563"/>
      <c r="B3803" s="572" t="s">
        <v>6991</v>
      </c>
      <c r="C3803" s="564" t="s">
        <v>3416</v>
      </c>
      <c r="D3803" s="565"/>
      <c r="E3803" s="566" t="s">
        <v>3391</v>
      </c>
      <c r="F3803" s="567"/>
      <c r="G3803" s="410">
        <v>30</v>
      </c>
      <c r="H3803" s="410">
        <v>13</v>
      </c>
      <c r="I3803" s="410">
        <v>0</v>
      </c>
    </row>
    <row r="3804" spans="1:9" s="23" customFormat="1" ht="14.45" customHeight="1">
      <c r="A3804" s="573"/>
      <c r="B3804" s="579" t="s">
        <v>3985</v>
      </c>
      <c r="C3804" s="574" t="s">
        <v>4255</v>
      </c>
      <c r="D3804" s="575"/>
      <c r="E3804" s="576" t="s">
        <v>3391</v>
      </c>
      <c r="F3804" s="577"/>
      <c r="G3804" s="578">
        <v>182</v>
      </c>
      <c r="H3804" s="578">
        <v>31</v>
      </c>
      <c r="I3804" s="578">
        <v>7</v>
      </c>
    </row>
    <row r="3805" spans="1:9" s="23" customFormat="1" ht="14.45" customHeight="1">
      <c r="A3805" s="563"/>
      <c r="B3805" s="564"/>
      <c r="C3805" s="564"/>
      <c r="D3805" s="565"/>
      <c r="E3805" s="566" t="s">
        <v>3391</v>
      </c>
      <c r="F3805" s="567" t="s">
        <v>1294</v>
      </c>
      <c r="G3805" s="410">
        <v>0</v>
      </c>
      <c r="H3805" s="410">
        <v>2</v>
      </c>
      <c r="I3805" s="410">
        <v>0</v>
      </c>
    </row>
    <row r="3806" spans="1:9" s="23" customFormat="1" ht="14.45" customHeight="1">
      <c r="A3806" s="563"/>
      <c r="B3806" s="564"/>
      <c r="C3806" s="564"/>
      <c r="D3806" s="565"/>
      <c r="E3806" s="566" t="s">
        <v>3221</v>
      </c>
      <c r="F3806" s="567" t="s">
        <v>1294</v>
      </c>
      <c r="G3806" s="410">
        <v>32</v>
      </c>
      <c r="H3806" s="410">
        <v>0</v>
      </c>
      <c r="I3806" s="410">
        <v>0</v>
      </c>
    </row>
    <row r="3807" spans="1:9" s="23" customFormat="1" ht="14.45" customHeight="1">
      <c r="A3807" s="563"/>
      <c r="B3807" s="572" t="s">
        <v>3428</v>
      </c>
      <c r="C3807" s="564" t="s">
        <v>3531</v>
      </c>
      <c r="D3807" s="565"/>
      <c r="E3807" s="566" t="s">
        <v>164</v>
      </c>
      <c r="F3807" s="567"/>
      <c r="G3807" s="410">
        <v>0</v>
      </c>
      <c r="H3807" s="410">
        <v>1</v>
      </c>
      <c r="I3807" s="410">
        <v>0</v>
      </c>
    </row>
    <row r="3808" spans="1:9" s="23" customFormat="1" ht="14.45" customHeight="1">
      <c r="A3808" s="563"/>
      <c r="B3808" s="564"/>
      <c r="C3808" s="564" t="s">
        <v>3429</v>
      </c>
      <c r="D3808" s="565"/>
      <c r="E3808" s="566" t="s">
        <v>3391</v>
      </c>
      <c r="F3808" s="567"/>
      <c r="G3808" s="410">
        <v>0</v>
      </c>
      <c r="H3808" s="410">
        <v>17</v>
      </c>
      <c r="I3808" s="410">
        <v>0</v>
      </c>
    </row>
    <row r="3809" spans="1:9" s="23" customFormat="1" ht="14.45" customHeight="1">
      <c r="A3809" s="563"/>
      <c r="B3809" s="564"/>
      <c r="C3809" s="564"/>
      <c r="D3809" s="565"/>
      <c r="E3809" s="566" t="s">
        <v>3391</v>
      </c>
      <c r="F3809" s="567" t="s">
        <v>1294</v>
      </c>
      <c r="G3809" s="410">
        <v>0</v>
      </c>
      <c r="H3809" s="410">
        <v>9</v>
      </c>
      <c r="I3809" s="410">
        <v>0</v>
      </c>
    </row>
    <row r="3810" spans="1:9" s="23" customFormat="1" ht="14.45" customHeight="1">
      <c r="A3810" s="563"/>
      <c r="B3810" s="572" t="s">
        <v>2284</v>
      </c>
      <c r="C3810" s="564" t="s">
        <v>4664</v>
      </c>
      <c r="D3810" s="565"/>
      <c r="E3810" s="566" t="s">
        <v>164</v>
      </c>
      <c r="F3810" s="567"/>
      <c r="G3810" s="410">
        <v>25</v>
      </c>
      <c r="H3810" s="410">
        <v>0</v>
      </c>
      <c r="I3810" s="410">
        <v>0</v>
      </c>
    </row>
    <row r="3811" spans="1:9" s="23" customFormat="1" ht="14.45" customHeight="1">
      <c r="A3811" s="563"/>
      <c r="B3811" s="564"/>
      <c r="C3811" s="564" t="s">
        <v>4666</v>
      </c>
      <c r="D3811" s="565"/>
      <c r="E3811" s="566" t="s">
        <v>3391</v>
      </c>
      <c r="F3811" s="567"/>
      <c r="G3811" s="410">
        <v>138</v>
      </c>
      <c r="H3811" s="410">
        <v>0</v>
      </c>
      <c r="I3811" s="410">
        <v>14</v>
      </c>
    </row>
    <row r="3812" spans="1:9" s="23" customFormat="1" ht="14.45" customHeight="1">
      <c r="A3812" s="563"/>
      <c r="B3812" s="564"/>
      <c r="C3812" s="564"/>
      <c r="D3812" s="565"/>
      <c r="E3812" s="566" t="s">
        <v>3391</v>
      </c>
      <c r="F3812" s="567" t="s">
        <v>1294</v>
      </c>
      <c r="G3812" s="410">
        <v>55</v>
      </c>
      <c r="H3812" s="410">
        <v>0</v>
      </c>
      <c r="I3812" s="410">
        <v>1</v>
      </c>
    </row>
    <row r="3813" spans="1:9" s="23" customFormat="1" ht="14.45" customHeight="1">
      <c r="A3813" s="563"/>
      <c r="B3813" s="572" t="s">
        <v>5452</v>
      </c>
      <c r="C3813" s="564" t="s">
        <v>3540</v>
      </c>
      <c r="D3813" s="565"/>
      <c r="E3813" s="566" t="s">
        <v>164</v>
      </c>
      <c r="F3813" s="567"/>
      <c r="G3813" s="410">
        <v>15</v>
      </c>
      <c r="H3813" s="410">
        <v>7</v>
      </c>
      <c r="I3813" s="410">
        <v>0</v>
      </c>
    </row>
    <row r="3814" spans="1:9" s="23" customFormat="1" ht="14.45" customHeight="1">
      <c r="A3814" s="563"/>
      <c r="B3814" s="564"/>
      <c r="C3814" s="564" t="s">
        <v>3442</v>
      </c>
      <c r="D3814" s="565"/>
      <c r="E3814" s="566" t="s">
        <v>164</v>
      </c>
      <c r="F3814" s="567" t="s">
        <v>1142</v>
      </c>
      <c r="G3814" s="410">
        <v>45</v>
      </c>
      <c r="H3814" s="410">
        <v>13</v>
      </c>
      <c r="I3814" s="410">
        <v>0</v>
      </c>
    </row>
    <row r="3815" spans="1:9" s="23" customFormat="1" ht="14.45" customHeight="1">
      <c r="A3815" s="563"/>
      <c r="B3815" s="564"/>
      <c r="C3815" s="564" t="s">
        <v>3441</v>
      </c>
      <c r="D3815" s="565"/>
      <c r="E3815" s="566" t="s">
        <v>3391</v>
      </c>
      <c r="F3815" s="567"/>
      <c r="G3815" s="410">
        <v>151</v>
      </c>
      <c r="H3815" s="410">
        <v>12</v>
      </c>
      <c r="I3815" s="410">
        <v>16</v>
      </c>
    </row>
    <row r="3816" spans="1:9" s="23" customFormat="1" ht="14.45" customHeight="1">
      <c r="A3816" s="563"/>
      <c r="B3816" s="564"/>
      <c r="C3816" s="564"/>
      <c r="D3816" s="565"/>
      <c r="E3816" s="566" t="s">
        <v>3391</v>
      </c>
      <c r="F3816" s="567" t="s">
        <v>1294</v>
      </c>
      <c r="G3816" s="410">
        <v>64</v>
      </c>
      <c r="H3816" s="410">
        <v>14</v>
      </c>
      <c r="I3816" s="410">
        <v>0</v>
      </c>
    </row>
    <row r="3817" spans="1:9" s="23" customFormat="1" ht="14.45" customHeight="1">
      <c r="A3817" s="563"/>
      <c r="B3817" s="564"/>
      <c r="C3817" s="564"/>
      <c r="D3817" s="565"/>
      <c r="E3817" s="566" t="s">
        <v>3221</v>
      </c>
      <c r="F3817" s="567" t="s">
        <v>1294</v>
      </c>
      <c r="G3817" s="410">
        <v>28</v>
      </c>
      <c r="H3817" s="410">
        <v>20</v>
      </c>
      <c r="I3817" s="410">
        <v>0</v>
      </c>
    </row>
    <row r="3818" spans="1:9" s="23" customFormat="1" ht="14.45" customHeight="1">
      <c r="A3818" s="563"/>
      <c r="B3818" s="564"/>
      <c r="C3818" s="564" t="s">
        <v>4258</v>
      </c>
      <c r="D3818" s="565"/>
      <c r="E3818" s="566" t="s">
        <v>106</v>
      </c>
      <c r="F3818" s="567" t="s">
        <v>1294</v>
      </c>
      <c r="G3818" s="410">
        <v>33</v>
      </c>
      <c r="H3818" s="410">
        <v>9</v>
      </c>
      <c r="I3818" s="410">
        <v>0</v>
      </c>
    </row>
    <row r="3819" spans="1:9" s="23" customFormat="1" ht="14.45" customHeight="1">
      <c r="A3819" s="563"/>
      <c r="B3819" s="572" t="s">
        <v>5863</v>
      </c>
      <c r="C3819" s="564" t="s">
        <v>6992</v>
      </c>
      <c r="D3819" s="565"/>
      <c r="E3819" s="566" t="s">
        <v>3391</v>
      </c>
      <c r="F3819" s="567"/>
      <c r="G3819" s="410">
        <v>0</v>
      </c>
      <c r="H3819" s="410">
        <v>19</v>
      </c>
      <c r="I3819" s="410">
        <v>0</v>
      </c>
    </row>
    <row r="3820" spans="1:9" s="23" customFormat="1" ht="14.45" customHeight="1">
      <c r="A3820" s="563"/>
      <c r="B3820" s="572" t="s">
        <v>6993</v>
      </c>
      <c r="C3820" s="564" t="s">
        <v>4323</v>
      </c>
      <c r="D3820" s="565"/>
      <c r="E3820" s="566" t="s">
        <v>3391</v>
      </c>
      <c r="F3820" s="567"/>
      <c r="G3820" s="410">
        <v>15</v>
      </c>
      <c r="H3820" s="410">
        <v>0</v>
      </c>
      <c r="I3820" s="410">
        <v>5</v>
      </c>
    </row>
    <row r="3821" spans="1:9" s="23" customFormat="1" ht="14.45" customHeight="1">
      <c r="A3821" s="563"/>
      <c r="B3821" s="564">
        <v>10121034</v>
      </c>
      <c r="C3821" s="564" t="s">
        <v>6654</v>
      </c>
      <c r="D3821" s="565"/>
      <c r="E3821" s="566" t="s">
        <v>3391</v>
      </c>
      <c r="F3821" s="567"/>
      <c r="G3821" s="410">
        <v>6</v>
      </c>
      <c r="H3821" s="410">
        <v>4</v>
      </c>
      <c r="I3821" s="410">
        <v>2</v>
      </c>
    </row>
    <row r="3822" spans="1:9" s="23" customFormat="1" ht="14.45" customHeight="1">
      <c r="A3822" s="563"/>
      <c r="B3822" s="564">
        <v>10131002</v>
      </c>
      <c r="C3822" s="564" t="s">
        <v>6994</v>
      </c>
      <c r="D3822" s="565"/>
      <c r="E3822" s="566" t="s">
        <v>3391</v>
      </c>
      <c r="F3822" s="567"/>
      <c r="G3822" s="410">
        <v>1</v>
      </c>
      <c r="H3822" s="410">
        <v>1</v>
      </c>
      <c r="I3822" s="410">
        <v>0</v>
      </c>
    </row>
    <row r="3823" spans="1:9" s="23" customFormat="1" ht="14.45" customHeight="1">
      <c r="A3823" s="563"/>
      <c r="B3823" s="564">
        <v>10131031</v>
      </c>
      <c r="C3823" s="564" t="s">
        <v>6995</v>
      </c>
      <c r="D3823" s="565"/>
      <c r="E3823" s="566" t="s">
        <v>164</v>
      </c>
      <c r="F3823" s="567"/>
      <c r="G3823" s="410">
        <v>0</v>
      </c>
      <c r="H3823" s="410">
        <v>9</v>
      </c>
      <c r="I3823" s="410">
        <v>0</v>
      </c>
    </row>
    <row r="3824" spans="1:9" s="23" customFormat="1" ht="14.45" customHeight="1">
      <c r="A3824" s="563"/>
      <c r="B3824" s="564"/>
      <c r="C3824" s="564" t="s">
        <v>4345</v>
      </c>
      <c r="D3824" s="565"/>
      <c r="E3824" s="566" t="s">
        <v>3391</v>
      </c>
      <c r="F3824" s="567"/>
      <c r="G3824" s="410">
        <v>0</v>
      </c>
      <c r="H3824" s="410">
        <v>44</v>
      </c>
      <c r="I3824" s="410">
        <v>0</v>
      </c>
    </row>
    <row r="3825" spans="1:9" s="23" customFormat="1" ht="14.45" customHeight="1">
      <c r="A3825" s="563"/>
      <c r="B3825" s="564"/>
      <c r="C3825" s="564"/>
      <c r="D3825" s="565"/>
      <c r="E3825" s="566" t="s">
        <v>3391</v>
      </c>
      <c r="F3825" s="567" t="s">
        <v>1294</v>
      </c>
      <c r="G3825" s="410">
        <v>0</v>
      </c>
      <c r="H3825" s="410">
        <v>16</v>
      </c>
      <c r="I3825" s="410">
        <v>0</v>
      </c>
    </row>
    <row r="3826" spans="1:9" s="23" customFormat="1" ht="14.45" customHeight="1">
      <c r="A3826" s="563"/>
      <c r="B3826" s="564">
        <v>10131044</v>
      </c>
      <c r="C3826" s="564" t="s">
        <v>6996</v>
      </c>
      <c r="D3826" s="565"/>
      <c r="E3826" s="566" t="s">
        <v>164</v>
      </c>
      <c r="F3826" s="567"/>
      <c r="G3826" s="410">
        <v>21</v>
      </c>
      <c r="H3826" s="410">
        <v>0</v>
      </c>
      <c r="I3826" s="410">
        <v>0</v>
      </c>
    </row>
    <row r="3827" spans="1:9" s="23" customFormat="1" ht="14.45" customHeight="1">
      <c r="A3827" s="563"/>
      <c r="B3827" s="564"/>
      <c r="C3827" s="564" t="s">
        <v>6997</v>
      </c>
      <c r="D3827" s="565"/>
      <c r="E3827" s="566" t="s">
        <v>3391</v>
      </c>
      <c r="F3827" s="567"/>
      <c r="G3827" s="410">
        <v>184</v>
      </c>
      <c r="H3827" s="410">
        <v>0</v>
      </c>
      <c r="I3827" s="410">
        <v>10</v>
      </c>
    </row>
    <row r="3828" spans="1:9" s="23" customFormat="1" ht="14.45" customHeight="1">
      <c r="A3828" s="563"/>
      <c r="B3828" s="564"/>
      <c r="C3828" s="564"/>
      <c r="D3828" s="565"/>
      <c r="E3828" s="566" t="s">
        <v>3391</v>
      </c>
      <c r="F3828" s="567" t="s">
        <v>1294</v>
      </c>
      <c r="G3828" s="410">
        <v>91</v>
      </c>
      <c r="H3828" s="410">
        <v>0</v>
      </c>
      <c r="I3828" s="410">
        <v>0</v>
      </c>
    </row>
    <row r="3829" spans="1:9" s="23" customFormat="1" ht="14.45" customHeight="1">
      <c r="A3829" s="563"/>
      <c r="B3829" s="564">
        <v>10151032</v>
      </c>
      <c r="C3829" s="564" t="s">
        <v>6096</v>
      </c>
      <c r="D3829" s="565"/>
      <c r="E3829" s="566" t="s">
        <v>3391</v>
      </c>
      <c r="F3829" s="567" t="s">
        <v>1294</v>
      </c>
      <c r="G3829" s="410">
        <v>0</v>
      </c>
      <c r="H3829" s="410">
        <v>10</v>
      </c>
      <c r="I3829" s="410">
        <v>0</v>
      </c>
    </row>
    <row r="3830" spans="1:9" s="23" customFormat="1" ht="14.45" customHeight="1">
      <c r="A3830" s="563"/>
      <c r="B3830" s="564">
        <v>10152033</v>
      </c>
      <c r="C3830" s="564" t="s">
        <v>6998</v>
      </c>
      <c r="D3830" s="565"/>
      <c r="E3830" s="566" t="s">
        <v>164</v>
      </c>
      <c r="F3830" s="567"/>
      <c r="G3830" s="410">
        <v>30</v>
      </c>
      <c r="H3830" s="410">
        <v>10</v>
      </c>
      <c r="I3830" s="410">
        <v>0</v>
      </c>
    </row>
    <row r="3831" spans="1:9" s="23" customFormat="1" ht="14.45" customHeight="1">
      <c r="A3831" s="563"/>
      <c r="B3831" s="564"/>
      <c r="C3831" s="564" t="s">
        <v>6737</v>
      </c>
      <c r="D3831" s="565"/>
      <c r="E3831" s="566" t="s">
        <v>3391</v>
      </c>
      <c r="F3831" s="567"/>
      <c r="G3831" s="410">
        <v>131</v>
      </c>
      <c r="H3831" s="410">
        <v>30</v>
      </c>
      <c r="I3831" s="410">
        <v>11</v>
      </c>
    </row>
    <row r="3832" spans="1:9" s="23" customFormat="1" ht="14.45" customHeight="1">
      <c r="A3832" s="563"/>
      <c r="B3832" s="564" t="s">
        <v>1554</v>
      </c>
      <c r="C3832" s="564" t="s">
        <v>1555</v>
      </c>
      <c r="D3832" s="565"/>
      <c r="E3832" s="566"/>
      <c r="F3832" s="567"/>
      <c r="G3832" s="410">
        <v>0</v>
      </c>
      <c r="H3832" s="410">
        <v>0</v>
      </c>
      <c r="I3832" s="410">
        <v>5</v>
      </c>
    </row>
    <row r="3833" spans="1:9" s="23" customFormat="1" ht="14.45" customHeight="1">
      <c r="A3833" s="563">
        <v>1053</v>
      </c>
      <c r="B3833" s="563" t="s">
        <v>6999</v>
      </c>
      <c r="C3833" s="564"/>
      <c r="D3833" s="565" t="s">
        <v>187</v>
      </c>
      <c r="E3833" s="566"/>
      <c r="F3833" s="567"/>
      <c r="G3833" s="410"/>
      <c r="H3833" s="410"/>
      <c r="I3833" s="410"/>
    </row>
    <row r="3834" spans="1:9" s="23" customFormat="1" ht="14.45" customHeight="1">
      <c r="A3834" s="563"/>
      <c r="B3834" s="564"/>
      <c r="C3834" s="563" t="s">
        <v>365</v>
      </c>
      <c r="D3834" s="568"/>
      <c r="E3834" s="569"/>
      <c r="F3834" s="570"/>
      <c r="G3834" s="571">
        <v>3404</v>
      </c>
      <c r="H3834" s="571">
        <v>1137</v>
      </c>
      <c r="I3834" s="571">
        <v>146</v>
      </c>
    </row>
    <row r="3835" spans="1:9" s="23" customFormat="1" ht="14.45" customHeight="1">
      <c r="A3835" s="563"/>
      <c r="B3835" s="572" t="s">
        <v>7000</v>
      </c>
      <c r="C3835" s="564" t="s">
        <v>7001</v>
      </c>
      <c r="D3835" s="565"/>
      <c r="E3835" s="566" t="s">
        <v>164</v>
      </c>
      <c r="F3835" s="567"/>
      <c r="G3835" s="410">
        <v>5</v>
      </c>
      <c r="H3835" s="410">
        <v>8</v>
      </c>
      <c r="I3835" s="410">
        <v>0</v>
      </c>
    </row>
    <row r="3836" spans="1:9" s="23" customFormat="1" ht="14.45" customHeight="1">
      <c r="A3836" s="563"/>
      <c r="B3836" s="564"/>
      <c r="C3836" s="564" t="s">
        <v>7002</v>
      </c>
      <c r="D3836" s="565"/>
      <c r="E3836" s="566" t="s">
        <v>3391</v>
      </c>
      <c r="F3836" s="567"/>
      <c r="G3836" s="410">
        <v>3</v>
      </c>
      <c r="H3836" s="410">
        <v>4</v>
      </c>
      <c r="I3836" s="410">
        <v>3</v>
      </c>
    </row>
    <row r="3837" spans="1:9" s="23" customFormat="1" ht="14.45" customHeight="1">
      <c r="A3837" s="563"/>
      <c r="B3837" s="572" t="s">
        <v>7003</v>
      </c>
      <c r="C3837" s="564" t="s">
        <v>3396</v>
      </c>
      <c r="D3837" s="565"/>
      <c r="E3837" s="566" t="s">
        <v>3391</v>
      </c>
      <c r="F3837" s="567"/>
      <c r="G3837" s="410">
        <v>1</v>
      </c>
      <c r="H3837" s="410">
        <v>6</v>
      </c>
      <c r="I3837" s="410">
        <v>0</v>
      </c>
    </row>
    <row r="3838" spans="1:9" s="23" customFormat="1" ht="14.45" customHeight="1">
      <c r="A3838" s="563"/>
      <c r="B3838" s="564"/>
      <c r="C3838" s="564"/>
      <c r="D3838" s="565"/>
      <c r="E3838" s="566" t="s">
        <v>3391</v>
      </c>
      <c r="F3838" s="567" t="s">
        <v>1294</v>
      </c>
      <c r="G3838" s="410">
        <v>0</v>
      </c>
      <c r="H3838" s="410">
        <v>2</v>
      </c>
      <c r="I3838" s="410">
        <v>0</v>
      </c>
    </row>
    <row r="3839" spans="1:9" s="23" customFormat="1" ht="14.45" customHeight="1">
      <c r="A3839" s="563"/>
      <c r="B3839" s="572" t="s">
        <v>3998</v>
      </c>
      <c r="C3839" s="564" t="s">
        <v>3400</v>
      </c>
      <c r="D3839" s="565"/>
      <c r="E3839" s="566" t="s">
        <v>164</v>
      </c>
      <c r="F3839" s="567"/>
      <c r="G3839" s="410">
        <v>16</v>
      </c>
      <c r="H3839" s="410">
        <v>17</v>
      </c>
      <c r="I3839" s="410">
        <v>0</v>
      </c>
    </row>
    <row r="3840" spans="1:9" s="23" customFormat="1" ht="14.45" customHeight="1">
      <c r="A3840" s="563"/>
      <c r="B3840" s="564"/>
      <c r="C3840" s="564" t="s">
        <v>3402</v>
      </c>
      <c r="D3840" s="565"/>
      <c r="E3840" s="566" t="s">
        <v>3391</v>
      </c>
      <c r="F3840" s="567"/>
      <c r="G3840" s="410">
        <v>62</v>
      </c>
      <c r="H3840" s="410">
        <v>15</v>
      </c>
      <c r="I3840" s="410">
        <v>9</v>
      </c>
    </row>
    <row r="3841" spans="1:9" s="23" customFormat="1" ht="14.45" customHeight="1">
      <c r="A3841" s="563"/>
      <c r="B3841" s="564"/>
      <c r="C3841" s="564"/>
      <c r="D3841" s="565"/>
      <c r="E3841" s="566" t="s">
        <v>3391</v>
      </c>
      <c r="F3841" s="567" t="s">
        <v>1294</v>
      </c>
      <c r="G3841" s="410">
        <v>85</v>
      </c>
      <c r="H3841" s="410">
        <v>38</v>
      </c>
      <c r="I3841" s="410">
        <v>0</v>
      </c>
    </row>
    <row r="3842" spans="1:9" s="23" customFormat="1" ht="14.45" customHeight="1">
      <c r="A3842" s="563"/>
      <c r="B3842" s="572" t="s">
        <v>5432</v>
      </c>
      <c r="C3842" s="564" t="s">
        <v>6100</v>
      </c>
      <c r="D3842" s="565"/>
      <c r="E3842" s="566" t="s">
        <v>164</v>
      </c>
      <c r="F3842" s="567"/>
      <c r="G3842" s="410">
        <v>41</v>
      </c>
      <c r="H3842" s="410">
        <v>13</v>
      </c>
      <c r="I3842" s="410">
        <v>0</v>
      </c>
    </row>
    <row r="3843" spans="1:9" s="23" customFormat="1" ht="14.45" customHeight="1">
      <c r="A3843" s="563"/>
      <c r="B3843" s="564"/>
      <c r="C3843" s="564" t="s">
        <v>6101</v>
      </c>
      <c r="D3843" s="565"/>
      <c r="E3843" s="566" t="s">
        <v>164</v>
      </c>
      <c r="F3843" s="567" t="s">
        <v>1142</v>
      </c>
      <c r="G3843" s="410">
        <v>37</v>
      </c>
      <c r="H3843" s="410">
        <v>6</v>
      </c>
      <c r="I3843" s="410">
        <v>0</v>
      </c>
    </row>
    <row r="3844" spans="1:9" s="23" customFormat="1" ht="14.45" customHeight="1">
      <c r="A3844" s="563"/>
      <c r="B3844" s="564"/>
      <c r="C3844" s="564" t="s">
        <v>6102</v>
      </c>
      <c r="D3844" s="565"/>
      <c r="E3844" s="566" t="s">
        <v>3391</v>
      </c>
      <c r="F3844" s="567"/>
      <c r="G3844" s="410">
        <v>106</v>
      </c>
      <c r="H3844" s="410">
        <v>48</v>
      </c>
      <c r="I3844" s="410">
        <v>9</v>
      </c>
    </row>
    <row r="3845" spans="1:9" s="23" customFormat="1" ht="14.45" customHeight="1">
      <c r="A3845" s="563"/>
      <c r="B3845" s="572" t="s">
        <v>6006</v>
      </c>
      <c r="C3845" s="564" t="s">
        <v>3413</v>
      </c>
      <c r="D3845" s="565"/>
      <c r="E3845" s="566" t="s">
        <v>3391</v>
      </c>
      <c r="F3845" s="567"/>
      <c r="G3845" s="410">
        <v>239</v>
      </c>
      <c r="H3845" s="410">
        <v>15</v>
      </c>
      <c r="I3845" s="410">
        <v>9</v>
      </c>
    </row>
    <row r="3846" spans="1:9" s="23" customFormat="1" ht="14.45" customHeight="1">
      <c r="A3846" s="563"/>
      <c r="B3846" s="564"/>
      <c r="C3846" s="564"/>
      <c r="D3846" s="565"/>
      <c r="E3846" s="566" t="s">
        <v>3391</v>
      </c>
      <c r="F3846" s="567" t="s">
        <v>1294</v>
      </c>
      <c r="G3846" s="410">
        <v>66</v>
      </c>
      <c r="H3846" s="410">
        <v>25</v>
      </c>
      <c r="I3846" s="410">
        <v>0</v>
      </c>
    </row>
    <row r="3847" spans="1:9" s="23" customFormat="1" ht="14.45" customHeight="1">
      <c r="A3847" s="563"/>
      <c r="B3847" s="572" t="s">
        <v>7004</v>
      </c>
      <c r="C3847" s="564" t="s">
        <v>7005</v>
      </c>
      <c r="D3847" s="565"/>
      <c r="E3847" s="566" t="s">
        <v>164</v>
      </c>
      <c r="F3847" s="567"/>
      <c r="G3847" s="410">
        <v>23</v>
      </c>
      <c r="H3847" s="410">
        <v>3</v>
      </c>
      <c r="I3847" s="410">
        <v>0</v>
      </c>
    </row>
    <row r="3848" spans="1:9" s="23" customFormat="1" ht="14.45" customHeight="1">
      <c r="A3848" s="563"/>
      <c r="B3848" s="572" t="s">
        <v>7006</v>
      </c>
      <c r="C3848" s="564" t="s">
        <v>7007</v>
      </c>
      <c r="D3848" s="565"/>
      <c r="E3848" s="566" t="s">
        <v>164</v>
      </c>
      <c r="F3848" s="567"/>
      <c r="G3848" s="410">
        <v>16</v>
      </c>
      <c r="H3848" s="410">
        <v>3</v>
      </c>
      <c r="I3848" s="410">
        <v>0</v>
      </c>
    </row>
    <row r="3849" spans="1:9" s="23" customFormat="1" ht="14.45" customHeight="1">
      <c r="A3849" s="563"/>
      <c r="B3849" s="564"/>
      <c r="C3849" s="564" t="s">
        <v>7008</v>
      </c>
      <c r="D3849" s="565"/>
      <c r="E3849" s="566" t="s">
        <v>3391</v>
      </c>
      <c r="F3849" s="567"/>
      <c r="G3849" s="410">
        <v>139</v>
      </c>
      <c r="H3849" s="410">
        <v>12</v>
      </c>
      <c r="I3849" s="410">
        <v>9</v>
      </c>
    </row>
    <row r="3850" spans="1:9" s="23" customFormat="1" ht="14.45" customHeight="1">
      <c r="A3850" s="563"/>
      <c r="B3850" s="564"/>
      <c r="C3850" s="564"/>
      <c r="D3850" s="565"/>
      <c r="E3850" s="566" t="s">
        <v>3391</v>
      </c>
      <c r="F3850" s="567" t="s">
        <v>1294</v>
      </c>
      <c r="G3850" s="410">
        <v>24</v>
      </c>
      <c r="H3850" s="410">
        <v>15</v>
      </c>
      <c r="I3850" s="410">
        <v>0</v>
      </c>
    </row>
    <row r="3851" spans="1:9" s="23" customFormat="1" ht="14.45" customHeight="1">
      <c r="A3851" s="563"/>
      <c r="B3851" s="572" t="s">
        <v>7009</v>
      </c>
      <c r="C3851" s="564" t="s">
        <v>7010</v>
      </c>
      <c r="D3851" s="565"/>
      <c r="E3851" s="566" t="s">
        <v>3391</v>
      </c>
      <c r="F3851" s="567"/>
      <c r="G3851" s="410">
        <v>64</v>
      </c>
      <c r="H3851" s="410">
        <v>44</v>
      </c>
      <c r="I3851" s="410">
        <v>5</v>
      </c>
    </row>
    <row r="3852" spans="1:9" s="23" customFormat="1" ht="14.45" customHeight="1">
      <c r="A3852" s="563"/>
      <c r="B3852" s="572" t="s">
        <v>7011</v>
      </c>
      <c r="C3852" s="564" t="s">
        <v>3611</v>
      </c>
      <c r="D3852" s="565"/>
      <c r="E3852" s="566" t="s">
        <v>164</v>
      </c>
      <c r="F3852" s="567"/>
      <c r="G3852" s="410">
        <v>13</v>
      </c>
      <c r="H3852" s="410">
        <v>7</v>
      </c>
      <c r="I3852" s="410">
        <v>0</v>
      </c>
    </row>
    <row r="3853" spans="1:9" s="23" customFormat="1" ht="14.45" customHeight="1">
      <c r="A3853" s="563"/>
      <c r="B3853" s="564"/>
      <c r="C3853" s="564" t="s">
        <v>2856</v>
      </c>
      <c r="D3853" s="565"/>
      <c r="E3853" s="566" t="s">
        <v>3391</v>
      </c>
      <c r="F3853" s="567"/>
      <c r="G3853" s="410">
        <v>144</v>
      </c>
      <c r="H3853" s="410">
        <v>30</v>
      </c>
      <c r="I3853" s="410">
        <v>9</v>
      </c>
    </row>
    <row r="3854" spans="1:9" s="23" customFormat="1" ht="14.45" customHeight="1">
      <c r="A3854" s="573"/>
      <c r="B3854" s="574"/>
      <c r="C3854" s="574"/>
      <c r="D3854" s="575"/>
      <c r="E3854" s="576" t="s">
        <v>3391</v>
      </c>
      <c r="F3854" s="577" t="s">
        <v>1294</v>
      </c>
      <c r="G3854" s="578">
        <v>3</v>
      </c>
      <c r="H3854" s="578">
        <v>2</v>
      </c>
      <c r="I3854" s="578">
        <v>0</v>
      </c>
    </row>
    <row r="3855" spans="1:9" s="23" customFormat="1" ht="14.45" customHeight="1">
      <c r="A3855" s="563"/>
      <c r="B3855" s="572" t="s">
        <v>7012</v>
      </c>
      <c r="C3855" s="564" t="s">
        <v>7013</v>
      </c>
      <c r="D3855" s="565"/>
      <c r="E3855" s="566" t="s">
        <v>3391</v>
      </c>
      <c r="F3855" s="567"/>
      <c r="G3855" s="410">
        <v>180</v>
      </c>
      <c r="H3855" s="410">
        <v>43</v>
      </c>
      <c r="I3855" s="410">
        <v>8</v>
      </c>
    </row>
    <row r="3856" spans="1:9" s="23" customFormat="1" ht="14.45" customHeight="1">
      <c r="A3856" s="563"/>
      <c r="B3856" s="564"/>
      <c r="C3856" s="564"/>
      <c r="D3856" s="565"/>
      <c r="E3856" s="566" t="s">
        <v>3221</v>
      </c>
      <c r="F3856" s="567" t="s">
        <v>1294</v>
      </c>
      <c r="G3856" s="410">
        <v>4</v>
      </c>
      <c r="H3856" s="410">
        <v>0</v>
      </c>
      <c r="I3856" s="410">
        <v>0</v>
      </c>
    </row>
    <row r="3857" spans="1:9" s="23" customFormat="1" ht="14.45" customHeight="1">
      <c r="A3857" s="563"/>
      <c r="B3857" s="572" t="s">
        <v>7014</v>
      </c>
      <c r="C3857" s="564" t="s">
        <v>4459</v>
      </c>
      <c r="D3857" s="565"/>
      <c r="E3857" s="566" t="s">
        <v>164</v>
      </c>
      <c r="F3857" s="567"/>
      <c r="G3857" s="410">
        <v>32</v>
      </c>
      <c r="H3857" s="410">
        <v>2</v>
      </c>
      <c r="I3857" s="410">
        <v>0</v>
      </c>
    </row>
    <row r="3858" spans="1:9" s="23" customFormat="1" ht="14.45" customHeight="1">
      <c r="A3858" s="563"/>
      <c r="B3858" s="564"/>
      <c r="C3858" s="564" t="s">
        <v>4309</v>
      </c>
      <c r="D3858" s="565"/>
      <c r="E3858" s="566" t="s">
        <v>3391</v>
      </c>
      <c r="F3858" s="567"/>
      <c r="G3858" s="410">
        <v>274</v>
      </c>
      <c r="H3858" s="410">
        <v>87</v>
      </c>
      <c r="I3858" s="410">
        <v>17</v>
      </c>
    </row>
    <row r="3859" spans="1:9" s="23" customFormat="1" ht="14.45" customHeight="1">
      <c r="A3859" s="563"/>
      <c r="B3859" s="564"/>
      <c r="C3859" s="564"/>
      <c r="D3859" s="565"/>
      <c r="E3859" s="566" t="s">
        <v>3391</v>
      </c>
      <c r="F3859" s="567" t="s">
        <v>1294</v>
      </c>
      <c r="G3859" s="410">
        <v>132</v>
      </c>
      <c r="H3859" s="410">
        <v>32</v>
      </c>
      <c r="I3859" s="410">
        <v>0</v>
      </c>
    </row>
    <row r="3860" spans="1:9" s="23" customFormat="1" ht="14.45" customHeight="1">
      <c r="A3860" s="563"/>
      <c r="B3860" s="564"/>
      <c r="C3860" s="564"/>
      <c r="D3860" s="565"/>
      <c r="E3860" s="566" t="s">
        <v>3221</v>
      </c>
      <c r="F3860" s="567"/>
      <c r="G3860" s="410">
        <v>84</v>
      </c>
      <c r="H3860" s="410">
        <v>49</v>
      </c>
      <c r="I3860" s="410">
        <v>0</v>
      </c>
    </row>
    <row r="3861" spans="1:9" s="23" customFormat="1" ht="14.45" customHeight="1">
      <c r="A3861" s="563"/>
      <c r="B3861" s="564"/>
      <c r="C3861" s="564"/>
      <c r="D3861" s="565"/>
      <c r="E3861" s="566" t="s">
        <v>3221</v>
      </c>
      <c r="F3861" s="567" t="s">
        <v>1294</v>
      </c>
      <c r="G3861" s="410">
        <v>160</v>
      </c>
      <c r="H3861" s="410">
        <v>203</v>
      </c>
      <c r="I3861" s="410">
        <v>0</v>
      </c>
    </row>
    <row r="3862" spans="1:9" s="23" customFormat="1" ht="14.45" customHeight="1">
      <c r="A3862" s="563"/>
      <c r="B3862" s="572" t="s">
        <v>7015</v>
      </c>
      <c r="C3862" s="564" t="s">
        <v>6390</v>
      </c>
      <c r="D3862" s="565"/>
      <c r="E3862" s="566" t="s">
        <v>164</v>
      </c>
      <c r="F3862" s="567"/>
      <c r="G3862" s="410">
        <v>9</v>
      </c>
      <c r="H3862" s="410">
        <v>2</v>
      </c>
      <c r="I3862" s="410">
        <v>0</v>
      </c>
    </row>
    <row r="3863" spans="1:9" s="23" customFormat="1" ht="14.45" customHeight="1">
      <c r="A3863" s="563"/>
      <c r="B3863" s="564"/>
      <c r="C3863" s="564" t="s">
        <v>6391</v>
      </c>
      <c r="D3863" s="565"/>
      <c r="E3863" s="566" t="s">
        <v>3391</v>
      </c>
      <c r="F3863" s="567"/>
      <c r="G3863" s="410">
        <v>159</v>
      </c>
      <c r="H3863" s="410">
        <v>46</v>
      </c>
      <c r="I3863" s="410">
        <v>9</v>
      </c>
    </row>
    <row r="3864" spans="1:9" s="23" customFormat="1" ht="14.45" customHeight="1">
      <c r="A3864" s="563"/>
      <c r="B3864" s="572" t="s">
        <v>6829</v>
      </c>
      <c r="C3864" s="564" t="s">
        <v>6834</v>
      </c>
      <c r="D3864" s="565"/>
      <c r="E3864" s="566" t="s">
        <v>3391</v>
      </c>
      <c r="F3864" s="567"/>
      <c r="G3864" s="410">
        <v>80</v>
      </c>
      <c r="H3864" s="410">
        <v>38</v>
      </c>
      <c r="I3864" s="410">
        <v>7</v>
      </c>
    </row>
    <row r="3865" spans="1:9" s="23" customFormat="1" ht="14.45" customHeight="1">
      <c r="A3865" s="563"/>
      <c r="B3865" s="564"/>
      <c r="C3865" s="564"/>
      <c r="D3865" s="565"/>
      <c r="E3865" s="566" t="s">
        <v>3221</v>
      </c>
      <c r="F3865" s="567" t="s">
        <v>1294</v>
      </c>
      <c r="G3865" s="410">
        <v>39</v>
      </c>
      <c r="H3865" s="410">
        <v>30</v>
      </c>
      <c r="I3865" s="410">
        <v>0</v>
      </c>
    </row>
    <row r="3866" spans="1:9" s="23" customFormat="1" ht="14.45" customHeight="1">
      <c r="A3866" s="563"/>
      <c r="B3866" s="572" t="s">
        <v>6340</v>
      </c>
      <c r="C3866" s="564" t="s">
        <v>7016</v>
      </c>
      <c r="D3866" s="565"/>
      <c r="E3866" s="566" t="s">
        <v>164</v>
      </c>
      <c r="F3866" s="567"/>
      <c r="G3866" s="410">
        <v>17</v>
      </c>
      <c r="H3866" s="410">
        <v>6</v>
      </c>
      <c r="I3866" s="410">
        <v>0</v>
      </c>
    </row>
    <row r="3867" spans="1:9" s="23" customFormat="1" ht="14.45" customHeight="1">
      <c r="A3867" s="563"/>
      <c r="B3867" s="564"/>
      <c r="C3867" s="564" t="s">
        <v>7017</v>
      </c>
      <c r="D3867" s="565"/>
      <c r="E3867" s="566" t="s">
        <v>3391</v>
      </c>
      <c r="F3867" s="567"/>
      <c r="G3867" s="410">
        <v>163</v>
      </c>
      <c r="H3867" s="410">
        <v>55</v>
      </c>
      <c r="I3867" s="410">
        <v>9</v>
      </c>
    </row>
    <row r="3868" spans="1:9" s="23" customFormat="1" ht="14.45" customHeight="1">
      <c r="A3868" s="563"/>
      <c r="B3868" s="572" t="s">
        <v>6566</v>
      </c>
      <c r="C3868" s="564" t="s">
        <v>7018</v>
      </c>
      <c r="D3868" s="565"/>
      <c r="E3868" s="566" t="s">
        <v>164</v>
      </c>
      <c r="F3868" s="567"/>
      <c r="G3868" s="410">
        <v>10</v>
      </c>
      <c r="H3868" s="410">
        <v>4</v>
      </c>
      <c r="I3868" s="410">
        <v>0</v>
      </c>
    </row>
    <row r="3869" spans="1:9" s="23" customFormat="1" ht="14.45" customHeight="1">
      <c r="A3869" s="563"/>
      <c r="B3869" s="564"/>
      <c r="C3869" s="564" t="s">
        <v>7019</v>
      </c>
      <c r="D3869" s="565"/>
      <c r="E3869" s="566" t="s">
        <v>3391</v>
      </c>
      <c r="F3869" s="567"/>
      <c r="G3869" s="410">
        <v>143</v>
      </c>
      <c r="H3869" s="410">
        <v>35</v>
      </c>
      <c r="I3869" s="410">
        <v>9</v>
      </c>
    </row>
    <row r="3870" spans="1:9" s="23" customFormat="1" ht="14.45" customHeight="1">
      <c r="A3870" s="563"/>
      <c r="B3870" s="564"/>
      <c r="C3870" s="564"/>
      <c r="D3870" s="565"/>
      <c r="E3870" s="566" t="s">
        <v>3391</v>
      </c>
      <c r="F3870" s="567" t="s">
        <v>1294</v>
      </c>
      <c r="G3870" s="410">
        <v>0</v>
      </c>
      <c r="H3870" s="410">
        <v>5</v>
      </c>
      <c r="I3870" s="410">
        <v>0</v>
      </c>
    </row>
    <row r="3871" spans="1:9" s="23" customFormat="1" ht="14.45" customHeight="1">
      <c r="A3871" s="563"/>
      <c r="B3871" s="564"/>
      <c r="C3871" s="564"/>
      <c r="D3871" s="565"/>
      <c r="E3871" s="566" t="s">
        <v>3221</v>
      </c>
      <c r="F3871" s="567"/>
      <c r="G3871" s="410">
        <v>9</v>
      </c>
      <c r="H3871" s="410">
        <v>0</v>
      </c>
      <c r="I3871" s="410">
        <v>0</v>
      </c>
    </row>
    <row r="3872" spans="1:9" s="23" customFormat="1" ht="14.45" customHeight="1">
      <c r="A3872" s="563"/>
      <c r="B3872" s="572" t="s">
        <v>7020</v>
      </c>
      <c r="C3872" s="564" t="s">
        <v>6574</v>
      </c>
      <c r="D3872" s="565"/>
      <c r="E3872" s="566" t="s">
        <v>163</v>
      </c>
      <c r="F3872" s="567"/>
      <c r="G3872" s="410">
        <v>2</v>
      </c>
      <c r="H3872" s="410">
        <v>0</v>
      </c>
      <c r="I3872" s="410">
        <v>0</v>
      </c>
    </row>
    <row r="3873" spans="1:9" s="23" customFormat="1" ht="14.45" customHeight="1">
      <c r="A3873" s="563"/>
      <c r="B3873" s="572" t="s">
        <v>7021</v>
      </c>
      <c r="C3873" s="564" t="s">
        <v>7022</v>
      </c>
      <c r="D3873" s="565"/>
      <c r="E3873" s="566" t="s">
        <v>3391</v>
      </c>
      <c r="F3873" s="567"/>
      <c r="G3873" s="410">
        <v>19</v>
      </c>
      <c r="H3873" s="410">
        <v>9</v>
      </c>
      <c r="I3873" s="410">
        <v>0</v>
      </c>
    </row>
    <row r="3874" spans="1:9" s="23" customFormat="1" ht="14.45" customHeight="1">
      <c r="A3874" s="563"/>
      <c r="B3874" s="572" t="s">
        <v>7023</v>
      </c>
      <c r="C3874" s="564" t="s">
        <v>4323</v>
      </c>
      <c r="D3874" s="565"/>
      <c r="E3874" s="566" t="s">
        <v>3391</v>
      </c>
      <c r="F3874" s="567"/>
      <c r="G3874" s="410">
        <v>4</v>
      </c>
      <c r="H3874" s="410">
        <v>0</v>
      </c>
      <c r="I3874" s="410">
        <v>4</v>
      </c>
    </row>
    <row r="3875" spans="1:9" s="23" customFormat="1" ht="14.45" customHeight="1">
      <c r="A3875" s="563"/>
      <c r="B3875" s="564">
        <v>10131036</v>
      </c>
      <c r="C3875" s="564" t="s">
        <v>4345</v>
      </c>
      <c r="D3875" s="565"/>
      <c r="E3875" s="566" t="s">
        <v>3391</v>
      </c>
      <c r="F3875" s="567"/>
      <c r="G3875" s="410">
        <v>354</v>
      </c>
      <c r="H3875" s="410">
        <v>40</v>
      </c>
      <c r="I3875" s="410">
        <v>9</v>
      </c>
    </row>
    <row r="3876" spans="1:9" s="23" customFormat="1" ht="14.45" customHeight="1">
      <c r="A3876" s="563"/>
      <c r="B3876" s="564"/>
      <c r="C3876" s="564"/>
      <c r="D3876" s="565"/>
      <c r="E3876" s="566" t="s">
        <v>3391</v>
      </c>
      <c r="F3876" s="567" t="s">
        <v>1294</v>
      </c>
      <c r="G3876" s="410">
        <v>69</v>
      </c>
      <c r="H3876" s="410">
        <v>58</v>
      </c>
      <c r="I3876" s="410">
        <v>0</v>
      </c>
    </row>
    <row r="3877" spans="1:9" s="23" customFormat="1" ht="14.45" customHeight="1">
      <c r="A3877" s="563"/>
      <c r="B3877" s="564">
        <v>10151037</v>
      </c>
      <c r="C3877" s="564" t="s">
        <v>6801</v>
      </c>
      <c r="D3877" s="565"/>
      <c r="E3877" s="566" t="s">
        <v>3391</v>
      </c>
      <c r="F3877" s="567"/>
      <c r="G3877" s="410">
        <v>0</v>
      </c>
      <c r="H3877" s="410">
        <v>10</v>
      </c>
      <c r="I3877" s="410">
        <v>0</v>
      </c>
    </row>
    <row r="3878" spans="1:9" s="23" customFormat="1" ht="14.45" customHeight="1">
      <c r="A3878" s="563"/>
      <c r="B3878" s="564">
        <v>10152038</v>
      </c>
      <c r="C3878" s="564" t="s">
        <v>7024</v>
      </c>
      <c r="D3878" s="565"/>
      <c r="E3878" s="566" t="s">
        <v>3391</v>
      </c>
      <c r="F3878" s="567"/>
      <c r="G3878" s="410">
        <v>242</v>
      </c>
      <c r="H3878" s="410">
        <v>32</v>
      </c>
      <c r="I3878" s="410">
        <v>7</v>
      </c>
    </row>
    <row r="3879" spans="1:9" s="23" customFormat="1" ht="14.45" customHeight="1">
      <c r="A3879" s="563"/>
      <c r="B3879" s="564"/>
      <c r="C3879" s="564"/>
      <c r="D3879" s="565"/>
      <c r="E3879" s="566" t="s">
        <v>3391</v>
      </c>
      <c r="F3879" s="567" t="s">
        <v>1294</v>
      </c>
      <c r="G3879" s="410">
        <v>62</v>
      </c>
      <c r="H3879" s="410">
        <v>12</v>
      </c>
      <c r="I3879" s="410">
        <v>0</v>
      </c>
    </row>
    <row r="3880" spans="1:9" s="23" customFormat="1" ht="14.45" customHeight="1">
      <c r="A3880" s="563"/>
      <c r="B3880" s="564"/>
      <c r="C3880" s="564"/>
      <c r="D3880" s="565"/>
      <c r="E3880" s="566" t="s">
        <v>3221</v>
      </c>
      <c r="F3880" s="567" t="s">
        <v>1294</v>
      </c>
      <c r="G3880" s="410">
        <v>70</v>
      </c>
      <c r="H3880" s="410">
        <v>26</v>
      </c>
      <c r="I3880" s="410">
        <v>0</v>
      </c>
    </row>
    <row r="3881" spans="1:9" s="23" customFormat="1" ht="14.45" customHeight="1">
      <c r="A3881" s="563"/>
      <c r="B3881" s="564" t="s">
        <v>1554</v>
      </c>
      <c r="C3881" s="564" t="s">
        <v>1555</v>
      </c>
      <c r="D3881" s="565"/>
      <c r="E3881" s="566"/>
      <c r="F3881" s="567"/>
      <c r="G3881" s="410">
        <v>0</v>
      </c>
      <c r="H3881" s="410">
        <v>0</v>
      </c>
      <c r="I3881" s="410">
        <v>9</v>
      </c>
    </row>
    <row r="3882" spans="1:9" s="23" customFormat="1" ht="14.45" customHeight="1">
      <c r="A3882" s="563"/>
      <c r="B3882" s="564"/>
      <c r="C3882" s="564"/>
      <c r="D3882" s="565"/>
      <c r="E3882" s="566"/>
      <c r="F3882" s="567" t="s">
        <v>1294</v>
      </c>
      <c r="G3882" s="410">
        <v>0</v>
      </c>
      <c r="H3882" s="410">
        <v>0</v>
      </c>
      <c r="I3882" s="410">
        <v>1</v>
      </c>
    </row>
    <row r="3883" spans="1:9" s="23" customFormat="1" ht="14.45" customHeight="1">
      <c r="A3883" s="563"/>
      <c r="B3883" s="564" t="s">
        <v>1556</v>
      </c>
      <c r="C3883" s="564" t="s">
        <v>1557</v>
      </c>
      <c r="D3883" s="565"/>
      <c r="E3883" s="566"/>
      <c r="F3883" s="567"/>
      <c r="G3883" s="410">
        <v>0</v>
      </c>
      <c r="H3883" s="410">
        <v>0</v>
      </c>
      <c r="I3883" s="410">
        <v>3</v>
      </c>
    </row>
    <row r="3884" spans="1:9" s="23" customFormat="1" ht="14.45" customHeight="1">
      <c r="A3884" s="563"/>
      <c r="B3884" s="564" t="s">
        <v>1324</v>
      </c>
      <c r="C3884" s="564" t="s">
        <v>1325</v>
      </c>
      <c r="D3884" s="565"/>
      <c r="E3884" s="566"/>
      <c r="F3884" s="567"/>
      <c r="G3884" s="410">
        <v>0</v>
      </c>
      <c r="H3884" s="410">
        <v>0</v>
      </c>
      <c r="I3884" s="410">
        <v>1</v>
      </c>
    </row>
    <row r="3885" spans="1:9" s="23" customFormat="1" ht="14.45" customHeight="1">
      <c r="A3885" s="563">
        <v>1054</v>
      </c>
      <c r="B3885" s="563" t="s">
        <v>7025</v>
      </c>
      <c r="C3885" s="564"/>
      <c r="D3885" s="565" t="s">
        <v>187</v>
      </c>
      <c r="E3885" s="566"/>
      <c r="F3885" s="567"/>
      <c r="G3885" s="410"/>
      <c r="H3885" s="410"/>
      <c r="I3885" s="410"/>
    </row>
    <row r="3886" spans="1:9" s="23" customFormat="1" ht="14.45" customHeight="1">
      <c r="A3886" s="563"/>
      <c r="B3886" s="564"/>
      <c r="C3886" s="563" t="s">
        <v>365</v>
      </c>
      <c r="D3886" s="568"/>
      <c r="E3886" s="569"/>
      <c r="F3886" s="570"/>
      <c r="G3886" s="571">
        <v>4075</v>
      </c>
      <c r="H3886" s="571">
        <v>960</v>
      </c>
      <c r="I3886" s="571">
        <v>117</v>
      </c>
    </row>
    <row r="3887" spans="1:9" s="23" customFormat="1" ht="14.45" customHeight="1">
      <c r="A3887" s="563"/>
      <c r="B3887" s="572" t="s">
        <v>3879</v>
      </c>
      <c r="C3887" s="564" t="s">
        <v>7026</v>
      </c>
      <c r="D3887" s="565"/>
      <c r="E3887" s="566" t="s">
        <v>164</v>
      </c>
      <c r="F3887" s="567"/>
      <c r="G3887" s="410">
        <v>0</v>
      </c>
      <c r="H3887" s="410">
        <v>1</v>
      </c>
      <c r="I3887" s="410">
        <v>0</v>
      </c>
    </row>
    <row r="3888" spans="1:9" s="23" customFormat="1" ht="14.45" customHeight="1">
      <c r="A3888" s="563"/>
      <c r="B3888" s="564"/>
      <c r="C3888" s="564" t="s">
        <v>3475</v>
      </c>
      <c r="D3888" s="565"/>
      <c r="E3888" s="566" t="s">
        <v>3391</v>
      </c>
      <c r="F3888" s="567"/>
      <c r="G3888" s="410">
        <v>282</v>
      </c>
      <c r="H3888" s="410">
        <v>68</v>
      </c>
      <c r="I3888" s="410">
        <v>7</v>
      </c>
    </row>
    <row r="3889" spans="1:9" s="23" customFormat="1" ht="14.45" customHeight="1">
      <c r="A3889" s="563"/>
      <c r="B3889" s="564"/>
      <c r="C3889" s="564"/>
      <c r="D3889" s="565"/>
      <c r="E3889" s="566" t="s">
        <v>3391</v>
      </c>
      <c r="F3889" s="567" t="s">
        <v>1294</v>
      </c>
      <c r="G3889" s="410">
        <v>11</v>
      </c>
      <c r="H3889" s="410">
        <v>5</v>
      </c>
      <c r="I3889" s="410">
        <v>0</v>
      </c>
    </row>
    <row r="3890" spans="1:9" s="23" customFormat="1" ht="14.45" customHeight="1">
      <c r="A3890" s="563"/>
      <c r="B3890" s="572" t="s">
        <v>3923</v>
      </c>
      <c r="C3890" s="564" t="s">
        <v>3396</v>
      </c>
      <c r="D3890" s="565"/>
      <c r="E3890" s="566" t="s">
        <v>3391</v>
      </c>
      <c r="F3890" s="567"/>
      <c r="G3890" s="410">
        <v>284</v>
      </c>
      <c r="H3890" s="410">
        <v>92</v>
      </c>
      <c r="I3890" s="410">
        <v>8</v>
      </c>
    </row>
    <row r="3891" spans="1:9" s="23" customFormat="1" ht="14.45" customHeight="1">
      <c r="A3891" s="563"/>
      <c r="B3891" s="564"/>
      <c r="C3891" s="564"/>
      <c r="D3891" s="565"/>
      <c r="E3891" s="566" t="s">
        <v>3391</v>
      </c>
      <c r="F3891" s="567" t="s">
        <v>1294</v>
      </c>
      <c r="G3891" s="410">
        <v>67</v>
      </c>
      <c r="H3891" s="410">
        <v>2</v>
      </c>
      <c r="I3891" s="410">
        <v>0</v>
      </c>
    </row>
    <row r="3892" spans="1:9" s="23" customFormat="1" ht="14.45" customHeight="1">
      <c r="A3892" s="563"/>
      <c r="B3892" s="564"/>
      <c r="C3892" s="564"/>
      <c r="D3892" s="565"/>
      <c r="E3892" s="566" t="s">
        <v>3221</v>
      </c>
      <c r="F3892" s="567"/>
      <c r="G3892" s="410">
        <v>0</v>
      </c>
      <c r="H3892" s="410">
        <v>1</v>
      </c>
      <c r="I3892" s="410">
        <v>0</v>
      </c>
    </row>
    <row r="3893" spans="1:9" s="23" customFormat="1" ht="14.45" customHeight="1">
      <c r="A3893" s="563"/>
      <c r="B3893" s="572" t="s">
        <v>5388</v>
      </c>
      <c r="C3893" s="564" t="s">
        <v>7027</v>
      </c>
      <c r="D3893" s="565"/>
      <c r="E3893" s="566" t="s">
        <v>3391</v>
      </c>
      <c r="F3893" s="567"/>
      <c r="G3893" s="410">
        <v>45</v>
      </c>
      <c r="H3893" s="410">
        <v>42</v>
      </c>
      <c r="I3893" s="410">
        <v>5</v>
      </c>
    </row>
    <row r="3894" spans="1:9" s="23" customFormat="1" ht="14.45" customHeight="1">
      <c r="A3894" s="563"/>
      <c r="B3894" s="572" t="s">
        <v>6593</v>
      </c>
      <c r="C3894" s="564" t="s">
        <v>3504</v>
      </c>
      <c r="D3894" s="565"/>
      <c r="E3894" s="566" t="s">
        <v>3391</v>
      </c>
      <c r="F3894" s="567"/>
      <c r="G3894" s="410">
        <v>18</v>
      </c>
      <c r="H3894" s="410">
        <v>7</v>
      </c>
      <c r="I3894" s="410">
        <v>5</v>
      </c>
    </row>
    <row r="3895" spans="1:9" s="23" customFormat="1" ht="14.45" customHeight="1">
      <c r="A3895" s="563"/>
      <c r="B3895" s="572" t="s">
        <v>5516</v>
      </c>
      <c r="C3895" s="564" t="s">
        <v>3402</v>
      </c>
      <c r="D3895" s="565"/>
      <c r="E3895" s="566" t="s">
        <v>3391</v>
      </c>
      <c r="F3895" s="567"/>
      <c r="G3895" s="410">
        <v>146</v>
      </c>
      <c r="H3895" s="410">
        <v>43</v>
      </c>
      <c r="I3895" s="410">
        <v>7</v>
      </c>
    </row>
    <row r="3896" spans="1:9" s="23" customFormat="1" ht="14.45" customHeight="1">
      <c r="A3896" s="563"/>
      <c r="B3896" s="564"/>
      <c r="C3896" s="564"/>
      <c r="D3896" s="565"/>
      <c r="E3896" s="566" t="s">
        <v>3221</v>
      </c>
      <c r="F3896" s="567" t="s">
        <v>1294</v>
      </c>
      <c r="G3896" s="410">
        <v>107</v>
      </c>
      <c r="H3896" s="410">
        <v>71</v>
      </c>
      <c r="I3896" s="410">
        <v>0</v>
      </c>
    </row>
    <row r="3897" spans="1:9" s="23" customFormat="1" ht="14.45" customHeight="1">
      <c r="A3897" s="563"/>
      <c r="B3897" s="572" t="s">
        <v>7028</v>
      </c>
      <c r="C3897" s="564" t="s">
        <v>4613</v>
      </c>
      <c r="D3897" s="565"/>
      <c r="E3897" s="566" t="s">
        <v>3391</v>
      </c>
      <c r="F3897" s="567"/>
      <c r="G3897" s="410">
        <v>175</v>
      </c>
      <c r="H3897" s="410">
        <v>32</v>
      </c>
      <c r="I3897" s="410">
        <v>7</v>
      </c>
    </row>
    <row r="3898" spans="1:9" s="23" customFormat="1" ht="14.45" customHeight="1">
      <c r="A3898" s="563"/>
      <c r="B3898" s="564"/>
      <c r="C3898" s="564"/>
      <c r="D3898" s="565"/>
      <c r="E3898" s="566" t="s">
        <v>3391</v>
      </c>
      <c r="F3898" s="567" t="s">
        <v>1294</v>
      </c>
      <c r="G3898" s="410">
        <v>75</v>
      </c>
      <c r="H3898" s="410">
        <v>17</v>
      </c>
      <c r="I3898" s="410">
        <v>0</v>
      </c>
    </row>
    <row r="3899" spans="1:9" s="23" customFormat="1" ht="14.45" customHeight="1">
      <c r="A3899" s="563"/>
      <c r="B3899" s="572" t="s">
        <v>7029</v>
      </c>
      <c r="C3899" s="564" t="s">
        <v>7030</v>
      </c>
      <c r="D3899" s="565"/>
      <c r="E3899" s="566" t="s">
        <v>3391</v>
      </c>
      <c r="F3899" s="567"/>
      <c r="G3899" s="410">
        <v>7</v>
      </c>
      <c r="H3899" s="410">
        <v>15</v>
      </c>
      <c r="I3899" s="410">
        <v>4</v>
      </c>
    </row>
    <row r="3900" spans="1:9" s="23" customFormat="1" ht="14.45" customHeight="1">
      <c r="A3900" s="563"/>
      <c r="B3900" s="572" t="s">
        <v>2074</v>
      </c>
      <c r="C3900" s="564" t="s">
        <v>7031</v>
      </c>
      <c r="D3900" s="565"/>
      <c r="E3900" s="566" t="s">
        <v>3391</v>
      </c>
      <c r="F3900" s="567"/>
      <c r="G3900" s="410">
        <v>111</v>
      </c>
      <c r="H3900" s="410">
        <v>22</v>
      </c>
      <c r="I3900" s="410">
        <v>7</v>
      </c>
    </row>
    <row r="3901" spans="1:9" s="23" customFormat="1" ht="14.45" customHeight="1">
      <c r="A3901" s="563"/>
      <c r="B3901" s="572" t="s">
        <v>7032</v>
      </c>
      <c r="C3901" s="564" t="s">
        <v>7033</v>
      </c>
      <c r="D3901" s="565"/>
      <c r="E3901" s="566" t="s">
        <v>164</v>
      </c>
      <c r="F3901" s="567" t="s">
        <v>1142</v>
      </c>
      <c r="G3901" s="410">
        <v>29</v>
      </c>
      <c r="H3901" s="410">
        <v>11</v>
      </c>
      <c r="I3901" s="410">
        <v>1</v>
      </c>
    </row>
    <row r="3902" spans="1:9" s="23" customFormat="1" ht="14.45" customHeight="1">
      <c r="A3902" s="563"/>
      <c r="B3902" s="564"/>
      <c r="C3902" s="564" t="s">
        <v>5858</v>
      </c>
      <c r="D3902" s="565"/>
      <c r="E3902" s="566" t="s">
        <v>3391</v>
      </c>
      <c r="F3902" s="567"/>
      <c r="G3902" s="410">
        <v>221</v>
      </c>
      <c r="H3902" s="410">
        <v>25</v>
      </c>
      <c r="I3902" s="410">
        <v>8</v>
      </c>
    </row>
    <row r="3903" spans="1:9" s="23" customFormat="1" ht="14.45" customHeight="1">
      <c r="A3903" s="563"/>
      <c r="B3903" s="572" t="s">
        <v>3428</v>
      </c>
      <c r="C3903" s="564" t="s">
        <v>3416</v>
      </c>
      <c r="D3903" s="565"/>
      <c r="E3903" s="566" t="s">
        <v>3391</v>
      </c>
      <c r="F3903" s="567"/>
      <c r="G3903" s="410">
        <v>5</v>
      </c>
      <c r="H3903" s="410">
        <v>10</v>
      </c>
      <c r="I3903" s="410">
        <v>0</v>
      </c>
    </row>
    <row r="3904" spans="1:9" s="23" customFormat="1" ht="14.45" customHeight="1">
      <c r="A3904" s="573"/>
      <c r="B3904" s="579" t="s">
        <v>3430</v>
      </c>
      <c r="C3904" s="574" t="s">
        <v>7034</v>
      </c>
      <c r="D3904" s="575"/>
      <c r="E3904" s="576" t="s">
        <v>3391</v>
      </c>
      <c r="F3904" s="577"/>
      <c r="G3904" s="578">
        <v>23</v>
      </c>
      <c r="H3904" s="578">
        <v>0</v>
      </c>
      <c r="I3904" s="578">
        <v>0</v>
      </c>
    </row>
    <row r="3905" spans="1:9" s="23" customFormat="1" ht="14.45" customHeight="1">
      <c r="A3905" s="563"/>
      <c r="B3905" s="564">
        <v>10131019</v>
      </c>
      <c r="C3905" s="564" t="s">
        <v>4337</v>
      </c>
      <c r="D3905" s="565"/>
      <c r="E3905" s="566" t="s">
        <v>3391</v>
      </c>
      <c r="F3905" s="567"/>
      <c r="G3905" s="410">
        <v>345</v>
      </c>
      <c r="H3905" s="410">
        <v>55</v>
      </c>
      <c r="I3905" s="410">
        <v>9</v>
      </c>
    </row>
    <row r="3906" spans="1:9" s="23" customFormat="1" ht="14.45" customHeight="1">
      <c r="A3906" s="563"/>
      <c r="B3906" s="564"/>
      <c r="C3906" s="564"/>
      <c r="D3906" s="565"/>
      <c r="E3906" s="566" t="s">
        <v>3391</v>
      </c>
      <c r="F3906" s="567" t="s">
        <v>1294</v>
      </c>
      <c r="G3906" s="410">
        <v>108</v>
      </c>
      <c r="H3906" s="410">
        <v>18</v>
      </c>
      <c r="I3906" s="410">
        <v>0</v>
      </c>
    </row>
    <row r="3907" spans="1:9" s="23" customFormat="1" ht="14.45" customHeight="1">
      <c r="A3907" s="563"/>
      <c r="B3907" s="564"/>
      <c r="C3907" s="564" t="s">
        <v>7035</v>
      </c>
      <c r="D3907" s="565"/>
      <c r="E3907" s="566" t="s">
        <v>3221</v>
      </c>
      <c r="F3907" s="567"/>
      <c r="G3907" s="410">
        <v>2</v>
      </c>
      <c r="H3907" s="410">
        <v>0</v>
      </c>
      <c r="I3907" s="410">
        <v>0</v>
      </c>
    </row>
    <row r="3908" spans="1:9" s="23" customFormat="1" ht="14.45" customHeight="1">
      <c r="A3908" s="563"/>
      <c r="B3908" s="564"/>
      <c r="C3908" s="564" t="s">
        <v>4337</v>
      </c>
      <c r="D3908" s="565"/>
      <c r="E3908" s="566" t="s">
        <v>3221</v>
      </c>
      <c r="F3908" s="567" t="s">
        <v>1294</v>
      </c>
      <c r="G3908" s="410">
        <v>25</v>
      </c>
      <c r="H3908" s="410">
        <v>16</v>
      </c>
      <c r="I3908" s="410">
        <v>0</v>
      </c>
    </row>
    <row r="3909" spans="1:9" s="23" customFormat="1" ht="14.45" customHeight="1">
      <c r="A3909" s="563"/>
      <c r="B3909" s="564">
        <v>10131020</v>
      </c>
      <c r="C3909" s="564" t="s">
        <v>4345</v>
      </c>
      <c r="D3909" s="565"/>
      <c r="E3909" s="566" t="s">
        <v>3391</v>
      </c>
      <c r="F3909" s="567"/>
      <c r="G3909" s="410">
        <v>1052</v>
      </c>
      <c r="H3909" s="410">
        <v>250</v>
      </c>
      <c r="I3909" s="410">
        <v>23</v>
      </c>
    </row>
    <row r="3910" spans="1:9" s="23" customFormat="1" ht="14.45" customHeight="1">
      <c r="A3910" s="563"/>
      <c r="B3910" s="564"/>
      <c r="C3910" s="564"/>
      <c r="D3910" s="565"/>
      <c r="E3910" s="566" t="s">
        <v>3391</v>
      </c>
      <c r="F3910" s="567" t="s">
        <v>1294</v>
      </c>
      <c r="G3910" s="410">
        <v>242</v>
      </c>
      <c r="H3910" s="410">
        <v>26</v>
      </c>
      <c r="I3910" s="410">
        <v>1</v>
      </c>
    </row>
    <row r="3911" spans="1:9" s="23" customFormat="1" ht="14.45" customHeight="1">
      <c r="A3911" s="563"/>
      <c r="B3911" s="564"/>
      <c r="C3911" s="564"/>
      <c r="D3911" s="565"/>
      <c r="E3911" s="566" t="s">
        <v>3221</v>
      </c>
      <c r="F3911" s="567" t="s">
        <v>1294</v>
      </c>
      <c r="G3911" s="410">
        <v>89</v>
      </c>
      <c r="H3911" s="410">
        <v>38</v>
      </c>
      <c r="I3911" s="410">
        <v>0</v>
      </c>
    </row>
    <row r="3912" spans="1:9" s="23" customFormat="1" ht="14.45" customHeight="1">
      <c r="A3912" s="563"/>
      <c r="B3912" s="564"/>
      <c r="C3912" s="564" t="s">
        <v>6631</v>
      </c>
      <c r="D3912" s="565"/>
      <c r="E3912" s="566" t="s">
        <v>106</v>
      </c>
      <c r="F3912" s="567" t="s">
        <v>1294</v>
      </c>
      <c r="G3912" s="410">
        <v>21</v>
      </c>
      <c r="H3912" s="410">
        <v>17</v>
      </c>
      <c r="I3912" s="410">
        <v>0</v>
      </c>
    </row>
    <row r="3913" spans="1:9" s="23" customFormat="1" ht="14.45" customHeight="1">
      <c r="A3913" s="563"/>
      <c r="B3913" s="564">
        <v>10151023</v>
      </c>
      <c r="C3913" s="564" t="s">
        <v>7036</v>
      </c>
      <c r="D3913" s="565"/>
      <c r="E3913" s="566" t="s">
        <v>164</v>
      </c>
      <c r="F3913" s="567" t="s">
        <v>1142</v>
      </c>
      <c r="G3913" s="410">
        <v>31</v>
      </c>
      <c r="H3913" s="410">
        <v>5</v>
      </c>
      <c r="I3913" s="410">
        <v>0</v>
      </c>
    </row>
    <row r="3914" spans="1:9" s="23" customFormat="1" ht="14.45" customHeight="1">
      <c r="A3914" s="563"/>
      <c r="B3914" s="564"/>
      <c r="C3914" s="564" t="s">
        <v>7037</v>
      </c>
      <c r="D3914" s="565"/>
      <c r="E3914" s="566" t="s">
        <v>3391</v>
      </c>
      <c r="F3914" s="567"/>
      <c r="G3914" s="410">
        <v>508</v>
      </c>
      <c r="H3914" s="410">
        <v>59</v>
      </c>
      <c r="I3914" s="410">
        <v>11</v>
      </c>
    </row>
    <row r="3915" spans="1:9" s="23" customFormat="1" ht="14.45" customHeight="1">
      <c r="A3915" s="563"/>
      <c r="B3915" s="564"/>
      <c r="C3915" s="564"/>
      <c r="D3915" s="565"/>
      <c r="E3915" s="566" t="s">
        <v>3391</v>
      </c>
      <c r="F3915" s="567" t="s">
        <v>1294</v>
      </c>
      <c r="G3915" s="410">
        <v>46</v>
      </c>
      <c r="H3915" s="410">
        <v>12</v>
      </c>
      <c r="I3915" s="410">
        <v>1</v>
      </c>
    </row>
    <row r="3916" spans="1:9" s="23" customFormat="1" ht="14.45" customHeight="1">
      <c r="A3916" s="563"/>
      <c r="B3916" s="564" t="s">
        <v>1554</v>
      </c>
      <c r="C3916" s="564" t="s">
        <v>1555</v>
      </c>
      <c r="D3916" s="565"/>
      <c r="E3916" s="566"/>
      <c r="F3916" s="567"/>
      <c r="G3916" s="410">
        <v>0</v>
      </c>
      <c r="H3916" s="410">
        <v>0</v>
      </c>
      <c r="I3916" s="410">
        <v>13</v>
      </c>
    </row>
    <row r="3917" spans="1:9" s="23" customFormat="1" ht="14.45" customHeight="1">
      <c r="A3917" s="563">
        <v>1055</v>
      </c>
      <c r="B3917" s="563" t="s">
        <v>7038</v>
      </c>
      <c r="C3917" s="564"/>
      <c r="D3917" s="565" t="s">
        <v>187</v>
      </c>
      <c r="E3917" s="566"/>
      <c r="F3917" s="567"/>
      <c r="G3917" s="410"/>
      <c r="H3917" s="410"/>
      <c r="I3917" s="410"/>
    </row>
    <row r="3918" spans="1:9" s="23" customFormat="1" ht="14.45" customHeight="1">
      <c r="A3918" s="563"/>
      <c r="B3918" s="564"/>
      <c r="C3918" s="563" t="s">
        <v>365</v>
      </c>
      <c r="D3918" s="568"/>
      <c r="E3918" s="569"/>
      <c r="F3918" s="570"/>
      <c r="G3918" s="571">
        <v>6614</v>
      </c>
      <c r="H3918" s="571">
        <v>1729</v>
      </c>
      <c r="I3918" s="571">
        <v>223</v>
      </c>
    </row>
    <row r="3919" spans="1:9" s="23" customFormat="1" ht="14.45" customHeight="1">
      <c r="A3919" s="563"/>
      <c r="B3919" s="572" t="s">
        <v>6253</v>
      </c>
      <c r="C3919" s="564" t="s">
        <v>7039</v>
      </c>
      <c r="D3919" s="565"/>
      <c r="E3919" s="566" t="s">
        <v>3221</v>
      </c>
      <c r="F3919" s="567"/>
      <c r="G3919" s="410">
        <v>45</v>
      </c>
      <c r="H3919" s="410">
        <v>26</v>
      </c>
      <c r="I3919" s="410">
        <v>7</v>
      </c>
    </row>
    <row r="3920" spans="1:9" s="23" customFormat="1" ht="14.45" customHeight="1">
      <c r="A3920" s="563"/>
      <c r="B3920" s="564"/>
      <c r="C3920" s="564" t="s">
        <v>7040</v>
      </c>
      <c r="D3920" s="565"/>
      <c r="E3920" s="566" t="s">
        <v>165</v>
      </c>
      <c r="F3920" s="567"/>
      <c r="G3920" s="410">
        <v>135</v>
      </c>
      <c r="H3920" s="410">
        <v>23</v>
      </c>
      <c r="I3920" s="410">
        <v>0</v>
      </c>
    </row>
    <row r="3921" spans="1:9" s="23" customFormat="1" ht="14.45" customHeight="1">
      <c r="A3921" s="563"/>
      <c r="B3921" s="572" t="s">
        <v>7041</v>
      </c>
      <c r="C3921" s="564" t="s">
        <v>7042</v>
      </c>
      <c r="D3921" s="565"/>
      <c r="E3921" s="566" t="s">
        <v>3391</v>
      </c>
      <c r="F3921" s="567"/>
      <c r="G3921" s="410">
        <v>170</v>
      </c>
      <c r="H3921" s="410">
        <v>44</v>
      </c>
      <c r="I3921" s="410">
        <v>20</v>
      </c>
    </row>
    <row r="3922" spans="1:9" s="23" customFormat="1" ht="14.45" customHeight="1">
      <c r="A3922" s="563"/>
      <c r="B3922" s="564"/>
      <c r="C3922" s="564"/>
      <c r="D3922" s="565"/>
      <c r="E3922" s="566" t="s">
        <v>3391</v>
      </c>
      <c r="F3922" s="567" t="s">
        <v>1294</v>
      </c>
      <c r="G3922" s="410">
        <v>5</v>
      </c>
      <c r="H3922" s="410">
        <v>6</v>
      </c>
      <c r="I3922" s="410">
        <v>0</v>
      </c>
    </row>
    <row r="3923" spans="1:9" s="23" customFormat="1" ht="14.45" customHeight="1">
      <c r="A3923" s="563"/>
      <c r="B3923" s="564"/>
      <c r="C3923" s="564"/>
      <c r="D3923" s="565"/>
      <c r="E3923" s="566" t="s">
        <v>3221</v>
      </c>
      <c r="F3923" s="567"/>
      <c r="G3923" s="410">
        <v>106</v>
      </c>
      <c r="H3923" s="410">
        <v>47</v>
      </c>
      <c r="I3923" s="410">
        <v>0</v>
      </c>
    </row>
    <row r="3924" spans="1:9" s="23" customFormat="1" ht="14.45" customHeight="1">
      <c r="A3924" s="563"/>
      <c r="B3924" s="564"/>
      <c r="C3924" s="564"/>
      <c r="D3924" s="565"/>
      <c r="E3924" s="566" t="s">
        <v>3221</v>
      </c>
      <c r="F3924" s="567" t="s">
        <v>1294</v>
      </c>
      <c r="G3924" s="410">
        <v>99</v>
      </c>
      <c r="H3924" s="410">
        <v>52</v>
      </c>
      <c r="I3924" s="410">
        <v>0</v>
      </c>
    </row>
    <row r="3925" spans="1:9" s="23" customFormat="1" ht="14.45" customHeight="1">
      <c r="A3925" s="563"/>
      <c r="B3925" s="564"/>
      <c r="C3925" s="564" t="s">
        <v>7043</v>
      </c>
      <c r="D3925" s="565"/>
      <c r="E3925" s="566" t="s">
        <v>165</v>
      </c>
      <c r="F3925" s="567"/>
      <c r="G3925" s="410">
        <v>389</v>
      </c>
      <c r="H3925" s="410">
        <v>56</v>
      </c>
      <c r="I3925" s="410">
        <v>0</v>
      </c>
    </row>
    <row r="3926" spans="1:9" s="23" customFormat="1" ht="14.45" customHeight="1">
      <c r="A3926" s="563"/>
      <c r="B3926" s="572" t="s">
        <v>6118</v>
      </c>
      <c r="C3926" s="564" t="s">
        <v>3530</v>
      </c>
      <c r="D3926" s="565"/>
      <c r="E3926" s="566" t="s">
        <v>3391</v>
      </c>
      <c r="F3926" s="567"/>
      <c r="G3926" s="410">
        <v>169</v>
      </c>
      <c r="H3926" s="410">
        <v>22</v>
      </c>
      <c r="I3926" s="410">
        <v>6</v>
      </c>
    </row>
    <row r="3927" spans="1:9" s="23" customFormat="1" ht="14.45" customHeight="1">
      <c r="A3927" s="563"/>
      <c r="B3927" s="572" t="s">
        <v>7044</v>
      </c>
      <c r="C3927" s="564" t="s">
        <v>7045</v>
      </c>
      <c r="D3927" s="565"/>
      <c r="E3927" s="566" t="s">
        <v>164</v>
      </c>
      <c r="F3927" s="567"/>
      <c r="G3927" s="410">
        <v>24</v>
      </c>
      <c r="H3927" s="410">
        <v>10</v>
      </c>
      <c r="I3927" s="410">
        <v>0</v>
      </c>
    </row>
    <row r="3928" spans="1:9" s="23" customFormat="1" ht="14.45" customHeight="1">
      <c r="A3928" s="563"/>
      <c r="B3928" s="564"/>
      <c r="C3928" s="564" t="s">
        <v>7046</v>
      </c>
      <c r="D3928" s="565"/>
      <c r="E3928" s="566" t="s">
        <v>3391</v>
      </c>
      <c r="F3928" s="567"/>
      <c r="G3928" s="410">
        <v>20</v>
      </c>
      <c r="H3928" s="410">
        <v>9</v>
      </c>
      <c r="I3928" s="410">
        <v>10</v>
      </c>
    </row>
    <row r="3929" spans="1:9" s="23" customFormat="1" ht="14.45" customHeight="1">
      <c r="A3929" s="563"/>
      <c r="B3929" s="564"/>
      <c r="C3929" s="564"/>
      <c r="D3929" s="565"/>
      <c r="E3929" s="566" t="s">
        <v>3221</v>
      </c>
      <c r="F3929" s="567"/>
      <c r="G3929" s="410">
        <v>49</v>
      </c>
      <c r="H3929" s="410">
        <v>13</v>
      </c>
      <c r="I3929" s="410">
        <v>0</v>
      </c>
    </row>
    <row r="3930" spans="1:9" s="23" customFormat="1" ht="14.45" customHeight="1">
      <c r="A3930" s="563"/>
      <c r="B3930" s="564"/>
      <c r="C3930" s="564" t="s">
        <v>7047</v>
      </c>
      <c r="D3930" s="565"/>
      <c r="E3930" s="566" t="s">
        <v>165</v>
      </c>
      <c r="F3930" s="567"/>
      <c r="G3930" s="410">
        <v>203</v>
      </c>
      <c r="H3930" s="410">
        <v>25</v>
      </c>
      <c r="I3930" s="410">
        <v>0</v>
      </c>
    </row>
    <row r="3931" spans="1:9" s="23" customFormat="1" ht="14.45" customHeight="1">
      <c r="A3931" s="563"/>
      <c r="B3931" s="572" t="s">
        <v>7048</v>
      </c>
      <c r="C3931" s="564" t="s">
        <v>4309</v>
      </c>
      <c r="D3931" s="565"/>
      <c r="E3931" s="566" t="s">
        <v>3391</v>
      </c>
      <c r="F3931" s="567"/>
      <c r="G3931" s="410">
        <v>297</v>
      </c>
      <c r="H3931" s="410">
        <v>143</v>
      </c>
      <c r="I3931" s="410">
        <v>52</v>
      </c>
    </row>
    <row r="3932" spans="1:9" s="23" customFormat="1" ht="14.45" customHeight="1">
      <c r="A3932" s="563"/>
      <c r="B3932" s="564"/>
      <c r="C3932" s="564"/>
      <c r="D3932" s="565"/>
      <c r="E3932" s="566" t="s">
        <v>3391</v>
      </c>
      <c r="F3932" s="567" t="s">
        <v>1294</v>
      </c>
      <c r="G3932" s="410">
        <v>110</v>
      </c>
      <c r="H3932" s="410">
        <v>49</v>
      </c>
      <c r="I3932" s="410">
        <v>6</v>
      </c>
    </row>
    <row r="3933" spans="1:9" s="23" customFormat="1" ht="14.45" customHeight="1">
      <c r="A3933" s="563"/>
      <c r="B3933" s="564"/>
      <c r="C3933" s="564"/>
      <c r="D3933" s="565"/>
      <c r="E3933" s="566" t="s">
        <v>3221</v>
      </c>
      <c r="F3933" s="567"/>
      <c r="G3933" s="410">
        <v>227</v>
      </c>
      <c r="H3933" s="410">
        <v>132</v>
      </c>
      <c r="I3933" s="410">
        <v>0</v>
      </c>
    </row>
    <row r="3934" spans="1:9" s="23" customFormat="1" ht="14.45" customHeight="1">
      <c r="A3934" s="563"/>
      <c r="B3934" s="564"/>
      <c r="C3934" s="564"/>
      <c r="D3934" s="565"/>
      <c r="E3934" s="566" t="s">
        <v>3221</v>
      </c>
      <c r="F3934" s="567" t="s">
        <v>1294</v>
      </c>
      <c r="G3934" s="410">
        <v>106</v>
      </c>
      <c r="H3934" s="410">
        <v>48</v>
      </c>
      <c r="I3934" s="410">
        <v>0</v>
      </c>
    </row>
    <row r="3935" spans="1:9" s="23" customFormat="1" ht="14.45" customHeight="1">
      <c r="A3935" s="563"/>
      <c r="B3935" s="564"/>
      <c r="C3935" s="564" t="s">
        <v>4460</v>
      </c>
      <c r="D3935" s="565"/>
      <c r="E3935" s="566" t="s">
        <v>165</v>
      </c>
      <c r="F3935" s="567"/>
      <c r="G3935" s="410">
        <v>553</v>
      </c>
      <c r="H3935" s="410">
        <v>108</v>
      </c>
      <c r="I3935" s="410">
        <v>0</v>
      </c>
    </row>
    <row r="3936" spans="1:9" s="23" customFormat="1" ht="14.45" customHeight="1">
      <c r="A3936" s="563"/>
      <c r="B3936" s="572" t="s">
        <v>7049</v>
      </c>
      <c r="C3936" s="564" t="s">
        <v>6390</v>
      </c>
      <c r="D3936" s="565"/>
      <c r="E3936" s="566" t="s">
        <v>164</v>
      </c>
      <c r="F3936" s="567"/>
      <c r="G3936" s="410">
        <v>18</v>
      </c>
      <c r="H3936" s="410">
        <v>8</v>
      </c>
      <c r="I3936" s="410">
        <v>0</v>
      </c>
    </row>
    <row r="3937" spans="1:9" s="23" customFormat="1" ht="14.45" customHeight="1">
      <c r="A3937" s="563"/>
      <c r="B3937" s="564"/>
      <c r="C3937" s="564" t="s">
        <v>6391</v>
      </c>
      <c r="D3937" s="565"/>
      <c r="E3937" s="566" t="s">
        <v>3391</v>
      </c>
      <c r="F3937" s="567"/>
      <c r="G3937" s="410">
        <v>129</v>
      </c>
      <c r="H3937" s="410">
        <v>41</v>
      </c>
      <c r="I3937" s="410">
        <v>18</v>
      </c>
    </row>
    <row r="3938" spans="1:9" s="23" customFormat="1" ht="14.45" customHeight="1">
      <c r="A3938" s="563"/>
      <c r="B3938" s="564"/>
      <c r="C3938" s="564"/>
      <c r="D3938" s="565"/>
      <c r="E3938" s="566" t="s">
        <v>3221</v>
      </c>
      <c r="F3938" s="567"/>
      <c r="G3938" s="410">
        <v>87</v>
      </c>
      <c r="H3938" s="410">
        <v>43</v>
      </c>
      <c r="I3938" s="410">
        <v>0</v>
      </c>
    </row>
    <row r="3939" spans="1:9" s="23" customFormat="1" ht="14.45" customHeight="1">
      <c r="A3939" s="563"/>
      <c r="B3939" s="564"/>
      <c r="C3939" s="564" t="s">
        <v>6392</v>
      </c>
      <c r="D3939" s="565"/>
      <c r="E3939" s="566" t="s">
        <v>165</v>
      </c>
      <c r="F3939" s="567"/>
      <c r="G3939" s="410">
        <v>427</v>
      </c>
      <c r="H3939" s="410">
        <v>71</v>
      </c>
      <c r="I3939" s="410">
        <v>0</v>
      </c>
    </row>
    <row r="3940" spans="1:9" s="23" customFormat="1" ht="14.45" customHeight="1">
      <c r="A3940" s="563"/>
      <c r="B3940" s="572" t="s">
        <v>7050</v>
      </c>
      <c r="C3940" s="564" t="s">
        <v>7051</v>
      </c>
      <c r="D3940" s="565"/>
      <c r="E3940" s="566" t="s">
        <v>164</v>
      </c>
      <c r="F3940" s="567"/>
      <c r="G3940" s="410">
        <v>17</v>
      </c>
      <c r="H3940" s="410">
        <v>7</v>
      </c>
      <c r="I3940" s="410">
        <v>0</v>
      </c>
    </row>
    <row r="3941" spans="1:9" s="23" customFormat="1" ht="14.45" customHeight="1">
      <c r="A3941" s="563"/>
      <c r="B3941" s="564"/>
      <c r="C3941" s="564" t="s">
        <v>6834</v>
      </c>
      <c r="D3941" s="565"/>
      <c r="E3941" s="566" t="s">
        <v>3391</v>
      </c>
      <c r="F3941" s="567"/>
      <c r="G3941" s="410">
        <v>252</v>
      </c>
      <c r="H3941" s="410">
        <v>39</v>
      </c>
      <c r="I3941" s="410">
        <v>18</v>
      </c>
    </row>
    <row r="3942" spans="1:9" s="23" customFormat="1" ht="14.45" customHeight="1">
      <c r="A3942" s="563"/>
      <c r="B3942" s="564"/>
      <c r="C3942" s="564"/>
      <c r="D3942" s="565"/>
      <c r="E3942" s="566" t="s">
        <v>3221</v>
      </c>
      <c r="F3942" s="567" t="s">
        <v>1294</v>
      </c>
      <c r="G3942" s="410">
        <v>110</v>
      </c>
      <c r="H3942" s="410">
        <v>54</v>
      </c>
      <c r="I3942" s="410">
        <v>0</v>
      </c>
    </row>
    <row r="3943" spans="1:9" s="23" customFormat="1" ht="14.45" customHeight="1">
      <c r="A3943" s="563"/>
      <c r="B3943" s="564"/>
      <c r="C3943" s="564" t="s">
        <v>7052</v>
      </c>
      <c r="D3943" s="565"/>
      <c r="E3943" s="566" t="s">
        <v>165</v>
      </c>
      <c r="F3943" s="567"/>
      <c r="G3943" s="410">
        <v>382</v>
      </c>
      <c r="H3943" s="410">
        <v>78</v>
      </c>
      <c r="I3943" s="410">
        <v>0</v>
      </c>
    </row>
    <row r="3944" spans="1:9" s="23" customFormat="1" ht="14.45" customHeight="1">
      <c r="A3944" s="563"/>
      <c r="B3944" s="572" t="s">
        <v>7053</v>
      </c>
      <c r="C3944" s="564" t="s">
        <v>7054</v>
      </c>
      <c r="D3944" s="565"/>
      <c r="E3944" s="566" t="s">
        <v>3391</v>
      </c>
      <c r="F3944" s="567"/>
      <c r="G3944" s="410">
        <v>158</v>
      </c>
      <c r="H3944" s="410">
        <v>29</v>
      </c>
      <c r="I3944" s="410">
        <v>8</v>
      </c>
    </row>
    <row r="3945" spans="1:9" s="23" customFormat="1" ht="14.45" customHeight="1">
      <c r="A3945" s="563"/>
      <c r="B3945" s="572" t="s">
        <v>7055</v>
      </c>
      <c r="C3945" s="564" t="s">
        <v>7056</v>
      </c>
      <c r="D3945" s="565"/>
      <c r="E3945" s="566" t="s">
        <v>3221</v>
      </c>
      <c r="F3945" s="567"/>
      <c r="G3945" s="410">
        <v>113</v>
      </c>
      <c r="H3945" s="410">
        <v>54</v>
      </c>
      <c r="I3945" s="410">
        <v>8</v>
      </c>
    </row>
    <row r="3946" spans="1:9" s="23" customFormat="1" ht="14.45" customHeight="1">
      <c r="A3946" s="563"/>
      <c r="B3946" s="564"/>
      <c r="C3946" s="564"/>
      <c r="D3946" s="565"/>
      <c r="E3946" s="566" t="s">
        <v>3221</v>
      </c>
      <c r="F3946" s="567" t="s">
        <v>1294</v>
      </c>
      <c r="G3946" s="410">
        <v>61</v>
      </c>
      <c r="H3946" s="410">
        <v>26</v>
      </c>
      <c r="I3946" s="410">
        <v>0</v>
      </c>
    </row>
    <row r="3947" spans="1:9" s="23" customFormat="1" ht="14.45" customHeight="1">
      <c r="A3947" s="563"/>
      <c r="B3947" s="564"/>
      <c r="C3947" s="564" t="s">
        <v>7057</v>
      </c>
      <c r="D3947" s="565"/>
      <c r="E3947" s="566" t="s">
        <v>106</v>
      </c>
      <c r="F3947" s="567" t="s">
        <v>1294</v>
      </c>
      <c r="G3947" s="410">
        <v>68</v>
      </c>
      <c r="H3947" s="410">
        <v>24</v>
      </c>
      <c r="I3947" s="410">
        <v>0</v>
      </c>
    </row>
    <row r="3948" spans="1:9" s="23" customFormat="1" ht="14.45" customHeight="1">
      <c r="A3948" s="563"/>
      <c r="B3948" s="572" t="s">
        <v>7058</v>
      </c>
      <c r="C3948" s="564" t="s">
        <v>7059</v>
      </c>
      <c r="D3948" s="565"/>
      <c r="E3948" s="566" t="s">
        <v>165</v>
      </c>
      <c r="F3948" s="567"/>
      <c r="G3948" s="410">
        <v>215</v>
      </c>
      <c r="H3948" s="410">
        <v>11</v>
      </c>
      <c r="I3948" s="410">
        <v>6</v>
      </c>
    </row>
    <row r="3949" spans="1:9" s="23" customFormat="1" ht="14.45" customHeight="1">
      <c r="A3949" s="563"/>
      <c r="B3949" s="572" t="s">
        <v>7060</v>
      </c>
      <c r="C3949" s="564" t="s">
        <v>7061</v>
      </c>
      <c r="D3949" s="565"/>
      <c r="E3949" s="566" t="s">
        <v>3391</v>
      </c>
      <c r="F3949" s="567"/>
      <c r="G3949" s="410">
        <v>0</v>
      </c>
      <c r="H3949" s="410">
        <v>1</v>
      </c>
      <c r="I3949" s="410">
        <v>0</v>
      </c>
    </row>
    <row r="3950" spans="1:9" s="23" customFormat="1" ht="14.45" customHeight="1">
      <c r="A3950" s="563"/>
      <c r="B3950" s="564"/>
      <c r="C3950" s="564"/>
      <c r="D3950" s="565"/>
      <c r="E3950" s="566" t="s">
        <v>3221</v>
      </c>
      <c r="F3950" s="567" t="s">
        <v>1294</v>
      </c>
      <c r="G3950" s="410">
        <v>92</v>
      </c>
      <c r="H3950" s="410">
        <v>46</v>
      </c>
      <c r="I3950" s="410">
        <v>5</v>
      </c>
    </row>
    <row r="3951" spans="1:9" s="23" customFormat="1" ht="14.45" customHeight="1">
      <c r="A3951" s="563"/>
      <c r="B3951" s="572" t="s">
        <v>7062</v>
      </c>
      <c r="C3951" s="564" t="s">
        <v>3666</v>
      </c>
      <c r="D3951" s="565"/>
      <c r="E3951" s="566" t="s">
        <v>3391</v>
      </c>
      <c r="F3951" s="567"/>
      <c r="G3951" s="410">
        <v>3</v>
      </c>
      <c r="H3951" s="410">
        <v>12</v>
      </c>
      <c r="I3951" s="410">
        <v>0</v>
      </c>
    </row>
    <row r="3952" spans="1:9" s="23" customFormat="1" ht="14.45" customHeight="1">
      <c r="A3952" s="563"/>
      <c r="B3952" s="564"/>
      <c r="C3952" s="564"/>
      <c r="D3952" s="565"/>
      <c r="E3952" s="566" t="s">
        <v>3221</v>
      </c>
      <c r="F3952" s="567" t="s">
        <v>1294</v>
      </c>
      <c r="G3952" s="410">
        <v>104</v>
      </c>
      <c r="H3952" s="410">
        <v>39</v>
      </c>
      <c r="I3952" s="410">
        <v>0</v>
      </c>
    </row>
    <row r="3953" spans="1:9" s="23" customFormat="1" ht="14.45" customHeight="1">
      <c r="A3953" s="563"/>
      <c r="B3953" s="564"/>
      <c r="C3953" s="564" t="s">
        <v>7063</v>
      </c>
      <c r="D3953" s="565"/>
      <c r="E3953" s="566" t="s">
        <v>165</v>
      </c>
      <c r="F3953" s="567"/>
      <c r="G3953" s="410">
        <v>210</v>
      </c>
      <c r="H3953" s="410">
        <v>23</v>
      </c>
      <c r="I3953" s="410">
        <v>10</v>
      </c>
    </row>
    <row r="3954" spans="1:9" s="23" customFormat="1" ht="14.45" customHeight="1">
      <c r="A3954" s="573"/>
      <c r="B3954" s="574">
        <v>10131025</v>
      </c>
      <c r="C3954" s="574" t="s">
        <v>3671</v>
      </c>
      <c r="D3954" s="575"/>
      <c r="E3954" s="576" t="s">
        <v>3391</v>
      </c>
      <c r="F3954" s="577"/>
      <c r="G3954" s="578">
        <v>211</v>
      </c>
      <c r="H3954" s="578">
        <v>48</v>
      </c>
      <c r="I3954" s="578">
        <v>10</v>
      </c>
    </row>
    <row r="3955" spans="1:9" s="23" customFormat="1" ht="14.45" customHeight="1">
      <c r="A3955" s="563"/>
      <c r="B3955" s="564"/>
      <c r="C3955" s="564"/>
      <c r="D3955" s="565"/>
      <c r="E3955" s="566" t="s">
        <v>3391</v>
      </c>
      <c r="F3955" s="567" t="s">
        <v>1294</v>
      </c>
      <c r="G3955" s="410">
        <v>48</v>
      </c>
      <c r="H3955" s="410">
        <v>10</v>
      </c>
      <c r="I3955" s="410">
        <v>0</v>
      </c>
    </row>
    <row r="3956" spans="1:9" s="23" customFormat="1" ht="14.45" customHeight="1">
      <c r="A3956" s="563"/>
      <c r="B3956" s="564">
        <v>10152026</v>
      </c>
      <c r="C3956" s="564" t="s">
        <v>6692</v>
      </c>
      <c r="D3956" s="565"/>
      <c r="E3956" s="566" t="s">
        <v>3391</v>
      </c>
      <c r="F3956" s="567"/>
      <c r="G3956" s="410">
        <v>149</v>
      </c>
      <c r="H3956" s="410">
        <v>30</v>
      </c>
      <c r="I3956" s="410">
        <v>7</v>
      </c>
    </row>
    <row r="3957" spans="1:9" s="23" customFormat="1" ht="14.45" customHeight="1">
      <c r="A3957" s="563"/>
      <c r="B3957" s="564"/>
      <c r="C3957" s="564"/>
      <c r="D3957" s="565"/>
      <c r="E3957" s="566" t="s">
        <v>3391</v>
      </c>
      <c r="F3957" s="567" t="s">
        <v>1294</v>
      </c>
      <c r="G3957" s="410">
        <v>38</v>
      </c>
      <c r="H3957" s="410">
        <v>7</v>
      </c>
      <c r="I3957" s="410">
        <v>0</v>
      </c>
    </row>
    <row r="3958" spans="1:9" s="23" customFormat="1" ht="14.45" customHeight="1">
      <c r="A3958" s="563"/>
      <c r="B3958" s="564">
        <v>10199029</v>
      </c>
      <c r="C3958" s="564" t="s">
        <v>7064</v>
      </c>
      <c r="D3958" s="565"/>
      <c r="E3958" s="566" t="s">
        <v>3391</v>
      </c>
      <c r="F3958" s="567"/>
      <c r="G3958" s="410">
        <v>165</v>
      </c>
      <c r="H3958" s="410">
        <v>37</v>
      </c>
      <c r="I3958" s="410">
        <v>15</v>
      </c>
    </row>
    <row r="3959" spans="1:9" s="23" customFormat="1" ht="14.45" customHeight="1">
      <c r="A3959" s="563"/>
      <c r="B3959" s="564"/>
      <c r="C3959" s="564"/>
      <c r="D3959" s="565"/>
      <c r="E3959" s="566" t="s">
        <v>3221</v>
      </c>
      <c r="F3959" s="567" t="s">
        <v>1294</v>
      </c>
      <c r="G3959" s="410">
        <v>60</v>
      </c>
      <c r="H3959" s="410">
        <v>20</v>
      </c>
      <c r="I3959" s="410">
        <v>0</v>
      </c>
    </row>
    <row r="3960" spans="1:9" s="23" customFormat="1" ht="14.45" customHeight="1">
      <c r="A3960" s="563"/>
      <c r="B3960" s="564"/>
      <c r="C3960" s="564" t="s">
        <v>7065</v>
      </c>
      <c r="D3960" s="565"/>
      <c r="E3960" s="566" t="s">
        <v>165</v>
      </c>
      <c r="F3960" s="567"/>
      <c r="G3960" s="410">
        <v>365</v>
      </c>
      <c r="H3960" s="410">
        <v>48</v>
      </c>
      <c r="I3960" s="410">
        <v>0</v>
      </c>
    </row>
    <row r="3961" spans="1:9" s="23" customFormat="1" ht="14.45" customHeight="1">
      <c r="A3961" s="563"/>
      <c r="B3961" s="564">
        <v>10221013</v>
      </c>
      <c r="C3961" s="564" t="s">
        <v>7066</v>
      </c>
      <c r="D3961" s="565"/>
      <c r="E3961" s="566" t="s">
        <v>164</v>
      </c>
      <c r="F3961" s="567"/>
      <c r="G3961" s="410">
        <v>14</v>
      </c>
      <c r="H3961" s="410">
        <v>3</v>
      </c>
      <c r="I3961" s="410">
        <v>0</v>
      </c>
    </row>
    <row r="3962" spans="1:9" s="23" customFormat="1" ht="14.45" customHeight="1">
      <c r="A3962" s="563"/>
      <c r="B3962" s="564"/>
      <c r="C3962" s="564" t="s">
        <v>7067</v>
      </c>
      <c r="D3962" s="565"/>
      <c r="E3962" s="566" t="s">
        <v>164</v>
      </c>
      <c r="F3962" s="567" t="s">
        <v>1142</v>
      </c>
      <c r="G3962" s="410">
        <v>19</v>
      </c>
      <c r="H3962" s="410">
        <v>13</v>
      </c>
      <c r="I3962" s="410">
        <v>0</v>
      </c>
    </row>
    <row r="3963" spans="1:9" s="23" customFormat="1" ht="14.45" customHeight="1">
      <c r="A3963" s="563"/>
      <c r="B3963" s="564"/>
      <c r="C3963" s="564" t="s">
        <v>6148</v>
      </c>
      <c r="D3963" s="565"/>
      <c r="E3963" s="566" t="s">
        <v>3221</v>
      </c>
      <c r="F3963" s="567"/>
      <c r="G3963" s="410">
        <v>97</v>
      </c>
      <c r="H3963" s="410">
        <v>54</v>
      </c>
      <c r="I3963" s="410">
        <v>11</v>
      </c>
    </row>
    <row r="3964" spans="1:9" s="23" customFormat="1" ht="14.45" customHeight="1">
      <c r="A3964" s="563"/>
      <c r="B3964" s="564"/>
      <c r="C3964" s="564"/>
      <c r="D3964" s="565"/>
      <c r="E3964" s="566" t="s">
        <v>3221</v>
      </c>
      <c r="F3964" s="567" t="s">
        <v>1294</v>
      </c>
      <c r="G3964" s="410">
        <v>34</v>
      </c>
      <c r="H3964" s="410">
        <v>0</v>
      </c>
      <c r="I3964" s="410">
        <v>0</v>
      </c>
    </row>
    <row r="3965" spans="1:9" s="23" customFormat="1" ht="14.45" customHeight="1">
      <c r="A3965" s="563"/>
      <c r="B3965" s="564"/>
      <c r="C3965" s="564" t="s">
        <v>6149</v>
      </c>
      <c r="D3965" s="565"/>
      <c r="E3965" s="566" t="s">
        <v>165</v>
      </c>
      <c r="F3965" s="567"/>
      <c r="G3965" s="410">
        <v>238</v>
      </c>
      <c r="H3965" s="410">
        <v>26</v>
      </c>
      <c r="I3965" s="410">
        <v>0</v>
      </c>
    </row>
    <row r="3966" spans="1:9" s="23" customFormat="1" ht="14.45" customHeight="1">
      <c r="A3966" s="563"/>
      <c r="B3966" s="564">
        <v>10221032</v>
      </c>
      <c r="C3966" s="564" t="s">
        <v>6750</v>
      </c>
      <c r="D3966" s="565"/>
      <c r="E3966" s="566" t="s">
        <v>3221</v>
      </c>
      <c r="F3966" s="567" t="s">
        <v>1294</v>
      </c>
      <c r="G3966" s="410">
        <v>23</v>
      </c>
      <c r="H3966" s="410">
        <v>14</v>
      </c>
      <c r="I3966" s="410">
        <v>0</v>
      </c>
    </row>
    <row r="3967" spans="1:9" s="23" customFormat="1" ht="14.45" customHeight="1">
      <c r="A3967" s="563"/>
      <c r="B3967" s="564" t="s">
        <v>1554</v>
      </c>
      <c r="C3967" s="564" t="s">
        <v>1555</v>
      </c>
      <c r="D3967" s="565"/>
      <c r="E3967" s="566"/>
      <c r="F3967" s="567"/>
      <c r="G3967" s="410">
        <v>0</v>
      </c>
      <c r="H3967" s="410">
        <v>0</v>
      </c>
      <c r="I3967" s="410">
        <v>3</v>
      </c>
    </row>
    <row r="3968" spans="1:9" s="23" customFormat="1" ht="14.45" customHeight="1">
      <c r="A3968" s="563"/>
      <c r="B3968" s="564" t="s">
        <v>1556</v>
      </c>
      <c r="C3968" s="564" t="s">
        <v>1557</v>
      </c>
      <c r="D3968" s="565"/>
      <c r="E3968" s="566"/>
      <c r="F3968" s="567"/>
      <c r="G3968" s="410">
        <v>0</v>
      </c>
      <c r="H3968" s="410">
        <v>0</v>
      </c>
      <c r="I3968" s="410">
        <v>3</v>
      </c>
    </row>
    <row r="3969" spans="1:9" s="23" customFormat="1" ht="14.45" customHeight="1">
      <c r="A3969" s="563">
        <v>1056</v>
      </c>
      <c r="B3969" s="563" t="s">
        <v>7068</v>
      </c>
      <c r="C3969" s="564"/>
      <c r="D3969" s="565" t="s">
        <v>187</v>
      </c>
      <c r="E3969" s="566"/>
      <c r="F3969" s="567"/>
      <c r="G3969" s="410"/>
      <c r="H3969" s="410"/>
      <c r="I3969" s="410"/>
    </row>
    <row r="3970" spans="1:9" s="23" customFormat="1" ht="14.45" customHeight="1">
      <c r="A3970" s="563"/>
      <c r="B3970" s="564"/>
      <c r="C3970" s="563" t="s">
        <v>365</v>
      </c>
      <c r="D3970" s="568"/>
      <c r="E3970" s="569"/>
      <c r="F3970" s="570"/>
      <c r="G3970" s="571">
        <v>3762</v>
      </c>
      <c r="H3970" s="571">
        <v>666</v>
      </c>
      <c r="I3970" s="571">
        <v>104</v>
      </c>
    </row>
    <row r="3971" spans="1:9" s="23" customFormat="1" ht="14.45" customHeight="1">
      <c r="A3971" s="563"/>
      <c r="B3971" s="572" t="s">
        <v>7069</v>
      </c>
      <c r="C3971" s="564" t="s">
        <v>3477</v>
      </c>
      <c r="D3971" s="565"/>
      <c r="E3971" s="566" t="s">
        <v>3391</v>
      </c>
      <c r="F3971" s="567"/>
      <c r="G3971" s="410">
        <v>144</v>
      </c>
      <c r="H3971" s="410">
        <v>46</v>
      </c>
      <c r="I3971" s="410">
        <v>7</v>
      </c>
    </row>
    <row r="3972" spans="1:9" s="23" customFormat="1" ht="14.45" customHeight="1">
      <c r="A3972" s="563"/>
      <c r="B3972" s="572" t="s">
        <v>7070</v>
      </c>
      <c r="C3972" s="564" t="s">
        <v>7071</v>
      </c>
      <c r="D3972" s="565"/>
      <c r="E3972" s="566" t="s">
        <v>3391</v>
      </c>
      <c r="F3972" s="567"/>
      <c r="G3972" s="410">
        <v>15</v>
      </c>
      <c r="H3972" s="410">
        <v>25</v>
      </c>
      <c r="I3972" s="410">
        <v>1</v>
      </c>
    </row>
    <row r="3973" spans="1:9" s="23" customFormat="1" ht="14.45" customHeight="1">
      <c r="A3973" s="563"/>
      <c r="B3973" s="572" t="s">
        <v>5509</v>
      </c>
      <c r="C3973" s="564" t="s">
        <v>6786</v>
      </c>
      <c r="D3973" s="565"/>
      <c r="E3973" s="566" t="s">
        <v>3391</v>
      </c>
      <c r="F3973" s="567"/>
      <c r="G3973" s="410">
        <v>16</v>
      </c>
      <c r="H3973" s="410">
        <v>21</v>
      </c>
      <c r="I3973" s="410">
        <v>1</v>
      </c>
    </row>
    <row r="3974" spans="1:9" s="23" customFormat="1" ht="14.45" customHeight="1">
      <c r="A3974" s="563"/>
      <c r="B3974" s="572" t="s">
        <v>5511</v>
      </c>
      <c r="C3974" s="564" t="s">
        <v>4419</v>
      </c>
      <c r="D3974" s="565"/>
      <c r="E3974" s="566" t="s">
        <v>3391</v>
      </c>
      <c r="F3974" s="567"/>
      <c r="G3974" s="410">
        <v>278</v>
      </c>
      <c r="H3974" s="410">
        <v>25</v>
      </c>
      <c r="I3974" s="410">
        <v>7</v>
      </c>
    </row>
    <row r="3975" spans="1:9" s="23" customFormat="1" ht="14.45" customHeight="1">
      <c r="A3975" s="563"/>
      <c r="B3975" s="572" t="s">
        <v>6165</v>
      </c>
      <c r="C3975" s="564" t="s">
        <v>6166</v>
      </c>
      <c r="D3975" s="565"/>
      <c r="E3975" s="566" t="s">
        <v>3391</v>
      </c>
      <c r="F3975" s="567"/>
      <c r="G3975" s="410">
        <v>145</v>
      </c>
      <c r="H3975" s="410">
        <v>20</v>
      </c>
      <c r="I3975" s="410">
        <v>6</v>
      </c>
    </row>
    <row r="3976" spans="1:9" s="23" customFormat="1" ht="14.45" customHeight="1">
      <c r="A3976" s="563"/>
      <c r="B3976" s="572" t="s">
        <v>1376</v>
      </c>
      <c r="C3976" s="564" t="s">
        <v>4236</v>
      </c>
      <c r="D3976" s="565"/>
      <c r="E3976" s="566" t="s">
        <v>3391</v>
      </c>
      <c r="F3976" s="567"/>
      <c r="G3976" s="410">
        <v>32</v>
      </c>
      <c r="H3976" s="410">
        <v>38</v>
      </c>
      <c r="I3976" s="410">
        <v>4</v>
      </c>
    </row>
    <row r="3977" spans="1:9" s="23" customFormat="1" ht="14.45" customHeight="1">
      <c r="A3977" s="563"/>
      <c r="B3977" s="572" t="s">
        <v>1953</v>
      </c>
      <c r="C3977" s="564" t="s">
        <v>7072</v>
      </c>
      <c r="D3977" s="565"/>
      <c r="E3977" s="566" t="s">
        <v>164</v>
      </c>
      <c r="F3977" s="567"/>
      <c r="G3977" s="410">
        <v>116</v>
      </c>
      <c r="H3977" s="410">
        <v>17</v>
      </c>
      <c r="I3977" s="410">
        <v>6</v>
      </c>
    </row>
    <row r="3978" spans="1:9" s="23" customFormat="1" ht="14.45" customHeight="1">
      <c r="A3978" s="563"/>
      <c r="B3978" s="572" t="s">
        <v>6361</v>
      </c>
      <c r="C3978" s="564" t="s">
        <v>7073</v>
      </c>
      <c r="D3978" s="565"/>
      <c r="E3978" s="566" t="s">
        <v>3391</v>
      </c>
      <c r="F3978" s="567"/>
      <c r="G3978" s="410">
        <v>0</v>
      </c>
      <c r="H3978" s="410">
        <v>2</v>
      </c>
      <c r="I3978" s="410">
        <v>0</v>
      </c>
    </row>
    <row r="3979" spans="1:9" s="23" customFormat="1" ht="14.45" customHeight="1">
      <c r="A3979" s="563"/>
      <c r="B3979" s="572" t="s">
        <v>7074</v>
      </c>
      <c r="C3979" s="564" t="s">
        <v>3739</v>
      </c>
      <c r="D3979" s="565"/>
      <c r="E3979" s="566" t="s">
        <v>3391</v>
      </c>
      <c r="F3979" s="567"/>
      <c r="G3979" s="410">
        <v>1</v>
      </c>
      <c r="H3979" s="410">
        <v>0</v>
      </c>
      <c r="I3979" s="410">
        <v>0</v>
      </c>
    </row>
    <row r="3980" spans="1:9" s="23" customFormat="1" ht="14.45" customHeight="1">
      <c r="A3980" s="563"/>
      <c r="B3980" s="572" t="s">
        <v>3941</v>
      </c>
      <c r="C3980" s="564" t="s">
        <v>3531</v>
      </c>
      <c r="D3980" s="565"/>
      <c r="E3980" s="566" t="s">
        <v>164</v>
      </c>
      <c r="F3980" s="567"/>
      <c r="G3980" s="410">
        <v>0</v>
      </c>
      <c r="H3980" s="410">
        <v>2</v>
      </c>
      <c r="I3980" s="410">
        <v>0</v>
      </c>
    </row>
    <row r="3981" spans="1:9" s="23" customFormat="1" ht="14.45" customHeight="1">
      <c r="A3981" s="563"/>
      <c r="B3981" s="564"/>
      <c r="C3981" s="564" t="s">
        <v>3429</v>
      </c>
      <c r="D3981" s="565"/>
      <c r="E3981" s="566" t="s">
        <v>3391</v>
      </c>
      <c r="F3981" s="567"/>
      <c r="G3981" s="410">
        <v>603</v>
      </c>
      <c r="H3981" s="410">
        <v>47</v>
      </c>
      <c r="I3981" s="410">
        <v>9</v>
      </c>
    </row>
    <row r="3982" spans="1:9" s="23" customFormat="1" ht="14.45" customHeight="1">
      <c r="A3982" s="563"/>
      <c r="B3982" s="572" t="s">
        <v>3942</v>
      </c>
      <c r="C3982" s="564" t="s">
        <v>3431</v>
      </c>
      <c r="D3982" s="565"/>
      <c r="E3982" s="566" t="s">
        <v>3391</v>
      </c>
      <c r="F3982" s="567"/>
      <c r="G3982" s="410">
        <v>78</v>
      </c>
      <c r="H3982" s="410">
        <v>23</v>
      </c>
      <c r="I3982" s="410">
        <v>3</v>
      </c>
    </row>
    <row r="3983" spans="1:9" s="23" customFormat="1" ht="14.45" customHeight="1">
      <c r="A3983" s="563"/>
      <c r="B3983" s="572" t="s">
        <v>7075</v>
      </c>
      <c r="C3983" s="564" t="s">
        <v>3540</v>
      </c>
      <c r="D3983" s="565"/>
      <c r="E3983" s="566" t="s">
        <v>164</v>
      </c>
      <c r="F3983" s="567"/>
      <c r="G3983" s="410">
        <v>20</v>
      </c>
      <c r="H3983" s="410">
        <v>4</v>
      </c>
      <c r="I3983" s="410">
        <v>0</v>
      </c>
    </row>
    <row r="3984" spans="1:9" s="23" customFormat="1" ht="14.45" customHeight="1">
      <c r="A3984" s="563"/>
      <c r="B3984" s="564"/>
      <c r="C3984" s="564" t="s">
        <v>3442</v>
      </c>
      <c r="D3984" s="565"/>
      <c r="E3984" s="566" t="s">
        <v>164</v>
      </c>
      <c r="F3984" s="567" t="s">
        <v>1142</v>
      </c>
      <c r="G3984" s="410">
        <v>15</v>
      </c>
      <c r="H3984" s="410">
        <v>3</v>
      </c>
      <c r="I3984" s="410">
        <v>0</v>
      </c>
    </row>
    <row r="3985" spans="1:9" s="23" customFormat="1" ht="14.45" customHeight="1">
      <c r="A3985" s="563"/>
      <c r="B3985" s="564"/>
      <c r="C3985" s="564" t="s">
        <v>3441</v>
      </c>
      <c r="D3985" s="565"/>
      <c r="E3985" s="566" t="s">
        <v>3391</v>
      </c>
      <c r="F3985" s="567"/>
      <c r="G3985" s="410">
        <v>700</v>
      </c>
      <c r="H3985" s="410">
        <v>102</v>
      </c>
      <c r="I3985" s="410">
        <v>18</v>
      </c>
    </row>
    <row r="3986" spans="1:9" s="23" customFormat="1" ht="14.45" customHeight="1">
      <c r="A3986" s="563"/>
      <c r="B3986" s="564"/>
      <c r="C3986" s="564"/>
      <c r="D3986" s="565"/>
      <c r="E3986" s="566" t="s">
        <v>3391</v>
      </c>
      <c r="F3986" s="567" t="s">
        <v>1294</v>
      </c>
      <c r="G3986" s="410">
        <v>235</v>
      </c>
      <c r="H3986" s="410">
        <v>27</v>
      </c>
      <c r="I3986" s="410">
        <v>0</v>
      </c>
    </row>
    <row r="3987" spans="1:9" s="23" customFormat="1" ht="14.45" customHeight="1">
      <c r="A3987" s="563"/>
      <c r="B3987" s="572" t="s">
        <v>7076</v>
      </c>
      <c r="C3987" s="564" t="s">
        <v>7077</v>
      </c>
      <c r="D3987" s="565"/>
      <c r="E3987" s="566"/>
      <c r="F3987" s="567"/>
      <c r="G3987" s="410">
        <v>0</v>
      </c>
      <c r="H3987" s="410">
        <v>0</v>
      </c>
      <c r="I3987" s="410">
        <v>3</v>
      </c>
    </row>
    <row r="3988" spans="1:9" s="23" customFormat="1" ht="14.45" customHeight="1">
      <c r="A3988" s="563"/>
      <c r="B3988" s="564"/>
      <c r="C3988" s="564"/>
      <c r="D3988" s="565"/>
      <c r="E3988" s="566" t="s">
        <v>3391</v>
      </c>
      <c r="F3988" s="567"/>
      <c r="G3988" s="410">
        <v>0</v>
      </c>
      <c r="H3988" s="410">
        <v>1</v>
      </c>
      <c r="I3988" s="410">
        <v>0</v>
      </c>
    </row>
    <row r="3989" spans="1:9" s="23" customFormat="1" ht="14.45" customHeight="1">
      <c r="A3989" s="563"/>
      <c r="B3989" s="572" t="s">
        <v>3372</v>
      </c>
      <c r="C3989" s="564" t="s">
        <v>7078</v>
      </c>
      <c r="D3989" s="565"/>
      <c r="E3989" s="566" t="s">
        <v>164</v>
      </c>
      <c r="F3989" s="567"/>
      <c r="G3989" s="410">
        <v>34</v>
      </c>
      <c r="H3989" s="410">
        <v>8</v>
      </c>
      <c r="I3989" s="410">
        <v>0</v>
      </c>
    </row>
    <row r="3990" spans="1:9" s="23" customFormat="1" ht="14.45" customHeight="1">
      <c r="A3990" s="563"/>
      <c r="B3990" s="564"/>
      <c r="C3990" s="564"/>
      <c r="D3990" s="565"/>
      <c r="E3990" s="566" t="s">
        <v>164</v>
      </c>
      <c r="F3990" s="567" t="s">
        <v>1142</v>
      </c>
      <c r="G3990" s="410">
        <v>41</v>
      </c>
      <c r="H3990" s="410">
        <v>20</v>
      </c>
      <c r="I3990" s="410">
        <v>0</v>
      </c>
    </row>
    <row r="3991" spans="1:9" s="23" customFormat="1" ht="14.45" customHeight="1">
      <c r="A3991" s="563"/>
      <c r="B3991" s="564">
        <v>10131019</v>
      </c>
      <c r="C3991" s="564" t="s">
        <v>3671</v>
      </c>
      <c r="D3991" s="565"/>
      <c r="E3991" s="566" t="s">
        <v>3391</v>
      </c>
      <c r="F3991" s="567"/>
      <c r="G3991" s="410">
        <v>699</v>
      </c>
      <c r="H3991" s="410">
        <v>133</v>
      </c>
      <c r="I3991" s="410">
        <v>15</v>
      </c>
    </row>
    <row r="3992" spans="1:9" s="23" customFormat="1" ht="14.45" customHeight="1">
      <c r="A3992" s="563"/>
      <c r="B3992" s="564"/>
      <c r="C3992" s="564"/>
      <c r="D3992" s="565"/>
      <c r="E3992" s="566" t="s">
        <v>3391</v>
      </c>
      <c r="F3992" s="567" t="s">
        <v>1294</v>
      </c>
      <c r="G3992" s="410">
        <v>126</v>
      </c>
      <c r="H3992" s="410">
        <v>44</v>
      </c>
      <c r="I3992" s="410">
        <v>0</v>
      </c>
    </row>
    <row r="3993" spans="1:9" s="23" customFormat="1" ht="14.45" customHeight="1">
      <c r="A3993" s="563"/>
      <c r="B3993" s="564">
        <v>10151042</v>
      </c>
      <c r="C3993" s="564" t="s">
        <v>6691</v>
      </c>
      <c r="D3993" s="565"/>
      <c r="E3993" s="566" t="s">
        <v>3391</v>
      </c>
      <c r="F3993" s="567"/>
      <c r="G3993" s="410">
        <v>5</v>
      </c>
      <c r="H3993" s="410">
        <v>6</v>
      </c>
      <c r="I3993" s="410">
        <v>0</v>
      </c>
    </row>
    <row r="3994" spans="1:9" s="23" customFormat="1" ht="14.45" customHeight="1">
      <c r="A3994" s="563"/>
      <c r="B3994" s="564"/>
      <c r="C3994" s="564"/>
      <c r="D3994" s="565"/>
      <c r="E3994" s="566" t="s">
        <v>3391</v>
      </c>
      <c r="F3994" s="567" t="s">
        <v>1294</v>
      </c>
      <c r="G3994" s="410">
        <v>0</v>
      </c>
      <c r="H3994" s="410">
        <v>1</v>
      </c>
      <c r="I3994" s="410">
        <v>0</v>
      </c>
    </row>
    <row r="3995" spans="1:9" s="23" customFormat="1" ht="14.45" customHeight="1">
      <c r="A3995" s="563"/>
      <c r="B3995" s="564">
        <v>10152021</v>
      </c>
      <c r="C3995" s="564" t="s">
        <v>5885</v>
      </c>
      <c r="D3995" s="565"/>
      <c r="E3995" s="566" t="s">
        <v>3391</v>
      </c>
      <c r="F3995" s="567"/>
      <c r="G3995" s="410">
        <v>366</v>
      </c>
      <c r="H3995" s="410">
        <v>35</v>
      </c>
      <c r="I3995" s="410">
        <v>10</v>
      </c>
    </row>
    <row r="3996" spans="1:9" s="23" customFormat="1" ht="14.45" customHeight="1">
      <c r="A3996" s="563"/>
      <c r="B3996" s="564"/>
      <c r="C3996" s="564"/>
      <c r="D3996" s="565"/>
      <c r="E3996" s="566" t="s">
        <v>3391</v>
      </c>
      <c r="F3996" s="567" t="s">
        <v>1294</v>
      </c>
      <c r="G3996" s="410">
        <v>93</v>
      </c>
      <c r="H3996" s="410">
        <v>16</v>
      </c>
      <c r="I3996" s="410">
        <v>0</v>
      </c>
    </row>
    <row r="3997" spans="1:9" s="23" customFormat="1" ht="14.45" customHeight="1">
      <c r="A3997" s="563"/>
      <c r="B3997" s="564" t="s">
        <v>1554</v>
      </c>
      <c r="C3997" s="564" t="s">
        <v>1555</v>
      </c>
      <c r="D3997" s="565"/>
      <c r="E3997" s="566"/>
      <c r="F3997" s="567"/>
      <c r="G3997" s="410">
        <v>0</v>
      </c>
      <c r="H3997" s="410">
        <v>0</v>
      </c>
      <c r="I3997" s="410">
        <v>14</v>
      </c>
    </row>
    <row r="3998" spans="1:9" s="23" customFormat="1" ht="14.45" customHeight="1">
      <c r="A3998" s="563">
        <v>1057</v>
      </c>
      <c r="B3998" s="563" t="s">
        <v>7079</v>
      </c>
      <c r="C3998" s="564"/>
      <c r="D3998" s="565" t="s">
        <v>187</v>
      </c>
      <c r="E3998" s="566"/>
      <c r="F3998" s="567"/>
      <c r="G3998" s="410"/>
      <c r="H3998" s="410"/>
      <c r="I3998" s="410"/>
    </row>
    <row r="3999" spans="1:9" s="23" customFormat="1" ht="14.45" customHeight="1">
      <c r="A3999" s="563"/>
      <c r="B3999" s="564"/>
      <c r="C3999" s="563" t="s">
        <v>365</v>
      </c>
      <c r="D3999" s="568"/>
      <c r="E3999" s="569"/>
      <c r="F3999" s="570"/>
      <c r="G3999" s="571">
        <v>4504</v>
      </c>
      <c r="H3999" s="571">
        <v>1162</v>
      </c>
      <c r="I3999" s="571">
        <v>162</v>
      </c>
    </row>
    <row r="4000" spans="1:9" s="23" customFormat="1" ht="14.45" customHeight="1">
      <c r="A4000" s="563"/>
      <c r="B4000" s="572" t="s">
        <v>3994</v>
      </c>
      <c r="C4000" s="564" t="s">
        <v>3996</v>
      </c>
      <c r="D4000" s="565"/>
      <c r="E4000" s="566" t="s">
        <v>3391</v>
      </c>
      <c r="F4000" s="567"/>
      <c r="G4000" s="410">
        <v>340</v>
      </c>
      <c r="H4000" s="410">
        <v>69</v>
      </c>
      <c r="I4000" s="410">
        <v>12</v>
      </c>
    </row>
    <row r="4001" spans="1:9" s="23" customFormat="1" ht="14.45" customHeight="1">
      <c r="A4001" s="563"/>
      <c r="B4001" s="564"/>
      <c r="C4001" s="564"/>
      <c r="D4001" s="565"/>
      <c r="E4001" s="566" t="s">
        <v>3391</v>
      </c>
      <c r="F4001" s="567" t="s">
        <v>1294</v>
      </c>
      <c r="G4001" s="410">
        <v>1</v>
      </c>
      <c r="H4001" s="410">
        <v>0</v>
      </c>
      <c r="I4001" s="410">
        <v>0</v>
      </c>
    </row>
    <row r="4002" spans="1:9" s="23" customFormat="1" ht="14.45" customHeight="1">
      <c r="A4002" s="563"/>
      <c r="B4002" s="572" t="s">
        <v>3923</v>
      </c>
      <c r="C4002" s="564" t="s">
        <v>3396</v>
      </c>
      <c r="D4002" s="565"/>
      <c r="E4002" s="566" t="s">
        <v>3391</v>
      </c>
      <c r="F4002" s="567"/>
      <c r="G4002" s="410">
        <v>374</v>
      </c>
      <c r="H4002" s="410">
        <v>87</v>
      </c>
      <c r="I4002" s="410">
        <v>12</v>
      </c>
    </row>
    <row r="4003" spans="1:9" s="23" customFormat="1" ht="14.45" customHeight="1">
      <c r="A4003" s="563"/>
      <c r="B4003" s="564"/>
      <c r="C4003" s="564"/>
      <c r="D4003" s="565"/>
      <c r="E4003" s="566" t="s">
        <v>3391</v>
      </c>
      <c r="F4003" s="567" t="s">
        <v>1294</v>
      </c>
      <c r="G4003" s="410">
        <v>21</v>
      </c>
      <c r="H4003" s="410">
        <v>9</v>
      </c>
      <c r="I4003" s="410">
        <v>0</v>
      </c>
    </row>
    <row r="4004" spans="1:9" s="23" customFormat="1" ht="14.45" customHeight="1">
      <c r="A4004" s="573"/>
      <c r="B4004" s="574"/>
      <c r="C4004" s="574"/>
      <c r="D4004" s="575"/>
      <c r="E4004" s="576" t="s">
        <v>3221</v>
      </c>
      <c r="F4004" s="577"/>
      <c r="G4004" s="578">
        <v>0</v>
      </c>
      <c r="H4004" s="578">
        <v>12</v>
      </c>
      <c r="I4004" s="578">
        <v>0</v>
      </c>
    </row>
    <row r="4005" spans="1:9" s="23" customFormat="1" ht="14.45" customHeight="1">
      <c r="A4005" s="563"/>
      <c r="B4005" s="572" t="s">
        <v>7080</v>
      </c>
      <c r="C4005" s="564" t="s">
        <v>4432</v>
      </c>
      <c r="D4005" s="565"/>
      <c r="E4005" s="566" t="s">
        <v>3391</v>
      </c>
      <c r="F4005" s="567"/>
      <c r="G4005" s="410">
        <v>220</v>
      </c>
      <c r="H4005" s="410">
        <v>56</v>
      </c>
      <c r="I4005" s="410">
        <v>8</v>
      </c>
    </row>
    <row r="4006" spans="1:9" s="23" customFormat="1" ht="14.45" customHeight="1">
      <c r="A4006" s="563"/>
      <c r="B4006" s="572" t="s">
        <v>6612</v>
      </c>
      <c r="C4006" s="564" t="s">
        <v>7081</v>
      </c>
      <c r="D4006" s="565"/>
      <c r="E4006" s="566" t="s">
        <v>164</v>
      </c>
      <c r="F4006" s="567"/>
      <c r="G4006" s="410">
        <v>41</v>
      </c>
      <c r="H4006" s="410">
        <v>10</v>
      </c>
      <c r="I4006" s="410">
        <v>0</v>
      </c>
    </row>
    <row r="4007" spans="1:9" s="23" customFormat="1" ht="14.45" customHeight="1">
      <c r="A4007" s="563"/>
      <c r="B4007" s="564"/>
      <c r="C4007" s="564" t="s">
        <v>3504</v>
      </c>
      <c r="D4007" s="565"/>
      <c r="E4007" s="566" t="s">
        <v>3391</v>
      </c>
      <c r="F4007" s="567"/>
      <c r="G4007" s="410">
        <v>492</v>
      </c>
      <c r="H4007" s="410">
        <v>153</v>
      </c>
      <c r="I4007" s="410">
        <v>14</v>
      </c>
    </row>
    <row r="4008" spans="1:9" s="23" customFormat="1" ht="14.45" customHeight="1">
      <c r="A4008" s="563"/>
      <c r="B4008" s="572" t="s">
        <v>7082</v>
      </c>
      <c r="C4008" s="564" t="s">
        <v>4437</v>
      </c>
      <c r="D4008" s="565"/>
      <c r="E4008" s="566" t="s">
        <v>3391</v>
      </c>
      <c r="F4008" s="567"/>
      <c r="G4008" s="410">
        <v>259</v>
      </c>
      <c r="H4008" s="410">
        <v>33</v>
      </c>
      <c r="I4008" s="410">
        <v>11</v>
      </c>
    </row>
    <row r="4009" spans="1:9" s="23" customFormat="1" ht="14.45" customHeight="1">
      <c r="A4009" s="563"/>
      <c r="B4009" s="572" t="s">
        <v>7083</v>
      </c>
      <c r="C4009" s="564" t="s">
        <v>7084</v>
      </c>
      <c r="D4009" s="565"/>
      <c r="E4009" s="566" t="s">
        <v>3391</v>
      </c>
      <c r="F4009" s="567"/>
      <c r="G4009" s="410">
        <v>124</v>
      </c>
      <c r="H4009" s="410">
        <v>23</v>
      </c>
      <c r="I4009" s="410">
        <v>6</v>
      </c>
    </row>
    <row r="4010" spans="1:9" s="23" customFormat="1" ht="14.45" customHeight="1">
      <c r="A4010" s="563"/>
      <c r="B4010" s="572" t="s">
        <v>7085</v>
      </c>
      <c r="C4010" s="564" t="s">
        <v>7086</v>
      </c>
      <c r="D4010" s="565"/>
      <c r="E4010" s="566" t="s">
        <v>3391</v>
      </c>
      <c r="F4010" s="567"/>
      <c r="G4010" s="410">
        <v>15</v>
      </c>
      <c r="H4010" s="410">
        <v>4</v>
      </c>
      <c r="I4010" s="410">
        <v>0</v>
      </c>
    </row>
    <row r="4011" spans="1:9" s="23" customFormat="1" ht="14.45" customHeight="1">
      <c r="A4011" s="563"/>
      <c r="B4011" s="572" t="s">
        <v>5429</v>
      </c>
      <c r="C4011" s="564" t="s">
        <v>3402</v>
      </c>
      <c r="D4011" s="565"/>
      <c r="E4011" s="566" t="s">
        <v>3391</v>
      </c>
      <c r="F4011" s="567"/>
      <c r="G4011" s="410">
        <v>488</v>
      </c>
      <c r="H4011" s="410">
        <v>146</v>
      </c>
      <c r="I4011" s="410">
        <v>20</v>
      </c>
    </row>
    <row r="4012" spans="1:9" s="23" customFormat="1" ht="14.45" customHeight="1">
      <c r="A4012" s="563"/>
      <c r="B4012" s="564"/>
      <c r="C4012" s="564"/>
      <c r="D4012" s="565"/>
      <c r="E4012" s="566" t="s">
        <v>3391</v>
      </c>
      <c r="F4012" s="567" t="s">
        <v>1294</v>
      </c>
      <c r="G4012" s="410">
        <v>65</v>
      </c>
      <c r="H4012" s="410">
        <v>15</v>
      </c>
      <c r="I4012" s="410">
        <v>0</v>
      </c>
    </row>
    <row r="4013" spans="1:9" s="23" customFormat="1" ht="14.45" customHeight="1">
      <c r="A4013" s="563"/>
      <c r="B4013" s="564"/>
      <c r="C4013" s="564"/>
      <c r="D4013" s="565"/>
      <c r="E4013" s="566" t="s">
        <v>3221</v>
      </c>
      <c r="F4013" s="567" t="s">
        <v>1294</v>
      </c>
      <c r="G4013" s="410">
        <v>168</v>
      </c>
      <c r="H4013" s="410">
        <v>66</v>
      </c>
      <c r="I4013" s="410">
        <v>0</v>
      </c>
    </row>
    <row r="4014" spans="1:9" s="23" customFormat="1" ht="14.45" customHeight="1">
      <c r="A4014" s="563"/>
      <c r="B4014" s="572" t="s">
        <v>7028</v>
      </c>
      <c r="C4014" s="564" t="s">
        <v>4241</v>
      </c>
      <c r="D4014" s="565"/>
      <c r="E4014" s="566" t="s">
        <v>3391</v>
      </c>
      <c r="F4014" s="567"/>
      <c r="G4014" s="410">
        <v>178</v>
      </c>
      <c r="H4014" s="410">
        <v>63</v>
      </c>
      <c r="I4014" s="410">
        <v>11</v>
      </c>
    </row>
    <row r="4015" spans="1:9" s="23" customFormat="1" ht="14.45" customHeight="1">
      <c r="A4015" s="563"/>
      <c r="B4015" s="564"/>
      <c r="C4015" s="564"/>
      <c r="D4015" s="565"/>
      <c r="E4015" s="566" t="s">
        <v>3221</v>
      </c>
      <c r="F4015" s="567"/>
      <c r="G4015" s="410">
        <v>10</v>
      </c>
      <c r="H4015" s="410">
        <v>8</v>
      </c>
      <c r="I4015" s="410">
        <v>0</v>
      </c>
    </row>
    <row r="4016" spans="1:9" s="23" customFormat="1" ht="14.45" customHeight="1">
      <c r="A4016" s="563"/>
      <c r="B4016" s="572" t="s">
        <v>7087</v>
      </c>
      <c r="C4016" s="564" t="s">
        <v>7030</v>
      </c>
      <c r="D4016" s="565"/>
      <c r="E4016" s="566" t="s">
        <v>3391</v>
      </c>
      <c r="F4016" s="567"/>
      <c r="G4016" s="410">
        <v>397</v>
      </c>
      <c r="H4016" s="410">
        <v>89</v>
      </c>
      <c r="I4016" s="410">
        <v>9</v>
      </c>
    </row>
    <row r="4017" spans="1:9" s="23" customFormat="1" ht="14.45" customHeight="1">
      <c r="A4017" s="563"/>
      <c r="B4017" s="572" t="s">
        <v>5182</v>
      </c>
      <c r="C4017" s="564" t="s">
        <v>7088</v>
      </c>
      <c r="D4017" s="565"/>
      <c r="E4017" s="566" t="s">
        <v>164</v>
      </c>
      <c r="F4017" s="567" t="s">
        <v>1142</v>
      </c>
      <c r="G4017" s="410">
        <v>36</v>
      </c>
      <c r="H4017" s="410">
        <v>8</v>
      </c>
      <c r="I4017" s="410">
        <v>0</v>
      </c>
    </row>
    <row r="4018" spans="1:9" s="23" customFormat="1" ht="14.45" customHeight="1">
      <c r="A4018" s="563"/>
      <c r="B4018" s="564"/>
      <c r="C4018" s="564" t="s">
        <v>6173</v>
      </c>
      <c r="D4018" s="565"/>
      <c r="E4018" s="566" t="s">
        <v>3391</v>
      </c>
      <c r="F4018" s="567"/>
      <c r="G4018" s="410">
        <v>509</v>
      </c>
      <c r="H4018" s="410">
        <v>158</v>
      </c>
      <c r="I4018" s="410">
        <v>21</v>
      </c>
    </row>
    <row r="4019" spans="1:9" s="23" customFormat="1" ht="14.45" customHeight="1">
      <c r="A4019" s="563"/>
      <c r="B4019" s="564"/>
      <c r="C4019" s="564"/>
      <c r="D4019" s="565"/>
      <c r="E4019" s="566" t="s">
        <v>3391</v>
      </c>
      <c r="F4019" s="567" t="s">
        <v>1294</v>
      </c>
      <c r="G4019" s="410">
        <v>62</v>
      </c>
      <c r="H4019" s="410">
        <v>23</v>
      </c>
      <c r="I4019" s="410">
        <v>0</v>
      </c>
    </row>
    <row r="4020" spans="1:9" s="23" customFormat="1" ht="14.45" customHeight="1">
      <c r="A4020" s="563"/>
      <c r="B4020" s="572" t="s">
        <v>1418</v>
      </c>
      <c r="C4020" s="564" t="s">
        <v>7089</v>
      </c>
      <c r="D4020" s="565"/>
      <c r="E4020" s="566" t="s">
        <v>3391</v>
      </c>
      <c r="F4020" s="567"/>
      <c r="G4020" s="410">
        <v>1</v>
      </c>
      <c r="H4020" s="410">
        <v>1</v>
      </c>
      <c r="I4020" s="410">
        <v>0</v>
      </c>
    </row>
    <row r="4021" spans="1:9" s="23" customFormat="1" ht="14.45" customHeight="1">
      <c r="A4021" s="563"/>
      <c r="B4021" s="572" t="s">
        <v>5488</v>
      </c>
      <c r="C4021" s="564" t="s">
        <v>7090</v>
      </c>
      <c r="D4021" s="565"/>
      <c r="E4021" s="566" t="s">
        <v>3391</v>
      </c>
      <c r="F4021" s="567"/>
      <c r="G4021" s="410">
        <v>1</v>
      </c>
      <c r="H4021" s="410">
        <v>0</v>
      </c>
      <c r="I4021" s="410">
        <v>0</v>
      </c>
    </row>
    <row r="4022" spans="1:9" s="23" customFormat="1" ht="14.45" customHeight="1">
      <c r="A4022" s="563"/>
      <c r="B4022" s="572" t="s">
        <v>2735</v>
      </c>
      <c r="C4022" s="564" t="s">
        <v>7091</v>
      </c>
      <c r="D4022" s="565"/>
      <c r="E4022" s="566" t="s">
        <v>3391</v>
      </c>
      <c r="F4022" s="567"/>
      <c r="G4022" s="410">
        <v>24</v>
      </c>
      <c r="H4022" s="410">
        <v>0</v>
      </c>
      <c r="I4022" s="410">
        <v>2</v>
      </c>
    </row>
    <row r="4023" spans="1:9" s="23" customFormat="1" ht="14.45" customHeight="1">
      <c r="A4023" s="563"/>
      <c r="B4023" s="572" t="s">
        <v>4375</v>
      </c>
      <c r="C4023" s="564" t="s">
        <v>6796</v>
      </c>
      <c r="D4023" s="565"/>
      <c r="E4023" s="566" t="s">
        <v>3391</v>
      </c>
      <c r="F4023" s="567"/>
      <c r="G4023" s="410">
        <v>270</v>
      </c>
      <c r="H4023" s="410">
        <v>53</v>
      </c>
      <c r="I4023" s="410">
        <v>8</v>
      </c>
    </row>
    <row r="4024" spans="1:9" s="23" customFormat="1" ht="14.45" customHeight="1">
      <c r="A4024" s="563"/>
      <c r="B4024" s="572" t="s">
        <v>5212</v>
      </c>
      <c r="C4024" s="564" t="s">
        <v>3413</v>
      </c>
      <c r="D4024" s="565"/>
      <c r="E4024" s="566" t="s">
        <v>164</v>
      </c>
      <c r="F4024" s="567" t="s">
        <v>1142</v>
      </c>
      <c r="G4024" s="410">
        <v>1</v>
      </c>
      <c r="H4024" s="410">
        <v>0</v>
      </c>
      <c r="I4024" s="410">
        <v>0</v>
      </c>
    </row>
    <row r="4025" spans="1:9" s="23" customFormat="1" ht="14.45" customHeight="1">
      <c r="A4025" s="563"/>
      <c r="B4025" s="564"/>
      <c r="C4025" s="564"/>
      <c r="D4025" s="565"/>
      <c r="E4025" s="566" t="s">
        <v>3391</v>
      </c>
      <c r="F4025" s="567"/>
      <c r="G4025" s="410">
        <v>407</v>
      </c>
      <c r="H4025" s="410">
        <v>76</v>
      </c>
      <c r="I4025" s="410">
        <v>13</v>
      </c>
    </row>
    <row r="4026" spans="1:9" s="23" customFormat="1" ht="14.45" customHeight="1">
      <c r="A4026" s="563"/>
      <c r="B4026" s="564" t="s">
        <v>1554</v>
      </c>
      <c r="C4026" s="564" t="s">
        <v>1555</v>
      </c>
      <c r="D4026" s="565"/>
      <c r="E4026" s="566"/>
      <c r="F4026" s="567"/>
      <c r="G4026" s="410">
        <v>0</v>
      </c>
      <c r="H4026" s="410">
        <v>0</v>
      </c>
      <c r="I4026" s="410">
        <v>10</v>
      </c>
    </row>
    <row r="4027" spans="1:9" s="23" customFormat="1" ht="14.45" customHeight="1">
      <c r="A4027" s="563"/>
      <c r="B4027" s="564" t="s">
        <v>1324</v>
      </c>
      <c r="C4027" s="564" t="s">
        <v>1325</v>
      </c>
      <c r="D4027" s="565"/>
      <c r="E4027" s="566"/>
      <c r="F4027" s="567"/>
      <c r="G4027" s="410">
        <v>0</v>
      </c>
      <c r="H4027" s="410">
        <v>0</v>
      </c>
      <c r="I4027" s="410">
        <v>5</v>
      </c>
    </row>
    <row r="4028" spans="1:9" s="23" customFormat="1" ht="14.45" customHeight="1">
      <c r="A4028" s="563">
        <v>1060</v>
      </c>
      <c r="B4028" s="563" t="s">
        <v>7092</v>
      </c>
      <c r="C4028" s="564"/>
      <c r="D4028" s="565" t="s">
        <v>187</v>
      </c>
      <c r="E4028" s="566"/>
      <c r="F4028" s="567"/>
      <c r="G4028" s="410"/>
      <c r="H4028" s="410"/>
      <c r="I4028" s="410"/>
    </row>
    <row r="4029" spans="1:9" s="23" customFormat="1" ht="14.45" customHeight="1">
      <c r="A4029" s="563"/>
      <c r="B4029" s="564"/>
      <c r="C4029" s="563" t="s">
        <v>365</v>
      </c>
      <c r="D4029" s="568"/>
      <c r="E4029" s="569"/>
      <c r="F4029" s="570"/>
      <c r="G4029" s="571">
        <v>2435</v>
      </c>
      <c r="H4029" s="571">
        <v>592</v>
      </c>
      <c r="I4029" s="571">
        <v>77</v>
      </c>
    </row>
    <row r="4030" spans="1:9" s="23" customFormat="1" ht="14.45" customHeight="1">
      <c r="A4030" s="563"/>
      <c r="B4030" s="572" t="s">
        <v>3565</v>
      </c>
      <c r="C4030" s="564" t="s">
        <v>7093</v>
      </c>
      <c r="D4030" s="565"/>
      <c r="E4030" s="566" t="s">
        <v>3391</v>
      </c>
      <c r="F4030" s="567"/>
      <c r="G4030" s="410">
        <v>0</v>
      </c>
      <c r="H4030" s="410">
        <v>1</v>
      </c>
      <c r="I4030" s="410">
        <v>0</v>
      </c>
    </row>
    <row r="4031" spans="1:9" s="23" customFormat="1" ht="14.45" customHeight="1">
      <c r="A4031" s="563"/>
      <c r="B4031" s="572" t="s">
        <v>7094</v>
      </c>
      <c r="C4031" s="564" t="s">
        <v>4613</v>
      </c>
      <c r="D4031" s="565"/>
      <c r="E4031" s="566" t="s">
        <v>3391</v>
      </c>
      <c r="F4031" s="567"/>
      <c r="G4031" s="410">
        <v>55</v>
      </c>
      <c r="H4031" s="410">
        <v>27</v>
      </c>
      <c r="I4031" s="410">
        <v>5</v>
      </c>
    </row>
    <row r="4032" spans="1:9" s="23" customFormat="1" ht="14.45" customHeight="1">
      <c r="A4032" s="563"/>
      <c r="B4032" s="564"/>
      <c r="C4032" s="564"/>
      <c r="D4032" s="565"/>
      <c r="E4032" s="566" t="s">
        <v>3391</v>
      </c>
      <c r="F4032" s="567" t="s">
        <v>1294</v>
      </c>
      <c r="G4032" s="410">
        <v>60</v>
      </c>
      <c r="H4032" s="410">
        <v>15</v>
      </c>
      <c r="I4032" s="410">
        <v>2</v>
      </c>
    </row>
    <row r="4033" spans="1:9" s="23" customFormat="1" ht="14.45" customHeight="1">
      <c r="A4033" s="563"/>
      <c r="B4033" s="564"/>
      <c r="C4033" s="564"/>
      <c r="D4033" s="565"/>
      <c r="E4033" s="566" t="s">
        <v>3221</v>
      </c>
      <c r="F4033" s="567" t="s">
        <v>1294</v>
      </c>
      <c r="G4033" s="410">
        <v>69</v>
      </c>
      <c r="H4033" s="410">
        <v>35</v>
      </c>
      <c r="I4033" s="410">
        <v>0</v>
      </c>
    </row>
    <row r="4034" spans="1:9" s="23" customFormat="1" ht="14.45" customHeight="1">
      <c r="A4034" s="563"/>
      <c r="B4034" s="564"/>
      <c r="C4034" s="564" t="s">
        <v>4751</v>
      </c>
      <c r="D4034" s="565"/>
      <c r="E4034" s="566" t="s">
        <v>106</v>
      </c>
      <c r="F4034" s="567" t="s">
        <v>1294</v>
      </c>
      <c r="G4034" s="410">
        <v>46</v>
      </c>
      <c r="H4034" s="410">
        <v>17</v>
      </c>
      <c r="I4034" s="410">
        <v>0</v>
      </c>
    </row>
    <row r="4035" spans="1:9" s="23" customFormat="1" ht="14.45" customHeight="1">
      <c r="A4035" s="563"/>
      <c r="B4035" s="572" t="s">
        <v>7095</v>
      </c>
      <c r="C4035" s="564" t="s">
        <v>7096</v>
      </c>
      <c r="D4035" s="565"/>
      <c r="E4035" s="566" t="s">
        <v>3391</v>
      </c>
      <c r="F4035" s="567"/>
      <c r="G4035" s="410">
        <v>13</v>
      </c>
      <c r="H4035" s="410">
        <v>16</v>
      </c>
      <c r="I4035" s="410">
        <v>1</v>
      </c>
    </row>
    <row r="4036" spans="1:9" s="23" customFormat="1" ht="14.45" customHeight="1">
      <c r="A4036" s="563"/>
      <c r="B4036" s="572" t="s">
        <v>3433</v>
      </c>
      <c r="C4036" s="564" t="s">
        <v>7097</v>
      </c>
      <c r="D4036" s="565"/>
      <c r="E4036" s="566" t="s">
        <v>3391</v>
      </c>
      <c r="F4036" s="567"/>
      <c r="G4036" s="410">
        <v>157</v>
      </c>
      <c r="H4036" s="410">
        <v>20</v>
      </c>
      <c r="I4036" s="410">
        <v>9</v>
      </c>
    </row>
    <row r="4037" spans="1:9" s="23" customFormat="1" ht="14.45" customHeight="1">
      <c r="A4037" s="563"/>
      <c r="B4037" s="564"/>
      <c r="C4037" s="564"/>
      <c r="D4037" s="565"/>
      <c r="E4037" s="566" t="s">
        <v>3391</v>
      </c>
      <c r="F4037" s="567" t="s">
        <v>1294</v>
      </c>
      <c r="G4037" s="410">
        <v>71</v>
      </c>
      <c r="H4037" s="410">
        <v>22</v>
      </c>
      <c r="I4037" s="410">
        <v>0</v>
      </c>
    </row>
    <row r="4038" spans="1:9" s="23" customFormat="1" ht="14.45" customHeight="1">
      <c r="A4038" s="563"/>
      <c r="B4038" s="564"/>
      <c r="C4038" s="564"/>
      <c r="D4038" s="565"/>
      <c r="E4038" s="566" t="s">
        <v>3221</v>
      </c>
      <c r="F4038" s="567" t="s">
        <v>1294</v>
      </c>
      <c r="G4038" s="410">
        <v>57</v>
      </c>
      <c r="H4038" s="410">
        <v>20</v>
      </c>
      <c r="I4038" s="410">
        <v>0</v>
      </c>
    </row>
    <row r="4039" spans="1:9" s="23" customFormat="1" ht="14.45" customHeight="1">
      <c r="A4039" s="563"/>
      <c r="B4039" s="564"/>
      <c r="C4039" s="564" t="s">
        <v>7098</v>
      </c>
      <c r="D4039" s="565"/>
      <c r="E4039" s="566" t="s">
        <v>165</v>
      </c>
      <c r="F4039" s="567"/>
      <c r="G4039" s="410">
        <v>104</v>
      </c>
      <c r="H4039" s="410">
        <v>19</v>
      </c>
      <c r="I4039" s="410">
        <v>0</v>
      </c>
    </row>
    <row r="4040" spans="1:9" s="23" customFormat="1" ht="14.45" customHeight="1">
      <c r="A4040" s="563"/>
      <c r="B4040" s="572" t="s">
        <v>3232</v>
      </c>
      <c r="C4040" s="564" t="s">
        <v>4261</v>
      </c>
      <c r="D4040" s="565"/>
      <c r="E4040" s="566" t="s">
        <v>3391</v>
      </c>
      <c r="F4040" s="567" t="s">
        <v>1294</v>
      </c>
      <c r="G4040" s="410">
        <v>1</v>
      </c>
      <c r="H4040" s="410">
        <v>14</v>
      </c>
      <c r="I4040" s="410">
        <v>0</v>
      </c>
    </row>
    <row r="4041" spans="1:9" s="23" customFormat="1" ht="14.45" customHeight="1">
      <c r="A4041" s="563"/>
      <c r="B4041" s="572" t="s">
        <v>3601</v>
      </c>
      <c r="C4041" s="564" t="s">
        <v>4019</v>
      </c>
      <c r="D4041" s="565"/>
      <c r="E4041" s="566" t="s">
        <v>3391</v>
      </c>
      <c r="F4041" s="567"/>
      <c r="G4041" s="410">
        <v>306</v>
      </c>
      <c r="H4041" s="410">
        <v>40</v>
      </c>
      <c r="I4041" s="410">
        <v>10</v>
      </c>
    </row>
    <row r="4042" spans="1:9" s="23" customFormat="1" ht="14.45" customHeight="1">
      <c r="A4042" s="563"/>
      <c r="B4042" s="564"/>
      <c r="C4042" s="564" t="s">
        <v>7099</v>
      </c>
      <c r="D4042" s="565"/>
      <c r="E4042" s="566" t="s">
        <v>165</v>
      </c>
      <c r="F4042" s="567"/>
      <c r="G4042" s="410">
        <v>62</v>
      </c>
      <c r="H4042" s="410">
        <v>19</v>
      </c>
      <c r="I4042" s="410">
        <v>0</v>
      </c>
    </row>
    <row r="4043" spans="1:9" s="23" customFormat="1" ht="14.45" customHeight="1">
      <c r="A4043" s="563"/>
      <c r="B4043" s="572" t="s">
        <v>7100</v>
      </c>
      <c r="C4043" s="564" t="s">
        <v>7101</v>
      </c>
      <c r="D4043" s="565"/>
      <c r="E4043" s="566" t="s">
        <v>164</v>
      </c>
      <c r="F4043" s="567"/>
      <c r="G4043" s="410">
        <v>12</v>
      </c>
      <c r="H4043" s="410">
        <v>5</v>
      </c>
      <c r="I4043" s="410">
        <v>0</v>
      </c>
    </row>
    <row r="4044" spans="1:9" s="23" customFormat="1" ht="14.45" customHeight="1">
      <c r="A4044" s="563"/>
      <c r="B4044" s="564"/>
      <c r="C4044" s="564" t="s">
        <v>3607</v>
      </c>
      <c r="D4044" s="565"/>
      <c r="E4044" s="566" t="s">
        <v>3391</v>
      </c>
      <c r="F4044" s="567"/>
      <c r="G4044" s="410">
        <v>269</v>
      </c>
      <c r="H4044" s="410">
        <v>38</v>
      </c>
      <c r="I4044" s="410">
        <v>10</v>
      </c>
    </row>
    <row r="4045" spans="1:9" s="23" customFormat="1" ht="14.45" customHeight="1">
      <c r="A4045" s="563"/>
      <c r="B4045" s="564"/>
      <c r="C4045" s="564"/>
      <c r="D4045" s="565"/>
      <c r="E4045" s="566" t="s">
        <v>3391</v>
      </c>
      <c r="F4045" s="567" t="s">
        <v>1294</v>
      </c>
      <c r="G4045" s="410">
        <v>120</v>
      </c>
      <c r="H4045" s="410">
        <v>35</v>
      </c>
      <c r="I4045" s="410">
        <v>0</v>
      </c>
    </row>
    <row r="4046" spans="1:9" s="23" customFormat="1" ht="14.45" customHeight="1">
      <c r="A4046" s="563"/>
      <c r="B4046" s="572" t="s">
        <v>7021</v>
      </c>
      <c r="C4046" s="564" t="s">
        <v>7102</v>
      </c>
      <c r="D4046" s="565"/>
      <c r="E4046" s="566" t="s">
        <v>164</v>
      </c>
      <c r="F4046" s="567"/>
      <c r="G4046" s="410">
        <v>29</v>
      </c>
      <c r="H4046" s="410">
        <v>12</v>
      </c>
      <c r="I4046" s="410">
        <v>0</v>
      </c>
    </row>
    <row r="4047" spans="1:9" s="23" customFormat="1" ht="14.45" customHeight="1">
      <c r="A4047" s="563"/>
      <c r="B4047" s="564"/>
      <c r="C4047" s="564" t="s">
        <v>7103</v>
      </c>
      <c r="D4047" s="565"/>
      <c r="E4047" s="566" t="s">
        <v>164</v>
      </c>
      <c r="F4047" s="567" t="s">
        <v>1142</v>
      </c>
      <c r="G4047" s="410">
        <v>47</v>
      </c>
      <c r="H4047" s="410">
        <v>20</v>
      </c>
      <c r="I4047" s="410">
        <v>0</v>
      </c>
    </row>
    <row r="4048" spans="1:9" s="23" customFormat="1" ht="14.45" customHeight="1">
      <c r="A4048" s="563"/>
      <c r="B4048" s="564"/>
      <c r="C4048" s="564" t="s">
        <v>7104</v>
      </c>
      <c r="D4048" s="565"/>
      <c r="E4048" s="566" t="s">
        <v>3391</v>
      </c>
      <c r="F4048" s="567"/>
      <c r="G4048" s="410">
        <v>53</v>
      </c>
      <c r="H4048" s="410">
        <v>10</v>
      </c>
      <c r="I4048" s="410">
        <v>9</v>
      </c>
    </row>
    <row r="4049" spans="1:9" s="23" customFormat="1" ht="14.45" customHeight="1">
      <c r="A4049" s="563"/>
      <c r="B4049" s="564"/>
      <c r="C4049" s="564"/>
      <c r="D4049" s="565"/>
      <c r="E4049" s="566" t="s">
        <v>3391</v>
      </c>
      <c r="F4049" s="567" t="s">
        <v>1294</v>
      </c>
      <c r="G4049" s="410">
        <v>76</v>
      </c>
      <c r="H4049" s="410">
        <v>15</v>
      </c>
      <c r="I4049" s="410">
        <v>0</v>
      </c>
    </row>
    <row r="4050" spans="1:9" s="23" customFormat="1" ht="14.45" customHeight="1">
      <c r="A4050" s="563"/>
      <c r="B4050" s="564"/>
      <c r="C4050" s="564"/>
      <c r="D4050" s="565"/>
      <c r="E4050" s="566" t="s">
        <v>3221</v>
      </c>
      <c r="F4050" s="567" t="s">
        <v>1294</v>
      </c>
      <c r="G4050" s="410">
        <v>101</v>
      </c>
      <c r="H4050" s="410">
        <v>40</v>
      </c>
      <c r="I4050" s="410">
        <v>0</v>
      </c>
    </row>
    <row r="4051" spans="1:9" s="23" customFormat="1" ht="14.45" customHeight="1">
      <c r="A4051" s="563"/>
      <c r="B4051" s="564">
        <v>10131030</v>
      </c>
      <c r="C4051" s="564" t="s">
        <v>4345</v>
      </c>
      <c r="D4051" s="565"/>
      <c r="E4051" s="566" t="s">
        <v>3391</v>
      </c>
      <c r="F4051" s="567"/>
      <c r="G4051" s="410">
        <v>375</v>
      </c>
      <c r="H4051" s="410">
        <v>55</v>
      </c>
      <c r="I4051" s="410">
        <v>10</v>
      </c>
    </row>
    <row r="4052" spans="1:9" s="23" customFormat="1" ht="14.45" customHeight="1">
      <c r="A4052" s="563"/>
      <c r="B4052" s="564"/>
      <c r="C4052" s="564"/>
      <c r="D4052" s="565"/>
      <c r="E4052" s="566" t="s">
        <v>3391</v>
      </c>
      <c r="F4052" s="567" t="s">
        <v>1294</v>
      </c>
      <c r="G4052" s="410">
        <v>45</v>
      </c>
      <c r="H4052" s="410">
        <v>12</v>
      </c>
      <c r="I4052" s="410">
        <v>0</v>
      </c>
    </row>
    <row r="4053" spans="1:9" s="23" customFormat="1" ht="14.45" customHeight="1">
      <c r="A4053" s="563"/>
      <c r="B4053" s="564">
        <v>10131033</v>
      </c>
      <c r="C4053" s="564" t="s">
        <v>5883</v>
      </c>
      <c r="D4053" s="565"/>
      <c r="E4053" s="566" t="s">
        <v>164</v>
      </c>
      <c r="F4053" s="567"/>
      <c r="G4053" s="410">
        <v>20</v>
      </c>
      <c r="H4053" s="410">
        <v>8</v>
      </c>
      <c r="I4053" s="410">
        <v>0</v>
      </c>
    </row>
    <row r="4054" spans="1:9" s="23" customFormat="1" ht="14.45" customHeight="1">
      <c r="A4054" s="573"/>
      <c r="B4054" s="574"/>
      <c r="C4054" s="574" t="s">
        <v>5885</v>
      </c>
      <c r="D4054" s="575"/>
      <c r="E4054" s="576" t="s">
        <v>3391</v>
      </c>
      <c r="F4054" s="577"/>
      <c r="G4054" s="578">
        <v>170</v>
      </c>
      <c r="H4054" s="578">
        <v>30</v>
      </c>
      <c r="I4054" s="578">
        <v>9</v>
      </c>
    </row>
    <row r="4055" spans="1:9" s="23" customFormat="1" ht="14.45" customHeight="1">
      <c r="A4055" s="563"/>
      <c r="B4055" s="564"/>
      <c r="C4055" s="564"/>
      <c r="D4055" s="565"/>
      <c r="E4055" s="566" t="s">
        <v>3391</v>
      </c>
      <c r="F4055" s="567" t="s">
        <v>1294</v>
      </c>
      <c r="G4055" s="410">
        <v>60</v>
      </c>
      <c r="H4055" s="410">
        <v>18</v>
      </c>
      <c r="I4055" s="410">
        <v>0</v>
      </c>
    </row>
    <row r="4056" spans="1:9" s="23" customFormat="1" ht="14.45" customHeight="1">
      <c r="A4056" s="563"/>
      <c r="B4056" s="564"/>
      <c r="C4056" s="564"/>
      <c r="D4056" s="565"/>
      <c r="E4056" s="566" t="s">
        <v>3221</v>
      </c>
      <c r="F4056" s="567" t="s">
        <v>1294</v>
      </c>
      <c r="G4056" s="410">
        <v>57</v>
      </c>
      <c r="H4056" s="410">
        <v>29</v>
      </c>
      <c r="I4056" s="410">
        <v>0</v>
      </c>
    </row>
    <row r="4057" spans="1:9" s="23" customFormat="1" ht="14.45" customHeight="1">
      <c r="A4057" s="563"/>
      <c r="B4057" s="564" t="s">
        <v>1554</v>
      </c>
      <c r="C4057" s="564" t="s">
        <v>1555</v>
      </c>
      <c r="D4057" s="565"/>
      <c r="E4057" s="566"/>
      <c r="F4057" s="567"/>
      <c r="G4057" s="410">
        <v>0</v>
      </c>
      <c r="H4057" s="410">
        <v>0</v>
      </c>
      <c r="I4057" s="410">
        <v>12</v>
      </c>
    </row>
    <row r="4058" spans="1:9" s="23" customFormat="1" ht="14.45" customHeight="1">
      <c r="A4058" s="563">
        <v>1061</v>
      </c>
      <c r="B4058" s="563" t="s">
        <v>7105</v>
      </c>
      <c r="C4058" s="564"/>
      <c r="D4058" s="565" t="s">
        <v>187</v>
      </c>
      <c r="E4058" s="566"/>
      <c r="F4058" s="567"/>
      <c r="G4058" s="410"/>
      <c r="H4058" s="410"/>
      <c r="I4058" s="410"/>
    </row>
    <row r="4059" spans="1:9" s="23" customFormat="1" ht="14.45" customHeight="1">
      <c r="A4059" s="563"/>
      <c r="B4059" s="564"/>
      <c r="C4059" s="563" t="s">
        <v>365</v>
      </c>
      <c r="D4059" s="568"/>
      <c r="E4059" s="569"/>
      <c r="F4059" s="570"/>
      <c r="G4059" s="571">
        <v>2606</v>
      </c>
      <c r="H4059" s="571">
        <v>887</v>
      </c>
      <c r="I4059" s="571">
        <v>97</v>
      </c>
    </row>
    <row r="4060" spans="1:9" s="23" customFormat="1" ht="14.45" customHeight="1">
      <c r="A4060" s="563"/>
      <c r="B4060" s="572" t="s">
        <v>6355</v>
      </c>
      <c r="C4060" s="564" t="s">
        <v>7106</v>
      </c>
      <c r="D4060" s="565"/>
      <c r="E4060" s="566" t="s">
        <v>3391</v>
      </c>
      <c r="F4060" s="567"/>
      <c r="G4060" s="410">
        <v>20</v>
      </c>
      <c r="H4060" s="410">
        <v>16</v>
      </c>
      <c r="I4060" s="410">
        <v>3</v>
      </c>
    </row>
    <row r="4061" spans="1:9" s="23" customFormat="1" ht="14.45" customHeight="1">
      <c r="A4061" s="563"/>
      <c r="B4061" s="564"/>
      <c r="C4061" s="564"/>
      <c r="D4061" s="565"/>
      <c r="E4061" s="566" t="s">
        <v>3391</v>
      </c>
      <c r="F4061" s="567" t="s">
        <v>1294</v>
      </c>
      <c r="G4061" s="410">
        <v>8</v>
      </c>
      <c r="H4061" s="410">
        <v>2</v>
      </c>
      <c r="I4061" s="410">
        <v>0</v>
      </c>
    </row>
    <row r="4062" spans="1:9" s="23" customFormat="1" ht="14.45" customHeight="1">
      <c r="A4062" s="563"/>
      <c r="B4062" s="572" t="s">
        <v>3998</v>
      </c>
      <c r="C4062" s="564" t="s">
        <v>3402</v>
      </c>
      <c r="D4062" s="565"/>
      <c r="E4062" s="566" t="s">
        <v>3391</v>
      </c>
      <c r="F4062" s="567"/>
      <c r="G4062" s="410">
        <v>0</v>
      </c>
      <c r="H4062" s="410">
        <v>2</v>
      </c>
      <c r="I4062" s="410">
        <v>0</v>
      </c>
    </row>
    <row r="4063" spans="1:9" s="23" customFormat="1" ht="14.45" customHeight="1">
      <c r="A4063" s="563"/>
      <c r="B4063" s="564"/>
      <c r="C4063" s="564"/>
      <c r="D4063" s="565"/>
      <c r="E4063" s="566" t="s">
        <v>3391</v>
      </c>
      <c r="F4063" s="567" t="s">
        <v>1294</v>
      </c>
      <c r="G4063" s="410">
        <v>0</v>
      </c>
      <c r="H4063" s="410">
        <v>1</v>
      </c>
      <c r="I4063" s="410">
        <v>0</v>
      </c>
    </row>
    <row r="4064" spans="1:9" s="23" customFormat="1" ht="14.45" customHeight="1">
      <c r="A4064" s="563"/>
      <c r="B4064" s="572" t="s">
        <v>4201</v>
      </c>
      <c r="C4064" s="564" t="s">
        <v>7107</v>
      </c>
      <c r="D4064" s="565"/>
      <c r="E4064" s="566" t="s">
        <v>3391</v>
      </c>
      <c r="F4064" s="567"/>
      <c r="G4064" s="410">
        <v>65</v>
      </c>
      <c r="H4064" s="410">
        <v>13</v>
      </c>
      <c r="I4064" s="410">
        <v>0</v>
      </c>
    </row>
    <row r="4065" spans="1:9" s="23" customFormat="1" ht="14.45" customHeight="1">
      <c r="A4065" s="563"/>
      <c r="B4065" s="572" t="s">
        <v>7108</v>
      </c>
      <c r="C4065" s="564" t="s">
        <v>4613</v>
      </c>
      <c r="D4065" s="565"/>
      <c r="E4065" s="566" t="s">
        <v>3391</v>
      </c>
      <c r="F4065" s="567"/>
      <c r="G4065" s="410">
        <v>69</v>
      </c>
      <c r="H4065" s="410">
        <v>4</v>
      </c>
      <c r="I4065" s="410">
        <v>9</v>
      </c>
    </row>
    <row r="4066" spans="1:9" s="23" customFormat="1" ht="14.45" customHeight="1">
      <c r="A4066" s="563"/>
      <c r="B4066" s="564"/>
      <c r="C4066" s="564"/>
      <c r="D4066" s="565"/>
      <c r="E4066" s="566" t="s">
        <v>3391</v>
      </c>
      <c r="F4066" s="567" t="s">
        <v>1294</v>
      </c>
      <c r="G4066" s="410">
        <v>35</v>
      </c>
      <c r="H4066" s="410">
        <v>5</v>
      </c>
      <c r="I4066" s="410">
        <v>0</v>
      </c>
    </row>
    <row r="4067" spans="1:9" s="23" customFormat="1" ht="14.45" customHeight="1">
      <c r="A4067" s="563"/>
      <c r="B4067" s="564"/>
      <c r="C4067" s="564"/>
      <c r="D4067" s="565"/>
      <c r="E4067" s="566" t="s">
        <v>3221</v>
      </c>
      <c r="F4067" s="567" t="s">
        <v>1294</v>
      </c>
      <c r="G4067" s="410">
        <v>156</v>
      </c>
      <c r="H4067" s="410">
        <v>69</v>
      </c>
      <c r="I4067" s="410">
        <v>0</v>
      </c>
    </row>
    <row r="4068" spans="1:9" s="23" customFormat="1" ht="14.45" customHeight="1">
      <c r="A4068" s="563"/>
      <c r="B4068" s="564"/>
      <c r="C4068" s="564" t="s">
        <v>4751</v>
      </c>
      <c r="D4068" s="565"/>
      <c r="E4068" s="566" t="s">
        <v>106</v>
      </c>
      <c r="F4068" s="567" t="s">
        <v>1294</v>
      </c>
      <c r="G4068" s="410">
        <v>24</v>
      </c>
      <c r="H4068" s="410">
        <v>6</v>
      </c>
      <c r="I4068" s="410">
        <v>0</v>
      </c>
    </row>
    <row r="4069" spans="1:9" s="23" customFormat="1" ht="14.45" customHeight="1">
      <c r="A4069" s="563"/>
      <c r="B4069" s="572" t="s">
        <v>7109</v>
      </c>
      <c r="C4069" s="564" t="s">
        <v>7110</v>
      </c>
      <c r="D4069" s="565"/>
      <c r="E4069" s="566" t="s">
        <v>164</v>
      </c>
      <c r="F4069" s="567"/>
      <c r="G4069" s="410">
        <v>61</v>
      </c>
      <c r="H4069" s="410">
        <v>15</v>
      </c>
      <c r="I4069" s="410">
        <v>11</v>
      </c>
    </row>
    <row r="4070" spans="1:9" s="23" customFormat="1" ht="14.45" customHeight="1">
      <c r="A4070" s="563"/>
      <c r="B4070" s="564"/>
      <c r="C4070" s="564" t="s">
        <v>7107</v>
      </c>
      <c r="D4070" s="565"/>
      <c r="E4070" s="566" t="s">
        <v>3391</v>
      </c>
      <c r="F4070" s="567" t="s">
        <v>1294</v>
      </c>
      <c r="G4070" s="410">
        <v>46</v>
      </c>
      <c r="H4070" s="410">
        <v>11</v>
      </c>
      <c r="I4070" s="410">
        <v>0</v>
      </c>
    </row>
    <row r="4071" spans="1:9" s="23" customFormat="1" ht="14.45" customHeight="1">
      <c r="A4071" s="563"/>
      <c r="B4071" s="564"/>
      <c r="C4071" s="564"/>
      <c r="D4071" s="565"/>
      <c r="E4071" s="566" t="s">
        <v>3221</v>
      </c>
      <c r="F4071" s="567" t="s">
        <v>1294</v>
      </c>
      <c r="G4071" s="410">
        <v>115</v>
      </c>
      <c r="H4071" s="410">
        <v>32</v>
      </c>
      <c r="I4071" s="410">
        <v>0</v>
      </c>
    </row>
    <row r="4072" spans="1:9" s="23" customFormat="1" ht="14.45" customHeight="1">
      <c r="A4072" s="563"/>
      <c r="B4072" s="572" t="s">
        <v>4631</v>
      </c>
      <c r="C4072" s="564" t="s">
        <v>3015</v>
      </c>
      <c r="D4072" s="565"/>
      <c r="E4072" s="566" t="s">
        <v>164</v>
      </c>
      <c r="F4072" s="567"/>
      <c r="G4072" s="410">
        <v>23</v>
      </c>
      <c r="H4072" s="410">
        <v>4</v>
      </c>
      <c r="I4072" s="410">
        <v>0</v>
      </c>
    </row>
    <row r="4073" spans="1:9" s="23" customFormat="1" ht="14.45" customHeight="1">
      <c r="A4073" s="563"/>
      <c r="B4073" s="564"/>
      <c r="C4073" s="564" t="s">
        <v>7111</v>
      </c>
      <c r="D4073" s="565"/>
      <c r="E4073" s="566" t="s">
        <v>164</v>
      </c>
      <c r="F4073" s="567" t="s">
        <v>1142</v>
      </c>
      <c r="G4073" s="410">
        <v>19</v>
      </c>
      <c r="H4073" s="410">
        <v>8</v>
      </c>
      <c r="I4073" s="410">
        <v>0</v>
      </c>
    </row>
    <row r="4074" spans="1:9" s="23" customFormat="1" ht="14.45" customHeight="1">
      <c r="A4074" s="563"/>
      <c r="B4074" s="564"/>
      <c r="C4074" s="564" t="s">
        <v>3015</v>
      </c>
      <c r="D4074" s="565"/>
      <c r="E4074" s="566" t="s">
        <v>3391</v>
      </c>
      <c r="F4074" s="567"/>
      <c r="G4074" s="410">
        <v>106</v>
      </c>
      <c r="H4074" s="410">
        <v>18</v>
      </c>
      <c r="I4074" s="410">
        <v>9</v>
      </c>
    </row>
    <row r="4075" spans="1:9" s="23" customFormat="1" ht="14.45" customHeight="1">
      <c r="A4075" s="563"/>
      <c r="B4075" s="564"/>
      <c r="C4075" s="564"/>
      <c r="D4075" s="565"/>
      <c r="E4075" s="566" t="s">
        <v>3221</v>
      </c>
      <c r="F4075" s="567"/>
      <c r="G4075" s="410">
        <v>30</v>
      </c>
      <c r="H4075" s="410">
        <v>30</v>
      </c>
      <c r="I4075" s="410">
        <v>0</v>
      </c>
    </row>
    <row r="4076" spans="1:9" s="23" customFormat="1" ht="14.45" customHeight="1">
      <c r="A4076" s="563"/>
      <c r="B4076" s="564"/>
      <c r="C4076" s="564"/>
      <c r="D4076" s="565"/>
      <c r="E4076" s="566" t="s">
        <v>3221</v>
      </c>
      <c r="F4076" s="567" t="s">
        <v>1294</v>
      </c>
      <c r="G4076" s="410">
        <v>65</v>
      </c>
      <c r="H4076" s="410">
        <v>35</v>
      </c>
      <c r="I4076" s="410">
        <v>0</v>
      </c>
    </row>
    <row r="4077" spans="1:9" s="23" customFormat="1" ht="14.45" customHeight="1">
      <c r="A4077" s="563"/>
      <c r="B4077" s="564"/>
      <c r="C4077" s="564" t="s">
        <v>7112</v>
      </c>
      <c r="D4077" s="565"/>
      <c r="E4077" s="566" t="s">
        <v>106</v>
      </c>
      <c r="F4077" s="567" t="s">
        <v>1294</v>
      </c>
      <c r="G4077" s="410">
        <v>27</v>
      </c>
      <c r="H4077" s="410">
        <v>16</v>
      </c>
      <c r="I4077" s="410">
        <v>0</v>
      </c>
    </row>
    <row r="4078" spans="1:9" s="23" customFormat="1" ht="14.45" customHeight="1">
      <c r="A4078" s="563"/>
      <c r="B4078" s="572" t="s">
        <v>6006</v>
      </c>
      <c r="C4078" s="564" t="s">
        <v>3413</v>
      </c>
      <c r="D4078" s="565"/>
      <c r="E4078" s="566" t="s">
        <v>3391</v>
      </c>
      <c r="F4078" s="567"/>
      <c r="G4078" s="410">
        <v>0</v>
      </c>
      <c r="H4078" s="410">
        <v>2</v>
      </c>
      <c r="I4078" s="410">
        <v>0</v>
      </c>
    </row>
    <row r="4079" spans="1:9" s="23" customFormat="1" ht="14.45" customHeight="1">
      <c r="A4079" s="563"/>
      <c r="B4079" s="564"/>
      <c r="C4079" s="564"/>
      <c r="D4079" s="565"/>
      <c r="E4079" s="566" t="s">
        <v>3391</v>
      </c>
      <c r="F4079" s="567" t="s">
        <v>1294</v>
      </c>
      <c r="G4079" s="410">
        <v>0</v>
      </c>
      <c r="H4079" s="410">
        <v>2</v>
      </c>
      <c r="I4079" s="410">
        <v>0</v>
      </c>
    </row>
    <row r="4080" spans="1:9" s="23" customFormat="1" ht="14.45" customHeight="1">
      <c r="A4080" s="563"/>
      <c r="B4080" s="572" t="s">
        <v>7113</v>
      </c>
      <c r="C4080" s="564" t="s">
        <v>7114</v>
      </c>
      <c r="D4080" s="565"/>
      <c r="E4080" s="566" t="s">
        <v>3391</v>
      </c>
      <c r="F4080" s="567"/>
      <c r="G4080" s="410">
        <v>24</v>
      </c>
      <c r="H4080" s="410">
        <v>25</v>
      </c>
      <c r="I4080" s="410">
        <v>1</v>
      </c>
    </row>
    <row r="4081" spans="1:9" s="23" customFormat="1" ht="14.45" customHeight="1">
      <c r="A4081" s="563"/>
      <c r="B4081" s="572" t="s">
        <v>6367</v>
      </c>
      <c r="C4081" s="564" t="s">
        <v>3429</v>
      </c>
      <c r="D4081" s="565"/>
      <c r="E4081" s="566" t="s">
        <v>3391</v>
      </c>
      <c r="F4081" s="567"/>
      <c r="G4081" s="410">
        <v>0</v>
      </c>
      <c r="H4081" s="410">
        <v>1</v>
      </c>
      <c r="I4081" s="410">
        <v>0</v>
      </c>
    </row>
    <row r="4082" spans="1:9" s="23" customFormat="1" ht="14.45" customHeight="1">
      <c r="A4082" s="563"/>
      <c r="B4082" s="564"/>
      <c r="C4082" s="564"/>
      <c r="D4082" s="565"/>
      <c r="E4082" s="566" t="s">
        <v>3391</v>
      </c>
      <c r="F4082" s="567" t="s">
        <v>1294</v>
      </c>
      <c r="G4082" s="410">
        <v>0</v>
      </c>
      <c r="H4082" s="410">
        <v>5</v>
      </c>
      <c r="I4082" s="410">
        <v>0</v>
      </c>
    </row>
    <row r="4083" spans="1:9" s="23" customFormat="1" ht="14.45" customHeight="1">
      <c r="A4083" s="563"/>
      <c r="B4083" s="572" t="s">
        <v>3943</v>
      </c>
      <c r="C4083" s="564" t="s">
        <v>3431</v>
      </c>
      <c r="D4083" s="565"/>
      <c r="E4083" s="566" t="s">
        <v>3391</v>
      </c>
      <c r="F4083" s="567"/>
      <c r="G4083" s="410">
        <v>0</v>
      </c>
      <c r="H4083" s="410">
        <v>1</v>
      </c>
      <c r="I4083" s="410">
        <v>0</v>
      </c>
    </row>
    <row r="4084" spans="1:9" s="23" customFormat="1" ht="14.45" customHeight="1">
      <c r="A4084" s="563"/>
      <c r="B4084" s="564"/>
      <c r="C4084" s="564"/>
      <c r="D4084" s="565"/>
      <c r="E4084" s="566" t="s">
        <v>3391</v>
      </c>
      <c r="F4084" s="567" t="s">
        <v>1294</v>
      </c>
      <c r="G4084" s="410">
        <v>0</v>
      </c>
      <c r="H4084" s="410">
        <v>1</v>
      </c>
      <c r="I4084" s="410">
        <v>0</v>
      </c>
    </row>
    <row r="4085" spans="1:9" s="23" customFormat="1" ht="14.45" customHeight="1">
      <c r="A4085" s="563"/>
      <c r="B4085" s="572" t="s">
        <v>3232</v>
      </c>
      <c r="C4085" s="564" t="s">
        <v>7115</v>
      </c>
      <c r="D4085" s="565"/>
      <c r="E4085" s="566" t="s">
        <v>164</v>
      </c>
      <c r="F4085" s="567"/>
      <c r="G4085" s="410">
        <v>24</v>
      </c>
      <c r="H4085" s="410">
        <v>4</v>
      </c>
      <c r="I4085" s="410">
        <v>0</v>
      </c>
    </row>
    <row r="4086" spans="1:9" s="23" customFormat="1" ht="14.45" customHeight="1">
      <c r="A4086" s="563"/>
      <c r="B4086" s="564"/>
      <c r="C4086" s="564" t="s">
        <v>7116</v>
      </c>
      <c r="D4086" s="565"/>
      <c r="E4086" s="566" t="s">
        <v>3391</v>
      </c>
      <c r="F4086" s="567"/>
      <c r="G4086" s="410">
        <v>186</v>
      </c>
      <c r="H4086" s="410">
        <v>30</v>
      </c>
      <c r="I4086" s="410">
        <v>13</v>
      </c>
    </row>
    <row r="4087" spans="1:9" s="23" customFormat="1" ht="14.45" customHeight="1">
      <c r="A4087" s="563"/>
      <c r="B4087" s="564"/>
      <c r="C4087" s="564"/>
      <c r="D4087" s="565"/>
      <c r="E4087" s="566" t="s">
        <v>3391</v>
      </c>
      <c r="F4087" s="567" t="s">
        <v>1294</v>
      </c>
      <c r="G4087" s="410">
        <v>135</v>
      </c>
      <c r="H4087" s="410">
        <v>12</v>
      </c>
      <c r="I4087" s="410">
        <v>1</v>
      </c>
    </row>
    <row r="4088" spans="1:9" s="23" customFormat="1" ht="14.45" customHeight="1">
      <c r="A4088" s="563"/>
      <c r="B4088" s="564"/>
      <c r="C4088" s="564"/>
      <c r="D4088" s="565"/>
      <c r="E4088" s="566" t="s">
        <v>3221</v>
      </c>
      <c r="F4088" s="567" t="s">
        <v>1294</v>
      </c>
      <c r="G4088" s="410">
        <v>106</v>
      </c>
      <c r="H4088" s="410">
        <v>48</v>
      </c>
      <c r="I4088" s="410">
        <v>0</v>
      </c>
    </row>
    <row r="4089" spans="1:9" s="23" customFormat="1" ht="14.45" customHeight="1">
      <c r="A4089" s="563"/>
      <c r="B4089" s="564"/>
      <c r="C4089" s="564" t="s">
        <v>7117</v>
      </c>
      <c r="D4089" s="565"/>
      <c r="E4089" s="566" t="s">
        <v>106</v>
      </c>
      <c r="F4089" s="567" t="s">
        <v>1294</v>
      </c>
      <c r="G4089" s="410">
        <v>8</v>
      </c>
      <c r="H4089" s="410">
        <v>10</v>
      </c>
      <c r="I4089" s="410">
        <v>0</v>
      </c>
    </row>
    <row r="4090" spans="1:9" s="23" customFormat="1" ht="14.45" customHeight="1">
      <c r="A4090" s="563"/>
      <c r="B4090" s="564"/>
      <c r="C4090" s="564"/>
      <c r="D4090" s="565"/>
      <c r="E4090" s="566" t="s">
        <v>165</v>
      </c>
      <c r="F4090" s="567"/>
      <c r="G4090" s="410">
        <v>35</v>
      </c>
      <c r="H4090" s="410">
        <v>0</v>
      </c>
      <c r="I4090" s="410">
        <v>0</v>
      </c>
    </row>
    <row r="4091" spans="1:9" s="23" customFormat="1" ht="14.45" customHeight="1">
      <c r="A4091" s="563"/>
      <c r="B4091" s="572" t="s">
        <v>3945</v>
      </c>
      <c r="C4091" s="564" t="s">
        <v>7118</v>
      </c>
      <c r="D4091" s="565"/>
      <c r="E4091" s="566" t="s">
        <v>164</v>
      </c>
      <c r="F4091" s="567"/>
      <c r="G4091" s="410">
        <v>0</v>
      </c>
      <c r="H4091" s="410">
        <v>4</v>
      </c>
      <c r="I4091" s="410">
        <v>0</v>
      </c>
    </row>
    <row r="4092" spans="1:9" s="23" customFormat="1" ht="14.45" customHeight="1">
      <c r="A4092" s="563"/>
      <c r="B4092" s="564"/>
      <c r="C4092" s="564" t="s">
        <v>7119</v>
      </c>
      <c r="D4092" s="565"/>
      <c r="E4092" s="566" t="s">
        <v>164</v>
      </c>
      <c r="F4092" s="567" t="s">
        <v>1142</v>
      </c>
      <c r="G4092" s="410">
        <v>0</v>
      </c>
      <c r="H4092" s="410">
        <v>3</v>
      </c>
      <c r="I4092" s="410">
        <v>0</v>
      </c>
    </row>
    <row r="4093" spans="1:9" s="23" customFormat="1" ht="14.45" customHeight="1">
      <c r="A4093" s="563"/>
      <c r="B4093" s="564"/>
      <c r="C4093" s="564" t="s">
        <v>3441</v>
      </c>
      <c r="D4093" s="565"/>
      <c r="E4093" s="566" t="s">
        <v>3391</v>
      </c>
      <c r="F4093" s="567"/>
      <c r="G4093" s="410">
        <v>0</v>
      </c>
      <c r="H4093" s="410">
        <v>26</v>
      </c>
      <c r="I4093" s="410">
        <v>0</v>
      </c>
    </row>
    <row r="4094" spans="1:9" s="23" customFormat="1" ht="14.45" customHeight="1">
      <c r="A4094" s="563"/>
      <c r="B4094" s="564"/>
      <c r="C4094" s="564"/>
      <c r="D4094" s="565"/>
      <c r="E4094" s="566" t="s">
        <v>3391</v>
      </c>
      <c r="F4094" s="567" t="s">
        <v>1294</v>
      </c>
      <c r="G4094" s="410">
        <v>0</v>
      </c>
      <c r="H4094" s="410">
        <v>26</v>
      </c>
      <c r="I4094" s="410">
        <v>0</v>
      </c>
    </row>
    <row r="4095" spans="1:9" s="23" customFormat="1" ht="14.45" customHeight="1">
      <c r="A4095" s="563"/>
      <c r="B4095" s="564"/>
      <c r="C4095" s="564"/>
      <c r="D4095" s="565"/>
      <c r="E4095" s="566" t="s">
        <v>3221</v>
      </c>
      <c r="F4095" s="567" t="s">
        <v>1294</v>
      </c>
      <c r="G4095" s="410">
        <v>0</v>
      </c>
      <c r="H4095" s="410">
        <v>26</v>
      </c>
      <c r="I4095" s="410">
        <v>0</v>
      </c>
    </row>
    <row r="4096" spans="1:9" s="23" customFormat="1" ht="14.45" customHeight="1">
      <c r="A4096" s="563"/>
      <c r="B4096" s="564"/>
      <c r="C4096" s="564" t="s">
        <v>4258</v>
      </c>
      <c r="D4096" s="565"/>
      <c r="E4096" s="566" t="s">
        <v>106</v>
      </c>
      <c r="F4096" s="567" t="s">
        <v>1294</v>
      </c>
      <c r="G4096" s="410">
        <v>0</v>
      </c>
      <c r="H4096" s="410">
        <v>5</v>
      </c>
      <c r="I4096" s="410">
        <v>0</v>
      </c>
    </row>
    <row r="4097" spans="1:9" s="23" customFormat="1" ht="14.45" customHeight="1">
      <c r="A4097" s="563"/>
      <c r="B4097" s="572" t="s">
        <v>7120</v>
      </c>
      <c r="C4097" s="564" t="s">
        <v>7121</v>
      </c>
      <c r="D4097" s="565"/>
      <c r="E4097" s="566" t="s">
        <v>3391</v>
      </c>
      <c r="F4097" s="567"/>
      <c r="G4097" s="410">
        <v>0</v>
      </c>
      <c r="H4097" s="410">
        <v>23</v>
      </c>
      <c r="I4097" s="410">
        <v>0</v>
      </c>
    </row>
    <row r="4098" spans="1:9" s="23" customFormat="1" ht="14.45" customHeight="1">
      <c r="A4098" s="563"/>
      <c r="B4098" s="564"/>
      <c r="C4098" s="564"/>
      <c r="D4098" s="565"/>
      <c r="E4098" s="566" t="s">
        <v>3391</v>
      </c>
      <c r="F4098" s="567" t="s">
        <v>1294</v>
      </c>
      <c r="G4098" s="410">
        <v>0</v>
      </c>
      <c r="H4098" s="410">
        <v>26</v>
      </c>
      <c r="I4098" s="410">
        <v>0</v>
      </c>
    </row>
    <row r="4099" spans="1:9" s="23" customFormat="1" ht="14.45" customHeight="1">
      <c r="A4099" s="563"/>
      <c r="B4099" s="572" t="s">
        <v>7122</v>
      </c>
      <c r="C4099" s="564" t="s">
        <v>7123</v>
      </c>
      <c r="D4099" s="565"/>
      <c r="E4099" s="566" t="s">
        <v>164</v>
      </c>
      <c r="F4099" s="567"/>
      <c r="G4099" s="410">
        <v>22</v>
      </c>
      <c r="H4099" s="410">
        <v>2</v>
      </c>
      <c r="I4099" s="410">
        <v>0</v>
      </c>
    </row>
    <row r="4100" spans="1:9" s="23" customFormat="1" ht="14.45" customHeight="1">
      <c r="A4100" s="563"/>
      <c r="B4100" s="564"/>
      <c r="C4100" s="564" t="s">
        <v>7124</v>
      </c>
      <c r="D4100" s="565"/>
      <c r="E4100" s="566" t="s">
        <v>164</v>
      </c>
      <c r="F4100" s="567" t="s">
        <v>1142</v>
      </c>
      <c r="G4100" s="410">
        <v>32</v>
      </c>
      <c r="H4100" s="410">
        <v>2</v>
      </c>
      <c r="I4100" s="410">
        <v>0</v>
      </c>
    </row>
    <row r="4101" spans="1:9" s="23" customFormat="1" ht="14.45" customHeight="1">
      <c r="A4101" s="563"/>
      <c r="B4101" s="564"/>
      <c r="C4101" s="564" t="s">
        <v>5864</v>
      </c>
      <c r="D4101" s="565"/>
      <c r="E4101" s="566" t="s">
        <v>3391</v>
      </c>
      <c r="F4101" s="567"/>
      <c r="G4101" s="410">
        <v>208</v>
      </c>
      <c r="H4101" s="410">
        <v>99</v>
      </c>
      <c r="I4101" s="410">
        <v>17</v>
      </c>
    </row>
    <row r="4102" spans="1:9" s="23" customFormat="1" ht="14.45" customHeight="1">
      <c r="A4102" s="563"/>
      <c r="B4102" s="564"/>
      <c r="C4102" s="564"/>
      <c r="D4102" s="565"/>
      <c r="E4102" s="566" t="s">
        <v>3391</v>
      </c>
      <c r="F4102" s="567" t="s">
        <v>1294</v>
      </c>
      <c r="G4102" s="410">
        <v>66</v>
      </c>
      <c r="H4102" s="410">
        <v>0</v>
      </c>
      <c r="I4102" s="410">
        <v>0</v>
      </c>
    </row>
    <row r="4103" spans="1:9" s="23" customFormat="1" ht="14.45" customHeight="1">
      <c r="A4103" s="563"/>
      <c r="B4103" s="564"/>
      <c r="C4103" s="564"/>
      <c r="D4103" s="565"/>
      <c r="E4103" s="566" t="s">
        <v>3221</v>
      </c>
      <c r="F4103" s="567" t="s">
        <v>1294</v>
      </c>
      <c r="G4103" s="410">
        <v>10</v>
      </c>
      <c r="H4103" s="410">
        <v>0</v>
      </c>
      <c r="I4103" s="410">
        <v>0</v>
      </c>
    </row>
    <row r="4104" spans="1:9" s="23" customFormat="1" ht="14.45" customHeight="1">
      <c r="A4104" s="573"/>
      <c r="B4104" s="574"/>
      <c r="C4104" s="574" t="s">
        <v>7125</v>
      </c>
      <c r="D4104" s="575"/>
      <c r="E4104" s="576" t="s">
        <v>165</v>
      </c>
      <c r="F4104" s="577"/>
      <c r="G4104" s="578">
        <v>37</v>
      </c>
      <c r="H4104" s="578">
        <v>0</v>
      </c>
      <c r="I4104" s="578">
        <v>0</v>
      </c>
    </row>
    <row r="4105" spans="1:9" s="23" customFormat="1" ht="14.45" customHeight="1">
      <c r="A4105" s="563"/>
      <c r="B4105" s="572" t="s">
        <v>7126</v>
      </c>
      <c r="C4105" s="564" t="s">
        <v>2856</v>
      </c>
      <c r="D4105" s="565"/>
      <c r="E4105" s="566" t="s">
        <v>3391</v>
      </c>
      <c r="F4105" s="567"/>
      <c r="G4105" s="410">
        <v>8</v>
      </c>
      <c r="H4105" s="410">
        <v>18</v>
      </c>
      <c r="I4105" s="410">
        <v>1</v>
      </c>
    </row>
    <row r="4106" spans="1:9" s="23" customFormat="1" ht="14.45" customHeight="1">
      <c r="A4106" s="563"/>
      <c r="B4106" s="572" t="s">
        <v>7127</v>
      </c>
      <c r="C4106" s="564" t="s">
        <v>6812</v>
      </c>
      <c r="D4106" s="565"/>
      <c r="E4106" s="566" t="s">
        <v>164</v>
      </c>
      <c r="F4106" s="567"/>
      <c r="G4106" s="410">
        <v>66</v>
      </c>
      <c r="H4106" s="410">
        <v>18</v>
      </c>
      <c r="I4106" s="410">
        <v>0</v>
      </c>
    </row>
    <row r="4107" spans="1:9" s="23" customFormat="1" ht="14.45" customHeight="1">
      <c r="A4107" s="563"/>
      <c r="B4107" s="564"/>
      <c r="C4107" s="564" t="s">
        <v>3462</v>
      </c>
      <c r="D4107" s="565"/>
      <c r="E4107" s="566" t="s">
        <v>164</v>
      </c>
      <c r="F4107" s="567" t="s">
        <v>1142</v>
      </c>
      <c r="G4107" s="410">
        <v>18</v>
      </c>
      <c r="H4107" s="410">
        <v>6</v>
      </c>
      <c r="I4107" s="410">
        <v>0</v>
      </c>
    </row>
    <row r="4108" spans="1:9" s="23" customFormat="1" ht="14.45" customHeight="1">
      <c r="A4108" s="563"/>
      <c r="B4108" s="564"/>
      <c r="C4108" s="564" t="s">
        <v>3461</v>
      </c>
      <c r="D4108" s="565"/>
      <c r="E4108" s="566" t="s">
        <v>3391</v>
      </c>
      <c r="F4108" s="567"/>
      <c r="G4108" s="410">
        <v>81</v>
      </c>
      <c r="H4108" s="410">
        <v>16</v>
      </c>
      <c r="I4108" s="410">
        <v>9</v>
      </c>
    </row>
    <row r="4109" spans="1:9" s="23" customFormat="1" ht="14.45" customHeight="1">
      <c r="A4109" s="563"/>
      <c r="B4109" s="564"/>
      <c r="C4109" s="564"/>
      <c r="D4109" s="565"/>
      <c r="E4109" s="566" t="s">
        <v>3391</v>
      </c>
      <c r="F4109" s="567" t="s">
        <v>1294</v>
      </c>
      <c r="G4109" s="410">
        <v>34</v>
      </c>
      <c r="H4109" s="410">
        <v>7</v>
      </c>
      <c r="I4109" s="410">
        <v>0</v>
      </c>
    </row>
    <row r="4110" spans="1:9" s="23" customFormat="1" ht="14.45" customHeight="1">
      <c r="A4110" s="563"/>
      <c r="B4110" s="564"/>
      <c r="C4110" s="564"/>
      <c r="D4110" s="565"/>
      <c r="E4110" s="566" t="s">
        <v>3221</v>
      </c>
      <c r="F4110" s="567" t="s">
        <v>1294</v>
      </c>
      <c r="G4110" s="410">
        <v>78</v>
      </c>
      <c r="H4110" s="410">
        <v>65</v>
      </c>
      <c r="I4110" s="410">
        <v>0</v>
      </c>
    </row>
    <row r="4111" spans="1:9" s="23" customFormat="1" ht="14.45" customHeight="1">
      <c r="A4111" s="563"/>
      <c r="B4111" s="564"/>
      <c r="C4111" s="564" t="s">
        <v>4759</v>
      </c>
      <c r="D4111" s="565"/>
      <c r="E4111" s="566" t="s">
        <v>165</v>
      </c>
      <c r="F4111" s="567"/>
      <c r="G4111" s="410">
        <v>22</v>
      </c>
      <c r="H4111" s="410">
        <v>0</v>
      </c>
      <c r="I4111" s="410">
        <v>0</v>
      </c>
    </row>
    <row r="4112" spans="1:9" s="23" customFormat="1" ht="14.45" customHeight="1">
      <c r="A4112" s="563"/>
      <c r="B4112" s="572" t="s">
        <v>3617</v>
      </c>
      <c r="C4112" s="564" t="s">
        <v>3620</v>
      </c>
      <c r="D4112" s="565"/>
      <c r="E4112" s="566"/>
      <c r="F4112" s="567"/>
      <c r="G4112" s="410">
        <v>0</v>
      </c>
      <c r="H4112" s="410">
        <v>0</v>
      </c>
      <c r="I4112" s="410">
        <v>2</v>
      </c>
    </row>
    <row r="4113" spans="1:9" s="23" customFormat="1" ht="14.45" customHeight="1">
      <c r="A4113" s="563"/>
      <c r="B4113" s="564"/>
      <c r="C4113" s="564" t="s">
        <v>7128</v>
      </c>
      <c r="D4113" s="565"/>
      <c r="E4113" s="566" t="s">
        <v>164</v>
      </c>
      <c r="F4113" s="567" t="s">
        <v>1142</v>
      </c>
      <c r="G4113" s="410">
        <v>0</v>
      </c>
      <c r="H4113" s="410">
        <v>1</v>
      </c>
      <c r="I4113" s="410">
        <v>0</v>
      </c>
    </row>
    <row r="4114" spans="1:9" s="23" customFormat="1" ht="14.45" customHeight="1">
      <c r="A4114" s="563"/>
      <c r="B4114" s="564">
        <v>10131040</v>
      </c>
      <c r="C4114" s="564" t="s">
        <v>3671</v>
      </c>
      <c r="D4114" s="565"/>
      <c r="E4114" s="566" t="s">
        <v>3391</v>
      </c>
      <c r="F4114" s="567"/>
      <c r="G4114" s="410">
        <v>326</v>
      </c>
      <c r="H4114" s="410">
        <v>37</v>
      </c>
      <c r="I4114" s="410">
        <v>11</v>
      </c>
    </row>
    <row r="4115" spans="1:9" s="23" customFormat="1" ht="14.45" customHeight="1">
      <c r="A4115" s="563"/>
      <c r="B4115" s="564"/>
      <c r="C4115" s="564"/>
      <c r="D4115" s="565"/>
      <c r="E4115" s="566" t="s">
        <v>3391</v>
      </c>
      <c r="F4115" s="567" t="s">
        <v>1294</v>
      </c>
      <c r="G4115" s="410">
        <v>77</v>
      </c>
      <c r="H4115" s="410">
        <v>22</v>
      </c>
      <c r="I4115" s="410">
        <v>1</v>
      </c>
    </row>
    <row r="4116" spans="1:9" s="23" customFormat="1" ht="14.45" customHeight="1">
      <c r="A4116" s="563"/>
      <c r="B4116" s="564"/>
      <c r="C4116" s="564" t="s">
        <v>4762</v>
      </c>
      <c r="D4116" s="565"/>
      <c r="E4116" s="566" t="s">
        <v>106</v>
      </c>
      <c r="F4116" s="567" t="s">
        <v>1294</v>
      </c>
      <c r="G4116" s="410">
        <v>25</v>
      </c>
      <c r="H4116" s="410">
        <v>0</v>
      </c>
      <c r="I4116" s="410">
        <v>0</v>
      </c>
    </row>
    <row r="4117" spans="1:9" s="23" customFormat="1" ht="14.45" customHeight="1">
      <c r="A4117" s="563"/>
      <c r="B4117" s="564">
        <v>10151035</v>
      </c>
      <c r="C4117" s="564" t="s">
        <v>6760</v>
      </c>
      <c r="D4117" s="565"/>
      <c r="E4117" s="566" t="s">
        <v>3391</v>
      </c>
      <c r="F4117" s="567"/>
      <c r="G4117" s="410">
        <v>6</v>
      </c>
      <c r="H4117" s="410">
        <v>2</v>
      </c>
      <c r="I4117" s="410">
        <v>0</v>
      </c>
    </row>
    <row r="4118" spans="1:9" s="23" customFormat="1" ht="14.45" customHeight="1">
      <c r="A4118" s="563"/>
      <c r="B4118" s="564"/>
      <c r="C4118" s="564"/>
      <c r="D4118" s="565"/>
      <c r="E4118" s="566" t="s">
        <v>3391</v>
      </c>
      <c r="F4118" s="567" t="s">
        <v>1294</v>
      </c>
      <c r="G4118" s="410">
        <v>0</v>
      </c>
      <c r="H4118" s="410">
        <v>1</v>
      </c>
      <c r="I4118" s="410">
        <v>0</v>
      </c>
    </row>
    <row r="4119" spans="1:9" s="23" customFormat="1" ht="14.45" customHeight="1">
      <c r="A4119" s="563"/>
      <c r="B4119" s="564">
        <v>10413033</v>
      </c>
      <c r="C4119" s="564" t="s">
        <v>7129</v>
      </c>
      <c r="D4119" s="565"/>
      <c r="E4119" s="566" t="s">
        <v>164</v>
      </c>
      <c r="F4119" s="567"/>
      <c r="G4119" s="410">
        <v>12</v>
      </c>
      <c r="H4119" s="410">
        <v>2</v>
      </c>
      <c r="I4119" s="410">
        <v>0</v>
      </c>
    </row>
    <row r="4120" spans="1:9" s="23" customFormat="1" ht="14.45" customHeight="1">
      <c r="A4120" s="563"/>
      <c r="B4120" s="564"/>
      <c r="C4120" s="564" t="s">
        <v>7130</v>
      </c>
      <c r="D4120" s="565"/>
      <c r="E4120" s="566" t="s">
        <v>164</v>
      </c>
      <c r="F4120" s="567" t="s">
        <v>1142</v>
      </c>
      <c r="G4120" s="410">
        <v>9</v>
      </c>
      <c r="H4120" s="410">
        <v>2</v>
      </c>
      <c r="I4120" s="410">
        <v>1</v>
      </c>
    </row>
    <row r="4121" spans="1:9" s="23" customFormat="1" ht="14.45" customHeight="1">
      <c r="A4121" s="563"/>
      <c r="B4121" s="564"/>
      <c r="C4121" s="564" t="s">
        <v>7131</v>
      </c>
      <c r="D4121" s="565"/>
      <c r="E4121" s="566" t="s">
        <v>3391</v>
      </c>
      <c r="F4121" s="567"/>
      <c r="G4121" s="410">
        <v>82</v>
      </c>
      <c r="H4121" s="410">
        <v>20</v>
      </c>
      <c r="I4121" s="410">
        <v>8</v>
      </c>
    </row>
    <row r="4122" spans="1:9" s="23" customFormat="1" ht="14.45" customHeight="1">
      <c r="A4122" s="563">
        <v>1062</v>
      </c>
      <c r="B4122" s="563" t="s">
        <v>7132</v>
      </c>
      <c r="C4122" s="564"/>
      <c r="D4122" s="565" t="s">
        <v>187</v>
      </c>
      <c r="E4122" s="566"/>
      <c r="F4122" s="567"/>
      <c r="G4122" s="410"/>
      <c r="H4122" s="410"/>
      <c r="I4122" s="410"/>
    </row>
    <row r="4123" spans="1:9" s="23" customFormat="1" ht="14.45" customHeight="1">
      <c r="A4123" s="563"/>
      <c r="B4123" s="564"/>
      <c r="C4123" s="563" t="s">
        <v>365</v>
      </c>
      <c r="D4123" s="568"/>
      <c r="E4123" s="569"/>
      <c r="F4123" s="570"/>
      <c r="G4123" s="571">
        <v>7332</v>
      </c>
      <c r="H4123" s="571">
        <v>1878</v>
      </c>
      <c r="I4123" s="571">
        <v>178</v>
      </c>
    </row>
    <row r="4124" spans="1:9" s="23" customFormat="1" ht="14.45" customHeight="1">
      <c r="A4124" s="563"/>
      <c r="B4124" s="572" t="s">
        <v>2366</v>
      </c>
      <c r="C4124" s="564" t="s">
        <v>7133</v>
      </c>
      <c r="D4124" s="565"/>
      <c r="E4124" s="566" t="s">
        <v>3391</v>
      </c>
      <c r="F4124" s="567"/>
      <c r="G4124" s="410">
        <v>199</v>
      </c>
      <c r="H4124" s="410">
        <v>52</v>
      </c>
      <c r="I4124" s="410">
        <v>9</v>
      </c>
    </row>
    <row r="4125" spans="1:9" s="23" customFormat="1" ht="14.45" customHeight="1">
      <c r="A4125" s="563"/>
      <c r="B4125" s="564"/>
      <c r="C4125" s="564"/>
      <c r="D4125" s="565"/>
      <c r="E4125" s="566" t="s">
        <v>3391</v>
      </c>
      <c r="F4125" s="567" t="s">
        <v>1294</v>
      </c>
      <c r="G4125" s="410">
        <v>57</v>
      </c>
      <c r="H4125" s="410">
        <v>35</v>
      </c>
      <c r="I4125" s="410">
        <v>0</v>
      </c>
    </row>
    <row r="4126" spans="1:9" s="23" customFormat="1" ht="14.45" customHeight="1">
      <c r="A4126" s="563"/>
      <c r="B4126" s="572" t="s">
        <v>6004</v>
      </c>
      <c r="C4126" s="564" t="s">
        <v>7134</v>
      </c>
      <c r="D4126" s="565"/>
      <c r="E4126" s="566" t="s">
        <v>3391</v>
      </c>
      <c r="F4126" s="567"/>
      <c r="G4126" s="410">
        <v>40</v>
      </c>
      <c r="H4126" s="410">
        <v>68</v>
      </c>
      <c r="I4126" s="410">
        <v>0</v>
      </c>
    </row>
    <row r="4127" spans="1:9" s="23" customFormat="1" ht="14.45" customHeight="1">
      <c r="A4127" s="563"/>
      <c r="B4127" s="564"/>
      <c r="C4127" s="564"/>
      <c r="D4127" s="565"/>
      <c r="E4127" s="566" t="s">
        <v>3391</v>
      </c>
      <c r="F4127" s="567" t="s">
        <v>1294</v>
      </c>
      <c r="G4127" s="410">
        <v>14</v>
      </c>
      <c r="H4127" s="410">
        <v>56</v>
      </c>
      <c r="I4127" s="410">
        <v>0</v>
      </c>
    </row>
    <row r="4128" spans="1:9" s="23" customFormat="1" ht="14.45" customHeight="1">
      <c r="A4128" s="563"/>
      <c r="B4128" s="572" t="s">
        <v>1376</v>
      </c>
      <c r="C4128" s="564" t="s">
        <v>3396</v>
      </c>
      <c r="D4128" s="565"/>
      <c r="E4128" s="566" t="s">
        <v>3391</v>
      </c>
      <c r="F4128" s="567"/>
      <c r="G4128" s="410">
        <v>124</v>
      </c>
      <c r="H4128" s="410">
        <v>34</v>
      </c>
      <c r="I4128" s="410">
        <v>8</v>
      </c>
    </row>
    <row r="4129" spans="1:9" s="23" customFormat="1" ht="14.45" customHeight="1">
      <c r="A4129" s="563"/>
      <c r="B4129" s="564"/>
      <c r="C4129" s="564"/>
      <c r="D4129" s="565"/>
      <c r="E4129" s="566" t="s">
        <v>3391</v>
      </c>
      <c r="F4129" s="567" t="s">
        <v>1294</v>
      </c>
      <c r="G4129" s="410">
        <v>23</v>
      </c>
      <c r="H4129" s="410">
        <v>23</v>
      </c>
      <c r="I4129" s="410">
        <v>0</v>
      </c>
    </row>
    <row r="4130" spans="1:9" s="23" customFormat="1" ht="14.45" customHeight="1">
      <c r="A4130" s="563"/>
      <c r="B4130" s="572" t="s">
        <v>4481</v>
      </c>
      <c r="C4130" s="564" t="s">
        <v>3502</v>
      </c>
      <c r="D4130" s="565"/>
      <c r="E4130" s="566" t="s">
        <v>164</v>
      </c>
      <c r="F4130" s="567"/>
      <c r="G4130" s="410">
        <v>30</v>
      </c>
      <c r="H4130" s="410">
        <v>13</v>
      </c>
      <c r="I4130" s="410">
        <v>0</v>
      </c>
    </row>
    <row r="4131" spans="1:9" s="23" customFormat="1" ht="14.45" customHeight="1">
      <c r="A4131" s="563"/>
      <c r="B4131" s="564"/>
      <c r="C4131" s="564" t="s">
        <v>3504</v>
      </c>
      <c r="D4131" s="565"/>
      <c r="E4131" s="566" t="s">
        <v>3391</v>
      </c>
      <c r="F4131" s="567"/>
      <c r="G4131" s="410">
        <v>374</v>
      </c>
      <c r="H4131" s="410">
        <v>113</v>
      </c>
      <c r="I4131" s="410">
        <v>12</v>
      </c>
    </row>
    <row r="4132" spans="1:9" s="23" customFormat="1" ht="14.45" customHeight="1">
      <c r="A4132" s="563"/>
      <c r="B4132" s="564"/>
      <c r="C4132" s="564"/>
      <c r="D4132" s="565"/>
      <c r="E4132" s="566" t="s">
        <v>3391</v>
      </c>
      <c r="F4132" s="567" t="s">
        <v>1294</v>
      </c>
      <c r="G4132" s="410">
        <v>135</v>
      </c>
      <c r="H4132" s="410">
        <v>23</v>
      </c>
      <c r="I4132" s="410">
        <v>0</v>
      </c>
    </row>
    <row r="4133" spans="1:9" s="23" customFormat="1" ht="14.45" customHeight="1">
      <c r="A4133" s="563"/>
      <c r="B4133" s="572" t="s">
        <v>3209</v>
      </c>
      <c r="C4133" s="564" t="s">
        <v>3400</v>
      </c>
      <c r="D4133" s="565"/>
      <c r="E4133" s="566" t="s">
        <v>164</v>
      </c>
      <c r="F4133" s="567"/>
      <c r="G4133" s="410">
        <v>15</v>
      </c>
      <c r="H4133" s="410">
        <v>3</v>
      </c>
      <c r="I4133" s="410">
        <v>0</v>
      </c>
    </row>
    <row r="4134" spans="1:9" s="23" customFormat="1" ht="14.45" customHeight="1">
      <c r="A4134" s="563"/>
      <c r="B4134" s="564"/>
      <c r="C4134" s="564" t="s">
        <v>3401</v>
      </c>
      <c r="D4134" s="565"/>
      <c r="E4134" s="566" t="s">
        <v>164</v>
      </c>
      <c r="F4134" s="567" t="s">
        <v>1142</v>
      </c>
      <c r="G4134" s="410">
        <v>69</v>
      </c>
      <c r="H4134" s="410">
        <v>48</v>
      </c>
      <c r="I4134" s="410">
        <v>0</v>
      </c>
    </row>
    <row r="4135" spans="1:9" s="23" customFormat="1" ht="14.45" customHeight="1">
      <c r="A4135" s="563"/>
      <c r="B4135" s="564"/>
      <c r="C4135" s="564" t="s">
        <v>3402</v>
      </c>
      <c r="D4135" s="565"/>
      <c r="E4135" s="566" t="s">
        <v>3391</v>
      </c>
      <c r="F4135" s="567"/>
      <c r="G4135" s="410">
        <v>293</v>
      </c>
      <c r="H4135" s="410">
        <v>76</v>
      </c>
      <c r="I4135" s="410">
        <v>15</v>
      </c>
    </row>
    <row r="4136" spans="1:9" s="23" customFormat="1" ht="14.45" customHeight="1">
      <c r="A4136" s="563"/>
      <c r="B4136" s="564"/>
      <c r="C4136" s="564"/>
      <c r="D4136" s="565"/>
      <c r="E4136" s="566" t="s">
        <v>3391</v>
      </c>
      <c r="F4136" s="567" t="s">
        <v>1294</v>
      </c>
      <c r="G4136" s="410">
        <v>336</v>
      </c>
      <c r="H4136" s="410">
        <v>59</v>
      </c>
      <c r="I4136" s="410">
        <v>2</v>
      </c>
    </row>
    <row r="4137" spans="1:9" s="23" customFormat="1" ht="14.45" customHeight="1">
      <c r="A4137" s="563"/>
      <c r="B4137" s="564"/>
      <c r="C4137" s="564"/>
      <c r="D4137" s="565"/>
      <c r="E4137" s="566" t="s">
        <v>3221</v>
      </c>
      <c r="F4137" s="567" t="s">
        <v>1294</v>
      </c>
      <c r="G4137" s="410">
        <v>0</v>
      </c>
      <c r="H4137" s="410">
        <v>1</v>
      </c>
      <c r="I4137" s="410">
        <v>0</v>
      </c>
    </row>
    <row r="4138" spans="1:9" s="23" customFormat="1" ht="14.45" customHeight="1">
      <c r="A4138" s="563"/>
      <c r="B4138" s="572" t="s">
        <v>7135</v>
      </c>
      <c r="C4138" s="564" t="s">
        <v>4613</v>
      </c>
      <c r="D4138" s="565"/>
      <c r="E4138" s="566" t="s">
        <v>3391</v>
      </c>
      <c r="F4138" s="567"/>
      <c r="G4138" s="410">
        <v>557</v>
      </c>
      <c r="H4138" s="410">
        <v>176</v>
      </c>
      <c r="I4138" s="410">
        <v>19</v>
      </c>
    </row>
    <row r="4139" spans="1:9" s="23" customFormat="1" ht="14.45" customHeight="1">
      <c r="A4139" s="563"/>
      <c r="B4139" s="564"/>
      <c r="C4139" s="564"/>
      <c r="D4139" s="565"/>
      <c r="E4139" s="566" t="s">
        <v>3391</v>
      </c>
      <c r="F4139" s="567" t="s">
        <v>1294</v>
      </c>
      <c r="G4139" s="410">
        <v>445</v>
      </c>
      <c r="H4139" s="410">
        <v>106</v>
      </c>
      <c r="I4139" s="410">
        <v>0</v>
      </c>
    </row>
    <row r="4140" spans="1:9" s="23" customFormat="1" ht="14.45" customHeight="1">
      <c r="A4140" s="563"/>
      <c r="B4140" s="572" t="s">
        <v>4487</v>
      </c>
      <c r="C4140" s="564" t="s">
        <v>7030</v>
      </c>
      <c r="D4140" s="565"/>
      <c r="E4140" s="566" t="s">
        <v>3391</v>
      </c>
      <c r="F4140" s="567"/>
      <c r="G4140" s="410">
        <v>153</v>
      </c>
      <c r="H4140" s="410">
        <v>67</v>
      </c>
      <c r="I4140" s="410">
        <v>8</v>
      </c>
    </row>
    <row r="4141" spans="1:9" s="23" customFormat="1" ht="14.45" customHeight="1">
      <c r="A4141" s="563"/>
      <c r="B4141" s="564"/>
      <c r="C4141" s="564"/>
      <c r="D4141" s="565"/>
      <c r="E4141" s="566" t="s">
        <v>3391</v>
      </c>
      <c r="F4141" s="567" t="s">
        <v>1294</v>
      </c>
      <c r="G4141" s="410">
        <v>36</v>
      </c>
      <c r="H4141" s="410">
        <v>15</v>
      </c>
      <c r="I4141" s="410">
        <v>0</v>
      </c>
    </row>
    <row r="4142" spans="1:9" s="23" customFormat="1" ht="14.45" customHeight="1">
      <c r="A4142" s="563"/>
      <c r="B4142" s="572" t="s">
        <v>7136</v>
      </c>
      <c r="C4142" s="564" t="s">
        <v>7137</v>
      </c>
      <c r="D4142" s="565"/>
      <c r="E4142" s="566" t="s">
        <v>3391</v>
      </c>
      <c r="F4142" s="567"/>
      <c r="G4142" s="410">
        <v>371</v>
      </c>
      <c r="H4142" s="410">
        <v>86</v>
      </c>
      <c r="I4142" s="410">
        <v>11</v>
      </c>
    </row>
    <row r="4143" spans="1:9" s="23" customFormat="1" ht="14.45" customHeight="1">
      <c r="A4143" s="563"/>
      <c r="B4143" s="564"/>
      <c r="C4143" s="564"/>
      <c r="D4143" s="565"/>
      <c r="E4143" s="566" t="s">
        <v>3391</v>
      </c>
      <c r="F4143" s="567" t="s">
        <v>1294</v>
      </c>
      <c r="G4143" s="410">
        <v>111</v>
      </c>
      <c r="H4143" s="410">
        <v>25</v>
      </c>
      <c r="I4143" s="410">
        <v>0</v>
      </c>
    </row>
    <row r="4144" spans="1:9" s="23" customFormat="1" ht="14.45" customHeight="1">
      <c r="A4144" s="563"/>
      <c r="B4144" s="572" t="s">
        <v>4375</v>
      </c>
      <c r="C4144" s="564" t="s">
        <v>6795</v>
      </c>
      <c r="D4144" s="565"/>
      <c r="E4144" s="566" t="s">
        <v>164</v>
      </c>
      <c r="F4144" s="567"/>
      <c r="G4144" s="410">
        <v>29</v>
      </c>
      <c r="H4144" s="410">
        <v>12</v>
      </c>
      <c r="I4144" s="410">
        <v>0</v>
      </c>
    </row>
    <row r="4145" spans="1:9" s="23" customFormat="1" ht="14.45" customHeight="1">
      <c r="A4145" s="563"/>
      <c r="B4145" s="564"/>
      <c r="C4145" s="564" t="s">
        <v>6796</v>
      </c>
      <c r="D4145" s="565"/>
      <c r="E4145" s="566" t="s">
        <v>3391</v>
      </c>
      <c r="F4145" s="567"/>
      <c r="G4145" s="410">
        <v>493</v>
      </c>
      <c r="H4145" s="410">
        <v>106</v>
      </c>
      <c r="I4145" s="410">
        <v>15</v>
      </c>
    </row>
    <row r="4146" spans="1:9" s="23" customFormat="1" ht="14.45" customHeight="1">
      <c r="A4146" s="563"/>
      <c r="B4146" s="564"/>
      <c r="C4146" s="564"/>
      <c r="D4146" s="565"/>
      <c r="E4146" s="566" t="s">
        <v>3391</v>
      </c>
      <c r="F4146" s="567" t="s">
        <v>1294</v>
      </c>
      <c r="G4146" s="410">
        <v>321</v>
      </c>
      <c r="H4146" s="410">
        <v>49</v>
      </c>
      <c r="I4146" s="410">
        <v>1</v>
      </c>
    </row>
    <row r="4147" spans="1:9" s="23" customFormat="1" ht="14.45" customHeight="1">
      <c r="A4147" s="563"/>
      <c r="B4147" s="572" t="s">
        <v>7138</v>
      </c>
      <c r="C4147" s="564" t="s">
        <v>7139</v>
      </c>
      <c r="D4147" s="565"/>
      <c r="E4147" s="566" t="s">
        <v>3391</v>
      </c>
      <c r="F4147" s="567"/>
      <c r="G4147" s="410">
        <v>271</v>
      </c>
      <c r="H4147" s="410">
        <v>73</v>
      </c>
      <c r="I4147" s="410">
        <v>11</v>
      </c>
    </row>
    <row r="4148" spans="1:9" s="23" customFormat="1" ht="14.45" customHeight="1">
      <c r="A4148" s="563"/>
      <c r="B4148" s="564"/>
      <c r="C4148" s="564"/>
      <c r="D4148" s="565"/>
      <c r="E4148" s="566" t="s">
        <v>3391</v>
      </c>
      <c r="F4148" s="567" t="s">
        <v>1294</v>
      </c>
      <c r="G4148" s="410">
        <v>161</v>
      </c>
      <c r="H4148" s="410">
        <v>24</v>
      </c>
      <c r="I4148" s="410">
        <v>0</v>
      </c>
    </row>
    <row r="4149" spans="1:9" s="23" customFormat="1" ht="14.45" customHeight="1">
      <c r="A4149" s="563"/>
      <c r="B4149" s="572" t="s">
        <v>5530</v>
      </c>
      <c r="C4149" s="564" t="s">
        <v>4029</v>
      </c>
      <c r="D4149" s="565"/>
      <c r="E4149" s="566" t="s">
        <v>3391</v>
      </c>
      <c r="F4149" s="567"/>
      <c r="G4149" s="410">
        <v>329</v>
      </c>
      <c r="H4149" s="410">
        <v>0</v>
      </c>
      <c r="I4149" s="410">
        <v>9</v>
      </c>
    </row>
    <row r="4150" spans="1:9" s="23" customFormat="1" ht="14.45" customHeight="1">
      <c r="A4150" s="563"/>
      <c r="B4150" s="564"/>
      <c r="C4150" s="564"/>
      <c r="D4150" s="565"/>
      <c r="E4150" s="566" t="s">
        <v>3391</v>
      </c>
      <c r="F4150" s="567" t="s">
        <v>1294</v>
      </c>
      <c r="G4150" s="410">
        <v>179</v>
      </c>
      <c r="H4150" s="410">
        <v>0</v>
      </c>
      <c r="I4150" s="410">
        <v>0</v>
      </c>
    </row>
    <row r="4151" spans="1:9" s="23" customFormat="1" ht="14.45" customHeight="1">
      <c r="A4151" s="563"/>
      <c r="B4151" s="572" t="s">
        <v>7140</v>
      </c>
      <c r="C4151" s="564" t="s">
        <v>4261</v>
      </c>
      <c r="D4151" s="565"/>
      <c r="E4151" s="566" t="s">
        <v>3391</v>
      </c>
      <c r="F4151" s="567"/>
      <c r="G4151" s="410">
        <v>0</v>
      </c>
      <c r="H4151" s="410">
        <v>1</v>
      </c>
      <c r="I4151" s="410">
        <v>0</v>
      </c>
    </row>
    <row r="4152" spans="1:9" s="23" customFormat="1" ht="14.45" customHeight="1">
      <c r="A4152" s="563"/>
      <c r="B4152" s="564">
        <v>10131024</v>
      </c>
      <c r="C4152" s="564" t="s">
        <v>4345</v>
      </c>
      <c r="D4152" s="565"/>
      <c r="E4152" s="566" t="s">
        <v>3391</v>
      </c>
      <c r="F4152" s="567"/>
      <c r="G4152" s="410">
        <v>677</v>
      </c>
      <c r="H4152" s="410">
        <v>160</v>
      </c>
      <c r="I4152" s="410">
        <v>19</v>
      </c>
    </row>
    <row r="4153" spans="1:9" s="23" customFormat="1" ht="14.45" customHeight="1">
      <c r="A4153" s="563"/>
      <c r="B4153" s="564"/>
      <c r="C4153" s="564"/>
      <c r="D4153" s="565"/>
      <c r="E4153" s="566" t="s">
        <v>3391</v>
      </c>
      <c r="F4153" s="567" t="s">
        <v>1294</v>
      </c>
      <c r="G4153" s="410">
        <v>424</v>
      </c>
      <c r="H4153" s="410">
        <v>92</v>
      </c>
      <c r="I4153" s="410">
        <v>0</v>
      </c>
    </row>
    <row r="4154" spans="1:9" s="23" customFormat="1" ht="14.45" customHeight="1">
      <c r="A4154" s="573"/>
      <c r="B4154" s="574">
        <v>10131025</v>
      </c>
      <c r="C4154" s="574" t="s">
        <v>7141</v>
      </c>
      <c r="D4154" s="575"/>
      <c r="E4154" s="576" t="s">
        <v>3391</v>
      </c>
      <c r="F4154" s="577"/>
      <c r="G4154" s="578">
        <v>219</v>
      </c>
      <c r="H4154" s="578">
        <v>71</v>
      </c>
      <c r="I4154" s="578">
        <v>8</v>
      </c>
    </row>
    <row r="4155" spans="1:9" s="23" customFormat="1" ht="14.45" customHeight="1">
      <c r="A4155" s="563"/>
      <c r="B4155" s="564"/>
      <c r="C4155" s="564"/>
      <c r="D4155" s="565"/>
      <c r="E4155" s="566" t="s">
        <v>3391</v>
      </c>
      <c r="F4155" s="567" t="s">
        <v>1294</v>
      </c>
      <c r="G4155" s="410">
        <v>90</v>
      </c>
      <c r="H4155" s="410">
        <v>17</v>
      </c>
      <c r="I4155" s="410">
        <v>0</v>
      </c>
    </row>
    <row r="4156" spans="1:9" s="23" customFormat="1" ht="14.45" customHeight="1">
      <c r="A4156" s="563"/>
      <c r="B4156" s="564">
        <v>10151026</v>
      </c>
      <c r="C4156" s="564" t="s">
        <v>6656</v>
      </c>
      <c r="D4156" s="565"/>
      <c r="E4156" s="566" t="s">
        <v>3391</v>
      </c>
      <c r="F4156" s="567"/>
      <c r="G4156" s="410">
        <v>375</v>
      </c>
      <c r="H4156" s="410">
        <v>109</v>
      </c>
      <c r="I4156" s="410">
        <v>12</v>
      </c>
    </row>
    <row r="4157" spans="1:9" s="23" customFormat="1" ht="14.45" customHeight="1">
      <c r="A4157" s="563"/>
      <c r="B4157" s="564"/>
      <c r="C4157" s="564"/>
      <c r="D4157" s="565"/>
      <c r="E4157" s="566" t="s">
        <v>3391</v>
      </c>
      <c r="F4157" s="567" t="s">
        <v>1294</v>
      </c>
      <c r="G4157" s="410">
        <v>382</v>
      </c>
      <c r="H4157" s="410">
        <v>85</v>
      </c>
      <c r="I4157" s="410">
        <v>1</v>
      </c>
    </row>
    <row r="4158" spans="1:9" s="23" customFormat="1" ht="14.45" customHeight="1">
      <c r="A4158" s="563"/>
      <c r="B4158" s="564" t="s">
        <v>1554</v>
      </c>
      <c r="C4158" s="564" t="s">
        <v>1555</v>
      </c>
      <c r="D4158" s="565"/>
      <c r="E4158" s="566"/>
      <c r="F4158" s="567"/>
      <c r="G4158" s="410">
        <v>0</v>
      </c>
      <c r="H4158" s="410">
        <v>0</v>
      </c>
      <c r="I4158" s="410">
        <v>16</v>
      </c>
    </row>
    <row r="4159" spans="1:9" s="23" customFormat="1" ht="14.45" customHeight="1">
      <c r="A4159" s="563"/>
      <c r="B4159" s="564" t="s">
        <v>1556</v>
      </c>
      <c r="C4159" s="564" t="s">
        <v>1557</v>
      </c>
      <c r="D4159" s="565"/>
      <c r="E4159" s="566"/>
      <c r="F4159" s="567"/>
      <c r="G4159" s="410">
        <v>0</v>
      </c>
      <c r="H4159" s="410">
        <v>0</v>
      </c>
      <c r="I4159" s="410">
        <v>2</v>
      </c>
    </row>
    <row r="4160" spans="1:9" s="23" customFormat="1" ht="14.45" customHeight="1">
      <c r="A4160" s="563">
        <v>1063</v>
      </c>
      <c r="B4160" s="563" t="s">
        <v>7142</v>
      </c>
      <c r="C4160" s="564"/>
      <c r="D4160" s="565" t="s">
        <v>187</v>
      </c>
      <c r="E4160" s="566"/>
      <c r="F4160" s="567"/>
      <c r="G4160" s="410"/>
      <c r="H4160" s="410"/>
      <c r="I4160" s="410"/>
    </row>
    <row r="4161" spans="1:9" s="23" customFormat="1" ht="14.45" customHeight="1">
      <c r="A4161" s="563"/>
      <c r="B4161" s="564"/>
      <c r="C4161" s="563" t="s">
        <v>365</v>
      </c>
      <c r="D4161" s="568"/>
      <c r="E4161" s="569"/>
      <c r="F4161" s="570"/>
      <c r="G4161" s="571">
        <v>3505</v>
      </c>
      <c r="H4161" s="571">
        <v>845</v>
      </c>
      <c r="I4161" s="571">
        <v>79</v>
      </c>
    </row>
    <row r="4162" spans="1:9" s="23" customFormat="1" ht="14.45" customHeight="1">
      <c r="A4162" s="563"/>
      <c r="B4162" s="572" t="s">
        <v>2381</v>
      </c>
      <c r="C4162" s="564" t="s">
        <v>4334</v>
      </c>
      <c r="D4162" s="565"/>
      <c r="E4162" s="566" t="s">
        <v>3391</v>
      </c>
      <c r="F4162" s="567"/>
      <c r="G4162" s="410">
        <v>2</v>
      </c>
      <c r="H4162" s="410">
        <v>10</v>
      </c>
      <c r="I4162" s="410">
        <v>0</v>
      </c>
    </row>
    <row r="4163" spans="1:9" s="23" customFormat="1" ht="14.45" customHeight="1">
      <c r="A4163" s="563"/>
      <c r="B4163" s="572" t="s">
        <v>7143</v>
      </c>
      <c r="C4163" s="564" t="s">
        <v>4611</v>
      </c>
      <c r="D4163" s="565"/>
      <c r="E4163" s="566" t="s">
        <v>164</v>
      </c>
      <c r="F4163" s="567"/>
      <c r="G4163" s="410">
        <v>12</v>
      </c>
      <c r="H4163" s="410">
        <v>9</v>
      </c>
      <c r="I4163" s="410">
        <v>5</v>
      </c>
    </row>
    <row r="4164" spans="1:9" s="23" customFormat="1" ht="14.45" customHeight="1">
      <c r="A4164" s="563"/>
      <c r="B4164" s="564"/>
      <c r="C4164" s="564" t="s">
        <v>4612</v>
      </c>
      <c r="D4164" s="565"/>
      <c r="E4164" s="566" t="s">
        <v>164</v>
      </c>
      <c r="F4164" s="567" t="s">
        <v>1142</v>
      </c>
      <c r="G4164" s="410">
        <v>9</v>
      </c>
      <c r="H4164" s="410">
        <v>14</v>
      </c>
      <c r="I4164" s="410">
        <v>0</v>
      </c>
    </row>
    <row r="4165" spans="1:9" s="23" customFormat="1" ht="14.45" customHeight="1">
      <c r="A4165" s="563"/>
      <c r="B4165" s="564"/>
      <c r="C4165" s="564" t="s">
        <v>4613</v>
      </c>
      <c r="D4165" s="565"/>
      <c r="E4165" s="566" t="s">
        <v>3391</v>
      </c>
      <c r="F4165" s="567" t="s">
        <v>1294</v>
      </c>
      <c r="G4165" s="410">
        <v>17</v>
      </c>
      <c r="H4165" s="410">
        <v>13</v>
      </c>
      <c r="I4165" s="410">
        <v>2</v>
      </c>
    </row>
    <row r="4166" spans="1:9" s="23" customFormat="1" ht="14.45" customHeight="1">
      <c r="A4166" s="563"/>
      <c r="B4166" s="564"/>
      <c r="C4166" s="564"/>
      <c r="D4166" s="565"/>
      <c r="E4166" s="566" t="s">
        <v>3221</v>
      </c>
      <c r="F4166" s="567" t="s">
        <v>1294</v>
      </c>
      <c r="G4166" s="410">
        <v>22</v>
      </c>
      <c r="H4166" s="410">
        <v>57</v>
      </c>
      <c r="I4166" s="410">
        <v>0</v>
      </c>
    </row>
    <row r="4167" spans="1:9" s="23" customFormat="1" ht="14.45" customHeight="1">
      <c r="A4167" s="563"/>
      <c r="B4167" s="572" t="s">
        <v>5643</v>
      </c>
      <c r="C4167" s="564" t="s">
        <v>3516</v>
      </c>
      <c r="D4167" s="565"/>
      <c r="E4167" s="566" t="s">
        <v>164</v>
      </c>
      <c r="F4167" s="567"/>
      <c r="G4167" s="410">
        <v>61</v>
      </c>
      <c r="H4167" s="410">
        <v>11</v>
      </c>
      <c r="I4167" s="410">
        <v>4</v>
      </c>
    </row>
    <row r="4168" spans="1:9" s="23" customFormat="1" ht="14.45" customHeight="1">
      <c r="A4168" s="563"/>
      <c r="B4168" s="564"/>
      <c r="C4168" s="564" t="s">
        <v>3414</v>
      </c>
      <c r="D4168" s="565"/>
      <c r="E4168" s="566" t="s">
        <v>164</v>
      </c>
      <c r="F4168" s="567" t="s">
        <v>1142</v>
      </c>
      <c r="G4168" s="410">
        <v>89</v>
      </c>
      <c r="H4168" s="410">
        <v>8</v>
      </c>
      <c r="I4168" s="410">
        <v>0</v>
      </c>
    </row>
    <row r="4169" spans="1:9" s="23" customFormat="1" ht="14.45" customHeight="1">
      <c r="A4169" s="563"/>
      <c r="B4169" s="564"/>
      <c r="C4169" s="564" t="s">
        <v>3413</v>
      </c>
      <c r="D4169" s="565"/>
      <c r="E4169" s="566" t="s">
        <v>3391</v>
      </c>
      <c r="F4169" s="567" t="s">
        <v>1294</v>
      </c>
      <c r="G4169" s="410">
        <v>198</v>
      </c>
      <c r="H4169" s="410">
        <v>35</v>
      </c>
      <c r="I4169" s="410">
        <v>4</v>
      </c>
    </row>
    <row r="4170" spans="1:9" s="23" customFormat="1" ht="14.45" customHeight="1">
      <c r="A4170" s="563"/>
      <c r="B4170" s="564"/>
      <c r="C4170" s="564"/>
      <c r="D4170" s="565"/>
      <c r="E4170" s="566" t="s">
        <v>3221</v>
      </c>
      <c r="F4170" s="567" t="s">
        <v>1294</v>
      </c>
      <c r="G4170" s="410">
        <v>205</v>
      </c>
      <c r="H4170" s="410">
        <v>76</v>
      </c>
      <c r="I4170" s="410">
        <v>0</v>
      </c>
    </row>
    <row r="4171" spans="1:9" s="23" customFormat="1" ht="14.45" customHeight="1">
      <c r="A4171" s="563"/>
      <c r="B4171" s="572" t="s">
        <v>3515</v>
      </c>
      <c r="C4171" s="564" t="s">
        <v>7144</v>
      </c>
      <c r="D4171" s="565"/>
      <c r="E4171" s="566" t="s">
        <v>3391</v>
      </c>
      <c r="F4171" s="567"/>
      <c r="G4171" s="410">
        <v>269</v>
      </c>
      <c r="H4171" s="410">
        <v>21</v>
      </c>
      <c r="I4171" s="410">
        <v>2</v>
      </c>
    </row>
    <row r="4172" spans="1:9" s="23" customFormat="1" ht="14.45" customHeight="1">
      <c r="A4172" s="563"/>
      <c r="B4172" s="572" t="s">
        <v>7145</v>
      </c>
      <c r="C4172" s="564" t="s">
        <v>7139</v>
      </c>
      <c r="D4172" s="565"/>
      <c r="E4172" s="566" t="s">
        <v>3391</v>
      </c>
      <c r="F4172" s="567"/>
      <c r="G4172" s="410">
        <v>24</v>
      </c>
      <c r="H4172" s="410">
        <v>20</v>
      </c>
      <c r="I4172" s="410">
        <v>1</v>
      </c>
    </row>
    <row r="4173" spans="1:9" s="23" customFormat="1" ht="14.45" customHeight="1">
      <c r="A4173" s="563"/>
      <c r="B4173" s="572" t="s">
        <v>3450</v>
      </c>
      <c r="C4173" s="564" t="s">
        <v>7146</v>
      </c>
      <c r="D4173" s="565"/>
      <c r="E4173" s="566" t="s">
        <v>3391</v>
      </c>
      <c r="F4173" s="567"/>
      <c r="G4173" s="410">
        <v>91</v>
      </c>
      <c r="H4173" s="410">
        <v>0</v>
      </c>
      <c r="I4173" s="410">
        <v>7</v>
      </c>
    </row>
    <row r="4174" spans="1:9" s="23" customFormat="1" ht="14.45" customHeight="1">
      <c r="A4174" s="563"/>
      <c r="B4174" s="572" t="s">
        <v>6519</v>
      </c>
      <c r="C4174" s="564" t="s">
        <v>3666</v>
      </c>
      <c r="D4174" s="565"/>
      <c r="E4174" s="566" t="s">
        <v>3391</v>
      </c>
      <c r="F4174" s="567"/>
      <c r="G4174" s="410">
        <v>124</v>
      </c>
      <c r="H4174" s="410">
        <v>30</v>
      </c>
      <c r="I4174" s="410">
        <v>7</v>
      </c>
    </row>
    <row r="4175" spans="1:9" s="23" customFormat="1" ht="14.45" customHeight="1">
      <c r="A4175" s="563"/>
      <c r="B4175" s="564"/>
      <c r="C4175" s="564"/>
      <c r="D4175" s="565"/>
      <c r="E4175" s="566" t="s">
        <v>3221</v>
      </c>
      <c r="F4175" s="567" t="s">
        <v>1294</v>
      </c>
      <c r="G4175" s="410">
        <v>303</v>
      </c>
      <c r="H4175" s="410">
        <v>133</v>
      </c>
      <c r="I4175" s="410">
        <v>0</v>
      </c>
    </row>
    <row r="4176" spans="1:9" s="23" customFormat="1" ht="14.45" customHeight="1">
      <c r="A4176" s="563"/>
      <c r="B4176" s="572" t="s">
        <v>7147</v>
      </c>
      <c r="C4176" s="564" t="s">
        <v>3669</v>
      </c>
      <c r="D4176" s="565"/>
      <c r="E4176" s="566" t="s">
        <v>3391</v>
      </c>
      <c r="F4176" s="567"/>
      <c r="G4176" s="410">
        <v>46</v>
      </c>
      <c r="H4176" s="410">
        <v>17</v>
      </c>
      <c r="I4176" s="410">
        <v>7</v>
      </c>
    </row>
    <row r="4177" spans="1:9" s="23" customFormat="1" ht="14.45" customHeight="1">
      <c r="A4177" s="563"/>
      <c r="B4177" s="564"/>
      <c r="C4177" s="564"/>
      <c r="D4177" s="565"/>
      <c r="E4177" s="566" t="s">
        <v>3221</v>
      </c>
      <c r="F4177" s="567" t="s">
        <v>1294</v>
      </c>
      <c r="G4177" s="410">
        <v>368</v>
      </c>
      <c r="H4177" s="410">
        <v>150</v>
      </c>
      <c r="I4177" s="410">
        <v>0</v>
      </c>
    </row>
    <row r="4178" spans="1:9" s="23" customFormat="1" ht="14.45" customHeight="1">
      <c r="A4178" s="563"/>
      <c r="B4178" s="564">
        <v>10121007</v>
      </c>
      <c r="C4178" s="564" t="s">
        <v>6655</v>
      </c>
      <c r="D4178" s="565"/>
      <c r="E4178" s="566" t="s">
        <v>3391</v>
      </c>
      <c r="F4178" s="567"/>
      <c r="G4178" s="410">
        <v>214</v>
      </c>
      <c r="H4178" s="410">
        <v>20</v>
      </c>
      <c r="I4178" s="410">
        <v>7</v>
      </c>
    </row>
    <row r="4179" spans="1:9" s="23" customFormat="1" ht="14.45" customHeight="1">
      <c r="A4179" s="563"/>
      <c r="B4179" s="564"/>
      <c r="C4179" s="564"/>
      <c r="D4179" s="565"/>
      <c r="E4179" s="566" t="s">
        <v>3391</v>
      </c>
      <c r="F4179" s="567" t="s">
        <v>1294</v>
      </c>
      <c r="G4179" s="410">
        <v>59</v>
      </c>
      <c r="H4179" s="410">
        <v>16</v>
      </c>
      <c r="I4179" s="410">
        <v>0</v>
      </c>
    </row>
    <row r="4180" spans="1:9" s="23" customFormat="1" ht="14.45" customHeight="1">
      <c r="A4180" s="563"/>
      <c r="B4180" s="564"/>
      <c r="C4180" s="564"/>
      <c r="D4180" s="565"/>
      <c r="E4180" s="566" t="s">
        <v>3221</v>
      </c>
      <c r="F4180" s="567" t="s">
        <v>1294</v>
      </c>
      <c r="G4180" s="410">
        <v>47</v>
      </c>
      <c r="H4180" s="410">
        <v>12</v>
      </c>
      <c r="I4180" s="410">
        <v>0</v>
      </c>
    </row>
    <row r="4181" spans="1:9" s="23" customFormat="1" ht="14.45" customHeight="1">
      <c r="A4181" s="563"/>
      <c r="B4181" s="564">
        <v>10131029</v>
      </c>
      <c r="C4181" s="564" t="s">
        <v>7148</v>
      </c>
      <c r="D4181" s="565"/>
      <c r="E4181" s="566" t="s">
        <v>3391</v>
      </c>
      <c r="F4181" s="567"/>
      <c r="G4181" s="410">
        <v>578</v>
      </c>
      <c r="H4181" s="410">
        <v>20</v>
      </c>
      <c r="I4181" s="410">
        <v>11</v>
      </c>
    </row>
    <row r="4182" spans="1:9" s="23" customFormat="1" ht="14.45" customHeight="1">
      <c r="A4182" s="563"/>
      <c r="B4182" s="564"/>
      <c r="C4182" s="564"/>
      <c r="D4182" s="565"/>
      <c r="E4182" s="566" t="s">
        <v>3391</v>
      </c>
      <c r="F4182" s="567" t="s">
        <v>1294</v>
      </c>
      <c r="G4182" s="410">
        <v>83</v>
      </c>
      <c r="H4182" s="410">
        <v>29</v>
      </c>
      <c r="I4182" s="410">
        <v>0</v>
      </c>
    </row>
    <row r="4183" spans="1:9" s="23" customFormat="1" ht="14.45" customHeight="1">
      <c r="A4183" s="563"/>
      <c r="B4183" s="564">
        <v>10151038</v>
      </c>
      <c r="C4183" s="564" t="s">
        <v>7149</v>
      </c>
      <c r="D4183" s="565"/>
      <c r="E4183" s="566" t="s">
        <v>164</v>
      </c>
      <c r="F4183" s="567"/>
      <c r="G4183" s="410">
        <v>31</v>
      </c>
      <c r="H4183" s="410">
        <v>23</v>
      </c>
      <c r="I4183" s="410">
        <v>0</v>
      </c>
    </row>
    <row r="4184" spans="1:9" s="23" customFormat="1" ht="14.45" customHeight="1">
      <c r="A4184" s="563"/>
      <c r="B4184" s="564"/>
      <c r="C4184" s="564" t="s">
        <v>7150</v>
      </c>
      <c r="D4184" s="565"/>
      <c r="E4184" s="566" t="s">
        <v>164</v>
      </c>
      <c r="F4184" s="567" t="s">
        <v>1142</v>
      </c>
      <c r="G4184" s="410">
        <v>74</v>
      </c>
      <c r="H4184" s="410">
        <v>17</v>
      </c>
      <c r="I4184" s="410">
        <v>0</v>
      </c>
    </row>
    <row r="4185" spans="1:9" s="23" customFormat="1" ht="14.45" customHeight="1">
      <c r="A4185" s="563"/>
      <c r="B4185" s="564"/>
      <c r="C4185" s="564" t="s">
        <v>7151</v>
      </c>
      <c r="D4185" s="565"/>
      <c r="E4185" s="566" t="s">
        <v>3391</v>
      </c>
      <c r="F4185" s="567"/>
      <c r="G4185" s="410">
        <v>385</v>
      </c>
      <c r="H4185" s="410">
        <v>17</v>
      </c>
      <c r="I4185" s="410">
        <v>12</v>
      </c>
    </row>
    <row r="4186" spans="1:9" s="23" customFormat="1" ht="14.45" customHeight="1">
      <c r="A4186" s="563"/>
      <c r="B4186" s="564"/>
      <c r="C4186" s="564"/>
      <c r="D4186" s="565"/>
      <c r="E4186" s="566" t="s">
        <v>3391</v>
      </c>
      <c r="F4186" s="567" t="s">
        <v>1294</v>
      </c>
      <c r="G4186" s="410">
        <v>98</v>
      </c>
      <c r="H4186" s="410">
        <v>17</v>
      </c>
      <c r="I4186" s="410">
        <v>0</v>
      </c>
    </row>
    <row r="4187" spans="1:9" s="23" customFormat="1" ht="14.45" customHeight="1">
      <c r="A4187" s="563"/>
      <c r="B4187" s="564"/>
      <c r="C4187" s="564"/>
      <c r="D4187" s="565"/>
      <c r="E4187" s="566" t="s">
        <v>3221</v>
      </c>
      <c r="F4187" s="567" t="s">
        <v>1294</v>
      </c>
      <c r="G4187" s="410">
        <v>56</v>
      </c>
      <c r="H4187" s="410">
        <v>36</v>
      </c>
      <c r="I4187" s="410">
        <v>0</v>
      </c>
    </row>
    <row r="4188" spans="1:9" s="23" customFormat="1" ht="14.45" customHeight="1">
      <c r="A4188" s="563"/>
      <c r="B4188" s="564">
        <v>10152030</v>
      </c>
      <c r="C4188" s="564" t="s">
        <v>6737</v>
      </c>
      <c r="D4188" s="565"/>
      <c r="E4188" s="566" t="s">
        <v>3391</v>
      </c>
      <c r="F4188" s="567"/>
      <c r="G4188" s="410">
        <v>40</v>
      </c>
      <c r="H4188" s="410">
        <v>34</v>
      </c>
      <c r="I4188" s="410">
        <v>2</v>
      </c>
    </row>
    <row r="4189" spans="1:9" s="23" customFormat="1" ht="14.45" customHeight="1">
      <c r="A4189" s="563"/>
      <c r="B4189" s="564" t="s">
        <v>1554</v>
      </c>
      <c r="C4189" s="564" t="s">
        <v>1555</v>
      </c>
      <c r="D4189" s="565"/>
      <c r="E4189" s="566"/>
      <c r="F4189" s="567"/>
      <c r="G4189" s="410">
        <v>0</v>
      </c>
      <c r="H4189" s="410">
        <v>0</v>
      </c>
      <c r="I4189" s="410">
        <v>8</v>
      </c>
    </row>
    <row r="4190" spans="1:9" s="23" customFormat="1" ht="14.45" customHeight="1">
      <c r="A4190" s="563">
        <v>1064</v>
      </c>
      <c r="B4190" s="563" t="s">
        <v>7152</v>
      </c>
      <c r="C4190" s="564"/>
      <c r="D4190" s="565" t="s">
        <v>187</v>
      </c>
      <c r="E4190" s="566"/>
      <c r="F4190" s="567"/>
      <c r="G4190" s="410"/>
      <c r="H4190" s="410"/>
      <c r="I4190" s="410"/>
    </row>
    <row r="4191" spans="1:9" s="23" customFormat="1" ht="14.45" customHeight="1">
      <c r="A4191" s="563"/>
      <c r="B4191" s="564"/>
      <c r="C4191" s="563" t="s">
        <v>365</v>
      </c>
      <c r="D4191" s="568"/>
      <c r="E4191" s="569"/>
      <c r="F4191" s="570"/>
      <c r="G4191" s="571">
        <v>4148</v>
      </c>
      <c r="H4191" s="571">
        <v>1292</v>
      </c>
      <c r="I4191" s="571">
        <v>170</v>
      </c>
    </row>
    <row r="4192" spans="1:9" s="23" customFormat="1" ht="14.45" customHeight="1">
      <c r="A4192" s="563"/>
      <c r="B4192" s="572" t="s">
        <v>6357</v>
      </c>
      <c r="C4192" s="564" t="s">
        <v>4000</v>
      </c>
      <c r="D4192" s="565"/>
      <c r="E4192" s="566" t="s">
        <v>164</v>
      </c>
      <c r="F4192" s="567" t="s">
        <v>1142</v>
      </c>
      <c r="G4192" s="410">
        <v>55</v>
      </c>
      <c r="H4192" s="410">
        <v>22</v>
      </c>
      <c r="I4192" s="410">
        <v>0</v>
      </c>
    </row>
    <row r="4193" spans="1:9" s="23" customFormat="1" ht="14.45" customHeight="1">
      <c r="A4193" s="563"/>
      <c r="B4193" s="564"/>
      <c r="C4193" s="564" t="s">
        <v>3402</v>
      </c>
      <c r="D4193" s="565"/>
      <c r="E4193" s="566" t="s">
        <v>3391</v>
      </c>
      <c r="F4193" s="567"/>
      <c r="G4193" s="410">
        <v>86</v>
      </c>
      <c r="H4193" s="410">
        <v>24</v>
      </c>
      <c r="I4193" s="410">
        <v>10</v>
      </c>
    </row>
    <row r="4194" spans="1:9" s="23" customFormat="1" ht="14.45" customHeight="1">
      <c r="A4194" s="563"/>
      <c r="B4194" s="564"/>
      <c r="C4194" s="564"/>
      <c r="D4194" s="565"/>
      <c r="E4194" s="566" t="s">
        <v>3221</v>
      </c>
      <c r="F4194" s="567" t="s">
        <v>1294</v>
      </c>
      <c r="G4194" s="410">
        <v>148</v>
      </c>
      <c r="H4194" s="410">
        <v>82</v>
      </c>
      <c r="I4194" s="410">
        <v>0</v>
      </c>
    </row>
    <row r="4195" spans="1:9" s="23" customFormat="1" ht="14.45" customHeight="1">
      <c r="A4195" s="563"/>
      <c r="B4195" s="564"/>
      <c r="C4195" s="564" t="s">
        <v>4442</v>
      </c>
      <c r="D4195" s="565"/>
      <c r="E4195" s="566" t="s">
        <v>106</v>
      </c>
      <c r="F4195" s="567" t="s">
        <v>1294</v>
      </c>
      <c r="G4195" s="410">
        <v>33</v>
      </c>
      <c r="H4195" s="410">
        <v>15</v>
      </c>
      <c r="I4195" s="410">
        <v>0</v>
      </c>
    </row>
    <row r="4196" spans="1:9" s="23" customFormat="1" ht="14.45" customHeight="1">
      <c r="A4196" s="563"/>
      <c r="B4196" s="572" t="s">
        <v>5432</v>
      </c>
      <c r="C4196" s="564" t="s">
        <v>4301</v>
      </c>
      <c r="D4196" s="565"/>
      <c r="E4196" s="566" t="s">
        <v>3391</v>
      </c>
      <c r="F4196" s="567"/>
      <c r="G4196" s="410">
        <v>0</v>
      </c>
      <c r="H4196" s="410">
        <v>1</v>
      </c>
      <c r="I4196" s="410">
        <v>0</v>
      </c>
    </row>
    <row r="4197" spans="1:9" s="23" customFormat="1" ht="14.45" customHeight="1">
      <c r="A4197" s="563"/>
      <c r="B4197" s="572" t="s">
        <v>2056</v>
      </c>
      <c r="C4197" s="564" t="s">
        <v>7153</v>
      </c>
      <c r="D4197" s="565"/>
      <c r="E4197" s="566" t="s">
        <v>164</v>
      </c>
      <c r="F4197" s="567"/>
      <c r="G4197" s="410">
        <v>1</v>
      </c>
      <c r="H4197" s="410">
        <v>0</v>
      </c>
      <c r="I4197" s="410">
        <v>0</v>
      </c>
    </row>
    <row r="4198" spans="1:9" s="23" customFormat="1" ht="14.45" customHeight="1">
      <c r="A4198" s="563"/>
      <c r="B4198" s="572" t="s">
        <v>7154</v>
      </c>
      <c r="C4198" s="564" t="s">
        <v>7042</v>
      </c>
      <c r="D4198" s="565"/>
      <c r="E4198" s="566" t="s">
        <v>3391</v>
      </c>
      <c r="F4198" s="567"/>
      <c r="G4198" s="410">
        <v>106</v>
      </c>
      <c r="H4198" s="410">
        <v>31</v>
      </c>
      <c r="I4198" s="410">
        <v>8</v>
      </c>
    </row>
    <row r="4199" spans="1:9" s="23" customFormat="1" ht="14.45" customHeight="1">
      <c r="A4199" s="563"/>
      <c r="B4199" s="564"/>
      <c r="C4199" s="564"/>
      <c r="D4199" s="565"/>
      <c r="E4199" s="566" t="s">
        <v>3221</v>
      </c>
      <c r="F4199" s="567" t="s">
        <v>1294</v>
      </c>
      <c r="G4199" s="410">
        <v>52</v>
      </c>
      <c r="H4199" s="410">
        <v>17</v>
      </c>
      <c r="I4199" s="410">
        <v>0</v>
      </c>
    </row>
    <row r="4200" spans="1:9" s="23" customFormat="1" ht="14.45" customHeight="1">
      <c r="A4200" s="563"/>
      <c r="B4200" s="564"/>
      <c r="C4200" s="564" t="s">
        <v>7043</v>
      </c>
      <c r="D4200" s="565"/>
      <c r="E4200" s="566" t="s">
        <v>165</v>
      </c>
      <c r="F4200" s="567"/>
      <c r="G4200" s="410">
        <v>87</v>
      </c>
      <c r="H4200" s="410">
        <v>15</v>
      </c>
      <c r="I4200" s="410">
        <v>0</v>
      </c>
    </row>
    <row r="4201" spans="1:9" s="23" customFormat="1" ht="14.45" customHeight="1">
      <c r="A4201" s="563"/>
      <c r="B4201" s="572" t="s">
        <v>4245</v>
      </c>
      <c r="C4201" s="564" t="s">
        <v>6796</v>
      </c>
      <c r="D4201" s="565"/>
      <c r="E4201" s="566" t="s">
        <v>3391</v>
      </c>
      <c r="F4201" s="567"/>
      <c r="G4201" s="410">
        <v>44</v>
      </c>
      <c r="H4201" s="410">
        <v>21</v>
      </c>
      <c r="I4201" s="410">
        <v>4</v>
      </c>
    </row>
    <row r="4202" spans="1:9" s="23" customFormat="1" ht="14.45" customHeight="1">
      <c r="A4202" s="563"/>
      <c r="B4202" s="564"/>
      <c r="C4202" s="564"/>
      <c r="D4202" s="565"/>
      <c r="E4202" s="566" t="s">
        <v>3391</v>
      </c>
      <c r="F4202" s="567" t="s">
        <v>1294</v>
      </c>
      <c r="G4202" s="410">
        <v>0</v>
      </c>
      <c r="H4202" s="410">
        <v>7</v>
      </c>
      <c r="I4202" s="410">
        <v>0</v>
      </c>
    </row>
    <row r="4203" spans="1:9" s="23" customFormat="1" ht="14.45" customHeight="1">
      <c r="A4203" s="563"/>
      <c r="B4203" s="572" t="s">
        <v>6824</v>
      </c>
      <c r="C4203" s="564" t="s">
        <v>7155</v>
      </c>
      <c r="D4203" s="565"/>
      <c r="E4203" s="566" t="s">
        <v>165</v>
      </c>
      <c r="F4203" s="567"/>
      <c r="G4203" s="410">
        <v>60</v>
      </c>
      <c r="H4203" s="410">
        <v>0</v>
      </c>
      <c r="I4203" s="410">
        <v>5</v>
      </c>
    </row>
    <row r="4204" spans="1:9" s="23" customFormat="1" ht="14.45" customHeight="1">
      <c r="A4204" s="573"/>
      <c r="B4204" s="579" t="s">
        <v>7156</v>
      </c>
      <c r="C4204" s="574" t="s">
        <v>7157</v>
      </c>
      <c r="D4204" s="575"/>
      <c r="E4204" s="576" t="s">
        <v>164</v>
      </c>
      <c r="F4204" s="577"/>
      <c r="G4204" s="578">
        <v>21</v>
      </c>
      <c r="H4204" s="578">
        <v>7</v>
      </c>
      <c r="I4204" s="578">
        <v>0</v>
      </c>
    </row>
    <row r="4205" spans="1:9" s="23" customFormat="1" ht="14.45" customHeight="1">
      <c r="A4205" s="563"/>
      <c r="B4205" s="564"/>
      <c r="C4205" s="564" t="s">
        <v>4309</v>
      </c>
      <c r="D4205" s="565"/>
      <c r="E4205" s="566" t="s">
        <v>164</v>
      </c>
      <c r="F4205" s="567" t="s">
        <v>1142</v>
      </c>
      <c r="G4205" s="410">
        <v>55</v>
      </c>
      <c r="H4205" s="410">
        <v>35</v>
      </c>
      <c r="I4205" s="410">
        <v>0</v>
      </c>
    </row>
    <row r="4206" spans="1:9" s="23" customFormat="1" ht="14.45" customHeight="1">
      <c r="A4206" s="563"/>
      <c r="B4206" s="564"/>
      <c r="C4206" s="564"/>
      <c r="D4206" s="565"/>
      <c r="E4206" s="566" t="s">
        <v>3391</v>
      </c>
      <c r="F4206" s="567"/>
      <c r="G4206" s="410">
        <v>167</v>
      </c>
      <c r="H4206" s="410">
        <v>89</v>
      </c>
      <c r="I4206" s="410">
        <v>56</v>
      </c>
    </row>
    <row r="4207" spans="1:9" s="23" customFormat="1" ht="14.45" customHeight="1">
      <c r="A4207" s="563"/>
      <c r="B4207" s="564"/>
      <c r="C4207" s="564"/>
      <c r="D4207" s="565"/>
      <c r="E4207" s="566" t="s">
        <v>3391</v>
      </c>
      <c r="F4207" s="567" t="s">
        <v>1294</v>
      </c>
      <c r="G4207" s="410">
        <v>87</v>
      </c>
      <c r="H4207" s="410">
        <v>30</v>
      </c>
      <c r="I4207" s="410">
        <v>4</v>
      </c>
    </row>
    <row r="4208" spans="1:9" s="23" customFormat="1" ht="14.45" customHeight="1">
      <c r="A4208" s="563"/>
      <c r="B4208" s="564"/>
      <c r="C4208" s="564"/>
      <c r="D4208" s="565"/>
      <c r="E4208" s="566" t="s">
        <v>3221</v>
      </c>
      <c r="F4208" s="567"/>
      <c r="G4208" s="410">
        <v>139</v>
      </c>
      <c r="H4208" s="410">
        <v>55</v>
      </c>
      <c r="I4208" s="410">
        <v>0</v>
      </c>
    </row>
    <row r="4209" spans="1:9" s="23" customFormat="1" ht="14.45" customHeight="1">
      <c r="A4209" s="563"/>
      <c r="B4209" s="564"/>
      <c r="C4209" s="564"/>
      <c r="D4209" s="565"/>
      <c r="E4209" s="566" t="s">
        <v>3221</v>
      </c>
      <c r="F4209" s="567" t="s">
        <v>1294</v>
      </c>
      <c r="G4209" s="410">
        <v>301</v>
      </c>
      <c r="H4209" s="410">
        <v>151</v>
      </c>
      <c r="I4209" s="410">
        <v>0</v>
      </c>
    </row>
    <row r="4210" spans="1:9" s="23" customFormat="1" ht="14.45" customHeight="1">
      <c r="A4210" s="563"/>
      <c r="B4210" s="564"/>
      <c r="C4210" s="564" t="s">
        <v>4460</v>
      </c>
      <c r="D4210" s="565"/>
      <c r="E4210" s="566" t="s">
        <v>165</v>
      </c>
      <c r="F4210" s="567"/>
      <c r="G4210" s="410">
        <v>752</v>
      </c>
      <c r="H4210" s="410">
        <v>140</v>
      </c>
      <c r="I4210" s="410">
        <v>0</v>
      </c>
    </row>
    <row r="4211" spans="1:9" s="23" customFormat="1" ht="14.45" customHeight="1">
      <c r="A4211" s="563"/>
      <c r="B4211" s="572" t="s">
        <v>7158</v>
      </c>
      <c r="C4211" s="564" t="s">
        <v>4942</v>
      </c>
      <c r="D4211" s="565"/>
      <c r="E4211" s="566" t="s">
        <v>164</v>
      </c>
      <c r="F4211" s="567"/>
      <c r="G4211" s="410">
        <v>23</v>
      </c>
      <c r="H4211" s="410">
        <v>3</v>
      </c>
      <c r="I4211" s="410">
        <v>2</v>
      </c>
    </row>
    <row r="4212" spans="1:9" s="23" customFormat="1" ht="14.45" customHeight="1">
      <c r="A4212" s="563"/>
      <c r="B4212" s="572" t="s">
        <v>7159</v>
      </c>
      <c r="C4212" s="564" t="s">
        <v>3668</v>
      </c>
      <c r="D4212" s="565"/>
      <c r="E4212" s="566" t="s">
        <v>164</v>
      </c>
      <c r="F4212" s="567"/>
      <c r="G4212" s="410">
        <v>97</v>
      </c>
      <c r="H4212" s="410">
        <v>19</v>
      </c>
      <c r="I4212" s="410">
        <v>0</v>
      </c>
    </row>
    <row r="4213" spans="1:9" s="23" customFormat="1" ht="14.45" customHeight="1">
      <c r="A4213" s="563"/>
      <c r="B4213" s="564"/>
      <c r="C4213" s="564" t="s">
        <v>3669</v>
      </c>
      <c r="D4213" s="565"/>
      <c r="E4213" s="566" t="s">
        <v>3391</v>
      </c>
      <c r="F4213" s="567"/>
      <c r="G4213" s="410">
        <v>114</v>
      </c>
      <c r="H4213" s="410">
        <v>34</v>
      </c>
      <c r="I4213" s="410">
        <v>13</v>
      </c>
    </row>
    <row r="4214" spans="1:9" s="23" customFormat="1" ht="14.45" customHeight="1">
      <c r="A4214" s="563"/>
      <c r="B4214" s="564"/>
      <c r="C4214" s="564"/>
      <c r="D4214" s="565"/>
      <c r="E4214" s="566" t="s">
        <v>3391</v>
      </c>
      <c r="F4214" s="567" t="s">
        <v>1294</v>
      </c>
      <c r="G4214" s="410">
        <v>105</v>
      </c>
      <c r="H4214" s="410">
        <v>32</v>
      </c>
      <c r="I4214" s="410">
        <v>1</v>
      </c>
    </row>
    <row r="4215" spans="1:9" s="23" customFormat="1" ht="14.45" customHeight="1">
      <c r="A4215" s="563"/>
      <c r="B4215" s="564"/>
      <c r="C4215" s="564"/>
      <c r="D4215" s="565"/>
      <c r="E4215" s="566" t="s">
        <v>3221</v>
      </c>
      <c r="F4215" s="567" t="s">
        <v>1294</v>
      </c>
      <c r="G4215" s="410">
        <v>478</v>
      </c>
      <c r="H4215" s="410">
        <v>201</v>
      </c>
      <c r="I4215" s="410">
        <v>0</v>
      </c>
    </row>
    <row r="4216" spans="1:9" s="23" customFormat="1" ht="14.45" customHeight="1">
      <c r="A4216" s="563"/>
      <c r="B4216" s="564">
        <v>10121021</v>
      </c>
      <c r="C4216" s="564" t="s">
        <v>4464</v>
      </c>
      <c r="D4216" s="565"/>
      <c r="E4216" s="566" t="s">
        <v>3391</v>
      </c>
      <c r="F4216" s="567"/>
      <c r="G4216" s="410">
        <v>68</v>
      </c>
      <c r="H4216" s="410">
        <v>13</v>
      </c>
      <c r="I4216" s="410">
        <v>8</v>
      </c>
    </row>
    <row r="4217" spans="1:9" s="23" customFormat="1" ht="14.45" customHeight="1">
      <c r="A4217" s="563"/>
      <c r="B4217" s="564"/>
      <c r="C4217" s="564" t="s">
        <v>4465</v>
      </c>
      <c r="D4217" s="565"/>
      <c r="E4217" s="566" t="s">
        <v>165</v>
      </c>
      <c r="F4217" s="567"/>
      <c r="G4217" s="410">
        <v>276</v>
      </c>
      <c r="H4217" s="410">
        <v>22</v>
      </c>
      <c r="I4217" s="410">
        <v>0</v>
      </c>
    </row>
    <row r="4218" spans="1:9" s="23" customFormat="1" ht="14.45" customHeight="1">
      <c r="A4218" s="563"/>
      <c r="B4218" s="564">
        <v>10131018</v>
      </c>
      <c r="C4218" s="564" t="s">
        <v>3671</v>
      </c>
      <c r="D4218" s="565"/>
      <c r="E4218" s="566" t="s">
        <v>3391</v>
      </c>
      <c r="F4218" s="567"/>
      <c r="G4218" s="410">
        <v>210</v>
      </c>
      <c r="H4218" s="410">
        <v>41</v>
      </c>
      <c r="I4218" s="410">
        <v>11</v>
      </c>
    </row>
    <row r="4219" spans="1:9" s="23" customFormat="1" ht="14.45" customHeight="1">
      <c r="A4219" s="563"/>
      <c r="B4219" s="564"/>
      <c r="C4219" s="564"/>
      <c r="D4219" s="565"/>
      <c r="E4219" s="566" t="s">
        <v>3391</v>
      </c>
      <c r="F4219" s="567" t="s">
        <v>1294</v>
      </c>
      <c r="G4219" s="410">
        <v>1</v>
      </c>
      <c r="H4219" s="410">
        <v>7</v>
      </c>
      <c r="I4219" s="410">
        <v>0</v>
      </c>
    </row>
    <row r="4220" spans="1:9" s="23" customFormat="1" ht="14.45" customHeight="1">
      <c r="A4220" s="563"/>
      <c r="B4220" s="564"/>
      <c r="C4220" s="564"/>
      <c r="D4220" s="565"/>
      <c r="E4220" s="566" t="s">
        <v>3221</v>
      </c>
      <c r="F4220" s="567"/>
      <c r="G4220" s="410">
        <v>13</v>
      </c>
      <c r="H4220" s="410">
        <v>0</v>
      </c>
      <c r="I4220" s="410">
        <v>0</v>
      </c>
    </row>
    <row r="4221" spans="1:9" s="23" customFormat="1" ht="14.45" customHeight="1">
      <c r="A4221" s="563"/>
      <c r="B4221" s="564"/>
      <c r="C4221" s="564" t="s">
        <v>4762</v>
      </c>
      <c r="D4221" s="565"/>
      <c r="E4221" s="566" t="s">
        <v>165</v>
      </c>
      <c r="F4221" s="567"/>
      <c r="G4221" s="410">
        <v>133</v>
      </c>
      <c r="H4221" s="410">
        <v>23</v>
      </c>
      <c r="I4221" s="410">
        <v>0</v>
      </c>
    </row>
    <row r="4222" spans="1:9" s="23" customFormat="1" ht="14.45" customHeight="1">
      <c r="A4222" s="563"/>
      <c r="B4222" s="564">
        <v>10151019</v>
      </c>
      <c r="C4222" s="564" t="s">
        <v>6691</v>
      </c>
      <c r="D4222" s="565"/>
      <c r="E4222" s="566" t="s">
        <v>3391</v>
      </c>
      <c r="F4222" s="567"/>
      <c r="G4222" s="410">
        <v>92</v>
      </c>
      <c r="H4222" s="410">
        <v>30</v>
      </c>
      <c r="I4222" s="410">
        <v>7</v>
      </c>
    </row>
    <row r="4223" spans="1:9" s="23" customFormat="1" ht="14.45" customHeight="1">
      <c r="A4223" s="563"/>
      <c r="B4223" s="564"/>
      <c r="C4223" s="564"/>
      <c r="D4223" s="565"/>
      <c r="E4223" s="566" t="s">
        <v>3221</v>
      </c>
      <c r="F4223" s="567" t="s">
        <v>1294</v>
      </c>
      <c r="G4223" s="410">
        <v>67</v>
      </c>
      <c r="H4223" s="410">
        <v>36</v>
      </c>
      <c r="I4223" s="410">
        <v>0</v>
      </c>
    </row>
    <row r="4224" spans="1:9" s="23" customFormat="1" ht="14.45" customHeight="1">
      <c r="A4224" s="563"/>
      <c r="B4224" s="564"/>
      <c r="C4224" s="564" t="s">
        <v>7160</v>
      </c>
      <c r="D4224" s="565"/>
      <c r="E4224" s="566" t="s">
        <v>165</v>
      </c>
      <c r="F4224" s="567"/>
      <c r="G4224" s="410">
        <v>53</v>
      </c>
      <c r="H4224" s="410">
        <v>11</v>
      </c>
      <c r="I4224" s="410">
        <v>0</v>
      </c>
    </row>
    <row r="4225" spans="1:9" s="23" customFormat="1" ht="14.45" customHeight="1">
      <c r="A4225" s="563"/>
      <c r="B4225" s="564">
        <v>10152032</v>
      </c>
      <c r="C4225" s="564" t="s">
        <v>7161</v>
      </c>
      <c r="D4225" s="565"/>
      <c r="E4225" s="566" t="s">
        <v>164</v>
      </c>
      <c r="F4225" s="567"/>
      <c r="G4225" s="410">
        <v>33</v>
      </c>
      <c r="H4225" s="410">
        <v>19</v>
      </c>
      <c r="I4225" s="410">
        <v>0</v>
      </c>
    </row>
    <row r="4226" spans="1:9" s="23" customFormat="1" ht="14.45" customHeight="1">
      <c r="A4226" s="563"/>
      <c r="B4226" s="564"/>
      <c r="C4226" s="564" t="s">
        <v>7162</v>
      </c>
      <c r="D4226" s="565"/>
      <c r="E4226" s="566" t="s">
        <v>3391</v>
      </c>
      <c r="F4226" s="567"/>
      <c r="G4226" s="410">
        <v>155</v>
      </c>
      <c r="H4226" s="410">
        <v>38</v>
      </c>
      <c r="I4226" s="410">
        <v>10</v>
      </c>
    </row>
    <row r="4227" spans="1:9" s="23" customFormat="1" ht="14.45" customHeight="1">
      <c r="A4227" s="563"/>
      <c r="B4227" s="564"/>
      <c r="C4227" s="564" t="s">
        <v>7163</v>
      </c>
      <c r="D4227" s="565"/>
      <c r="E4227" s="566" t="s">
        <v>106</v>
      </c>
      <c r="F4227" s="567" t="s">
        <v>1294</v>
      </c>
      <c r="G4227" s="410">
        <v>36</v>
      </c>
      <c r="H4227" s="410">
        <v>21</v>
      </c>
      <c r="I4227" s="410">
        <v>0</v>
      </c>
    </row>
    <row r="4228" spans="1:9" s="23" customFormat="1" ht="14.45" customHeight="1">
      <c r="A4228" s="563"/>
      <c r="B4228" s="564" t="s">
        <v>1554</v>
      </c>
      <c r="C4228" s="564" t="s">
        <v>1555</v>
      </c>
      <c r="D4228" s="565"/>
      <c r="E4228" s="566"/>
      <c r="F4228" s="567"/>
      <c r="G4228" s="410">
        <v>0</v>
      </c>
      <c r="H4228" s="410">
        <v>0</v>
      </c>
      <c r="I4228" s="410">
        <v>9</v>
      </c>
    </row>
    <row r="4229" spans="1:9" s="23" customFormat="1" ht="14.45" customHeight="1">
      <c r="A4229" s="563"/>
      <c r="B4229" s="564" t="s">
        <v>1556</v>
      </c>
      <c r="C4229" s="564" t="s">
        <v>1557</v>
      </c>
      <c r="D4229" s="565"/>
      <c r="E4229" s="566"/>
      <c r="F4229" s="567"/>
      <c r="G4229" s="410">
        <v>0</v>
      </c>
      <c r="H4229" s="410">
        <v>0</v>
      </c>
      <c r="I4229" s="410">
        <v>22</v>
      </c>
    </row>
    <row r="4230" spans="1:9" s="23" customFormat="1" ht="14.45" customHeight="1">
      <c r="A4230" s="563">
        <v>1065</v>
      </c>
      <c r="B4230" s="563" t="s">
        <v>7164</v>
      </c>
      <c r="C4230" s="564"/>
      <c r="D4230" s="565" t="s">
        <v>187</v>
      </c>
      <c r="E4230" s="566"/>
      <c r="F4230" s="567"/>
      <c r="G4230" s="410"/>
      <c r="H4230" s="410"/>
      <c r="I4230" s="410"/>
    </row>
    <row r="4231" spans="1:9" s="23" customFormat="1" ht="14.45" customHeight="1">
      <c r="A4231" s="563"/>
      <c r="B4231" s="564"/>
      <c r="C4231" s="563" t="s">
        <v>365</v>
      </c>
      <c r="D4231" s="568"/>
      <c r="E4231" s="569"/>
      <c r="F4231" s="570"/>
      <c r="G4231" s="571">
        <v>3801</v>
      </c>
      <c r="H4231" s="571">
        <v>1206</v>
      </c>
      <c r="I4231" s="571">
        <v>105</v>
      </c>
    </row>
    <row r="4232" spans="1:9" s="23" customFormat="1" ht="14.45" customHeight="1">
      <c r="A4232" s="563"/>
      <c r="B4232" s="572" t="s">
        <v>7165</v>
      </c>
      <c r="C4232" s="564" t="s">
        <v>3666</v>
      </c>
      <c r="D4232" s="565"/>
      <c r="E4232" s="566" t="s">
        <v>3391</v>
      </c>
      <c r="F4232" s="567"/>
      <c r="G4232" s="410">
        <v>109</v>
      </c>
      <c r="H4232" s="410">
        <v>28</v>
      </c>
      <c r="I4232" s="410">
        <v>8</v>
      </c>
    </row>
    <row r="4233" spans="1:9" s="23" customFormat="1" ht="14.45" customHeight="1">
      <c r="A4233" s="563"/>
      <c r="B4233" s="564"/>
      <c r="C4233" s="564"/>
      <c r="D4233" s="565"/>
      <c r="E4233" s="566" t="s">
        <v>3221</v>
      </c>
      <c r="F4233" s="567" t="s">
        <v>1294</v>
      </c>
      <c r="G4233" s="410">
        <v>205</v>
      </c>
      <c r="H4233" s="410">
        <v>98</v>
      </c>
      <c r="I4233" s="410">
        <v>0</v>
      </c>
    </row>
    <row r="4234" spans="1:9" s="23" customFormat="1" ht="14.45" customHeight="1">
      <c r="A4234" s="563"/>
      <c r="B4234" s="564"/>
      <c r="C4234" s="564" t="s">
        <v>7063</v>
      </c>
      <c r="D4234" s="565"/>
      <c r="E4234" s="566" t="s">
        <v>106</v>
      </c>
      <c r="F4234" s="567" t="s">
        <v>1294</v>
      </c>
      <c r="G4234" s="410">
        <v>71</v>
      </c>
      <c r="H4234" s="410">
        <v>28</v>
      </c>
      <c r="I4234" s="410">
        <v>0</v>
      </c>
    </row>
    <row r="4235" spans="1:9" s="23" customFormat="1" ht="14.45" customHeight="1">
      <c r="A4235" s="563"/>
      <c r="B4235" s="572" t="s">
        <v>3879</v>
      </c>
      <c r="C4235" s="564" t="s">
        <v>7166</v>
      </c>
      <c r="D4235" s="565"/>
      <c r="E4235" s="566" t="s">
        <v>3391</v>
      </c>
      <c r="F4235" s="567"/>
      <c r="G4235" s="410">
        <v>15</v>
      </c>
      <c r="H4235" s="410">
        <v>13</v>
      </c>
      <c r="I4235" s="410">
        <v>0</v>
      </c>
    </row>
    <row r="4236" spans="1:9" s="23" customFormat="1" ht="14.45" customHeight="1">
      <c r="A4236" s="563"/>
      <c r="B4236" s="572" t="s">
        <v>4601</v>
      </c>
      <c r="C4236" s="564" t="s">
        <v>6973</v>
      </c>
      <c r="D4236" s="565"/>
      <c r="E4236" s="566" t="s">
        <v>3391</v>
      </c>
      <c r="F4236" s="567" t="s">
        <v>1294</v>
      </c>
      <c r="G4236" s="410">
        <v>0</v>
      </c>
      <c r="H4236" s="410">
        <v>1</v>
      </c>
      <c r="I4236" s="410">
        <v>0</v>
      </c>
    </row>
    <row r="4237" spans="1:9" s="23" customFormat="1" ht="14.45" customHeight="1">
      <c r="A4237" s="563"/>
      <c r="B4237" s="572" t="s">
        <v>6990</v>
      </c>
      <c r="C4237" s="564" t="s">
        <v>4613</v>
      </c>
      <c r="D4237" s="565"/>
      <c r="E4237" s="566" t="s">
        <v>3391</v>
      </c>
      <c r="F4237" s="567"/>
      <c r="G4237" s="410">
        <v>0</v>
      </c>
      <c r="H4237" s="410">
        <v>1</v>
      </c>
      <c r="I4237" s="410">
        <v>0</v>
      </c>
    </row>
    <row r="4238" spans="1:9" s="23" customFormat="1" ht="14.45" customHeight="1">
      <c r="A4238" s="563"/>
      <c r="B4238" s="572" t="s">
        <v>3213</v>
      </c>
      <c r="C4238" s="564" t="s">
        <v>7167</v>
      </c>
      <c r="D4238" s="565"/>
      <c r="E4238" s="566" t="s">
        <v>3391</v>
      </c>
      <c r="F4238" s="567"/>
      <c r="G4238" s="410">
        <v>6</v>
      </c>
      <c r="H4238" s="410">
        <v>16</v>
      </c>
      <c r="I4238" s="410">
        <v>0</v>
      </c>
    </row>
    <row r="4239" spans="1:9" s="23" customFormat="1" ht="14.45" customHeight="1">
      <c r="A4239" s="563"/>
      <c r="B4239" s="572" t="s">
        <v>7168</v>
      </c>
      <c r="C4239" s="564" t="s">
        <v>7169</v>
      </c>
      <c r="D4239" s="565"/>
      <c r="E4239" s="566" t="s">
        <v>164</v>
      </c>
      <c r="F4239" s="567" t="s">
        <v>1142</v>
      </c>
      <c r="G4239" s="410">
        <v>42</v>
      </c>
      <c r="H4239" s="410">
        <v>25</v>
      </c>
      <c r="I4239" s="410">
        <v>0</v>
      </c>
    </row>
    <row r="4240" spans="1:9" s="23" customFormat="1" ht="14.45" customHeight="1">
      <c r="A4240" s="563"/>
      <c r="B4240" s="564"/>
      <c r="C4240" s="564" t="s">
        <v>7170</v>
      </c>
      <c r="D4240" s="565"/>
      <c r="E4240" s="566" t="s">
        <v>3391</v>
      </c>
      <c r="F4240" s="567"/>
      <c r="G4240" s="410">
        <v>243</v>
      </c>
      <c r="H4240" s="410">
        <v>70</v>
      </c>
      <c r="I4240" s="410">
        <v>9</v>
      </c>
    </row>
    <row r="4241" spans="1:9" s="23" customFormat="1" ht="14.45" customHeight="1">
      <c r="A4241" s="563"/>
      <c r="B4241" s="564"/>
      <c r="C4241" s="564"/>
      <c r="D4241" s="565"/>
      <c r="E4241" s="566" t="s">
        <v>3221</v>
      </c>
      <c r="F4241" s="567" t="s">
        <v>1294</v>
      </c>
      <c r="G4241" s="410">
        <v>49</v>
      </c>
      <c r="H4241" s="410">
        <v>22</v>
      </c>
      <c r="I4241" s="410">
        <v>1</v>
      </c>
    </row>
    <row r="4242" spans="1:9" s="23" customFormat="1" ht="14.45" customHeight="1">
      <c r="A4242" s="563"/>
      <c r="B4242" s="572" t="s">
        <v>5450</v>
      </c>
      <c r="C4242" s="564" t="s">
        <v>7171</v>
      </c>
      <c r="D4242" s="565"/>
      <c r="E4242" s="566" t="s">
        <v>164</v>
      </c>
      <c r="F4242" s="567"/>
      <c r="G4242" s="410">
        <v>26</v>
      </c>
      <c r="H4242" s="410">
        <v>3</v>
      </c>
      <c r="I4242" s="410">
        <v>0</v>
      </c>
    </row>
    <row r="4243" spans="1:9" s="23" customFormat="1" ht="14.45" customHeight="1">
      <c r="A4243" s="563"/>
      <c r="B4243" s="564"/>
      <c r="C4243" s="564" t="s">
        <v>3429</v>
      </c>
      <c r="D4243" s="565"/>
      <c r="E4243" s="566" t="s">
        <v>3391</v>
      </c>
      <c r="F4243" s="567"/>
      <c r="G4243" s="410">
        <v>381</v>
      </c>
      <c r="H4243" s="410">
        <v>130</v>
      </c>
      <c r="I4243" s="410">
        <v>13</v>
      </c>
    </row>
    <row r="4244" spans="1:9" s="23" customFormat="1" ht="14.45" customHeight="1">
      <c r="A4244" s="563"/>
      <c r="B4244" s="564"/>
      <c r="C4244" s="564"/>
      <c r="D4244" s="565"/>
      <c r="E4244" s="566" t="s">
        <v>3391</v>
      </c>
      <c r="F4244" s="567" t="s">
        <v>1294</v>
      </c>
      <c r="G4244" s="410">
        <v>69</v>
      </c>
      <c r="H4244" s="410">
        <v>11</v>
      </c>
      <c r="I4244" s="410">
        <v>1</v>
      </c>
    </row>
    <row r="4245" spans="1:9" s="23" customFormat="1" ht="14.45" customHeight="1">
      <c r="A4245" s="563"/>
      <c r="B4245" s="564"/>
      <c r="C4245" s="564"/>
      <c r="D4245" s="565"/>
      <c r="E4245" s="566" t="s">
        <v>3221</v>
      </c>
      <c r="F4245" s="567" t="s">
        <v>1294</v>
      </c>
      <c r="G4245" s="410">
        <v>100</v>
      </c>
      <c r="H4245" s="410">
        <v>40</v>
      </c>
      <c r="I4245" s="410">
        <v>0</v>
      </c>
    </row>
    <row r="4246" spans="1:9" s="23" customFormat="1" ht="14.45" customHeight="1">
      <c r="A4246" s="563"/>
      <c r="B4246" s="564"/>
      <c r="C4246" s="564" t="s">
        <v>4256</v>
      </c>
      <c r="D4246" s="565"/>
      <c r="E4246" s="566" t="s">
        <v>106</v>
      </c>
      <c r="F4246" s="567" t="s">
        <v>1294</v>
      </c>
      <c r="G4246" s="410">
        <v>45</v>
      </c>
      <c r="H4246" s="410">
        <v>13</v>
      </c>
      <c r="I4246" s="410">
        <v>0</v>
      </c>
    </row>
    <row r="4247" spans="1:9" s="23" customFormat="1" ht="14.45" customHeight="1">
      <c r="A4247" s="563"/>
      <c r="B4247" s="572" t="s">
        <v>3946</v>
      </c>
      <c r="C4247" s="564" t="s">
        <v>3441</v>
      </c>
      <c r="D4247" s="565"/>
      <c r="E4247" s="566" t="s">
        <v>3391</v>
      </c>
      <c r="F4247" s="567"/>
      <c r="G4247" s="410">
        <v>51</v>
      </c>
      <c r="H4247" s="410">
        <v>0</v>
      </c>
      <c r="I4247" s="410">
        <v>0</v>
      </c>
    </row>
    <row r="4248" spans="1:9" s="23" customFormat="1" ht="14.45" customHeight="1">
      <c r="A4248" s="563"/>
      <c r="B4248" s="572" t="s">
        <v>4259</v>
      </c>
      <c r="C4248" s="564" t="s">
        <v>7172</v>
      </c>
      <c r="D4248" s="565"/>
      <c r="E4248" s="566" t="s">
        <v>3391</v>
      </c>
      <c r="F4248" s="567"/>
      <c r="G4248" s="410">
        <v>184</v>
      </c>
      <c r="H4248" s="410">
        <v>20</v>
      </c>
      <c r="I4248" s="410">
        <v>7</v>
      </c>
    </row>
    <row r="4249" spans="1:9" s="23" customFormat="1" ht="14.45" customHeight="1">
      <c r="A4249" s="563"/>
      <c r="B4249" s="564"/>
      <c r="C4249" s="564"/>
      <c r="D4249" s="565"/>
      <c r="E4249" s="566" t="s">
        <v>3391</v>
      </c>
      <c r="F4249" s="567" t="s">
        <v>1294</v>
      </c>
      <c r="G4249" s="410">
        <v>51</v>
      </c>
      <c r="H4249" s="410">
        <v>22</v>
      </c>
      <c r="I4249" s="410">
        <v>1</v>
      </c>
    </row>
    <row r="4250" spans="1:9" s="23" customFormat="1" ht="14.45" customHeight="1">
      <c r="A4250" s="563"/>
      <c r="B4250" s="564"/>
      <c r="C4250" s="564"/>
      <c r="D4250" s="565"/>
      <c r="E4250" s="566" t="s">
        <v>3221</v>
      </c>
      <c r="F4250" s="567" t="s">
        <v>1294</v>
      </c>
      <c r="G4250" s="410">
        <v>73</v>
      </c>
      <c r="H4250" s="410">
        <v>25</v>
      </c>
      <c r="I4250" s="410">
        <v>0</v>
      </c>
    </row>
    <row r="4251" spans="1:9" s="23" customFormat="1" ht="14.45" customHeight="1">
      <c r="A4251" s="563"/>
      <c r="B4251" s="564"/>
      <c r="C4251" s="564" t="s">
        <v>7173</v>
      </c>
      <c r="D4251" s="565"/>
      <c r="E4251" s="566" t="s">
        <v>106</v>
      </c>
      <c r="F4251" s="567" t="s">
        <v>1294</v>
      </c>
      <c r="G4251" s="410">
        <v>9</v>
      </c>
      <c r="H4251" s="410">
        <v>0</v>
      </c>
      <c r="I4251" s="410">
        <v>0</v>
      </c>
    </row>
    <row r="4252" spans="1:9" s="23" customFormat="1" ht="14.45" customHeight="1">
      <c r="A4252" s="563"/>
      <c r="B4252" s="572" t="s">
        <v>7174</v>
      </c>
      <c r="C4252" s="564" t="s">
        <v>7175</v>
      </c>
      <c r="D4252" s="565"/>
      <c r="E4252" s="566" t="s">
        <v>3391</v>
      </c>
      <c r="F4252" s="567"/>
      <c r="G4252" s="410">
        <v>1</v>
      </c>
      <c r="H4252" s="410">
        <v>0</v>
      </c>
      <c r="I4252" s="410">
        <v>0</v>
      </c>
    </row>
    <row r="4253" spans="1:9" s="23" customFormat="1" ht="14.45" customHeight="1">
      <c r="A4253" s="563"/>
      <c r="B4253" s="572" t="s">
        <v>7176</v>
      </c>
      <c r="C4253" s="564" t="s">
        <v>3607</v>
      </c>
      <c r="D4253" s="565"/>
      <c r="E4253" s="566" t="s">
        <v>3391</v>
      </c>
      <c r="F4253" s="567"/>
      <c r="G4253" s="410">
        <v>112</v>
      </c>
      <c r="H4253" s="410">
        <v>39</v>
      </c>
      <c r="I4253" s="410">
        <v>5</v>
      </c>
    </row>
    <row r="4254" spans="1:9" s="23" customFormat="1" ht="14.45" customHeight="1">
      <c r="A4254" s="573"/>
      <c r="B4254" s="579" t="s">
        <v>7177</v>
      </c>
      <c r="C4254" s="574" t="s">
        <v>7178</v>
      </c>
      <c r="D4254" s="575"/>
      <c r="E4254" s="576" t="s">
        <v>3391</v>
      </c>
      <c r="F4254" s="577"/>
      <c r="G4254" s="578">
        <v>62</v>
      </c>
      <c r="H4254" s="578">
        <v>0</v>
      </c>
      <c r="I4254" s="578">
        <v>6</v>
      </c>
    </row>
    <row r="4255" spans="1:9" s="23" customFormat="1" ht="14.45" customHeight="1">
      <c r="A4255" s="563"/>
      <c r="B4255" s="572" t="s">
        <v>4386</v>
      </c>
      <c r="C4255" s="564" t="s">
        <v>7179</v>
      </c>
      <c r="D4255" s="565"/>
      <c r="E4255" s="566" t="s">
        <v>3391</v>
      </c>
      <c r="F4255" s="567"/>
      <c r="G4255" s="410">
        <v>13</v>
      </c>
      <c r="H4255" s="410">
        <v>15</v>
      </c>
      <c r="I4255" s="410">
        <v>1</v>
      </c>
    </row>
    <row r="4256" spans="1:9" s="23" customFormat="1" ht="14.45" customHeight="1">
      <c r="A4256" s="563"/>
      <c r="B4256" s="564">
        <v>10121028</v>
      </c>
      <c r="C4256" s="564" t="s">
        <v>7180</v>
      </c>
      <c r="D4256" s="565"/>
      <c r="E4256" s="566" t="s">
        <v>3391</v>
      </c>
      <c r="F4256" s="567"/>
      <c r="G4256" s="410">
        <v>14</v>
      </c>
      <c r="H4256" s="410">
        <v>20</v>
      </c>
      <c r="I4256" s="410">
        <v>1</v>
      </c>
    </row>
    <row r="4257" spans="1:9" s="23" customFormat="1" ht="14.45" customHeight="1">
      <c r="A4257" s="563"/>
      <c r="B4257" s="564">
        <v>10131024</v>
      </c>
      <c r="C4257" s="564" t="s">
        <v>7181</v>
      </c>
      <c r="D4257" s="565"/>
      <c r="E4257" s="566" t="s">
        <v>164</v>
      </c>
      <c r="F4257" s="567"/>
      <c r="G4257" s="410">
        <v>29</v>
      </c>
      <c r="H4257" s="410">
        <v>9</v>
      </c>
      <c r="I4257" s="410">
        <v>0</v>
      </c>
    </row>
    <row r="4258" spans="1:9" s="23" customFormat="1" ht="14.45" customHeight="1">
      <c r="A4258" s="563"/>
      <c r="B4258" s="564"/>
      <c r="C4258" s="564" t="s">
        <v>3671</v>
      </c>
      <c r="D4258" s="565"/>
      <c r="E4258" s="566" t="s">
        <v>3391</v>
      </c>
      <c r="F4258" s="567"/>
      <c r="G4258" s="410">
        <v>431</v>
      </c>
      <c r="H4258" s="410">
        <v>109</v>
      </c>
      <c r="I4258" s="410">
        <v>13</v>
      </c>
    </row>
    <row r="4259" spans="1:9" s="23" customFormat="1" ht="14.45" customHeight="1">
      <c r="A4259" s="563"/>
      <c r="B4259" s="564"/>
      <c r="C4259" s="564"/>
      <c r="D4259" s="565"/>
      <c r="E4259" s="566" t="s">
        <v>3391</v>
      </c>
      <c r="F4259" s="567" t="s">
        <v>1294</v>
      </c>
      <c r="G4259" s="410">
        <v>63</v>
      </c>
      <c r="H4259" s="410">
        <v>23</v>
      </c>
      <c r="I4259" s="410">
        <v>0</v>
      </c>
    </row>
    <row r="4260" spans="1:9" s="23" customFormat="1" ht="14.45" customHeight="1">
      <c r="A4260" s="563"/>
      <c r="B4260" s="564"/>
      <c r="C4260" s="564"/>
      <c r="D4260" s="565"/>
      <c r="E4260" s="566" t="s">
        <v>3221</v>
      </c>
      <c r="F4260" s="567" t="s">
        <v>1294</v>
      </c>
      <c r="G4260" s="410">
        <v>40</v>
      </c>
      <c r="H4260" s="410">
        <v>22</v>
      </c>
      <c r="I4260" s="410">
        <v>0</v>
      </c>
    </row>
    <row r="4261" spans="1:9" s="23" customFormat="1" ht="14.45" customHeight="1">
      <c r="A4261" s="563"/>
      <c r="B4261" s="564">
        <v>10131037</v>
      </c>
      <c r="C4261" s="564" t="s">
        <v>4340</v>
      </c>
      <c r="D4261" s="565"/>
      <c r="E4261" s="566" t="s">
        <v>3391</v>
      </c>
      <c r="F4261" s="567" t="s">
        <v>1294</v>
      </c>
      <c r="G4261" s="410">
        <v>0</v>
      </c>
      <c r="H4261" s="410">
        <v>2</v>
      </c>
      <c r="I4261" s="410">
        <v>0</v>
      </c>
    </row>
    <row r="4262" spans="1:9" s="23" customFormat="1" ht="14.45" customHeight="1">
      <c r="A4262" s="563"/>
      <c r="B4262" s="564">
        <v>10151025</v>
      </c>
      <c r="C4262" s="564" t="s">
        <v>7151</v>
      </c>
      <c r="D4262" s="565"/>
      <c r="E4262" s="566" t="s">
        <v>3391</v>
      </c>
      <c r="F4262" s="567"/>
      <c r="G4262" s="410">
        <v>349</v>
      </c>
      <c r="H4262" s="410">
        <v>38</v>
      </c>
      <c r="I4262" s="410">
        <v>9</v>
      </c>
    </row>
    <row r="4263" spans="1:9" s="23" customFormat="1" ht="14.45" customHeight="1">
      <c r="A4263" s="563"/>
      <c r="B4263" s="564"/>
      <c r="C4263" s="564"/>
      <c r="D4263" s="565"/>
      <c r="E4263" s="566" t="s">
        <v>3391</v>
      </c>
      <c r="F4263" s="567" t="s">
        <v>1294</v>
      </c>
      <c r="G4263" s="410">
        <v>77</v>
      </c>
      <c r="H4263" s="410">
        <v>24</v>
      </c>
      <c r="I4263" s="410">
        <v>0</v>
      </c>
    </row>
    <row r="4264" spans="1:9" s="23" customFormat="1" ht="14.45" customHeight="1">
      <c r="A4264" s="563"/>
      <c r="B4264" s="564">
        <v>10152027</v>
      </c>
      <c r="C4264" s="564" t="s">
        <v>6097</v>
      </c>
      <c r="D4264" s="565"/>
      <c r="E4264" s="566" t="s">
        <v>3391</v>
      </c>
      <c r="F4264" s="567"/>
      <c r="G4264" s="410">
        <v>146</v>
      </c>
      <c r="H4264" s="410">
        <v>19</v>
      </c>
      <c r="I4264" s="410">
        <v>9</v>
      </c>
    </row>
    <row r="4265" spans="1:9" s="23" customFormat="1" ht="14.45" customHeight="1">
      <c r="A4265" s="563"/>
      <c r="B4265" s="564"/>
      <c r="C4265" s="564"/>
      <c r="D4265" s="565"/>
      <c r="E4265" s="566" t="s">
        <v>3391</v>
      </c>
      <c r="F4265" s="567" t="s">
        <v>1294</v>
      </c>
      <c r="G4265" s="410">
        <v>118</v>
      </c>
      <c r="H4265" s="410">
        <v>48</v>
      </c>
      <c r="I4265" s="410">
        <v>1</v>
      </c>
    </row>
    <row r="4266" spans="1:9" s="23" customFormat="1" ht="14.45" customHeight="1">
      <c r="A4266" s="563"/>
      <c r="B4266" s="564"/>
      <c r="C4266" s="564"/>
      <c r="D4266" s="565"/>
      <c r="E4266" s="566" t="s">
        <v>3221</v>
      </c>
      <c r="F4266" s="567" t="s">
        <v>1294</v>
      </c>
      <c r="G4266" s="410">
        <v>239</v>
      </c>
      <c r="H4266" s="410">
        <v>113</v>
      </c>
      <c r="I4266" s="410">
        <v>0</v>
      </c>
    </row>
    <row r="4267" spans="1:9" s="23" customFormat="1" ht="14.45" customHeight="1">
      <c r="A4267" s="563"/>
      <c r="B4267" s="564"/>
      <c r="C4267" s="564" t="s">
        <v>7182</v>
      </c>
      <c r="D4267" s="565"/>
      <c r="E4267" s="566" t="s">
        <v>106</v>
      </c>
      <c r="F4267" s="567" t="s">
        <v>1294</v>
      </c>
      <c r="G4267" s="410">
        <v>66</v>
      </c>
      <c r="H4267" s="410">
        <v>30</v>
      </c>
      <c r="I4267" s="410">
        <v>0</v>
      </c>
    </row>
    <row r="4268" spans="1:9" s="23" customFormat="1" ht="14.45" customHeight="1">
      <c r="A4268" s="563"/>
      <c r="B4268" s="564">
        <v>10321029</v>
      </c>
      <c r="C4268" s="564" t="s">
        <v>7183</v>
      </c>
      <c r="D4268" s="565"/>
      <c r="E4268" s="566" t="s">
        <v>164</v>
      </c>
      <c r="F4268" s="567" t="s">
        <v>1142</v>
      </c>
      <c r="G4268" s="410">
        <v>33</v>
      </c>
      <c r="H4268" s="410">
        <v>6</v>
      </c>
      <c r="I4268" s="410">
        <v>0</v>
      </c>
    </row>
    <row r="4269" spans="1:9" s="23" customFormat="1" ht="14.45" customHeight="1">
      <c r="A4269" s="563"/>
      <c r="B4269" s="564"/>
      <c r="C4269" s="564" t="s">
        <v>7184</v>
      </c>
      <c r="D4269" s="565"/>
      <c r="E4269" s="566" t="s">
        <v>3391</v>
      </c>
      <c r="F4269" s="567"/>
      <c r="G4269" s="410">
        <v>165</v>
      </c>
      <c r="H4269" s="410">
        <v>87</v>
      </c>
      <c r="I4269" s="410">
        <v>9</v>
      </c>
    </row>
    <row r="4270" spans="1:9" s="23" customFormat="1" ht="14.45" customHeight="1">
      <c r="A4270" s="563"/>
      <c r="B4270" s="564"/>
      <c r="C4270" s="564"/>
      <c r="D4270" s="565"/>
      <c r="E4270" s="566" t="s">
        <v>3391</v>
      </c>
      <c r="F4270" s="567" t="s">
        <v>1294</v>
      </c>
      <c r="G4270" s="410">
        <v>57</v>
      </c>
      <c r="H4270" s="410">
        <v>14</v>
      </c>
      <c r="I4270" s="410">
        <v>1</v>
      </c>
    </row>
    <row r="4271" spans="1:9" s="23" customFormat="1" ht="14.45" customHeight="1">
      <c r="A4271" s="563"/>
      <c r="B4271" s="564"/>
      <c r="C4271" s="564"/>
      <c r="D4271" s="565"/>
      <c r="E4271" s="566" t="s">
        <v>3221</v>
      </c>
      <c r="F4271" s="567" t="s">
        <v>1294</v>
      </c>
      <c r="G4271" s="410">
        <v>57</v>
      </c>
      <c r="H4271" s="410">
        <v>22</v>
      </c>
      <c r="I4271" s="410">
        <v>0</v>
      </c>
    </row>
    <row r="4272" spans="1:9" s="23" customFormat="1" ht="14.45" customHeight="1">
      <c r="A4272" s="563"/>
      <c r="B4272" s="564" t="s">
        <v>1554</v>
      </c>
      <c r="C4272" s="564" t="s">
        <v>1555</v>
      </c>
      <c r="D4272" s="565"/>
      <c r="E4272" s="566"/>
      <c r="F4272" s="567"/>
      <c r="G4272" s="410">
        <v>0</v>
      </c>
      <c r="H4272" s="410">
        <v>0</v>
      </c>
      <c r="I4272" s="410">
        <v>7</v>
      </c>
    </row>
    <row r="4273" spans="1:9" s="23" customFormat="1" ht="14.45" customHeight="1">
      <c r="A4273" s="563"/>
      <c r="B4273" s="564" t="s">
        <v>1556</v>
      </c>
      <c r="C4273" s="564" t="s">
        <v>1557</v>
      </c>
      <c r="D4273" s="565"/>
      <c r="E4273" s="566"/>
      <c r="F4273" s="567"/>
      <c r="G4273" s="410">
        <v>0</v>
      </c>
      <c r="H4273" s="410">
        <v>0</v>
      </c>
      <c r="I4273" s="410">
        <v>1</v>
      </c>
    </row>
    <row r="4274" spans="1:9" s="23" customFormat="1" ht="14.45" customHeight="1">
      <c r="A4274" s="563"/>
      <c r="B4274" s="564" t="s">
        <v>1326</v>
      </c>
      <c r="C4274" s="564" t="s">
        <v>1327</v>
      </c>
      <c r="D4274" s="565"/>
      <c r="E4274" s="566"/>
      <c r="F4274" s="567"/>
      <c r="G4274" s="410">
        <v>0</v>
      </c>
      <c r="H4274" s="410">
        <v>0</v>
      </c>
      <c r="I4274" s="410">
        <v>2</v>
      </c>
    </row>
    <row r="4275" spans="1:9" s="23" customFormat="1" ht="14.45" customHeight="1">
      <c r="A4275" s="563">
        <v>1069</v>
      </c>
      <c r="B4275" s="563" t="s">
        <v>7185</v>
      </c>
      <c r="C4275" s="564"/>
      <c r="D4275" s="565" t="s">
        <v>187</v>
      </c>
      <c r="E4275" s="566"/>
      <c r="F4275" s="567"/>
      <c r="G4275" s="410"/>
      <c r="H4275" s="410"/>
      <c r="I4275" s="410"/>
    </row>
    <row r="4276" spans="1:9" s="23" customFormat="1" ht="14.45" customHeight="1">
      <c r="A4276" s="563"/>
      <c r="B4276" s="564"/>
      <c r="C4276" s="563" t="s">
        <v>365</v>
      </c>
      <c r="D4276" s="568"/>
      <c r="E4276" s="569"/>
      <c r="F4276" s="570"/>
      <c r="G4276" s="571">
        <v>3110</v>
      </c>
      <c r="H4276" s="571">
        <v>887</v>
      </c>
      <c r="I4276" s="571">
        <v>112</v>
      </c>
    </row>
    <row r="4277" spans="1:9" s="23" customFormat="1" ht="14.45" customHeight="1">
      <c r="A4277" s="563"/>
      <c r="B4277" s="572" t="s">
        <v>3879</v>
      </c>
      <c r="C4277" s="564" t="s">
        <v>3477</v>
      </c>
      <c r="D4277" s="565"/>
      <c r="E4277" s="566" t="s">
        <v>3391</v>
      </c>
      <c r="F4277" s="567"/>
      <c r="G4277" s="410">
        <v>116</v>
      </c>
      <c r="H4277" s="410">
        <v>24</v>
      </c>
      <c r="I4277" s="410">
        <v>7</v>
      </c>
    </row>
    <row r="4278" spans="1:9" s="23" customFormat="1" ht="14.45" customHeight="1">
      <c r="A4278" s="563"/>
      <c r="B4278" s="572" t="s">
        <v>2804</v>
      </c>
      <c r="C4278" s="564" t="s">
        <v>4236</v>
      </c>
      <c r="D4278" s="565"/>
      <c r="E4278" s="566" t="s">
        <v>3391</v>
      </c>
      <c r="F4278" s="567"/>
      <c r="G4278" s="410">
        <v>0</v>
      </c>
      <c r="H4278" s="410">
        <v>3</v>
      </c>
      <c r="I4278" s="410">
        <v>0</v>
      </c>
    </row>
    <row r="4279" spans="1:9" s="23" customFormat="1" ht="14.45" customHeight="1">
      <c r="A4279" s="563"/>
      <c r="B4279" s="564"/>
      <c r="C4279" s="564"/>
      <c r="D4279" s="565"/>
      <c r="E4279" s="566" t="s">
        <v>3221</v>
      </c>
      <c r="F4279" s="567" t="s">
        <v>1294</v>
      </c>
      <c r="G4279" s="410">
        <v>1</v>
      </c>
      <c r="H4279" s="410">
        <v>43</v>
      </c>
      <c r="I4279" s="410">
        <v>0</v>
      </c>
    </row>
    <row r="4280" spans="1:9" s="23" customFormat="1" ht="14.45" customHeight="1">
      <c r="A4280" s="563"/>
      <c r="B4280" s="572" t="s">
        <v>3095</v>
      </c>
      <c r="C4280" s="564" t="s">
        <v>4334</v>
      </c>
      <c r="D4280" s="565"/>
      <c r="E4280" s="566" t="s">
        <v>3391</v>
      </c>
      <c r="F4280" s="567"/>
      <c r="G4280" s="410">
        <v>174</v>
      </c>
      <c r="H4280" s="410">
        <v>40</v>
      </c>
      <c r="I4280" s="410">
        <v>9</v>
      </c>
    </row>
    <row r="4281" spans="1:9" s="23" customFormat="1" ht="14.45" customHeight="1">
      <c r="A4281" s="563"/>
      <c r="B4281" s="564"/>
      <c r="C4281" s="564"/>
      <c r="D4281" s="565"/>
      <c r="E4281" s="566" t="s">
        <v>3221</v>
      </c>
      <c r="F4281" s="567" t="s">
        <v>1294</v>
      </c>
      <c r="G4281" s="410">
        <v>105</v>
      </c>
      <c r="H4281" s="410">
        <v>26</v>
      </c>
      <c r="I4281" s="410">
        <v>0</v>
      </c>
    </row>
    <row r="4282" spans="1:9" s="23" customFormat="1" ht="14.45" customHeight="1">
      <c r="A4282" s="563"/>
      <c r="B4282" s="572" t="s">
        <v>1602</v>
      </c>
      <c r="C4282" s="564" t="s">
        <v>7186</v>
      </c>
      <c r="D4282" s="565"/>
      <c r="E4282" s="566" t="s">
        <v>164</v>
      </c>
      <c r="F4282" s="567"/>
      <c r="G4282" s="410">
        <v>47</v>
      </c>
      <c r="H4282" s="410">
        <v>0</v>
      </c>
      <c r="I4282" s="410">
        <v>0</v>
      </c>
    </row>
    <row r="4283" spans="1:9" s="23" customFormat="1" ht="14.45" customHeight="1">
      <c r="A4283" s="563"/>
      <c r="B4283" s="564"/>
      <c r="C4283" s="564" t="s">
        <v>7187</v>
      </c>
      <c r="D4283" s="565"/>
      <c r="E4283" s="566" t="s">
        <v>3391</v>
      </c>
      <c r="F4283" s="567"/>
      <c r="G4283" s="410">
        <v>166</v>
      </c>
      <c r="H4283" s="410">
        <v>20</v>
      </c>
      <c r="I4283" s="410">
        <v>15</v>
      </c>
    </row>
    <row r="4284" spans="1:9" s="23" customFormat="1" ht="14.45" customHeight="1">
      <c r="A4284" s="563"/>
      <c r="B4284" s="564"/>
      <c r="C4284" s="564"/>
      <c r="D4284" s="565"/>
      <c r="E4284" s="566" t="s">
        <v>3391</v>
      </c>
      <c r="F4284" s="567" t="s">
        <v>1294</v>
      </c>
      <c r="G4284" s="410">
        <v>100</v>
      </c>
      <c r="H4284" s="410">
        <v>24</v>
      </c>
      <c r="I4284" s="410">
        <v>0</v>
      </c>
    </row>
    <row r="4285" spans="1:9" s="23" customFormat="1" ht="14.45" customHeight="1">
      <c r="A4285" s="563"/>
      <c r="B4285" s="564"/>
      <c r="C4285" s="564"/>
      <c r="D4285" s="565"/>
      <c r="E4285" s="566" t="s">
        <v>3221</v>
      </c>
      <c r="F4285" s="567" t="s">
        <v>1294</v>
      </c>
      <c r="G4285" s="410">
        <v>138</v>
      </c>
      <c r="H4285" s="410">
        <v>69</v>
      </c>
      <c r="I4285" s="410">
        <v>0</v>
      </c>
    </row>
    <row r="4286" spans="1:9" s="23" customFormat="1" ht="14.45" customHeight="1">
      <c r="A4286" s="563"/>
      <c r="B4286" s="564"/>
      <c r="C4286" s="564" t="s">
        <v>7188</v>
      </c>
      <c r="D4286" s="565"/>
      <c r="E4286" s="566" t="s">
        <v>106</v>
      </c>
      <c r="F4286" s="567" t="s">
        <v>1294</v>
      </c>
      <c r="G4286" s="410">
        <v>1</v>
      </c>
      <c r="H4286" s="410">
        <v>0</v>
      </c>
      <c r="I4286" s="410">
        <v>0</v>
      </c>
    </row>
    <row r="4287" spans="1:9" s="23" customFormat="1" ht="14.45" customHeight="1">
      <c r="A4287" s="563"/>
      <c r="B4287" s="572" t="s">
        <v>7189</v>
      </c>
      <c r="C4287" s="564" t="s">
        <v>4613</v>
      </c>
      <c r="D4287" s="565"/>
      <c r="E4287" s="566" t="s">
        <v>3391</v>
      </c>
      <c r="F4287" s="567"/>
      <c r="G4287" s="410">
        <v>22</v>
      </c>
      <c r="H4287" s="410">
        <v>13</v>
      </c>
      <c r="I4287" s="410">
        <v>3</v>
      </c>
    </row>
    <row r="4288" spans="1:9" s="23" customFormat="1" ht="14.45" customHeight="1">
      <c r="A4288" s="563"/>
      <c r="B4288" s="564"/>
      <c r="C4288" s="564"/>
      <c r="D4288" s="565"/>
      <c r="E4288" s="566" t="s">
        <v>3391</v>
      </c>
      <c r="F4288" s="567" t="s">
        <v>1294</v>
      </c>
      <c r="G4288" s="410">
        <v>11</v>
      </c>
      <c r="H4288" s="410">
        <v>7</v>
      </c>
      <c r="I4288" s="410">
        <v>0</v>
      </c>
    </row>
    <row r="4289" spans="1:9" s="23" customFormat="1" ht="14.45" customHeight="1">
      <c r="A4289" s="563"/>
      <c r="B4289" s="572" t="s">
        <v>5434</v>
      </c>
      <c r="C4289" s="564" t="s">
        <v>7190</v>
      </c>
      <c r="D4289" s="565"/>
      <c r="E4289" s="566" t="s">
        <v>164</v>
      </c>
      <c r="F4289" s="567"/>
      <c r="G4289" s="410">
        <v>0</v>
      </c>
      <c r="H4289" s="410">
        <v>29</v>
      </c>
      <c r="I4289" s="410">
        <v>0</v>
      </c>
    </row>
    <row r="4290" spans="1:9" s="23" customFormat="1" ht="14.45" customHeight="1">
      <c r="A4290" s="563"/>
      <c r="B4290" s="564"/>
      <c r="C4290" s="564" t="s">
        <v>7191</v>
      </c>
      <c r="D4290" s="565"/>
      <c r="E4290" s="566" t="s">
        <v>3391</v>
      </c>
      <c r="F4290" s="567"/>
      <c r="G4290" s="410">
        <v>0</v>
      </c>
      <c r="H4290" s="410">
        <v>19</v>
      </c>
      <c r="I4290" s="410">
        <v>0</v>
      </c>
    </row>
    <row r="4291" spans="1:9" s="23" customFormat="1" ht="14.45" customHeight="1">
      <c r="A4291" s="563"/>
      <c r="B4291" s="572" t="s">
        <v>7192</v>
      </c>
      <c r="C4291" s="564" t="s">
        <v>7193</v>
      </c>
      <c r="D4291" s="565"/>
      <c r="E4291" s="566" t="s">
        <v>3391</v>
      </c>
      <c r="F4291" s="567"/>
      <c r="G4291" s="410">
        <v>2</v>
      </c>
      <c r="H4291" s="410">
        <v>17</v>
      </c>
      <c r="I4291" s="410">
        <v>0</v>
      </c>
    </row>
    <row r="4292" spans="1:9" s="23" customFormat="1" ht="14.45" customHeight="1">
      <c r="A4292" s="563"/>
      <c r="B4292" s="572" t="s">
        <v>3590</v>
      </c>
      <c r="C4292" s="564" t="s">
        <v>3413</v>
      </c>
      <c r="D4292" s="565"/>
      <c r="E4292" s="566" t="s">
        <v>3391</v>
      </c>
      <c r="F4292" s="567"/>
      <c r="G4292" s="410">
        <v>124</v>
      </c>
      <c r="H4292" s="410">
        <v>23</v>
      </c>
      <c r="I4292" s="410">
        <v>8</v>
      </c>
    </row>
    <row r="4293" spans="1:9" s="23" customFormat="1" ht="14.45" customHeight="1">
      <c r="A4293" s="563"/>
      <c r="B4293" s="564"/>
      <c r="C4293" s="564"/>
      <c r="D4293" s="565"/>
      <c r="E4293" s="566" t="s">
        <v>3391</v>
      </c>
      <c r="F4293" s="567" t="s">
        <v>1294</v>
      </c>
      <c r="G4293" s="410">
        <v>27</v>
      </c>
      <c r="H4293" s="410">
        <v>9</v>
      </c>
      <c r="I4293" s="410">
        <v>0</v>
      </c>
    </row>
    <row r="4294" spans="1:9" s="23" customFormat="1" ht="14.45" customHeight="1">
      <c r="A4294" s="563"/>
      <c r="B4294" s="564"/>
      <c r="C4294" s="564"/>
      <c r="D4294" s="565"/>
      <c r="E4294" s="566" t="s">
        <v>3221</v>
      </c>
      <c r="F4294" s="567" t="s">
        <v>1294</v>
      </c>
      <c r="G4294" s="410">
        <v>39</v>
      </c>
      <c r="H4294" s="410">
        <v>38</v>
      </c>
      <c r="I4294" s="410">
        <v>0</v>
      </c>
    </row>
    <row r="4295" spans="1:9" s="23" customFormat="1" ht="14.45" customHeight="1">
      <c r="A4295" s="563"/>
      <c r="B4295" s="572" t="s">
        <v>3432</v>
      </c>
      <c r="C4295" s="564" t="s">
        <v>3531</v>
      </c>
      <c r="D4295" s="565"/>
      <c r="E4295" s="566" t="s">
        <v>164</v>
      </c>
      <c r="F4295" s="567"/>
      <c r="G4295" s="410">
        <v>13</v>
      </c>
      <c r="H4295" s="410">
        <v>3</v>
      </c>
      <c r="I4295" s="410">
        <v>0</v>
      </c>
    </row>
    <row r="4296" spans="1:9" s="23" customFormat="1" ht="14.45" customHeight="1">
      <c r="A4296" s="563"/>
      <c r="B4296" s="564"/>
      <c r="C4296" s="564" t="s">
        <v>3429</v>
      </c>
      <c r="D4296" s="565"/>
      <c r="E4296" s="566" t="s">
        <v>3391</v>
      </c>
      <c r="F4296" s="567"/>
      <c r="G4296" s="410">
        <v>194</v>
      </c>
      <c r="H4296" s="410">
        <v>29</v>
      </c>
      <c r="I4296" s="410">
        <v>9</v>
      </c>
    </row>
    <row r="4297" spans="1:9" s="23" customFormat="1" ht="14.45" customHeight="1">
      <c r="A4297" s="563"/>
      <c r="B4297" s="564"/>
      <c r="C4297" s="564"/>
      <c r="D4297" s="565"/>
      <c r="E4297" s="566" t="s">
        <v>3391</v>
      </c>
      <c r="F4297" s="567" t="s">
        <v>1294</v>
      </c>
      <c r="G4297" s="410">
        <v>116</v>
      </c>
      <c r="H4297" s="410">
        <v>23</v>
      </c>
      <c r="I4297" s="410">
        <v>0</v>
      </c>
    </row>
    <row r="4298" spans="1:9" s="23" customFormat="1" ht="14.45" customHeight="1">
      <c r="A4298" s="563"/>
      <c r="B4298" s="564"/>
      <c r="C4298" s="564"/>
      <c r="D4298" s="565"/>
      <c r="E4298" s="566" t="s">
        <v>3221</v>
      </c>
      <c r="F4298" s="567" t="s">
        <v>1294</v>
      </c>
      <c r="G4298" s="410">
        <v>64</v>
      </c>
      <c r="H4298" s="410">
        <v>41</v>
      </c>
      <c r="I4298" s="410">
        <v>0</v>
      </c>
    </row>
    <row r="4299" spans="1:9" s="23" customFormat="1" ht="14.45" customHeight="1">
      <c r="A4299" s="563"/>
      <c r="B4299" s="572" t="s">
        <v>5862</v>
      </c>
      <c r="C4299" s="564" t="s">
        <v>3431</v>
      </c>
      <c r="D4299" s="565"/>
      <c r="E4299" s="566" t="s">
        <v>3391</v>
      </c>
      <c r="F4299" s="567"/>
      <c r="G4299" s="410">
        <v>276</v>
      </c>
      <c r="H4299" s="410">
        <v>26</v>
      </c>
      <c r="I4299" s="410">
        <v>7</v>
      </c>
    </row>
    <row r="4300" spans="1:9" s="23" customFormat="1" ht="14.45" customHeight="1">
      <c r="A4300" s="563"/>
      <c r="B4300" s="564"/>
      <c r="C4300" s="564"/>
      <c r="D4300" s="565"/>
      <c r="E4300" s="566" t="s">
        <v>3391</v>
      </c>
      <c r="F4300" s="567" t="s">
        <v>1294</v>
      </c>
      <c r="G4300" s="410">
        <v>16</v>
      </c>
      <c r="H4300" s="410">
        <v>6</v>
      </c>
      <c r="I4300" s="410">
        <v>0</v>
      </c>
    </row>
    <row r="4301" spans="1:9" s="23" customFormat="1" ht="14.45" customHeight="1">
      <c r="A4301" s="563"/>
      <c r="B4301" s="572" t="s">
        <v>7194</v>
      </c>
      <c r="C4301" s="564" t="s">
        <v>7195</v>
      </c>
      <c r="D4301" s="565"/>
      <c r="E4301" s="566" t="s">
        <v>164</v>
      </c>
      <c r="F4301" s="567"/>
      <c r="G4301" s="410">
        <v>16</v>
      </c>
      <c r="H4301" s="410">
        <v>1</v>
      </c>
      <c r="I4301" s="410">
        <v>0</v>
      </c>
    </row>
    <row r="4302" spans="1:9" s="23" customFormat="1" ht="14.45" customHeight="1">
      <c r="A4302" s="563"/>
      <c r="B4302" s="564"/>
      <c r="C4302" s="564" t="s">
        <v>3441</v>
      </c>
      <c r="D4302" s="565"/>
      <c r="E4302" s="566" t="s">
        <v>3391</v>
      </c>
      <c r="F4302" s="567"/>
      <c r="G4302" s="410">
        <v>312</v>
      </c>
      <c r="H4302" s="410">
        <v>133</v>
      </c>
      <c r="I4302" s="410">
        <v>17</v>
      </c>
    </row>
    <row r="4303" spans="1:9" s="23" customFormat="1" ht="14.45" customHeight="1">
      <c r="A4303" s="563"/>
      <c r="B4303" s="564"/>
      <c r="C4303" s="564"/>
      <c r="D4303" s="565"/>
      <c r="E4303" s="566" t="s">
        <v>3391</v>
      </c>
      <c r="F4303" s="567" t="s">
        <v>1294</v>
      </c>
      <c r="G4303" s="410">
        <v>306</v>
      </c>
      <c r="H4303" s="410">
        <v>105</v>
      </c>
      <c r="I4303" s="410">
        <v>0</v>
      </c>
    </row>
    <row r="4304" spans="1:9" s="23" customFormat="1" ht="14.45" customHeight="1">
      <c r="A4304" s="573"/>
      <c r="B4304" s="574"/>
      <c r="C4304" s="574"/>
      <c r="D4304" s="575"/>
      <c r="E4304" s="576" t="s">
        <v>3221</v>
      </c>
      <c r="F4304" s="577" t="s">
        <v>1294</v>
      </c>
      <c r="G4304" s="578">
        <v>58</v>
      </c>
      <c r="H4304" s="578">
        <v>21</v>
      </c>
      <c r="I4304" s="578">
        <v>0</v>
      </c>
    </row>
    <row r="4305" spans="1:9" s="23" customFormat="1" ht="14.45" customHeight="1">
      <c r="A4305" s="563"/>
      <c r="B4305" s="572" t="s">
        <v>7196</v>
      </c>
      <c r="C4305" s="564" t="s">
        <v>7197</v>
      </c>
      <c r="D4305" s="565"/>
      <c r="E4305" s="566" t="s">
        <v>3391</v>
      </c>
      <c r="F4305" s="567"/>
      <c r="G4305" s="410">
        <v>27</v>
      </c>
      <c r="H4305" s="410">
        <v>0</v>
      </c>
      <c r="I4305" s="410">
        <v>3</v>
      </c>
    </row>
    <row r="4306" spans="1:9" s="23" customFormat="1" ht="14.45" customHeight="1">
      <c r="A4306" s="563"/>
      <c r="B4306" s="572" t="s">
        <v>2686</v>
      </c>
      <c r="C4306" s="564" t="s">
        <v>7198</v>
      </c>
      <c r="D4306" s="565"/>
      <c r="E4306" s="566" t="s">
        <v>164</v>
      </c>
      <c r="F4306" s="567"/>
      <c r="G4306" s="410">
        <v>10</v>
      </c>
      <c r="H4306" s="410">
        <v>3</v>
      </c>
      <c r="I4306" s="410">
        <v>0</v>
      </c>
    </row>
    <row r="4307" spans="1:9" s="23" customFormat="1" ht="14.45" customHeight="1">
      <c r="A4307" s="563"/>
      <c r="B4307" s="564"/>
      <c r="C4307" s="564" t="s">
        <v>3544</v>
      </c>
      <c r="D4307" s="565"/>
      <c r="E4307" s="566" t="s">
        <v>164</v>
      </c>
      <c r="F4307" s="567" t="s">
        <v>1142</v>
      </c>
      <c r="G4307" s="410">
        <v>40</v>
      </c>
      <c r="H4307" s="410">
        <v>14</v>
      </c>
      <c r="I4307" s="410">
        <v>0</v>
      </c>
    </row>
    <row r="4308" spans="1:9" s="23" customFormat="1" ht="14.45" customHeight="1">
      <c r="A4308" s="563"/>
      <c r="B4308" s="564"/>
      <c r="C4308" s="564"/>
      <c r="D4308" s="565"/>
      <c r="E4308" s="566" t="s">
        <v>3391</v>
      </c>
      <c r="F4308" s="567"/>
      <c r="G4308" s="410">
        <v>84</v>
      </c>
      <c r="H4308" s="410">
        <v>10</v>
      </c>
      <c r="I4308" s="410">
        <v>10</v>
      </c>
    </row>
    <row r="4309" spans="1:9" s="23" customFormat="1" ht="14.45" customHeight="1">
      <c r="A4309" s="563"/>
      <c r="B4309" s="564"/>
      <c r="C4309" s="564"/>
      <c r="D4309" s="565"/>
      <c r="E4309" s="566" t="s">
        <v>3391</v>
      </c>
      <c r="F4309" s="567" t="s">
        <v>1294</v>
      </c>
      <c r="G4309" s="410">
        <v>1</v>
      </c>
      <c r="H4309" s="410">
        <v>10</v>
      </c>
      <c r="I4309" s="410">
        <v>0</v>
      </c>
    </row>
    <row r="4310" spans="1:9" s="23" customFormat="1" ht="14.45" customHeight="1">
      <c r="A4310" s="563"/>
      <c r="B4310" s="564"/>
      <c r="C4310" s="564"/>
      <c r="D4310" s="565"/>
      <c r="E4310" s="566" t="s">
        <v>3221</v>
      </c>
      <c r="F4310" s="567" t="s">
        <v>1294</v>
      </c>
      <c r="G4310" s="410">
        <v>51</v>
      </c>
      <c r="H4310" s="410">
        <v>35</v>
      </c>
      <c r="I4310" s="410">
        <v>0</v>
      </c>
    </row>
    <row r="4311" spans="1:9" s="23" customFormat="1" ht="14.45" customHeight="1">
      <c r="A4311" s="563"/>
      <c r="B4311" s="564">
        <v>10151029</v>
      </c>
      <c r="C4311" s="564" t="s">
        <v>7199</v>
      </c>
      <c r="D4311" s="565"/>
      <c r="E4311" s="566" t="s">
        <v>3391</v>
      </c>
      <c r="F4311" s="567"/>
      <c r="G4311" s="410">
        <v>213</v>
      </c>
      <c r="H4311" s="410">
        <v>23</v>
      </c>
      <c r="I4311" s="410">
        <v>0</v>
      </c>
    </row>
    <row r="4312" spans="1:9" s="23" customFormat="1" ht="14.45" customHeight="1">
      <c r="A4312" s="563"/>
      <c r="B4312" s="564">
        <v>10151032</v>
      </c>
      <c r="C4312" s="564" t="s">
        <v>7200</v>
      </c>
      <c r="D4312" s="565"/>
      <c r="E4312" s="566" t="s">
        <v>3391</v>
      </c>
      <c r="F4312" s="567"/>
      <c r="G4312" s="410">
        <v>240</v>
      </c>
      <c r="H4312" s="410">
        <v>0</v>
      </c>
      <c r="I4312" s="410">
        <v>11</v>
      </c>
    </row>
    <row r="4313" spans="1:9" s="23" customFormat="1" ht="14.45" customHeight="1">
      <c r="A4313" s="563"/>
      <c r="B4313" s="564" t="s">
        <v>1554</v>
      </c>
      <c r="C4313" s="564" t="s">
        <v>1555</v>
      </c>
      <c r="D4313" s="565"/>
      <c r="E4313" s="566"/>
      <c r="F4313" s="567"/>
      <c r="G4313" s="410">
        <v>0</v>
      </c>
      <c r="H4313" s="410">
        <v>0</v>
      </c>
      <c r="I4313" s="410">
        <v>13</v>
      </c>
    </row>
    <row r="4314" spans="1:9" s="23" customFormat="1" ht="14.45" customHeight="1">
      <c r="A4314" s="563">
        <v>1070</v>
      </c>
      <c r="B4314" s="563" t="s">
        <v>7201</v>
      </c>
      <c r="C4314" s="564"/>
      <c r="D4314" s="565" t="s">
        <v>187</v>
      </c>
      <c r="E4314" s="566"/>
      <c r="F4314" s="567"/>
      <c r="G4314" s="410"/>
      <c r="H4314" s="410"/>
      <c r="I4314" s="410"/>
    </row>
    <row r="4315" spans="1:9" s="23" customFormat="1" ht="14.45" customHeight="1">
      <c r="A4315" s="563"/>
      <c r="B4315" s="564"/>
      <c r="C4315" s="563" t="s">
        <v>365</v>
      </c>
      <c r="D4315" s="568"/>
      <c r="E4315" s="569"/>
      <c r="F4315" s="570"/>
      <c r="G4315" s="571">
        <v>5929</v>
      </c>
      <c r="H4315" s="571">
        <v>2123</v>
      </c>
      <c r="I4315" s="571">
        <v>320</v>
      </c>
    </row>
    <row r="4316" spans="1:9" s="23" customFormat="1" ht="14.45" customHeight="1">
      <c r="A4316" s="563"/>
      <c r="B4316" s="572" t="s">
        <v>7202</v>
      </c>
      <c r="C4316" s="564" t="s">
        <v>7203</v>
      </c>
      <c r="D4316" s="565"/>
      <c r="E4316" s="566" t="s">
        <v>164</v>
      </c>
      <c r="F4316" s="567"/>
      <c r="G4316" s="410">
        <v>20</v>
      </c>
      <c r="H4316" s="410">
        <v>9</v>
      </c>
      <c r="I4316" s="410">
        <v>5</v>
      </c>
    </row>
    <row r="4317" spans="1:9" s="23" customFormat="1" ht="14.45" customHeight="1">
      <c r="A4317" s="563"/>
      <c r="B4317" s="572" t="s">
        <v>7204</v>
      </c>
      <c r="C4317" s="564" t="s">
        <v>6106</v>
      </c>
      <c r="D4317" s="565"/>
      <c r="E4317" s="566" t="s">
        <v>3391</v>
      </c>
      <c r="F4317" s="567"/>
      <c r="G4317" s="410">
        <v>338</v>
      </c>
      <c r="H4317" s="410">
        <v>82</v>
      </c>
      <c r="I4317" s="410">
        <v>11</v>
      </c>
    </row>
    <row r="4318" spans="1:9" s="23" customFormat="1" ht="14.45" customHeight="1">
      <c r="A4318" s="563"/>
      <c r="B4318" s="572" t="s">
        <v>7205</v>
      </c>
      <c r="C4318" s="564" t="s">
        <v>4459</v>
      </c>
      <c r="D4318" s="565"/>
      <c r="E4318" s="566" t="s">
        <v>164</v>
      </c>
      <c r="F4318" s="567"/>
      <c r="G4318" s="410">
        <v>37</v>
      </c>
      <c r="H4318" s="410">
        <v>6</v>
      </c>
      <c r="I4318" s="410">
        <v>0</v>
      </c>
    </row>
    <row r="4319" spans="1:9" s="23" customFormat="1" ht="14.45" customHeight="1">
      <c r="A4319" s="563"/>
      <c r="B4319" s="564"/>
      <c r="C4319" s="564" t="s">
        <v>4310</v>
      </c>
      <c r="D4319" s="565"/>
      <c r="E4319" s="566" t="s">
        <v>164</v>
      </c>
      <c r="F4319" s="567" t="s">
        <v>1142</v>
      </c>
      <c r="G4319" s="410">
        <v>152</v>
      </c>
      <c r="H4319" s="410">
        <v>32</v>
      </c>
      <c r="I4319" s="410">
        <v>0</v>
      </c>
    </row>
    <row r="4320" spans="1:9" s="23" customFormat="1" ht="14.45" customHeight="1">
      <c r="A4320" s="563"/>
      <c r="B4320" s="564"/>
      <c r="C4320" s="564" t="s">
        <v>4309</v>
      </c>
      <c r="D4320" s="565"/>
      <c r="E4320" s="566" t="s">
        <v>3391</v>
      </c>
      <c r="F4320" s="567"/>
      <c r="G4320" s="410">
        <v>2314</v>
      </c>
      <c r="H4320" s="410">
        <v>615</v>
      </c>
      <c r="I4320" s="410">
        <v>209</v>
      </c>
    </row>
    <row r="4321" spans="1:9" s="23" customFormat="1" ht="14.45" customHeight="1">
      <c r="A4321" s="563"/>
      <c r="B4321" s="564"/>
      <c r="C4321" s="564"/>
      <c r="D4321" s="565"/>
      <c r="E4321" s="566" t="s">
        <v>3221</v>
      </c>
      <c r="F4321" s="567"/>
      <c r="G4321" s="410">
        <v>1003</v>
      </c>
      <c r="H4321" s="410">
        <v>502</v>
      </c>
      <c r="I4321" s="410">
        <v>0</v>
      </c>
    </row>
    <row r="4322" spans="1:9" s="23" customFormat="1" ht="14.45" customHeight="1">
      <c r="A4322" s="563"/>
      <c r="B4322" s="564"/>
      <c r="C4322" s="564"/>
      <c r="D4322" s="565"/>
      <c r="E4322" s="566" t="s">
        <v>3221</v>
      </c>
      <c r="F4322" s="567" t="s">
        <v>1294</v>
      </c>
      <c r="G4322" s="410">
        <v>937</v>
      </c>
      <c r="H4322" s="410">
        <v>458</v>
      </c>
      <c r="I4322" s="410">
        <v>1</v>
      </c>
    </row>
    <row r="4323" spans="1:9" s="23" customFormat="1" ht="14.45" customHeight="1">
      <c r="A4323" s="563"/>
      <c r="B4323" s="572" t="s">
        <v>7206</v>
      </c>
      <c r="C4323" s="564" t="s">
        <v>7207</v>
      </c>
      <c r="D4323" s="565"/>
      <c r="E4323" s="566" t="s">
        <v>3221</v>
      </c>
      <c r="F4323" s="567"/>
      <c r="G4323" s="410">
        <v>83</v>
      </c>
      <c r="H4323" s="410">
        <v>41</v>
      </c>
      <c r="I4323" s="410">
        <v>8</v>
      </c>
    </row>
    <row r="4324" spans="1:9" s="23" customFormat="1" ht="14.45" customHeight="1">
      <c r="A4324" s="563"/>
      <c r="B4324" s="572" t="s">
        <v>7208</v>
      </c>
      <c r="C4324" s="564" t="s">
        <v>7209</v>
      </c>
      <c r="D4324" s="565"/>
      <c r="E4324" s="566" t="s">
        <v>164</v>
      </c>
      <c r="F4324" s="567"/>
      <c r="G4324" s="410">
        <v>47</v>
      </c>
      <c r="H4324" s="410">
        <v>10</v>
      </c>
      <c r="I4324" s="410">
        <v>0</v>
      </c>
    </row>
    <row r="4325" spans="1:9" s="23" customFormat="1" ht="14.45" customHeight="1">
      <c r="A4325" s="563"/>
      <c r="B4325" s="572" t="s">
        <v>7210</v>
      </c>
      <c r="C4325" s="564" t="s">
        <v>7211</v>
      </c>
      <c r="D4325" s="565"/>
      <c r="E4325" s="566" t="s">
        <v>3221</v>
      </c>
      <c r="F4325" s="567"/>
      <c r="G4325" s="410">
        <v>96</v>
      </c>
      <c r="H4325" s="410">
        <v>46</v>
      </c>
      <c r="I4325" s="410">
        <v>15</v>
      </c>
    </row>
    <row r="4326" spans="1:9" s="23" customFormat="1" ht="14.45" customHeight="1">
      <c r="A4326" s="563"/>
      <c r="B4326" s="564"/>
      <c r="C4326" s="564"/>
      <c r="D4326" s="565"/>
      <c r="E4326" s="566" t="s">
        <v>3221</v>
      </c>
      <c r="F4326" s="567" t="s">
        <v>1294</v>
      </c>
      <c r="G4326" s="410">
        <v>86</v>
      </c>
      <c r="H4326" s="410">
        <v>40</v>
      </c>
      <c r="I4326" s="410">
        <v>1</v>
      </c>
    </row>
    <row r="4327" spans="1:9" s="23" customFormat="1" ht="14.45" customHeight="1">
      <c r="A4327" s="563"/>
      <c r="B4327" s="572" t="s">
        <v>7212</v>
      </c>
      <c r="C4327" s="564" t="s">
        <v>3665</v>
      </c>
      <c r="D4327" s="565"/>
      <c r="E4327" s="566" t="s">
        <v>164</v>
      </c>
      <c r="F4327" s="567"/>
      <c r="G4327" s="410">
        <v>11</v>
      </c>
      <c r="H4327" s="410">
        <v>0</v>
      </c>
      <c r="I4327" s="410">
        <v>0</v>
      </c>
    </row>
    <row r="4328" spans="1:9" s="23" customFormat="1" ht="14.45" customHeight="1">
      <c r="A4328" s="563"/>
      <c r="B4328" s="564"/>
      <c r="C4328" s="564" t="s">
        <v>3666</v>
      </c>
      <c r="D4328" s="565"/>
      <c r="E4328" s="566" t="s">
        <v>3391</v>
      </c>
      <c r="F4328" s="567"/>
      <c r="G4328" s="410">
        <v>304</v>
      </c>
      <c r="H4328" s="410">
        <v>74</v>
      </c>
      <c r="I4328" s="410">
        <v>16</v>
      </c>
    </row>
    <row r="4329" spans="1:9" s="23" customFormat="1" ht="14.45" customHeight="1">
      <c r="A4329" s="563"/>
      <c r="B4329" s="564"/>
      <c r="C4329" s="564"/>
      <c r="D4329" s="565"/>
      <c r="E4329" s="566" t="s">
        <v>3221</v>
      </c>
      <c r="F4329" s="567"/>
      <c r="G4329" s="410">
        <v>74</v>
      </c>
      <c r="H4329" s="410">
        <v>35</v>
      </c>
      <c r="I4329" s="410">
        <v>0</v>
      </c>
    </row>
    <row r="4330" spans="1:9" s="23" customFormat="1" ht="14.45" customHeight="1">
      <c r="A4330" s="563"/>
      <c r="B4330" s="564"/>
      <c r="C4330" s="564"/>
      <c r="D4330" s="565"/>
      <c r="E4330" s="566" t="s">
        <v>3221</v>
      </c>
      <c r="F4330" s="567" t="s">
        <v>1294</v>
      </c>
      <c r="G4330" s="410">
        <v>86</v>
      </c>
      <c r="H4330" s="410">
        <v>39</v>
      </c>
      <c r="I4330" s="410">
        <v>0</v>
      </c>
    </row>
    <row r="4331" spans="1:9" s="23" customFormat="1" ht="14.45" customHeight="1">
      <c r="A4331" s="563"/>
      <c r="B4331" s="564">
        <v>10121009</v>
      </c>
      <c r="C4331" s="564" t="s">
        <v>6522</v>
      </c>
      <c r="D4331" s="565"/>
      <c r="E4331" s="566" t="s">
        <v>3391</v>
      </c>
      <c r="F4331" s="567"/>
      <c r="G4331" s="410">
        <v>203</v>
      </c>
      <c r="H4331" s="410">
        <v>52</v>
      </c>
      <c r="I4331" s="410">
        <v>9</v>
      </c>
    </row>
    <row r="4332" spans="1:9" s="23" customFormat="1" ht="14.45" customHeight="1">
      <c r="A4332" s="563"/>
      <c r="B4332" s="564"/>
      <c r="C4332" s="564"/>
      <c r="D4332" s="565"/>
      <c r="E4332" s="566" t="s">
        <v>3221</v>
      </c>
      <c r="F4332" s="567"/>
      <c r="G4332" s="410">
        <v>138</v>
      </c>
      <c r="H4332" s="410">
        <v>82</v>
      </c>
      <c r="I4332" s="410">
        <v>0</v>
      </c>
    </row>
    <row r="4333" spans="1:9" s="23" customFormat="1" ht="14.45" customHeight="1">
      <c r="A4333" s="563"/>
      <c r="B4333" s="564" t="s">
        <v>1554</v>
      </c>
      <c r="C4333" s="564" t="s">
        <v>1555</v>
      </c>
      <c r="D4333" s="565"/>
      <c r="E4333" s="566"/>
      <c r="F4333" s="567"/>
      <c r="G4333" s="410">
        <v>0</v>
      </c>
      <c r="H4333" s="410">
        <v>0</v>
      </c>
      <c r="I4333" s="410">
        <v>41</v>
      </c>
    </row>
    <row r="4334" spans="1:9" s="23" customFormat="1" ht="14.45" customHeight="1">
      <c r="A4334" s="563"/>
      <c r="B4334" s="564"/>
      <c r="C4334" s="564"/>
      <c r="D4334" s="565"/>
      <c r="E4334" s="566"/>
      <c r="F4334" s="567" t="s">
        <v>1294</v>
      </c>
      <c r="G4334" s="410">
        <v>0</v>
      </c>
      <c r="H4334" s="410">
        <v>0</v>
      </c>
      <c r="I4334" s="410">
        <v>4</v>
      </c>
    </row>
    <row r="4335" spans="1:9" s="23" customFormat="1" ht="14.45" customHeight="1">
      <c r="A4335" s="563">
        <v>1071</v>
      </c>
      <c r="B4335" s="563" t="s">
        <v>7213</v>
      </c>
      <c r="C4335" s="564"/>
      <c r="D4335" s="565" t="s">
        <v>187</v>
      </c>
      <c r="E4335" s="566"/>
      <c r="F4335" s="567"/>
      <c r="G4335" s="410"/>
      <c r="H4335" s="410"/>
      <c r="I4335" s="410"/>
    </row>
    <row r="4336" spans="1:9" s="23" customFormat="1" ht="14.45" customHeight="1">
      <c r="A4336" s="563"/>
      <c r="B4336" s="564"/>
      <c r="C4336" s="563" t="s">
        <v>365</v>
      </c>
      <c r="D4336" s="568"/>
      <c r="E4336" s="569"/>
      <c r="F4336" s="570"/>
      <c r="G4336" s="571">
        <v>8374</v>
      </c>
      <c r="H4336" s="571">
        <v>1548</v>
      </c>
      <c r="I4336" s="571">
        <v>196</v>
      </c>
    </row>
    <row r="4337" spans="1:9" s="23" customFormat="1" ht="14.45" customHeight="1">
      <c r="A4337" s="563"/>
      <c r="B4337" s="572" t="s">
        <v>5680</v>
      </c>
      <c r="C4337" s="564" t="s">
        <v>4469</v>
      </c>
      <c r="D4337" s="565"/>
      <c r="E4337" s="566" t="s">
        <v>3391</v>
      </c>
      <c r="F4337" s="567"/>
      <c r="G4337" s="410">
        <v>333</v>
      </c>
      <c r="H4337" s="410">
        <v>48</v>
      </c>
      <c r="I4337" s="410">
        <v>7</v>
      </c>
    </row>
    <row r="4338" spans="1:9" s="23" customFormat="1" ht="14.45" customHeight="1">
      <c r="A4338" s="563"/>
      <c r="B4338" s="572" t="s">
        <v>607</v>
      </c>
      <c r="C4338" s="564" t="s">
        <v>7214</v>
      </c>
      <c r="D4338" s="565"/>
      <c r="E4338" s="566" t="s">
        <v>3391</v>
      </c>
      <c r="F4338" s="567"/>
      <c r="G4338" s="410">
        <v>467</v>
      </c>
      <c r="H4338" s="410">
        <v>93</v>
      </c>
      <c r="I4338" s="410">
        <v>10</v>
      </c>
    </row>
    <row r="4339" spans="1:9" s="23" customFormat="1" ht="14.45" customHeight="1">
      <c r="A4339" s="563"/>
      <c r="B4339" s="572" t="s">
        <v>4397</v>
      </c>
      <c r="C4339" s="564" t="s">
        <v>7215</v>
      </c>
      <c r="D4339" s="565"/>
      <c r="E4339" s="566" t="s">
        <v>3391</v>
      </c>
      <c r="F4339" s="567"/>
      <c r="G4339" s="410">
        <v>211</v>
      </c>
      <c r="H4339" s="410">
        <v>43</v>
      </c>
      <c r="I4339" s="410">
        <v>7</v>
      </c>
    </row>
    <row r="4340" spans="1:9" s="23" customFormat="1" ht="14.45" customHeight="1">
      <c r="A4340" s="563"/>
      <c r="B4340" s="572" t="s">
        <v>2804</v>
      </c>
      <c r="C4340" s="564" t="s">
        <v>3396</v>
      </c>
      <c r="D4340" s="565"/>
      <c r="E4340" s="566" t="s">
        <v>3391</v>
      </c>
      <c r="F4340" s="567"/>
      <c r="G4340" s="410">
        <v>364</v>
      </c>
      <c r="H4340" s="410">
        <v>63</v>
      </c>
      <c r="I4340" s="410">
        <v>17</v>
      </c>
    </row>
    <row r="4341" spans="1:9" s="23" customFormat="1" ht="14.45" customHeight="1">
      <c r="A4341" s="563"/>
      <c r="B4341" s="564"/>
      <c r="C4341" s="564"/>
      <c r="D4341" s="565"/>
      <c r="E4341" s="566" t="s">
        <v>3391</v>
      </c>
      <c r="F4341" s="567" t="s">
        <v>1294</v>
      </c>
      <c r="G4341" s="410">
        <v>19</v>
      </c>
      <c r="H4341" s="410">
        <v>9</v>
      </c>
      <c r="I4341" s="410">
        <v>0</v>
      </c>
    </row>
    <row r="4342" spans="1:9" s="23" customFormat="1" ht="14.45" customHeight="1">
      <c r="A4342" s="563"/>
      <c r="B4342" s="564"/>
      <c r="C4342" s="564" t="s">
        <v>4478</v>
      </c>
      <c r="D4342" s="565"/>
      <c r="E4342" s="566" t="s">
        <v>165</v>
      </c>
      <c r="F4342" s="567"/>
      <c r="G4342" s="410">
        <v>175</v>
      </c>
      <c r="H4342" s="410">
        <v>16</v>
      </c>
      <c r="I4342" s="410">
        <v>0</v>
      </c>
    </row>
    <row r="4343" spans="1:9" s="23" customFormat="1" ht="14.45" customHeight="1">
      <c r="A4343" s="563"/>
      <c r="B4343" s="572" t="s">
        <v>5516</v>
      </c>
      <c r="C4343" s="564" t="s">
        <v>7216</v>
      </c>
      <c r="D4343" s="565"/>
      <c r="E4343" s="566" t="s">
        <v>164</v>
      </c>
      <c r="F4343" s="567"/>
      <c r="G4343" s="410">
        <v>29</v>
      </c>
      <c r="H4343" s="410">
        <v>6</v>
      </c>
      <c r="I4343" s="410">
        <v>0</v>
      </c>
    </row>
    <row r="4344" spans="1:9" s="23" customFormat="1" ht="14.45" customHeight="1">
      <c r="A4344" s="563"/>
      <c r="B4344" s="564"/>
      <c r="C4344" s="564" t="s">
        <v>3402</v>
      </c>
      <c r="D4344" s="565"/>
      <c r="E4344" s="566" t="s">
        <v>3391</v>
      </c>
      <c r="F4344" s="567"/>
      <c r="G4344" s="410">
        <v>277</v>
      </c>
      <c r="H4344" s="410">
        <v>56</v>
      </c>
      <c r="I4344" s="410">
        <v>17</v>
      </c>
    </row>
    <row r="4345" spans="1:9" s="23" customFormat="1" ht="14.45" customHeight="1">
      <c r="A4345" s="563"/>
      <c r="B4345" s="564"/>
      <c r="C4345" s="564"/>
      <c r="D4345" s="565"/>
      <c r="E4345" s="566" t="s">
        <v>3391</v>
      </c>
      <c r="F4345" s="567" t="s">
        <v>1294</v>
      </c>
      <c r="G4345" s="410">
        <v>78</v>
      </c>
      <c r="H4345" s="410">
        <v>18</v>
      </c>
      <c r="I4345" s="410">
        <v>0</v>
      </c>
    </row>
    <row r="4346" spans="1:9" s="23" customFormat="1" ht="14.45" customHeight="1">
      <c r="A4346" s="563"/>
      <c r="B4346" s="564"/>
      <c r="C4346" s="564"/>
      <c r="D4346" s="565"/>
      <c r="E4346" s="566" t="s">
        <v>3221</v>
      </c>
      <c r="F4346" s="567" t="s">
        <v>1294</v>
      </c>
      <c r="G4346" s="410">
        <v>136</v>
      </c>
      <c r="H4346" s="410">
        <v>65</v>
      </c>
      <c r="I4346" s="410">
        <v>0</v>
      </c>
    </row>
    <row r="4347" spans="1:9" s="23" customFormat="1" ht="14.45" customHeight="1">
      <c r="A4347" s="563"/>
      <c r="B4347" s="564"/>
      <c r="C4347" s="564"/>
      <c r="D4347" s="565"/>
      <c r="E4347" s="566" t="s">
        <v>106</v>
      </c>
      <c r="F4347" s="567" t="s">
        <v>1294</v>
      </c>
      <c r="G4347" s="410">
        <v>103</v>
      </c>
      <c r="H4347" s="410">
        <v>48</v>
      </c>
      <c r="I4347" s="410">
        <v>0</v>
      </c>
    </row>
    <row r="4348" spans="1:9" s="23" customFormat="1" ht="14.45" customHeight="1">
      <c r="A4348" s="563"/>
      <c r="B4348" s="572" t="s">
        <v>7217</v>
      </c>
      <c r="C4348" s="564" t="s">
        <v>4613</v>
      </c>
      <c r="D4348" s="565"/>
      <c r="E4348" s="566" t="s">
        <v>3391</v>
      </c>
      <c r="F4348" s="567"/>
      <c r="G4348" s="410">
        <v>346</v>
      </c>
      <c r="H4348" s="410">
        <v>52</v>
      </c>
      <c r="I4348" s="410">
        <v>13</v>
      </c>
    </row>
    <row r="4349" spans="1:9" s="23" customFormat="1" ht="14.45" customHeight="1">
      <c r="A4349" s="563"/>
      <c r="B4349" s="564"/>
      <c r="C4349" s="564"/>
      <c r="D4349" s="565"/>
      <c r="E4349" s="566" t="s">
        <v>3391</v>
      </c>
      <c r="F4349" s="567" t="s">
        <v>1294</v>
      </c>
      <c r="G4349" s="410">
        <v>17</v>
      </c>
      <c r="H4349" s="410">
        <v>16</v>
      </c>
      <c r="I4349" s="410">
        <v>0</v>
      </c>
    </row>
    <row r="4350" spans="1:9" s="23" customFormat="1" ht="14.45" customHeight="1">
      <c r="A4350" s="563"/>
      <c r="B4350" s="564"/>
      <c r="C4350" s="564" t="s">
        <v>4751</v>
      </c>
      <c r="D4350" s="565"/>
      <c r="E4350" s="566" t="s">
        <v>165</v>
      </c>
      <c r="F4350" s="567"/>
      <c r="G4350" s="410">
        <v>15</v>
      </c>
      <c r="H4350" s="410">
        <v>5</v>
      </c>
      <c r="I4350" s="410">
        <v>0</v>
      </c>
    </row>
    <row r="4351" spans="1:9" s="23" customFormat="1" ht="14.45" customHeight="1">
      <c r="A4351" s="563"/>
      <c r="B4351" s="572" t="s">
        <v>6362</v>
      </c>
      <c r="C4351" s="564" t="s">
        <v>3416</v>
      </c>
      <c r="D4351" s="565"/>
      <c r="E4351" s="566" t="s">
        <v>3391</v>
      </c>
      <c r="F4351" s="567"/>
      <c r="G4351" s="410">
        <v>437</v>
      </c>
      <c r="H4351" s="410">
        <v>45</v>
      </c>
      <c r="I4351" s="410">
        <v>14</v>
      </c>
    </row>
    <row r="4352" spans="1:9" s="23" customFormat="1" ht="14.45" customHeight="1">
      <c r="A4352" s="563"/>
      <c r="B4352" s="564"/>
      <c r="C4352" s="564" t="s">
        <v>7218</v>
      </c>
      <c r="D4352" s="565"/>
      <c r="E4352" s="566" t="s">
        <v>106</v>
      </c>
      <c r="F4352" s="567"/>
      <c r="G4352" s="410">
        <v>3</v>
      </c>
      <c r="H4352" s="410">
        <v>5</v>
      </c>
      <c r="I4352" s="410">
        <v>0</v>
      </c>
    </row>
    <row r="4353" spans="1:9" s="23" customFormat="1" ht="14.45" customHeight="1">
      <c r="A4353" s="563"/>
      <c r="B4353" s="564"/>
      <c r="C4353" s="564" t="s">
        <v>4006</v>
      </c>
      <c r="D4353" s="565"/>
      <c r="E4353" s="566" t="s">
        <v>165</v>
      </c>
      <c r="F4353" s="567"/>
      <c r="G4353" s="410">
        <v>147</v>
      </c>
      <c r="H4353" s="410">
        <v>8</v>
      </c>
      <c r="I4353" s="410">
        <v>0</v>
      </c>
    </row>
    <row r="4354" spans="1:9" s="23" customFormat="1" ht="14.45" customHeight="1">
      <c r="A4354" s="573"/>
      <c r="B4354" s="579" t="s">
        <v>6367</v>
      </c>
      <c r="C4354" s="574" t="s">
        <v>3429</v>
      </c>
      <c r="D4354" s="575"/>
      <c r="E4354" s="576" t="s">
        <v>3391</v>
      </c>
      <c r="F4354" s="577"/>
      <c r="G4354" s="578">
        <v>327</v>
      </c>
      <c r="H4354" s="578">
        <v>89</v>
      </c>
      <c r="I4354" s="578">
        <v>16</v>
      </c>
    </row>
    <row r="4355" spans="1:9" s="23" customFormat="1" ht="14.45" customHeight="1">
      <c r="A4355" s="563"/>
      <c r="B4355" s="564"/>
      <c r="C4355" s="564"/>
      <c r="D4355" s="565"/>
      <c r="E4355" s="566" t="s">
        <v>3391</v>
      </c>
      <c r="F4355" s="567" t="s">
        <v>1294</v>
      </c>
      <c r="G4355" s="410">
        <v>80</v>
      </c>
      <c r="H4355" s="410">
        <v>11</v>
      </c>
      <c r="I4355" s="410">
        <v>1</v>
      </c>
    </row>
    <row r="4356" spans="1:9" s="23" customFormat="1" ht="14.45" customHeight="1">
      <c r="A4356" s="563"/>
      <c r="B4356" s="564"/>
      <c r="C4356" s="564" t="s">
        <v>4256</v>
      </c>
      <c r="D4356" s="565"/>
      <c r="E4356" s="566" t="s">
        <v>165</v>
      </c>
      <c r="F4356" s="567"/>
      <c r="G4356" s="410">
        <v>130</v>
      </c>
      <c r="H4356" s="410">
        <v>9</v>
      </c>
      <c r="I4356" s="410">
        <v>0</v>
      </c>
    </row>
    <row r="4357" spans="1:9" s="23" customFormat="1" ht="14.45" customHeight="1">
      <c r="A4357" s="563"/>
      <c r="B4357" s="572" t="s">
        <v>5450</v>
      </c>
      <c r="C4357" s="564" t="s">
        <v>4663</v>
      </c>
      <c r="D4357" s="565"/>
      <c r="E4357" s="566" t="s">
        <v>3391</v>
      </c>
      <c r="F4357" s="567"/>
      <c r="G4357" s="410">
        <v>416</v>
      </c>
      <c r="H4357" s="410">
        <v>85</v>
      </c>
      <c r="I4357" s="410">
        <v>8</v>
      </c>
    </row>
    <row r="4358" spans="1:9" s="23" customFormat="1" ht="14.45" customHeight="1">
      <c r="A4358" s="563"/>
      <c r="B4358" s="572" t="s">
        <v>3945</v>
      </c>
      <c r="C4358" s="564" t="s">
        <v>3753</v>
      </c>
      <c r="D4358" s="565"/>
      <c r="E4358" s="566" t="s">
        <v>164</v>
      </c>
      <c r="F4358" s="567"/>
      <c r="G4358" s="410">
        <v>31</v>
      </c>
      <c r="H4358" s="410">
        <v>9</v>
      </c>
      <c r="I4358" s="410">
        <v>0</v>
      </c>
    </row>
    <row r="4359" spans="1:9" s="23" customFormat="1" ht="14.45" customHeight="1">
      <c r="A4359" s="563"/>
      <c r="B4359" s="564"/>
      <c r="C4359" s="564" t="s">
        <v>3441</v>
      </c>
      <c r="D4359" s="565"/>
      <c r="E4359" s="566" t="s">
        <v>3391</v>
      </c>
      <c r="F4359" s="567"/>
      <c r="G4359" s="410">
        <v>386</v>
      </c>
      <c r="H4359" s="410">
        <v>115</v>
      </c>
      <c r="I4359" s="410">
        <v>15</v>
      </c>
    </row>
    <row r="4360" spans="1:9" s="23" customFormat="1" ht="14.45" customHeight="1">
      <c r="A4360" s="563"/>
      <c r="B4360" s="564"/>
      <c r="C4360" s="564"/>
      <c r="D4360" s="565"/>
      <c r="E4360" s="566" t="s">
        <v>3391</v>
      </c>
      <c r="F4360" s="567" t="s">
        <v>1294</v>
      </c>
      <c r="G4360" s="410">
        <v>106</v>
      </c>
      <c r="H4360" s="410">
        <v>25</v>
      </c>
      <c r="I4360" s="410">
        <v>0</v>
      </c>
    </row>
    <row r="4361" spans="1:9" s="23" customFormat="1" ht="14.45" customHeight="1">
      <c r="A4361" s="563"/>
      <c r="B4361" s="564"/>
      <c r="C4361" s="564"/>
      <c r="D4361" s="565"/>
      <c r="E4361" s="566" t="s">
        <v>3221</v>
      </c>
      <c r="F4361" s="567" t="s">
        <v>1294</v>
      </c>
      <c r="G4361" s="410">
        <v>43</v>
      </c>
      <c r="H4361" s="410">
        <v>7</v>
      </c>
      <c r="I4361" s="410">
        <v>0</v>
      </c>
    </row>
    <row r="4362" spans="1:9" s="23" customFormat="1" ht="14.45" customHeight="1">
      <c r="A4362" s="563"/>
      <c r="B4362" s="564"/>
      <c r="C4362" s="564" t="s">
        <v>4258</v>
      </c>
      <c r="D4362" s="565"/>
      <c r="E4362" s="566" t="s">
        <v>106</v>
      </c>
      <c r="F4362" s="567" t="s">
        <v>1294</v>
      </c>
      <c r="G4362" s="410">
        <v>1</v>
      </c>
      <c r="H4362" s="410">
        <v>14</v>
      </c>
      <c r="I4362" s="410">
        <v>0</v>
      </c>
    </row>
    <row r="4363" spans="1:9" s="23" customFormat="1" ht="14.45" customHeight="1">
      <c r="A4363" s="563"/>
      <c r="B4363" s="564"/>
      <c r="C4363" s="564"/>
      <c r="D4363" s="565"/>
      <c r="E4363" s="566" t="s">
        <v>165</v>
      </c>
      <c r="F4363" s="567"/>
      <c r="G4363" s="410">
        <v>6</v>
      </c>
      <c r="H4363" s="410">
        <v>3</v>
      </c>
      <c r="I4363" s="410">
        <v>0</v>
      </c>
    </row>
    <row r="4364" spans="1:9" s="23" customFormat="1" ht="14.45" customHeight="1">
      <c r="A4364" s="563"/>
      <c r="B4364" s="564">
        <v>10121032</v>
      </c>
      <c r="C4364" s="564" t="s">
        <v>7219</v>
      </c>
      <c r="D4364" s="565"/>
      <c r="E4364" s="566" t="s">
        <v>3391</v>
      </c>
      <c r="F4364" s="567"/>
      <c r="G4364" s="410">
        <v>535</v>
      </c>
      <c r="H4364" s="410">
        <v>88</v>
      </c>
      <c r="I4364" s="410">
        <v>13</v>
      </c>
    </row>
    <row r="4365" spans="1:9" s="23" customFormat="1" ht="14.45" customHeight="1">
      <c r="A4365" s="563"/>
      <c r="B4365" s="564"/>
      <c r="C4365" s="564"/>
      <c r="D4365" s="565"/>
      <c r="E4365" s="566" t="s">
        <v>3221</v>
      </c>
      <c r="F4365" s="567" t="s">
        <v>1294</v>
      </c>
      <c r="G4365" s="410">
        <v>57</v>
      </c>
      <c r="H4365" s="410">
        <v>22</v>
      </c>
      <c r="I4365" s="410">
        <v>0</v>
      </c>
    </row>
    <row r="4366" spans="1:9" s="23" customFormat="1" ht="14.45" customHeight="1">
      <c r="A4366" s="563"/>
      <c r="B4366" s="564"/>
      <c r="C4366" s="564" t="s">
        <v>7220</v>
      </c>
      <c r="D4366" s="565"/>
      <c r="E4366" s="566" t="s">
        <v>106</v>
      </c>
      <c r="F4366" s="567" t="s">
        <v>1294</v>
      </c>
      <c r="G4366" s="410">
        <v>38</v>
      </c>
      <c r="H4366" s="410">
        <v>12</v>
      </c>
      <c r="I4366" s="410">
        <v>0</v>
      </c>
    </row>
    <row r="4367" spans="1:9" s="23" customFormat="1" ht="14.45" customHeight="1">
      <c r="A4367" s="563"/>
      <c r="B4367" s="564">
        <v>10131021</v>
      </c>
      <c r="C4367" s="564" t="s">
        <v>7221</v>
      </c>
      <c r="D4367" s="565"/>
      <c r="E4367" s="566" t="s">
        <v>3391</v>
      </c>
      <c r="F4367" s="567"/>
      <c r="G4367" s="410">
        <v>0</v>
      </c>
      <c r="H4367" s="410">
        <v>10</v>
      </c>
      <c r="I4367" s="410">
        <v>0</v>
      </c>
    </row>
    <row r="4368" spans="1:9" s="23" customFormat="1" ht="14.45" customHeight="1">
      <c r="A4368" s="563"/>
      <c r="B4368" s="564">
        <v>10131023</v>
      </c>
      <c r="C4368" s="564" t="s">
        <v>7222</v>
      </c>
      <c r="D4368" s="565"/>
      <c r="E4368" s="566" t="s">
        <v>3391</v>
      </c>
      <c r="F4368" s="567"/>
      <c r="G4368" s="410">
        <v>218</v>
      </c>
      <c r="H4368" s="410">
        <v>42</v>
      </c>
      <c r="I4368" s="410">
        <v>6</v>
      </c>
    </row>
    <row r="4369" spans="1:9" s="23" customFormat="1" ht="14.45" customHeight="1">
      <c r="A4369" s="563"/>
      <c r="B4369" s="564">
        <v>10151024</v>
      </c>
      <c r="C4369" s="564" t="s">
        <v>6760</v>
      </c>
      <c r="D4369" s="565"/>
      <c r="E4369" s="566" t="s">
        <v>3391</v>
      </c>
      <c r="F4369" s="567"/>
      <c r="G4369" s="410">
        <v>773</v>
      </c>
      <c r="H4369" s="410">
        <v>40</v>
      </c>
      <c r="I4369" s="410">
        <v>16</v>
      </c>
    </row>
    <row r="4370" spans="1:9" s="23" customFormat="1" ht="14.45" customHeight="1">
      <c r="A4370" s="563"/>
      <c r="B4370" s="564"/>
      <c r="C4370" s="564"/>
      <c r="D4370" s="565"/>
      <c r="E4370" s="566" t="s">
        <v>3391</v>
      </c>
      <c r="F4370" s="567" t="s">
        <v>1294</v>
      </c>
      <c r="G4370" s="410">
        <v>92</v>
      </c>
      <c r="H4370" s="410">
        <v>4</v>
      </c>
      <c r="I4370" s="410">
        <v>0</v>
      </c>
    </row>
    <row r="4371" spans="1:9" s="23" customFormat="1" ht="14.45" customHeight="1">
      <c r="A4371" s="563"/>
      <c r="B4371" s="564">
        <v>10152027</v>
      </c>
      <c r="C4371" s="564" t="s">
        <v>7223</v>
      </c>
      <c r="D4371" s="565"/>
      <c r="E4371" s="566" t="s">
        <v>164</v>
      </c>
      <c r="F4371" s="567"/>
      <c r="G4371" s="410">
        <v>46</v>
      </c>
      <c r="H4371" s="410">
        <v>5</v>
      </c>
      <c r="I4371" s="410">
        <v>0</v>
      </c>
    </row>
    <row r="4372" spans="1:9" s="23" customFormat="1" ht="14.45" customHeight="1">
      <c r="A4372" s="563"/>
      <c r="B4372" s="564"/>
      <c r="C4372" s="564" t="s">
        <v>7224</v>
      </c>
      <c r="D4372" s="565"/>
      <c r="E4372" s="566" t="s">
        <v>3391</v>
      </c>
      <c r="F4372" s="567"/>
      <c r="G4372" s="410">
        <v>420</v>
      </c>
      <c r="H4372" s="410">
        <v>67</v>
      </c>
      <c r="I4372" s="410">
        <v>15</v>
      </c>
    </row>
    <row r="4373" spans="1:9" s="23" customFormat="1" ht="14.45" customHeight="1">
      <c r="A4373" s="563"/>
      <c r="B4373" s="564"/>
      <c r="C4373" s="564"/>
      <c r="D4373" s="565"/>
      <c r="E4373" s="566" t="s">
        <v>3391</v>
      </c>
      <c r="F4373" s="567" t="s">
        <v>1294</v>
      </c>
      <c r="G4373" s="410">
        <v>158</v>
      </c>
      <c r="H4373" s="410">
        <v>33</v>
      </c>
      <c r="I4373" s="410">
        <v>1</v>
      </c>
    </row>
    <row r="4374" spans="1:9" s="23" customFormat="1" ht="14.45" customHeight="1">
      <c r="A4374" s="563"/>
      <c r="B4374" s="564"/>
      <c r="C4374" s="564"/>
      <c r="D4374" s="565"/>
      <c r="E4374" s="566" t="s">
        <v>3221</v>
      </c>
      <c r="F4374" s="567" t="s">
        <v>1294</v>
      </c>
      <c r="G4374" s="410">
        <v>106</v>
      </c>
      <c r="H4374" s="410">
        <v>47</v>
      </c>
      <c r="I4374" s="410">
        <v>0</v>
      </c>
    </row>
    <row r="4375" spans="1:9" s="23" customFormat="1" ht="14.45" customHeight="1">
      <c r="A4375" s="563"/>
      <c r="B4375" s="564"/>
      <c r="C4375" s="564" t="s">
        <v>7225</v>
      </c>
      <c r="D4375" s="565"/>
      <c r="E4375" s="566" t="s">
        <v>106</v>
      </c>
      <c r="F4375" s="567" t="s">
        <v>1294</v>
      </c>
      <c r="G4375" s="410">
        <v>73</v>
      </c>
      <c r="H4375" s="410">
        <v>32</v>
      </c>
      <c r="I4375" s="410">
        <v>0</v>
      </c>
    </row>
    <row r="4376" spans="1:9" s="23" customFormat="1" ht="14.45" customHeight="1">
      <c r="A4376" s="563"/>
      <c r="B4376" s="564">
        <v>10199031</v>
      </c>
      <c r="C4376" s="564" t="s">
        <v>7226</v>
      </c>
      <c r="D4376" s="565"/>
      <c r="E4376" s="566" t="s">
        <v>3391</v>
      </c>
      <c r="F4376" s="567"/>
      <c r="G4376" s="410">
        <v>815</v>
      </c>
      <c r="H4376" s="410">
        <v>101</v>
      </c>
      <c r="I4376" s="410">
        <v>19</v>
      </c>
    </row>
    <row r="4377" spans="1:9" s="23" customFormat="1" ht="14.45" customHeight="1">
      <c r="A4377" s="563"/>
      <c r="B4377" s="564"/>
      <c r="C4377" s="564"/>
      <c r="D4377" s="565"/>
      <c r="E4377" s="566" t="s">
        <v>3391</v>
      </c>
      <c r="F4377" s="567" t="s">
        <v>1294</v>
      </c>
      <c r="G4377" s="410">
        <v>17</v>
      </c>
      <c r="H4377" s="410">
        <v>10</v>
      </c>
      <c r="I4377" s="410">
        <v>1</v>
      </c>
    </row>
    <row r="4378" spans="1:9" s="23" customFormat="1" ht="14.45" customHeight="1">
      <c r="A4378" s="563"/>
      <c r="B4378" s="564"/>
      <c r="C4378" s="564"/>
      <c r="D4378" s="565"/>
      <c r="E4378" s="566" t="s">
        <v>3221</v>
      </c>
      <c r="F4378" s="567" t="s">
        <v>1294</v>
      </c>
      <c r="G4378" s="410">
        <v>92</v>
      </c>
      <c r="H4378" s="410">
        <v>39</v>
      </c>
      <c r="I4378" s="410">
        <v>0</v>
      </c>
    </row>
    <row r="4379" spans="1:9" s="23" customFormat="1" ht="14.45" customHeight="1">
      <c r="A4379" s="563"/>
      <c r="B4379" s="564"/>
      <c r="C4379" s="564" t="s">
        <v>7227</v>
      </c>
      <c r="D4379" s="565"/>
      <c r="E4379" s="566" t="s">
        <v>106</v>
      </c>
      <c r="F4379" s="567" t="s">
        <v>1294</v>
      </c>
      <c r="G4379" s="410">
        <v>55</v>
      </c>
      <c r="H4379" s="410">
        <v>10</v>
      </c>
      <c r="I4379" s="410">
        <v>0</v>
      </c>
    </row>
    <row r="4380" spans="1:9" s="23" customFormat="1" ht="14.45" customHeight="1">
      <c r="A4380" s="563"/>
      <c r="B4380" s="564"/>
      <c r="C4380" s="564"/>
      <c r="D4380" s="565"/>
      <c r="E4380" s="566" t="s">
        <v>165</v>
      </c>
      <c r="F4380" s="567"/>
      <c r="G4380" s="410">
        <v>196</v>
      </c>
      <c r="H4380" s="410">
        <v>23</v>
      </c>
      <c r="I4380" s="410">
        <v>0</v>
      </c>
    </row>
    <row r="4381" spans="1:9" s="23" customFormat="1" ht="14.45" customHeight="1">
      <c r="A4381" s="563">
        <v>1072</v>
      </c>
      <c r="B4381" s="563" t="s">
        <v>7228</v>
      </c>
      <c r="C4381" s="564"/>
      <c r="D4381" s="565" t="s">
        <v>187</v>
      </c>
      <c r="E4381" s="566"/>
      <c r="F4381" s="567"/>
      <c r="G4381" s="410"/>
      <c r="H4381" s="410"/>
      <c r="I4381" s="410"/>
    </row>
    <row r="4382" spans="1:9" s="23" customFormat="1" ht="14.45" customHeight="1">
      <c r="A4382" s="563"/>
      <c r="B4382" s="564"/>
      <c r="C4382" s="563" t="s">
        <v>365</v>
      </c>
      <c r="D4382" s="568"/>
      <c r="E4382" s="569"/>
      <c r="F4382" s="570"/>
      <c r="G4382" s="571">
        <v>1633</v>
      </c>
      <c r="H4382" s="571">
        <v>86</v>
      </c>
      <c r="I4382" s="571">
        <v>35</v>
      </c>
    </row>
    <row r="4383" spans="1:9" s="23" customFormat="1" ht="14.45" customHeight="1">
      <c r="A4383" s="563"/>
      <c r="B4383" s="572" t="s">
        <v>3933</v>
      </c>
      <c r="C4383" s="564" t="s">
        <v>4453</v>
      </c>
      <c r="D4383" s="565"/>
      <c r="E4383" s="566" t="s">
        <v>165</v>
      </c>
      <c r="F4383" s="567"/>
      <c r="G4383" s="410">
        <v>0</v>
      </c>
      <c r="H4383" s="410">
        <v>1</v>
      </c>
      <c r="I4383" s="410">
        <v>0</v>
      </c>
    </row>
    <row r="4384" spans="1:9" s="23" customFormat="1" ht="14.45" customHeight="1">
      <c r="A4384" s="563"/>
      <c r="B4384" s="572" t="s">
        <v>7229</v>
      </c>
      <c r="C4384" s="564" t="s">
        <v>4455</v>
      </c>
      <c r="D4384" s="565"/>
      <c r="E4384" s="566" t="s">
        <v>3391</v>
      </c>
      <c r="F4384" s="567"/>
      <c r="G4384" s="410">
        <v>137</v>
      </c>
      <c r="H4384" s="410">
        <v>0</v>
      </c>
      <c r="I4384" s="410">
        <v>4</v>
      </c>
    </row>
    <row r="4385" spans="1:9" s="23" customFormat="1" ht="14.45" customHeight="1">
      <c r="A4385" s="563"/>
      <c r="B4385" s="572" t="s">
        <v>7230</v>
      </c>
      <c r="C4385" s="564" t="s">
        <v>7231</v>
      </c>
      <c r="D4385" s="565"/>
      <c r="E4385" s="566" t="s">
        <v>3391</v>
      </c>
      <c r="F4385" s="567"/>
      <c r="G4385" s="410">
        <v>373</v>
      </c>
      <c r="H4385" s="410">
        <v>21</v>
      </c>
      <c r="I4385" s="410">
        <v>8</v>
      </c>
    </row>
    <row r="4386" spans="1:9" s="23" customFormat="1" ht="14.45" customHeight="1">
      <c r="A4386" s="563"/>
      <c r="B4386" s="564"/>
      <c r="C4386" s="564"/>
      <c r="D4386" s="565"/>
      <c r="E4386" s="566" t="s">
        <v>3391</v>
      </c>
      <c r="F4386" s="567" t="s">
        <v>1294</v>
      </c>
      <c r="G4386" s="410">
        <v>66</v>
      </c>
      <c r="H4386" s="410">
        <v>0</v>
      </c>
      <c r="I4386" s="410">
        <v>0</v>
      </c>
    </row>
    <row r="4387" spans="1:9" s="23" customFormat="1" ht="14.45" customHeight="1">
      <c r="A4387" s="563"/>
      <c r="B4387" s="572" t="s">
        <v>7232</v>
      </c>
      <c r="C4387" s="564" t="s">
        <v>7233</v>
      </c>
      <c r="D4387" s="565"/>
      <c r="E4387" s="566" t="s">
        <v>3391</v>
      </c>
      <c r="F4387" s="567"/>
      <c r="G4387" s="410">
        <v>289</v>
      </c>
      <c r="H4387" s="410">
        <v>24</v>
      </c>
      <c r="I4387" s="410">
        <v>10</v>
      </c>
    </row>
    <row r="4388" spans="1:9" s="23" customFormat="1" ht="14.45" customHeight="1">
      <c r="A4388" s="563"/>
      <c r="B4388" s="564"/>
      <c r="C4388" s="564"/>
      <c r="D4388" s="565"/>
      <c r="E4388" s="566" t="s">
        <v>3391</v>
      </c>
      <c r="F4388" s="567" t="s">
        <v>1294</v>
      </c>
      <c r="G4388" s="410">
        <v>86</v>
      </c>
      <c r="H4388" s="410">
        <v>0</v>
      </c>
      <c r="I4388" s="410">
        <v>0</v>
      </c>
    </row>
    <row r="4389" spans="1:9" s="23" customFormat="1" ht="14.45" customHeight="1">
      <c r="A4389" s="563"/>
      <c r="B4389" s="564">
        <v>10131023</v>
      </c>
      <c r="C4389" s="564" t="s">
        <v>4345</v>
      </c>
      <c r="D4389" s="565"/>
      <c r="E4389" s="566" t="s">
        <v>3391</v>
      </c>
      <c r="F4389" s="567"/>
      <c r="G4389" s="410">
        <v>523</v>
      </c>
      <c r="H4389" s="410">
        <v>15</v>
      </c>
      <c r="I4389" s="410">
        <v>10</v>
      </c>
    </row>
    <row r="4390" spans="1:9" s="23" customFormat="1" ht="14.45" customHeight="1">
      <c r="A4390" s="563"/>
      <c r="B4390" s="564"/>
      <c r="C4390" s="564"/>
      <c r="D4390" s="565"/>
      <c r="E4390" s="566" t="s">
        <v>3391</v>
      </c>
      <c r="F4390" s="567" t="s">
        <v>1294</v>
      </c>
      <c r="G4390" s="410">
        <v>86</v>
      </c>
      <c r="H4390" s="410">
        <v>18</v>
      </c>
      <c r="I4390" s="410">
        <v>0</v>
      </c>
    </row>
    <row r="4391" spans="1:9" s="23" customFormat="1" ht="14.45" customHeight="1">
      <c r="A4391" s="563"/>
      <c r="B4391" s="564"/>
      <c r="C4391" s="564" t="s">
        <v>6631</v>
      </c>
      <c r="D4391" s="565"/>
      <c r="E4391" s="566" t="s">
        <v>165</v>
      </c>
      <c r="F4391" s="567"/>
      <c r="G4391" s="410">
        <v>73</v>
      </c>
      <c r="H4391" s="410">
        <v>7</v>
      </c>
      <c r="I4391" s="410">
        <v>0</v>
      </c>
    </row>
    <row r="4392" spans="1:9" s="23" customFormat="1" ht="14.45" customHeight="1">
      <c r="A4392" s="563"/>
      <c r="B4392" s="564" t="s">
        <v>1554</v>
      </c>
      <c r="C4392" s="564" t="s">
        <v>1555</v>
      </c>
      <c r="D4392" s="565"/>
      <c r="E4392" s="566"/>
      <c r="F4392" s="567"/>
      <c r="G4392" s="410">
        <v>0</v>
      </c>
      <c r="H4392" s="410">
        <v>0</v>
      </c>
      <c r="I4392" s="410">
        <v>2</v>
      </c>
    </row>
    <row r="4393" spans="1:9" s="23" customFormat="1" ht="14.45" customHeight="1">
      <c r="A4393" s="563"/>
      <c r="B4393" s="564" t="s">
        <v>1324</v>
      </c>
      <c r="C4393" s="564" t="s">
        <v>1325</v>
      </c>
      <c r="D4393" s="565"/>
      <c r="E4393" s="566"/>
      <c r="F4393" s="567"/>
      <c r="G4393" s="410">
        <v>0</v>
      </c>
      <c r="H4393" s="410">
        <v>0</v>
      </c>
      <c r="I4393" s="410">
        <v>1</v>
      </c>
    </row>
    <row r="4394" spans="1:9" s="23" customFormat="1" ht="14.45" customHeight="1">
      <c r="A4394" s="563">
        <v>1073</v>
      </c>
      <c r="B4394" s="563" t="s">
        <v>7234</v>
      </c>
      <c r="C4394" s="564"/>
      <c r="D4394" s="565" t="s">
        <v>187</v>
      </c>
      <c r="E4394" s="566"/>
      <c r="F4394" s="567"/>
      <c r="G4394" s="410"/>
      <c r="H4394" s="410"/>
      <c r="I4394" s="410"/>
    </row>
    <row r="4395" spans="1:9" s="23" customFormat="1" ht="14.45" customHeight="1">
      <c r="A4395" s="563"/>
      <c r="B4395" s="564"/>
      <c r="C4395" s="563" t="s">
        <v>365</v>
      </c>
      <c r="D4395" s="568"/>
      <c r="E4395" s="569"/>
      <c r="F4395" s="570"/>
      <c r="G4395" s="571">
        <v>5468</v>
      </c>
      <c r="H4395" s="571">
        <v>1269</v>
      </c>
      <c r="I4395" s="571">
        <v>162</v>
      </c>
    </row>
    <row r="4396" spans="1:9" s="23" customFormat="1" ht="14.45" customHeight="1">
      <c r="A4396" s="563"/>
      <c r="B4396" s="572" t="s">
        <v>5680</v>
      </c>
      <c r="C4396" s="564" t="s">
        <v>7235</v>
      </c>
      <c r="D4396" s="565"/>
      <c r="E4396" s="566" t="s">
        <v>3391</v>
      </c>
      <c r="F4396" s="567"/>
      <c r="G4396" s="410">
        <v>161</v>
      </c>
      <c r="H4396" s="410">
        <v>36</v>
      </c>
      <c r="I4396" s="410">
        <v>8</v>
      </c>
    </row>
    <row r="4397" spans="1:9" s="23" customFormat="1" ht="14.45" customHeight="1">
      <c r="A4397" s="563"/>
      <c r="B4397" s="572" t="s">
        <v>7236</v>
      </c>
      <c r="C4397" s="564" t="s">
        <v>7237</v>
      </c>
      <c r="D4397" s="565"/>
      <c r="E4397" s="566" t="s">
        <v>3391</v>
      </c>
      <c r="F4397" s="567"/>
      <c r="G4397" s="410">
        <v>294</v>
      </c>
      <c r="H4397" s="410">
        <v>81</v>
      </c>
      <c r="I4397" s="410">
        <v>9</v>
      </c>
    </row>
    <row r="4398" spans="1:9" s="23" customFormat="1" ht="14.45" customHeight="1">
      <c r="A4398" s="563"/>
      <c r="B4398" s="572" t="s">
        <v>3565</v>
      </c>
      <c r="C4398" s="564" t="s">
        <v>7238</v>
      </c>
      <c r="D4398" s="565"/>
      <c r="E4398" s="566" t="s">
        <v>3391</v>
      </c>
      <c r="F4398" s="567"/>
      <c r="G4398" s="410">
        <v>222</v>
      </c>
      <c r="H4398" s="410">
        <v>42</v>
      </c>
      <c r="I4398" s="410">
        <v>9</v>
      </c>
    </row>
    <row r="4399" spans="1:9" s="23" customFormat="1" ht="14.45" customHeight="1">
      <c r="A4399" s="563"/>
      <c r="B4399" s="564"/>
      <c r="C4399" s="564"/>
      <c r="D4399" s="565"/>
      <c r="E4399" s="566" t="s">
        <v>3391</v>
      </c>
      <c r="F4399" s="567" t="s">
        <v>1294</v>
      </c>
      <c r="G4399" s="410">
        <v>42</v>
      </c>
      <c r="H4399" s="410">
        <v>12</v>
      </c>
      <c r="I4399" s="410">
        <v>0</v>
      </c>
    </row>
    <row r="4400" spans="1:9" s="23" customFormat="1" ht="14.45" customHeight="1">
      <c r="A4400" s="563"/>
      <c r="B4400" s="564"/>
      <c r="C4400" s="564"/>
      <c r="D4400" s="565"/>
      <c r="E4400" s="566" t="s">
        <v>3221</v>
      </c>
      <c r="F4400" s="567" t="s">
        <v>1294</v>
      </c>
      <c r="G4400" s="410">
        <v>30</v>
      </c>
      <c r="H4400" s="410">
        <v>7</v>
      </c>
      <c r="I4400" s="410">
        <v>0</v>
      </c>
    </row>
    <row r="4401" spans="1:9" s="23" customFormat="1" ht="14.45" customHeight="1">
      <c r="A4401" s="563"/>
      <c r="B4401" s="572" t="s">
        <v>6004</v>
      </c>
      <c r="C4401" s="564" t="s">
        <v>4412</v>
      </c>
      <c r="D4401" s="565"/>
      <c r="E4401" s="566" t="s">
        <v>3391</v>
      </c>
      <c r="F4401" s="567"/>
      <c r="G4401" s="410">
        <v>118</v>
      </c>
      <c r="H4401" s="410">
        <v>37</v>
      </c>
      <c r="I4401" s="410">
        <v>7</v>
      </c>
    </row>
    <row r="4402" spans="1:9" s="23" customFormat="1" ht="14.45" customHeight="1">
      <c r="A4402" s="563"/>
      <c r="B4402" s="572" t="s">
        <v>3800</v>
      </c>
      <c r="C4402" s="564" t="s">
        <v>7239</v>
      </c>
      <c r="D4402" s="565"/>
      <c r="E4402" s="566" t="s">
        <v>3391</v>
      </c>
      <c r="F4402" s="567"/>
      <c r="G4402" s="410">
        <v>184</v>
      </c>
      <c r="H4402" s="410">
        <v>52</v>
      </c>
      <c r="I4402" s="410">
        <v>7</v>
      </c>
    </row>
    <row r="4403" spans="1:9" s="23" customFormat="1" ht="14.45" customHeight="1">
      <c r="A4403" s="563"/>
      <c r="B4403" s="572" t="s">
        <v>7240</v>
      </c>
      <c r="C4403" s="564" t="s">
        <v>6166</v>
      </c>
      <c r="D4403" s="565"/>
      <c r="E4403" s="566" t="s">
        <v>3391</v>
      </c>
      <c r="F4403" s="567"/>
      <c r="G4403" s="410">
        <v>332</v>
      </c>
      <c r="H4403" s="410">
        <v>92</v>
      </c>
      <c r="I4403" s="410">
        <v>13</v>
      </c>
    </row>
    <row r="4404" spans="1:9" s="23" customFormat="1" ht="14.45" customHeight="1">
      <c r="A4404" s="573"/>
      <c r="B4404" s="574"/>
      <c r="C4404" s="574"/>
      <c r="D4404" s="575"/>
      <c r="E4404" s="576" t="s">
        <v>3391</v>
      </c>
      <c r="F4404" s="577" t="s">
        <v>1294</v>
      </c>
      <c r="G4404" s="578">
        <v>59</v>
      </c>
      <c r="H4404" s="578">
        <v>22</v>
      </c>
      <c r="I4404" s="578">
        <v>0</v>
      </c>
    </row>
    <row r="4405" spans="1:9" s="23" customFormat="1" ht="14.45" customHeight="1">
      <c r="A4405" s="563"/>
      <c r="B4405" s="572" t="s">
        <v>1376</v>
      </c>
      <c r="C4405" s="564" t="s">
        <v>4236</v>
      </c>
      <c r="D4405" s="565"/>
      <c r="E4405" s="566" t="s">
        <v>3391</v>
      </c>
      <c r="F4405" s="567"/>
      <c r="G4405" s="410">
        <v>51</v>
      </c>
      <c r="H4405" s="410">
        <v>16</v>
      </c>
      <c r="I4405" s="410">
        <v>6</v>
      </c>
    </row>
    <row r="4406" spans="1:9" s="23" customFormat="1" ht="14.45" customHeight="1">
      <c r="A4406" s="563"/>
      <c r="B4406" s="564"/>
      <c r="C4406" s="564" t="s">
        <v>4420</v>
      </c>
      <c r="D4406" s="565"/>
      <c r="E4406" s="566" t="s">
        <v>165</v>
      </c>
      <c r="F4406" s="567"/>
      <c r="G4406" s="410">
        <v>10</v>
      </c>
      <c r="H4406" s="410">
        <v>8</v>
      </c>
      <c r="I4406" s="410">
        <v>0</v>
      </c>
    </row>
    <row r="4407" spans="1:9" s="23" customFormat="1" ht="14.45" customHeight="1">
      <c r="A4407" s="563"/>
      <c r="B4407" s="572" t="s">
        <v>7241</v>
      </c>
      <c r="C4407" s="564" t="s">
        <v>3504</v>
      </c>
      <c r="D4407" s="565"/>
      <c r="E4407" s="566" t="s">
        <v>3391</v>
      </c>
      <c r="F4407" s="567"/>
      <c r="G4407" s="410">
        <v>2</v>
      </c>
      <c r="H4407" s="410">
        <v>1</v>
      </c>
      <c r="I4407" s="410">
        <v>0</v>
      </c>
    </row>
    <row r="4408" spans="1:9" s="23" customFormat="1" ht="14.45" customHeight="1">
      <c r="A4408" s="563"/>
      <c r="B4408" s="572" t="s">
        <v>7242</v>
      </c>
      <c r="C4408" s="564" t="s">
        <v>4611</v>
      </c>
      <c r="D4408" s="565"/>
      <c r="E4408" s="566" t="s">
        <v>164</v>
      </c>
      <c r="F4408" s="567"/>
      <c r="G4408" s="410">
        <v>20</v>
      </c>
      <c r="H4408" s="410">
        <v>7</v>
      </c>
      <c r="I4408" s="410">
        <v>0</v>
      </c>
    </row>
    <row r="4409" spans="1:9" s="23" customFormat="1" ht="14.45" customHeight="1">
      <c r="A4409" s="563"/>
      <c r="B4409" s="564"/>
      <c r="C4409" s="564" t="s">
        <v>4612</v>
      </c>
      <c r="D4409" s="565"/>
      <c r="E4409" s="566" t="s">
        <v>164</v>
      </c>
      <c r="F4409" s="567" t="s">
        <v>1142</v>
      </c>
      <c r="G4409" s="410">
        <v>50</v>
      </c>
      <c r="H4409" s="410">
        <v>11</v>
      </c>
      <c r="I4409" s="410">
        <v>0</v>
      </c>
    </row>
    <row r="4410" spans="1:9" s="23" customFormat="1" ht="14.45" customHeight="1">
      <c r="A4410" s="563"/>
      <c r="B4410" s="564"/>
      <c r="C4410" s="564" t="s">
        <v>4613</v>
      </c>
      <c r="D4410" s="565"/>
      <c r="E4410" s="566" t="s">
        <v>3391</v>
      </c>
      <c r="F4410" s="567"/>
      <c r="G4410" s="410">
        <v>408</v>
      </c>
      <c r="H4410" s="410">
        <v>49</v>
      </c>
      <c r="I4410" s="410">
        <v>13</v>
      </c>
    </row>
    <row r="4411" spans="1:9" s="23" customFormat="1" ht="14.45" customHeight="1">
      <c r="A4411" s="563"/>
      <c r="B4411" s="564"/>
      <c r="C4411" s="564"/>
      <c r="D4411" s="565"/>
      <c r="E4411" s="566" t="s">
        <v>3391</v>
      </c>
      <c r="F4411" s="567" t="s">
        <v>1294</v>
      </c>
      <c r="G4411" s="410">
        <v>0</v>
      </c>
      <c r="H4411" s="410">
        <v>1</v>
      </c>
      <c r="I4411" s="410">
        <v>0</v>
      </c>
    </row>
    <row r="4412" spans="1:9" s="23" customFormat="1" ht="14.45" customHeight="1">
      <c r="A4412" s="563"/>
      <c r="B4412" s="572" t="s">
        <v>6790</v>
      </c>
      <c r="C4412" s="564" t="s">
        <v>4490</v>
      </c>
      <c r="D4412" s="565"/>
      <c r="E4412" s="566" t="s">
        <v>3391</v>
      </c>
      <c r="F4412" s="567"/>
      <c r="G4412" s="410">
        <v>353</v>
      </c>
      <c r="H4412" s="410">
        <v>65</v>
      </c>
      <c r="I4412" s="410">
        <v>8</v>
      </c>
    </row>
    <row r="4413" spans="1:9" s="23" customFormat="1" ht="14.45" customHeight="1">
      <c r="A4413" s="563"/>
      <c r="B4413" s="572" t="s">
        <v>7243</v>
      </c>
      <c r="C4413" s="564" t="s">
        <v>7244</v>
      </c>
      <c r="D4413" s="565"/>
      <c r="E4413" s="566" t="s">
        <v>3391</v>
      </c>
      <c r="F4413" s="567"/>
      <c r="G4413" s="410">
        <v>190</v>
      </c>
      <c r="H4413" s="410">
        <v>53</v>
      </c>
      <c r="I4413" s="410">
        <v>8</v>
      </c>
    </row>
    <row r="4414" spans="1:9" s="23" customFormat="1" ht="14.45" customHeight="1">
      <c r="A4414" s="563"/>
      <c r="B4414" s="572" t="s">
        <v>3405</v>
      </c>
      <c r="C4414" s="564" t="s">
        <v>3402</v>
      </c>
      <c r="D4414" s="565"/>
      <c r="E4414" s="566" t="s">
        <v>3391</v>
      </c>
      <c r="F4414" s="567"/>
      <c r="G4414" s="410">
        <v>380</v>
      </c>
      <c r="H4414" s="410">
        <v>76</v>
      </c>
      <c r="I4414" s="410">
        <v>12</v>
      </c>
    </row>
    <row r="4415" spans="1:9" s="23" customFormat="1" ht="14.45" customHeight="1">
      <c r="A4415" s="563"/>
      <c r="B4415" s="564"/>
      <c r="C4415" s="564"/>
      <c r="D4415" s="565"/>
      <c r="E4415" s="566" t="s">
        <v>3391</v>
      </c>
      <c r="F4415" s="567" t="s">
        <v>1294</v>
      </c>
      <c r="G4415" s="410">
        <v>100</v>
      </c>
      <c r="H4415" s="410">
        <v>15</v>
      </c>
      <c r="I4415" s="410">
        <v>0</v>
      </c>
    </row>
    <row r="4416" spans="1:9" s="23" customFormat="1" ht="14.45" customHeight="1">
      <c r="A4416" s="563"/>
      <c r="B4416" s="564"/>
      <c r="C4416" s="564"/>
      <c r="D4416" s="565"/>
      <c r="E4416" s="566" t="s">
        <v>3221</v>
      </c>
      <c r="F4416" s="567" t="s">
        <v>1294</v>
      </c>
      <c r="G4416" s="410">
        <v>228</v>
      </c>
      <c r="H4416" s="410">
        <v>95</v>
      </c>
      <c r="I4416" s="410">
        <v>0</v>
      </c>
    </row>
    <row r="4417" spans="1:9" s="23" customFormat="1" ht="14.45" customHeight="1">
      <c r="A4417" s="563"/>
      <c r="B4417" s="564"/>
      <c r="C4417" s="564" t="s">
        <v>4442</v>
      </c>
      <c r="D4417" s="565"/>
      <c r="E4417" s="566" t="s">
        <v>106</v>
      </c>
      <c r="F4417" s="567" t="s">
        <v>1294</v>
      </c>
      <c r="G4417" s="410">
        <v>21</v>
      </c>
      <c r="H4417" s="410">
        <v>13</v>
      </c>
      <c r="I4417" s="410">
        <v>0</v>
      </c>
    </row>
    <row r="4418" spans="1:9" s="23" customFormat="1" ht="14.45" customHeight="1">
      <c r="A4418" s="563"/>
      <c r="B4418" s="572" t="s">
        <v>7245</v>
      </c>
      <c r="C4418" s="564" t="s">
        <v>3413</v>
      </c>
      <c r="D4418" s="565"/>
      <c r="E4418" s="566" t="s">
        <v>3391</v>
      </c>
      <c r="F4418" s="567"/>
      <c r="G4418" s="410">
        <v>15</v>
      </c>
      <c r="H4418" s="410">
        <v>30</v>
      </c>
      <c r="I4418" s="410">
        <v>0</v>
      </c>
    </row>
    <row r="4419" spans="1:9" s="23" customFormat="1" ht="14.45" customHeight="1">
      <c r="A4419" s="563"/>
      <c r="B4419" s="572" t="s">
        <v>7246</v>
      </c>
      <c r="C4419" s="564" t="s">
        <v>6724</v>
      </c>
      <c r="D4419" s="565"/>
      <c r="E4419" s="566" t="s">
        <v>164</v>
      </c>
      <c r="F4419" s="567"/>
      <c r="G4419" s="410">
        <v>7</v>
      </c>
      <c r="H4419" s="410">
        <v>0</v>
      </c>
      <c r="I4419" s="410">
        <v>0</v>
      </c>
    </row>
    <row r="4420" spans="1:9" s="23" customFormat="1" ht="14.45" customHeight="1">
      <c r="A4420" s="563"/>
      <c r="B4420" s="564"/>
      <c r="C4420" s="564" t="s">
        <v>7247</v>
      </c>
      <c r="D4420" s="565"/>
      <c r="E4420" s="566" t="s">
        <v>164</v>
      </c>
      <c r="F4420" s="567" t="s">
        <v>1142</v>
      </c>
      <c r="G4420" s="410">
        <v>15</v>
      </c>
      <c r="H4420" s="410">
        <v>5</v>
      </c>
      <c r="I4420" s="410">
        <v>0</v>
      </c>
    </row>
    <row r="4421" spans="1:9" s="23" customFormat="1" ht="14.45" customHeight="1">
      <c r="A4421" s="563"/>
      <c r="B4421" s="564"/>
      <c r="C4421" s="564" t="s">
        <v>6723</v>
      </c>
      <c r="D4421" s="565"/>
      <c r="E4421" s="566" t="s">
        <v>3391</v>
      </c>
      <c r="F4421" s="567"/>
      <c r="G4421" s="410">
        <v>313</v>
      </c>
      <c r="H4421" s="410">
        <v>45</v>
      </c>
      <c r="I4421" s="410">
        <v>9</v>
      </c>
    </row>
    <row r="4422" spans="1:9" s="23" customFormat="1" ht="14.45" customHeight="1">
      <c r="A4422" s="563"/>
      <c r="B4422" s="564">
        <v>10131025</v>
      </c>
      <c r="C4422" s="564" t="s">
        <v>3671</v>
      </c>
      <c r="D4422" s="565"/>
      <c r="E4422" s="566" t="s">
        <v>3391</v>
      </c>
      <c r="F4422" s="567"/>
      <c r="G4422" s="410">
        <v>715</v>
      </c>
      <c r="H4422" s="410">
        <v>185</v>
      </c>
      <c r="I4422" s="410">
        <v>18</v>
      </c>
    </row>
    <row r="4423" spans="1:9" s="23" customFormat="1" ht="14.45" customHeight="1">
      <c r="A4423" s="563"/>
      <c r="B4423" s="564"/>
      <c r="C4423" s="564"/>
      <c r="D4423" s="565"/>
      <c r="E4423" s="566" t="s">
        <v>3391</v>
      </c>
      <c r="F4423" s="567" t="s">
        <v>1294</v>
      </c>
      <c r="G4423" s="410">
        <v>114</v>
      </c>
      <c r="H4423" s="410">
        <v>26</v>
      </c>
      <c r="I4423" s="410">
        <v>3</v>
      </c>
    </row>
    <row r="4424" spans="1:9" s="23" customFormat="1" ht="14.45" customHeight="1">
      <c r="A4424" s="563"/>
      <c r="B4424" s="564"/>
      <c r="C4424" s="564"/>
      <c r="D4424" s="565"/>
      <c r="E4424" s="566" t="s">
        <v>3221</v>
      </c>
      <c r="F4424" s="567" t="s">
        <v>1294</v>
      </c>
      <c r="G4424" s="410">
        <v>1</v>
      </c>
      <c r="H4424" s="410">
        <v>10</v>
      </c>
      <c r="I4424" s="410">
        <v>0</v>
      </c>
    </row>
    <row r="4425" spans="1:9" s="23" customFormat="1" ht="14.45" customHeight="1">
      <c r="A4425" s="563"/>
      <c r="B4425" s="564">
        <v>10151026</v>
      </c>
      <c r="C4425" s="564" t="s">
        <v>4226</v>
      </c>
      <c r="D4425" s="565"/>
      <c r="E4425" s="566" t="s">
        <v>164</v>
      </c>
      <c r="F4425" s="567"/>
      <c r="G4425" s="410">
        <v>15</v>
      </c>
      <c r="H4425" s="410">
        <v>8</v>
      </c>
      <c r="I4425" s="410">
        <v>0</v>
      </c>
    </row>
    <row r="4426" spans="1:9" s="23" customFormat="1" ht="14.45" customHeight="1">
      <c r="A4426" s="563"/>
      <c r="B4426" s="564"/>
      <c r="C4426" s="564" t="s">
        <v>4228</v>
      </c>
      <c r="D4426" s="565"/>
      <c r="E4426" s="566" t="s">
        <v>3391</v>
      </c>
      <c r="F4426" s="567"/>
      <c r="G4426" s="410">
        <v>487</v>
      </c>
      <c r="H4426" s="410">
        <v>58</v>
      </c>
      <c r="I4426" s="410">
        <v>20</v>
      </c>
    </row>
    <row r="4427" spans="1:9" s="23" customFormat="1" ht="14.45" customHeight="1">
      <c r="A4427" s="563"/>
      <c r="B4427" s="564"/>
      <c r="C4427" s="564"/>
      <c r="D4427" s="565"/>
      <c r="E4427" s="566" t="s">
        <v>3391</v>
      </c>
      <c r="F4427" s="567" t="s">
        <v>1294</v>
      </c>
      <c r="G4427" s="410">
        <v>56</v>
      </c>
      <c r="H4427" s="410">
        <v>12</v>
      </c>
      <c r="I4427" s="410">
        <v>0</v>
      </c>
    </row>
    <row r="4428" spans="1:9" s="23" customFormat="1" ht="14.45" customHeight="1">
      <c r="A4428" s="563"/>
      <c r="B4428" s="564"/>
      <c r="C4428" s="564"/>
      <c r="D4428" s="565"/>
      <c r="E4428" s="566" t="s">
        <v>3221</v>
      </c>
      <c r="F4428" s="567" t="s">
        <v>1294</v>
      </c>
      <c r="G4428" s="410">
        <v>38</v>
      </c>
      <c r="H4428" s="410">
        <v>34</v>
      </c>
      <c r="I4428" s="410">
        <v>0</v>
      </c>
    </row>
    <row r="4429" spans="1:9" s="23" customFormat="1" ht="14.45" customHeight="1">
      <c r="A4429" s="563"/>
      <c r="B4429" s="564"/>
      <c r="C4429" s="564" t="s">
        <v>7248</v>
      </c>
      <c r="D4429" s="565"/>
      <c r="E4429" s="566" t="s">
        <v>106</v>
      </c>
      <c r="F4429" s="567" t="s">
        <v>1294</v>
      </c>
      <c r="G4429" s="410">
        <v>0</v>
      </c>
      <c r="H4429" s="410">
        <v>2</v>
      </c>
      <c r="I4429" s="410">
        <v>0</v>
      </c>
    </row>
    <row r="4430" spans="1:9" s="23" customFormat="1" ht="14.45" customHeight="1">
      <c r="A4430" s="563"/>
      <c r="B4430" s="564"/>
      <c r="C4430" s="564"/>
      <c r="D4430" s="565"/>
      <c r="E4430" s="566" t="s">
        <v>165</v>
      </c>
      <c r="F4430" s="567"/>
      <c r="G4430" s="410">
        <v>22</v>
      </c>
      <c r="H4430" s="410">
        <v>22</v>
      </c>
      <c r="I4430" s="410">
        <v>0</v>
      </c>
    </row>
    <row r="4431" spans="1:9" s="23" customFormat="1" ht="14.45" customHeight="1">
      <c r="A4431" s="563"/>
      <c r="B4431" s="564">
        <v>10151030</v>
      </c>
      <c r="C4431" s="564" t="s">
        <v>4349</v>
      </c>
      <c r="D4431" s="565"/>
      <c r="E4431" s="566" t="s">
        <v>3391</v>
      </c>
      <c r="F4431" s="567"/>
      <c r="G4431" s="410">
        <v>393</v>
      </c>
      <c r="H4431" s="410">
        <v>33</v>
      </c>
      <c r="I4431" s="410">
        <v>8</v>
      </c>
    </row>
    <row r="4432" spans="1:9" s="23" customFormat="1" ht="14.45" customHeight="1">
      <c r="A4432" s="563"/>
      <c r="B4432" s="564"/>
      <c r="C4432" s="564"/>
      <c r="D4432" s="565"/>
      <c r="E4432" s="566" t="s">
        <v>3391</v>
      </c>
      <c r="F4432" s="567" t="s">
        <v>1294</v>
      </c>
      <c r="G4432" s="410">
        <v>22</v>
      </c>
      <c r="H4432" s="410">
        <v>8</v>
      </c>
      <c r="I4432" s="410">
        <v>0</v>
      </c>
    </row>
    <row r="4433" spans="1:9" s="23" customFormat="1" ht="14.45" customHeight="1">
      <c r="A4433" s="563"/>
      <c r="B4433" s="564" t="s">
        <v>1554</v>
      </c>
      <c r="C4433" s="564" t="s">
        <v>1555</v>
      </c>
      <c r="D4433" s="565"/>
      <c r="E4433" s="566"/>
      <c r="F4433" s="567"/>
      <c r="G4433" s="410">
        <v>0</v>
      </c>
      <c r="H4433" s="410">
        <v>0</v>
      </c>
      <c r="I4433" s="410">
        <v>4</v>
      </c>
    </row>
    <row r="4434" spans="1:9" s="23" customFormat="1" ht="14.45" customHeight="1">
      <c r="A4434" s="563">
        <v>1075</v>
      </c>
      <c r="B4434" s="563" t="s">
        <v>7249</v>
      </c>
      <c r="C4434" s="564"/>
      <c r="D4434" s="565" t="s">
        <v>187</v>
      </c>
      <c r="E4434" s="566"/>
      <c r="F4434" s="567"/>
      <c r="G4434" s="410"/>
      <c r="H4434" s="410"/>
      <c r="I4434" s="410"/>
    </row>
    <row r="4435" spans="1:9" s="23" customFormat="1" ht="14.45" customHeight="1">
      <c r="A4435" s="563"/>
      <c r="B4435" s="564"/>
      <c r="C4435" s="563" t="s">
        <v>365</v>
      </c>
      <c r="D4435" s="568"/>
      <c r="E4435" s="569"/>
      <c r="F4435" s="570"/>
      <c r="G4435" s="571">
        <v>6550</v>
      </c>
      <c r="H4435" s="571">
        <v>1367</v>
      </c>
      <c r="I4435" s="571">
        <v>233</v>
      </c>
    </row>
    <row r="4436" spans="1:9" s="23" customFormat="1" ht="14.45" customHeight="1">
      <c r="A4436" s="563"/>
      <c r="B4436" s="572" t="s">
        <v>2364</v>
      </c>
      <c r="C4436" s="564" t="s">
        <v>7250</v>
      </c>
      <c r="D4436" s="565"/>
      <c r="E4436" s="566" t="s">
        <v>164</v>
      </c>
      <c r="F4436" s="567" t="s">
        <v>1142</v>
      </c>
      <c r="G4436" s="410">
        <v>26</v>
      </c>
      <c r="H4436" s="410">
        <v>2</v>
      </c>
      <c r="I4436" s="410">
        <v>0</v>
      </c>
    </row>
    <row r="4437" spans="1:9" s="23" customFormat="1" ht="14.45" customHeight="1">
      <c r="A4437" s="563"/>
      <c r="B4437" s="564"/>
      <c r="C4437" s="564" t="s">
        <v>7251</v>
      </c>
      <c r="D4437" s="565"/>
      <c r="E4437" s="566" t="s">
        <v>3391</v>
      </c>
      <c r="F4437" s="567"/>
      <c r="G4437" s="410">
        <v>244</v>
      </c>
      <c r="H4437" s="410">
        <v>71</v>
      </c>
      <c r="I4437" s="410">
        <v>9</v>
      </c>
    </row>
    <row r="4438" spans="1:9" s="23" customFormat="1" ht="14.45" customHeight="1">
      <c r="A4438" s="563"/>
      <c r="B4438" s="572" t="s">
        <v>7252</v>
      </c>
      <c r="C4438" s="564" t="s">
        <v>7253</v>
      </c>
      <c r="D4438" s="565"/>
      <c r="E4438" s="566" t="s">
        <v>164</v>
      </c>
      <c r="F4438" s="567" t="s">
        <v>1142</v>
      </c>
      <c r="G4438" s="410">
        <v>25</v>
      </c>
      <c r="H4438" s="410">
        <v>2</v>
      </c>
      <c r="I4438" s="410">
        <v>0</v>
      </c>
    </row>
    <row r="4439" spans="1:9" s="23" customFormat="1" ht="14.45" customHeight="1">
      <c r="A4439" s="563"/>
      <c r="B4439" s="572" t="s">
        <v>2381</v>
      </c>
      <c r="C4439" s="564" t="s">
        <v>7254</v>
      </c>
      <c r="D4439" s="565"/>
      <c r="E4439" s="566" t="s">
        <v>164</v>
      </c>
      <c r="F4439" s="567"/>
      <c r="G4439" s="410">
        <v>1</v>
      </c>
      <c r="H4439" s="410">
        <v>0</v>
      </c>
      <c r="I4439" s="410">
        <v>0</v>
      </c>
    </row>
    <row r="4440" spans="1:9" s="23" customFormat="1" ht="14.45" customHeight="1">
      <c r="A4440" s="563"/>
      <c r="B4440" s="572" t="s">
        <v>1571</v>
      </c>
      <c r="C4440" s="564" t="s">
        <v>7255</v>
      </c>
      <c r="D4440" s="565"/>
      <c r="E4440" s="566" t="s">
        <v>164</v>
      </c>
      <c r="F4440" s="567"/>
      <c r="G4440" s="410">
        <v>37</v>
      </c>
      <c r="H4440" s="410">
        <v>4</v>
      </c>
      <c r="I4440" s="410">
        <v>0</v>
      </c>
    </row>
    <row r="4441" spans="1:9" s="23" customFormat="1" ht="14.45" customHeight="1">
      <c r="A4441" s="563"/>
      <c r="B4441" s="564"/>
      <c r="C4441" s="564" t="s">
        <v>7256</v>
      </c>
      <c r="D4441" s="565"/>
      <c r="E4441" s="566" t="s">
        <v>3391</v>
      </c>
      <c r="F4441" s="567"/>
      <c r="G4441" s="410">
        <v>515</v>
      </c>
      <c r="H4441" s="410">
        <v>109</v>
      </c>
      <c r="I4441" s="410">
        <v>41</v>
      </c>
    </row>
    <row r="4442" spans="1:9" s="23" customFormat="1" ht="14.45" customHeight="1">
      <c r="A4442" s="563"/>
      <c r="B4442" s="564"/>
      <c r="C4442" s="564"/>
      <c r="D4442" s="565"/>
      <c r="E4442" s="566" t="s">
        <v>3391</v>
      </c>
      <c r="F4442" s="567" t="s">
        <v>1294</v>
      </c>
      <c r="G4442" s="410">
        <v>228</v>
      </c>
      <c r="H4442" s="410">
        <v>66</v>
      </c>
      <c r="I4442" s="410">
        <v>0</v>
      </c>
    </row>
    <row r="4443" spans="1:9" s="23" customFormat="1" ht="14.45" customHeight="1">
      <c r="A4443" s="563"/>
      <c r="B4443" s="564"/>
      <c r="C4443" s="564"/>
      <c r="D4443" s="565"/>
      <c r="E4443" s="566" t="s">
        <v>3221</v>
      </c>
      <c r="F4443" s="567"/>
      <c r="G4443" s="410">
        <v>79</v>
      </c>
      <c r="H4443" s="410">
        <v>28</v>
      </c>
      <c r="I4443" s="410">
        <v>0</v>
      </c>
    </row>
    <row r="4444" spans="1:9" s="23" customFormat="1" ht="14.45" customHeight="1">
      <c r="A4444" s="563"/>
      <c r="B4444" s="564"/>
      <c r="C4444" s="564"/>
      <c r="D4444" s="565"/>
      <c r="E4444" s="566" t="s">
        <v>3221</v>
      </c>
      <c r="F4444" s="567" t="s">
        <v>1294</v>
      </c>
      <c r="G4444" s="410">
        <v>106</v>
      </c>
      <c r="H4444" s="410">
        <v>38</v>
      </c>
      <c r="I4444" s="410">
        <v>0</v>
      </c>
    </row>
    <row r="4445" spans="1:9" s="23" customFormat="1" ht="14.45" customHeight="1">
      <c r="A4445" s="563"/>
      <c r="B4445" s="564"/>
      <c r="C4445" s="564" t="s">
        <v>7257</v>
      </c>
      <c r="D4445" s="565"/>
      <c r="E4445" s="566" t="s">
        <v>165</v>
      </c>
      <c r="F4445" s="567"/>
      <c r="G4445" s="410">
        <v>929</v>
      </c>
      <c r="H4445" s="410">
        <v>84</v>
      </c>
      <c r="I4445" s="410">
        <v>0</v>
      </c>
    </row>
    <row r="4446" spans="1:9" s="23" customFormat="1" ht="14.45" customHeight="1">
      <c r="A4446" s="563"/>
      <c r="B4446" s="572" t="s">
        <v>1159</v>
      </c>
      <c r="C4446" s="564" t="s">
        <v>7258</v>
      </c>
      <c r="D4446" s="565"/>
      <c r="E4446" s="566" t="s">
        <v>164</v>
      </c>
      <c r="F4446" s="567"/>
      <c r="G4446" s="410">
        <v>9</v>
      </c>
      <c r="H4446" s="410">
        <v>6</v>
      </c>
      <c r="I4446" s="410">
        <v>0</v>
      </c>
    </row>
    <row r="4447" spans="1:9" s="23" customFormat="1" ht="14.45" customHeight="1">
      <c r="A4447" s="563"/>
      <c r="B4447" s="564"/>
      <c r="C4447" s="564" t="s">
        <v>7259</v>
      </c>
      <c r="D4447" s="565"/>
      <c r="E4447" s="566" t="s">
        <v>3391</v>
      </c>
      <c r="F4447" s="567"/>
      <c r="G4447" s="410">
        <v>195</v>
      </c>
      <c r="H4447" s="410">
        <v>68</v>
      </c>
      <c r="I4447" s="410">
        <v>14</v>
      </c>
    </row>
    <row r="4448" spans="1:9" s="23" customFormat="1" ht="14.45" customHeight="1">
      <c r="A4448" s="563"/>
      <c r="B4448" s="564"/>
      <c r="C4448" s="564"/>
      <c r="D4448" s="565"/>
      <c r="E4448" s="566" t="s">
        <v>3391</v>
      </c>
      <c r="F4448" s="567" t="s">
        <v>1294</v>
      </c>
      <c r="G4448" s="410">
        <v>3</v>
      </c>
      <c r="H4448" s="410">
        <v>3</v>
      </c>
      <c r="I4448" s="410">
        <v>0</v>
      </c>
    </row>
    <row r="4449" spans="1:9" s="23" customFormat="1" ht="14.45" customHeight="1">
      <c r="A4449" s="563"/>
      <c r="B4449" s="564"/>
      <c r="C4449" s="564"/>
      <c r="D4449" s="565"/>
      <c r="E4449" s="566" t="s">
        <v>3221</v>
      </c>
      <c r="F4449" s="567"/>
      <c r="G4449" s="410">
        <v>0</v>
      </c>
      <c r="H4449" s="410">
        <v>1</v>
      </c>
      <c r="I4449" s="410">
        <v>0</v>
      </c>
    </row>
    <row r="4450" spans="1:9" s="23" customFormat="1" ht="14.45" customHeight="1">
      <c r="A4450" s="563"/>
      <c r="B4450" s="564"/>
      <c r="C4450" s="564" t="s">
        <v>7260</v>
      </c>
      <c r="D4450" s="565"/>
      <c r="E4450" s="566" t="s">
        <v>165</v>
      </c>
      <c r="F4450" s="567"/>
      <c r="G4450" s="410">
        <v>228</v>
      </c>
      <c r="H4450" s="410">
        <v>38</v>
      </c>
      <c r="I4450" s="410">
        <v>0</v>
      </c>
    </row>
    <row r="4451" spans="1:9" s="23" customFormat="1" ht="14.45" customHeight="1">
      <c r="A4451" s="563"/>
      <c r="B4451" s="572" t="s">
        <v>5148</v>
      </c>
      <c r="C4451" s="564" t="s">
        <v>7261</v>
      </c>
      <c r="D4451" s="565"/>
      <c r="E4451" s="566" t="s">
        <v>3391</v>
      </c>
      <c r="F4451" s="567"/>
      <c r="G4451" s="410">
        <v>186</v>
      </c>
      <c r="H4451" s="410">
        <v>45</v>
      </c>
      <c r="I4451" s="410">
        <v>13</v>
      </c>
    </row>
    <row r="4452" spans="1:9" s="23" customFormat="1" ht="14.45" customHeight="1">
      <c r="A4452" s="563"/>
      <c r="B4452" s="564"/>
      <c r="C4452" s="564"/>
      <c r="D4452" s="565"/>
      <c r="E4452" s="566" t="s">
        <v>3391</v>
      </c>
      <c r="F4452" s="567" t="s">
        <v>1294</v>
      </c>
      <c r="G4452" s="410">
        <v>5</v>
      </c>
      <c r="H4452" s="410">
        <v>0</v>
      </c>
      <c r="I4452" s="410">
        <v>0</v>
      </c>
    </row>
    <row r="4453" spans="1:9" s="23" customFormat="1" ht="14.45" customHeight="1">
      <c r="A4453" s="563"/>
      <c r="B4453" s="564"/>
      <c r="C4453" s="564" t="s">
        <v>7262</v>
      </c>
      <c r="D4453" s="565"/>
      <c r="E4453" s="566" t="s">
        <v>165</v>
      </c>
      <c r="F4453" s="567"/>
      <c r="G4453" s="410">
        <v>237</v>
      </c>
      <c r="H4453" s="410">
        <v>31</v>
      </c>
      <c r="I4453" s="410">
        <v>0</v>
      </c>
    </row>
    <row r="4454" spans="1:9" s="23" customFormat="1" ht="14.45" customHeight="1">
      <c r="A4454" s="573"/>
      <c r="B4454" s="579" t="s">
        <v>1162</v>
      </c>
      <c r="C4454" s="574" t="s">
        <v>7263</v>
      </c>
      <c r="D4454" s="575"/>
      <c r="E4454" s="576" t="s">
        <v>3391</v>
      </c>
      <c r="F4454" s="577"/>
      <c r="G4454" s="578">
        <v>210</v>
      </c>
      <c r="H4454" s="578">
        <v>63</v>
      </c>
      <c r="I4454" s="578">
        <v>16</v>
      </c>
    </row>
    <row r="4455" spans="1:9" s="23" customFormat="1" ht="14.45" customHeight="1">
      <c r="A4455" s="563"/>
      <c r="B4455" s="564"/>
      <c r="C4455" s="564"/>
      <c r="D4455" s="565"/>
      <c r="E4455" s="566" t="s">
        <v>3391</v>
      </c>
      <c r="F4455" s="567" t="s">
        <v>1294</v>
      </c>
      <c r="G4455" s="410">
        <v>2</v>
      </c>
      <c r="H4455" s="410">
        <v>5</v>
      </c>
      <c r="I4455" s="410">
        <v>0</v>
      </c>
    </row>
    <row r="4456" spans="1:9" s="23" customFormat="1" ht="14.45" customHeight="1">
      <c r="A4456" s="563"/>
      <c r="B4456" s="564"/>
      <c r="C4456" s="564" t="s">
        <v>7264</v>
      </c>
      <c r="D4456" s="565"/>
      <c r="E4456" s="566" t="s">
        <v>165</v>
      </c>
      <c r="F4456" s="567"/>
      <c r="G4456" s="410">
        <v>228</v>
      </c>
      <c r="H4456" s="410">
        <v>28</v>
      </c>
      <c r="I4456" s="410">
        <v>0</v>
      </c>
    </row>
    <row r="4457" spans="1:9" s="23" customFormat="1" ht="14.45" customHeight="1">
      <c r="A4457" s="563"/>
      <c r="B4457" s="572" t="s">
        <v>1164</v>
      </c>
      <c r="C4457" s="564" t="s">
        <v>7265</v>
      </c>
      <c r="D4457" s="565"/>
      <c r="E4457" s="566" t="s">
        <v>3391</v>
      </c>
      <c r="F4457" s="567"/>
      <c r="G4457" s="410">
        <v>483</v>
      </c>
      <c r="H4457" s="410">
        <v>141</v>
      </c>
      <c r="I4457" s="410">
        <v>27</v>
      </c>
    </row>
    <row r="4458" spans="1:9" s="23" customFormat="1" ht="14.45" customHeight="1">
      <c r="A4458" s="563"/>
      <c r="B4458" s="564"/>
      <c r="C4458" s="564"/>
      <c r="D4458" s="565"/>
      <c r="E4458" s="566" t="s">
        <v>3391</v>
      </c>
      <c r="F4458" s="567" t="s">
        <v>1294</v>
      </c>
      <c r="G4458" s="410">
        <v>280</v>
      </c>
      <c r="H4458" s="410">
        <v>46</v>
      </c>
      <c r="I4458" s="410">
        <v>0</v>
      </c>
    </row>
    <row r="4459" spans="1:9" s="23" customFormat="1" ht="14.45" customHeight="1">
      <c r="A4459" s="563"/>
      <c r="B4459" s="564"/>
      <c r="C4459" s="564"/>
      <c r="D4459" s="565"/>
      <c r="E4459" s="566" t="s">
        <v>3221</v>
      </c>
      <c r="F4459" s="567"/>
      <c r="G4459" s="410">
        <v>75</v>
      </c>
      <c r="H4459" s="410">
        <v>16</v>
      </c>
      <c r="I4459" s="410">
        <v>0</v>
      </c>
    </row>
    <row r="4460" spans="1:9" s="23" customFormat="1" ht="14.45" customHeight="1">
      <c r="A4460" s="563"/>
      <c r="B4460" s="564"/>
      <c r="C4460" s="564" t="s">
        <v>7266</v>
      </c>
      <c r="D4460" s="565"/>
      <c r="E4460" s="566" t="s">
        <v>165</v>
      </c>
      <c r="F4460" s="567"/>
      <c r="G4460" s="410">
        <v>504</v>
      </c>
      <c r="H4460" s="410">
        <v>59</v>
      </c>
      <c r="I4460" s="410">
        <v>0</v>
      </c>
    </row>
    <row r="4461" spans="1:9" s="23" customFormat="1" ht="14.45" customHeight="1">
      <c r="A4461" s="563"/>
      <c r="B4461" s="572" t="s">
        <v>7267</v>
      </c>
      <c r="C4461" s="564" t="s">
        <v>7268</v>
      </c>
      <c r="D4461" s="565"/>
      <c r="E4461" s="566" t="s">
        <v>164</v>
      </c>
      <c r="F4461" s="567"/>
      <c r="G4461" s="410">
        <v>35</v>
      </c>
      <c r="H4461" s="410">
        <v>6</v>
      </c>
      <c r="I4461" s="410">
        <v>0</v>
      </c>
    </row>
    <row r="4462" spans="1:9" s="23" customFormat="1" ht="14.45" customHeight="1">
      <c r="A4462" s="563"/>
      <c r="B4462" s="564"/>
      <c r="C4462" s="564" t="s">
        <v>7269</v>
      </c>
      <c r="D4462" s="565"/>
      <c r="E4462" s="566" t="s">
        <v>3391</v>
      </c>
      <c r="F4462" s="567"/>
      <c r="G4462" s="410">
        <v>201</v>
      </c>
      <c r="H4462" s="410">
        <v>42</v>
      </c>
      <c r="I4462" s="410">
        <v>9</v>
      </c>
    </row>
    <row r="4463" spans="1:9" s="23" customFormat="1" ht="14.45" customHeight="1">
      <c r="A4463" s="563"/>
      <c r="B4463" s="572" t="s">
        <v>4998</v>
      </c>
      <c r="C4463" s="564" t="s">
        <v>7270</v>
      </c>
      <c r="D4463" s="565"/>
      <c r="E4463" s="566" t="s">
        <v>164</v>
      </c>
      <c r="F4463" s="567"/>
      <c r="G4463" s="410">
        <v>57</v>
      </c>
      <c r="H4463" s="410">
        <v>13</v>
      </c>
      <c r="I4463" s="410">
        <v>0</v>
      </c>
    </row>
    <row r="4464" spans="1:9" s="23" customFormat="1" ht="14.45" customHeight="1">
      <c r="A4464" s="563"/>
      <c r="B4464" s="564"/>
      <c r="C4464" s="564" t="s">
        <v>7271</v>
      </c>
      <c r="D4464" s="565"/>
      <c r="E4464" s="566" t="s">
        <v>3391</v>
      </c>
      <c r="F4464" s="567"/>
      <c r="G4464" s="410">
        <v>223</v>
      </c>
      <c r="H4464" s="410">
        <v>57</v>
      </c>
      <c r="I4464" s="410">
        <v>17</v>
      </c>
    </row>
    <row r="4465" spans="1:9" s="23" customFormat="1" ht="14.45" customHeight="1">
      <c r="A4465" s="563"/>
      <c r="B4465" s="572" t="s">
        <v>7272</v>
      </c>
      <c r="C4465" s="564" t="s">
        <v>7273</v>
      </c>
      <c r="D4465" s="565"/>
      <c r="E4465" s="566" t="s">
        <v>164</v>
      </c>
      <c r="F4465" s="567"/>
      <c r="G4465" s="410">
        <v>30</v>
      </c>
      <c r="H4465" s="410">
        <v>7</v>
      </c>
      <c r="I4465" s="410">
        <v>0</v>
      </c>
    </row>
    <row r="4466" spans="1:9" s="23" customFormat="1" ht="14.45" customHeight="1">
      <c r="A4466" s="563"/>
      <c r="B4466" s="564"/>
      <c r="C4466" s="564" t="s">
        <v>7274</v>
      </c>
      <c r="D4466" s="565"/>
      <c r="E4466" s="566" t="s">
        <v>3391</v>
      </c>
      <c r="F4466" s="567"/>
      <c r="G4466" s="410">
        <v>212</v>
      </c>
      <c r="H4466" s="410">
        <v>59</v>
      </c>
      <c r="I4466" s="410">
        <v>9</v>
      </c>
    </row>
    <row r="4467" spans="1:9" s="23" customFormat="1" ht="14.45" customHeight="1">
      <c r="A4467" s="563"/>
      <c r="B4467" s="572" t="s">
        <v>7275</v>
      </c>
      <c r="C4467" s="564" t="s">
        <v>7276</v>
      </c>
      <c r="D4467" s="565"/>
      <c r="E4467" s="566" t="s">
        <v>164</v>
      </c>
      <c r="F4467" s="567"/>
      <c r="G4467" s="410">
        <v>18</v>
      </c>
      <c r="H4467" s="410">
        <v>5</v>
      </c>
      <c r="I4467" s="410">
        <v>0</v>
      </c>
    </row>
    <row r="4468" spans="1:9" s="23" customFormat="1" ht="14.45" customHeight="1">
      <c r="A4468" s="563"/>
      <c r="B4468" s="564"/>
      <c r="C4468" s="564" t="s">
        <v>3342</v>
      </c>
      <c r="D4468" s="565"/>
      <c r="E4468" s="566" t="s">
        <v>3391</v>
      </c>
      <c r="F4468" s="567"/>
      <c r="G4468" s="410">
        <v>149</v>
      </c>
      <c r="H4468" s="410">
        <v>31</v>
      </c>
      <c r="I4468" s="410">
        <v>9</v>
      </c>
    </row>
    <row r="4469" spans="1:9" s="23" customFormat="1" ht="14.45" customHeight="1">
      <c r="A4469" s="563"/>
      <c r="B4469" s="572" t="s">
        <v>5557</v>
      </c>
      <c r="C4469" s="564" t="s">
        <v>5845</v>
      </c>
      <c r="D4469" s="565"/>
      <c r="E4469" s="566" t="s">
        <v>3391</v>
      </c>
      <c r="F4469" s="567"/>
      <c r="G4469" s="410">
        <v>281</v>
      </c>
      <c r="H4469" s="410">
        <v>64</v>
      </c>
      <c r="I4469" s="410">
        <v>8</v>
      </c>
    </row>
    <row r="4470" spans="1:9" s="23" customFormat="1" ht="14.45" customHeight="1">
      <c r="A4470" s="563"/>
      <c r="B4470" s="572" t="s">
        <v>3700</v>
      </c>
      <c r="C4470" s="564" t="s">
        <v>7277</v>
      </c>
      <c r="D4470" s="565"/>
      <c r="E4470" s="566" t="s">
        <v>164</v>
      </c>
      <c r="F4470" s="567"/>
      <c r="G4470" s="410">
        <v>26</v>
      </c>
      <c r="H4470" s="410">
        <v>7</v>
      </c>
      <c r="I4470" s="410">
        <v>0</v>
      </c>
    </row>
    <row r="4471" spans="1:9" s="23" customFormat="1" ht="14.45" customHeight="1">
      <c r="A4471" s="563"/>
      <c r="B4471" s="564"/>
      <c r="C4471" s="564" t="s">
        <v>6679</v>
      </c>
      <c r="D4471" s="565"/>
      <c r="E4471" s="566" t="s">
        <v>3391</v>
      </c>
      <c r="F4471" s="567"/>
      <c r="G4471" s="410">
        <v>248</v>
      </c>
      <c r="H4471" s="410">
        <v>52</v>
      </c>
      <c r="I4471" s="410">
        <v>9</v>
      </c>
    </row>
    <row r="4472" spans="1:9" s="23" customFormat="1" ht="14.45" customHeight="1">
      <c r="A4472" s="563"/>
      <c r="B4472" s="564"/>
      <c r="C4472" s="564"/>
      <c r="D4472" s="565"/>
      <c r="E4472" s="566" t="s">
        <v>3391</v>
      </c>
      <c r="F4472" s="567" t="s">
        <v>1294</v>
      </c>
      <c r="G4472" s="410">
        <v>7</v>
      </c>
      <c r="H4472" s="410">
        <v>21</v>
      </c>
      <c r="I4472" s="410">
        <v>0</v>
      </c>
    </row>
    <row r="4473" spans="1:9" s="23" customFormat="1" ht="14.45" customHeight="1">
      <c r="A4473" s="563"/>
      <c r="B4473" s="572" t="s">
        <v>4491</v>
      </c>
      <c r="C4473" s="564" t="s">
        <v>7278</v>
      </c>
      <c r="D4473" s="565"/>
      <c r="E4473" s="566" t="s">
        <v>3391</v>
      </c>
      <c r="F4473" s="567" t="s">
        <v>1294</v>
      </c>
      <c r="G4473" s="410">
        <v>1</v>
      </c>
      <c r="H4473" s="410">
        <v>2</v>
      </c>
      <c r="I4473" s="410">
        <v>0</v>
      </c>
    </row>
    <row r="4474" spans="1:9" s="23" customFormat="1" ht="14.45" customHeight="1">
      <c r="A4474" s="563"/>
      <c r="B4474" s="572" t="s">
        <v>7279</v>
      </c>
      <c r="C4474" s="564" t="s">
        <v>7280</v>
      </c>
      <c r="D4474" s="565"/>
      <c r="E4474" s="566" t="s">
        <v>3391</v>
      </c>
      <c r="F4474" s="567"/>
      <c r="G4474" s="410">
        <v>6</v>
      </c>
      <c r="H4474" s="410">
        <v>0</v>
      </c>
      <c r="I4474" s="410">
        <v>0</v>
      </c>
    </row>
    <row r="4475" spans="1:9" s="23" customFormat="1" ht="14.45" customHeight="1">
      <c r="A4475" s="563"/>
      <c r="B4475" s="572" t="s">
        <v>7281</v>
      </c>
      <c r="C4475" s="564" t="s">
        <v>7282</v>
      </c>
      <c r="D4475" s="565"/>
      <c r="E4475" s="566"/>
      <c r="F4475" s="567"/>
      <c r="G4475" s="410">
        <v>0</v>
      </c>
      <c r="H4475" s="410">
        <v>0</v>
      </c>
      <c r="I4475" s="410">
        <v>2</v>
      </c>
    </row>
    <row r="4476" spans="1:9" s="23" customFormat="1" ht="14.45" customHeight="1">
      <c r="A4476" s="563"/>
      <c r="B4476" s="564"/>
      <c r="C4476" s="564"/>
      <c r="D4476" s="565"/>
      <c r="E4476" s="566" t="s">
        <v>3391</v>
      </c>
      <c r="F4476" s="567"/>
      <c r="G4476" s="410">
        <v>0</v>
      </c>
      <c r="H4476" s="410">
        <v>1</v>
      </c>
      <c r="I4476" s="410">
        <v>0</v>
      </c>
    </row>
    <row r="4477" spans="1:9" s="23" customFormat="1" ht="14.45" customHeight="1">
      <c r="A4477" s="563"/>
      <c r="B4477" s="572" t="s">
        <v>4111</v>
      </c>
      <c r="C4477" s="564" t="s">
        <v>7283</v>
      </c>
      <c r="D4477" s="565"/>
      <c r="E4477" s="566" t="s">
        <v>3391</v>
      </c>
      <c r="F4477" s="567"/>
      <c r="G4477" s="410">
        <v>220</v>
      </c>
      <c r="H4477" s="410">
        <v>45</v>
      </c>
      <c r="I4477" s="410">
        <v>9</v>
      </c>
    </row>
    <row r="4478" spans="1:9" s="23" customFormat="1" ht="14.45" customHeight="1">
      <c r="A4478" s="563"/>
      <c r="B4478" s="564">
        <v>10151025</v>
      </c>
      <c r="C4478" s="564" t="s">
        <v>7284</v>
      </c>
      <c r="D4478" s="565"/>
      <c r="E4478" s="566" t="s">
        <v>3391</v>
      </c>
      <c r="F4478" s="567" t="s">
        <v>1294</v>
      </c>
      <c r="G4478" s="410">
        <v>1</v>
      </c>
      <c r="H4478" s="410">
        <v>1</v>
      </c>
      <c r="I4478" s="410">
        <v>0</v>
      </c>
    </row>
    <row r="4479" spans="1:9" s="23" customFormat="1" ht="14.45" customHeight="1">
      <c r="A4479" s="563"/>
      <c r="B4479" s="564" t="s">
        <v>1554</v>
      </c>
      <c r="C4479" s="564" t="s">
        <v>1555</v>
      </c>
      <c r="D4479" s="565"/>
      <c r="E4479" s="566"/>
      <c r="F4479" s="567"/>
      <c r="G4479" s="410">
        <v>0</v>
      </c>
      <c r="H4479" s="410">
        <v>0</v>
      </c>
      <c r="I4479" s="410">
        <v>22</v>
      </c>
    </row>
    <row r="4480" spans="1:9" s="23" customFormat="1" ht="14.45" customHeight="1">
      <c r="A4480" s="563"/>
      <c r="B4480" s="564" t="s">
        <v>1556</v>
      </c>
      <c r="C4480" s="564" t="s">
        <v>1557</v>
      </c>
      <c r="D4480" s="565"/>
      <c r="E4480" s="566"/>
      <c r="F4480" s="567"/>
      <c r="G4480" s="410">
        <v>0</v>
      </c>
      <c r="H4480" s="410">
        <v>0</v>
      </c>
      <c r="I4480" s="410">
        <v>1</v>
      </c>
    </row>
    <row r="4481" spans="1:9" s="23" customFormat="1" ht="14.45" customHeight="1">
      <c r="A4481" s="563"/>
      <c r="B4481" s="564" t="s">
        <v>1322</v>
      </c>
      <c r="C4481" s="564" t="s">
        <v>1323</v>
      </c>
      <c r="D4481" s="565"/>
      <c r="E4481" s="566"/>
      <c r="F4481" s="567"/>
      <c r="G4481" s="410">
        <v>0</v>
      </c>
      <c r="H4481" s="410">
        <v>0</v>
      </c>
      <c r="I4481" s="410">
        <v>3</v>
      </c>
    </row>
    <row r="4482" spans="1:9" s="23" customFormat="1" ht="14.45" customHeight="1">
      <c r="A4482" s="563"/>
      <c r="B4482" s="564" t="s">
        <v>1324</v>
      </c>
      <c r="C4482" s="564" t="s">
        <v>1325</v>
      </c>
      <c r="D4482" s="565"/>
      <c r="E4482" s="566"/>
      <c r="F4482" s="567"/>
      <c r="G4482" s="410">
        <v>0</v>
      </c>
      <c r="H4482" s="410">
        <v>0</v>
      </c>
      <c r="I4482" s="410">
        <v>9</v>
      </c>
    </row>
    <row r="4483" spans="1:9" s="23" customFormat="1" ht="14.45" customHeight="1">
      <c r="A4483" s="563"/>
      <c r="B4483" s="564" t="s">
        <v>1326</v>
      </c>
      <c r="C4483" s="564" t="s">
        <v>1327</v>
      </c>
      <c r="D4483" s="565"/>
      <c r="E4483" s="566"/>
      <c r="F4483" s="567"/>
      <c r="G4483" s="410">
        <v>0</v>
      </c>
      <c r="H4483" s="410">
        <v>0</v>
      </c>
      <c r="I4483" s="410">
        <v>6</v>
      </c>
    </row>
    <row r="4484" spans="1:9" s="23" customFormat="1" ht="14.45" customHeight="1">
      <c r="A4484" s="563">
        <v>1076</v>
      </c>
      <c r="B4484" s="563" t="s">
        <v>7285</v>
      </c>
      <c r="C4484" s="564"/>
      <c r="D4484" s="565" t="s">
        <v>187</v>
      </c>
      <c r="E4484" s="566"/>
      <c r="F4484" s="567"/>
      <c r="G4484" s="410"/>
      <c r="H4484" s="410"/>
      <c r="I4484" s="410"/>
    </row>
    <row r="4485" spans="1:9" s="23" customFormat="1" ht="14.45" customHeight="1">
      <c r="A4485" s="563"/>
      <c r="B4485" s="564"/>
      <c r="C4485" s="563" t="s">
        <v>365</v>
      </c>
      <c r="D4485" s="568"/>
      <c r="E4485" s="569"/>
      <c r="F4485" s="570"/>
      <c r="G4485" s="571">
        <v>368</v>
      </c>
      <c r="H4485" s="571">
        <v>370</v>
      </c>
      <c r="I4485" s="571">
        <v>16</v>
      </c>
    </row>
    <row r="4486" spans="1:9" s="23" customFormat="1" ht="14.45" customHeight="1">
      <c r="A4486" s="563"/>
      <c r="B4486" s="572" t="s">
        <v>3994</v>
      </c>
      <c r="C4486" s="564" t="s">
        <v>3477</v>
      </c>
      <c r="D4486" s="565"/>
      <c r="E4486" s="566" t="s">
        <v>3391</v>
      </c>
      <c r="F4486" s="567"/>
      <c r="G4486" s="410">
        <v>16</v>
      </c>
      <c r="H4486" s="410">
        <v>19</v>
      </c>
      <c r="I4486" s="410">
        <v>1</v>
      </c>
    </row>
    <row r="4487" spans="1:9" s="23" customFormat="1" ht="14.45" customHeight="1">
      <c r="A4487" s="563"/>
      <c r="B4487" s="564"/>
      <c r="C4487" s="564"/>
      <c r="D4487" s="565"/>
      <c r="E4487" s="566" t="s">
        <v>3391</v>
      </c>
      <c r="F4487" s="567" t="s">
        <v>1294</v>
      </c>
      <c r="G4487" s="410">
        <v>4</v>
      </c>
      <c r="H4487" s="410">
        <v>3</v>
      </c>
      <c r="I4487" s="410">
        <v>0</v>
      </c>
    </row>
    <row r="4488" spans="1:9" s="23" customFormat="1" ht="14.45" customHeight="1">
      <c r="A4488" s="563"/>
      <c r="B4488" s="572" t="s">
        <v>6357</v>
      </c>
      <c r="C4488" s="564" t="s">
        <v>7286</v>
      </c>
      <c r="D4488" s="565"/>
      <c r="E4488" s="566" t="s">
        <v>164</v>
      </c>
      <c r="F4488" s="567"/>
      <c r="G4488" s="410">
        <v>0</v>
      </c>
      <c r="H4488" s="410">
        <v>3</v>
      </c>
      <c r="I4488" s="410">
        <v>0</v>
      </c>
    </row>
    <row r="4489" spans="1:9" s="23" customFormat="1" ht="14.45" customHeight="1">
      <c r="A4489" s="563"/>
      <c r="B4489" s="564"/>
      <c r="C4489" s="564" t="s">
        <v>3402</v>
      </c>
      <c r="D4489" s="565"/>
      <c r="E4489" s="566" t="s">
        <v>3391</v>
      </c>
      <c r="F4489" s="567"/>
      <c r="G4489" s="410">
        <v>25</v>
      </c>
      <c r="H4489" s="410">
        <v>36</v>
      </c>
      <c r="I4489" s="410">
        <v>1</v>
      </c>
    </row>
    <row r="4490" spans="1:9" s="23" customFormat="1" ht="14.45" customHeight="1">
      <c r="A4490" s="563"/>
      <c r="B4490" s="564"/>
      <c r="C4490" s="564"/>
      <c r="D4490" s="565"/>
      <c r="E4490" s="566" t="s">
        <v>3391</v>
      </c>
      <c r="F4490" s="567" t="s">
        <v>1294</v>
      </c>
      <c r="G4490" s="410">
        <v>17</v>
      </c>
      <c r="H4490" s="410">
        <v>19</v>
      </c>
      <c r="I4490" s="410">
        <v>0</v>
      </c>
    </row>
    <row r="4491" spans="1:9" s="23" customFormat="1" ht="14.45" customHeight="1">
      <c r="A4491" s="563"/>
      <c r="B4491" s="564"/>
      <c r="C4491" s="564"/>
      <c r="D4491" s="565"/>
      <c r="E4491" s="566" t="s">
        <v>3221</v>
      </c>
      <c r="F4491" s="567" t="s">
        <v>1294</v>
      </c>
      <c r="G4491" s="410">
        <v>0</v>
      </c>
      <c r="H4491" s="410">
        <v>3</v>
      </c>
      <c r="I4491" s="410">
        <v>0</v>
      </c>
    </row>
    <row r="4492" spans="1:9" s="23" customFormat="1" ht="14.45" customHeight="1">
      <c r="A4492" s="563"/>
      <c r="B4492" s="572" t="s">
        <v>7287</v>
      </c>
      <c r="C4492" s="564" t="s">
        <v>7288</v>
      </c>
      <c r="D4492" s="565"/>
      <c r="E4492" s="566" t="s">
        <v>164</v>
      </c>
      <c r="F4492" s="567" t="s">
        <v>1142</v>
      </c>
      <c r="G4492" s="410">
        <v>4</v>
      </c>
      <c r="H4492" s="410">
        <v>0</v>
      </c>
      <c r="I4492" s="410">
        <v>0</v>
      </c>
    </row>
    <row r="4493" spans="1:9" s="23" customFormat="1" ht="14.45" customHeight="1">
      <c r="A4493" s="563"/>
      <c r="B4493" s="572" t="s">
        <v>6361</v>
      </c>
      <c r="C4493" s="564" t="s">
        <v>3413</v>
      </c>
      <c r="D4493" s="565"/>
      <c r="E4493" s="566" t="s">
        <v>164</v>
      </c>
      <c r="F4493" s="567" t="s">
        <v>1142</v>
      </c>
      <c r="G4493" s="410">
        <v>5</v>
      </c>
      <c r="H4493" s="410">
        <v>3</v>
      </c>
      <c r="I4493" s="410">
        <v>0</v>
      </c>
    </row>
    <row r="4494" spans="1:9" s="23" customFormat="1" ht="14.45" customHeight="1">
      <c r="A4494" s="563"/>
      <c r="B4494" s="564"/>
      <c r="C4494" s="564"/>
      <c r="D4494" s="565"/>
      <c r="E4494" s="566" t="s">
        <v>3391</v>
      </c>
      <c r="F4494" s="567"/>
      <c r="G4494" s="410">
        <v>8</v>
      </c>
      <c r="H4494" s="410">
        <v>14</v>
      </c>
      <c r="I4494" s="410">
        <v>2</v>
      </c>
    </row>
    <row r="4495" spans="1:9" s="23" customFormat="1" ht="14.45" customHeight="1">
      <c r="A4495" s="563"/>
      <c r="B4495" s="564"/>
      <c r="C4495" s="564"/>
      <c r="D4495" s="565"/>
      <c r="E4495" s="566" t="s">
        <v>3391</v>
      </c>
      <c r="F4495" s="567" t="s">
        <v>1294</v>
      </c>
      <c r="G4495" s="410">
        <v>9</v>
      </c>
      <c r="H4495" s="410">
        <v>0</v>
      </c>
      <c r="I4495" s="410">
        <v>0</v>
      </c>
    </row>
    <row r="4496" spans="1:9" s="23" customFormat="1" ht="14.45" customHeight="1">
      <c r="A4496" s="563"/>
      <c r="B4496" s="564"/>
      <c r="C4496" s="564"/>
      <c r="D4496" s="565"/>
      <c r="E4496" s="566" t="s">
        <v>3221</v>
      </c>
      <c r="F4496" s="567" t="s">
        <v>1294</v>
      </c>
      <c r="G4496" s="410">
        <v>1</v>
      </c>
      <c r="H4496" s="410">
        <v>0</v>
      </c>
      <c r="I4496" s="410">
        <v>0</v>
      </c>
    </row>
    <row r="4497" spans="1:9" s="23" customFormat="1" ht="14.45" customHeight="1">
      <c r="A4497" s="563"/>
      <c r="B4497" s="564"/>
      <c r="C4497" s="564" t="s">
        <v>4453</v>
      </c>
      <c r="D4497" s="565"/>
      <c r="E4497" s="566" t="s">
        <v>165</v>
      </c>
      <c r="F4497" s="567"/>
      <c r="G4497" s="410">
        <v>39</v>
      </c>
      <c r="H4497" s="410">
        <v>22</v>
      </c>
      <c r="I4497" s="410">
        <v>0</v>
      </c>
    </row>
    <row r="4498" spans="1:9" s="23" customFormat="1" ht="14.45" customHeight="1">
      <c r="A4498" s="563"/>
      <c r="B4498" s="572" t="s">
        <v>6006</v>
      </c>
      <c r="C4498" s="564" t="s">
        <v>3416</v>
      </c>
      <c r="D4498" s="565"/>
      <c r="E4498" s="566" t="s">
        <v>3391</v>
      </c>
      <c r="F4498" s="567"/>
      <c r="G4498" s="410">
        <v>14</v>
      </c>
      <c r="H4498" s="410">
        <v>16</v>
      </c>
      <c r="I4498" s="410">
        <v>2</v>
      </c>
    </row>
    <row r="4499" spans="1:9" s="23" customFormat="1" ht="14.45" customHeight="1">
      <c r="A4499" s="563"/>
      <c r="B4499" s="564"/>
      <c r="C4499" s="564"/>
      <c r="D4499" s="565"/>
      <c r="E4499" s="566" t="s">
        <v>3391</v>
      </c>
      <c r="F4499" s="567" t="s">
        <v>1294</v>
      </c>
      <c r="G4499" s="410">
        <v>7</v>
      </c>
      <c r="H4499" s="410">
        <v>7</v>
      </c>
      <c r="I4499" s="410">
        <v>0</v>
      </c>
    </row>
    <row r="4500" spans="1:9" s="23" customFormat="1" ht="14.45" customHeight="1">
      <c r="A4500" s="563"/>
      <c r="B4500" s="564"/>
      <c r="C4500" s="564"/>
      <c r="D4500" s="565"/>
      <c r="E4500" s="566" t="s">
        <v>3221</v>
      </c>
      <c r="F4500" s="567" t="s">
        <v>1294</v>
      </c>
      <c r="G4500" s="410">
        <v>0</v>
      </c>
      <c r="H4500" s="410">
        <v>1</v>
      </c>
      <c r="I4500" s="410">
        <v>0</v>
      </c>
    </row>
    <row r="4501" spans="1:9" s="23" customFormat="1" ht="14.45" customHeight="1">
      <c r="A4501" s="563"/>
      <c r="B4501" s="572" t="s">
        <v>4012</v>
      </c>
      <c r="C4501" s="564" t="s">
        <v>3429</v>
      </c>
      <c r="D4501" s="565"/>
      <c r="E4501" s="566" t="s">
        <v>3391</v>
      </c>
      <c r="F4501" s="567"/>
      <c r="G4501" s="410">
        <v>8</v>
      </c>
      <c r="H4501" s="410">
        <v>12</v>
      </c>
      <c r="I4501" s="410">
        <v>2</v>
      </c>
    </row>
    <row r="4502" spans="1:9" s="23" customFormat="1" ht="14.45" customHeight="1">
      <c r="A4502" s="563"/>
      <c r="B4502" s="564"/>
      <c r="C4502" s="564"/>
      <c r="D4502" s="565"/>
      <c r="E4502" s="566" t="s">
        <v>3391</v>
      </c>
      <c r="F4502" s="567" t="s">
        <v>1294</v>
      </c>
      <c r="G4502" s="410">
        <v>7</v>
      </c>
      <c r="H4502" s="410">
        <v>7</v>
      </c>
      <c r="I4502" s="410">
        <v>0</v>
      </c>
    </row>
    <row r="4503" spans="1:9" s="23" customFormat="1" ht="14.45" customHeight="1">
      <c r="A4503" s="563"/>
      <c r="B4503" s="564"/>
      <c r="C4503" s="564" t="s">
        <v>4256</v>
      </c>
      <c r="D4503" s="565"/>
      <c r="E4503" s="566" t="s">
        <v>165</v>
      </c>
      <c r="F4503" s="567"/>
      <c r="G4503" s="410">
        <v>44</v>
      </c>
      <c r="H4503" s="410">
        <v>14</v>
      </c>
      <c r="I4503" s="410">
        <v>0</v>
      </c>
    </row>
    <row r="4504" spans="1:9" s="23" customFormat="1" ht="14.45" customHeight="1">
      <c r="A4504" s="573"/>
      <c r="B4504" s="579" t="s">
        <v>5450</v>
      </c>
      <c r="C4504" s="574" t="s">
        <v>7289</v>
      </c>
      <c r="D4504" s="575"/>
      <c r="E4504" s="576" t="s">
        <v>164</v>
      </c>
      <c r="F4504" s="577"/>
      <c r="G4504" s="578">
        <v>1</v>
      </c>
      <c r="H4504" s="578">
        <v>3</v>
      </c>
      <c r="I4504" s="578">
        <v>0</v>
      </c>
    </row>
    <row r="4505" spans="1:9" s="23" customFormat="1" ht="14.45" customHeight="1">
      <c r="A4505" s="563"/>
      <c r="B4505" s="572" t="s">
        <v>7075</v>
      </c>
      <c r="C4505" s="564" t="s">
        <v>3441</v>
      </c>
      <c r="D4505" s="565"/>
      <c r="E4505" s="566" t="s">
        <v>3391</v>
      </c>
      <c r="F4505" s="567"/>
      <c r="G4505" s="410">
        <v>10</v>
      </c>
      <c r="H4505" s="410">
        <v>24</v>
      </c>
      <c r="I4505" s="410">
        <v>1</v>
      </c>
    </row>
    <row r="4506" spans="1:9" s="23" customFormat="1" ht="14.45" customHeight="1">
      <c r="A4506" s="563"/>
      <c r="B4506" s="564"/>
      <c r="C4506" s="564"/>
      <c r="D4506" s="565"/>
      <c r="E4506" s="566" t="s">
        <v>3391</v>
      </c>
      <c r="F4506" s="567" t="s">
        <v>1294</v>
      </c>
      <c r="G4506" s="410">
        <v>4</v>
      </c>
      <c r="H4506" s="410">
        <v>0</v>
      </c>
      <c r="I4506" s="410">
        <v>0</v>
      </c>
    </row>
    <row r="4507" spans="1:9" s="23" customFormat="1" ht="14.45" customHeight="1">
      <c r="A4507" s="563"/>
      <c r="B4507" s="564"/>
      <c r="C4507" s="564"/>
      <c r="D4507" s="565"/>
      <c r="E4507" s="566" t="s">
        <v>3221</v>
      </c>
      <c r="F4507" s="567" t="s">
        <v>1294</v>
      </c>
      <c r="G4507" s="410">
        <v>1</v>
      </c>
      <c r="H4507" s="410">
        <v>0</v>
      </c>
      <c r="I4507" s="410">
        <v>0</v>
      </c>
    </row>
    <row r="4508" spans="1:9" s="23" customFormat="1" ht="14.45" customHeight="1">
      <c r="A4508" s="563"/>
      <c r="B4508" s="564"/>
      <c r="C4508" s="564" t="s">
        <v>4258</v>
      </c>
      <c r="D4508" s="565"/>
      <c r="E4508" s="566" t="s">
        <v>165</v>
      </c>
      <c r="F4508" s="567"/>
      <c r="G4508" s="410">
        <v>16</v>
      </c>
      <c r="H4508" s="410">
        <v>14</v>
      </c>
      <c r="I4508" s="410">
        <v>0</v>
      </c>
    </row>
    <row r="4509" spans="1:9" s="23" customFormat="1" ht="14.45" customHeight="1">
      <c r="A4509" s="563"/>
      <c r="B4509" s="572" t="s">
        <v>7290</v>
      </c>
      <c r="C4509" s="564" t="s">
        <v>7197</v>
      </c>
      <c r="D4509" s="565"/>
      <c r="E4509" s="566" t="s">
        <v>3391</v>
      </c>
      <c r="F4509" s="567"/>
      <c r="G4509" s="410">
        <v>20</v>
      </c>
      <c r="H4509" s="410">
        <v>28</v>
      </c>
      <c r="I4509" s="410">
        <v>2</v>
      </c>
    </row>
    <row r="4510" spans="1:9" s="23" customFormat="1" ht="14.45" customHeight="1">
      <c r="A4510" s="563"/>
      <c r="B4510" s="564"/>
      <c r="C4510" s="564"/>
      <c r="D4510" s="565"/>
      <c r="E4510" s="566" t="s">
        <v>3391</v>
      </c>
      <c r="F4510" s="567" t="s">
        <v>1294</v>
      </c>
      <c r="G4510" s="410">
        <v>17</v>
      </c>
      <c r="H4510" s="410">
        <v>30</v>
      </c>
      <c r="I4510" s="410">
        <v>0</v>
      </c>
    </row>
    <row r="4511" spans="1:9" s="23" customFormat="1" ht="14.45" customHeight="1">
      <c r="A4511" s="563"/>
      <c r="B4511" s="572" t="s">
        <v>7291</v>
      </c>
      <c r="C4511" s="564" t="s">
        <v>3461</v>
      </c>
      <c r="D4511" s="565"/>
      <c r="E4511" s="566" t="s">
        <v>3391</v>
      </c>
      <c r="F4511" s="567"/>
      <c r="G4511" s="410">
        <v>7</v>
      </c>
      <c r="H4511" s="410">
        <v>19</v>
      </c>
      <c r="I4511" s="410">
        <v>3</v>
      </c>
    </row>
    <row r="4512" spans="1:9" s="23" customFormat="1" ht="14.45" customHeight="1">
      <c r="A4512" s="563"/>
      <c r="B4512" s="564"/>
      <c r="C4512" s="564"/>
      <c r="D4512" s="565"/>
      <c r="E4512" s="566" t="s">
        <v>3391</v>
      </c>
      <c r="F4512" s="567" t="s">
        <v>1294</v>
      </c>
      <c r="G4512" s="410">
        <v>3</v>
      </c>
      <c r="H4512" s="410">
        <v>11</v>
      </c>
      <c r="I4512" s="410">
        <v>0</v>
      </c>
    </row>
    <row r="4513" spans="1:9" s="23" customFormat="1" ht="14.45" customHeight="1">
      <c r="A4513" s="563"/>
      <c r="B4513" s="564"/>
      <c r="C4513" s="564"/>
      <c r="D4513" s="565"/>
      <c r="E4513" s="566" t="s">
        <v>3221</v>
      </c>
      <c r="F4513" s="567" t="s">
        <v>1294</v>
      </c>
      <c r="G4513" s="410">
        <v>1</v>
      </c>
      <c r="H4513" s="410">
        <v>0</v>
      </c>
      <c r="I4513" s="410">
        <v>0</v>
      </c>
    </row>
    <row r="4514" spans="1:9" s="23" customFormat="1" ht="14.45" customHeight="1">
      <c r="A4514" s="563"/>
      <c r="B4514" s="564"/>
      <c r="C4514" s="564" t="s">
        <v>4759</v>
      </c>
      <c r="D4514" s="565"/>
      <c r="E4514" s="566" t="s">
        <v>165</v>
      </c>
      <c r="F4514" s="567"/>
      <c r="G4514" s="410">
        <v>29</v>
      </c>
      <c r="H4514" s="410">
        <v>12</v>
      </c>
      <c r="I4514" s="410">
        <v>0</v>
      </c>
    </row>
    <row r="4515" spans="1:9" s="23" customFormat="1" ht="14.45" customHeight="1">
      <c r="A4515" s="563"/>
      <c r="B4515" s="564">
        <v>10121019</v>
      </c>
      <c r="C4515" s="564" t="s">
        <v>6522</v>
      </c>
      <c r="D4515" s="565"/>
      <c r="E4515" s="566" t="s">
        <v>3391</v>
      </c>
      <c r="F4515" s="567"/>
      <c r="G4515" s="410">
        <v>22</v>
      </c>
      <c r="H4515" s="410">
        <v>21</v>
      </c>
      <c r="I4515" s="410">
        <v>2</v>
      </c>
    </row>
    <row r="4516" spans="1:9" s="23" customFormat="1" ht="14.45" customHeight="1">
      <c r="A4516" s="563"/>
      <c r="B4516" s="564"/>
      <c r="C4516" s="564"/>
      <c r="D4516" s="565"/>
      <c r="E4516" s="566" t="s">
        <v>3391</v>
      </c>
      <c r="F4516" s="567" t="s">
        <v>1294</v>
      </c>
      <c r="G4516" s="410">
        <v>29</v>
      </c>
      <c r="H4516" s="410">
        <v>25</v>
      </c>
      <c r="I4516" s="410">
        <v>0</v>
      </c>
    </row>
    <row r="4517" spans="1:9" s="23" customFormat="1" ht="14.45" customHeight="1">
      <c r="A4517" s="563"/>
      <c r="B4517" s="564"/>
      <c r="C4517" s="564"/>
      <c r="D4517" s="565"/>
      <c r="E4517" s="566" t="s">
        <v>3221</v>
      </c>
      <c r="F4517" s="567" t="s">
        <v>1294</v>
      </c>
      <c r="G4517" s="410">
        <v>0</v>
      </c>
      <c r="H4517" s="410">
        <v>4</v>
      </c>
      <c r="I4517" s="410">
        <v>0</v>
      </c>
    </row>
    <row r="4518" spans="1:9" s="23" customFormat="1" ht="14.45" customHeight="1">
      <c r="A4518" s="563">
        <v>1078</v>
      </c>
      <c r="B4518" s="563" t="s">
        <v>7292</v>
      </c>
      <c r="C4518" s="564"/>
      <c r="D4518" s="565" t="s">
        <v>187</v>
      </c>
      <c r="E4518" s="566"/>
      <c r="F4518" s="567"/>
      <c r="G4518" s="410"/>
      <c r="H4518" s="410"/>
      <c r="I4518" s="410"/>
    </row>
    <row r="4519" spans="1:9" s="23" customFormat="1" ht="14.45" customHeight="1">
      <c r="A4519" s="563"/>
      <c r="B4519" s="564"/>
      <c r="C4519" s="563" t="s">
        <v>365</v>
      </c>
      <c r="D4519" s="568"/>
      <c r="E4519" s="569"/>
      <c r="F4519" s="570"/>
      <c r="G4519" s="571">
        <v>10866</v>
      </c>
      <c r="H4519" s="571">
        <v>2218</v>
      </c>
      <c r="I4519" s="571">
        <v>265</v>
      </c>
    </row>
    <row r="4520" spans="1:9" s="23" customFormat="1" ht="14.45" customHeight="1">
      <c r="A4520" s="563"/>
      <c r="B4520" s="572" t="s">
        <v>4395</v>
      </c>
      <c r="C4520" s="564" t="s">
        <v>3996</v>
      </c>
      <c r="D4520" s="565"/>
      <c r="E4520" s="566" t="s">
        <v>3391</v>
      </c>
      <c r="F4520" s="567"/>
      <c r="G4520" s="410">
        <v>538</v>
      </c>
      <c r="H4520" s="410">
        <v>91</v>
      </c>
      <c r="I4520" s="410">
        <v>14</v>
      </c>
    </row>
    <row r="4521" spans="1:9" s="23" customFormat="1" ht="14.45" customHeight="1">
      <c r="A4521" s="563"/>
      <c r="B4521" s="564"/>
      <c r="C4521" s="564"/>
      <c r="D4521" s="565"/>
      <c r="E4521" s="566" t="s">
        <v>3391</v>
      </c>
      <c r="F4521" s="567" t="s">
        <v>1294</v>
      </c>
      <c r="G4521" s="410">
        <v>233</v>
      </c>
      <c r="H4521" s="410">
        <v>51</v>
      </c>
      <c r="I4521" s="410">
        <v>0</v>
      </c>
    </row>
    <row r="4522" spans="1:9" s="23" customFormat="1" ht="14.45" customHeight="1">
      <c r="A4522" s="563"/>
      <c r="B4522" s="572" t="s">
        <v>5148</v>
      </c>
      <c r="C4522" s="564" t="s">
        <v>4236</v>
      </c>
      <c r="D4522" s="565"/>
      <c r="E4522" s="566" t="s">
        <v>3391</v>
      </c>
      <c r="F4522" s="567"/>
      <c r="G4522" s="410">
        <v>534</v>
      </c>
      <c r="H4522" s="410">
        <v>123</v>
      </c>
      <c r="I4522" s="410">
        <v>28</v>
      </c>
    </row>
    <row r="4523" spans="1:9" s="23" customFormat="1" ht="14.45" customHeight="1">
      <c r="A4523" s="563"/>
      <c r="B4523" s="564"/>
      <c r="C4523" s="564"/>
      <c r="D4523" s="565"/>
      <c r="E4523" s="566" t="s">
        <v>3391</v>
      </c>
      <c r="F4523" s="567" t="s">
        <v>1294</v>
      </c>
      <c r="G4523" s="410">
        <v>194</v>
      </c>
      <c r="H4523" s="410">
        <v>25</v>
      </c>
      <c r="I4523" s="410">
        <v>0</v>
      </c>
    </row>
    <row r="4524" spans="1:9" s="23" customFormat="1" ht="14.45" customHeight="1">
      <c r="A4524" s="563"/>
      <c r="B4524" s="564"/>
      <c r="C4524" s="564" t="s">
        <v>4420</v>
      </c>
      <c r="D4524" s="565"/>
      <c r="E4524" s="566" t="s">
        <v>165</v>
      </c>
      <c r="F4524" s="567"/>
      <c r="G4524" s="410">
        <v>351</v>
      </c>
      <c r="H4524" s="410">
        <v>75</v>
      </c>
      <c r="I4524" s="410">
        <v>0</v>
      </c>
    </row>
    <row r="4525" spans="1:9" s="23" customFormat="1" ht="14.45" customHeight="1">
      <c r="A4525" s="563"/>
      <c r="B4525" s="572" t="s">
        <v>1162</v>
      </c>
      <c r="C4525" s="564" t="s">
        <v>4334</v>
      </c>
      <c r="D4525" s="565"/>
      <c r="E4525" s="566" t="s">
        <v>3391</v>
      </c>
      <c r="F4525" s="567"/>
      <c r="G4525" s="410">
        <v>473</v>
      </c>
      <c r="H4525" s="410">
        <v>73</v>
      </c>
      <c r="I4525" s="410">
        <v>13</v>
      </c>
    </row>
    <row r="4526" spans="1:9" s="23" customFormat="1" ht="14.45" customHeight="1">
      <c r="A4526" s="563"/>
      <c r="B4526" s="564"/>
      <c r="C4526" s="564"/>
      <c r="D4526" s="565"/>
      <c r="E4526" s="566" t="s">
        <v>3391</v>
      </c>
      <c r="F4526" s="567" t="s">
        <v>1294</v>
      </c>
      <c r="G4526" s="410">
        <v>250</v>
      </c>
      <c r="H4526" s="410">
        <v>46</v>
      </c>
      <c r="I4526" s="410">
        <v>0</v>
      </c>
    </row>
    <row r="4527" spans="1:9" s="23" customFormat="1" ht="14.45" customHeight="1">
      <c r="A4527" s="563"/>
      <c r="B4527" s="572" t="s">
        <v>5000</v>
      </c>
      <c r="C4527" s="564" t="s">
        <v>4432</v>
      </c>
      <c r="D4527" s="565"/>
      <c r="E4527" s="566" t="s">
        <v>3391</v>
      </c>
      <c r="F4527" s="567"/>
      <c r="G4527" s="410">
        <v>473</v>
      </c>
      <c r="H4527" s="410">
        <v>113</v>
      </c>
      <c r="I4527" s="410">
        <v>18</v>
      </c>
    </row>
    <row r="4528" spans="1:9" s="23" customFormat="1" ht="14.45" customHeight="1">
      <c r="A4528" s="563"/>
      <c r="B4528" s="564"/>
      <c r="C4528" s="564"/>
      <c r="D4528" s="565"/>
      <c r="E4528" s="566" t="s">
        <v>3391</v>
      </c>
      <c r="F4528" s="567" t="s">
        <v>1294</v>
      </c>
      <c r="G4528" s="410">
        <v>112</v>
      </c>
      <c r="H4528" s="410">
        <v>34</v>
      </c>
      <c r="I4528" s="410">
        <v>0</v>
      </c>
    </row>
    <row r="4529" spans="1:9" s="23" customFormat="1" ht="14.45" customHeight="1">
      <c r="A4529" s="563"/>
      <c r="B4529" s="564"/>
      <c r="C4529" s="564" t="s">
        <v>4433</v>
      </c>
      <c r="D4529" s="565"/>
      <c r="E4529" s="566" t="s">
        <v>165</v>
      </c>
      <c r="F4529" s="567"/>
      <c r="G4529" s="410">
        <v>223</v>
      </c>
      <c r="H4529" s="410">
        <v>30</v>
      </c>
      <c r="I4529" s="410">
        <v>0</v>
      </c>
    </row>
    <row r="4530" spans="1:9" s="23" customFormat="1" ht="14.45" customHeight="1">
      <c r="A4530" s="563"/>
      <c r="B4530" s="572" t="s">
        <v>7241</v>
      </c>
      <c r="C4530" s="564" t="s">
        <v>3504</v>
      </c>
      <c r="D4530" s="565"/>
      <c r="E4530" s="566" t="s">
        <v>3391</v>
      </c>
      <c r="F4530" s="567"/>
      <c r="G4530" s="410">
        <v>732</v>
      </c>
      <c r="H4530" s="410">
        <v>164</v>
      </c>
      <c r="I4530" s="410">
        <v>27</v>
      </c>
    </row>
    <row r="4531" spans="1:9" s="23" customFormat="1" ht="14.45" customHeight="1">
      <c r="A4531" s="563"/>
      <c r="B4531" s="564"/>
      <c r="C4531" s="564"/>
      <c r="D4531" s="565"/>
      <c r="E4531" s="566" t="s">
        <v>3391</v>
      </c>
      <c r="F4531" s="567" t="s">
        <v>1294</v>
      </c>
      <c r="G4531" s="410">
        <v>235</v>
      </c>
      <c r="H4531" s="410">
        <v>56</v>
      </c>
      <c r="I4531" s="410">
        <v>0</v>
      </c>
    </row>
    <row r="4532" spans="1:9" s="23" customFormat="1" ht="14.45" customHeight="1">
      <c r="A4532" s="563"/>
      <c r="B4532" s="564"/>
      <c r="C4532" s="564"/>
      <c r="D4532" s="565"/>
      <c r="E4532" s="566" t="s">
        <v>3221</v>
      </c>
      <c r="F4532" s="567"/>
      <c r="G4532" s="410">
        <v>109</v>
      </c>
      <c r="H4532" s="410">
        <v>53</v>
      </c>
      <c r="I4532" s="410">
        <v>0</v>
      </c>
    </row>
    <row r="4533" spans="1:9" s="23" customFormat="1" ht="14.45" customHeight="1">
      <c r="A4533" s="563"/>
      <c r="B4533" s="564"/>
      <c r="C4533" s="564" t="s">
        <v>4434</v>
      </c>
      <c r="D4533" s="565"/>
      <c r="E4533" s="566" t="s">
        <v>165</v>
      </c>
      <c r="F4533" s="567"/>
      <c r="G4533" s="410">
        <v>296</v>
      </c>
      <c r="H4533" s="410">
        <v>29</v>
      </c>
      <c r="I4533" s="410">
        <v>0</v>
      </c>
    </row>
    <row r="4534" spans="1:9" s="23" customFormat="1" ht="14.45" customHeight="1">
      <c r="A4534" s="563"/>
      <c r="B4534" s="572" t="s">
        <v>5001</v>
      </c>
      <c r="C4534" s="564" t="s">
        <v>7293</v>
      </c>
      <c r="D4534" s="565"/>
      <c r="E4534" s="566" t="s">
        <v>164</v>
      </c>
      <c r="F4534" s="567"/>
      <c r="G4534" s="410">
        <v>42</v>
      </c>
      <c r="H4534" s="410">
        <v>8</v>
      </c>
      <c r="I4534" s="410">
        <v>0</v>
      </c>
    </row>
    <row r="4535" spans="1:9" s="23" customFormat="1" ht="14.45" customHeight="1">
      <c r="A4535" s="563"/>
      <c r="B4535" s="564"/>
      <c r="C4535" s="564" t="s">
        <v>7294</v>
      </c>
      <c r="D4535" s="565"/>
      <c r="E4535" s="566" t="s">
        <v>164</v>
      </c>
      <c r="F4535" s="567" t="s">
        <v>1142</v>
      </c>
      <c r="G4535" s="410">
        <v>54</v>
      </c>
      <c r="H4535" s="410">
        <v>16</v>
      </c>
      <c r="I4535" s="410">
        <v>0</v>
      </c>
    </row>
    <row r="4536" spans="1:9" s="23" customFormat="1" ht="14.45" customHeight="1">
      <c r="A4536" s="563"/>
      <c r="B4536" s="564"/>
      <c r="C4536" s="564" t="s">
        <v>3402</v>
      </c>
      <c r="D4536" s="565"/>
      <c r="E4536" s="566" t="s">
        <v>3391</v>
      </c>
      <c r="F4536" s="567"/>
      <c r="G4536" s="410">
        <v>724</v>
      </c>
      <c r="H4536" s="410">
        <v>165</v>
      </c>
      <c r="I4536" s="410">
        <v>32</v>
      </c>
    </row>
    <row r="4537" spans="1:9" s="23" customFormat="1" ht="14.45" customHeight="1">
      <c r="A4537" s="563"/>
      <c r="B4537" s="564"/>
      <c r="C4537" s="564"/>
      <c r="D4537" s="565"/>
      <c r="E4537" s="566" t="s">
        <v>3391</v>
      </c>
      <c r="F4537" s="567" t="s">
        <v>1294</v>
      </c>
      <c r="G4537" s="410">
        <v>315</v>
      </c>
      <c r="H4537" s="410">
        <v>51</v>
      </c>
      <c r="I4537" s="410">
        <v>1</v>
      </c>
    </row>
    <row r="4538" spans="1:9" s="23" customFormat="1" ht="14.45" customHeight="1">
      <c r="A4538" s="563"/>
      <c r="B4538" s="564"/>
      <c r="C4538" s="564"/>
      <c r="D4538" s="565"/>
      <c r="E4538" s="566" t="s">
        <v>3221</v>
      </c>
      <c r="F4538" s="567" t="s">
        <v>1294</v>
      </c>
      <c r="G4538" s="410">
        <v>194</v>
      </c>
      <c r="H4538" s="410">
        <v>89</v>
      </c>
      <c r="I4538" s="410">
        <v>0</v>
      </c>
    </row>
    <row r="4539" spans="1:9" s="23" customFormat="1" ht="14.45" customHeight="1">
      <c r="A4539" s="563"/>
      <c r="B4539" s="564"/>
      <c r="C4539" s="564" t="s">
        <v>4442</v>
      </c>
      <c r="D4539" s="565"/>
      <c r="E4539" s="566" t="s">
        <v>165</v>
      </c>
      <c r="F4539" s="567"/>
      <c r="G4539" s="410">
        <v>350</v>
      </c>
      <c r="H4539" s="410">
        <v>37</v>
      </c>
      <c r="I4539" s="410">
        <v>0</v>
      </c>
    </row>
    <row r="4540" spans="1:9" s="23" customFormat="1" ht="14.45" customHeight="1">
      <c r="A4540" s="563"/>
      <c r="B4540" s="572" t="s">
        <v>7242</v>
      </c>
      <c r="C4540" s="564" t="s">
        <v>4613</v>
      </c>
      <c r="D4540" s="565"/>
      <c r="E4540" s="566" t="s">
        <v>3391</v>
      </c>
      <c r="F4540" s="567"/>
      <c r="G4540" s="410">
        <v>635</v>
      </c>
      <c r="H4540" s="410">
        <v>102</v>
      </c>
      <c r="I4540" s="410">
        <v>20</v>
      </c>
    </row>
    <row r="4541" spans="1:9" s="23" customFormat="1" ht="14.45" customHeight="1">
      <c r="A4541" s="563"/>
      <c r="B4541" s="564"/>
      <c r="C4541" s="564"/>
      <c r="D4541" s="565"/>
      <c r="E4541" s="566" t="s">
        <v>3391</v>
      </c>
      <c r="F4541" s="567" t="s">
        <v>1294</v>
      </c>
      <c r="G4541" s="410">
        <v>317</v>
      </c>
      <c r="H4541" s="410">
        <v>87</v>
      </c>
      <c r="I4541" s="410">
        <v>0</v>
      </c>
    </row>
    <row r="4542" spans="1:9" s="23" customFormat="1" ht="14.45" customHeight="1">
      <c r="A4542" s="563"/>
      <c r="B4542" s="564"/>
      <c r="C4542" s="564"/>
      <c r="D4542" s="565"/>
      <c r="E4542" s="566" t="s">
        <v>3221</v>
      </c>
      <c r="F4542" s="567"/>
      <c r="G4542" s="410">
        <v>122</v>
      </c>
      <c r="H4542" s="410">
        <v>52</v>
      </c>
      <c r="I4542" s="410">
        <v>0</v>
      </c>
    </row>
    <row r="4543" spans="1:9" s="23" customFormat="1" ht="14.45" customHeight="1">
      <c r="A4543" s="563"/>
      <c r="B4543" s="564"/>
      <c r="C4543" s="564"/>
      <c r="D4543" s="565"/>
      <c r="E4543" s="566" t="s">
        <v>3221</v>
      </c>
      <c r="F4543" s="567" t="s">
        <v>1294</v>
      </c>
      <c r="G4543" s="410">
        <v>142</v>
      </c>
      <c r="H4543" s="410">
        <v>36</v>
      </c>
      <c r="I4543" s="410">
        <v>0</v>
      </c>
    </row>
    <row r="4544" spans="1:9" s="23" customFormat="1" ht="14.45" customHeight="1">
      <c r="A4544" s="563"/>
      <c r="B4544" s="572" t="s">
        <v>6790</v>
      </c>
      <c r="C4544" s="564" t="s">
        <v>7295</v>
      </c>
      <c r="D4544" s="565"/>
      <c r="E4544" s="566" t="s">
        <v>164</v>
      </c>
      <c r="F4544" s="567"/>
      <c r="G4544" s="410">
        <v>33</v>
      </c>
      <c r="H4544" s="410">
        <v>9</v>
      </c>
      <c r="I4544" s="410">
        <v>0</v>
      </c>
    </row>
    <row r="4545" spans="1:9" s="23" customFormat="1" ht="14.45" customHeight="1">
      <c r="A4545" s="563"/>
      <c r="B4545" s="564"/>
      <c r="C4545" s="564" t="s">
        <v>7030</v>
      </c>
      <c r="D4545" s="565"/>
      <c r="E4545" s="566" t="s">
        <v>3391</v>
      </c>
      <c r="F4545" s="567"/>
      <c r="G4545" s="410">
        <v>606</v>
      </c>
      <c r="H4545" s="410">
        <v>143</v>
      </c>
      <c r="I4545" s="410">
        <v>25</v>
      </c>
    </row>
    <row r="4546" spans="1:9" s="23" customFormat="1" ht="14.45" customHeight="1">
      <c r="A4546" s="563"/>
      <c r="B4546" s="564"/>
      <c r="C4546" s="564"/>
      <c r="D4546" s="565"/>
      <c r="E4546" s="566" t="s">
        <v>3391</v>
      </c>
      <c r="F4546" s="567" t="s">
        <v>1294</v>
      </c>
      <c r="G4546" s="410">
        <v>122</v>
      </c>
      <c r="H4546" s="410">
        <v>20</v>
      </c>
      <c r="I4546" s="410">
        <v>0</v>
      </c>
    </row>
    <row r="4547" spans="1:9" s="23" customFormat="1" ht="14.45" customHeight="1">
      <c r="A4547" s="563"/>
      <c r="B4547" s="564"/>
      <c r="C4547" s="564" t="s">
        <v>4488</v>
      </c>
      <c r="D4547" s="565"/>
      <c r="E4547" s="566" t="s">
        <v>165</v>
      </c>
      <c r="F4547" s="567"/>
      <c r="G4547" s="410">
        <v>282</v>
      </c>
      <c r="H4547" s="410">
        <v>36</v>
      </c>
      <c r="I4547" s="410">
        <v>0</v>
      </c>
    </row>
    <row r="4548" spans="1:9" s="23" customFormat="1" ht="14.45" customHeight="1">
      <c r="A4548" s="563"/>
      <c r="B4548" s="572" t="s">
        <v>7296</v>
      </c>
      <c r="C4548" s="564" t="s">
        <v>7297</v>
      </c>
      <c r="D4548" s="565"/>
      <c r="E4548" s="566" t="s">
        <v>3391</v>
      </c>
      <c r="F4548" s="567"/>
      <c r="G4548" s="410">
        <v>434</v>
      </c>
      <c r="H4548" s="410">
        <v>82</v>
      </c>
      <c r="I4548" s="410">
        <v>10</v>
      </c>
    </row>
    <row r="4549" spans="1:9" s="23" customFormat="1" ht="14.45" customHeight="1">
      <c r="A4549" s="563"/>
      <c r="B4549" s="572" t="s">
        <v>5857</v>
      </c>
      <c r="C4549" s="564" t="s">
        <v>7298</v>
      </c>
      <c r="D4549" s="565"/>
      <c r="E4549" s="566" t="s">
        <v>164</v>
      </c>
      <c r="F4549" s="567"/>
      <c r="G4549" s="410">
        <v>20</v>
      </c>
      <c r="H4549" s="410">
        <v>5</v>
      </c>
      <c r="I4549" s="410">
        <v>5</v>
      </c>
    </row>
    <row r="4550" spans="1:9" s="23" customFormat="1" ht="14.45" customHeight="1">
      <c r="A4550" s="563"/>
      <c r="B4550" s="572" t="s">
        <v>7299</v>
      </c>
      <c r="C4550" s="564" t="s">
        <v>3413</v>
      </c>
      <c r="D4550" s="565"/>
      <c r="E4550" s="566" t="s">
        <v>3391</v>
      </c>
      <c r="F4550" s="567" t="s">
        <v>1294</v>
      </c>
      <c r="G4550" s="410">
        <v>183</v>
      </c>
      <c r="H4550" s="410">
        <v>33</v>
      </c>
      <c r="I4550" s="410">
        <v>0</v>
      </c>
    </row>
    <row r="4551" spans="1:9" s="23" customFormat="1" ht="14.45" customHeight="1">
      <c r="A4551" s="563"/>
      <c r="B4551" s="564"/>
      <c r="C4551" s="564" t="s">
        <v>4453</v>
      </c>
      <c r="D4551" s="565"/>
      <c r="E4551" s="566" t="s">
        <v>165</v>
      </c>
      <c r="F4551" s="567"/>
      <c r="G4551" s="410">
        <v>51</v>
      </c>
      <c r="H4551" s="410">
        <v>0</v>
      </c>
      <c r="I4551" s="410">
        <v>0</v>
      </c>
    </row>
    <row r="4552" spans="1:9" s="23" customFormat="1" ht="14.45" customHeight="1">
      <c r="A4552" s="563"/>
      <c r="B4552" s="572" t="s">
        <v>5212</v>
      </c>
      <c r="C4552" s="564" t="s">
        <v>3413</v>
      </c>
      <c r="D4552" s="565"/>
      <c r="E4552" s="566" t="s">
        <v>3391</v>
      </c>
      <c r="F4552" s="567"/>
      <c r="G4552" s="410">
        <v>730</v>
      </c>
      <c r="H4552" s="410">
        <v>161</v>
      </c>
      <c r="I4552" s="410">
        <v>22</v>
      </c>
    </row>
    <row r="4553" spans="1:9" s="23" customFormat="1" ht="14.45" customHeight="1">
      <c r="A4553" s="563"/>
      <c r="B4553" s="564">
        <v>10151018</v>
      </c>
      <c r="C4553" s="564" t="s">
        <v>7300</v>
      </c>
      <c r="D4553" s="565"/>
      <c r="E4553" s="566" t="s">
        <v>3391</v>
      </c>
      <c r="F4553" s="567"/>
      <c r="G4553" s="410">
        <v>563</v>
      </c>
      <c r="H4553" s="410">
        <v>96</v>
      </c>
      <c r="I4553" s="410">
        <v>12</v>
      </c>
    </row>
    <row r="4554" spans="1:9" s="23" customFormat="1" ht="14.45" customHeight="1">
      <c r="A4554" s="573"/>
      <c r="B4554" s="574"/>
      <c r="C4554" s="574"/>
      <c r="D4554" s="575"/>
      <c r="E4554" s="576" t="s">
        <v>3391</v>
      </c>
      <c r="F4554" s="577" t="s">
        <v>1294</v>
      </c>
      <c r="G4554" s="578">
        <v>194</v>
      </c>
      <c r="H4554" s="578">
        <v>27</v>
      </c>
      <c r="I4554" s="578">
        <v>0</v>
      </c>
    </row>
    <row r="4555" spans="1:9" s="23" customFormat="1" ht="14.45" customHeight="1">
      <c r="A4555" s="563"/>
      <c r="B4555" s="564" t="s">
        <v>1554</v>
      </c>
      <c r="C4555" s="564" t="s">
        <v>1555</v>
      </c>
      <c r="D4555" s="565"/>
      <c r="E4555" s="566"/>
      <c r="F4555" s="567"/>
      <c r="G4555" s="410">
        <v>0</v>
      </c>
      <c r="H4555" s="410">
        <v>0</v>
      </c>
      <c r="I4555" s="410">
        <v>35</v>
      </c>
    </row>
    <row r="4556" spans="1:9" s="23" customFormat="1" ht="14.45" customHeight="1">
      <c r="A4556" s="563"/>
      <c r="B4556" s="564"/>
      <c r="C4556" s="564"/>
      <c r="D4556" s="565"/>
      <c r="E4556" s="566"/>
      <c r="F4556" s="567" t="s">
        <v>1294</v>
      </c>
      <c r="G4556" s="410">
        <v>0</v>
      </c>
      <c r="H4556" s="410">
        <v>0</v>
      </c>
      <c r="I4556" s="410">
        <v>3</v>
      </c>
    </row>
    <row r="4557" spans="1:9" s="23" customFormat="1" ht="14.45" customHeight="1">
      <c r="A4557" s="563">
        <v>1079</v>
      </c>
      <c r="B4557" s="563" t="s">
        <v>7301</v>
      </c>
      <c r="C4557" s="564"/>
      <c r="D4557" s="565" t="s">
        <v>186</v>
      </c>
      <c r="E4557" s="566"/>
      <c r="F4557" s="567"/>
      <c r="G4557" s="410"/>
      <c r="H4557" s="410"/>
      <c r="I4557" s="410"/>
    </row>
    <row r="4558" spans="1:9" s="23" customFormat="1" ht="14.45" customHeight="1">
      <c r="A4558" s="563"/>
      <c r="B4558" s="564"/>
      <c r="C4558" s="563" t="s">
        <v>365</v>
      </c>
      <c r="D4558" s="568"/>
      <c r="E4558" s="569"/>
      <c r="F4558" s="570"/>
      <c r="G4558" s="571">
        <v>3138</v>
      </c>
      <c r="H4558" s="571">
        <v>605</v>
      </c>
      <c r="I4558" s="571">
        <v>93</v>
      </c>
    </row>
    <row r="4559" spans="1:9" s="23" customFormat="1" ht="14.45" customHeight="1">
      <c r="A4559" s="563"/>
      <c r="B4559" s="572" t="s">
        <v>5610</v>
      </c>
      <c r="C4559" s="564" t="s">
        <v>7302</v>
      </c>
      <c r="D4559" s="565"/>
      <c r="E4559" s="566" t="s">
        <v>165</v>
      </c>
      <c r="F4559" s="567"/>
      <c r="G4559" s="410">
        <v>259</v>
      </c>
      <c r="H4559" s="410">
        <v>36</v>
      </c>
      <c r="I4559" s="410">
        <v>7</v>
      </c>
    </row>
    <row r="4560" spans="1:9" s="23" customFormat="1" ht="14.45" customHeight="1">
      <c r="A4560" s="563"/>
      <c r="B4560" s="572" t="s">
        <v>2804</v>
      </c>
      <c r="C4560" s="564" t="s">
        <v>4478</v>
      </c>
      <c r="D4560" s="565"/>
      <c r="E4560" s="566" t="s">
        <v>165</v>
      </c>
      <c r="F4560" s="567"/>
      <c r="G4560" s="410">
        <v>300</v>
      </c>
      <c r="H4560" s="410">
        <v>44</v>
      </c>
      <c r="I4560" s="410">
        <v>11</v>
      </c>
    </row>
    <row r="4561" spans="1:9" s="23" customFormat="1" ht="14.45" customHeight="1">
      <c r="A4561" s="563"/>
      <c r="B4561" s="572" t="s">
        <v>3694</v>
      </c>
      <c r="C4561" s="564" t="s">
        <v>1265</v>
      </c>
      <c r="D4561" s="565"/>
      <c r="E4561" s="566" t="s">
        <v>164</v>
      </c>
      <c r="F4561" s="567" t="s">
        <v>1142</v>
      </c>
      <c r="G4561" s="410">
        <v>1</v>
      </c>
      <c r="H4561" s="410">
        <v>0</v>
      </c>
      <c r="I4561" s="410">
        <v>0</v>
      </c>
    </row>
    <row r="4562" spans="1:9" s="23" customFormat="1" ht="14.45" customHeight="1">
      <c r="A4562" s="563"/>
      <c r="B4562" s="564"/>
      <c r="C4562" s="564"/>
      <c r="D4562" s="565"/>
      <c r="E4562" s="566" t="s">
        <v>3221</v>
      </c>
      <c r="F4562" s="567" t="s">
        <v>1294</v>
      </c>
      <c r="G4562" s="410">
        <v>38</v>
      </c>
      <c r="H4562" s="410">
        <v>18</v>
      </c>
      <c r="I4562" s="410">
        <v>0</v>
      </c>
    </row>
    <row r="4563" spans="1:9" s="23" customFormat="1" ht="14.45" customHeight="1">
      <c r="A4563" s="563"/>
      <c r="B4563" s="564"/>
      <c r="C4563" s="564" t="s">
        <v>4442</v>
      </c>
      <c r="D4563" s="565"/>
      <c r="E4563" s="566" t="s">
        <v>165</v>
      </c>
      <c r="F4563" s="567"/>
      <c r="G4563" s="410">
        <v>148</v>
      </c>
      <c r="H4563" s="410">
        <v>13</v>
      </c>
      <c r="I4563" s="410">
        <v>7</v>
      </c>
    </row>
    <row r="4564" spans="1:9" s="23" customFormat="1" ht="14.45" customHeight="1">
      <c r="A4564" s="563"/>
      <c r="B4564" s="572" t="s">
        <v>3515</v>
      </c>
      <c r="C4564" s="564" t="s">
        <v>4453</v>
      </c>
      <c r="D4564" s="565"/>
      <c r="E4564" s="566" t="s">
        <v>165</v>
      </c>
      <c r="F4564" s="567"/>
      <c r="G4564" s="410">
        <v>284</v>
      </c>
      <c r="H4564" s="410">
        <v>49</v>
      </c>
      <c r="I4564" s="410">
        <v>8</v>
      </c>
    </row>
    <row r="4565" spans="1:9" s="23" customFormat="1" ht="14.45" customHeight="1">
      <c r="A4565" s="563"/>
      <c r="B4565" s="572" t="s">
        <v>6228</v>
      </c>
      <c r="C4565" s="564" t="s">
        <v>4460</v>
      </c>
      <c r="D4565" s="565"/>
      <c r="E4565" s="566" t="s">
        <v>165</v>
      </c>
      <c r="F4565" s="567"/>
      <c r="G4565" s="410">
        <v>961</v>
      </c>
      <c r="H4565" s="410">
        <v>157</v>
      </c>
      <c r="I4565" s="410">
        <v>24</v>
      </c>
    </row>
    <row r="4566" spans="1:9" s="23" customFormat="1" ht="14.45" customHeight="1">
      <c r="A4566" s="563"/>
      <c r="B4566" s="572" t="s">
        <v>7303</v>
      </c>
      <c r="C4566" s="564" t="s">
        <v>7052</v>
      </c>
      <c r="D4566" s="565"/>
      <c r="E4566" s="566" t="s">
        <v>106</v>
      </c>
      <c r="F4566" s="567" t="s">
        <v>1294</v>
      </c>
      <c r="G4566" s="410">
        <v>123</v>
      </c>
      <c r="H4566" s="410">
        <v>31</v>
      </c>
      <c r="I4566" s="410">
        <v>0</v>
      </c>
    </row>
    <row r="4567" spans="1:9" s="23" customFormat="1" ht="14.45" customHeight="1">
      <c r="A4567" s="563"/>
      <c r="B4567" s="564"/>
      <c r="C4567" s="564"/>
      <c r="D4567" s="565"/>
      <c r="E4567" s="566" t="s">
        <v>165</v>
      </c>
      <c r="F4567" s="567"/>
      <c r="G4567" s="410">
        <v>365</v>
      </c>
      <c r="H4567" s="410">
        <v>60</v>
      </c>
      <c r="I4567" s="410">
        <v>11</v>
      </c>
    </row>
    <row r="4568" spans="1:9" s="23" customFormat="1" ht="14.45" customHeight="1">
      <c r="A4568" s="563"/>
      <c r="B4568" s="572" t="s">
        <v>6055</v>
      </c>
      <c r="C4568" s="564" t="s">
        <v>4388</v>
      </c>
      <c r="D4568" s="565"/>
      <c r="E4568" s="566" t="s">
        <v>628</v>
      </c>
      <c r="F4568" s="567"/>
      <c r="G4568" s="410">
        <v>58</v>
      </c>
      <c r="H4568" s="410">
        <v>21</v>
      </c>
      <c r="I4568" s="410">
        <v>7</v>
      </c>
    </row>
    <row r="4569" spans="1:9" s="23" customFormat="1" ht="14.45" customHeight="1">
      <c r="A4569" s="563"/>
      <c r="B4569" s="564"/>
      <c r="C4569" s="564"/>
      <c r="D4569" s="565"/>
      <c r="E4569" s="566" t="s">
        <v>3221</v>
      </c>
      <c r="F4569" s="567" t="s">
        <v>1294</v>
      </c>
      <c r="G4569" s="410">
        <v>34</v>
      </c>
      <c r="H4569" s="410">
        <v>0</v>
      </c>
      <c r="I4569" s="410">
        <v>0</v>
      </c>
    </row>
    <row r="4570" spans="1:9" s="23" customFormat="1" ht="14.45" customHeight="1">
      <c r="A4570" s="563"/>
      <c r="B4570" s="572" t="s">
        <v>7304</v>
      </c>
      <c r="C4570" s="564" t="s">
        <v>7305</v>
      </c>
      <c r="D4570" s="565"/>
      <c r="E4570" s="566" t="s">
        <v>628</v>
      </c>
      <c r="F4570" s="567"/>
      <c r="G4570" s="410">
        <v>48</v>
      </c>
      <c r="H4570" s="410">
        <v>25</v>
      </c>
      <c r="I4570" s="410">
        <v>17</v>
      </c>
    </row>
    <row r="4571" spans="1:9" s="23" customFormat="1" ht="14.45" customHeight="1">
      <c r="A4571" s="563"/>
      <c r="B4571" s="564"/>
      <c r="C4571" s="564"/>
      <c r="D4571" s="565"/>
      <c r="E4571" s="566" t="s">
        <v>3221</v>
      </c>
      <c r="F4571" s="567" t="s">
        <v>1294</v>
      </c>
      <c r="G4571" s="410">
        <v>183</v>
      </c>
      <c r="H4571" s="410">
        <v>72</v>
      </c>
      <c r="I4571" s="410">
        <v>0</v>
      </c>
    </row>
    <row r="4572" spans="1:9" s="23" customFormat="1" ht="14.45" customHeight="1">
      <c r="A4572" s="563"/>
      <c r="B4572" s="564"/>
      <c r="C4572" s="564" t="s">
        <v>7306</v>
      </c>
      <c r="D4572" s="565"/>
      <c r="E4572" s="566" t="s">
        <v>106</v>
      </c>
      <c r="F4572" s="567" t="s">
        <v>1294</v>
      </c>
      <c r="G4572" s="410">
        <v>90</v>
      </c>
      <c r="H4572" s="410">
        <v>41</v>
      </c>
      <c r="I4572" s="410">
        <v>0</v>
      </c>
    </row>
    <row r="4573" spans="1:9" s="23" customFormat="1" ht="14.45" customHeight="1">
      <c r="A4573" s="563"/>
      <c r="B4573" s="564"/>
      <c r="C4573" s="564"/>
      <c r="D4573" s="565"/>
      <c r="E4573" s="566" t="s">
        <v>165</v>
      </c>
      <c r="F4573" s="567"/>
      <c r="G4573" s="410">
        <v>246</v>
      </c>
      <c r="H4573" s="410">
        <v>38</v>
      </c>
      <c r="I4573" s="410">
        <v>0</v>
      </c>
    </row>
    <row r="4574" spans="1:9" s="23" customFormat="1" ht="14.45" customHeight="1">
      <c r="A4574" s="563"/>
      <c r="B4574" s="564" t="s">
        <v>1326</v>
      </c>
      <c r="C4574" s="564" t="s">
        <v>1327</v>
      </c>
      <c r="D4574" s="565"/>
      <c r="E4574" s="566"/>
      <c r="F4574" s="567"/>
      <c r="G4574" s="410">
        <v>0</v>
      </c>
      <c r="H4574" s="410">
        <v>0</v>
      </c>
      <c r="I4574" s="410">
        <v>1</v>
      </c>
    </row>
    <row r="4575" spans="1:9" s="23" customFormat="1" ht="14.45" customHeight="1">
      <c r="A4575" s="563">
        <v>1080</v>
      </c>
      <c r="B4575" s="563" t="s">
        <v>7307</v>
      </c>
      <c r="C4575" s="564"/>
      <c r="D4575" s="565" t="s">
        <v>187</v>
      </c>
      <c r="E4575" s="566"/>
      <c r="F4575" s="567"/>
      <c r="G4575" s="410"/>
      <c r="H4575" s="410"/>
      <c r="I4575" s="410"/>
    </row>
    <row r="4576" spans="1:9" s="23" customFormat="1" ht="14.45" customHeight="1">
      <c r="A4576" s="563"/>
      <c r="B4576" s="564"/>
      <c r="C4576" s="563" t="s">
        <v>365</v>
      </c>
      <c r="D4576" s="568"/>
      <c r="E4576" s="569"/>
      <c r="F4576" s="570"/>
      <c r="G4576" s="571">
        <v>4180</v>
      </c>
      <c r="H4576" s="571">
        <v>831</v>
      </c>
      <c r="I4576" s="571">
        <v>128</v>
      </c>
    </row>
    <row r="4577" spans="1:9" s="23" customFormat="1" ht="14.45" customHeight="1">
      <c r="A4577" s="563"/>
      <c r="B4577" s="572" t="s">
        <v>5509</v>
      </c>
      <c r="C4577" s="564" t="s">
        <v>6786</v>
      </c>
      <c r="D4577" s="565"/>
      <c r="E4577" s="566" t="s">
        <v>3391</v>
      </c>
      <c r="F4577" s="567"/>
      <c r="G4577" s="410">
        <v>45</v>
      </c>
      <c r="H4577" s="410">
        <v>22</v>
      </c>
      <c r="I4577" s="410">
        <v>3</v>
      </c>
    </row>
    <row r="4578" spans="1:9" s="23" customFormat="1" ht="14.45" customHeight="1">
      <c r="A4578" s="563"/>
      <c r="B4578" s="564"/>
      <c r="C4578" s="564"/>
      <c r="D4578" s="565"/>
      <c r="E4578" s="566" t="s">
        <v>3391</v>
      </c>
      <c r="F4578" s="567" t="s">
        <v>1294</v>
      </c>
      <c r="G4578" s="410">
        <v>1</v>
      </c>
      <c r="H4578" s="410">
        <v>2</v>
      </c>
      <c r="I4578" s="410">
        <v>0</v>
      </c>
    </row>
    <row r="4579" spans="1:9" s="23" customFormat="1" ht="14.45" customHeight="1">
      <c r="A4579" s="563"/>
      <c r="B4579" s="572" t="s">
        <v>5511</v>
      </c>
      <c r="C4579" s="564" t="s">
        <v>4419</v>
      </c>
      <c r="D4579" s="565"/>
      <c r="E4579" s="566" t="s">
        <v>3391</v>
      </c>
      <c r="F4579" s="567"/>
      <c r="G4579" s="410">
        <v>96</v>
      </c>
      <c r="H4579" s="410">
        <v>16</v>
      </c>
      <c r="I4579" s="410">
        <v>8</v>
      </c>
    </row>
    <row r="4580" spans="1:9" s="23" customFormat="1" ht="14.45" customHeight="1">
      <c r="A4580" s="563"/>
      <c r="B4580" s="564"/>
      <c r="C4580" s="564"/>
      <c r="D4580" s="565"/>
      <c r="E4580" s="566" t="s">
        <v>3391</v>
      </c>
      <c r="F4580" s="567" t="s">
        <v>1294</v>
      </c>
      <c r="G4580" s="410">
        <v>16</v>
      </c>
      <c r="H4580" s="410">
        <v>12</v>
      </c>
      <c r="I4580" s="410">
        <v>0</v>
      </c>
    </row>
    <row r="4581" spans="1:9" s="23" customFormat="1" ht="14.45" customHeight="1">
      <c r="A4581" s="563"/>
      <c r="B4581" s="564"/>
      <c r="C4581" s="564"/>
      <c r="D4581" s="565"/>
      <c r="E4581" s="566" t="s">
        <v>3221</v>
      </c>
      <c r="F4581" s="567" t="s">
        <v>1294</v>
      </c>
      <c r="G4581" s="410">
        <v>41</v>
      </c>
      <c r="H4581" s="410">
        <v>18</v>
      </c>
      <c r="I4581" s="410">
        <v>0</v>
      </c>
    </row>
    <row r="4582" spans="1:9" s="23" customFormat="1" ht="14.45" customHeight="1">
      <c r="A4582" s="563"/>
      <c r="B4582" s="564"/>
      <c r="C4582" s="564" t="s">
        <v>6611</v>
      </c>
      <c r="D4582" s="565"/>
      <c r="E4582" s="566" t="s">
        <v>165</v>
      </c>
      <c r="F4582" s="567"/>
      <c r="G4582" s="410">
        <v>26</v>
      </c>
      <c r="H4582" s="410">
        <v>0</v>
      </c>
      <c r="I4582" s="410">
        <v>0</v>
      </c>
    </row>
    <row r="4583" spans="1:9" s="23" customFormat="1" ht="14.45" customHeight="1">
      <c r="A4583" s="563"/>
      <c r="B4583" s="572" t="s">
        <v>3923</v>
      </c>
      <c r="C4583" s="564" t="s">
        <v>4478</v>
      </c>
      <c r="D4583" s="565"/>
      <c r="E4583" s="566" t="s">
        <v>165</v>
      </c>
      <c r="F4583" s="567"/>
      <c r="G4583" s="410">
        <v>169</v>
      </c>
      <c r="H4583" s="410">
        <v>24</v>
      </c>
      <c r="I4583" s="410">
        <v>0</v>
      </c>
    </row>
    <row r="4584" spans="1:9" s="23" customFormat="1" ht="14.45" customHeight="1">
      <c r="A4584" s="563"/>
      <c r="B4584" s="572" t="s">
        <v>1376</v>
      </c>
      <c r="C4584" s="564" t="s">
        <v>4236</v>
      </c>
      <c r="D4584" s="565"/>
      <c r="E4584" s="566" t="s">
        <v>3391</v>
      </c>
      <c r="F4584" s="567"/>
      <c r="G4584" s="410">
        <v>17</v>
      </c>
      <c r="H4584" s="410">
        <v>9</v>
      </c>
      <c r="I4584" s="410">
        <v>12</v>
      </c>
    </row>
    <row r="4585" spans="1:9" s="23" customFormat="1" ht="14.45" customHeight="1">
      <c r="A4585" s="563"/>
      <c r="B4585" s="564"/>
      <c r="C4585" s="564"/>
      <c r="D4585" s="565"/>
      <c r="E4585" s="566" t="s">
        <v>3221</v>
      </c>
      <c r="F4585" s="567"/>
      <c r="G4585" s="410">
        <v>45</v>
      </c>
      <c r="H4585" s="410">
        <v>14</v>
      </c>
      <c r="I4585" s="410">
        <v>0</v>
      </c>
    </row>
    <row r="4586" spans="1:9" s="23" customFormat="1" ht="14.45" customHeight="1">
      <c r="A4586" s="563"/>
      <c r="B4586" s="564"/>
      <c r="C4586" s="564"/>
      <c r="D4586" s="565"/>
      <c r="E4586" s="566" t="s">
        <v>3221</v>
      </c>
      <c r="F4586" s="567" t="s">
        <v>1294</v>
      </c>
      <c r="G4586" s="410">
        <v>20</v>
      </c>
      <c r="H4586" s="410">
        <v>10</v>
      </c>
      <c r="I4586" s="410">
        <v>0</v>
      </c>
    </row>
    <row r="4587" spans="1:9" s="23" customFormat="1" ht="14.45" customHeight="1">
      <c r="A4587" s="563"/>
      <c r="B4587" s="572" t="s">
        <v>5429</v>
      </c>
      <c r="C4587" s="564" t="s">
        <v>3400</v>
      </c>
      <c r="D4587" s="565"/>
      <c r="E4587" s="566" t="s">
        <v>164</v>
      </c>
      <c r="F4587" s="567"/>
      <c r="G4587" s="410">
        <v>41</v>
      </c>
      <c r="H4587" s="410">
        <v>17</v>
      </c>
      <c r="I4587" s="410">
        <v>0</v>
      </c>
    </row>
    <row r="4588" spans="1:9" s="23" customFormat="1" ht="14.45" customHeight="1">
      <c r="A4588" s="563"/>
      <c r="B4588" s="564"/>
      <c r="C4588" s="564" t="s">
        <v>3402</v>
      </c>
      <c r="D4588" s="565"/>
      <c r="E4588" s="566" t="s">
        <v>3391</v>
      </c>
      <c r="F4588" s="567"/>
      <c r="G4588" s="410">
        <v>17</v>
      </c>
      <c r="H4588" s="410">
        <v>14</v>
      </c>
      <c r="I4588" s="410">
        <v>8</v>
      </c>
    </row>
    <row r="4589" spans="1:9" s="23" customFormat="1" ht="14.45" customHeight="1">
      <c r="A4589" s="563"/>
      <c r="B4589" s="564"/>
      <c r="C4589" s="564"/>
      <c r="D4589" s="565"/>
      <c r="E4589" s="566" t="s">
        <v>3391</v>
      </c>
      <c r="F4589" s="567" t="s">
        <v>1294</v>
      </c>
      <c r="G4589" s="410">
        <v>36</v>
      </c>
      <c r="H4589" s="410">
        <v>13</v>
      </c>
      <c r="I4589" s="410">
        <v>2</v>
      </c>
    </row>
    <row r="4590" spans="1:9" s="23" customFormat="1" ht="14.45" customHeight="1">
      <c r="A4590" s="563"/>
      <c r="B4590" s="564"/>
      <c r="C4590" s="564"/>
      <c r="D4590" s="565"/>
      <c r="E4590" s="566" t="s">
        <v>3221</v>
      </c>
      <c r="F4590" s="567" t="s">
        <v>1294</v>
      </c>
      <c r="G4590" s="410">
        <v>152</v>
      </c>
      <c r="H4590" s="410">
        <v>44</v>
      </c>
      <c r="I4590" s="410">
        <v>0</v>
      </c>
    </row>
    <row r="4591" spans="1:9" s="23" customFormat="1" ht="14.45" customHeight="1">
      <c r="A4591" s="563"/>
      <c r="B4591" s="572" t="s">
        <v>3405</v>
      </c>
      <c r="C4591" s="564" t="s">
        <v>7308</v>
      </c>
      <c r="D4591" s="565"/>
      <c r="E4591" s="566" t="s">
        <v>3391</v>
      </c>
      <c r="F4591" s="567" t="s">
        <v>1294</v>
      </c>
      <c r="G4591" s="410">
        <v>34</v>
      </c>
      <c r="H4591" s="410">
        <v>11</v>
      </c>
      <c r="I4591" s="410">
        <v>2</v>
      </c>
    </row>
    <row r="4592" spans="1:9" s="23" customFormat="1" ht="14.45" customHeight="1">
      <c r="A4592" s="563"/>
      <c r="B4592" s="564"/>
      <c r="C4592" s="564"/>
      <c r="D4592" s="565"/>
      <c r="E4592" s="566" t="s">
        <v>3221</v>
      </c>
      <c r="F4592" s="567" t="s">
        <v>1294</v>
      </c>
      <c r="G4592" s="410">
        <v>67</v>
      </c>
      <c r="H4592" s="410">
        <v>58</v>
      </c>
      <c r="I4592" s="410">
        <v>0</v>
      </c>
    </row>
    <row r="4593" spans="1:9" s="23" customFormat="1" ht="14.45" customHeight="1">
      <c r="A4593" s="563"/>
      <c r="B4593" s="572" t="s">
        <v>2735</v>
      </c>
      <c r="C4593" s="564" t="s">
        <v>7309</v>
      </c>
      <c r="D4593" s="565"/>
      <c r="E4593" s="566" t="s">
        <v>3391</v>
      </c>
      <c r="F4593" s="567"/>
      <c r="G4593" s="410">
        <v>6</v>
      </c>
      <c r="H4593" s="410">
        <v>9</v>
      </c>
      <c r="I4593" s="410">
        <v>1</v>
      </c>
    </row>
    <row r="4594" spans="1:9" s="23" customFormat="1" ht="14.45" customHeight="1">
      <c r="A4594" s="563"/>
      <c r="B4594" s="564"/>
      <c r="C4594" s="564"/>
      <c r="D4594" s="565"/>
      <c r="E4594" s="566" t="s">
        <v>3391</v>
      </c>
      <c r="F4594" s="567" t="s">
        <v>1294</v>
      </c>
      <c r="G4594" s="410">
        <v>3</v>
      </c>
      <c r="H4594" s="410">
        <v>23</v>
      </c>
      <c r="I4594" s="410">
        <v>0</v>
      </c>
    </row>
    <row r="4595" spans="1:9" s="23" customFormat="1" ht="14.45" customHeight="1">
      <c r="A4595" s="563"/>
      <c r="B4595" s="572" t="s">
        <v>6599</v>
      </c>
      <c r="C4595" s="564" t="s">
        <v>3416</v>
      </c>
      <c r="D4595" s="565"/>
      <c r="E4595" s="566" t="s">
        <v>3391</v>
      </c>
      <c r="F4595" s="567"/>
      <c r="G4595" s="410">
        <v>309</v>
      </c>
      <c r="H4595" s="410">
        <v>16</v>
      </c>
      <c r="I4595" s="410">
        <v>12</v>
      </c>
    </row>
    <row r="4596" spans="1:9" s="23" customFormat="1" ht="14.45" customHeight="1">
      <c r="A4596" s="563"/>
      <c r="B4596" s="564"/>
      <c r="C4596" s="564"/>
      <c r="D4596" s="565"/>
      <c r="E4596" s="566" t="s">
        <v>3391</v>
      </c>
      <c r="F4596" s="567" t="s">
        <v>1294</v>
      </c>
      <c r="G4596" s="410">
        <v>12</v>
      </c>
      <c r="H4596" s="410">
        <v>13</v>
      </c>
      <c r="I4596" s="410">
        <v>0</v>
      </c>
    </row>
    <row r="4597" spans="1:9" s="23" customFormat="1" ht="14.45" customHeight="1">
      <c r="A4597" s="563"/>
      <c r="B4597" s="564"/>
      <c r="C4597" s="564"/>
      <c r="D4597" s="565"/>
      <c r="E4597" s="566" t="s">
        <v>3221</v>
      </c>
      <c r="F4597" s="567" t="s">
        <v>1294</v>
      </c>
      <c r="G4597" s="410">
        <v>53</v>
      </c>
      <c r="H4597" s="410">
        <v>15</v>
      </c>
      <c r="I4597" s="410">
        <v>0</v>
      </c>
    </row>
    <row r="4598" spans="1:9" s="23" customFormat="1" ht="14.45" customHeight="1">
      <c r="A4598" s="563"/>
      <c r="B4598" s="564"/>
      <c r="C4598" s="564" t="s">
        <v>4006</v>
      </c>
      <c r="D4598" s="565"/>
      <c r="E4598" s="566" t="s">
        <v>165</v>
      </c>
      <c r="F4598" s="567"/>
      <c r="G4598" s="410">
        <v>189</v>
      </c>
      <c r="H4598" s="410">
        <v>14</v>
      </c>
      <c r="I4598" s="410">
        <v>0</v>
      </c>
    </row>
    <row r="4599" spans="1:9" s="23" customFormat="1" ht="14.45" customHeight="1">
      <c r="A4599" s="563"/>
      <c r="B4599" s="572" t="s">
        <v>7310</v>
      </c>
      <c r="C4599" s="564" t="s">
        <v>4663</v>
      </c>
      <c r="D4599" s="565"/>
      <c r="E4599" s="566" t="s">
        <v>3391</v>
      </c>
      <c r="F4599" s="567"/>
      <c r="G4599" s="410">
        <v>139</v>
      </c>
      <c r="H4599" s="410">
        <v>19</v>
      </c>
      <c r="I4599" s="410">
        <v>7</v>
      </c>
    </row>
    <row r="4600" spans="1:9" s="23" customFormat="1" ht="14.45" customHeight="1">
      <c r="A4600" s="563"/>
      <c r="B4600" s="564"/>
      <c r="C4600" s="564"/>
      <c r="D4600" s="565"/>
      <c r="E4600" s="566" t="s">
        <v>3391</v>
      </c>
      <c r="F4600" s="567" t="s">
        <v>1294</v>
      </c>
      <c r="G4600" s="410">
        <v>11</v>
      </c>
      <c r="H4600" s="410">
        <v>2</v>
      </c>
      <c r="I4600" s="410">
        <v>0</v>
      </c>
    </row>
    <row r="4601" spans="1:9" s="23" customFormat="1" ht="14.45" customHeight="1">
      <c r="A4601" s="563"/>
      <c r="B4601" s="564"/>
      <c r="C4601" s="564"/>
      <c r="D4601" s="565"/>
      <c r="E4601" s="566" t="s">
        <v>3221</v>
      </c>
      <c r="F4601" s="567" t="s">
        <v>1294</v>
      </c>
      <c r="G4601" s="410">
        <v>46</v>
      </c>
      <c r="H4601" s="410">
        <v>21</v>
      </c>
      <c r="I4601" s="410">
        <v>0</v>
      </c>
    </row>
    <row r="4602" spans="1:9" s="23" customFormat="1" ht="14.45" customHeight="1">
      <c r="A4602" s="563"/>
      <c r="B4602" s="572" t="s">
        <v>4020</v>
      </c>
      <c r="C4602" s="564" t="s">
        <v>3441</v>
      </c>
      <c r="D4602" s="565"/>
      <c r="E4602" s="566" t="s">
        <v>3391</v>
      </c>
      <c r="F4602" s="567"/>
      <c r="G4602" s="410">
        <v>211</v>
      </c>
      <c r="H4602" s="410">
        <v>15</v>
      </c>
      <c r="I4602" s="410">
        <v>10</v>
      </c>
    </row>
    <row r="4603" spans="1:9" s="23" customFormat="1" ht="14.45" customHeight="1">
      <c r="A4603" s="563"/>
      <c r="B4603" s="564"/>
      <c r="C4603" s="564"/>
      <c r="D4603" s="565"/>
      <c r="E4603" s="566" t="s">
        <v>3391</v>
      </c>
      <c r="F4603" s="567" t="s">
        <v>1294</v>
      </c>
      <c r="G4603" s="410">
        <v>31</v>
      </c>
      <c r="H4603" s="410">
        <v>9</v>
      </c>
      <c r="I4603" s="410">
        <v>0</v>
      </c>
    </row>
    <row r="4604" spans="1:9" s="23" customFormat="1" ht="14.45" customHeight="1">
      <c r="A4604" s="573"/>
      <c r="B4604" s="574"/>
      <c r="C4604" s="574"/>
      <c r="D4604" s="575"/>
      <c r="E4604" s="576" t="s">
        <v>3221</v>
      </c>
      <c r="F4604" s="577" t="s">
        <v>1294</v>
      </c>
      <c r="G4604" s="578">
        <v>44</v>
      </c>
      <c r="H4604" s="578">
        <v>26</v>
      </c>
      <c r="I4604" s="578">
        <v>0</v>
      </c>
    </row>
    <row r="4605" spans="1:9" s="23" customFormat="1" ht="14.45" customHeight="1">
      <c r="A4605" s="563"/>
      <c r="B4605" s="564"/>
      <c r="C4605" s="564" t="s">
        <v>4258</v>
      </c>
      <c r="D4605" s="565"/>
      <c r="E4605" s="566" t="s">
        <v>165</v>
      </c>
      <c r="F4605" s="567"/>
      <c r="G4605" s="410">
        <v>97</v>
      </c>
      <c r="H4605" s="410">
        <v>4</v>
      </c>
      <c r="I4605" s="410">
        <v>0</v>
      </c>
    </row>
    <row r="4606" spans="1:9" s="23" customFormat="1" ht="14.45" customHeight="1">
      <c r="A4606" s="563"/>
      <c r="B4606" s="572" t="s">
        <v>4382</v>
      </c>
      <c r="C4606" s="564" t="s">
        <v>4759</v>
      </c>
      <c r="D4606" s="565"/>
      <c r="E4606" s="566" t="s">
        <v>165</v>
      </c>
      <c r="F4606" s="567"/>
      <c r="G4606" s="410">
        <v>101</v>
      </c>
      <c r="H4606" s="410">
        <v>4</v>
      </c>
      <c r="I4606" s="410">
        <v>2</v>
      </c>
    </row>
    <row r="4607" spans="1:9" s="23" customFormat="1" ht="14.45" customHeight="1">
      <c r="A4607" s="563"/>
      <c r="B4607" s="572" t="s">
        <v>7311</v>
      </c>
      <c r="C4607" s="564" t="s">
        <v>3620</v>
      </c>
      <c r="D4607" s="565"/>
      <c r="E4607" s="566" t="s">
        <v>3391</v>
      </c>
      <c r="F4607" s="567"/>
      <c r="G4607" s="410">
        <v>122</v>
      </c>
      <c r="H4607" s="410">
        <v>9</v>
      </c>
      <c r="I4607" s="410">
        <v>9</v>
      </c>
    </row>
    <row r="4608" spans="1:9" s="23" customFormat="1" ht="14.45" customHeight="1">
      <c r="A4608" s="563"/>
      <c r="B4608" s="564"/>
      <c r="C4608" s="564"/>
      <c r="D4608" s="565"/>
      <c r="E4608" s="566" t="s">
        <v>3221</v>
      </c>
      <c r="F4608" s="567" t="s">
        <v>1294</v>
      </c>
      <c r="G4608" s="410">
        <v>249</v>
      </c>
      <c r="H4608" s="410">
        <v>107</v>
      </c>
      <c r="I4608" s="410">
        <v>0</v>
      </c>
    </row>
    <row r="4609" spans="1:9" s="23" customFormat="1" ht="14.45" customHeight="1">
      <c r="A4609" s="563"/>
      <c r="B4609" s="564"/>
      <c r="C4609" s="564" t="s">
        <v>4709</v>
      </c>
      <c r="D4609" s="565"/>
      <c r="E4609" s="566" t="s">
        <v>165</v>
      </c>
      <c r="F4609" s="567"/>
      <c r="G4609" s="410">
        <v>95</v>
      </c>
      <c r="H4609" s="410">
        <v>9</v>
      </c>
      <c r="I4609" s="410">
        <v>0</v>
      </c>
    </row>
    <row r="4610" spans="1:9" s="23" customFormat="1" ht="14.45" customHeight="1">
      <c r="A4610" s="563"/>
      <c r="B4610" s="572" t="s">
        <v>7312</v>
      </c>
      <c r="C4610" s="564" t="s">
        <v>7313</v>
      </c>
      <c r="D4610" s="565"/>
      <c r="E4610" s="566" t="s">
        <v>3391</v>
      </c>
      <c r="F4610" s="567"/>
      <c r="G4610" s="410">
        <v>110</v>
      </c>
      <c r="H4610" s="410">
        <v>27</v>
      </c>
      <c r="I4610" s="410">
        <v>8</v>
      </c>
    </row>
    <row r="4611" spans="1:9" s="23" customFormat="1" ht="14.45" customHeight="1">
      <c r="A4611" s="563"/>
      <c r="B4611" s="564">
        <v>10131020</v>
      </c>
      <c r="C4611" s="564" t="s">
        <v>3671</v>
      </c>
      <c r="D4611" s="565"/>
      <c r="E4611" s="566" t="s">
        <v>3391</v>
      </c>
      <c r="F4611" s="567"/>
      <c r="G4611" s="410">
        <v>560</v>
      </c>
      <c r="H4611" s="410">
        <v>26</v>
      </c>
      <c r="I4611" s="410">
        <v>22</v>
      </c>
    </row>
    <row r="4612" spans="1:9" s="23" customFormat="1" ht="14.45" customHeight="1">
      <c r="A4612" s="563"/>
      <c r="B4612" s="564"/>
      <c r="C4612" s="564"/>
      <c r="D4612" s="565"/>
      <c r="E4612" s="566" t="s">
        <v>3391</v>
      </c>
      <c r="F4612" s="567" t="s">
        <v>1294</v>
      </c>
      <c r="G4612" s="410">
        <v>133</v>
      </c>
      <c r="H4612" s="410">
        <v>26</v>
      </c>
      <c r="I4612" s="410">
        <v>0</v>
      </c>
    </row>
    <row r="4613" spans="1:9" s="23" customFormat="1" ht="14.45" customHeight="1">
      <c r="A4613" s="563"/>
      <c r="B4613" s="564"/>
      <c r="C4613" s="564"/>
      <c r="D4613" s="565"/>
      <c r="E4613" s="566" t="s">
        <v>3221</v>
      </c>
      <c r="F4613" s="567" t="s">
        <v>1294</v>
      </c>
      <c r="G4613" s="410">
        <v>93</v>
      </c>
      <c r="H4613" s="410">
        <v>41</v>
      </c>
      <c r="I4613" s="410">
        <v>0</v>
      </c>
    </row>
    <row r="4614" spans="1:9" s="23" customFormat="1" ht="14.45" customHeight="1">
      <c r="A4614" s="563"/>
      <c r="B4614" s="564"/>
      <c r="C4614" s="564" t="s">
        <v>4762</v>
      </c>
      <c r="D4614" s="565"/>
      <c r="E4614" s="566" t="s">
        <v>165</v>
      </c>
      <c r="F4614" s="567"/>
      <c r="G4614" s="410">
        <v>317</v>
      </c>
      <c r="H4614" s="410">
        <v>22</v>
      </c>
      <c r="I4614" s="410">
        <v>0</v>
      </c>
    </row>
    <row r="4615" spans="1:9" s="23" customFormat="1" ht="14.45" customHeight="1">
      <c r="A4615" s="563"/>
      <c r="B4615" s="564">
        <v>10131021</v>
      </c>
      <c r="C4615" s="564" t="s">
        <v>7314</v>
      </c>
      <c r="D4615" s="565"/>
      <c r="E4615" s="566" t="s">
        <v>3391</v>
      </c>
      <c r="F4615" s="567"/>
      <c r="G4615" s="410">
        <v>143</v>
      </c>
      <c r="H4615" s="410">
        <v>35</v>
      </c>
      <c r="I4615" s="410">
        <v>7</v>
      </c>
    </row>
    <row r="4616" spans="1:9" s="23" customFormat="1" ht="14.45" customHeight="1">
      <c r="A4616" s="563"/>
      <c r="B4616" s="564"/>
      <c r="C4616" s="564"/>
      <c r="D4616" s="565"/>
      <c r="E4616" s="566" t="s">
        <v>3391</v>
      </c>
      <c r="F4616" s="567" t="s">
        <v>1294</v>
      </c>
      <c r="G4616" s="410">
        <v>87</v>
      </c>
      <c r="H4616" s="410">
        <v>17</v>
      </c>
      <c r="I4616" s="410">
        <v>1</v>
      </c>
    </row>
    <row r="4617" spans="1:9" s="23" customFormat="1" ht="14.45" customHeight="1">
      <c r="A4617" s="563"/>
      <c r="B4617" s="564">
        <v>10151022</v>
      </c>
      <c r="C4617" s="564" t="s">
        <v>5885</v>
      </c>
      <c r="D4617" s="565"/>
      <c r="E4617" s="566" t="s">
        <v>3391</v>
      </c>
      <c r="F4617" s="567"/>
      <c r="G4617" s="410">
        <v>99</v>
      </c>
      <c r="H4617" s="410">
        <v>22</v>
      </c>
      <c r="I4617" s="410">
        <v>11</v>
      </c>
    </row>
    <row r="4618" spans="1:9" s="23" customFormat="1" ht="14.45" customHeight="1">
      <c r="A4618" s="563"/>
      <c r="B4618" s="564"/>
      <c r="C4618" s="564"/>
      <c r="D4618" s="565"/>
      <c r="E4618" s="566" t="s">
        <v>3391</v>
      </c>
      <c r="F4618" s="567" t="s">
        <v>1294</v>
      </c>
      <c r="G4618" s="410">
        <v>97</v>
      </c>
      <c r="H4618" s="410">
        <v>16</v>
      </c>
      <c r="I4618" s="410">
        <v>0</v>
      </c>
    </row>
    <row r="4619" spans="1:9" s="23" customFormat="1" ht="14.45" customHeight="1">
      <c r="A4619" s="563"/>
      <c r="B4619" s="564" t="s">
        <v>1554</v>
      </c>
      <c r="C4619" s="564" t="s">
        <v>1555</v>
      </c>
      <c r="D4619" s="565"/>
      <c r="E4619" s="566"/>
      <c r="F4619" s="567"/>
      <c r="G4619" s="410">
        <v>0</v>
      </c>
      <c r="H4619" s="410">
        <v>0</v>
      </c>
      <c r="I4619" s="410">
        <v>3</v>
      </c>
    </row>
    <row r="4620" spans="1:9" s="23" customFormat="1" ht="14.45" customHeight="1">
      <c r="A4620" s="563">
        <v>1082</v>
      </c>
      <c r="B4620" s="563" t="s">
        <v>7315</v>
      </c>
      <c r="C4620" s="564"/>
      <c r="D4620" s="565" t="s">
        <v>187</v>
      </c>
      <c r="E4620" s="566"/>
      <c r="F4620" s="567"/>
      <c r="G4620" s="410"/>
      <c r="H4620" s="410"/>
      <c r="I4620" s="410"/>
    </row>
    <row r="4621" spans="1:9" s="23" customFormat="1" ht="14.45" customHeight="1">
      <c r="A4621" s="563"/>
      <c r="B4621" s="564"/>
      <c r="C4621" s="563" t="s">
        <v>365</v>
      </c>
      <c r="D4621" s="568"/>
      <c r="E4621" s="569"/>
      <c r="F4621" s="570"/>
      <c r="G4621" s="571">
        <v>1054</v>
      </c>
      <c r="H4621" s="571">
        <v>373</v>
      </c>
      <c r="I4621" s="571">
        <v>50</v>
      </c>
    </row>
    <row r="4622" spans="1:9" s="23" customFormat="1" ht="14.45" customHeight="1">
      <c r="A4622" s="563"/>
      <c r="B4622" s="572" t="s">
        <v>4052</v>
      </c>
      <c r="C4622" s="564" t="s">
        <v>3477</v>
      </c>
      <c r="D4622" s="565"/>
      <c r="E4622" s="566" t="s">
        <v>3391</v>
      </c>
      <c r="F4622" s="567"/>
      <c r="G4622" s="410">
        <v>0</v>
      </c>
      <c r="H4622" s="410">
        <v>1</v>
      </c>
      <c r="I4622" s="410">
        <v>0</v>
      </c>
    </row>
    <row r="4623" spans="1:9" s="23" customFormat="1" ht="14.45" customHeight="1">
      <c r="A4623" s="563"/>
      <c r="B4623" s="572" t="s">
        <v>4986</v>
      </c>
      <c r="C4623" s="564" t="s">
        <v>3475</v>
      </c>
      <c r="D4623" s="565"/>
      <c r="E4623" s="566"/>
      <c r="F4623" s="567"/>
      <c r="G4623" s="410">
        <v>0</v>
      </c>
      <c r="H4623" s="410">
        <v>0</v>
      </c>
      <c r="I4623" s="410">
        <v>1</v>
      </c>
    </row>
    <row r="4624" spans="1:9" s="23" customFormat="1" ht="14.45" customHeight="1">
      <c r="A4624" s="563"/>
      <c r="B4624" s="572" t="s">
        <v>3478</v>
      </c>
      <c r="C4624" s="564" t="s">
        <v>6655</v>
      </c>
      <c r="D4624" s="565"/>
      <c r="E4624" s="566" t="s">
        <v>3391</v>
      </c>
      <c r="F4624" s="567"/>
      <c r="G4624" s="410">
        <v>104</v>
      </c>
      <c r="H4624" s="410">
        <v>13</v>
      </c>
      <c r="I4624" s="410">
        <v>9</v>
      </c>
    </row>
    <row r="4625" spans="1:9" s="23" customFormat="1" ht="14.45" customHeight="1">
      <c r="A4625" s="563"/>
      <c r="B4625" s="572" t="s">
        <v>4397</v>
      </c>
      <c r="C4625" s="564" t="s">
        <v>7215</v>
      </c>
      <c r="D4625" s="565"/>
      <c r="E4625" s="566" t="s">
        <v>3391</v>
      </c>
      <c r="F4625" s="567"/>
      <c r="G4625" s="410">
        <v>200</v>
      </c>
      <c r="H4625" s="410">
        <v>26</v>
      </c>
      <c r="I4625" s="410">
        <v>14</v>
      </c>
    </row>
    <row r="4626" spans="1:9" s="23" customFormat="1" ht="14.45" customHeight="1">
      <c r="A4626" s="563"/>
      <c r="B4626" s="572" t="s">
        <v>4734</v>
      </c>
      <c r="C4626" s="564" t="s">
        <v>6166</v>
      </c>
      <c r="D4626" s="565"/>
      <c r="E4626" s="566" t="s">
        <v>3391</v>
      </c>
      <c r="F4626" s="567"/>
      <c r="G4626" s="410">
        <v>392</v>
      </c>
      <c r="H4626" s="410">
        <v>30</v>
      </c>
      <c r="I4626" s="410">
        <v>11</v>
      </c>
    </row>
    <row r="4627" spans="1:9" s="23" customFormat="1" ht="14.45" customHeight="1">
      <c r="A4627" s="563"/>
      <c r="B4627" s="572" t="s">
        <v>7316</v>
      </c>
      <c r="C4627" s="564" t="s">
        <v>7317</v>
      </c>
      <c r="D4627" s="565"/>
      <c r="E4627" s="566" t="s">
        <v>164</v>
      </c>
      <c r="F4627" s="567"/>
      <c r="G4627" s="410">
        <v>16</v>
      </c>
      <c r="H4627" s="410">
        <v>6</v>
      </c>
      <c r="I4627" s="410">
        <v>3</v>
      </c>
    </row>
    <row r="4628" spans="1:9" s="23" customFormat="1" ht="14.45" customHeight="1">
      <c r="A4628" s="563"/>
      <c r="B4628" s="572" t="s">
        <v>7318</v>
      </c>
      <c r="C4628" s="564" t="s">
        <v>7319</v>
      </c>
      <c r="D4628" s="565"/>
      <c r="E4628" s="566" t="s">
        <v>3391</v>
      </c>
      <c r="F4628" s="567"/>
      <c r="G4628" s="410">
        <v>342</v>
      </c>
      <c r="H4628" s="410">
        <v>297</v>
      </c>
      <c r="I4628" s="410">
        <v>11</v>
      </c>
    </row>
    <row r="4629" spans="1:9" s="23" customFormat="1" ht="14.45" customHeight="1">
      <c r="A4629" s="563"/>
      <c r="B4629" s="564" t="s">
        <v>1554</v>
      </c>
      <c r="C4629" s="564" t="s">
        <v>1555</v>
      </c>
      <c r="D4629" s="565"/>
      <c r="E4629" s="566"/>
      <c r="F4629" s="567"/>
      <c r="G4629" s="410">
        <v>0</v>
      </c>
      <c r="H4629" s="410">
        <v>0</v>
      </c>
      <c r="I4629" s="410">
        <v>1</v>
      </c>
    </row>
    <row r="4630" spans="1:9" s="23" customFormat="1" ht="14.45" customHeight="1">
      <c r="A4630" s="563">
        <v>1083</v>
      </c>
      <c r="B4630" s="563" t="s">
        <v>7320</v>
      </c>
      <c r="C4630" s="564"/>
      <c r="D4630" s="565" t="s">
        <v>187</v>
      </c>
      <c r="E4630" s="566"/>
      <c r="F4630" s="567"/>
      <c r="G4630" s="410"/>
      <c r="H4630" s="410"/>
      <c r="I4630" s="410"/>
    </row>
    <row r="4631" spans="1:9" s="23" customFormat="1" ht="14.45" customHeight="1">
      <c r="A4631" s="563"/>
      <c r="B4631" s="564"/>
      <c r="C4631" s="563" t="s">
        <v>365</v>
      </c>
      <c r="D4631" s="568"/>
      <c r="E4631" s="569"/>
      <c r="F4631" s="570"/>
      <c r="G4631" s="571">
        <v>3530</v>
      </c>
      <c r="H4631" s="571">
        <v>886</v>
      </c>
      <c r="I4631" s="571">
        <v>110</v>
      </c>
    </row>
    <row r="4632" spans="1:9" s="23" customFormat="1" ht="14.45" customHeight="1">
      <c r="A4632" s="563"/>
      <c r="B4632" s="572" t="s">
        <v>5680</v>
      </c>
      <c r="C4632" s="564" t="s">
        <v>3475</v>
      </c>
      <c r="D4632" s="565"/>
      <c r="E4632" s="566" t="s">
        <v>3391</v>
      </c>
      <c r="F4632" s="567"/>
      <c r="G4632" s="410">
        <v>7</v>
      </c>
      <c r="H4632" s="410">
        <v>14</v>
      </c>
      <c r="I4632" s="410">
        <v>1</v>
      </c>
    </row>
    <row r="4633" spans="1:9" s="23" customFormat="1" ht="14.45" customHeight="1">
      <c r="A4633" s="563"/>
      <c r="B4633" s="572" t="s">
        <v>7321</v>
      </c>
      <c r="C4633" s="564" t="s">
        <v>7322</v>
      </c>
      <c r="D4633" s="565"/>
      <c r="E4633" s="566" t="s">
        <v>3391</v>
      </c>
      <c r="F4633" s="567"/>
      <c r="G4633" s="410">
        <v>175</v>
      </c>
      <c r="H4633" s="410">
        <v>25</v>
      </c>
      <c r="I4633" s="410">
        <v>7</v>
      </c>
    </row>
    <row r="4634" spans="1:9" s="23" customFormat="1" ht="14.45" customHeight="1">
      <c r="A4634" s="563"/>
      <c r="B4634" s="564"/>
      <c r="C4634" s="564"/>
      <c r="D4634" s="565"/>
      <c r="E4634" s="566" t="s">
        <v>3221</v>
      </c>
      <c r="F4634" s="567"/>
      <c r="G4634" s="410">
        <v>33</v>
      </c>
      <c r="H4634" s="410">
        <v>17</v>
      </c>
      <c r="I4634" s="410">
        <v>0</v>
      </c>
    </row>
    <row r="4635" spans="1:9" s="23" customFormat="1" ht="14.45" customHeight="1">
      <c r="A4635" s="563"/>
      <c r="B4635" s="564"/>
      <c r="C4635" s="564" t="s">
        <v>7323</v>
      </c>
      <c r="D4635" s="565"/>
      <c r="E4635" s="566" t="s">
        <v>165</v>
      </c>
      <c r="F4635" s="567"/>
      <c r="G4635" s="410">
        <v>166</v>
      </c>
      <c r="H4635" s="410">
        <v>5</v>
      </c>
      <c r="I4635" s="410">
        <v>0</v>
      </c>
    </row>
    <row r="4636" spans="1:9" s="23" customFormat="1" ht="14.45" customHeight="1">
      <c r="A4636" s="563"/>
      <c r="B4636" s="572" t="s">
        <v>7324</v>
      </c>
      <c r="C4636" s="564" t="s">
        <v>7325</v>
      </c>
      <c r="D4636" s="565"/>
      <c r="E4636" s="566" t="s">
        <v>3391</v>
      </c>
      <c r="F4636" s="567"/>
      <c r="G4636" s="410">
        <v>29</v>
      </c>
      <c r="H4636" s="410">
        <v>0</v>
      </c>
      <c r="I4636" s="410">
        <v>4</v>
      </c>
    </row>
    <row r="4637" spans="1:9" s="23" customFormat="1" ht="14.45" customHeight="1">
      <c r="A4637" s="563"/>
      <c r="B4637" s="572" t="s">
        <v>3854</v>
      </c>
      <c r="C4637" s="564" t="s">
        <v>7326</v>
      </c>
      <c r="D4637" s="565"/>
      <c r="E4637" s="566" t="s">
        <v>3391</v>
      </c>
      <c r="F4637" s="567"/>
      <c r="G4637" s="410">
        <v>50</v>
      </c>
      <c r="H4637" s="410">
        <v>16</v>
      </c>
      <c r="I4637" s="410">
        <v>6</v>
      </c>
    </row>
    <row r="4638" spans="1:9" s="23" customFormat="1" ht="14.45" customHeight="1">
      <c r="A4638" s="563"/>
      <c r="B4638" s="572" t="s">
        <v>7327</v>
      </c>
      <c r="C4638" s="564" t="s">
        <v>4675</v>
      </c>
      <c r="D4638" s="565"/>
      <c r="E4638" s="566" t="s">
        <v>3391</v>
      </c>
      <c r="F4638" s="567"/>
      <c r="G4638" s="410">
        <v>183</v>
      </c>
      <c r="H4638" s="410">
        <v>44</v>
      </c>
      <c r="I4638" s="410">
        <v>7</v>
      </c>
    </row>
    <row r="4639" spans="1:9" s="23" customFormat="1" ht="14.45" customHeight="1">
      <c r="A4639" s="563"/>
      <c r="B4639" s="564"/>
      <c r="C4639" s="564"/>
      <c r="D4639" s="565"/>
      <c r="E4639" s="566" t="s">
        <v>3221</v>
      </c>
      <c r="F4639" s="567"/>
      <c r="G4639" s="410">
        <v>0</v>
      </c>
      <c r="H4639" s="410">
        <v>14</v>
      </c>
      <c r="I4639" s="410">
        <v>0</v>
      </c>
    </row>
    <row r="4640" spans="1:9" s="23" customFormat="1" ht="14.45" customHeight="1">
      <c r="A4640" s="563"/>
      <c r="B4640" s="564"/>
      <c r="C4640" s="564" t="s">
        <v>7328</v>
      </c>
      <c r="D4640" s="565"/>
      <c r="E4640" s="566" t="s">
        <v>3221</v>
      </c>
      <c r="F4640" s="567" t="s">
        <v>1294</v>
      </c>
      <c r="G4640" s="410">
        <v>99</v>
      </c>
      <c r="H4640" s="410">
        <v>0</v>
      </c>
      <c r="I4640" s="410">
        <v>0</v>
      </c>
    </row>
    <row r="4641" spans="1:9" s="23" customFormat="1" ht="14.45" customHeight="1">
      <c r="A4641" s="563"/>
      <c r="B4641" s="564"/>
      <c r="C4641" s="564" t="s">
        <v>4675</v>
      </c>
      <c r="D4641" s="565"/>
      <c r="E4641" s="566" t="s">
        <v>106</v>
      </c>
      <c r="F4641" s="567" t="s">
        <v>1294</v>
      </c>
      <c r="G4641" s="410">
        <v>37</v>
      </c>
      <c r="H4641" s="410">
        <v>13</v>
      </c>
      <c r="I4641" s="410">
        <v>0</v>
      </c>
    </row>
    <row r="4642" spans="1:9" s="23" customFormat="1" ht="14.45" customHeight="1">
      <c r="A4642" s="563"/>
      <c r="B4642" s="572" t="s">
        <v>7329</v>
      </c>
      <c r="C4642" s="564" t="s">
        <v>7330</v>
      </c>
      <c r="D4642" s="565"/>
      <c r="E4642" s="566" t="s">
        <v>164</v>
      </c>
      <c r="F4642" s="567"/>
      <c r="G4642" s="410">
        <v>3</v>
      </c>
      <c r="H4642" s="410">
        <v>0</v>
      </c>
      <c r="I4642" s="410">
        <v>0</v>
      </c>
    </row>
    <row r="4643" spans="1:9" s="23" customFormat="1" ht="14.45" customHeight="1">
      <c r="A4643" s="563"/>
      <c r="B4643" s="564"/>
      <c r="C4643" s="564" t="s">
        <v>7331</v>
      </c>
      <c r="D4643" s="565"/>
      <c r="E4643" s="566" t="s">
        <v>3391</v>
      </c>
      <c r="F4643" s="567"/>
      <c r="G4643" s="410">
        <v>15</v>
      </c>
      <c r="H4643" s="410">
        <v>15</v>
      </c>
      <c r="I4643" s="410">
        <v>1</v>
      </c>
    </row>
    <row r="4644" spans="1:9" s="23" customFormat="1" ht="14.45" customHeight="1">
      <c r="A4644" s="563"/>
      <c r="B4644" s="572" t="s">
        <v>7332</v>
      </c>
      <c r="C4644" s="564" t="s">
        <v>7333</v>
      </c>
      <c r="D4644" s="565"/>
      <c r="E4644" s="566" t="s">
        <v>3391</v>
      </c>
      <c r="F4644" s="567"/>
      <c r="G4644" s="410">
        <v>266</v>
      </c>
      <c r="H4644" s="410">
        <v>28</v>
      </c>
      <c r="I4644" s="410">
        <v>7</v>
      </c>
    </row>
    <row r="4645" spans="1:9" s="23" customFormat="1" ht="14.45" customHeight="1">
      <c r="A4645" s="563"/>
      <c r="B4645" s="564"/>
      <c r="C4645" s="564"/>
      <c r="D4645" s="565"/>
      <c r="E4645" s="566" t="s">
        <v>3391</v>
      </c>
      <c r="F4645" s="567" t="s">
        <v>1294</v>
      </c>
      <c r="G4645" s="410">
        <v>21</v>
      </c>
      <c r="H4645" s="410">
        <v>0</v>
      </c>
      <c r="I4645" s="410">
        <v>0</v>
      </c>
    </row>
    <row r="4646" spans="1:9" s="23" customFormat="1" ht="14.45" customHeight="1">
      <c r="A4646" s="563"/>
      <c r="B4646" s="564"/>
      <c r="C4646" s="564"/>
      <c r="D4646" s="565"/>
      <c r="E4646" s="566" t="s">
        <v>3221</v>
      </c>
      <c r="F4646" s="567" t="s">
        <v>1294</v>
      </c>
      <c r="G4646" s="410">
        <v>20</v>
      </c>
      <c r="H4646" s="410">
        <v>8</v>
      </c>
      <c r="I4646" s="410">
        <v>0</v>
      </c>
    </row>
    <row r="4647" spans="1:9" s="23" customFormat="1" ht="14.45" customHeight="1">
      <c r="A4647" s="563"/>
      <c r="B4647" s="572" t="s">
        <v>7334</v>
      </c>
      <c r="C4647" s="564" t="s">
        <v>7335</v>
      </c>
      <c r="D4647" s="565"/>
      <c r="E4647" s="566" t="s">
        <v>3391</v>
      </c>
      <c r="F4647" s="567"/>
      <c r="G4647" s="410">
        <v>173</v>
      </c>
      <c r="H4647" s="410">
        <v>47</v>
      </c>
      <c r="I4647" s="410">
        <v>9</v>
      </c>
    </row>
    <row r="4648" spans="1:9" s="23" customFormat="1" ht="14.45" customHeight="1">
      <c r="A4648" s="563"/>
      <c r="B4648" s="564"/>
      <c r="C4648" s="564"/>
      <c r="D4648" s="565"/>
      <c r="E4648" s="566" t="s">
        <v>3391</v>
      </c>
      <c r="F4648" s="567" t="s">
        <v>1294</v>
      </c>
      <c r="G4648" s="410">
        <v>184</v>
      </c>
      <c r="H4648" s="410">
        <v>32</v>
      </c>
      <c r="I4648" s="410">
        <v>0</v>
      </c>
    </row>
    <row r="4649" spans="1:9" s="23" customFormat="1" ht="14.45" customHeight="1">
      <c r="A4649" s="563"/>
      <c r="B4649" s="564"/>
      <c r="C4649" s="564"/>
      <c r="D4649" s="565"/>
      <c r="E4649" s="566" t="s">
        <v>3221</v>
      </c>
      <c r="F4649" s="567" t="s">
        <v>1294</v>
      </c>
      <c r="G4649" s="410">
        <v>124</v>
      </c>
      <c r="H4649" s="410">
        <v>40</v>
      </c>
      <c r="I4649" s="410">
        <v>0</v>
      </c>
    </row>
    <row r="4650" spans="1:9" s="23" customFormat="1" ht="14.45" customHeight="1">
      <c r="A4650" s="563"/>
      <c r="B4650" s="572" t="s">
        <v>3913</v>
      </c>
      <c r="C4650" s="564" t="s">
        <v>7336</v>
      </c>
      <c r="D4650" s="565"/>
      <c r="E4650" s="566" t="s">
        <v>3391</v>
      </c>
      <c r="F4650" s="567"/>
      <c r="G4650" s="410">
        <v>102</v>
      </c>
      <c r="H4650" s="410">
        <v>26</v>
      </c>
      <c r="I4650" s="410">
        <v>7</v>
      </c>
    </row>
    <row r="4651" spans="1:9" s="23" customFormat="1" ht="14.45" customHeight="1">
      <c r="A4651" s="563"/>
      <c r="B4651" s="564"/>
      <c r="C4651" s="564"/>
      <c r="D4651" s="565"/>
      <c r="E4651" s="566" t="s">
        <v>3221</v>
      </c>
      <c r="F4651" s="567" t="s">
        <v>1294</v>
      </c>
      <c r="G4651" s="410">
        <v>302</v>
      </c>
      <c r="H4651" s="410">
        <v>122</v>
      </c>
      <c r="I4651" s="410">
        <v>0</v>
      </c>
    </row>
    <row r="4652" spans="1:9" s="23" customFormat="1" ht="14.45" customHeight="1">
      <c r="A4652" s="563"/>
      <c r="B4652" s="564">
        <v>10131019</v>
      </c>
      <c r="C4652" s="564" t="s">
        <v>4345</v>
      </c>
      <c r="D4652" s="565"/>
      <c r="E4652" s="566" t="s">
        <v>3391</v>
      </c>
      <c r="F4652" s="567"/>
      <c r="G4652" s="410">
        <v>227</v>
      </c>
      <c r="H4652" s="410">
        <v>45</v>
      </c>
      <c r="I4652" s="410">
        <v>11</v>
      </c>
    </row>
    <row r="4653" spans="1:9" s="23" customFormat="1" ht="14.45" customHeight="1">
      <c r="A4653" s="563"/>
      <c r="B4653" s="564"/>
      <c r="C4653" s="564"/>
      <c r="D4653" s="565"/>
      <c r="E4653" s="566" t="s">
        <v>3391</v>
      </c>
      <c r="F4653" s="567" t="s">
        <v>1294</v>
      </c>
      <c r="G4653" s="410">
        <v>68</v>
      </c>
      <c r="H4653" s="410">
        <v>14</v>
      </c>
      <c r="I4653" s="410">
        <v>0</v>
      </c>
    </row>
    <row r="4654" spans="1:9" s="23" customFormat="1" ht="14.45" customHeight="1">
      <c r="A4654" s="573"/>
      <c r="B4654" s="574"/>
      <c r="C4654" s="574" t="s">
        <v>6631</v>
      </c>
      <c r="D4654" s="575"/>
      <c r="E4654" s="576" t="s">
        <v>165</v>
      </c>
      <c r="F4654" s="577"/>
      <c r="G4654" s="578">
        <v>117</v>
      </c>
      <c r="H4654" s="578">
        <v>12</v>
      </c>
      <c r="I4654" s="578">
        <v>0</v>
      </c>
    </row>
    <row r="4655" spans="1:9" s="23" customFormat="1" ht="14.45" customHeight="1">
      <c r="A4655" s="563"/>
      <c r="B4655" s="564">
        <v>10151039</v>
      </c>
      <c r="C4655" s="564" t="s">
        <v>7337</v>
      </c>
      <c r="D4655" s="565"/>
      <c r="E4655" s="566" t="s">
        <v>164</v>
      </c>
      <c r="F4655" s="567"/>
      <c r="G4655" s="410">
        <v>53</v>
      </c>
      <c r="H4655" s="410">
        <v>21</v>
      </c>
      <c r="I4655" s="410">
        <v>0</v>
      </c>
    </row>
    <row r="4656" spans="1:9" s="23" customFormat="1" ht="14.45" customHeight="1">
      <c r="A4656" s="563"/>
      <c r="B4656" s="564"/>
      <c r="C4656" s="564" t="s">
        <v>7338</v>
      </c>
      <c r="D4656" s="565"/>
      <c r="E4656" s="566" t="s">
        <v>3221</v>
      </c>
      <c r="F4656" s="567"/>
      <c r="G4656" s="410">
        <v>37</v>
      </c>
      <c r="H4656" s="410">
        <v>11</v>
      </c>
      <c r="I4656" s="410">
        <v>0</v>
      </c>
    </row>
    <row r="4657" spans="1:9" s="23" customFormat="1" ht="14.45" customHeight="1">
      <c r="A4657" s="563"/>
      <c r="B4657" s="564">
        <v>10152039</v>
      </c>
      <c r="C4657" s="564" t="s">
        <v>7338</v>
      </c>
      <c r="D4657" s="565"/>
      <c r="E4657" s="566" t="s">
        <v>3391</v>
      </c>
      <c r="F4657" s="567"/>
      <c r="G4657" s="410">
        <v>252</v>
      </c>
      <c r="H4657" s="410">
        <v>60</v>
      </c>
      <c r="I4657" s="410">
        <v>19</v>
      </c>
    </row>
    <row r="4658" spans="1:9" s="23" customFormat="1" ht="14.45" customHeight="1">
      <c r="A4658" s="563"/>
      <c r="B4658" s="564"/>
      <c r="C4658" s="564" t="s">
        <v>7339</v>
      </c>
      <c r="D4658" s="565"/>
      <c r="E4658" s="566" t="s">
        <v>165</v>
      </c>
      <c r="F4658" s="567"/>
      <c r="G4658" s="410">
        <v>199</v>
      </c>
      <c r="H4658" s="410">
        <v>19</v>
      </c>
      <c r="I4658" s="410">
        <v>0</v>
      </c>
    </row>
    <row r="4659" spans="1:9" s="23" customFormat="1" ht="14.45" customHeight="1">
      <c r="A4659" s="563"/>
      <c r="B4659" s="564">
        <v>10414038</v>
      </c>
      <c r="C4659" s="564" t="s">
        <v>7340</v>
      </c>
      <c r="D4659" s="565"/>
      <c r="E4659" s="566" t="s">
        <v>164</v>
      </c>
      <c r="F4659" s="567"/>
      <c r="G4659" s="410">
        <v>37</v>
      </c>
      <c r="H4659" s="410">
        <v>18</v>
      </c>
      <c r="I4659" s="410">
        <v>0</v>
      </c>
    </row>
    <row r="4660" spans="1:9" s="23" customFormat="1" ht="14.45" customHeight="1">
      <c r="A4660" s="563"/>
      <c r="B4660" s="564"/>
      <c r="C4660" s="564" t="s">
        <v>7341</v>
      </c>
      <c r="D4660" s="565"/>
      <c r="E4660" s="566" t="s">
        <v>3391</v>
      </c>
      <c r="F4660" s="567"/>
      <c r="G4660" s="410">
        <v>251</v>
      </c>
      <c r="H4660" s="410">
        <v>85</v>
      </c>
      <c r="I4660" s="410">
        <v>17</v>
      </c>
    </row>
    <row r="4661" spans="1:9" s="23" customFormat="1" ht="14.45" customHeight="1">
      <c r="A4661" s="563"/>
      <c r="B4661" s="564"/>
      <c r="C4661" s="564"/>
      <c r="D4661" s="565"/>
      <c r="E4661" s="566" t="s">
        <v>3221</v>
      </c>
      <c r="F4661" s="567"/>
      <c r="G4661" s="410">
        <v>0</v>
      </c>
      <c r="H4661" s="410">
        <v>18</v>
      </c>
      <c r="I4661" s="410">
        <v>0</v>
      </c>
    </row>
    <row r="4662" spans="1:9" s="23" customFormat="1" ht="14.45" customHeight="1">
      <c r="A4662" s="563"/>
      <c r="B4662" s="564"/>
      <c r="C4662" s="564"/>
      <c r="D4662" s="565"/>
      <c r="E4662" s="566" t="s">
        <v>3221</v>
      </c>
      <c r="F4662" s="567" t="s">
        <v>1294</v>
      </c>
      <c r="G4662" s="410">
        <v>216</v>
      </c>
      <c r="H4662" s="410">
        <v>67</v>
      </c>
      <c r="I4662" s="410">
        <v>0</v>
      </c>
    </row>
    <row r="4663" spans="1:9" s="23" customFormat="1" ht="14.45" customHeight="1">
      <c r="A4663" s="563"/>
      <c r="B4663" s="564"/>
      <c r="C4663" s="564"/>
      <c r="D4663" s="565"/>
      <c r="E4663" s="566" t="s">
        <v>106</v>
      </c>
      <c r="F4663" s="567" t="s">
        <v>1294</v>
      </c>
      <c r="G4663" s="410">
        <v>57</v>
      </c>
      <c r="H4663" s="410">
        <v>38</v>
      </c>
      <c r="I4663" s="410">
        <v>0</v>
      </c>
    </row>
    <row r="4664" spans="1:9" s="23" customFormat="1" ht="14.45" customHeight="1">
      <c r="A4664" s="563"/>
      <c r="B4664" s="564"/>
      <c r="C4664" s="564" t="s">
        <v>7342</v>
      </c>
      <c r="D4664" s="565"/>
      <c r="E4664" s="566" t="s">
        <v>165</v>
      </c>
      <c r="F4664" s="567"/>
      <c r="G4664" s="410">
        <v>27</v>
      </c>
      <c r="H4664" s="410">
        <v>12</v>
      </c>
      <c r="I4664" s="410">
        <v>0</v>
      </c>
    </row>
    <row r="4665" spans="1:9" s="23" customFormat="1" ht="14.45" customHeight="1">
      <c r="A4665" s="563"/>
      <c r="B4665" s="564" t="s">
        <v>1554</v>
      </c>
      <c r="C4665" s="564" t="s">
        <v>1555</v>
      </c>
      <c r="D4665" s="565"/>
      <c r="E4665" s="566"/>
      <c r="F4665" s="567"/>
      <c r="G4665" s="410">
        <v>0</v>
      </c>
      <c r="H4665" s="410">
        <v>0</v>
      </c>
      <c r="I4665" s="410">
        <v>8</v>
      </c>
    </row>
    <row r="4666" spans="1:9" s="23" customFormat="1" ht="14.45" customHeight="1">
      <c r="A4666" s="563"/>
      <c r="B4666" s="564" t="s">
        <v>1556</v>
      </c>
      <c r="C4666" s="564" t="s">
        <v>1557</v>
      </c>
      <c r="D4666" s="565"/>
      <c r="E4666" s="566"/>
      <c r="F4666" s="567"/>
      <c r="G4666" s="410">
        <v>0</v>
      </c>
      <c r="H4666" s="410">
        <v>0</v>
      </c>
      <c r="I4666" s="410">
        <v>5</v>
      </c>
    </row>
    <row r="4667" spans="1:9" s="23" customFormat="1" ht="14.45" customHeight="1">
      <c r="A4667" s="563"/>
      <c r="B4667" s="564"/>
      <c r="C4667" s="564"/>
      <c r="D4667" s="565"/>
      <c r="E4667" s="566"/>
      <c r="F4667" s="567" t="s">
        <v>1294</v>
      </c>
      <c r="G4667" s="410">
        <v>0</v>
      </c>
      <c r="H4667" s="410">
        <v>0</v>
      </c>
      <c r="I4667" s="410">
        <v>1</v>
      </c>
    </row>
    <row r="4668" spans="1:9" s="23" customFormat="1" ht="14.45" customHeight="1">
      <c r="A4668" s="563">
        <v>1084</v>
      </c>
      <c r="B4668" s="563" t="s">
        <v>7343</v>
      </c>
      <c r="C4668" s="564"/>
      <c r="D4668" s="565" t="s">
        <v>187</v>
      </c>
      <c r="E4668" s="566"/>
      <c r="F4668" s="567"/>
      <c r="G4668" s="410"/>
      <c r="H4668" s="410"/>
      <c r="I4668" s="410"/>
    </row>
    <row r="4669" spans="1:9" s="23" customFormat="1" ht="14.45" customHeight="1">
      <c r="A4669" s="563"/>
      <c r="B4669" s="564"/>
      <c r="C4669" s="563" t="s">
        <v>365</v>
      </c>
      <c r="D4669" s="568"/>
      <c r="E4669" s="569"/>
      <c r="F4669" s="570"/>
      <c r="G4669" s="571">
        <v>4201</v>
      </c>
      <c r="H4669" s="571">
        <v>854</v>
      </c>
      <c r="I4669" s="571">
        <v>134</v>
      </c>
    </row>
    <row r="4670" spans="1:9" s="23" customFormat="1" ht="14.45" customHeight="1">
      <c r="A4670" s="563"/>
      <c r="B4670" s="572" t="s">
        <v>7344</v>
      </c>
      <c r="C4670" s="564" t="s">
        <v>7345</v>
      </c>
      <c r="D4670" s="565"/>
      <c r="E4670" s="566" t="s">
        <v>3391</v>
      </c>
      <c r="F4670" s="567"/>
      <c r="G4670" s="410">
        <v>296</v>
      </c>
      <c r="H4670" s="410">
        <v>68</v>
      </c>
      <c r="I4670" s="410">
        <v>9</v>
      </c>
    </row>
    <row r="4671" spans="1:9" s="23" customFormat="1" ht="14.45" customHeight="1">
      <c r="A4671" s="563"/>
      <c r="B4671" s="572" t="s">
        <v>4238</v>
      </c>
      <c r="C4671" s="564" t="s">
        <v>4611</v>
      </c>
      <c r="D4671" s="565"/>
      <c r="E4671" s="566" t="s">
        <v>164</v>
      </c>
      <c r="F4671" s="567"/>
      <c r="G4671" s="410">
        <v>22</v>
      </c>
      <c r="H4671" s="410">
        <v>3</v>
      </c>
      <c r="I4671" s="410">
        <v>0</v>
      </c>
    </row>
    <row r="4672" spans="1:9" s="23" customFormat="1" ht="14.45" customHeight="1">
      <c r="A4672" s="563"/>
      <c r="B4672" s="564"/>
      <c r="C4672" s="564" t="s">
        <v>4613</v>
      </c>
      <c r="D4672" s="565"/>
      <c r="E4672" s="566" t="s">
        <v>3391</v>
      </c>
      <c r="F4672" s="567"/>
      <c r="G4672" s="410">
        <v>252</v>
      </c>
      <c r="H4672" s="410">
        <v>54</v>
      </c>
      <c r="I4672" s="410">
        <v>9</v>
      </c>
    </row>
    <row r="4673" spans="1:9" s="23" customFormat="1" ht="14.45" customHeight="1">
      <c r="A4673" s="563"/>
      <c r="B4673" s="572" t="s">
        <v>6493</v>
      </c>
      <c r="C4673" s="564" t="s">
        <v>6102</v>
      </c>
      <c r="D4673" s="565"/>
      <c r="E4673" s="566" t="s">
        <v>3391</v>
      </c>
      <c r="F4673" s="567"/>
      <c r="G4673" s="410">
        <v>230</v>
      </c>
      <c r="H4673" s="410">
        <v>61</v>
      </c>
      <c r="I4673" s="410">
        <v>8</v>
      </c>
    </row>
    <row r="4674" spans="1:9" s="23" customFormat="1" ht="14.45" customHeight="1">
      <c r="A4674" s="563"/>
      <c r="B4674" s="572" t="s">
        <v>3929</v>
      </c>
      <c r="C4674" s="564" t="s">
        <v>3446</v>
      </c>
      <c r="D4674" s="565"/>
      <c r="E4674" s="566" t="s">
        <v>3391</v>
      </c>
      <c r="F4674" s="567"/>
      <c r="G4674" s="410">
        <v>455</v>
      </c>
      <c r="H4674" s="410">
        <v>51</v>
      </c>
      <c r="I4674" s="410">
        <v>12</v>
      </c>
    </row>
    <row r="4675" spans="1:9" s="23" customFormat="1" ht="14.45" customHeight="1">
      <c r="A4675" s="563"/>
      <c r="B4675" s="572" t="s">
        <v>4005</v>
      </c>
      <c r="C4675" s="564" t="s">
        <v>3413</v>
      </c>
      <c r="D4675" s="565"/>
      <c r="E4675" s="566" t="s">
        <v>3391</v>
      </c>
      <c r="F4675" s="567"/>
      <c r="G4675" s="410">
        <v>237</v>
      </c>
      <c r="H4675" s="410">
        <v>41</v>
      </c>
      <c r="I4675" s="410">
        <v>7</v>
      </c>
    </row>
    <row r="4676" spans="1:9" s="23" customFormat="1" ht="14.45" customHeight="1">
      <c r="A4676" s="563"/>
      <c r="B4676" s="572" t="s">
        <v>4011</v>
      </c>
      <c r="C4676" s="564" t="s">
        <v>3429</v>
      </c>
      <c r="D4676" s="565"/>
      <c r="E4676" s="566" t="s">
        <v>3391</v>
      </c>
      <c r="F4676" s="567"/>
      <c r="G4676" s="410">
        <v>431</v>
      </c>
      <c r="H4676" s="410">
        <v>87</v>
      </c>
      <c r="I4676" s="410">
        <v>15</v>
      </c>
    </row>
    <row r="4677" spans="1:9" s="23" customFormat="1" ht="14.45" customHeight="1">
      <c r="A4677" s="563"/>
      <c r="B4677" s="572" t="s">
        <v>4012</v>
      </c>
      <c r="C4677" s="564" t="s">
        <v>3431</v>
      </c>
      <c r="D4677" s="565"/>
      <c r="E4677" s="566" t="s">
        <v>3391</v>
      </c>
      <c r="F4677" s="567"/>
      <c r="G4677" s="410">
        <v>446</v>
      </c>
      <c r="H4677" s="410">
        <v>87</v>
      </c>
      <c r="I4677" s="410">
        <v>11</v>
      </c>
    </row>
    <row r="4678" spans="1:9" s="23" customFormat="1" ht="14.45" customHeight="1">
      <c r="A4678" s="563"/>
      <c r="B4678" s="572" t="s">
        <v>3942</v>
      </c>
      <c r="C4678" s="564" t="s">
        <v>7346</v>
      </c>
      <c r="D4678" s="565"/>
      <c r="E4678" s="566" t="s">
        <v>164</v>
      </c>
      <c r="F4678" s="567"/>
      <c r="G4678" s="410">
        <v>26</v>
      </c>
      <c r="H4678" s="410">
        <v>7</v>
      </c>
      <c r="I4678" s="410">
        <v>0</v>
      </c>
    </row>
    <row r="4679" spans="1:9" s="23" customFormat="1" ht="14.45" customHeight="1">
      <c r="A4679" s="563"/>
      <c r="B4679" s="564"/>
      <c r="C4679" s="564" t="s">
        <v>7347</v>
      </c>
      <c r="D4679" s="565"/>
      <c r="E4679" s="566" t="s">
        <v>3391</v>
      </c>
      <c r="F4679" s="567"/>
      <c r="G4679" s="410">
        <v>426</v>
      </c>
      <c r="H4679" s="410">
        <v>67</v>
      </c>
      <c r="I4679" s="410">
        <v>10</v>
      </c>
    </row>
    <row r="4680" spans="1:9" s="23" customFormat="1" ht="14.45" customHeight="1">
      <c r="A4680" s="563"/>
      <c r="B4680" s="572" t="s">
        <v>4017</v>
      </c>
      <c r="C4680" s="564" t="s">
        <v>3441</v>
      </c>
      <c r="D4680" s="565"/>
      <c r="E4680" s="566" t="s">
        <v>3391</v>
      </c>
      <c r="F4680" s="567"/>
      <c r="G4680" s="410">
        <v>679</v>
      </c>
      <c r="H4680" s="410">
        <v>120</v>
      </c>
      <c r="I4680" s="410">
        <v>16</v>
      </c>
    </row>
    <row r="4681" spans="1:9" s="23" customFormat="1" ht="14.45" customHeight="1">
      <c r="A4681" s="563"/>
      <c r="B4681" s="572" t="s">
        <v>7348</v>
      </c>
      <c r="C4681" s="564" t="s">
        <v>7349</v>
      </c>
      <c r="D4681" s="565"/>
      <c r="E4681" s="566" t="s">
        <v>164</v>
      </c>
      <c r="F4681" s="567"/>
      <c r="G4681" s="410">
        <v>0</v>
      </c>
      <c r="H4681" s="410">
        <v>1</v>
      </c>
      <c r="I4681" s="410">
        <v>0</v>
      </c>
    </row>
    <row r="4682" spans="1:9" s="23" customFormat="1" ht="14.45" customHeight="1">
      <c r="A4682" s="563"/>
      <c r="B4682" s="572" t="s">
        <v>7350</v>
      </c>
      <c r="C4682" s="564" t="s">
        <v>7351</v>
      </c>
      <c r="D4682" s="565"/>
      <c r="E4682" s="566" t="s">
        <v>164</v>
      </c>
      <c r="F4682" s="567"/>
      <c r="G4682" s="410">
        <v>11</v>
      </c>
      <c r="H4682" s="410">
        <v>4</v>
      </c>
      <c r="I4682" s="410">
        <v>0</v>
      </c>
    </row>
    <row r="4683" spans="1:9" s="23" customFormat="1" ht="14.45" customHeight="1">
      <c r="A4683" s="563"/>
      <c r="B4683" s="564"/>
      <c r="C4683" s="564" t="s">
        <v>7352</v>
      </c>
      <c r="D4683" s="565"/>
      <c r="E4683" s="566" t="s">
        <v>3391</v>
      </c>
      <c r="F4683" s="567"/>
      <c r="G4683" s="410">
        <v>248</v>
      </c>
      <c r="H4683" s="410">
        <v>57</v>
      </c>
      <c r="I4683" s="410">
        <v>10</v>
      </c>
    </row>
    <row r="4684" spans="1:9" s="23" customFormat="1" ht="14.45" customHeight="1">
      <c r="A4684" s="563"/>
      <c r="B4684" s="572" t="s">
        <v>4311</v>
      </c>
      <c r="C4684" s="564" t="s">
        <v>4459</v>
      </c>
      <c r="D4684" s="565"/>
      <c r="E4684" s="566" t="s">
        <v>164</v>
      </c>
      <c r="F4684" s="567"/>
      <c r="G4684" s="410">
        <v>10</v>
      </c>
      <c r="H4684" s="410">
        <v>0</v>
      </c>
      <c r="I4684" s="410">
        <v>0</v>
      </c>
    </row>
    <row r="4685" spans="1:9" s="23" customFormat="1" ht="14.45" customHeight="1">
      <c r="A4685" s="563"/>
      <c r="B4685" s="564"/>
      <c r="C4685" s="564" t="s">
        <v>4309</v>
      </c>
      <c r="D4685" s="565"/>
      <c r="E4685" s="566" t="s">
        <v>3391</v>
      </c>
      <c r="F4685" s="567"/>
      <c r="G4685" s="410">
        <v>138</v>
      </c>
      <c r="H4685" s="410">
        <v>14</v>
      </c>
      <c r="I4685" s="410">
        <v>14</v>
      </c>
    </row>
    <row r="4686" spans="1:9" s="23" customFormat="1" ht="14.45" customHeight="1">
      <c r="A4686" s="563"/>
      <c r="B4686" s="564"/>
      <c r="C4686" s="564"/>
      <c r="D4686" s="565"/>
      <c r="E4686" s="566" t="s">
        <v>3221</v>
      </c>
      <c r="F4686" s="567"/>
      <c r="G4686" s="410">
        <v>166</v>
      </c>
      <c r="H4686" s="410">
        <v>87</v>
      </c>
      <c r="I4686" s="410">
        <v>0</v>
      </c>
    </row>
    <row r="4687" spans="1:9" s="23" customFormat="1" ht="14.45" customHeight="1">
      <c r="A4687" s="563"/>
      <c r="B4687" s="564"/>
      <c r="C4687" s="564"/>
      <c r="D4687" s="565"/>
      <c r="E4687" s="566" t="s">
        <v>3221</v>
      </c>
      <c r="F4687" s="567" t="s">
        <v>1294</v>
      </c>
      <c r="G4687" s="410">
        <v>128</v>
      </c>
      <c r="H4687" s="410">
        <v>45</v>
      </c>
      <c r="I4687" s="410">
        <v>0</v>
      </c>
    </row>
    <row r="4688" spans="1:9" s="23" customFormat="1" ht="14.45" customHeight="1">
      <c r="A4688" s="563"/>
      <c r="B4688" s="564" t="s">
        <v>1554</v>
      </c>
      <c r="C4688" s="564" t="s">
        <v>1555</v>
      </c>
      <c r="D4688" s="565"/>
      <c r="E4688" s="566"/>
      <c r="F4688" s="567"/>
      <c r="G4688" s="410">
        <v>0</v>
      </c>
      <c r="H4688" s="410">
        <v>0</v>
      </c>
      <c r="I4688" s="410">
        <v>11</v>
      </c>
    </row>
    <row r="4689" spans="1:9" s="23" customFormat="1" ht="14.45" customHeight="1">
      <c r="A4689" s="563"/>
      <c r="B4689" s="564" t="s">
        <v>1556</v>
      </c>
      <c r="C4689" s="564" t="s">
        <v>1557</v>
      </c>
      <c r="D4689" s="565"/>
      <c r="E4689" s="566"/>
      <c r="F4689" s="567"/>
      <c r="G4689" s="410">
        <v>0</v>
      </c>
      <c r="H4689" s="410">
        <v>0</v>
      </c>
      <c r="I4689" s="410">
        <v>2</v>
      </c>
    </row>
    <row r="4690" spans="1:9" s="23" customFormat="1" ht="14.45" customHeight="1">
      <c r="A4690" s="563">
        <v>1085</v>
      </c>
      <c r="B4690" s="563" t="s">
        <v>7353</v>
      </c>
      <c r="C4690" s="564"/>
      <c r="D4690" s="565" t="s">
        <v>186</v>
      </c>
      <c r="E4690" s="566"/>
      <c r="F4690" s="567"/>
      <c r="G4690" s="410"/>
      <c r="H4690" s="410"/>
      <c r="I4690" s="410"/>
    </row>
    <row r="4691" spans="1:9" s="23" customFormat="1" ht="14.45" customHeight="1">
      <c r="A4691" s="563"/>
      <c r="B4691" s="564"/>
      <c r="C4691" s="563" t="s">
        <v>365</v>
      </c>
      <c r="D4691" s="568"/>
      <c r="E4691" s="569"/>
      <c r="F4691" s="570"/>
      <c r="G4691" s="571">
        <v>1054</v>
      </c>
      <c r="H4691" s="571">
        <v>226</v>
      </c>
      <c r="I4691" s="571">
        <v>136</v>
      </c>
    </row>
    <row r="4692" spans="1:9" s="23" customFormat="1" ht="14.45" customHeight="1">
      <c r="A4692" s="563"/>
      <c r="B4692" s="572" t="s">
        <v>7354</v>
      </c>
      <c r="C4692" s="564" t="s">
        <v>2239</v>
      </c>
      <c r="D4692" s="565"/>
      <c r="E4692" s="566" t="s">
        <v>163</v>
      </c>
      <c r="F4692" s="567"/>
      <c r="G4692" s="410">
        <v>13</v>
      </c>
      <c r="H4692" s="410">
        <v>1</v>
      </c>
      <c r="I4692" s="410">
        <v>0</v>
      </c>
    </row>
    <row r="4693" spans="1:9" s="23" customFormat="1" ht="14.45" customHeight="1">
      <c r="A4693" s="563"/>
      <c r="B4693" s="564"/>
      <c r="C4693" s="564"/>
      <c r="D4693" s="565"/>
      <c r="E4693" s="566" t="s">
        <v>164</v>
      </c>
      <c r="F4693" s="567"/>
      <c r="G4693" s="410">
        <v>11</v>
      </c>
      <c r="H4693" s="410">
        <v>1</v>
      </c>
      <c r="I4693" s="410">
        <v>6</v>
      </c>
    </row>
    <row r="4694" spans="1:9" s="23" customFormat="1" ht="14.45" customHeight="1">
      <c r="A4694" s="563"/>
      <c r="B4694" s="572" t="s">
        <v>7355</v>
      </c>
      <c r="C4694" s="564" t="s">
        <v>7356</v>
      </c>
      <c r="D4694" s="565"/>
      <c r="E4694" s="566" t="s">
        <v>164</v>
      </c>
      <c r="F4694" s="567"/>
      <c r="G4694" s="410">
        <v>15</v>
      </c>
      <c r="H4694" s="410">
        <v>9</v>
      </c>
      <c r="I4694" s="410">
        <v>5</v>
      </c>
    </row>
    <row r="4695" spans="1:9" s="23" customFormat="1" ht="14.45" customHeight="1">
      <c r="A4695" s="563"/>
      <c r="B4695" s="572" t="s">
        <v>7357</v>
      </c>
      <c r="C4695" s="564" t="s">
        <v>7358</v>
      </c>
      <c r="D4695" s="565"/>
      <c r="E4695" s="566" t="s">
        <v>164</v>
      </c>
      <c r="F4695" s="567"/>
      <c r="G4695" s="410">
        <v>2</v>
      </c>
      <c r="H4695" s="410">
        <v>0</v>
      </c>
      <c r="I4695" s="410">
        <v>0</v>
      </c>
    </row>
    <row r="4696" spans="1:9" s="23" customFormat="1" ht="14.45" customHeight="1">
      <c r="A4696" s="563"/>
      <c r="B4696" s="564"/>
      <c r="C4696" s="564" t="s">
        <v>1786</v>
      </c>
      <c r="D4696" s="565"/>
      <c r="E4696" s="566" t="s">
        <v>628</v>
      </c>
      <c r="F4696" s="567"/>
      <c r="G4696" s="410">
        <v>279</v>
      </c>
      <c r="H4696" s="410">
        <v>48</v>
      </c>
      <c r="I4696" s="410">
        <v>69</v>
      </c>
    </row>
    <row r="4697" spans="1:9" s="23" customFormat="1" ht="14.45" customHeight="1">
      <c r="A4697" s="563"/>
      <c r="B4697" s="572" t="s">
        <v>7205</v>
      </c>
      <c r="C4697" s="564" t="s">
        <v>1812</v>
      </c>
      <c r="D4697" s="565"/>
      <c r="E4697" s="566" t="s">
        <v>164</v>
      </c>
      <c r="F4697" s="567"/>
      <c r="G4697" s="410">
        <v>12</v>
      </c>
      <c r="H4697" s="410">
        <v>2</v>
      </c>
      <c r="I4697" s="410">
        <v>0</v>
      </c>
    </row>
    <row r="4698" spans="1:9" s="23" customFormat="1" ht="14.45" customHeight="1">
      <c r="A4698" s="563"/>
      <c r="B4698" s="564"/>
      <c r="C4698" s="564"/>
      <c r="D4698" s="565"/>
      <c r="E4698" s="566" t="s">
        <v>628</v>
      </c>
      <c r="F4698" s="567"/>
      <c r="G4698" s="410">
        <v>260</v>
      </c>
      <c r="H4698" s="410">
        <v>77</v>
      </c>
      <c r="I4698" s="410">
        <v>19</v>
      </c>
    </row>
    <row r="4699" spans="1:9" s="23" customFormat="1" ht="14.45" customHeight="1">
      <c r="A4699" s="563"/>
      <c r="B4699" s="564"/>
      <c r="C4699" s="564"/>
      <c r="D4699" s="565"/>
      <c r="E4699" s="566" t="s">
        <v>3221</v>
      </c>
      <c r="F4699" s="567" t="s">
        <v>1294</v>
      </c>
      <c r="G4699" s="410">
        <v>57</v>
      </c>
      <c r="H4699" s="410">
        <v>32</v>
      </c>
      <c r="I4699" s="410">
        <v>0</v>
      </c>
    </row>
    <row r="4700" spans="1:9" s="23" customFormat="1" ht="14.45" customHeight="1">
      <c r="A4700" s="563"/>
      <c r="B4700" s="572" t="s">
        <v>7359</v>
      </c>
      <c r="C4700" s="564" t="s">
        <v>6242</v>
      </c>
      <c r="D4700" s="565"/>
      <c r="E4700" s="566" t="s">
        <v>164</v>
      </c>
      <c r="F4700" s="567"/>
      <c r="G4700" s="410">
        <v>23</v>
      </c>
      <c r="H4700" s="410">
        <v>5</v>
      </c>
      <c r="I4700" s="410">
        <v>6</v>
      </c>
    </row>
    <row r="4701" spans="1:9" s="23" customFormat="1" ht="14.45" customHeight="1">
      <c r="A4701" s="563"/>
      <c r="B4701" s="564"/>
      <c r="C4701" s="564" t="s">
        <v>7360</v>
      </c>
      <c r="D4701" s="565"/>
      <c r="E4701" s="566" t="s">
        <v>164</v>
      </c>
      <c r="F4701" s="567" t="s">
        <v>1142</v>
      </c>
      <c r="G4701" s="410">
        <v>41</v>
      </c>
      <c r="H4701" s="410">
        <v>11</v>
      </c>
      <c r="I4701" s="410">
        <v>0</v>
      </c>
    </row>
    <row r="4702" spans="1:9" s="23" customFormat="1" ht="14.45" customHeight="1">
      <c r="A4702" s="563"/>
      <c r="B4702" s="572" t="s">
        <v>7361</v>
      </c>
      <c r="C4702" s="564" t="s">
        <v>5586</v>
      </c>
      <c r="D4702" s="565"/>
      <c r="E4702" s="566" t="s">
        <v>628</v>
      </c>
      <c r="F4702" s="567"/>
      <c r="G4702" s="410">
        <v>90</v>
      </c>
      <c r="H4702" s="410">
        <v>0</v>
      </c>
      <c r="I4702" s="410">
        <v>7</v>
      </c>
    </row>
    <row r="4703" spans="1:9" s="23" customFormat="1" ht="14.45" customHeight="1">
      <c r="A4703" s="563"/>
      <c r="B4703" s="572" t="s">
        <v>7362</v>
      </c>
      <c r="C4703" s="564" t="s">
        <v>7363</v>
      </c>
      <c r="D4703" s="565"/>
      <c r="E4703" s="566" t="s">
        <v>628</v>
      </c>
      <c r="F4703" s="567"/>
      <c r="G4703" s="410">
        <v>72</v>
      </c>
      <c r="H4703" s="410">
        <v>0</v>
      </c>
      <c r="I4703" s="410">
        <v>6</v>
      </c>
    </row>
    <row r="4704" spans="1:9" s="23" customFormat="1" ht="14.45" customHeight="1">
      <c r="A4704" s="573"/>
      <c r="B4704" s="579" t="s">
        <v>7364</v>
      </c>
      <c r="C4704" s="574" t="s">
        <v>6869</v>
      </c>
      <c r="D4704" s="575"/>
      <c r="E4704" s="576" t="s">
        <v>164</v>
      </c>
      <c r="F4704" s="577"/>
      <c r="G4704" s="578">
        <v>9</v>
      </c>
      <c r="H4704" s="578">
        <v>3</v>
      </c>
      <c r="I4704" s="578">
        <v>0</v>
      </c>
    </row>
    <row r="4705" spans="1:9" s="23" customFormat="1" ht="14.45" customHeight="1">
      <c r="A4705" s="563"/>
      <c r="B4705" s="564"/>
      <c r="C4705" s="564"/>
      <c r="D4705" s="565"/>
      <c r="E4705" s="566" t="s">
        <v>628</v>
      </c>
      <c r="F4705" s="567"/>
      <c r="G4705" s="410">
        <v>170</v>
      </c>
      <c r="H4705" s="410">
        <v>37</v>
      </c>
      <c r="I4705" s="410">
        <v>12</v>
      </c>
    </row>
    <row r="4706" spans="1:9" s="23" customFormat="1" ht="14.45" customHeight="1">
      <c r="A4706" s="563"/>
      <c r="B4706" s="564" t="s">
        <v>1554</v>
      </c>
      <c r="C4706" s="564" t="s">
        <v>1555</v>
      </c>
      <c r="D4706" s="565"/>
      <c r="E4706" s="566"/>
      <c r="F4706" s="567"/>
      <c r="G4706" s="410">
        <v>0</v>
      </c>
      <c r="H4706" s="410">
        <v>0</v>
      </c>
      <c r="I4706" s="410">
        <v>6</v>
      </c>
    </row>
    <row r="4707" spans="1:9" s="23" customFormat="1" ht="14.45" customHeight="1">
      <c r="A4707" s="563">
        <v>1125</v>
      </c>
      <c r="B4707" s="563" t="s">
        <v>7365</v>
      </c>
      <c r="C4707" s="564"/>
      <c r="D4707" s="565" t="s">
        <v>186</v>
      </c>
      <c r="E4707" s="566"/>
      <c r="F4707" s="567"/>
      <c r="G4707" s="410"/>
      <c r="H4707" s="410"/>
      <c r="I4707" s="410"/>
    </row>
    <row r="4708" spans="1:9" s="23" customFormat="1" ht="14.45" customHeight="1">
      <c r="A4708" s="563"/>
      <c r="B4708" s="564"/>
      <c r="C4708" s="563" t="s">
        <v>365</v>
      </c>
      <c r="D4708" s="568"/>
      <c r="E4708" s="569"/>
      <c r="F4708" s="570"/>
      <c r="G4708" s="571">
        <v>943</v>
      </c>
      <c r="H4708" s="571">
        <v>239</v>
      </c>
      <c r="I4708" s="571">
        <v>61</v>
      </c>
    </row>
    <row r="4709" spans="1:9" s="23" customFormat="1" ht="14.45" customHeight="1">
      <c r="A4709" s="563"/>
      <c r="B4709" s="572" t="s">
        <v>3973</v>
      </c>
      <c r="C4709" s="564" t="s">
        <v>1593</v>
      </c>
      <c r="D4709" s="565"/>
      <c r="E4709" s="566" t="s">
        <v>628</v>
      </c>
      <c r="F4709" s="567"/>
      <c r="G4709" s="410">
        <v>152</v>
      </c>
      <c r="H4709" s="410">
        <v>40</v>
      </c>
      <c r="I4709" s="410">
        <v>8</v>
      </c>
    </row>
    <row r="4710" spans="1:9" s="23" customFormat="1" ht="14.45" customHeight="1">
      <c r="A4710" s="563"/>
      <c r="B4710" s="572" t="s">
        <v>2909</v>
      </c>
      <c r="C4710" s="564" t="s">
        <v>7366</v>
      </c>
      <c r="D4710" s="565"/>
      <c r="E4710" s="566" t="s">
        <v>164</v>
      </c>
      <c r="F4710" s="567"/>
      <c r="G4710" s="410">
        <v>53</v>
      </c>
      <c r="H4710" s="410">
        <v>9</v>
      </c>
      <c r="I4710" s="410">
        <v>0</v>
      </c>
    </row>
    <row r="4711" spans="1:9" s="23" customFormat="1" ht="14.45" customHeight="1">
      <c r="A4711" s="563"/>
      <c r="B4711" s="564"/>
      <c r="C4711" s="564" t="s">
        <v>7367</v>
      </c>
      <c r="D4711" s="565"/>
      <c r="E4711" s="566" t="s">
        <v>628</v>
      </c>
      <c r="F4711" s="567"/>
      <c r="G4711" s="410">
        <v>68</v>
      </c>
      <c r="H4711" s="410">
        <v>0</v>
      </c>
      <c r="I4711" s="410">
        <v>13</v>
      </c>
    </row>
    <row r="4712" spans="1:9" s="23" customFormat="1" ht="14.45" customHeight="1">
      <c r="A4712" s="563"/>
      <c r="B4712" s="572" t="s">
        <v>7368</v>
      </c>
      <c r="C4712" s="564" t="s">
        <v>7369</v>
      </c>
      <c r="D4712" s="565"/>
      <c r="E4712" s="566" t="s">
        <v>163</v>
      </c>
      <c r="F4712" s="567"/>
      <c r="G4712" s="410">
        <v>9</v>
      </c>
      <c r="H4712" s="410">
        <v>0</v>
      </c>
      <c r="I4712" s="410">
        <v>2</v>
      </c>
    </row>
    <row r="4713" spans="1:9" s="23" customFormat="1" ht="14.45" customHeight="1">
      <c r="A4713" s="563"/>
      <c r="B4713" s="572" t="s">
        <v>7370</v>
      </c>
      <c r="C4713" s="564" t="s">
        <v>7371</v>
      </c>
      <c r="D4713" s="565"/>
      <c r="E4713" s="566" t="s">
        <v>164</v>
      </c>
      <c r="F4713" s="567"/>
      <c r="G4713" s="410">
        <v>33</v>
      </c>
      <c r="H4713" s="410">
        <v>0</v>
      </c>
      <c r="I4713" s="410">
        <v>0</v>
      </c>
    </row>
    <row r="4714" spans="1:9" s="23" customFormat="1" ht="14.45" customHeight="1">
      <c r="A4714" s="563"/>
      <c r="B4714" s="572" t="s">
        <v>3975</v>
      </c>
      <c r="C4714" s="564" t="s">
        <v>7372</v>
      </c>
      <c r="D4714" s="565"/>
      <c r="E4714" s="566" t="s">
        <v>164</v>
      </c>
      <c r="F4714" s="567"/>
      <c r="G4714" s="410">
        <v>53</v>
      </c>
      <c r="H4714" s="410">
        <v>24</v>
      </c>
      <c r="I4714" s="410">
        <v>0</v>
      </c>
    </row>
    <row r="4715" spans="1:9" s="23" customFormat="1" ht="14.45" customHeight="1">
      <c r="A4715" s="563"/>
      <c r="B4715" s="564"/>
      <c r="C4715" s="564" t="s">
        <v>7373</v>
      </c>
      <c r="D4715" s="565"/>
      <c r="E4715" s="566" t="s">
        <v>164</v>
      </c>
      <c r="F4715" s="567" t="s">
        <v>1142</v>
      </c>
      <c r="G4715" s="410">
        <v>49</v>
      </c>
      <c r="H4715" s="410">
        <v>28</v>
      </c>
      <c r="I4715" s="410">
        <v>0</v>
      </c>
    </row>
    <row r="4716" spans="1:9" s="23" customFormat="1" ht="14.45" customHeight="1">
      <c r="A4716" s="563"/>
      <c r="B4716" s="564"/>
      <c r="C4716" s="564" t="s">
        <v>1265</v>
      </c>
      <c r="D4716" s="565"/>
      <c r="E4716" s="566" t="s">
        <v>628</v>
      </c>
      <c r="F4716" s="567"/>
      <c r="G4716" s="410">
        <v>109</v>
      </c>
      <c r="H4716" s="410">
        <v>30</v>
      </c>
      <c r="I4716" s="410">
        <v>11</v>
      </c>
    </row>
    <row r="4717" spans="1:9" s="23" customFormat="1" ht="14.45" customHeight="1">
      <c r="A4717" s="563"/>
      <c r="B4717" s="572" t="s">
        <v>7374</v>
      </c>
      <c r="C4717" s="564" t="s">
        <v>7375</v>
      </c>
      <c r="D4717" s="565"/>
      <c r="E4717" s="566" t="s">
        <v>164</v>
      </c>
      <c r="F4717" s="567"/>
      <c r="G4717" s="410">
        <v>24</v>
      </c>
      <c r="H4717" s="410">
        <v>4</v>
      </c>
      <c r="I4717" s="410">
        <v>2</v>
      </c>
    </row>
    <row r="4718" spans="1:9" s="23" customFormat="1" ht="14.45" customHeight="1">
      <c r="A4718" s="563"/>
      <c r="B4718" s="572" t="s">
        <v>4897</v>
      </c>
      <c r="C4718" s="564" t="s">
        <v>7376</v>
      </c>
      <c r="D4718" s="565"/>
      <c r="E4718" s="566" t="s">
        <v>628</v>
      </c>
      <c r="F4718" s="567"/>
      <c r="G4718" s="410">
        <v>146</v>
      </c>
      <c r="H4718" s="410">
        <v>41</v>
      </c>
      <c r="I4718" s="410">
        <v>3</v>
      </c>
    </row>
    <row r="4719" spans="1:9" s="23" customFormat="1" ht="14.45" customHeight="1">
      <c r="A4719" s="563"/>
      <c r="B4719" s="572" t="s">
        <v>7377</v>
      </c>
      <c r="C4719" s="564" t="s">
        <v>2921</v>
      </c>
      <c r="D4719" s="565"/>
      <c r="E4719" s="566" t="s">
        <v>164</v>
      </c>
      <c r="F4719" s="567"/>
      <c r="G4719" s="410">
        <v>29</v>
      </c>
      <c r="H4719" s="410">
        <v>6</v>
      </c>
      <c r="I4719" s="410">
        <v>0</v>
      </c>
    </row>
    <row r="4720" spans="1:9" s="23" customFormat="1" ht="14.45" customHeight="1">
      <c r="A4720" s="563"/>
      <c r="B4720" s="564"/>
      <c r="C4720" s="564"/>
      <c r="D4720" s="565"/>
      <c r="E4720" s="566" t="s">
        <v>628</v>
      </c>
      <c r="F4720" s="567"/>
      <c r="G4720" s="410">
        <v>107</v>
      </c>
      <c r="H4720" s="410">
        <v>29</v>
      </c>
      <c r="I4720" s="410">
        <v>9</v>
      </c>
    </row>
    <row r="4721" spans="1:9" s="23" customFormat="1" ht="14.45" customHeight="1">
      <c r="A4721" s="563"/>
      <c r="B4721" s="572" t="s">
        <v>4452</v>
      </c>
      <c r="C4721" s="564" t="s">
        <v>5112</v>
      </c>
      <c r="D4721" s="565"/>
      <c r="E4721" s="566" t="s">
        <v>628</v>
      </c>
      <c r="F4721" s="567"/>
      <c r="G4721" s="410">
        <v>0</v>
      </c>
      <c r="H4721" s="410">
        <v>28</v>
      </c>
      <c r="I4721" s="410">
        <v>0</v>
      </c>
    </row>
    <row r="4722" spans="1:9" s="23" customFormat="1" ht="14.45" customHeight="1">
      <c r="A4722" s="563"/>
      <c r="B4722" s="564">
        <v>10152035</v>
      </c>
      <c r="C4722" s="564" t="s">
        <v>7378</v>
      </c>
      <c r="D4722" s="565"/>
      <c r="E4722" s="566" t="s">
        <v>628</v>
      </c>
      <c r="F4722" s="567"/>
      <c r="G4722" s="410">
        <v>111</v>
      </c>
      <c r="H4722" s="410">
        <v>0</v>
      </c>
      <c r="I4722" s="410">
        <v>5</v>
      </c>
    </row>
    <row r="4723" spans="1:9" s="23" customFormat="1" ht="14.45" customHeight="1">
      <c r="A4723" s="563"/>
      <c r="B4723" s="564" t="s">
        <v>1554</v>
      </c>
      <c r="C4723" s="564" t="s">
        <v>1555</v>
      </c>
      <c r="D4723" s="565"/>
      <c r="E4723" s="566"/>
      <c r="F4723" s="567"/>
      <c r="G4723" s="410">
        <v>0</v>
      </c>
      <c r="H4723" s="410">
        <v>0</v>
      </c>
      <c r="I4723" s="410">
        <v>7</v>
      </c>
    </row>
    <row r="4724" spans="1:9" s="23" customFormat="1" ht="14.45" customHeight="1">
      <c r="A4724" s="563"/>
      <c r="B4724" s="564" t="s">
        <v>1556</v>
      </c>
      <c r="C4724" s="564" t="s">
        <v>1557</v>
      </c>
      <c r="D4724" s="565"/>
      <c r="E4724" s="566"/>
      <c r="F4724" s="567"/>
      <c r="G4724" s="410">
        <v>0</v>
      </c>
      <c r="H4724" s="410">
        <v>0</v>
      </c>
      <c r="I4724" s="410">
        <v>1</v>
      </c>
    </row>
    <row r="4725" spans="1:9" s="23" customFormat="1" ht="14.45" customHeight="1">
      <c r="A4725" s="563">
        <v>1148</v>
      </c>
      <c r="B4725" s="563" t="s">
        <v>7379</v>
      </c>
      <c r="C4725" s="564"/>
      <c r="D4725" s="565" t="s">
        <v>187</v>
      </c>
      <c r="E4725" s="566"/>
      <c r="F4725" s="567"/>
      <c r="G4725" s="410"/>
      <c r="H4725" s="410"/>
      <c r="I4725" s="410"/>
    </row>
    <row r="4726" spans="1:9" s="23" customFormat="1" ht="14.45" customHeight="1">
      <c r="A4726" s="563"/>
      <c r="B4726" s="564"/>
      <c r="C4726" s="563" t="s">
        <v>365</v>
      </c>
      <c r="D4726" s="568"/>
      <c r="E4726" s="569"/>
      <c r="F4726" s="570"/>
      <c r="G4726" s="571">
        <v>0</v>
      </c>
      <c r="H4726" s="571">
        <v>210</v>
      </c>
      <c r="I4726" s="571">
        <v>0</v>
      </c>
    </row>
    <row r="4727" spans="1:9" s="23" customFormat="1" ht="14.45" customHeight="1">
      <c r="A4727" s="563"/>
      <c r="B4727" s="572" t="s">
        <v>3573</v>
      </c>
      <c r="C4727" s="564" t="s">
        <v>7380</v>
      </c>
      <c r="D4727" s="565"/>
      <c r="E4727" s="566" t="s">
        <v>164</v>
      </c>
      <c r="F4727" s="567"/>
      <c r="G4727" s="410">
        <v>0</v>
      </c>
      <c r="H4727" s="410">
        <v>15</v>
      </c>
      <c r="I4727" s="410">
        <v>0</v>
      </c>
    </row>
    <row r="4728" spans="1:9" s="23" customFormat="1" ht="14.45" customHeight="1">
      <c r="A4728" s="563"/>
      <c r="B4728" s="564"/>
      <c r="C4728" s="564" t="s">
        <v>3402</v>
      </c>
      <c r="D4728" s="565"/>
      <c r="E4728" s="566" t="s">
        <v>3391</v>
      </c>
      <c r="F4728" s="567" t="s">
        <v>1294</v>
      </c>
      <c r="G4728" s="410">
        <v>0</v>
      </c>
      <c r="H4728" s="410">
        <v>14</v>
      </c>
      <c r="I4728" s="410">
        <v>0</v>
      </c>
    </row>
    <row r="4729" spans="1:9" s="23" customFormat="1" ht="14.45" customHeight="1">
      <c r="A4729" s="563"/>
      <c r="B4729" s="564"/>
      <c r="C4729" s="564"/>
      <c r="D4729" s="565"/>
      <c r="E4729" s="566" t="s">
        <v>3221</v>
      </c>
      <c r="F4729" s="567" t="s">
        <v>1294</v>
      </c>
      <c r="G4729" s="410">
        <v>0</v>
      </c>
      <c r="H4729" s="410">
        <v>24</v>
      </c>
      <c r="I4729" s="410">
        <v>0</v>
      </c>
    </row>
    <row r="4730" spans="1:9" s="23" customFormat="1" ht="14.45" customHeight="1">
      <c r="A4730" s="563"/>
      <c r="B4730" s="572" t="s">
        <v>3945</v>
      </c>
      <c r="C4730" s="564" t="s">
        <v>3441</v>
      </c>
      <c r="D4730" s="565"/>
      <c r="E4730" s="566" t="s">
        <v>3391</v>
      </c>
      <c r="F4730" s="567"/>
      <c r="G4730" s="410">
        <v>0</v>
      </c>
      <c r="H4730" s="410">
        <v>3</v>
      </c>
      <c r="I4730" s="410">
        <v>0</v>
      </c>
    </row>
    <row r="4731" spans="1:9" s="23" customFormat="1" ht="14.45" customHeight="1">
      <c r="A4731" s="563"/>
      <c r="B4731" s="572" t="s">
        <v>7381</v>
      </c>
      <c r="C4731" s="564" t="s">
        <v>6422</v>
      </c>
      <c r="D4731" s="565"/>
      <c r="E4731" s="566" t="s">
        <v>164</v>
      </c>
      <c r="F4731" s="567"/>
      <c r="G4731" s="410">
        <v>0</v>
      </c>
      <c r="H4731" s="410">
        <v>15</v>
      </c>
      <c r="I4731" s="410">
        <v>0</v>
      </c>
    </row>
    <row r="4732" spans="1:9" s="23" customFormat="1" ht="14.45" customHeight="1">
      <c r="A4732" s="563"/>
      <c r="B4732" s="564"/>
      <c r="C4732" s="564" t="s">
        <v>6424</v>
      </c>
      <c r="D4732" s="565"/>
      <c r="E4732" s="566" t="s">
        <v>3391</v>
      </c>
      <c r="F4732" s="567"/>
      <c r="G4732" s="410">
        <v>0</v>
      </c>
      <c r="H4732" s="410">
        <v>1</v>
      </c>
      <c r="I4732" s="410">
        <v>0</v>
      </c>
    </row>
    <row r="4733" spans="1:9" s="23" customFormat="1" ht="14.45" customHeight="1">
      <c r="A4733" s="563"/>
      <c r="B4733" s="564"/>
      <c r="C4733" s="564"/>
      <c r="D4733" s="565"/>
      <c r="E4733" s="566" t="s">
        <v>3391</v>
      </c>
      <c r="F4733" s="567" t="s">
        <v>1294</v>
      </c>
      <c r="G4733" s="410">
        <v>0</v>
      </c>
      <c r="H4733" s="410">
        <v>18</v>
      </c>
      <c r="I4733" s="410">
        <v>0</v>
      </c>
    </row>
    <row r="4734" spans="1:9" s="23" customFormat="1" ht="14.45" customHeight="1">
      <c r="A4734" s="563"/>
      <c r="B4734" s="564"/>
      <c r="C4734" s="564"/>
      <c r="D4734" s="565"/>
      <c r="E4734" s="566" t="s">
        <v>3221</v>
      </c>
      <c r="F4734" s="567" t="s">
        <v>1294</v>
      </c>
      <c r="G4734" s="410">
        <v>0</v>
      </c>
      <c r="H4734" s="410">
        <v>34</v>
      </c>
      <c r="I4734" s="410">
        <v>0</v>
      </c>
    </row>
    <row r="4735" spans="1:9" s="23" customFormat="1" ht="14.45" customHeight="1">
      <c r="A4735" s="563"/>
      <c r="B4735" s="564">
        <v>10152028</v>
      </c>
      <c r="C4735" s="564" t="s">
        <v>6953</v>
      </c>
      <c r="D4735" s="565"/>
      <c r="E4735" s="566" t="s">
        <v>3391</v>
      </c>
      <c r="F4735" s="567"/>
      <c r="G4735" s="410">
        <v>0</v>
      </c>
      <c r="H4735" s="410">
        <v>24</v>
      </c>
      <c r="I4735" s="410">
        <v>0</v>
      </c>
    </row>
    <row r="4736" spans="1:9" s="23" customFormat="1" ht="14.45" customHeight="1">
      <c r="A4736" s="563"/>
      <c r="B4736" s="564"/>
      <c r="C4736" s="564"/>
      <c r="D4736" s="565"/>
      <c r="E4736" s="566" t="s">
        <v>3391</v>
      </c>
      <c r="F4736" s="567" t="s">
        <v>1294</v>
      </c>
      <c r="G4736" s="410">
        <v>0</v>
      </c>
      <c r="H4736" s="410">
        <v>24</v>
      </c>
      <c r="I4736" s="410">
        <v>0</v>
      </c>
    </row>
    <row r="4737" spans="1:9" s="23" customFormat="1" ht="14.45" customHeight="1">
      <c r="A4737" s="563"/>
      <c r="B4737" s="564"/>
      <c r="C4737" s="564"/>
      <c r="D4737" s="565"/>
      <c r="E4737" s="566" t="s">
        <v>3221</v>
      </c>
      <c r="F4737" s="567" t="s">
        <v>1294</v>
      </c>
      <c r="G4737" s="410">
        <v>0</v>
      </c>
      <c r="H4737" s="410">
        <v>24</v>
      </c>
      <c r="I4737" s="410">
        <v>0</v>
      </c>
    </row>
    <row r="4738" spans="1:9" s="23" customFormat="1" ht="14.45" customHeight="1">
      <c r="A4738" s="563"/>
      <c r="B4738" s="564"/>
      <c r="C4738" s="564" t="s">
        <v>7382</v>
      </c>
      <c r="D4738" s="565"/>
      <c r="E4738" s="566" t="s">
        <v>106</v>
      </c>
      <c r="F4738" s="567" t="s">
        <v>1294</v>
      </c>
      <c r="G4738" s="410">
        <v>0</v>
      </c>
      <c r="H4738" s="410">
        <v>14</v>
      </c>
      <c r="I4738" s="410">
        <v>0</v>
      </c>
    </row>
    <row r="4739" spans="1:9" s="23" customFormat="1" ht="14.45" customHeight="1">
      <c r="A4739" s="563">
        <v>1168</v>
      </c>
      <c r="B4739" s="563" t="s">
        <v>7383</v>
      </c>
      <c r="C4739" s="564"/>
      <c r="D4739" s="565" t="s">
        <v>187</v>
      </c>
      <c r="E4739" s="566"/>
      <c r="F4739" s="567"/>
      <c r="G4739" s="410"/>
      <c r="H4739" s="410"/>
      <c r="I4739" s="410"/>
    </row>
    <row r="4740" spans="1:9" s="23" customFormat="1" ht="14.45" customHeight="1">
      <c r="A4740" s="563"/>
      <c r="B4740" s="564"/>
      <c r="C4740" s="563" t="s">
        <v>365</v>
      </c>
      <c r="D4740" s="568"/>
      <c r="E4740" s="569"/>
      <c r="F4740" s="570"/>
      <c r="G4740" s="571">
        <v>1646</v>
      </c>
      <c r="H4740" s="571">
        <v>610</v>
      </c>
      <c r="I4740" s="571">
        <v>49</v>
      </c>
    </row>
    <row r="4741" spans="1:9" s="23" customFormat="1" ht="14.45" customHeight="1">
      <c r="A4741" s="563"/>
      <c r="B4741" s="572" t="s">
        <v>5511</v>
      </c>
      <c r="C4741" s="564" t="s">
        <v>4419</v>
      </c>
      <c r="D4741" s="565"/>
      <c r="E4741" s="566" t="s">
        <v>3391</v>
      </c>
      <c r="F4741" s="567"/>
      <c r="G4741" s="410">
        <v>83</v>
      </c>
      <c r="H4741" s="410">
        <v>12</v>
      </c>
      <c r="I4741" s="410">
        <v>7</v>
      </c>
    </row>
    <row r="4742" spans="1:9" s="23" customFormat="1" ht="14.45" customHeight="1">
      <c r="A4742" s="563"/>
      <c r="B4742" s="564"/>
      <c r="C4742" s="564" t="s">
        <v>6611</v>
      </c>
      <c r="D4742" s="565"/>
      <c r="E4742" s="566" t="s">
        <v>165</v>
      </c>
      <c r="F4742" s="567"/>
      <c r="G4742" s="410">
        <v>12</v>
      </c>
      <c r="H4742" s="410">
        <v>8</v>
      </c>
      <c r="I4742" s="410">
        <v>0</v>
      </c>
    </row>
    <row r="4743" spans="1:9" s="23" customFormat="1" ht="14.45" customHeight="1">
      <c r="A4743" s="563"/>
      <c r="B4743" s="572" t="s">
        <v>5429</v>
      </c>
      <c r="C4743" s="564" t="s">
        <v>3402</v>
      </c>
      <c r="D4743" s="565"/>
      <c r="E4743" s="566" t="s">
        <v>3391</v>
      </c>
      <c r="F4743" s="567"/>
      <c r="G4743" s="410">
        <v>28</v>
      </c>
      <c r="H4743" s="410">
        <v>10</v>
      </c>
      <c r="I4743" s="410">
        <v>4</v>
      </c>
    </row>
    <row r="4744" spans="1:9" s="23" customFormat="1" ht="14.45" customHeight="1">
      <c r="A4744" s="563"/>
      <c r="B4744" s="564"/>
      <c r="C4744" s="564"/>
      <c r="D4744" s="565"/>
      <c r="E4744" s="566" t="s">
        <v>3221</v>
      </c>
      <c r="F4744" s="567" t="s">
        <v>1294</v>
      </c>
      <c r="G4744" s="410">
        <v>43</v>
      </c>
      <c r="H4744" s="410">
        <v>60</v>
      </c>
      <c r="I4744" s="410">
        <v>0</v>
      </c>
    </row>
    <row r="4745" spans="1:9" s="23" customFormat="1" ht="14.45" customHeight="1">
      <c r="A4745" s="563"/>
      <c r="B4745" s="572" t="s">
        <v>5494</v>
      </c>
      <c r="C4745" s="564" t="s">
        <v>3416</v>
      </c>
      <c r="D4745" s="565"/>
      <c r="E4745" s="566" t="s">
        <v>3391</v>
      </c>
      <c r="F4745" s="567"/>
      <c r="G4745" s="410">
        <v>220</v>
      </c>
      <c r="H4745" s="410">
        <v>23</v>
      </c>
      <c r="I4745" s="410">
        <v>7</v>
      </c>
    </row>
    <row r="4746" spans="1:9" s="23" customFormat="1" ht="14.45" customHeight="1">
      <c r="A4746" s="563"/>
      <c r="B4746" s="572" t="s">
        <v>4650</v>
      </c>
      <c r="C4746" s="564" t="s">
        <v>7384</v>
      </c>
      <c r="D4746" s="565"/>
      <c r="E4746" s="566" t="s">
        <v>3391</v>
      </c>
      <c r="F4746" s="567"/>
      <c r="G4746" s="410">
        <v>0</v>
      </c>
      <c r="H4746" s="410">
        <v>18</v>
      </c>
      <c r="I4746" s="410">
        <v>0</v>
      </c>
    </row>
    <row r="4747" spans="1:9" s="23" customFormat="1" ht="14.45" customHeight="1">
      <c r="A4747" s="563"/>
      <c r="B4747" s="572" t="s">
        <v>7385</v>
      </c>
      <c r="C4747" s="564" t="s">
        <v>3441</v>
      </c>
      <c r="D4747" s="565"/>
      <c r="E4747" s="566" t="s">
        <v>3391</v>
      </c>
      <c r="F4747" s="567"/>
      <c r="G4747" s="410">
        <v>199</v>
      </c>
      <c r="H4747" s="410">
        <v>18</v>
      </c>
      <c r="I4747" s="410">
        <v>7</v>
      </c>
    </row>
    <row r="4748" spans="1:9" s="23" customFormat="1" ht="14.45" customHeight="1">
      <c r="A4748" s="563"/>
      <c r="B4748" s="564"/>
      <c r="C4748" s="564"/>
      <c r="D4748" s="565"/>
      <c r="E4748" s="566" t="s">
        <v>3391</v>
      </c>
      <c r="F4748" s="567" t="s">
        <v>1294</v>
      </c>
      <c r="G4748" s="410">
        <v>13</v>
      </c>
      <c r="H4748" s="410">
        <v>15</v>
      </c>
      <c r="I4748" s="410">
        <v>0</v>
      </c>
    </row>
    <row r="4749" spans="1:9" s="23" customFormat="1" ht="14.45" customHeight="1">
      <c r="A4749" s="563"/>
      <c r="B4749" s="564"/>
      <c r="C4749" s="564"/>
      <c r="D4749" s="565"/>
      <c r="E4749" s="566" t="s">
        <v>3221</v>
      </c>
      <c r="F4749" s="567" t="s">
        <v>1294</v>
      </c>
      <c r="G4749" s="410">
        <v>20</v>
      </c>
      <c r="H4749" s="410">
        <v>29</v>
      </c>
      <c r="I4749" s="410">
        <v>0</v>
      </c>
    </row>
    <row r="4750" spans="1:9" s="23" customFormat="1" ht="14.45" customHeight="1">
      <c r="A4750" s="563"/>
      <c r="B4750" s="572" t="s">
        <v>7386</v>
      </c>
      <c r="C4750" s="564" t="s">
        <v>6776</v>
      </c>
      <c r="D4750" s="565"/>
      <c r="E4750" s="566" t="s">
        <v>165</v>
      </c>
      <c r="F4750" s="567"/>
      <c r="G4750" s="410">
        <v>13</v>
      </c>
      <c r="H4750" s="410">
        <v>2</v>
      </c>
      <c r="I4750" s="410">
        <v>0</v>
      </c>
    </row>
    <row r="4751" spans="1:9" s="23" customFormat="1" ht="14.45" customHeight="1">
      <c r="A4751" s="563"/>
      <c r="B4751" s="572" t="s">
        <v>7062</v>
      </c>
      <c r="C4751" s="564" t="s">
        <v>3666</v>
      </c>
      <c r="D4751" s="565"/>
      <c r="E4751" s="566" t="s">
        <v>3391</v>
      </c>
      <c r="F4751" s="567"/>
      <c r="G4751" s="410">
        <v>89</v>
      </c>
      <c r="H4751" s="410">
        <v>16</v>
      </c>
      <c r="I4751" s="410">
        <v>14</v>
      </c>
    </row>
    <row r="4752" spans="1:9" s="23" customFormat="1" ht="14.45" customHeight="1">
      <c r="A4752" s="563"/>
      <c r="B4752" s="564"/>
      <c r="C4752" s="564"/>
      <c r="D4752" s="565"/>
      <c r="E4752" s="566" t="s">
        <v>3391</v>
      </c>
      <c r="F4752" s="567" t="s">
        <v>1294</v>
      </c>
      <c r="G4752" s="410">
        <v>61</v>
      </c>
      <c r="H4752" s="410">
        <v>16</v>
      </c>
      <c r="I4752" s="410">
        <v>0</v>
      </c>
    </row>
    <row r="4753" spans="1:9" s="23" customFormat="1" ht="14.45" customHeight="1">
      <c r="A4753" s="563"/>
      <c r="B4753" s="564"/>
      <c r="C4753" s="564"/>
      <c r="D4753" s="565"/>
      <c r="E4753" s="566" t="s">
        <v>3221</v>
      </c>
      <c r="F4753" s="567" t="s">
        <v>1294</v>
      </c>
      <c r="G4753" s="410">
        <v>504</v>
      </c>
      <c r="H4753" s="410">
        <v>304</v>
      </c>
      <c r="I4753" s="410">
        <v>0</v>
      </c>
    </row>
    <row r="4754" spans="1:9" s="23" customFormat="1" ht="14.45" customHeight="1">
      <c r="A4754" s="573"/>
      <c r="B4754" s="574"/>
      <c r="C4754" s="574" t="s">
        <v>7063</v>
      </c>
      <c r="D4754" s="575"/>
      <c r="E4754" s="576" t="s">
        <v>106</v>
      </c>
      <c r="F4754" s="577" t="s">
        <v>1294</v>
      </c>
      <c r="G4754" s="578">
        <v>128</v>
      </c>
      <c r="H4754" s="578">
        <v>0</v>
      </c>
      <c r="I4754" s="578">
        <v>0</v>
      </c>
    </row>
    <row r="4755" spans="1:9" s="23" customFormat="1" ht="14.45" customHeight="1">
      <c r="A4755" s="563"/>
      <c r="B4755" s="564">
        <v>10131025</v>
      </c>
      <c r="C4755" s="564" t="s">
        <v>3671</v>
      </c>
      <c r="D4755" s="565"/>
      <c r="E4755" s="566" t="s">
        <v>3391</v>
      </c>
      <c r="F4755" s="567"/>
      <c r="G4755" s="410">
        <v>1</v>
      </c>
      <c r="H4755" s="410">
        <v>17</v>
      </c>
      <c r="I4755" s="410">
        <v>0</v>
      </c>
    </row>
    <row r="4756" spans="1:9" s="23" customFormat="1" ht="14.45" customHeight="1">
      <c r="A4756" s="563"/>
      <c r="B4756" s="564">
        <v>10131026</v>
      </c>
      <c r="C4756" s="564" t="s">
        <v>7387</v>
      </c>
      <c r="D4756" s="565"/>
      <c r="E4756" s="566" t="s">
        <v>3391</v>
      </c>
      <c r="F4756" s="567"/>
      <c r="G4756" s="410">
        <v>1</v>
      </c>
      <c r="H4756" s="410">
        <v>16</v>
      </c>
      <c r="I4756" s="410">
        <v>0</v>
      </c>
    </row>
    <row r="4757" spans="1:9" s="23" customFormat="1" ht="14.45" customHeight="1">
      <c r="A4757" s="563"/>
      <c r="B4757" s="564"/>
      <c r="C4757" s="564"/>
      <c r="D4757" s="565"/>
      <c r="E4757" s="566" t="s">
        <v>3391</v>
      </c>
      <c r="F4757" s="567" t="s">
        <v>1294</v>
      </c>
      <c r="G4757" s="410">
        <v>0</v>
      </c>
      <c r="H4757" s="410">
        <v>11</v>
      </c>
      <c r="I4757" s="410">
        <v>0</v>
      </c>
    </row>
    <row r="4758" spans="1:9" s="23" customFormat="1" ht="14.45" customHeight="1">
      <c r="A4758" s="563"/>
      <c r="B4758" s="564">
        <v>10152032</v>
      </c>
      <c r="C4758" s="564" t="s">
        <v>5885</v>
      </c>
      <c r="D4758" s="565"/>
      <c r="E4758" s="566" t="s">
        <v>3391</v>
      </c>
      <c r="F4758" s="567"/>
      <c r="G4758" s="410">
        <v>2</v>
      </c>
      <c r="H4758" s="410">
        <v>17</v>
      </c>
      <c r="I4758" s="410">
        <v>0</v>
      </c>
    </row>
    <row r="4759" spans="1:9" s="23" customFormat="1" ht="14.45" customHeight="1">
      <c r="A4759" s="563"/>
      <c r="B4759" s="564"/>
      <c r="C4759" s="564"/>
      <c r="D4759" s="565"/>
      <c r="E4759" s="566" t="s">
        <v>3391</v>
      </c>
      <c r="F4759" s="567" t="s">
        <v>1294</v>
      </c>
      <c r="G4759" s="410">
        <v>0</v>
      </c>
      <c r="H4759" s="410">
        <v>1</v>
      </c>
      <c r="I4759" s="410">
        <v>0</v>
      </c>
    </row>
    <row r="4760" spans="1:9" s="23" customFormat="1" ht="14.45" customHeight="1">
      <c r="A4760" s="563"/>
      <c r="B4760" s="564">
        <v>10152033</v>
      </c>
      <c r="C4760" s="564" t="s">
        <v>7388</v>
      </c>
      <c r="D4760" s="565"/>
      <c r="E4760" s="566" t="s">
        <v>3391</v>
      </c>
      <c r="F4760" s="567"/>
      <c r="G4760" s="410">
        <v>170</v>
      </c>
      <c r="H4760" s="410">
        <v>0</v>
      </c>
      <c r="I4760" s="410">
        <v>10</v>
      </c>
    </row>
    <row r="4761" spans="1:9" s="23" customFormat="1" ht="14.45" customHeight="1">
      <c r="A4761" s="563"/>
      <c r="B4761" s="564"/>
      <c r="C4761" s="564"/>
      <c r="D4761" s="565"/>
      <c r="E4761" s="566" t="s">
        <v>3391</v>
      </c>
      <c r="F4761" s="567" t="s">
        <v>1294</v>
      </c>
      <c r="G4761" s="410">
        <v>10</v>
      </c>
      <c r="H4761" s="410">
        <v>0</v>
      </c>
      <c r="I4761" s="410">
        <v>0</v>
      </c>
    </row>
    <row r="4762" spans="1:9" s="23" customFormat="1" ht="14.45" customHeight="1">
      <c r="A4762" s="563"/>
      <c r="B4762" s="564"/>
      <c r="C4762" s="564"/>
      <c r="D4762" s="565"/>
      <c r="E4762" s="566" t="s">
        <v>3221</v>
      </c>
      <c r="F4762" s="567" t="s">
        <v>1294</v>
      </c>
      <c r="G4762" s="410">
        <v>49</v>
      </c>
      <c r="H4762" s="410">
        <v>17</v>
      </c>
      <c r="I4762" s="410">
        <v>0</v>
      </c>
    </row>
    <row r="4763" spans="1:9" s="23" customFormat="1" ht="14.45" customHeight="1">
      <c r="A4763" s="563">
        <v>1183</v>
      </c>
      <c r="B4763" s="563" t="s">
        <v>7389</v>
      </c>
      <c r="C4763" s="564"/>
      <c r="D4763" s="565" t="s">
        <v>187</v>
      </c>
      <c r="E4763" s="566"/>
      <c r="F4763" s="567"/>
      <c r="G4763" s="410"/>
      <c r="H4763" s="410"/>
      <c r="I4763" s="410"/>
    </row>
    <row r="4764" spans="1:9" s="23" customFormat="1" ht="14.45" customHeight="1">
      <c r="A4764" s="563"/>
      <c r="B4764" s="564"/>
      <c r="C4764" s="563" t="s">
        <v>365</v>
      </c>
      <c r="D4764" s="568"/>
      <c r="E4764" s="569"/>
      <c r="F4764" s="570"/>
      <c r="G4764" s="571">
        <v>5214</v>
      </c>
      <c r="H4764" s="571">
        <v>771</v>
      </c>
      <c r="I4764" s="571">
        <v>136</v>
      </c>
    </row>
    <row r="4765" spans="1:9" s="23" customFormat="1" ht="14.45" customHeight="1">
      <c r="A4765" s="563"/>
      <c r="B4765" s="572" t="s">
        <v>7390</v>
      </c>
      <c r="C4765" s="564" t="s">
        <v>7319</v>
      </c>
      <c r="D4765" s="565"/>
      <c r="E4765" s="566" t="s">
        <v>3391</v>
      </c>
      <c r="F4765" s="567"/>
      <c r="G4765" s="410">
        <v>113</v>
      </c>
      <c r="H4765" s="410">
        <v>27</v>
      </c>
      <c r="I4765" s="410">
        <v>7</v>
      </c>
    </row>
    <row r="4766" spans="1:9" s="23" customFormat="1" ht="14.45" customHeight="1">
      <c r="A4766" s="563"/>
      <c r="B4766" s="572" t="s">
        <v>5509</v>
      </c>
      <c r="C4766" s="564" t="s">
        <v>6786</v>
      </c>
      <c r="D4766" s="565"/>
      <c r="E4766" s="566" t="s">
        <v>3391</v>
      </c>
      <c r="F4766" s="567"/>
      <c r="G4766" s="410">
        <v>0</v>
      </c>
      <c r="H4766" s="410">
        <v>1</v>
      </c>
      <c r="I4766" s="410">
        <v>0</v>
      </c>
    </row>
    <row r="4767" spans="1:9" s="23" customFormat="1" ht="14.45" customHeight="1">
      <c r="A4767" s="563"/>
      <c r="B4767" s="572" t="s">
        <v>7391</v>
      </c>
      <c r="C4767" s="564" t="s">
        <v>6960</v>
      </c>
      <c r="D4767" s="565"/>
      <c r="E4767" s="566" t="s">
        <v>3391</v>
      </c>
      <c r="F4767" s="567"/>
      <c r="G4767" s="410">
        <v>0</v>
      </c>
      <c r="H4767" s="410">
        <v>1</v>
      </c>
      <c r="I4767" s="410">
        <v>0</v>
      </c>
    </row>
    <row r="4768" spans="1:9" s="23" customFormat="1" ht="14.45" customHeight="1">
      <c r="A4768" s="563"/>
      <c r="B4768" s="572" t="s">
        <v>6165</v>
      </c>
      <c r="C4768" s="564" t="s">
        <v>6166</v>
      </c>
      <c r="D4768" s="565"/>
      <c r="E4768" s="566" t="s">
        <v>3391</v>
      </c>
      <c r="F4768" s="567"/>
      <c r="G4768" s="410">
        <v>420</v>
      </c>
      <c r="H4768" s="410">
        <v>65</v>
      </c>
      <c r="I4768" s="410">
        <v>10</v>
      </c>
    </row>
    <row r="4769" spans="1:9" s="23" customFormat="1" ht="14.45" customHeight="1">
      <c r="A4769" s="563"/>
      <c r="B4769" s="572" t="s">
        <v>7392</v>
      </c>
      <c r="C4769" s="564" t="s">
        <v>7393</v>
      </c>
      <c r="D4769" s="565"/>
      <c r="E4769" s="566" t="s">
        <v>3391</v>
      </c>
      <c r="F4769" s="567"/>
      <c r="G4769" s="410">
        <v>104</v>
      </c>
      <c r="H4769" s="410">
        <v>25</v>
      </c>
      <c r="I4769" s="410">
        <v>7</v>
      </c>
    </row>
    <row r="4770" spans="1:9" s="23" customFormat="1" ht="14.45" customHeight="1">
      <c r="A4770" s="563"/>
      <c r="B4770" s="572" t="s">
        <v>3808</v>
      </c>
      <c r="C4770" s="564" t="s">
        <v>6166</v>
      </c>
      <c r="D4770" s="565"/>
      <c r="E4770" s="566" t="s">
        <v>3391</v>
      </c>
      <c r="F4770" s="567" t="s">
        <v>1294</v>
      </c>
      <c r="G4770" s="410">
        <v>63</v>
      </c>
      <c r="H4770" s="410">
        <v>9</v>
      </c>
      <c r="I4770" s="410">
        <v>0</v>
      </c>
    </row>
    <row r="4771" spans="1:9" s="23" customFormat="1" ht="14.45" customHeight="1">
      <c r="A4771" s="563"/>
      <c r="B4771" s="572" t="s">
        <v>7281</v>
      </c>
      <c r="C4771" s="564" t="s">
        <v>7394</v>
      </c>
      <c r="D4771" s="565"/>
      <c r="E4771" s="566" t="s">
        <v>3391</v>
      </c>
      <c r="F4771" s="567"/>
      <c r="G4771" s="410">
        <v>135</v>
      </c>
      <c r="H4771" s="410">
        <v>20</v>
      </c>
      <c r="I4771" s="410">
        <v>8</v>
      </c>
    </row>
    <row r="4772" spans="1:9" s="23" customFormat="1" ht="14.45" customHeight="1">
      <c r="A4772" s="563"/>
      <c r="B4772" s="564"/>
      <c r="C4772" s="564"/>
      <c r="D4772" s="565"/>
      <c r="E4772" s="566" t="s">
        <v>3391</v>
      </c>
      <c r="F4772" s="567" t="s">
        <v>1294</v>
      </c>
      <c r="G4772" s="410">
        <v>140</v>
      </c>
      <c r="H4772" s="410">
        <v>18</v>
      </c>
      <c r="I4772" s="410">
        <v>0</v>
      </c>
    </row>
    <row r="4773" spans="1:9" s="23" customFormat="1" ht="14.45" customHeight="1">
      <c r="A4773" s="563"/>
      <c r="B4773" s="572" t="s">
        <v>7395</v>
      </c>
      <c r="C4773" s="564" t="s">
        <v>7396</v>
      </c>
      <c r="D4773" s="565"/>
      <c r="E4773" s="566" t="s">
        <v>3391</v>
      </c>
      <c r="F4773" s="567"/>
      <c r="G4773" s="410">
        <v>288</v>
      </c>
      <c r="H4773" s="410">
        <v>65</v>
      </c>
      <c r="I4773" s="410">
        <v>16</v>
      </c>
    </row>
    <row r="4774" spans="1:9" s="23" customFormat="1" ht="14.45" customHeight="1">
      <c r="A4774" s="563"/>
      <c r="B4774" s="564"/>
      <c r="C4774" s="564"/>
      <c r="D4774" s="565"/>
      <c r="E4774" s="566" t="s">
        <v>3391</v>
      </c>
      <c r="F4774" s="567" t="s">
        <v>1294</v>
      </c>
      <c r="G4774" s="410">
        <v>273</v>
      </c>
      <c r="H4774" s="410">
        <v>27</v>
      </c>
      <c r="I4774" s="410">
        <v>0</v>
      </c>
    </row>
    <row r="4775" spans="1:9" s="23" customFormat="1" ht="14.45" customHeight="1">
      <c r="A4775" s="563"/>
      <c r="B4775" s="564"/>
      <c r="C4775" s="564" t="s">
        <v>7397</v>
      </c>
      <c r="D4775" s="565"/>
      <c r="E4775" s="566" t="s">
        <v>165</v>
      </c>
      <c r="F4775" s="567"/>
      <c r="G4775" s="410">
        <v>124</v>
      </c>
      <c r="H4775" s="410">
        <v>14</v>
      </c>
      <c r="I4775" s="410">
        <v>0</v>
      </c>
    </row>
    <row r="4776" spans="1:9" s="23" customFormat="1" ht="14.45" customHeight="1">
      <c r="A4776" s="563"/>
      <c r="B4776" s="572" t="s">
        <v>3941</v>
      </c>
      <c r="C4776" s="564" t="s">
        <v>3429</v>
      </c>
      <c r="D4776" s="565"/>
      <c r="E4776" s="566" t="s">
        <v>3391</v>
      </c>
      <c r="F4776" s="567"/>
      <c r="G4776" s="410">
        <v>540</v>
      </c>
      <c r="H4776" s="410">
        <v>22</v>
      </c>
      <c r="I4776" s="410">
        <v>14</v>
      </c>
    </row>
    <row r="4777" spans="1:9" s="23" customFormat="1" ht="14.45" customHeight="1">
      <c r="A4777" s="563"/>
      <c r="B4777" s="564"/>
      <c r="C4777" s="564"/>
      <c r="D4777" s="565"/>
      <c r="E4777" s="566" t="s">
        <v>3391</v>
      </c>
      <c r="F4777" s="567" t="s">
        <v>1294</v>
      </c>
      <c r="G4777" s="410">
        <v>167</v>
      </c>
      <c r="H4777" s="410">
        <v>23</v>
      </c>
      <c r="I4777" s="410">
        <v>0</v>
      </c>
    </row>
    <row r="4778" spans="1:9" s="23" customFormat="1" ht="14.45" customHeight="1">
      <c r="A4778" s="563"/>
      <c r="B4778" s="564"/>
      <c r="C4778" s="564" t="s">
        <v>4256</v>
      </c>
      <c r="D4778" s="565"/>
      <c r="E4778" s="566" t="s">
        <v>165</v>
      </c>
      <c r="F4778" s="567"/>
      <c r="G4778" s="410">
        <v>191</v>
      </c>
      <c r="H4778" s="410">
        <v>11</v>
      </c>
      <c r="I4778" s="410">
        <v>0</v>
      </c>
    </row>
    <row r="4779" spans="1:9" s="23" customFormat="1" ht="14.45" customHeight="1">
      <c r="A4779" s="563"/>
      <c r="B4779" s="572" t="s">
        <v>5119</v>
      </c>
      <c r="C4779" s="564" t="s">
        <v>3441</v>
      </c>
      <c r="D4779" s="565"/>
      <c r="E4779" s="566" t="s">
        <v>3391</v>
      </c>
      <c r="F4779" s="567"/>
      <c r="G4779" s="410">
        <v>182</v>
      </c>
      <c r="H4779" s="410">
        <v>44</v>
      </c>
      <c r="I4779" s="410">
        <v>0</v>
      </c>
    </row>
    <row r="4780" spans="1:9" s="23" customFormat="1" ht="14.45" customHeight="1">
      <c r="A4780" s="563"/>
      <c r="B4780" s="572" t="s">
        <v>7398</v>
      </c>
      <c r="C4780" s="564" t="s">
        <v>7231</v>
      </c>
      <c r="D4780" s="565"/>
      <c r="E4780" s="566" t="s">
        <v>3391</v>
      </c>
      <c r="F4780" s="567"/>
      <c r="G4780" s="410">
        <v>105</v>
      </c>
      <c r="H4780" s="410">
        <v>26</v>
      </c>
      <c r="I4780" s="410">
        <v>11</v>
      </c>
    </row>
    <row r="4781" spans="1:9" s="23" customFormat="1" ht="14.45" customHeight="1">
      <c r="A4781" s="563"/>
      <c r="B4781" s="564"/>
      <c r="C4781" s="564"/>
      <c r="D4781" s="565"/>
      <c r="E4781" s="566" t="s">
        <v>3391</v>
      </c>
      <c r="F4781" s="567" t="s">
        <v>1294</v>
      </c>
      <c r="G4781" s="410">
        <v>72</v>
      </c>
      <c r="H4781" s="410">
        <v>17</v>
      </c>
      <c r="I4781" s="410">
        <v>0</v>
      </c>
    </row>
    <row r="4782" spans="1:9" s="23" customFormat="1" ht="14.45" customHeight="1">
      <c r="A4782" s="563"/>
      <c r="B4782" s="572" t="s">
        <v>7399</v>
      </c>
      <c r="C4782" s="564" t="s">
        <v>3607</v>
      </c>
      <c r="D4782" s="565"/>
      <c r="E4782" s="566" t="s">
        <v>3391</v>
      </c>
      <c r="F4782" s="567"/>
      <c r="G4782" s="410">
        <v>180</v>
      </c>
      <c r="H4782" s="410">
        <v>18</v>
      </c>
      <c r="I4782" s="410">
        <v>7</v>
      </c>
    </row>
    <row r="4783" spans="1:9" s="23" customFormat="1" ht="14.45" customHeight="1">
      <c r="A4783" s="563"/>
      <c r="B4783" s="564"/>
      <c r="C4783" s="564"/>
      <c r="D4783" s="565"/>
      <c r="E4783" s="566" t="s">
        <v>3391</v>
      </c>
      <c r="F4783" s="567" t="s">
        <v>1294</v>
      </c>
      <c r="G4783" s="410">
        <v>232</v>
      </c>
      <c r="H4783" s="410">
        <v>35</v>
      </c>
      <c r="I4783" s="410">
        <v>0</v>
      </c>
    </row>
    <row r="4784" spans="1:9" s="23" customFormat="1" ht="14.45" customHeight="1">
      <c r="A4784" s="563"/>
      <c r="B4784" s="572" t="s">
        <v>7400</v>
      </c>
      <c r="C4784" s="564" t="s">
        <v>7401</v>
      </c>
      <c r="D4784" s="565"/>
      <c r="E4784" s="566" t="s">
        <v>164</v>
      </c>
      <c r="F4784" s="567"/>
      <c r="G4784" s="410">
        <v>26</v>
      </c>
      <c r="H4784" s="410">
        <v>7</v>
      </c>
      <c r="I4784" s="410">
        <v>5</v>
      </c>
    </row>
    <row r="4785" spans="1:9" s="23" customFormat="1" ht="14.45" customHeight="1">
      <c r="A4785" s="563"/>
      <c r="B4785" s="572" t="s">
        <v>7402</v>
      </c>
      <c r="C4785" s="564" t="s">
        <v>6788</v>
      </c>
      <c r="D4785" s="565"/>
      <c r="E4785" s="566" t="s">
        <v>3391</v>
      </c>
      <c r="F4785" s="567"/>
      <c r="G4785" s="410">
        <v>116</v>
      </c>
      <c r="H4785" s="410">
        <v>35</v>
      </c>
      <c r="I4785" s="410">
        <v>7</v>
      </c>
    </row>
    <row r="4786" spans="1:9" s="23" customFormat="1" ht="14.45" customHeight="1">
      <c r="A4786" s="563"/>
      <c r="B4786" s="564">
        <v>10121024</v>
      </c>
      <c r="C4786" s="564" t="s">
        <v>6522</v>
      </c>
      <c r="D4786" s="565"/>
      <c r="E4786" s="566" t="s">
        <v>3391</v>
      </c>
      <c r="F4786" s="567"/>
      <c r="G4786" s="410">
        <v>284</v>
      </c>
      <c r="H4786" s="410">
        <v>58</v>
      </c>
      <c r="I4786" s="410">
        <v>9</v>
      </c>
    </row>
    <row r="4787" spans="1:9" s="23" customFormat="1" ht="14.45" customHeight="1">
      <c r="A4787" s="563"/>
      <c r="B4787" s="564"/>
      <c r="C4787" s="564"/>
      <c r="D4787" s="565"/>
      <c r="E4787" s="566" t="s">
        <v>3391</v>
      </c>
      <c r="F4787" s="567" t="s">
        <v>1294</v>
      </c>
      <c r="G4787" s="410">
        <v>163</v>
      </c>
      <c r="H4787" s="410">
        <v>11</v>
      </c>
      <c r="I4787" s="410">
        <v>1</v>
      </c>
    </row>
    <row r="4788" spans="1:9" s="23" customFormat="1" ht="14.45" customHeight="1">
      <c r="A4788" s="563"/>
      <c r="B4788" s="564"/>
      <c r="C4788" s="564"/>
      <c r="D4788" s="565"/>
      <c r="E4788" s="566" t="s">
        <v>3221</v>
      </c>
      <c r="F4788" s="567" t="s">
        <v>1294</v>
      </c>
      <c r="G4788" s="410">
        <v>58</v>
      </c>
      <c r="H4788" s="410">
        <v>17</v>
      </c>
      <c r="I4788" s="410">
        <v>0</v>
      </c>
    </row>
    <row r="4789" spans="1:9" s="23" customFormat="1" ht="14.45" customHeight="1">
      <c r="A4789" s="563"/>
      <c r="B4789" s="564">
        <v>10131020</v>
      </c>
      <c r="C4789" s="564" t="s">
        <v>4337</v>
      </c>
      <c r="D4789" s="565"/>
      <c r="E4789" s="566" t="s">
        <v>3391</v>
      </c>
      <c r="F4789" s="567"/>
      <c r="G4789" s="410">
        <v>0</v>
      </c>
      <c r="H4789" s="410">
        <v>1</v>
      </c>
      <c r="I4789" s="410">
        <v>0</v>
      </c>
    </row>
    <row r="4790" spans="1:9" s="23" customFormat="1" ht="14.45" customHeight="1">
      <c r="A4790" s="563"/>
      <c r="B4790" s="564">
        <v>10131021</v>
      </c>
      <c r="C4790" s="564" t="s">
        <v>4345</v>
      </c>
      <c r="D4790" s="565"/>
      <c r="E4790" s="566" t="s">
        <v>3391</v>
      </c>
      <c r="F4790" s="567"/>
      <c r="G4790" s="410">
        <v>639</v>
      </c>
      <c r="H4790" s="410">
        <v>80</v>
      </c>
      <c r="I4790" s="410">
        <v>15</v>
      </c>
    </row>
    <row r="4791" spans="1:9" s="23" customFormat="1" ht="14.45" customHeight="1">
      <c r="A4791" s="563"/>
      <c r="B4791" s="564"/>
      <c r="C4791" s="564"/>
      <c r="D4791" s="565"/>
      <c r="E4791" s="566" t="s">
        <v>3391</v>
      </c>
      <c r="F4791" s="567" t="s">
        <v>1294</v>
      </c>
      <c r="G4791" s="410">
        <v>166</v>
      </c>
      <c r="H4791" s="410">
        <v>46</v>
      </c>
      <c r="I4791" s="410">
        <v>0</v>
      </c>
    </row>
    <row r="4792" spans="1:9" s="23" customFormat="1" ht="14.45" customHeight="1">
      <c r="A4792" s="563"/>
      <c r="B4792" s="564">
        <v>10151022</v>
      </c>
      <c r="C4792" s="564" t="s">
        <v>4228</v>
      </c>
      <c r="D4792" s="565"/>
      <c r="E4792" s="566" t="s">
        <v>3391</v>
      </c>
      <c r="F4792" s="567"/>
      <c r="G4792" s="410">
        <v>433</v>
      </c>
      <c r="H4792" s="410">
        <v>48</v>
      </c>
      <c r="I4792" s="410">
        <v>10</v>
      </c>
    </row>
    <row r="4793" spans="1:9" s="23" customFormat="1" ht="14.45" customHeight="1">
      <c r="A4793" s="563"/>
      <c r="B4793" s="564" t="s">
        <v>1554</v>
      </c>
      <c r="C4793" s="564" t="s">
        <v>1555</v>
      </c>
      <c r="D4793" s="565"/>
      <c r="E4793" s="566"/>
      <c r="F4793" s="567"/>
      <c r="G4793" s="410">
        <v>0</v>
      </c>
      <c r="H4793" s="410">
        <v>0</v>
      </c>
      <c r="I4793" s="410">
        <v>7</v>
      </c>
    </row>
    <row r="4794" spans="1:9" s="23" customFormat="1" ht="14.45" customHeight="1">
      <c r="A4794" s="563"/>
      <c r="B4794" s="564" t="s">
        <v>1556</v>
      </c>
      <c r="C4794" s="564" t="s">
        <v>1557</v>
      </c>
      <c r="D4794" s="565"/>
      <c r="E4794" s="566"/>
      <c r="F4794" s="567"/>
      <c r="G4794" s="410">
        <v>0</v>
      </c>
      <c r="H4794" s="410">
        <v>0</v>
      </c>
      <c r="I4794" s="410">
        <v>2</v>
      </c>
    </row>
    <row r="4795" spans="1:9" s="23" customFormat="1" ht="14.45" customHeight="1">
      <c r="A4795" s="563">
        <v>1185</v>
      </c>
      <c r="B4795" s="563" t="s">
        <v>7403</v>
      </c>
      <c r="C4795" s="564"/>
      <c r="D4795" s="565" t="s">
        <v>187</v>
      </c>
      <c r="E4795" s="566"/>
      <c r="F4795" s="567"/>
      <c r="G4795" s="410"/>
      <c r="H4795" s="410"/>
      <c r="I4795" s="410"/>
    </row>
    <row r="4796" spans="1:9" s="23" customFormat="1" ht="14.45" customHeight="1">
      <c r="A4796" s="563"/>
      <c r="B4796" s="564"/>
      <c r="C4796" s="563" t="s">
        <v>365</v>
      </c>
      <c r="D4796" s="568"/>
      <c r="E4796" s="569"/>
      <c r="F4796" s="570"/>
      <c r="G4796" s="571">
        <v>3119</v>
      </c>
      <c r="H4796" s="571">
        <v>861</v>
      </c>
      <c r="I4796" s="571">
        <v>100</v>
      </c>
    </row>
    <row r="4797" spans="1:9" s="23" customFormat="1" ht="14.45" customHeight="1">
      <c r="A4797" s="563"/>
      <c r="B4797" s="572" t="s">
        <v>7404</v>
      </c>
      <c r="C4797" s="564" t="s">
        <v>7405</v>
      </c>
      <c r="D4797" s="565"/>
      <c r="E4797" s="566" t="s">
        <v>164</v>
      </c>
      <c r="F4797" s="567"/>
      <c r="G4797" s="410">
        <v>7</v>
      </c>
      <c r="H4797" s="410">
        <v>7</v>
      </c>
      <c r="I4797" s="410">
        <v>8</v>
      </c>
    </row>
    <row r="4798" spans="1:9" s="23" customFormat="1" ht="14.45" customHeight="1">
      <c r="A4798" s="563"/>
      <c r="B4798" s="564"/>
      <c r="C4798" s="564"/>
      <c r="D4798" s="565"/>
      <c r="E4798" s="566" t="s">
        <v>164</v>
      </c>
      <c r="F4798" s="567" t="s">
        <v>1142</v>
      </c>
      <c r="G4798" s="410">
        <v>60</v>
      </c>
      <c r="H4798" s="410">
        <v>22</v>
      </c>
      <c r="I4798" s="410">
        <v>0</v>
      </c>
    </row>
    <row r="4799" spans="1:9" s="23" customFormat="1" ht="14.45" customHeight="1">
      <c r="A4799" s="563"/>
      <c r="B4799" s="572" t="s">
        <v>7406</v>
      </c>
      <c r="C4799" s="564" t="s">
        <v>7407</v>
      </c>
      <c r="D4799" s="565"/>
      <c r="E4799" s="566" t="s">
        <v>3391</v>
      </c>
      <c r="F4799" s="567"/>
      <c r="G4799" s="410">
        <v>69</v>
      </c>
      <c r="H4799" s="410">
        <v>22</v>
      </c>
      <c r="I4799" s="410">
        <v>3</v>
      </c>
    </row>
    <row r="4800" spans="1:9" s="23" customFormat="1" ht="14.45" customHeight="1">
      <c r="A4800" s="563"/>
      <c r="B4800" s="572" t="s">
        <v>7408</v>
      </c>
      <c r="C4800" s="564" t="s">
        <v>7409</v>
      </c>
      <c r="D4800" s="565"/>
      <c r="E4800" s="566" t="s">
        <v>3391</v>
      </c>
      <c r="F4800" s="567"/>
      <c r="G4800" s="410">
        <v>1</v>
      </c>
      <c r="H4800" s="410">
        <v>11</v>
      </c>
      <c r="I4800" s="410">
        <v>0</v>
      </c>
    </row>
    <row r="4801" spans="1:9" s="23" customFormat="1" ht="14.45" customHeight="1">
      <c r="A4801" s="563"/>
      <c r="B4801" s="564"/>
      <c r="C4801" s="564"/>
      <c r="D4801" s="565"/>
      <c r="E4801" s="566" t="s">
        <v>3221</v>
      </c>
      <c r="F4801" s="567"/>
      <c r="G4801" s="410">
        <v>0</v>
      </c>
      <c r="H4801" s="410">
        <v>8</v>
      </c>
      <c r="I4801" s="410">
        <v>0</v>
      </c>
    </row>
    <row r="4802" spans="1:9" s="23" customFormat="1" ht="14.45" customHeight="1">
      <c r="A4802" s="563"/>
      <c r="B4802" s="572" t="s">
        <v>4308</v>
      </c>
      <c r="C4802" s="564" t="s">
        <v>4309</v>
      </c>
      <c r="D4802" s="565"/>
      <c r="E4802" s="566" t="s">
        <v>3391</v>
      </c>
      <c r="F4802" s="567"/>
      <c r="G4802" s="410">
        <v>170</v>
      </c>
      <c r="H4802" s="410">
        <v>103</v>
      </c>
      <c r="I4802" s="410">
        <v>24</v>
      </c>
    </row>
    <row r="4803" spans="1:9" s="23" customFormat="1" ht="14.45" customHeight="1">
      <c r="A4803" s="563"/>
      <c r="B4803" s="564"/>
      <c r="C4803" s="564"/>
      <c r="D4803" s="565"/>
      <c r="E4803" s="566" t="s">
        <v>3221</v>
      </c>
      <c r="F4803" s="567"/>
      <c r="G4803" s="410">
        <v>69</v>
      </c>
      <c r="H4803" s="410">
        <v>66</v>
      </c>
      <c r="I4803" s="410">
        <v>0</v>
      </c>
    </row>
    <row r="4804" spans="1:9" s="23" customFormat="1" ht="14.45" customHeight="1">
      <c r="A4804" s="573"/>
      <c r="B4804" s="574"/>
      <c r="C4804" s="574"/>
      <c r="D4804" s="575"/>
      <c r="E4804" s="576" t="s">
        <v>3221</v>
      </c>
      <c r="F4804" s="577" t="s">
        <v>1294</v>
      </c>
      <c r="G4804" s="578">
        <v>107</v>
      </c>
      <c r="H4804" s="578">
        <v>70</v>
      </c>
      <c r="I4804" s="578">
        <v>0</v>
      </c>
    </row>
    <row r="4805" spans="1:9" s="23" customFormat="1" ht="14.45" customHeight="1">
      <c r="A4805" s="563"/>
      <c r="B4805" s="564"/>
      <c r="C4805" s="564" t="s">
        <v>4460</v>
      </c>
      <c r="D4805" s="565"/>
      <c r="E4805" s="566" t="s">
        <v>165</v>
      </c>
      <c r="F4805" s="567"/>
      <c r="G4805" s="410">
        <v>341</v>
      </c>
      <c r="H4805" s="410">
        <v>48</v>
      </c>
      <c r="I4805" s="410">
        <v>0</v>
      </c>
    </row>
    <row r="4806" spans="1:9" s="23" customFormat="1" ht="14.45" customHeight="1">
      <c r="A4806" s="563"/>
      <c r="B4806" s="572" t="s">
        <v>7410</v>
      </c>
      <c r="C4806" s="564" t="s">
        <v>7411</v>
      </c>
      <c r="D4806" s="565"/>
      <c r="E4806" s="566" t="s">
        <v>3391</v>
      </c>
      <c r="F4806" s="567"/>
      <c r="G4806" s="410">
        <v>241</v>
      </c>
      <c r="H4806" s="410">
        <v>13</v>
      </c>
      <c r="I4806" s="410">
        <v>8</v>
      </c>
    </row>
    <row r="4807" spans="1:9" s="23" customFormat="1" ht="14.45" customHeight="1">
      <c r="A4807" s="563"/>
      <c r="B4807" s="564"/>
      <c r="C4807" s="564"/>
      <c r="D4807" s="565"/>
      <c r="E4807" s="566" t="s">
        <v>3221</v>
      </c>
      <c r="F4807" s="567" t="s">
        <v>1294</v>
      </c>
      <c r="G4807" s="410">
        <v>104</v>
      </c>
      <c r="H4807" s="410">
        <v>48</v>
      </c>
      <c r="I4807" s="410">
        <v>0</v>
      </c>
    </row>
    <row r="4808" spans="1:9" s="23" customFormat="1" ht="14.45" customHeight="1">
      <c r="A4808" s="563"/>
      <c r="B4808" s="564"/>
      <c r="C4808" s="564" t="s">
        <v>7412</v>
      </c>
      <c r="D4808" s="565"/>
      <c r="E4808" s="566" t="s">
        <v>106</v>
      </c>
      <c r="F4808" s="567" t="s">
        <v>1294</v>
      </c>
      <c r="G4808" s="410">
        <v>67</v>
      </c>
      <c r="H4808" s="410">
        <v>30</v>
      </c>
      <c r="I4808" s="410">
        <v>0</v>
      </c>
    </row>
    <row r="4809" spans="1:9" s="23" customFormat="1" ht="14.45" customHeight="1">
      <c r="A4809" s="563"/>
      <c r="B4809" s="572" t="s">
        <v>7413</v>
      </c>
      <c r="C4809" s="564" t="s">
        <v>3665</v>
      </c>
      <c r="D4809" s="565"/>
      <c r="E4809" s="566" t="s">
        <v>164</v>
      </c>
      <c r="F4809" s="567"/>
      <c r="G4809" s="410">
        <v>26</v>
      </c>
      <c r="H4809" s="410">
        <v>10</v>
      </c>
      <c r="I4809" s="410">
        <v>0</v>
      </c>
    </row>
    <row r="4810" spans="1:9" s="23" customFormat="1" ht="14.45" customHeight="1">
      <c r="A4810" s="563"/>
      <c r="B4810" s="564"/>
      <c r="C4810" s="564" t="s">
        <v>3666</v>
      </c>
      <c r="D4810" s="565"/>
      <c r="E4810" s="566" t="s">
        <v>3391</v>
      </c>
      <c r="F4810" s="567"/>
      <c r="G4810" s="410">
        <v>67</v>
      </c>
      <c r="H4810" s="410">
        <v>14</v>
      </c>
      <c r="I4810" s="410">
        <v>9</v>
      </c>
    </row>
    <row r="4811" spans="1:9" s="23" customFormat="1" ht="14.45" customHeight="1">
      <c r="A4811" s="563"/>
      <c r="B4811" s="564"/>
      <c r="C4811" s="564"/>
      <c r="D4811" s="565"/>
      <c r="E4811" s="566" t="s">
        <v>3221</v>
      </c>
      <c r="F4811" s="567" t="s">
        <v>1294</v>
      </c>
      <c r="G4811" s="410">
        <v>233</v>
      </c>
      <c r="H4811" s="410">
        <v>160</v>
      </c>
      <c r="I4811" s="410">
        <v>0</v>
      </c>
    </row>
    <row r="4812" spans="1:9" s="23" customFormat="1" ht="14.45" customHeight="1">
      <c r="A4812" s="563"/>
      <c r="B4812" s="564"/>
      <c r="C4812" s="564" t="s">
        <v>7063</v>
      </c>
      <c r="D4812" s="565"/>
      <c r="E4812" s="566" t="s">
        <v>106</v>
      </c>
      <c r="F4812" s="567" t="s">
        <v>1294</v>
      </c>
      <c r="G4812" s="410">
        <v>54</v>
      </c>
      <c r="H4812" s="410">
        <v>42</v>
      </c>
      <c r="I4812" s="410">
        <v>0</v>
      </c>
    </row>
    <row r="4813" spans="1:9" s="23" customFormat="1" ht="14.45" customHeight="1">
      <c r="A4813" s="563"/>
      <c r="B4813" s="564"/>
      <c r="C4813" s="564"/>
      <c r="D4813" s="565"/>
      <c r="E4813" s="566" t="s">
        <v>165</v>
      </c>
      <c r="F4813" s="567"/>
      <c r="G4813" s="410">
        <v>106</v>
      </c>
      <c r="H4813" s="410">
        <v>12</v>
      </c>
      <c r="I4813" s="410">
        <v>0</v>
      </c>
    </row>
    <row r="4814" spans="1:9" s="23" customFormat="1" ht="14.45" customHeight="1">
      <c r="A4814" s="563"/>
      <c r="B4814" s="564">
        <v>10121016</v>
      </c>
      <c r="C4814" s="564" t="s">
        <v>7414</v>
      </c>
      <c r="D4814" s="565"/>
      <c r="E4814" s="566" t="s">
        <v>3391</v>
      </c>
      <c r="F4814" s="567"/>
      <c r="G4814" s="410">
        <v>0</v>
      </c>
      <c r="H4814" s="410">
        <v>10</v>
      </c>
      <c r="I4814" s="410">
        <v>0</v>
      </c>
    </row>
    <row r="4815" spans="1:9" s="23" customFormat="1" ht="14.45" customHeight="1">
      <c r="A4815" s="563"/>
      <c r="B4815" s="564"/>
      <c r="C4815" s="564"/>
      <c r="D4815" s="565"/>
      <c r="E4815" s="566" t="s">
        <v>3221</v>
      </c>
      <c r="F4815" s="567" t="s">
        <v>1294</v>
      </c>
      <c r="G4815" s="410">
        <v>1</v>
      </c>
      <c r="H4815" s="410">
        <v>15</v>
      </c>
      <c r="I4815" s="410">
        <v>0</v>
      </c>
    </row>
    <row r="4816" spans="1:9" s="23" customFormat="1" ht="14.45" customHeight="1">
      <c r="A4816" s="563"/>
      <c r="B4816" s="564"/>
      <c r="C4816" s="564" t="s">
        <v>7415</v>
      </c>
      <c r="D4816" s="565"/>
      <c r="E4816" s="566" t="s">
        <v>165</v>
      </c>
      <c r="F4816" s="567"/>
      <c r="G4816" s="410">
        <v>130</v>
      </c>
      <c r="H4816" s="410">
        <v>5</v>
      </c>
      <c r="I4816" s="410">
        <v>5</v>
      </c>
    </row>
    <row r="4817" spans="1:9" s="23" customFormat="1" ht="14.45" customHeight="1">
      <c r="A4817" s="563"/>
      <c r="B4817" s="564">
        <v>10131025</v>
      </c>
      <c r="C4817" s="564" t="s">
        <v>7416</v>
      </c>
      <c r="D4817" s="565"/>
      <c r="E4817" s="566" t="s">
        <v>3391</v>
      </c>
      <c r="F4817" s="567"/>
      <c r="G4817" s="410">
        <v>729</v>
      </c>
      <c r="H4817" s="410">
        <v>45</v>
      </c>
      <c r="I4817" s="410">
        <v>18</v>
      </c>
    </row>
    <row r="4818" spans="1:9" s="23" customFormat="1" ht="14.45" customHeight="1">
      <c r="A4818" s="563"/>
      <c r="B4818" s="564"/>
      <c r="C4818" s="564"/>
      <c r="D4818" s="565"/>
      <c r="E4818" s="566" t="s">
        <v>3221</v>
      </c>
      <c r="F4818" s="567" t="s">
        <v>1294</v>
      </c>
      <c r="G4818" s="410">
        <v>71</v>
      </c>
      <c r="H4818" s="410">
        <v>35</v>
      </c>
      <c r="I4818" s="410">
        <v>0</v>
      </c>
    </row>
    <row r="4819" spans="1:9" s="23" customFormat="1" ht="14.45" customHeight="1">
      <c r="A4819" s="563"/>
      <c r="B4819" s="564"/>
      <c r="C4819" s="564" t="s">
        <v>7417</v>
      </c>
      <c r="D4819" s="565"/>
      <c r="E4819" s="566" t="s">
        <v>165</v>
      </c>
      <c r="F4819" s="567"/>
      <c r="G4819" s="410">
        <v>300</v>
      </c>
      <c r="H4819" s="410">
        <v>35</v>
      </c>
      <c r="I4819" s="410">
        <v>0</v>
      </c>
    </row>
    <row r="4820" spans="1:9" s="23" customFormat="1" ht="14.45" customHeight="1">
      <c r="A4820" s="563"/>
      <c r="B4820" s="564">
        <v>10152020</v>
      </c>
      <c r="C4820" s="564" t="s">
        <v>7418</v>
      </c>
      <c r="D4820" s="565"/>
      <c r="E4820" s="566" t="s">
        <v>3391</v>
      </c>
      <c r="F4820" s="567"/>
      <c r="G4820" s="410">
        <v>119</v>
      </c>
      <c r="H4820" s="410">
        <v>14</v>
      </c>
      <c r="I4820" s="410">
        <v>7</v>
      </c>
    </row>
    <row r="4821" spans="1:9" s="23" customFormat="1" ht="14.45" customHeight="1">
      <c r="A4821" s="563"/>
      <c r="B4821" s="564"/>
      <c r="C4821" s="564"/>
      <c r="D4821" s="565"/>
      <c r="E4821" s="566" t="s">
        <v>3221</v>
      </c>
      <c r="F4821" s="567" t="s">
        <v>1294</v>
      </c>
      <c r="G4821" s="410">
        <v>47</v>
      </c>
      <c r="H4821" s="410">
        <v>16</v>
      </c>
      <c r="I4821" s="410">
        <v>0</v>
      </c>
    </row>
    <row r="4822" spans="1:9" s="23" customFormat="1" ht="14.45" customHeight="1">
      <c r="A4822" s="563"/>
      <c r="B4822" s="564" t="s">
        <v>1554</v>
      </c>
      <c r="C4822" s="564" t="s">
        <v>1555</v>
      </c>
      <c r="D4822" s="565"/>
      <c r="E4822" s="566"/>
      <c r="F4822" s="567"/>
      <c r="G4822" s="410">
        <v>0</v>
      </c>
      <c r="H4822" s="410">
        <v>0</v>
      </c>
      <c r="I4822" s="410">
        <v>18</v>
      </c>
    </row>
    <row r="4823" spans="1:9" s="23" customFormat="1" ht="14.45" customHeight="1">
      <c r="A4823" s="563">
        <v>1196</v>
      </c>
      <c r="B4823" s="563" t="s">
        <v>7419</v>
      </c>
      <c r="C4823" s="564"/>
      <c r="D4823" s="565" t="s">
        <v>186</v>
      </c>
      <c r="E4823" s="566"/>
      <c r="F4823" s="567"/>
      <c r="G4823" s="410"/>
      <c r="H4823" s="410"/>
      <c r="I4823" s="410"/>
    </row>
    <row r="4824" spans="1:9" s="23" customFormat="1" ht="14.45" customHeight="1">
      <c r="A4824" s="563"/>
      <c r="B4824" s="564"/>
      <c r="C4824" s="563" t="s">
        <v>365</v>
      </c>
      <c r="D4824" s="568"/>
      <c r="E4824" s="569"/>
      <c r="F4824" s="570"/>
      <c r="G4824" s="571">
        <v>413</v>
      </c>
      <c r="H4824" s="571">
        <v>62</v>
      </c>
      <c r="I4824" s="571">
        <v>23</v>
      </c>
    </row>
    <row r="4825" spans="1:9" s="23" customFormat="1" ht="14.45" customHeight="1">
      <c r="A4825" s="563"/>
      <c r="B4825" s="572" t="s">
        <v>7420</v>
      </c>
      <c r="C4825" s="564" t="s">
        <v>7421</v>
      </c>
      <c r="D4825" s="565"/>
      <c r="E4825" s="566" t="s">
        <v>164</v>
      </c>
      <c r="F4825" s="567"/>
      <c r="G4825" s="410">
        <v>126</v>
      </c>
      <c r="H4825" s="410">
        <v>35</v>
      </c>
      <c r="I4825" s="410">
        <v>8</v>
      </c>
    </row>
    <row r="4826" spans="1:9" s="23" customFormat="1" ht="14.45" customHeight="1">
      <c r="A4826" s="563"/>
      <c r="B4826" s="564"/>
      <c r="C4826" s="564" t="s">
        <v>7422</v>
      </c>
      <c r="D4826" s="565"/>
      <c r="E4826" s="566" t="s">
        <v>628</v>
      </c>
      <c r="F4826" s="567" t="s">
        <v>2199</v>
      </c>
      <c r="G4826" s="410">
        <v>54</v>
      </c>
      <c r="H4826" s="410">
        <v>0</v>
      </c>
      <c r="I4826" s="410">
        <v>1</v>
      </c>
    </row>
    <row r="4827" spans="1:9" s="23" customFormat="1" ht="14.45" customHeight="1">
      <c r="A4827" s="563"/>
      <c r="B4827" s="572" t="s">
        <v>7423</v>
      </c>
      <c r="C4827" s="564" t="s">
        <v>6916</v>
      </c>
      <c r="D4827" s="565"/>
      <c r="E4827" s="566" t="s">
        <v>163</v>
      </c>
      <c r="F4827" s="567"/>
      <c r="G4827" s="410">
        <v>29</v>
      </c>
      <c r="H4827" s="410">
        <v>0</v>
      </c>
      <c r="I4827" s="410">
        <v>0</v>
      </c>
    </row>
    <row r="4828" spans="1:9" s="23" customFormat="1" ht="14.45" customHeight="1">
      <c r="A4828" s="563"/>
      <c r="B4828" s="564"/>
      <c r="C4828" s="564"/>
      <c r="D4828" s="565"/>
      <c r="E4828" s="566" t="s">
        <v>164</v>
      </c>
      <c r="F4828" s="567"/>
      <c r="G4828" s="410">
        <v>70</v>
      </c>
      <c r="H4828" s="410">
        <v>11</v>
      </c>
      <c r="I4828" s="410">
        <v>0</v>
      </c>
    </row>
    <row r="4829" spans="1:9" s="23" customFormat="1" ht="14.45" customHeight="1">
      <c r="A4829" s="563"/>
      <c r="B4829" s="564"/>
      <c r="C4829" s="564"/>
      <c r="D4829" s="565"/>
      <c r="E4829" s="566" t="s">
        <v>628</v>
      </c>
      <c r="F4829" s="567"/>
      <c r="G4829" s="410">
        <v>51</v>
      </c>
      <c r="H4829" s="410">
        <v>11</v>
      </c>
      <c r="I4829" s="410">
        <v>11</v>
      </c>
    </row>
    <row r="4830" spans="1:9" s="23" customFormat="1" ht="14.45" customHeight="1">
      <c r="A4830" s="563"/>
      <c r="B4830" s="572" t="s">
        <v>7424</v>
      </c>
      <c r="C4830" s="564" t="s">
        <v>7425</v>
      </c>
      <c r="D4830" s="565"/>
      <c r="E4830" s="566" t="s">
        <v>164</v>
      </c>
      <c r="F4830" s="567"/>
      <c r="G4830" s="410">
        <v>40</v>
      </c>
      <c r="H4830" s="410">
        <v>5</v>
      </c>
      <c r="I4830" s="410">
        <v>2</v>
      </c>
    </row>
    <row r="4831" spans="1:9" s="23" customFormat="1" ht="14.45" customHeight="1">
      <c r="A4831" s="563"/>
      <c r="B4831" s="572" t="s">
        <v>3065</v>
      </c>
      <c r="C4831" s="564" t="s">
        <v>7426</v>
      </c>
      <c r="D4831" s="565"/>
      <c r="E4831" s="566" t="s">
        <v>164</v>
      </c>
      <c r="F4831" s="567" t="s">
        <v>1142</v>
      </c>
      <c r="G4831" s="410">
        <v>43</v>
      </c>
      <c r="H4831" s="410">
        <v>0</v>
      </c>
      <c r="I4831" s="410">
        <v>1</v>
      </c>
    </row>
    <row r="4832" spans="1:9" s="23" customFormat="1" ht="14.45" customHeight="1">
      <c r="A4832" s="563">
        <v>1282</v>
      </c>
      <c r="B4832" s="563" t="s">
        <v>7427</v>
      </c>
      <c r="C4832" s="564"/>
      <c r="D4832" s="565" t="s">
        <v>187</v>
      </c>
      <c r="E4832" s="566"/>
      <c r="F4832" s="567"/>
      <c r="G4832" s="410"/>
      <c r="H4832" s="410"/>
      <c r="I4832" s="410"/>
    </row>
    <row r="4833" spans="1:9" s="23" customFormat="1" ht="14.45" customHeight="1">
      <c r="A4833" s="563"/>
      <c r="B4833" s="564"/>
      <c r="C4833" s="563" t="s">
        <v>365</v>
      </c>
      <c r="D4833" s="568"/>
      <c r="E4833" s="569"/>
      <c r="F4833" s="570"/>
      <c r="G4833" s="571">
        <v>4062</v>
      </c>
      <c r="H4833" s="571">
        <v>578</v>
      </c>
      <c r="I4833" s="571">
        <v>142</v>
      </c>
    </row>
    <row r="4834" spans="1:9" s="23" customFormat="1" ht="14.45" customHeight="1">
      <c r="A4834" s="563"/>
      <c r="B4834" s="572" t="s">
        <v>3923</v>
      </c>
      <c r="C4834" s="564" t="s">
        <v>4478</v>
      </c>
      <c r="D4834" s="565"/>
      <c r="E4834" s="566" t="s">
        <v>165</v>
      </c>
      <c r="F4834" s="567"/>
      <c r="G4834" s="410">
        <v>0</v>
      </c>
      <c r="H4834" s="410">
        <v>1</v>
      </c>
      <c r="I4834" s="410">
        <v>0</v>
      </c>
    </row>
    <row r="4835" spans="1:9" s="23" customFormat="1" ht="14.45" customHeight="1">
      <c r="A4835" s="563"/>
      <c r="B4835" s="572" t="s">
        <v>7428</v>
      </c>
      <c r="C4835" s="564" t="s">
        <v>7429</v>
      </c>
      <c r="D4835" s="565"/>
      <c r="E4835" s="566" t="s">
        <v>165</v>
      </c>
      <c r="F4835" s="567"/>
      <c r="G4835" s="410">
        <v>207</v>
      </c>
      <c r="H4835" s="410">
        <v>0</v>
      </c>
      <c r="I4835" s="410">
        <v>7</v>
      </c>
    </row>
    <row r="4836" spans="1:9" s="23" customFormat="1" ht="14.45" customHeight="1">
      <c r="A4836" s="563"/>
      <c r="B4836" s="572" t="s">
        <v>7430</v>
      </c>
      <c r="C4836" s="564" t="s">
        <v>4460</v>
      </c>
      <c r="D4836" s="565"/>
      <c r="E4836" s="566" t="s">
        <v>165</v>
      </c>
      <c r="F4836" s="567"/>
      <c r="G4836" s="410">
        <v>1859</v>
      </c>
      <c r="H4836" s="410">
        <v>318</v>
      </c>
      <c r="I4836" s="410">
        <v>67</v>
      </c>
    </row>
    <row r="4837" spans="1:9" s="23" customFormat="1" ht="14.45" customHeight="1">
      <c r="A4837" s="563"/>
      <c r="B4837" s="572" t="s">
        <v>7431</v>
      </c>
      <c r="C4837" s="564" t="s">
        <v>7432</v>
      </c>
      <c r="D4837" s="565"/>
      <c r="E4837" s="566" t="s">
        <v>106</v>
      </c>
      <c r="F4837" s="567" t="s">
        <v>1294</v>
      </c>
      <c r="G4837" s="410">
        <v>103</v>
      </c>
      <c r="H4837" s="410">
        <v>36</v>
      </c>
      <c r="I4837" s="410">
        <v>0</v>
      </c>
    </row>
    <row r="4838" spans="1:9" s="23" customFormat="1" ht="14.45" customHeight="1">
      <c r="A4838" s="563"/>
      <c r="B4838" s="564"/>
      <c r="C4838" s="564"/>
      <c r="D4838" s="565"/>
      <c r="E4838" s="566" t="s">
        <v>165</v>
      </c>
      <c r="F4838" s="567"/>
      <c r="G4838" s="410">
        <v>488</v>
      </c>
      <c r="H4838" s="410">
        <v>65</v>
      </c>
      <c r="I4838" s="410">
        <v>14</v>
      </c>
    </row>
    <row r="4839" spans="1:9" s="23" customFormat="1" ht="14.45" customHeight="1">
      <c r="A4839" s="563"/>
      <c r="B4839" s="572" t="s">
        <v>7433</v>
      </c>
      <c r="C4839" s="564" t="s">
        <v>7434</v>
      </c>
      <c r="D4839" s="565"/>
      <c r="E4839" s="566" t="s">
        <v>165</v>
      </c>
      <c r="F4839" s="567"/>
      <c r="G4839" s="410">
        <v>136</v>
      </c>
      <c r="H4839" s="410">
        <v>0</v>
      </c>
      <c r="I4839" s="410">
        <v>6</v>
      </c>
    </row>
    <row r="4840" spans="1:9" s="23" customFormat="1" ht="14.45" customHeight="1">
      <c r="A4840" s="563"/>
      <c r="B4840" s="572" t="s">
        <v>7435</v>
      </c>
      <c r="C4840" s="564" t="s">
        <v>7063</v>
      </c>
      <c r="D4840" s="565"/>
      <c r="E4840" s="566" t="s">
        <v>165</v>
      </c>
      <c r="F4840" s="567"/>
      <c r="G4840" s="410">
        <v>333</v>
      </c>
      <c r="H4840" s="410">
        <v>57</v>
      </c>
      <c r="I4840" s="410">
        <v>8</v>
      </c>
    </row>
    <row r="4841" spans="1:9" s="23" customFormat="1" ht="14.45" customHeight="1">
      <c r="A4841" s="563"/>
      <c r="B4841" s="564">
        <v>10121009</v>
      </c>
      <c r="C4841" s="564" t="s">
        <v>7436</v>
      </c>
      <c r="D4841" s="565"/>
      <c r="E4841" s="566" t="s">
        <v>165</v>
      </c>
      <c r="F4841" s="567"/>
      <c r="G4841" s="410">
        <v>377</v>
      </c>
      <c r="H4841" s="410">
        <v>57</v>
      </c>
      <c r="I4841" s="410">
        <v>10</v>
      </c>
    </row>
    <row r="4842" spans="1:9" s="23" customFormat="1" ht="14.45" customHeight="1">
      <c r="A4842" s="563"/>
      <c r="B4842" s="564">
        <v>10131008</v>
      </c>
      <c r="C4842" s="564" t="s">
        <v>6631</v>
      </c>
      <c r="D4842" s="565"/>
      <c r="E4842" s="566" t="s">
        <v>165</v>
      </c>
      <c r="F4842" s="567"/>
      <c r="G4842" s="410">
        <v>355</v>
      </c>
      <c r="H4842" s="410">
        <v>34</v>
      </c>
      <c r="I4842" s="410">
        <v>8</v>
      </c>
    </row>
    <row r="4843" spans="1:9" s="23" customFormat="1" ht="14.45" customHeight="1">
      <c r="A4843" s="563"/>
      <c r="B4843" s="564">
        <v>99999010</v>
      </c>
      <c r="C4843" s="564" t="s">
        <v>7437</v>
      </c>
      <c r="D4843" s="565"/>
      <c r="E4843" s="566" t="s">
        <v>165</v>
      </c>
      <c r="F4843" s="567"/>
      <c r="G4843" s="410">
        <v>204</v>
      </c>
      <c r="H4843" s="410">
        <v>10</v>
      </c>
      <c r="I4843" s="410">
        <v>6</v>
      </c>
    </row>
    <row r="4844" spans="1:9" s="23" customFormat="1" ht="14.45" customHeight="1">
      <c r="A4844" s="563"/>
      <c r="B4844" s="564" t="s">
        <v>1328</v>
      </c>
      <c r="C4844" s="564" t="s">
        <v>1329</v>
      </c>
      <c r="D4844" s="565"/>
      <c r="E4844" s="566"/>
      <c r="F4844" s="567"/>
      <c r="G4844" s="410">
        <v>0</v>
      </c>
      <c r="H4844" s="410">
        <v>0</v>
      </c>
      <c r="I4844" s="410">
        <v>16</v>
      </c>
    </row>
    <row r="4845" spans="1:9" s="23" customFormat="1" ht="14.45" customHeight="1">
      <c r="A4845" s="563">
        <v>1283</v>
      </c>
      <c r="B4845" s="563" t="s">
        <v>7438</v>
      </c>
      <c r="C4845" s="564"/>
      <c r="D4845" s="565" t="s">
        <v>187</v>
      </c>
      <c r="E4845" s="566"/>
      <c r="F4845" s="567"/>
      <c r="G4845" s="410"/>
      <c r="H4845" s="410"/>
      <c r="I4845" s="410"/>
    </row>
    <row r="4846" spans="1:9" s="23" customFormat="1" ht="14.45" customHeight="1">
      <c r="A4846" s="563"/>
      <c r="B4846" s="564"/>
      <c r="C4846" s="563" t="s">
        <v>365</v>
      </c>
      <c r="D4846" s="568"/>
      <c r="E4846" s="569"/>
      <c r="F4846" s="570"/>
      <c r="G4846" s="571">
        <v>5027</v>
      </c>
      <c r="H4846" s="571">
        <v>990</v>
      </c>
      <c r="I4846" s="571">
        <v>196</v>
      </c>
    </row>
    <row r="4847" spans="1:9" s="23" customFormat="1" ht="14.45" customHeight="1">
      <c r="A4847" s="563"/>
      <c r="B4847" s="572" t="s">
        <v>4306</v>
      </c>
      <c r="C4847" s="564" t="s">
        <v>7429</v>
      </c>
      <c r="D4847" s="565"/>
      <c r="E4847" s="566" t="s">
        <v>165</v>
      </c>
      <c r="F4847" s="567"/>
      <c r="G4847" s="410">
        <v>52</v>
      </c>
      <c r="H4847" s="410">
        <v>0</v>
      </c>
      <c r="I4847" s="410">
        <v>7</v>
      </c>
    </row>
    <row r="4848" spans="1:9" s="23" customFormat="1" ht="14.45" customHeight="1">
      <c r="A4848" s="563"/>
      <c r="B4848" s="572" t="s">
        <v>7439</v>
      </c>
      <c r="C4848" s="564" t="s">
        <v>7155</v>
      </c>
      <c r="D4848" s="565"/>
      <c r="E4848" s="566" t="s">
        <v>106</v>
      </c>
      <c r="F4848" s="567" t="s">
        <v>1294</v>
      </c>
      <c r="G4848" s="410">
        <v>21</v>
      </c>
      <c r="H4848" s="410">
        <v>13</v>
      </c>
      <c r="I4848" s="410">
        <v>0</v>
      </c>
    </row>
    <row r="4849" spans="1:9" s="23" customFormat="1" ht="14.45" customHeight="1">
      <c r="A4849" s="563"/>
      <c r="B4849" s="564"/>
      <c r="C4849" s="564"/>
      <c r="D4849" s="565"/>
      <c r="E4849" s="566" t="s">
        <v>165</v>
      </c>
      <c r="F4849" s="567"/>
      <c r="G4849" s="410">
        <v>165</v>
      </c>
      <c r="H4849" s="410">
        <v>29</v>
      </c>
      <c r="I4849" s="410">
        <v>7</v>
      </c>
    </row>
    <row r="4850" spans="1:9" s="23" customFormat="1" ht="14.45" customHeight="1">
      <c r="A4850" s="563"/>
      <c r="B4850" s="572" t="s">
        <v>7440</v>
      </c>
      <c r="C4850" s="564" t="s">
        <v>4460</v>
      </c>
      <c r="D4850" s="565"/>
      <c r="E4850" s="566" t="s">
        <v>165</v>
      </c>
      <c r="F4850" s="567"/>
      <c r="G4850" s="410">
        <v>2025</v>
      </c>
      <c r="H4850" s="410">
        <v>452</v>
      </c>
      <c r="I4850" s="410">
        <v>91</v>
      </c>
    </row>
    <row r="4851" spans="1:9" s="23" customFormat="1" ht="14.45" customHeight="1">
      <c r="A4851" s="563"/>
      <c r="B4851" s="572" t="s">
        <v>7441</v>
      </c>
      <c r="C4851" s="564" t="s">
        <v>7432</v>
      </c>
      <c r="D4851" s="565"/>
      <c r="E4851" s="566" t="s">
        <v>106</v>
      </c>
      <c r="F4851" s="567" t="s">
        <v>1294</v>
      </c>
      <c r="G4851" s="410">
        <v>46</v>
      </c>
      <c r="H4851" s="410">
        <v>21</v>
      </c>
      <c r="I4851" s="410">
        <v>0</v>
      </c>
    </row>
    <row r="4852" spans="1:9" s="23" customFormat="1" ht="14.45" customHeight="1">
      <c r="A4852" s="563"/>
      <c r="B4852" s="564"/>
      <c r="C4852" s="564"/>
      <c r="D4852" s="565"/>
      <c r="E4852" s="566" t="s">
        <v>165</v>
      </c>
      <c r="F4852" s="567"/>
      <c r="G4852" s="410">
        <v>176</v>
      </c>
      <c r="H4852" s="410">
        <v>31</v>
      </c>
      <c r="I4852" s="410">
        <v>9</v>
      </c>
    </row>
    <row r="4853" spans="1:9" s="23" customFormat="1" ht="14.45" customHeight="1">
      <c r="A4853" s="563"/>
      <c r="B4853" s="572" t="s">
        <v>7442</v>
      </c>
      <c r="C4853" s="564" t="s">
        <v>7443</v>
      </c>
      <c r="D4853" s="565"/>
      <c r="E4853" s="566" t="s">
        <v>165</v>
      </c>
      <c r="F4853" s="567"/>
      <c r="G4853" s="410">
        <v>385</v>
      </c>
      <c r="H4853" s="410">
        <v>73</v>
      </c>
      <c r="I4853" s="410">
        <v>11</v>
      </c>
    </row>
    <row r="4854" spans="1:9" s="23" customFormat="1" ht="14.45" customHeight="1">
      <c r="A4854" s="573"/>
      <c r="B4854" s="579" t="s">
        <v>7444</v>
      </c>
      <c r="C4854" s="574" t="s">
        <v>7445</v>
      </c>
      <c r="D4854" s="575"/>
      <c r="E4854" s="576" t="s">
        <v>165</v>
      </c>
      <c r="F4854" s="577"/>
      <c r="G4854" s="578">
        <v>894</v>
      </c>
      <c r="H4854" s="578">
        <v>105</v>
      </c>
      <c r="I4854" s="578">
        <v>21</v>
      </c>
    </row>
    <row r="4855" spans="1:9" s="23" customFormat="1" ht="14.45" customHeight="1">
      <c r="A4855" s="563"/>
      <c r="B4855" s="572" t="s">
        <v>7446</v>
      </c>
      <c r="C4855" s="564" t="s">
        <v>7447</v>
      </c>
      <c r="D4855" s="565"/>
      <c r="E4855" s="566" t="s">
        <v>165</v>
      </c>
      <c r="F4855" s="567"/>
      <c r="G4855" s="410">
        <v>139</v>
      </c>
      <c r="H4855" s="410">
        <v>22</v>
      </c>
      <c r="I4855" s="410">
        <v>6</v>
      </c>
    </row>
    <row r="4856" spans="1:9" s="23" customFormat="1" ht="14.45" customHeight="1">
      <c r="A4856" s="563"/>
      <c r="B4856" s="572" t="s">
        <v>7448</v>
      </c>
      <c r="C4856" s="564" t="s">
        <v>7057</v>
      </c>
      <c r="D4856" s="565"/>
      <c r="E4856" s="566" t="s">
        <v>106</v>
      </c>
      <c r="F4856" s="567" t="s">
        <v>1294</v>
      </c>
      <c r="G4856" s="410">
        <v>249</v>
      </c>
      <c r="H4856" s="410">
        <v>67</v>
      </c>
      <c r="I4856" s="410">
        <v>2</v>
      </c>
    </row>
    <row r="4857" spans="1:9" s="23" customFormat="1" ht="14.45" customHeight="1">
      <c r="A4857" s="563"/>
      <c r="B4857" s="564"/>
      <c r="C4857" s="564"/>
      <c r="D4857" s="565"/>
      <c r="E4857" s="566" t="s">
        <v>165</v>
      </c>
      <c r="F4857" s="567"/>
      <c r="G4857" s="410">
        <v>16</v>
      </c>
      <c r="H4857" s="410">
        <v>13</v>
      </c>
      <c r="I4857" s="410">
        <v>5</v>
      </c>
    </row>
    <row r="4858" spans="1:9" s="23" customFormat="1" ht="14.45" customHeight="1">
      <c r="A4858" s="563"/>
      <c r="B4858" s="572" t="s">
        <v>6835</v>
      </c>
      <c r="C4858" s="564" t="s">
        <v>6149</v>
      </c>
      <c r="D4858" s="565"/>
      <c r="E4858" s="566" t="s">
        <v>165</v>
      </c>
      <c r="F4858" s="567"/>
      <c r="G4858" s="410">
        <v>130</v>
      </c>
      <c r="H4858" s="410">
        <v>30</v>
      </c>
      <c r="I4858" s="410">
        <v>5</v>
      </c>
    </row>
    <row r="4859" spans="1:9" s="23" customFormat="1" ht="14.45" customHeight="1">
      <c r="A4859" s="563"/>
      <c r="B4859" s="572" t="s">
        <v>7334</v>
      </c>
      <c r="C4859" s="564" t="s">
        <v>7449</v>
      </c>
      <c r="D4859" s="565"/>
      <c r="E4859" s="566" t="s">
        <v>106</v>
      </c>
      <c r="F4859" s="567" t="s">
        <v>1294</v>
      </c>
      <c r="G4859" s="410">
        <v>68</v>
      </c>
      <c r="H4859" s="410">
        <v>26</v>
      </c>
      <c r="I4859" s="410">
        <v>3</v>
      </c>
    </row>
    <row r="4860" spans="1:9" s="23" customFormat="1" ht="14.45" customHeight="1">
      <c r="A4860" s="563"/>
      <c r="B4860" s="572" t="s">
        <v>4945</v>
      </c>
      <c r="C4860" s="564" t="s">
        <v>7063</v>
      </c>
      <c r="D4860" s="565"/>
      <c r="E4860" s="566" t="s">
        <v>165</v>
      </c>
      <c r="F4860" s="567"/>
      <c r="G4860" s="410">
        <v>23</v>
      </c>
      <c r="H4860" s="410">
        <v>19</v>
      </c>
      <c r="I4860" s="410">
        <v>3</v>
      </c>
    </row>
    <row r="4861" spans="1:9" s="23" customFormat="1" ht="14.45" customHeight="1">
      <c r="A4861" s="563"/>
      <c r="B4861" s="572" t="s">
        <v>7450</v>
      </c>
      <c r="C4861" s="564" t="s">
        <v>7437</v>
      </c>
      <c r="D4861" s="565"/>
      <c r="E4861" s="566" t="s">
        <v>106</v>
      </c>
      <c r="F4861" s="567" t="s">
        <v>1294</v>
      </c>
      <c r="G4861" s="410">
        <v>50</v>
      </c>
      <c r="H4861" s="410">
        <v>35</v>
      </c>
      <c r="I4861" s="410">
        <v>0</v>
      </c>
    </row>
    <row r="4862" spans="1:9" s="23" customFormat="1" ht="14.45" customHeight="1">
      <c r="A4862" s="563"/>
      <c r="B4862" s="564"/>
      <c r="C4862" s="564"/>
      <c r="D4862" s="565"/>
      <c r="E4862" s="566" t="s">
        <v>165</v>
      </c>
      <c r="F4862" s="567"/>
      <c r="G4862" s="410">
        <v>345</v>
      </c>
      <c r="H4862" s="410">
        <v>19</v>
      </c>
      <c r="I4862" s="410">
        <v>9</v>
      </c>
    </row>
    <row r="4863" spans="1:9" s="23" customFormat="1" ht="14.45" customHeight="1">
      <c r="A4863" s="563"/>
      <c r="B4863" s="564">
        <v>10131018</v>
      </c>
      <c r="C4863" s="564" t="s">
        <v>4762</v>
      </c>
      <c r="D4863" s="565"/>
      <c r="E4863" s="566" t="s">
        <v>165</v>
      </c>
      <c r="F4863" s="567"/>
      <c r="G4863" s="410">
        <v>177</v>
      </c>
      <c r="H4863" s="410">
        <v>18</v>
      </c>
      <c r="I4863" s="410">
        <v>7</v>
      </c>
    </row>
    <row r="4864" spans="1:9" s="23" customFormat="1" ht="14.45" customHeight="1">
      <c r="A4864" s="563"/>
      <c r="B4864" s="564">
        <v>10199019</v>
      </c>
      <c r="C4864" s="564" t="s">
        <v>7451</v>
      </c>
      <c r="D4864" s="565"/>
      <c r="E4864" s="566" t="s">
        <v>165</v>
      </c>
      <c r="F4864" s="567"/>
      <c r="G4864" s="410">
        <v>66</v>
      </c>
      <c r="H4864" s="410">
        <v>17</v>
      </c>
      <c r="I4864" s="410">
        <v>4</v>
      </c>
    </row>
    <row r="4865" spans="1:9" s="23" customFormat="1" ht="14.45" customHeight="1">
      <c r="A4865" s="563"/>
      <c r="B4865" s="564" t="s">
        <v>1556</v>
      </c>
      <c r="C4865" s="564" t="s">
        <v>1557</v>
      </c>
      <c r="D4865" s="565"/>
      <c r="E4865" s="566"/>
      <c r="F4865" s="567"/>
      <c r="G4865" s="410">
        <v>0</v>
      </c>
      <c r="H4865" s="410">
        <v>0</v>
      </c>
      <c r="I4865" s="410">
        <v>6</v>
      </c>
    </row>
    <row r="4866" spans="1:9" s="23" customFormat="1" ht="14.45" customHeight="1">
      <c r="A4866" s="563">
        <v>1284</v>
      </c>
      <c r="B4866" s="563" t="s">
        <v>7452</v>
      </c>
      <c r="C4866" s="564"/>
      <c r="D4866" s="565" t="s">
        <v>187</v>
      </c>
      <c r="E4866" s="566"/>
      <c r="F4866" s="567"/>
      <c r="G4866" s="410"/>
      <c r="H4866" s="410"/>
      <c r="I4866" s="410"/>
    </row>
    <row r="4867" spans="1:9" s="23" customFormat="1" ht="14.45" customHeight="1">
      <c r="A4867" s="563"/>
      <c r="B4867" s="564"/>
      <c r="C4867" s="563" t="s">
        <v>365</v>
      </c>
      <c r="D4867" s="568"/>
      <c r="E4867" s="569"/>
      <c r="F4867" s="570"/>
      <c r="G4867" s="571">
        <v>6899</v>
      </c>
      <c r="H4867" s="571">
        <v>1259</v>
      </c>
      <c r="I4867" s="571">
        <v>219</v>
      </c>
    </row>
    <row r="4868" spans="1:9" s="23" customFormat="1" ht="14.45" customHeight="1">
      <c r="A4868" s="563"/>
      <c r="B4868" s="572" t="s">
        <v>1376</v>
      </c>
      <c r="C4868" s="564" t="s">
        <v>4420</v>
      </c>
      <c r="D4868" s="565"/>
      <c r="E4868" s="566" t="s">
        <v>165</v>
      </c>
      <c r="F4868" s="567"/>
      <c r="G4868" s="410">
        <v>241</v>
      </c>
      <c r="H4868" s="410">
        <v>34</v>
      </c>
      <c r="I4868" s="410">
        <v>7</v>
      </c>
    </row>
    <row r="4869" spans="1:9" s="23" customFormat="1" ht="14.45" customHeight="1">
      <c r="A4869" s="563"/>
      <c r="B4869" s="572" t="s">
        <v>2804</v>
      </c>
      <c r="C4869" s="564" t="s">
        <v>4422</v>
      </c>
      <c r="D4869" s="565"/>
      <c r="E4869" s="566" t="s">
        <v>165</v>
      </c>
      <c r="F4869" s="567"/>
      <c r="G4869" s="410">
        <v>274</v>
      </c>
      <c r="H4869" s="410">
        <v>47</v>
      </c>
      <c r="I4869" s="410">
        <v>7</v>
      </c>
    </row>
    <row r="4870" spans="1:9" s="23" customFormat="1" ht="14.45" customHeight="1">
      <c r="A4870" s="563"/>
      <c r="B4870" s="572" t="s">
        <v>4174</v>
      </c>
      <c r="C4870" s="564" t="s">
        <v>4453</v>
      </c>
      <c r="D4870" s="565"/>
      <c r="E4870" s="566" t="s">
        <v>165</v>
      </c>
      <c r="F4870" s="567"/>
      <c r="G4870" s="410">
        <v>222</v>
      </c>
      <c r="H4870" s="410">
        <v>28</v>
      </c>
      <c r="I4870" s="410">
        <v>7</v>
      </c>
    </row>
    <row r="4871" spans="1:9" s="23" customFormat="1" ht="14.45" customHeight="1">
      <c r="A4871" s="563"/>
      <c r="B4871" s="572" t="s">
        <v>7453</v>
      </c>
      <c r="C4871" s="564" t="s">
        <v>7454</v>
      </c>
      <c r="D4871" s="565"/>
      <c r="E4871" s="566" t="s">
        <v>106</v>
      </c>
      <c r="F4871" s="567" t="s">
        <v>1294</v>
      </c>
      <c r="G4871" s="410">
        <v>170</v>
      </c>
      <c r="H4871" s="410">
        <v>69</v>
      </c>
      <c r="I4871" s="410">
        <v>0</v>
      </c>
    </row>
    <row r="4872" spans="1:9" s="23" customFormat="1" ht="14.45" customHeight="1">
      <c r="A4872" s="563"/>
      <c r="B4872" s="564"/>
      <c r="C4872" s="564"/>
      <c r="D4872" s="565"/>
      <c r="E4872" s="566" t="s">
        <v>165</v>
      </c>
      <c r="F4872" s="567"/>
      <c r="G4872" s="410">
        <v>449</v>
      </c>
      <c r="H4872" s="410">
        <v>70</v>
      </c>
      <c r="I4872" s="410">
        <v>14</v>
      </c>
    </row>
    <row r="4873" spans="1:9" s="23" customFormat="1" ht="14.45" customHeight="1">
      <c r="A4873" s="563"/>
      <c r="B4873" s="572" t="s">
        <v>7455</v>
      </c>
      <c r="C4873" s="564" t="s">
        <v>7155</v>
      </c>
      <c r="D4873" s="565"/>
      <c r="E4873" s="566" t="s">
        <v>106</v>
      </c>
      <c r="F4873" s="567" t="s">
        <v>1294</v>
      </c>
      <c r="G4873" s="410">
        <v>64</v>
      </c>
      <c r="H4873" s="410">
        <v>26</v>
      </c>
      <c r="I4873" s="410">
        <v>0</v>
      </c>
    </row>
    <row r="4874" spans="1:9" s="23" customFormat="1" ht="14.45" customHeight="1">
      <c r="A4874" s="563"/>
      <c r="B4874" s="564"/>
      <c r="C4874" s="564"/>
      <c r="D4874" s="565"/>
      <c r="E4874" s="566" t="s">
        <v>165</v>
      </c>
      <c r="F4874" s="567"/>
      <c r="G4874" s="410">
        <v>227</v>
      </c>
      <c r="H4874" s="410">
        <v>24</v>
      </c>
      <c r="I4874" s="410">
        <v>8</v>
      </c>
    </row>
    <row r="4875" spans="1:9" s="23" customFormat="1" ht="14.45" customHeight="1">
      <c r="A4875" s="563"/>
      <c r="B4875" s="572" t="s">
        <v>4308</v>
      </c>
      <c r="C4875" s="564" t="s">
        <v>4460</v>
      </c>
      <c r="D4875" s="565"/>
      <c r="E4875" s="566" t="s">
        <v>165</v>
      </c>
      <c r="F4875" s="567"/>
      <c r="G4875" s="410">
        <v>1756</v>
      </c>
      <c r="H4875" s="410">
        <v>330</v>
      </c>
      <c r="I4875" s="410">
        <v>72</v>
      </c>
    </row>
    <row r="4876" spans="1:9" s="23" customFormat="1" ht="14.45" customHeight="1">
      <c r="A4876" s="563"/>
      <c r="B4876" s="572" t="s">
        <v>7456</v>
      </c>
      <c r="C4876" s="564" t="s">
        <v>7432</v>
      </c>
      <c r="D4876" s="565"/>
      <c r="E4876" s="566" t="s">
        <v>106</v>
      </c>
      <c r="F4876" s="567" t="s">
        <v>1294</v>
      </c>
      <c r="G4876" s="410">
        <v>86</v>
      </c>
      <c r="H4876" s="410">
        <v>35</v>
      </c>
      <c r="I4876" s="410">
        <v>0</v>
      </c>
    </row>
    <row r="4877" spans="1:9" s="23" customFormat="1" ht="14.45" customHeight="1">
      <c r="A4877" s="563"/>
      <c r="B4877" s="564"/>
      <c r="C4877" s="564"/>
      <c r="D4877" s="565"/>
      <c r="E4877" s="566" t="s">
        <v>165</v>
      </c>
      <c r="F4877" s="567"/>
      <c r="G4877" s="410">
        <v>532</v>
      </c>
      <c r="H4877" s="410">
        <v>81</v>
      </c>
      <c r="I4877" s="410">
        <v>16</v>
      </c>
    </row>
    <row r="4878" spans="1:9" s="23" customFormat="1" ht="14.45" customHeight="1">
      <c r="A4878" s="563"/>
      <c r="B4878" s="572" t="s">
        <v>7457</v>
      </c>
      <c r="C4878" s="564" t="s">
        <v>7458</v>
      </c>
      <c r="D4878" s="565"/>
      <c r="E4878" s="566" t="s">
        <v>165</v>
      </c>
      <c r="F4878" s="567"/>
      <c r="G4878" s="410">
        <v>544</v>
      </c>
      <c r="H4878" s="410">
        <v>91</v>
      </c>
      <c r="I4878" s="410">
        <v>13</v>
      </c>
    </row>
    <row r="4879" spans="1:9" s="23" customFormat="1" ht="14.45" customHeight="1">
      <c r="A4879" s="563"/>
      <c r="B4879" s="572" t="s">
        <v>7459</v>
      </c>
      <c r="C4879" s="564" t="s">
        <v>7460</v>
      </c>
      <c r="D4879" s="565"/>
      <c r="E4879" s="566" t="s">
        <v>106</v>
      </c>
      <c r="F4879" s="567" t="s">
        <v>1294</v>
      </c>
      <c r="G4879" s="410">
        <v>205</v>
      </c>
      <c r="H4879" s="410">
        <v>52</v>
      </c>
      <c r="I4879" s="410">
        <v>0</v>
      </c>
    </row>
    <row r="4880" spans="1:9" s="23" customFormat="1" ht="14.45" customHeight="1">
      <c r="A4880" s="563"/>
      <c r="B4880" s="564"/>
      <c r="C4880" s="564"/>
      <c r="D4880" s="565"/>
      <c r="E4880" s="566" t="s">
        <v>165</v>
      </c>
      <c r="F4880" s="567"/>
      <c r="G4880" s="410">
        <v>841</v>
      </c>
      <c r="H4880" s="410">
        <v>126</v>
      </c>
      <c r="I4880" s="410">
        <v>24</v>
      </c>
    </row>
    <row r="4881" spans="1:9" s="23" customFormat="1" ht="14.45" customHeight="1">
      <c r="A4881" s="563"/>
      <c r="B4881" s="572" t="s">
        <v>7461</v>
      </c>
      <c r="C4881" s="564" t="s">
        <v>7462</v>
      </c>
      <c r="D4881" s="565"/>
      <c r="E4881" s="566" t="s">
        <v>165</v>
      </c>
      <c r="F4881" s="567"/>
      <c r="G4881" s="410">
        <v>472</v>
      </c>
      <c r="H4881" s="410">
        <v>88</v>
      </c>
      <c r="I4881" s="410">
        <v>14</v>
      </c>
    </row>
    <row r="4882" spans="1:9" s="23" customFormat="1" ht="14.45" customHeight="1">
      <c r="A4882" s="563"/>
      <c r="B4882" s="572" t="s">
        <v>4324</v>
      </c>
      <c r="C4882" s="564" t="s">
        <v>7063</v>
      </c>
      <c r="D4882" s="565"/>
      <c r="E4882" s="566" t="s">
        <v>165</v>
      </c>
      <c r="F4882" s="567"/>
      <c r="G4882" s="410">
        <v>264</v>
      </c>
      <c r="H4882" s="410">
        <v>47</v>
      </c>
      <c r="I4882" s="410">
        <v>7</v>
      </c>
    </row>
    <row r="4883" spans="1:9" s="23" customFormat="1" ht="14.45" customHeight="1">
      <c r="A4883" s="563"/>
      <c r="B4883" s="564">
        <v>10121015</v>
      </c>
      <c r="C4883" s="564" t="s">
        <v>7463</v>
      </c>
      <c r="D4883" s="565"/>
      <c r="E4883" s="566" t="s">
        <v>165</v>
      </c>
      <c r="F4883" s="567"/>
      <c r="G4883" s="410">
        <v>552</v>
      </c>
      <c r="H4883" s="410">
        <v>111</v>
      </c>
      <c r="I4883" s="410">
        <v>16</v>
      </c>
    </row>
    <row r="4884" spans="1:9" s="23" customFormat="1" ht="14.45" customHeight="1">
      <c r="A4884" s="563"/>
      <c r="B4884" s="564" t="s">
        <v>1554</v>
      </c>
      <c r="C4884" s="564" t="s">
        <v>1555</v>
      </c>
      <c r="D4884" s="565"/>
      <c r="E4884" s="566"/>
      <c r="F4884" s="567"/>
      <c r="G4884" s="410">
        <v>0</v>
      </c>
      <c r="H4884" s="410">
        <v>0</v>
      </c>
      <c r="I4884" s="410">
        <v>6</v>
      </c>
    </row>
    <row r="4885" spans="1:9" s="23" customFormat="1" ht="14.45" customHeight="1">
      <c r="A4885" s="563"/>
      <c r="B4885" s="564" t="s">
        <v>1556</v>
      </c>
      <c r="C4885" s="564" t="s">
        <v>1557</v>
      </c>
      <c r="D4885" s="565"/>
      <c r="E4885" s="566"/>
      <c r="F4885" s="567"/>
      <c r="G4885" s="410">
        <v>0</v>
      </c>
      <c r="H4885" s="410">
        <v>0</v>
      </c>
      <c r="I4885" s="410">
        <v>8</v>
      </c>
    </row>
    <row r="4886" spans="1:9" s="23" customFormat="1" ht="14.45" customHeight="1">
      <c r="A4886" s="563">
        <v>1285</v>
      </c>
      <c r="B4886" s="563" t="s">
        <v>7464</v>
      </c>
      <c r="C4886" s="564"/>
      <c r="D4886" s="565" t="s">
        <v>187</v>
      </c>
      <c r="E4886" s="566"/>
      <c r="F4886" s="567"/>
      <c r="G4886" s="410"/>
      <c r="H4886" s="410"/>
      <c r="I4886" s="410"/>
    </row>
    <row r="4887" spans="1:9" s="23" customFormat="1" ht="14.45" customHeight="1">
      <c r="A4887" s="563"/>
      <c r="B4887" s="564"/>
      <c r="C4887" s="563" t="s">
        <v>365</v>
      </c>
      <c r="D4887" s="568"/>
      <c r="E4887" s="569"/>
      <c r="F4887" s="570"/>
      <c r="G4887" s="571">
        <v>1417</v>
      </c>
      <c r="H4887" s="571">
        <v>428</v>
      </c>
      <c r="I4887" s="571">
        <v>74</v>
      </c>
    </row>
    <row r="4888" spans="1:9" s="23" customFormat="1" ht="14.45" customHeight="1">
      <c r="A4888" s="563"/>
      <c r="B4888" s="572" t="s">
        <v>3994</v>
      </c>
      <c r="C4888" s="564" t="s">
        <v>7465</v>
      </c>
      <c r="D4888" s="565"/>
      <c r="E4888" s="566" t="s">
        <v>165</v>
      </c>
      <c r="F4888" s="567"/>
      <c r="G4888" s="410">
        <v>85</v>
      </c>
      <c r="H4888" s="410">
        <v>28</v>
      </c>
      <c r="I4888" s="410">
        <v>5</v>
      </c>
    </row>
    <row r="4889" spans="1:9" s="23" customFormat="1" ht="14.45" customHeight="1">
      <c r="A4889" s="563"/>
      <c r="B4889" s="572" t="s">
        <v>7466</v>
      </c>
      <c r="C4889" s="564" t="s">
        <v>7155</v>
      </c>
      <c r="D4889" s="565"/>
      <c r="E4889" s="566" t="s">
        <v>165</v>
      </c>
      <c r="F4889" s="567"/>
      <c r="G4889" s="410">
        <v>4</v>
      </c>
      <c r="H4889" s="410">
        <v>0</v>
      </c>
      <c r="I4889" s="410">
        <v>2</v>
      </c>
    </row>
    <row r="4890" spans="1:9" s="23" customFormat="1" ht="14.45" customHeight="1">
      <c r="A4890" s="563"/>
      <c r="B4890" s="572" t="s">
        <v>7206</v>
      </c>
      <c r="C4890" s="564" t="s">
        <v>4460</v>
      </c>
      <c r="D4890" s="565"/>
      <c r="E4890" s="566" t="s">
        <v>106</v>
      </c>
      <c r="F4890" s="567" t="s">
        <v>1294</v>
      </c>
      <c r="G4890" s="410">
        <v>2</v>
      </c>
      <c r="H4890" s="410">
        <v>0</v>
      </c>
      <c r="I4890" s="410">
        <v>0</v>
      </c>
    </row>
    <row r="4891" spans="1:9" s="23" customFormat="1" ht="14.45" customHeight="1">
      <c r="A4891" s="563"/>
      <c r="B4891" s="564"/>
      <c r="C4891" s="564"/>
      <c r="D4891" s="565"/>
      <c r="E4891" s="566" t="s">
        <v>165</v>
      </c>
      <c r="F4891" s="567"/>
      <c r="G4891" s="410">
        <v>469</v>
      </c>
      <c r="H4891" s="410">
        <v>169</v>
      </c>
      <c r="I4891" s="410">
        <v>31</v>
      </c>
    </row>
    <row r="4892" spans="1:9" s="23" customFormat="1" ht="14.45" customHeight="1">
      <c r="A4892" s="563"/>
      <c r="B4892" s="572" t="s">
        <v>7467</v>
      </c>
      <c r="C4892" s="564" t="s">
        <v>7468</v>
      </c>
      <c r="D4892" s="565"/>
      <c r="E4892" s="566" t="s">
        <v>165</v>
      </c>
      <c r="F4892" s="567"/>
      <c r="G4892" s="410">
        <v>15</v>
      </c>
      <c r="H4892" s="410">
        <v>12</v>
      </c>
      <c r="I4892" s="410">
        <v>3</v>
      </c>
    </row>
    <row r="4893" spans="1:9" s="23" customFormat="1" ht="14.45" customHeight="1">
      <c r="A4893" s="563"/>
      <c r="B4893" s="572" t="s">
        <v>7469</v>
      </c>
      <c r="C4893" s="564" t="s">
        <v>7460</v>
      </c>
      <c r="D4893" s="565"/>
      <c r="E4893" s="566" t="s">
        <v>106</v>
      </c>
      <c r="F4893" s="567" t="s">
        <v>1294</v>
      </c>
      <c r="G4893" s="410">
        <v>69</v>
      </c>
      <c r="H4893" s="410">
        <v>18</v>
      </c>
      <c r="I4893" s="410">
        <v>0</v>
      </c>
    </row>
    <row r="4894" spans="1:9" s="23" customFormat="1" ht="14.45" customHeight="1">
      <c r="A4894" s="563"/>
      <c r="B4894" s="564"/>
      <c r="C4894" s="564"/>
      <c r="D4894" s="565"/>
      <c r="E4894" s="566" t="s">
        <v>165</v>
      </c>
      <c r="F4894" s="567"/>
      <c r="G4894" s="410">
        <v>342</v>
      </c>
      <c r="H4894" s="410">
        <v>91</v>
      </c>
      <c r="I4894" s="410">
        <v>12</v>
      </c>
    </row>
    <row r="4895" spans="1:9" s="23" customFormat="1" ht="14.45" customHeight="1">
      <c r="A4895" s="563"/>
      <c r="B4895" s="572" t="s">
        <v>7435</v>
      </c>
      <c r="C4895" s="564" t="s">
        <v>7063</v>
      </c>
      <c r="D4895" s="565"/>
      <c r="E4895" s="566" t="s">
        <v>106</v>
      </c>
      <c r="F4895" s="567"/>
      <c r="G4895" s="410">
        <v>35</v>
      </c>
      <c r="H4895" s="410">
        <v>20</v>
      </c>
      <c r="I4895" s="410">
        <v>0</v>
      </c>
    </row>
    <row r="4896" spans="1:9" s="23" customFormat="1" ht="14.45" customHeight="1">
      <c r="A4896" s="563"/>
      <c r="B4896" s="564"/>
      <c r="C4896" s="564"/>
      <c r="D4896" s="565"/>
      <c r="E4896" s="566" t="s">
        <v>106</v>
      </c>
      <c r="F4896" s="567" t="s">
        <v>1294</v>
      </c>
      <c r="G4896" s="410">
        <v>57</v>
      </c>
      <c r="H4896" s="410">
        <v>22</v>
      </c>
      <c r="I4896" s="410">
        <v>0</v>
      </c>
    </row>
    <row r="4897" spans="1:9" s="23" customFormat="1" ht="14.45" customHeight="1">
      <c r="A4897" s="563"/>
      <c r="B4897" s="564"/>
      <c r="C4897" s="564"/>
      <c r="D4897" s="565"/>
      <c r="E4897" s="566" t="s">
        <v>165</v>
      </c>
      <c r="F4897" s="567"/>
      <c r="G4897" s="410">
        <v>114</v>
      </c>
      <c r="H4897" s="410">
        <v>18</v>
      </c>
      <c r="I4897" s="410">
        <v>6</v>
      </c>
    </row>
    <row r="4898" spans="1:9" s="23" customFormat="1" ht="14.45" customHeight="1">
      <c r="A4898" s="563"/>
      <c r="B4898" s="564">
        <v>10121011</v>
      </c>
      <c r="C4898" s="564" t="s">
        <v>7470</v>
      </c>
      <c r="D4898" s="565"/>
      <c r="E4898" s="566" t="s">
        <v>165</v>
      </c>
      <c r="F4898" s="567"/>
      <c r="G4898" s="410">
        <v>92</v>
      </c>
      <c r="H4898" s="410">
        <v>15</v>
      </c>
      <c r="I4898" s="410">
        <v>6</v>
      </c>
    </row>
    <row r="4899" spans="1:9" s="23" customFormat="1" ht="14.45" customHeight="1">
      <c r="A4899" s="563"/>
      <c r="B4899" s="564">
        <v>10131008</v>
      </c>
      <c r="C4899" s="564" t="s">
        <v>6631</v>
      </c>
      <c r="D4899" s="565"/>
      <c r="E4899" s="566" t="s">
        <v>106</v>
      </c>
      <c r="F4899" s="567"/>
      <c r="G4899" s="410">
        <v>1</v>
      </c>
      <c r="H4899" s="410">
        <v>1</v>
      </c>
      <c r="I4899" s="410">
        <v>0</v>
      </c>
    </row>
    <row r="4900" spans="1:9" s="23" customFormat="1" ht="14.45" customHeight="1">
      <c r="A4900" s="563"/>
      <c r="B4900" s="564"/>
      <c r="C4900" s="564"/>
      <c r="D4900" s="565"/>
      <c r="E4900" s="566" t="s">
        <v>106</v>
      </c>
      <c r="F4900" s="567" t="s">
        <v>1294</v>
      </c>
      <c r="G4900" s="410">
        <v>0</v>
      </c>
      <c r="H4900" s="410">
        <v>1</v>
      </c>
      <c r="I4900" s="410">
        <v>0</v>
      </c>
    </row>
    <row r="4901" spans="1:9" s="23" customFormat="1" ht="14.45" customHeight="1">
      <c r="A4901" s="563"/>
      <c r="B4901" s="564"/>
      <c r="C4901" s="564"/>
      <c r="D4901" s="565"/>
      <c r="E4901" s="566" t="s">
        <v>165</v>
      </c>
      <c r="F4901" s="567"/>
      <c r="G4901" s="410">
        <v>131</v>
      </c>
      <c r="H4901" s="410">
        <v>32</v>
      </c>
      <c r="I4901" s="410">
        <v>6</v>
      </c>
    </row>
    <row r="4902" spans="1:9" s="23" customFormat="1" ht="14.45" customHeight="1">
      <c r="A4902" s="563"/>
      <c r="B4902" s="564">
        <v>10152013</v>
      </c>
      <c r="C4902" s="564" t="s">
        <v>7471</v>
      </c>
      <c r="D4902" s="565"/>
      <c r="E4902" s="566"/>
      <c r="F4902" s="567"/>
      <c r="G4902" s="410">
        <v>0</v>
      </c>
      <c r="H4902" s="410">
        <v>0</v>
      </c>
      <c r="I4902" s="410">
        <v>1</v>
      </c>
    </row>
    <row r="4903" spans="1:9" s="23" customFormat="1" ht="14.45" customHeight="1">
      <c r="A4903" s="563"/>
      <c r="B4903" s="564"/>
      <c r="C4903" s="564"/>
      <c r="D4903" s="565"/>
      <c r="E4903" s="566" t="s">
        <v>165</v>
      </c>
      <c r="F4903" s="567"/>
      <c r="G4903" s="410">
        <v>1</v>
      </c>
      <c r="H4903" s="410">
        <v>1</v>
      </c>
      <c r="I4903" s="410">
        <v>0</v>
      </c>
    </row>
    <row r="4904" spans="1:9" s="23" customFormat="1" ht="14.45" customHeight="1">
      <c r="A4904" s="573"/>
      <c r="B4904" s="574" t="s">
        <v>1554</v>
      </c>
      <c r="C4904" s="574" t="s">
        <v>1555</v>
      </c>
      <c r="D4904" s="575"/>
      <c r="E4904" s="576"/>
      <c r="F4904" s="577"/>
      <c r="G4904" s="578">
        <v>0</v>
      </c>
      <c r="H4904" s="578">
        <v>0</v>
      </c>
      <c r="I4904" s="578">
        <v>2</v>
      </c>
    </row>
    <row r="4905" spans="1:9" s="23" customFormat="1" ht="14.45" customHeight="1">
      <c r="A4905" s="563">
        <v>1286</v>
      </c>
      <c r="B4905" s="563" t="s">
        <v>7472</v>
      </c>
      <c r="C4905" s="564"/>
      <c r="D4905" s="565" t="s">
        <v>187</v>
      </c>
      <c r="E4905" s="566"/>
      <c r="F4905" s="567"/>
      <c r="G4905" s="410"/>
      <c r="H4905" s="410"/>
      <c r="I4905" s="410"/>
    </row>
    <row r="4906" spans="1:9" s="23" customFormat="1" ht="14.45" customHeight="1">
      <c r="A4906" s="563"/>
      <c r="B4906" s="564"/>
      <c r="C4906" s="563" t="s">
        <v>365</v>
      </c>
      <c r="D4906" s="568"/>
      <c r="E4906" s="569"/>
      <c r="F4906" s="570"/>
      <c r="G4906" s="571">
        <v>3761</v>
      </c>
      <c r="H4906" s="571">
        <v>762</v>
      </c>
      <c r="I4906" s="571">
        <v>132</v>
      </c>
    </row>
    <row r="4907" spans="1:9" s="23" customFormat="1" ht="14.45" customHeight="1">
      <c r="A4907" s="563"/>
      <c r="B4907" s="572" t="s">
        <v>7473</v>
      </c>
      <c r="C4907" s="564" t="s">
        <v>7474</v>
      </c>
      <c r="D4907" s="565"/>
      <c r="E4907" s="566"/>
      <c r="F4907" s="567"/>
      <c r="G4907" s="410">
        <v>0</v>
      </c>
      <c r="H4907" s="410">
        <v>0</v>
      </c>
      <c r="I4907" s="410">
        <v>2</v>
      </c>
    </row>
    <row r="4908" spans="1:9" s="23" customFormat="1" ht="14.45" customHeight="1">
      <c r="A4908" s="563"/>
      <c r="B4908" s="572" t="s">
        <v>7430</v>
      </c>
      <c r="C4908" s="564" t="s">
        <v>4460</v>
      </c>
      <c r="D4908" s="565"/>
      <c r="E4908" s="566" t="s">
        <v>165</v>
      </c>
      <c r="F4908" s="567"/>
      <c r="G4908" s="410">
        <v>2675</v>
      </c>
      <c r="H4908" s="410">
        <v>563</v>
      </c>
      <c r="I4908" s="410">
        <v>89</v>
      </c>
    </row>
    <row r="4909" spans="1:9" s="23" customFormat="1" ht="14.45" customHeight="1">
      <c r="A4909" s="563"/>
      <c r="B4909" s="572" t="s">
        <v>7210</v>
      </c>
      <c r="C4909" s="564" t="s">
        <v>7475</v>
      </c>
      <c r="D4909" s="565"/>
      <c r="E4909" s="566" t="s">
        <v>106</v>
      </c>
      <c r="F4909" s="567" t="s">
        <v>1294</v>
      </c>
      <c r="G4909" s="410">
        <v>42</v>
      </c>
      <c r="H4909" s="410">
        <v>17</v>
      </c>
      <c r="I4909" s="410">
        <v>0</v>
      </c>
    </row>
    <row r="4910" spans="1:9" s="23" customFormat="1" ht="14.45" customHeight="1">
      <c r="A4910" s="563"/>
      <c r="B4910" s="564"/>
      <c r="C4910" s="564"/>
      <c r="D4910" s="565"/>
      <c r="E4910" s="566" t="s">
        <v>165</v>
      </c>
      <c r="F4910" s="567"/>
      <c r="G4910" s="410">
        <v>214</v>
      </c>
      <c r="H4910" s="410">
        <v>41</v>
      </c>
      <c r="I4910" s="410">
        <v>9</v>
      </c>
    </row>
    <row r="4911" spans="1:9" s="23" customFormat="1" ht="14.45" customHeight="1">
      <c r="A4911" s="563"/>
      <c r="B4911" s="572" t="s">
        <v>7476</v>
      </c>
      <c r="C4911" s="564" t="s">
        <v>7477</v>
      </c>
      <c r="D4911" s="565"/>
      <c r="E4911" s="566" t="s">
        <v>106</v>
      </c>
      <c r="F4911" s="567" t="s">
        <v>1294</v>
      </c>
      <c r="G4911" s="410">
        <v>60</v>
      </c>
      <c r="H4911" s="410">
        <v>0</v>
      </c>
      <c r="I4911" s="410">
        <v>4</v>
      </c>
    </row>
    <row r="4912" spans="1:9" s="23" customFormat="1" ht="14.45" customHeight="1">
      <c r="A4912" s="563"/>
      <c r="B4912" s="572" t="s">
        <v>7478</v>
      </c>
      <c r="C4912" s="564" t="s">
        <v>7306</v>
      </c>
      <c r="D4912" s="565"/>
      <c r="E4912" s="566" t="s">
        <v>106</v>
      </c>
      <c r="F4912" s="567" t="s">
        <v>1294</v>
      </c>
      <c r="G4912" s="410">
        <v>85</v>
      </c>
      <c r="H4912" s="410">
        <v>38</v>
      </c>
      <c r="I4912" s="410">
        <v>0</v>
      </c>
    </row>
    <row r="4913" spans="1:9" s="23" customFormat="1" ht="14.45" customHeight="1">
      <c r="A4913" s="563"/>
      <c r="B4913" s="564"/>
      <c r="C4913" s="564"/>
      <c r="D4913" s="565"/>
      <c r="E4913" s="566" t="s">
        <v>165</v>
      </c>
      <c r="F4913" s="567"/>
      <c r="G4913" s="410">
        <v>282</v>
      </c>
      <c r="H4913" s="410">
        <v>50</v>
      </c>
      <c r="I4913" s="410">
        <v>12</v>
      </c>
    </row>
    <row r="4914" spans="1:9" s="23" customFormat="1" ht="14.45" customHeight="1">
      <c r="A4914" s="563"/>
      <c r="B4914" s="564">
        <v>10121008</v>
      </c>
      <c r="C4914" s="564" t="s">
        <v>7436</v>
      </c>
      <c r="D4914" s="565"/>
      <c r="E4914" s="566" t="s">
        <v>165</v>
      </c>
      <c r="F4914" s="567"/>
      <c r="G4914" s="410">
        <v>281</v>
      </c>
      <c r="H4914" s="410">
        <v>27</v>
      </c>
      <c r="I4914" s="410">
        <v>8</v>
      </c>
    </row>
    <row r="4915" spans="1:9" s="23" customFormat="1" ht="14.45" customHeight="1">
      <c r="A4915" s="563"/>
      <c r="B4915" s="564">
        <v>10131006</v>
      </c>
      <c r="C4915" s="564" t="s">
        <v>7479</v>
      </c>
      <c r="D4915" s="565"/>
      <c r="E4915" s="566" t="s">
        <v>165</v>
      </c>
      <c r="F4915" s="567"/>
      <c r="G4915" s="410">
        <v>122</v>
      </c>
      <c r="H4915" s="410">
        <v>26</v>
      </c>
      <c r="I4915" s="410">
        <v>5</v>
      </c>
    </row>
    <row r="4916" spans="1:9" s="23" customFormat="1" ht="14.45" customHeight="1">
      <c r="A4916" s="563"/>
      <c r="B4916" s="564" t="s">
        <v>1554</v>
      </c>
      <c r="C4916" s="564" t="s">
        <v>1555</v>
      </c>
      <c r="D4916" s="565"/>
      <c r="E4916" s="566"/>
      <c r="F4916" s="567"/>
      <c r="G4916" s="410">
        <v>0</v>
      </c>
      <c r="H4916" s="410">
        <v>0</v>
      </c>
      <c r="I4916" s="410">
        <v>3</v>
      </c>
    </row>
    <row r="4917" spans="1:9" s="23" customFormat="1" ht="14.45" customHeight="1">
      <c r="A4917" s="563">
        <v>1287</v>
      </c>
      <c r="B4917" s="563" t="s">
        <v>7480</v>
      </c>
      <c r="C4917" s="564"/>
      <c r="D4917" s="565" t="s">
        <v>187</v>
      </c>
      <c r="E4917" s="566"/>
      <c r="F4917" s="567"/>
      <c r="G4917" s="410"/>
      <c r="H4917" s="410"/>
      <c r="I4917" s="410"/>
    </row>
    <row r="4918" spans="1:9" s="23" customFormat="1" ht="14.45" customHeight="1">
      <c r="A4918" s="563"/>
      <c r="B4918" s="564"/>
      <c r="C4918" s="563" t="s">
        <v>365</v>
      </c>
      <c r="D4918" s="568"/>
      <c r="E4918" s="569"/>
      <c r="F4918" s="570"/>
      <c r="G4918" s="571">
        <v>2902</v>
      </c>
      <c r="H4918" s="571">
        <v>658</v>
      </c>
      <c r="I4918" s="571">
        <v>101</v>
      </c>
    </row>
    <row r="4919" spans="1:9" s="23" customFormat="1" ht="14.45" customHeight="1">
      <c r="A4919" s="563"/>
      <c r="B4919" s="572" t="s">
        <v>7481</v>
      </c>
      <c r="C4919" s="564" t="s">
        <v>7454</v>
      </c>
      <c r="D4919" s="565"/>
      <c r="E4919" s="566" t="s">
        <v>165</v>
      </c>
      <c r="F4919" s="567"/>
      <c r="G4919" s="410">
        <v>409</v>
      </c>
      <c r="H4919" s="410">
        <v>91</v>
      </c>
      <c r="I4919" s="410">
        <v>9</v>
      </c>
    </row>
    <row r="4920" spans="1:9" s="23" customFormat="1" ht="14.45" customHeight="1">
      <c r="A4920" s="563"/>
      <c r="B4920" s="572" t="s">
        <v>4744</v>
      </c>
      <c r="C4920" s="564" t="s">
        <v>4460</v>
      </c>
      <c r="D4920" s="565"/>
      <c r="E4920" s="566" t="s">
        <v>165</v>
      </c>
      <c r="F4920" s="567"/>
      <c r="G4920" s="410">
        <v>1543</v>
      </c>
      <c r="H4920" s="410">
        <v>358</v>
      </c>
      <c r="I4920" s="410">
        <v>54</v>
      </c>
    </row>
    <row r="4921" spans="1:9" s="23" customFormat="1" ht="14.45" customHeight="1">
      <c r="A4921" s="563"/>
      <c r="B4921" s="572" t="s">
        <v>7482</v>
      </c>
      <c r="C4921" s="564" t="s">
        <v>7483</v>
      </c>
      <c r="D4921" s="565"/>
      <c r="E4921" s="566" t="s">
        <v>106</v>
      </c>
      <c r="F4921" s="567" t="s">
        <v>1294</v>
      </c>
      <c r="G4921" s="410">
        <v>81</v>
      </c>
      <c r="H4921" s="410">
        <v>39</v>
      </c>
      <c r="I4921" s="410">
        <v>0</v>
      </c>
    </row>
    <row r="4922" spans="1:9" s="23" customFormat="1" ht="14.45" customHeight="1">
      <c r="A4922" s="563"/>
      <c r="B4922" s="564"/>
      <c r="C4922" s="564"/>
      <c r="D4922" s="565"/>
      <c r="E4922" s="566" t="s">
        <v>165</v>
      </c>
      <c r="F4922" s="567"/>
      <c r="G4922" s="410">
        <v>244</v>
      </c>
      <c r="H4922" s="410">
        <v>49</v>
      </c>
      <c r="I4922" s="410">
        <v>8</v>
      </c>
    </row>
    <row r="4923" spans="1:9" s="23" customFormat="1" ht="14.45" customHeight="1">
      <c r="A4923" s="563"/>
      <c r="B4923" s="572" t="s">
        <v>7484</v>
      </c>
      <c r="C4923" s="564" t="s">
        <v>7063</v>
      </c>
      <c r="D4923" s="565"/>
      <c r="E4923" s="566" t="s">
        <v>165</v>
      </c>
      <c r="F4923" s="567"/>
      <c r="G4923" s="410">
        <v>245</v>
      </c>
      <c r="H4923" s="410">
        <v>37</v>
      </c>
      <c r="I4923" s="410">
        <v>7</v>
      </c>
    </row>
    <row r="4924" spans="1:9" s="23" customFormat="1" ht="14.45" customHeight="1">
      <c r="A4924" s="563"/>
      <c r="B4924" s="564">
        <v>10121004</v>
      </c>
      <c r="C4924" s="564" t="s">
        <v>7463</v>
      </c>
      <c r="D4924" s="565"/>
      <c r="E4924" s="566" t="s">
        <v>165</v>
      </c>
      <c r="F4924" s="567"/>
      <c r="G4924" s="410">
        <v>380</v>
      </c>
      <c r="H4924" s="410">
        <v>84</v>
      </c>
      <c r="I4924" s="410">
        <v>9</v>
      </c>
    </row>
    <row r="4925" spans="1:9" s="23" customFormat="1" ht="14.45" customHeight="1">
      <c r="A4925" s="563"/>
      <c r="B4925" s="564" t="s">
        <v>1554</v>
      </c>
      <c r="C4925" s="564" t="s">
        <v>1555</v>
      </c>
      <c r="D4925" s="565"/>
      <c r="E4925" s="566"/>
      <c r="F4925" s="567"/>
      <c r="G4925" s="410">
        <v>0</v>
      </c>
      <c r="H4925" s="410">
        <v>0</v>
      </c>
      <c r="I4925" s="410">
        <v>14</v>
      </c>
    </row>
    <row r="4926" spans="1:9" s="23" customFormat="1" ht="14.45" customHeight="1">
      <c r="A4926" s="563">
        <v>1289</v>
      </c>
      <c r="B4926" s="563" t="s">
        <v>7485</v>
      </c>
      <c r="C4926" s="564"/>
      <c r="D4926" s="565" t="s">
        <v>187</v>
      </c>
      <c r="E4926" s="566"/>
      <c r="F4926" s="567"/>
      <c r="G4926" s="410"/>
      <c r="H4926" s="410"/>
      <c r="I4926" s="410"/>
    </row>
    <row r="4927" spans="1:9" s="23" customFormat="1" ht="14.45" customHeight="1">
      <c r="A4927" s="563"/>
      <c r="B4927" s="564"/>
      <c r="C4927" s="563" t="s">
        <v>365</v>
      </c>
      <c r="D4927" s="568"/>
      <c r="E4927" s="569"/>
      <c r="F4927" s="570"/>
      <c r="G4927" s="571">
        <v>1495</v>
      </c>
      <c r="H4927" s="571">
        <v>314</v>
      </c>
      <c r="I4927" s="571">
        <v>56</v>
      </c>
    </row>
    <row r="4928" spans="1:9" s="23" customFormat="1" ht="14.45" customHeight="1">
      <c r="A4928" s="563"/>
      <c r="B4928" s="572" t="s">
        <v>4744</v>
      </c>
      <c r="C4928" s="564" t="s">
        <v>4460</v>
      </c>
      <c r="D4928" s="565"/>
      <c r="E4928" s="566" t="s">
        <v>165</v>
      </c>
      <c r="F4928" s="567"/>
      <c r="G4928" s="410">
        <v>1012</v>
      </c>
      <c r="H4928" s="410">
        <v>231</v>
      </c>
      <c r="I4928" s="410">
        <v>35</v>
      </c>
    </row>
    <row r="4929" spans="1:9" s="23" customFormat="1" ht="14.45" customHeight="1">
      <c r="A4929" s="563"/>
      <c r="B4929" s="572" t="s">
        <v>7486</v>
      </c>
      <c r="C4929" s="564" t="s">
        <v>7487</v>
      </c>
      <c r="D4929" s="565"/>
      <c r="E4929" s="566" t="s">
        <v>165</v>
      </c>
      <c r="F4929" s="567"/>
      <c r="G4929" s="410">
        <v>272</v>
      </c>
      <c r="H4929" s="410">
        <v>49</v>
      </c>
      <c r="I4929" s="410">
        <v>10</v>
      </c>
    </row>
    <row r="4930" spans="1:9" s="23" customFormat="1" ht="14.45" customHeight="1">
      <c r="A4930" s="563"/>
      <c r="B4930" s="564">
        <v>10121003</v>
      </c>
      <c r="C4930" s="564" t="s">
        <v>7436</v>
      </c>
      <c r="D4930" s="565"/>
      <c r="E4930" s="566" t="s">
        <v>165</v>
      </c>
      <c r="F4930" s="567"/>
      <c r="G4930" s="410">
        <v>211</v>
      </c>
      <c r="H4930" s="410">
        <v>34</v>
      </c>
      <c r="I4930" s="410">
        <v>7</v>
      </c>
    </row>
    <row r="4931" spans="1:9" s="23" customFormat="1" ht="14.45" customHeight="1">
      <c r="A4931" s="563"/>
      <c r="B4931" s="564" t="s">
        <v>1554</v>
      </c>
      <c r="C4931" s="564" t="s">
        <v>1555</v>
      </c>
      <c r="D4931" s="565"/>
      <c r="E4931" s="566"/>
      <c r="F4931" s="567"/>
      <c r="G4931" s="410">
        <v>0</v>
      </c>
      <c r="H4931" s="410">
        <v>0</v>
      </c>
      <c r="I4931" s="410">
        <v>4</v>
      </c>
    </row>
    <row r="4932" spans="1:9" s="23" customFormat="1" ht="14.45" customHeight="1">
      <c r="A4932" s="563">
        <v>1291</v>
      </c>
      <c r="B4932" s="563" t="s">
        <v>7488</v>
      </c>
      <c r="C4932" s="564"/>
      <c r="D4932" s="565" t="s">
        <v>187</v>
      </c>
      <c r="E4932" s="566"/>
      <c r="F4932" s="567"/>
      <c r="G4932" s="410"/>
      <c r="H4932" s="410"/>
      <c r="I4932" s="410"/>
    </row>
    <row r="4933" spans="1:9" s="23" customFormat="1" ht="14.45" customHeight="1">
      <c r="A4933" s="563"/>
      <c r="B4933" s="564"/>
      <c r="C4933" s="563" t="s">
        <v>365</v>
      </c>
      <c r="D4933" s="568"/>
      <c r="E4933" s="569"/>
      <c r="F4933" s="570"/>
      <c r="G4933" s="571">
        <v>1360</v>
      </c>
      <c r="H4933" s="571">
        <v>269</v>
      </c>
      <c r="I4933" s="571">
        <v>68</v>
      </c>
    </row>
    <row r="4934" spans="1:9" s="23" customFormat="1" ht="14.45" customHeight="1">
      <c r="A4934" s="563"/>
      <c r="B4934" s="572" t="s">
        <v>4174</v>
      </c>
      <c r="C4934" s="564" t="s">
        <v>4453</v>
      </c>
      <c r="D4934" s="565"/>
      <c r="E4934" s="566" t="s">
        <v>106</v>
      </c>
      <c r="F4934" s="567" t="s">
        <v>1294</v>
      </c>
      <c r="G4934" s="410">
        <v>57</v>
      </c>
      <c r="H4934" s="410">
        <v>18</v>
      </c>
      <c r="I4934" s="410">
        <v>4</v>
      </c>
    </row>
    <row r="4935" spans="1:9" s="23" customFormat="1" ht="14.45" customHeight="1">
      <c r="A4935" s="563"/>
      <c r="B4935" s="572" t="s">
        <v>7489</v>
      </c>
      <c r="C4935" s="564" t="s">
        <v>7490</v>
      </c>
      <c r="D4935" s="565"/>
      <c r="E4935" s="566" t="s">
        <v>165</v>
      </c>
      <c r="F4935" s="567"/>
      <c r="G4935" s="410">
        <v>96</v>
      </c>
      <c r="H4935" s="410">
        <v>0</v>
      </c>
      <c r="I4935" s="410">
        <v>5</v>
      </c>
    </row>
    <row r="4936" spans="1:9" s="23" customFormat="1" ht="14.45" customHeight="1">
      <c r="A4936" s="563"/>
      <c r="B4936" s="572" t="s">
        <v>7206</v>
      </c>
      <c r="C4936" s="564" t="s">
        <v>7491</v>
      </c>
      <c r="D4936" s="565"/>
      <c r="E4936" s="566" t="s">
        <v>106</v>
      </c>
      <c r="F4936" s="567"/>
      <c r="G4936" s="410">
        <v>30</v>
      </c>
      <c r="H4936" s="410">
        <v>0</v>
      </c>
      <c r="I4936" s="410">
        <v>0</v>
      </c>
    </row>
    <row r="4937" spans="1:9" s="23" customFormat="1" ht="14.45" customHeight="1">
      <c r="A4937" s="563"/>
      <c r="B4937" s="564"/>
      <c r="C4937" s="564" t="s">
        <v>4460</v>
      </c>
      <c r="D4937" s="565"/>
      <c r="E4937" s="566" t="s">
        <v>165</v>
      </c>
      <c r="F4937" s="567"/>
      <c r="G4937" s="410">
        <v>642</v>
      </c>
      <c r="H4937" s="410">
        <v>183</v>
      </c>
      <c r="I4937" s="410">
        <v>24</v>
      </c>
    </row>
    <row r="4938" spans="1:9" s="23" customFormat="1" ht="14.45" customHeight="1">
      <c r="A4938" s="563"/>
      <c r="B4938" s="572" t="s">
        <v>7492</v>
      </c>
      <c r="C4938" s="564" t="s">
        <v>7434</v>
      </c>
      <c r="D4938" s="565"/>
      <c r="E4938" s="566" t="s">
        <v>106</v>
      </c>
      <c r="F4938" s="567" t="s">
        <v>1294</v>
      </c>
      <c r="G4938" s="410">
        <v>65</v>
      </c>
      <c r="H4938" s="410">
        <v>0</v>
      </c>
      <c r="I4938" s="410">
        <v>3</v>
      </c>
    </row>
    <row r="4939" spans="1:9" s="23" customFormat="1" ht="14.45" customHeight="1">
      <c r="A4939" s="563"/>
      <c r="B4939" s="572" t="s">
        <v>6244</v>
      </c>
      <c r="C4939" s="564" t="s">
        <v>7063</v>
      </c>
      <c r="D4939" s="565"/>
      <c r="E4939" s="566" t="s">
        <v>106</v>
      </c>
      <c r="F4939" s="567" t="s">
        <v>1294</v>
      </c>
      <c r="G4939" s="410">
        <v>75</v>
      </c>
      <c r="H4939" s="410">
        <v>0</v>
      </c>
      <c r="I4939" s="410">
        <v>0</v>
      </c>
    </row>
    <row r="4940" spans="1:9" s="23" customFormat="1" ht="14.45" customHeight="1">
      <c r="A4940" s="563"/>
      <c r="B4940" s="564"/>
      <c r="C4940" s="564"/>
      <c r="D4940" s="565"/>
      <c r="E4940" s="566" t="s">
        <v>165</v>
      </c>
      <c r="F4940" s="567"/>
      <c r="G4940" s="410">
        <v>138</v>
      </c>
      <c r="H4940" s="410">
        <v>16</v>
      </c>
      <c r="I4940" s="410">
        <v>5</v>
      </c>
    </row>
    <row r="4941" spans="1:9" s="23" customFormat="1" ht="14.45" customHeight="1">
      <c r="A4941" s="563"/>
      <c r="B4941" s="564">
        <v>10121001</v>
      </c>
      <c r="C4941" s="564" t="s">
        <v>7436</v>
      </c>
      <c r="D4941" s="565"/>
      <c r="E4941" s="566" t="s">
        <v>165</v>
      </c>
      <c r="F4941" s="567"/>
      <c r="G4941" s="410">
        <v>127</v>
      </c>
      <c r="H4941" s="410">
        <v>19</v>
      </c>
      <c r="I4941" s="410">
        <v>5</v>
      </c>
    </row>
    <row r="4942" spans="1:9" s="23" customFormat="1" ht="14.45" customHeight="1">
      <c r="A4942" s="563"/>
      <c r="B4942" s="564">
        <v>10131005</v>
      </c>
      <c r="C4942" s="564" t="s">
        <v>4762</v>
      </c>
      <c r="D4942" s="565"/>
      <c r="E4942" s="566" t="s">
        <v>165</v>
      </c>
      <c r="F4942" s="567"/>
      <c r="G4942" s="410">
        <v>0</v>
      </c>
      <c r="H4942" s="410">
        <v>33</v>
      </c>
      <c r="I4942" s="410">
        <v>0</v>
      </c>
    </row>
    <row r="4943" spans="1:9" s="23" customFormat="1" ht="14.45" customHeight="1">
      <c r="A4943" s="563"/>
      <c r="B4943" s="564">
        <v>10131009</v>
      </c>
      <c r="C4943" s="564" t="s">
        <v>7493</v>
      </c>
      <c r="D4943" s="565"/>
      <c r="E4943" s="566" t="s">
        <v>165</v>
      </c>
      <c r="F4943" s="567"/>
      <c r="G4943" s="410">
        <v>130</v>
      </c>
      <c r="H4943" s="410">
        <v>0</v>
      </c>
      <c r="I4943" s="410">
        <v>6</v>
      </c>
    </row>
    <row r="4944" spans="1:9" s="23" customFormat="1" ht="14.45" customHeight="1">
      <c r="A4944" s="563"/>
      <c r="B4944" s="564" t="s">
        <v>1554</v>
      </c>
      <c r="C4944" s="564" t="s">
        <v>1555</v>
      </c>
      <c r="D4944" s="565"/>
      <c r="E4944" s="566"/>
      <c r="F4944" s="567"/>
      <c r="G4944" s="410">
        <v>0</v>
      </c>
      <c r="H4944" s="410">
        <v>0</v>
      </c>
      <c r="I4944" s="410">
        <v>16</v>
      </c>
    </row>
    <row r="4945" spans="1:9" s="23" customFormat="1" ht="14.45" customHeight="1">
      <c r="A4945" s="563">
        <v>1292</v>
      </c>
      <c r="B4945" s="563" t="s">
        <v>7494</v>
      </c>
      <c r="C4945" s="564"/>
      <c r="D4945" s="565" t="s">
        <v>187</v>
      </c>
      <c r="E4945" s="566"/>
      <c r="F4945" s="567"/>
      <c r="G4945" s="410"/>
      <c r="H4945" s="410"/>
      <c r="I4945" s="410"/>
    </row>
    <row r="4946" spans="1:9" s="23" customFormat="1" ht="14.45" customHeight="1">
      <c r="A4946" s="563"/>
      <c r="B4946" s="564"/>
      <c r="C4946" s="563" t="s">
        <v>365</v>
      </c>
      <c r="D4946" s="568"/>
      <c r="E4946" s="569"/>
      <c r="F4946" s="570"/>
      <c r="G4946" s="571">
        <v>5707</v>
      </c>
      <c r="H4946" s="571">
        <v>1004</v>
      </c>
      <c r="I4946" s="571">
        <v>215</v>
      </c>
    </row>
    <row r="4947" spans="1:9" s="23" customFormat="1" ht="14.45" customHeight="1">
      <c r="A4947" s="563"/>
      <c r="B4947" s="572" t="s">
        <v>6329</v>
      </c>
      <c r="C4947" s="564" t="s">
        <v>7495</v>
      </c>
      <c r="D4947" s="565"/>
      <c r="E4947" s="566" t="s">
        <v>165</v>
      </c>
      <c r="F4947" s="567"/>
      <c r="G4947" s="410">
        <v>417</v>
      </c>
      <c r="H4947" s="410">
        <v>69</v>
      </c>
      <c r="I4947" s="410">
        <v>14</v>
      </c>
    </row>
    <row r="4948" spans="1:9" s="23" customFormat="1" ht="14.45" customHeight="1">
      <c r="A4948" s="563"/>
      <c r="B4948" s="572" t="s">
        <v>7496</v>
      </c>
      <c r="C4948" s="564" t="s">
        <v>7155</v>
      </c>
      <c r="D4948" s="565"/>
      <c r="E4948" s="566" t="s">
        <v>165</v>
      </c>
      <c r="F4948" s="567"/>
      <c r="G4948" s="410">
        <v>228</v>
      </c>
      <c r="H4948" s="410">
        <v>52</v>
      </c>
      <c r="I4948" s="410">
        <v>9</v>
      </c>
    </row>
    <row r="4949" spans="1:9" s="23" customFormat="1" ht="14.45" customHeight="1">
      <c r="A4949" s="563"/>
      <c r="B4949" s="572" t="s">
        <v>7497</v>
      </c>
      <c r="C4949" s="564" t="s">
        <v>4460</v>
      </c>
      <c r="D4949" s="565"/>
      <c r="E4949" s="566" t="s">
        <v>165</v>
      </c>
      <c r="F4949" s="567"/>
      <c r="G4949" s="410">
        <v>3454</v>
      </c>
      <c r="H4949" s="410">
        <v>645</v>
      </c>
      <c r="I4949" s="410">
        <v>113</v>
      </c>
    </row>
    <row r="4950" spans="1:9" s="23" customFormat="1" ht="14.45" customHeight="1">
      <c r="A4950" s="563"/>
      <c r="B4950" s="572" t="s">
        <v>7498</v>
      </c>
      <c r="C4950" s="564" t="s">
        <v>7432</v>
      </c>
      <c r="D4950" s="565"/>
      <c r="E4950" s="566" t="s">
        <v>165</v>
      </c>
      <c r="F4950" s="567"/>
      <c r="G4950" s="410">
        <v>508</v>
      </c>
      <c r="H4950" s="410">
        <v>68</v>
      </c>
      <c r="I4950" s="410">
        <v>15</v>
      </c>
    </row>
    <row r="4951" spans="1:9" s="23" customFormat="1" ht="14.45" customHeight="1">
      <c r="A4951" s="563"/>
      <c r="B4951" s="572" t="s">
        <v>7492</v>
      </c>
      <c r="C4951" s="564" t="s">
        <v>7499</v>
      </c>
      <c r="D4951" s="565"/>
      <c r="E4951" s="566" t="s">
        <v>106</v>
      </c>
      <c r="F4951" s="567" t="s">
        <v>1294</v>
      </c>
      <c r="G4951" s="410">
        <v>79</v>
      </c>
      <c r="H4951" s="410">
        <v>43</v>
      </c>
      <c r="I4951" s="410">
        <v>4</v>
      </c>
    </row>
    <row r="4952" spans="1:9" s="23" customFormat="1" ht="14.45" customHeight="1">
      <c r="A4952" s="563"/>
      <c r="B4952" s="572" t="s">
        <v>7413</v>
      </c>
      <c r="C4952" s="564" t="s">
        <v>7063</v>
      </c>
      <c r="D4952" s="565"/>
      <c r="E4952" s="566" t="s">
        <v>165</v>
      </c>
      <c r="F4952" s="567"/>
      <c r="G4952" s="410">
        <v>476</v>
      </c>
      <c r="H4952" s="410">
        <v>71</v>
      </c>
      <c r="I4952" s="410">
        <v>17</v>
      </c>
    </row>
    <row r="4953" spans="1:9" s="23" customFormat="1" ht="14.45" customHeight="1">
      <c r="A4953" s="563"/>
      <c r="B4953" s="564">
        <v>10121013</v>
      </c>
      <c r="C4953" s="564" t="s">
        <v>7500</v>
      </c>
      <c r="D4953" s="565"/>
      <c r="E4953" s="566" t="s">
        <v>165</v>
      </c>
      <c r="F4953" s="567"/>
      <c r="G4953" s="410">
        <v>353</v>
      </c>
      <c r="H4953" s="410">
        <v>41</v>
      </c>
      <c r="I4953" s="410">
        <v>10</v>
      </c>
    </row>
    <row r="4954" spans="1:9" s="23" customFormat="1" ht="14.45" customHeight="1">
      <c r="A4954" s="573"/>
      <c r="B4954" s="574">
        <v>10152012</v>
      </c>
      <c r="C4954" s="574" t="s">
        <v>7501</v>
      </c>
      <c r="D4954" s="575"/>
      <c r="E4954" s="576" t="s">
        <v>165</v>
      </c>
      <c r="F4954" s="577"/>
      <c r="G4954" s="578">
        <v>192</v>
      </c>
      <c r="H4954" s="578">
        <v>15</v>
      </c>
      <c r="I4954" s="578">
        <v>11</v>
      </c>
    </row>
    <row r="4955" spans="1:9" s="23" customFormat="1" ht="14.45" customHeight="1">
      <c r="A4955" s="563"/>
      <c r="B4955" s="564" t="s">
        <v>1554</v>
      </c>
      <c r="C4955" s="564" t="s">
        <v>1555</v>
      </c>
      <c r="D4955" s="565"/>
      <c r="E4955" s="566"/>
      <c r="F4955" s="567"/>
      <c r="G4955" s="410">
        <v>0</v>
      </c>
      <c r="H4955" s="410">
        <v>0</v>
      </c>
      <c r="I4955" s="410">
        <v>22</v>
      </c>
    </row>
    <row r="4956" spans="1:9" s="23" customFormat="1" ht="14.45" customHeight="1">
      <c r="A4956" s="563">
        <v>1293</v>
      </c>
      <c r="B4956" s="563" t="s">
        <v>7502</v>
      </c>
      <c r="C4956" s="564"/>
      <c r="D4956" s="565" t="s">
        <v>187</v>
      </c>
      <c r="E4956" s="566"/>
      <c r="F4956" s="567"/>
      <c r="G4956" s="410"/>
      <c r="H4956" s="410"/>
      <c r="I4956" s="410"/>
    </row>
    <row r="4957" spans="1:9" s="23" customFormat="1" ht="14.45" customHeight="1">
      <c r="A4957" s="563"/>
      <c r="B4957" s="564"/>
      <c r="C4957" s="563" t="s">
        <v>365</v>
      </c>
      <c r="D4957" s="568"/>
      <c r="E4957" s="569"/>
      <c r="F4957" s="570"/>
      <c r="G4957" s="571">
        <v>2838</v>
      </c>
      <c r="H4957" s="571">
        <v>562</v>
      </c>
      <c r="I4957" s="571">
        <v>109</v>
      </c>
    </row>
    <row r="4958" spans="1:9" s="23" customFormat="1" ht="14.45" customHeight="1">
      <c r="A4958" s="563"/>
      <c r="B4958" s="572" t="s">
        <v>3927</v>
      </c>
      <c r="C4958" s="564" t="s">
        <v>4478</v>
      </c>
      <c r="D4958" s="565"/>
      <c r="E4958" s="566" t="s">
        <v>165</v>
      </c>
      <c r="F4958" s="567"/>
      <c r="G4958" s="410">
        <v>122</v>
      </c>
      <c r="H4958" s="410">
        <v>32</v>
      </c>
      <c r="I4958" s="410">
        <v>5</v>
      </c>
    </row>
    <row r="4959" spans="1:9" s="23" customFormat="1" ht="14.45" customHeight="1">
      <c r="A4959" s="563"/>
      <c r="B4959" s="572" t="s">
        <v>7503</v>
      </c>
      <c r="C4959" s="564" t="s">
        <v>4460</v>
      </c>
      <c r="D4959" s="565"/>
      <c r="E4959" s="566" t="s">
        <v>165</v>
      </c>
      <c r="F4959" s="567"/>
      <c r="G4959" s="410">
        <v>1962</v>
      </c>
      <c r="H4959" s="410">
        <v>389</v>
      </c>
      <c r="I4959" s="410">
        <v>67</v>
      </c>
    </row>
    <row r="4960" spans="1:9" s="23" customFormat="1" ht="14.45" customHeight="1">
      <c r="A4960" s="563"/>
      <c r="B4960" s="572" t="s">
        <v>4745</v>
      </c>
      <c r="C4960" s="564" t="s">
        <v>7504</v>
      </c>
      <c r="D4960" s="565"/>
      <c r="E4960" s="566" t="s">
        <v>165</v>
      </c>
      <c r="F4960" s="567"/>
      <c r="G4960" s="410">
        <v>246</v>
      </c>
      <c r="H4960" s="410">
        <v>59</v>
      </c>
      <c r="I4960" s="410">
        <v>7</v>
      </c>
    </row>
    <row r="4961" spans="1:9" s="23" customFormat="1" ht="14.45" customHeight="1">
      <c r="A4961" s="563"/>
      <c r="B4961" s="564">
        <v>10121005</v>
      </c>
      <c r="C4961" s="564" t="s">
        <v>7463</v>
      </c>
      <c r="D4961" s="565"/>
      <c r="E4961" s="566" t="s">
        <v>165</v>
      </c>
      <c r="F4961" s="567"/>
      <c r="G4961" s="410">
        <v>302</v>
      </c>
      <c r="H4961" s="410">
        <v>40</v>
      </c>
      <c r="I4961" s="410">
        <v>9</v>
      </c>
    </row>
    <row r="4962" spans="1:9" s="23" customFormat="1" ht="14.45" customHeight="1">
      <c r="A4962" s="563"/>
      <c r="B4962" s="564">
        <v>10131004</v>
      </c>
      <c r="C4962" s="564" t="s">
        <v>6631</v>
      </c>
      <c r="D4962" s="565"/>
      <c r="E4962" s="566" t="s">
        <v>165</v>
      </c>
      <c r="F4962" s="567"/>
      <c r="G4962" s="410">
        <v>204</v>
      </c>
      <c r="H4962" s="410">
        <v>41</v>
      </c>
      <c r="I4962" s="410">
        <v>6</v>
      </c>
    </row>
    <row r="4963" spans="1:9" s="23" customFormat="1" ht="14.45" customHeight="1">
      <c r="A4963" s="563"/>
      <c r="B4963" s="564">
        <v>10199008</v>
      </c>
      <c r="C4963" s="564" t="s">
        <v>7505</v>
      </c>
      <c r="D4963" s="565"/>
      <c r="E4963" s="566" t="s">
        <v>165</v>
      </c>
      <c r="F4963" s="567"/>
      <c r="G4963" s="410">
        <v>2</v>
      </c>
      <c r="H4963" s="410">
        <v>1</v>
      </c>
      <c r="I4963" s="410">
        <v>0</v>
      </c>
    </row>
    <row r="4964" spans="1:9" s="23" customFormat="1" ht="14.45" customHeight="1">
      <c r="A4964" s="563"/>
      <c r="B4964" s="564" t="s">
        <v>1554</v>
      </c>
      <c r="C4964" s="564" t="s">
        <v>1555</v>
      </c>
      <c r="D4964" s="565"/>
      <c r="E4964" s="566"/>
      <c r="F4964" s="567"/>
      <c r="G4964" s="410">
        <v>0</v>
      </c>
      <c r="H4964" s="410">
        <v>0</v>
      </c>
      <c r="I4964" s="410">
        <v>15</v>
      </c>
    </row>
    <row r="4965" spans="1:9" s="23" customFormat="1" ht="40.5" customHeight="1">
      <c r="A4965" s="1038" t="s">
        <v>4765</v>
      </c>
      <c r="B4965" s="1039"/>
      <c r="C4965" s="1039"/>
      <c r="D4965" s="1039"/>
      <c r="E4965" s="1039"/>
      <c r="F4965" s="1039"/>
      <c r="G4965" s="1039"/>
      <c r="H4965" s="1039"/>
      <c r="I4965" s="1039"/>
    </row>
    <row r="4966" spans="1:9" s="23" customFormat="1" ht="13.5">
      <c r="B4966" s="1040"/>
      <c r="C4966" s="1040"/>
      <c r="D4966" s="1040"/>
      <c r="E4966" s="1040"/>
      <c r="F4966" s="1040"/>
      <c r="G4966" s="1040"/>
      <c r="H4966" s="1040"/>
      <c r="I4966" s="1040"/>
    </row>
    <row r="4967" spans="1:9" s="23" customFormat="1" ht="13.5">
      <c r="B4967" s="1041"/>
      <c r="C4967" s="1041"/>
      <c r="D4967" s="1041"/>
      <c r="E4967" s="1041"/>
      <c r="F4967" s="1041"/>
      <c r="G4967" s="1041"/>
      <c r="H4967" s="1041"/>
      <c r="I4967" s="1041"/>
    </row>
  </sheetData>
  <mergeCells count="6">
    <mergeCell ref="B4967:I4967"/>
    <mergeCell ref="A1:I1"/>
    <mergeCell ref="A2:I2"/>
    <mergeCell ref="B4:C4"/>
    <mergeCell ref="A4965:I4965"/>
    <mergeCell ref="B4966:I4966"/>
  </mergeCells>
  <phoneticPr fontId="3" type="noConversion"/>
  <printOptions horizontalCentered="1"/>
  <pageMargins left="0.51181102362204722" right="0.51181102362204722" top="0.59055118110236227" bottom="0.59055118110236227" header="0.59055118110236227" footer="0.39370078740157483"/>
  <pageSetup paperSize="9" orientation="portrait" r:id="rId1"/>
  <headerFooter alignWithMargins="0">
    <oddHeader>&amp;L&amp;"微軟正黑體,標準"                                                                                                                                (&amp;P/ &amp;N)</oddHeader>
    <oddFooter>&amp;C&amp;"新細明體,標準"&amp;10</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D6AB5-F05D-4AE1-86C2-1D9DDAF5303B}">
  <sheetPr>
    <outlinePr summaryBelow="0" summaryRight="0"/>
  </sheetPr>
  <dimension ref="A1:IV93"/>
  <sheetViews>
    <sheetView showGridLines="0" zoomScaleNormal="100" workbookViewId="0">
      <pane ySplit="3" topLeftCell="A4" activePane="bottomLeft" state="frozenSplit"/>
      <selection pane="bottomLeft" sqref="A1:I1"/>
    </sheetView>
  </sheetViews>
  <sheetFormatPr defaultColWidth="9" defaultRowHeight="12.75" customHeight="1"/>
  <cols>
    <col min="1" max="1" width="4.625" style="23" customWidth="1"/>
    <col min="2" max="2" width="8.125" style="23" customWidth="1"/>
    <col min="3" max="3" width="43.625" style="23" customWidth="1"/>
    <col min="4" max="4" width="7" style="23" customWidth="1"/>
    <col min="5" max="5" width="5.625" style="23" customWidth="1"/>
    <col min="6" max="6" width="5.375" style="23" customWidth="1"/>
    <col min="7" max="7" width="6.25" style="23" customWidth="1"/>
    <col min="8" max="9" width="5.625" style="23" customWidth="1"/>
    <col min="10" max="184" width="8.75" style="23" customWidth="1"/>
    <col min="185" max="185" width="4.875" style="23" customWidth="1"/>
    <col min="186" max="186" width="7.25" style="23" customWidth="1"/>
    <col min="187" max="187" width="28.25" style="23" customWidth="1"/>
    <col min="188" max="189" width="7.25" style="23" customWidth="1"/>
    <col min="190" max="190" width="5.75" style="23" customWidth="1"/>
    <col min="191" max="193" width="9.75" style="23" customWidth="1"/>
    <col min="194" max="256" width="8.75" style="23" customWidth="1"/>
    <col min="257" max="16384" width="9" style="37"/>
  </cols>
  <sheetData>
    <row r="1" spans="1:9" s="24" customFormat="1" ht="19.899999999999999" customHeight="1">
      <c r="A1" s="791" t="s">
        <v>7506</v>
      </c>
      <c r="B1" s="791"/>
      <c r="C1" s="791"/>
      <c r="D1" s="791"/>
      <c r="E1" s="791"/>
      <c r="F1" s="791"/>
      <c r="G1" s="791"/>
      <c r="H1" s="791"/>
      <c r="I1" s="791"/>
    </row>
    <row r="2" spans="1:9" s="25" customFormat="1" ht="15" customHeight="1">
      <c r="A2" s="792" t="s">
        <v>472</v>
      </c>
      <c r="B2" s="792"/>
      <c r="C2" s="792"/>
      <c r="D2" s="792"/>
      <c r="E2" s="792"/>
      <c r="F2" s="792"/>
      <c r="G2" s="792"/>
      <c r="H2" s="792"/>
      <c r="I2" s="792"/>
    </row>
    <row r="3" spans="1:9" s="23" customFormat="1" ht="12.95" customHeight="1">
      <c r="A3" s="202"/>
      <c r="B3" s="202"/>
      <c r="C3" s="202"/>
      <c r="D3" s="202"/>
      <c r="E3" s="202"/>
      <c r="F3" s="202"/>
      <c r="G3" s="202"/>
      <c r="H3" s="202"/>
      <c r="I3" s="343" t="s">
        <v>110</v>
      </c>
    </row>
    <row r="4" spans="1:9" s="23" customFormat="1" ht="26.25" customHeight="1">
      <c r="A4" s="560"/>
      <c r="B4" s="1037"/>
      <c r="C4" s="1037"/>
      <c r="D4" s="561"/>
      <c r="E4" s="525" t="s">
        <v>1130</v>
      </c>
      <c r="F4" s="525" t="s">
        <v>1131</v>
      </c>
      <c r="G4" s="525" t="s">
        <v>1083</v>
      </c>
      <c r="H4" s="525" t="s">
        <v>1132</v>
      </c>
      <c r="I4" s="526" t="s">
        <v>1133</v>
      </c>
    </row>
    <row r="5" spans="1:9" s="23" customFormat="1" ht="14.45" customHeight="1">
      <c r="A5" s="563">
        <v>3002</v>
      </c>
      <c r="B5" s="563" t="s">
        <v>7507</v>
      </c>
      <c r="C5" s="564"/>
      <c r="D5" s="565" t="s">
        <v>186</v>
      </c>
      <c r="E5" s="566"/>
      <c r="F5" s="567"/>
      <c r="G5" s="410"/>
      <c r="H5" s="410"/>
      <c r="I5" s="410"/>
    </row>
    <row r="6" spans="1:9" s="23" customFormat="1" ht="14.45" customHeight="1">
      <c r="A6" s="563"/>
      <c r="B6" s="564"/>
      <c r="C6" s="563" t="s">
        <v>365</v>
      </c>
      <c r="D6" s="568"/>
      <c r="E6" s="569"/>
      <c r="F6" s="570"/>
      <c r="G6" s="571">
        <v>7840</v>
      </c>
      <c r="H6" s="571">
        <v>1786</v>
      </c>
      <c r="I6" s="571">
        <v>314</v>
      </c>
    </row>
    <row r="7" spans="1:9" s="23" customFormat="1" ht="14.45" customHeight="1">
      <c r="A7" s="563"/>
      <c r="B7" s="572" t="s">
        <v>1136</v>
      </c>
      <c r="C7" s="564" t="s">
        <v>1137</v>
      </c>
      <c r="D7" s="565"/>
      <c r="E7" s="566" t="s">
        <v>163</v>
      </c>
      <c r="F7" s="567"/>
      <c r="G7" s="410">
        <v>88</v>
      </c>
      <c r="H7" s="410">
        <v>7</v>
      </c>
      <c r="I7" s="410">
        <v>0</v>
      </c>
    </row>
    <row r="8" spans="1:9" s="23" customFormat="1" ht="14.45" customHeight="1">
      <c r="A8" s="563"/>
      <c r="B8" s="564"/>
      <c r="C8" s="564"/>
      <c r="D8" s="565"/>
      <c r="E8" s="566" t="s">
        <v>164</v>
      </c>
      <c r="F8" s="567"/>
      <c r="G8" s="410">
        <v>39</v>
      </c>
      <c r="H8" s="410">
        <v>9</v>
      </c>
      <c r="I8" s="410">
        <v>0</v>
      </c>
    </row>
    <row r="9" spans="1:9" s="23" customFormat="1" ht="14.45" customHeight="1">
      <c r="A9" s="563"/>
      <c r="B9" s="564"/>
      <c r="C9" s="564"/>
      <c r="D9" s="565"/>
      <c r="E9" s="566" t="s">
        <v>628</v>
      </c>
      <c r="F9" s="567"/>
      <c r="G9" s="410">
        <v>264</v>
      </c>
      <c r="H9" s="410">
        <v>56</v>
      </c>
      <c r="I9" s="410">
        <v>12</v>
      </c>
    </row>
    <row r="10" spans="1:9" s="23" customFormat="1" ht="14.45" customHeight="1">
      <c r="A10" s="563"/>
      <c r="B10" s="572" t="s">
        <v>7508</v>
      </c>
      <c r="C10" s="564" t="s">
        <v>1337</v>
      </c>
      <c r="D10" s="565"/>
      <c r="E10" s="566" t="s">
        <v>164</v>
      </c>
      <c r="F10" s="567"/>
      <c r="G10" s="410">
        <v>108</v>
      </c>
      <c r="H10" s="410">
        <v>29</v>
      </c>
      <c r="I10" s="410">
        <v>0</v>
      </c>
    </row>
    <row r="11" spans="1:9" s="23" customFormat="1" ht="14.45" customHeight="1">
      <c r="A11" s="563"/>
      <c r="B11" s="564"/>
      <c r="C11" s="564"/>
      <c r="D11" s="565"/>
      <c r="E11" s="566" t="s">
        <v>164</v>
      </c>
      <c r="F11" s="567" t="s">
        <v>1142</v>
      </c>
      <c r="G11" s="410">
        <v>60</v>
      </c>
      <c r="H11" s="410">
        <v>11</v>
      </c>
      <c r="I11" s="410">
        <v>0</v>
      </c>
    </row>
    <row r="12" spans="1:9" s="23" customFormat="1" ht="14.45" customHeight="1">
      <c r="A12" s="563"/>
      <c r="B12" s="564"/>
      <c r="C12" s="564"/>
      <c r="D12" s="565"/>
      <c r="E12" s="566" t="s">
        <v>628</v>
      </c>
      <c r="F12" s="567"/>
      <c r="G12" s="410">
        <v>188</v>
      </c>
      <c r="H12" s="410">
        <v>35</v>
      </c>
      <c r="I12" s="410">
        <v>10</v>
      </c>
    </row>
    <row r="13" spans="1:9" s="23" customFormat="1" ht="14.45" customHeight="1">
      <c r="A13" s="563"/>
      <c r="B13" s="572" t="s">
        <v>7509</v>
      </c>
      <c r="C13" s="564" t="s">
        <v>7510</v>
      </c>
      <c r="D13" s="565"/>
      <c r="E13" s="566" t="s">
        <v>163</v>
      </c>
      <c r="F13" s="567"/>
      <c r="G13" s="410">
        <v>40</v>
      </c>
      <c r="H13" s="410">
        <v>9</v>
      </c>
      <c r="I13" s="410">
        <v>0</v>
      </c>
    </row>
    <row r="14" spans="1:9" s="23" customFormat="1" ht="14.45" customHeight="1">
      <c r="A14" s="563"/>
      <c r="B14" s="564"/>
      <c r="C14" s="564"/>
      <c r="D14" s="565"/>
      <c r="E14" s="566" t="s">
        <v>164</v>
      </c>
      <c r="F14" s="567"/>
      <c r="G14" s="410">
        <v>39</v>
      </c>
      <c r="H14" s="410">
        <v>9</v>
      </c>
      <c r="I14" s="410">
        <v>8</v>
      </c>
    </row>
    <row r="15" spans="1:9" s="23" customFormat="1" ht="14.45" customHeight="1">
      <c r="A15" s="563"/>
      <c r="B15" s="564"/>
      <c r="C15" s="564"/>
      <c r="D15" s="565"/>
      <c r="E15" s="566" t="s">
        <v>164</v>
      </c>
      <c r="F15" s="567" t="s">
        <v>1142</v>
      </c>
      <c r="G15" s="410">
        <v>98</v>
      </c>
      <c r="H15" s="410">
        <v>17</v>
      </c>
      <c r="I15" s="410">
        <v>0</v>
      </c>
    </row>
    <row r="16" spans="1:9" s="23" customFormat="1" ht="14.45" customHeight="1">
      <c r="A16" s="563"/>
      <c r="B16" s="572" t="s">
        <v>7511</v>
      </c>
      <c r="C16" s="564" t="s">
        <v>7512</v>
      </c>
      <c r="D16" s="565"/>
      <c r="E16" s="566" t="s">
        <v>164</v>
      </c>
      <c r="F16" s="567"/>
      <c r="G16" s="410">
        <v>42</v>
      </c>
      <c r="H16" s="410">
        <v>7</v>
      </c>
      <c r="I16" s="410">
        <v>0</v>
      </c>
    </row>
    <row r="17" spans="1:9" s="23" customFormat="1" ht="14.45" customHeight="1">
      <c r="A17" s="563"/>
      <c r="B17" s="564"/>
      <c r="C17" s="564" t="s">
        <v>7513</v>
      </c>
      <c r="D17" s="565"/>
      <c r="E17" s="566" t="s">
        <v>164</v>
      </c>
      <c r="F17" s="567" t="s">
        <v>1142</v>
      </c>
      <c r="G17" s="410">
        <v>114</v>
      </c>
      <c r="H17" s="410">
        <v>6</v>
      </c>
      <c r="I17" s="410">
        <v>0</v>
      </c>
    </row>
    <row r="18" spans="1:9" s="23" customFormat="1" ht="14.45" customHeight="1">
      <c r="A18" s="563"/>
      <c r="B18" s="572" t="s">
        <v>7514</v>
      </c>
      <c r="C18" s="564" t="s">
        <v>7513</v>
      </c>
      <c r="D18" s="565"/>
      <c r="E18" s="566" t="s">
        <v>628</v>
      </c>
      <c r="F18" s="567"/>
      <c r="G18" s="410">
        <v>174</v>
      </c>
      <c r="H18" s="410">
        <v>38</v>
      </c>
      <c r="I18" s="410">
        <v>8</v>
      </c>
    </row>
    <row r="19" spans="1:9" s="23" customFormat="1" ht="14.45" customHeight="1">
      <c r="A19" s="563"/>
      <c r="B19" s="572" t="s">
        <v>7515</v>
      </c>
      <c r="C19" s="564" t="s">
        <v>1343</v>
      </c>
      <c r="D19" s="565"/>
      <c r="E19" s="566" t="s">
        <v>164</v>
      </c>
      <c r="F19" s="567"/>
      <c r="G19" s="410">
        <v>80</v>
      </c>
      <c r="H19" s="410">
        <v>16</v>
      </c>
      <c r="I19" s="410">
        <v>0</v>
      </c>
    </row>
    <row r="20" spans="1:9" s="23" customFormat="1" ht="14.45" customHeight="1">
      <c r="A20" s="563"/>
      <c r="B20" s="564"/>
      <c r="C20" s="564"/>
      <c r="D20" s="565"/>
      <c r="E20" s="566" t="s">
        <v>164</v>
      </c>
      <c r="F20" s="567" t="s">
        <v>1142</v>
      </c>
      <c r="G20" s="410">
        <v>79</v>
      </c>
      <c r="H20" s="410">
        <v>12</v>
      </c>
      <c r="I20" s="410">
        <v>0</v>
      </c>
    </row>
    <row r="21" spans="1:9" s="23" customFormat="1" ht="14.45" customHeight="1">
      <c r="A21" s="563"/>
      <c r="B21" s="564"/>
      <c r="C21" s="564"/>
      <c r="D21" s="565"/>
      <c r="E21" s="566" t="s">
        <v>628</v>
      </c>
      <c r="F21" s="567"/>
      <c r="G21" s="410">
        <v>318</v>
      </c>
      <c r="H21" s="410">
        <v>82</v>
      </c>
      <c r="I21" s="410">
        <v>14</v>
      </c>
    </row>
    <row r="22" spans="1:9" s="23" customFormat="1" ht="14.45" customHeight="1">
      <c r="A22" s="563"/>
      <c r="B22" s="572" t="s">
        <v>1877</v>
      </c>
      <c r="C22" s="564" t="s">
        <v>1347</v>
      </c>
      <c r="D22" s="565"/>
      <c r="E22" s="566" t="s">
        <v>164</v>
      </c>
      <c r="F22" s="567"/>
      <c r="G22" s="410">
        <v>36</v>
      </c>
      <c r="H22" s="410">
        <v>7</v>
      </c>
      <c r="I22" s="410">
        <v>0</v>
      </c>
    </row>
    <row r="23" spans="1:9" s="23" customFormat="1" ht="14.45" customHeight="1">
      <c r="A23" s="563"/>
      <c r="B23" s="564"/>
      <c r="C23" s="564"/>
      <c r="D23" s="565"/>
      <c r="E23" s="566" t="s">
        <v>628</v>
      </c>
      <c r="F23" s="567"/>
      <c r="G23" s="410">
        <v>149</v>
      </c>
      <c r="H23" s="410">
        <v>45</v>
      </c>
      <c r="I23" s="410">
        <v>11</v>
      </c>
    </row>
    <row r="24" spans="1:9" s="23" customFormat="1" ht="14.45" customHeight="1">
      <c r="A24" s="563"/>
      <c r="B24" s="572" t="s">
        <v>7516</v>
      </c>
      <c r="C24" s="564" t="s">
        <v>2962</v>
      </c>
      <c r="D24" s="565"/>
      <c r="E24" s="566" t="s">
        <v>164</v>
      </c>
      <c r="F24" s="567"/>
      <c r="G24" s="410">
        <v>46</v>
      </c>
      <c r="H24" s="410">
        <v>15</v>
      </c>
      <c r="I24" s="410">
        <v>0</v>
      </c>
    </row>
    <row r="25" spans="1:9" s="23" customFormat="1" ht="14.45" customHeight="1">
      <c r="A25" s="563"/>
      <c r="B25" s="564"/>
      <c r="C25" s="564"/>
      <c r="D25" s="565"/>
      <c r="E25" s="566" t="s">
        <v>164</v>
      </c>
      <c r="F25" s="567" t="s">
        <v>1142</v>
      </c>
      <c r="G25" s="410">
        <v>129</v>
      </c>
      <c r="H25" s="410">
        <v>37</v>
      </c>
      <c r="I25" s="410">
        <v>0</v>
      </c>
    </row>
    <row r="26" spans="1:9" s="23" customFormat="1" ht="14.45" customHeight="1">
      <c r="A26" s="563"/>
      <c r="B26" s="564"/>
      <c r="C26" s="564"/>
      <c r="D26" s="565"/>
      <c r="E26" s="566" t="s">
        <v>628</v>
      </c>
      <c r="F26" s="567"/>
      <c r="G26" s="410">
        <v>185</v>
      </c>
      <c r="H26" s="410">
        <v>55</v>
      </c>
      <c r="I26" s="410">
        <v>10</v>
      </c>
    </row>
    <row r="27" spans="1:9" s="23" customFormat="1" ht="14.45" customHeight="1">
      <c r="A27" s="563"/>
      <c r="B27" s="572" t="s">
        <v>7517</v>
      </c>
      <c r="C27" s="564" t="s">
        <v>7518</v>
      </c>
      <c r="D27" s="565"/>
      <c r="E27" s="566" t="s">
        <v>164</v>
      </c>
      <c r="F27" s="567"/>
      <c r="G27" s="410">
        <v>38</v>
      </c>
      <c r="H27" s="410">
        <v>10</v>
      </c>
      <c r="I27" s="410">
        <v>5</v>
      </c>
    </row>
    <row r="28" spans="1:9" s="23" customFormat="1" ht="14.45" customHeight="1">
      <c r="A28" s="563"/>
      <c r="B28" s="564"/>
      <c r="C28" s="564"/>
      <c r="D28" s="565"/>
      <c r="E28" s="566" t="s">
        <v>164</v>
      </c>
      <c r="F28" s="567" t="s">
        <v>1142</v>
      </c>
      <c r="G28" s="410">
        <v>42</v>
      </c>
      <c r="H28" s="410">
        <v>17</v>
      </c>
      <c r="I28" s="410">
        <v>0</v>
      </c>
    </row>
    <row r="29" spans="1:9" s="23" customFormat="1" ht="14.45" customHeight="1">
      <c r="A29" s="563"/>
      <c r="B29" s="572" t="s">
        <v>7519</v>
      </c>
      <c r="C29" s="564" t="s">
        <v>7520</v>
      </c>
      <c r="D29" s="565"/>
      <c r="E29" s="566" t="s">
        <v>164</v>
      </c>
      <c r="F29" s="567"/>
      <c r="G29" s="410">
        <v>40</v>
      </c>
      <c r="H29" s="410">
        <v>5</v>
      </c>
      <c r="I29" s="410">
        <v>2</v>
      </c>
    </row>
    <row r="30" spans="1:9" s="23" customFormat="1" ht="14.45" customHeight="1">
      <c r="A30" s="563"/>
      <c r="B30" s="572" t="s">
        <v>7521</v>
      </c>
      <c r="C30" s="564" t="s">
        <v>3152</v>
      </c>
      <c r="D30" s="565"/>
      <c r="E30" s="566" t="s">
        <v>164</v>
      </c>
      <c r="F30" s="567"/>
      <c r="G30" s="410">
        <v>105</v>
      </c>
      <c r="H30" s="410">
        <v>23</v>
      </c>
      <c r="I30" s="410">
        <v>0</v>
      </c>
    </row>
    <row r="31" spans="1:9" s="23" customFormat="1" ht="14.45" customHeight="1">
      <c r="A31" s="563"/>
      <c r="B31" s="564"/>
      <c r="C31" s="564"/>
      <c r="D31" s="565"/>
      <c r="E31" s="566" t="s">
        <v>164</v>
      </c>
      <c r="F31" s="567" t="s">
        <v>1142</v>
      </c>
      <c r="G31" s="410">
        <v>85</v>
      </c>
      <c r="H31" s="410">
        <v>24</v>
      </c>
      <c r="I31" s="410">
        <v>0</v>
      </c>
    </row>
    <row r="32" spans="1:9" s="23" customFormat="1" ht="14.45" customHeight="1">
      <c r="A32" s="563"/>
      <c r="B32" s="564"/>
      <c r="C32" s="564"/>
      <c r="D32" s="565"/>
      <c r="E32" s="566" t="s">
        <v>628</v>
      </c>
      <c r="F32" s="567"/>
      <c r="G32" s="410">
        <v>187</v>
      </c>
      <c r="H32" s="410">
        <v>47</v>
      </c>
      <c r="I32" s="410">
        <v>11</v>
      </c>
    </row>
    <row r="33" spans="1:9" s="23" customFormat="1" ht="14.45" customHeight="1">
      <c r="A33" s="563"/>
      <c r="B33" s="572" t="s">
        <v>7522</v>
      </c>
      <c r="C33" s="564" t="s">
        <v>614</v>
      </c>
      <c r="D33" s="565"/>
      <c r="E33" s="566" t="s">
        <v>164</v>
      </c>
      <c r="F33" s="567"/>
      <c r="G33" s="410">
        <v>69</v>
      </c>
      <c r="H33" s="410">
        <v>17</v>
      </c>
      <c r="I33" s="410">
        <v>0</v>
      </c>
    </row>
    <row r="34" spans="1:9" s="23" customFormat="1" ht="14.45" customHeight="1">
      <c r="A34" s="563"/>
      <c r="B34" s="564"/>
      <c r="C34" s="564"/>
      <c r="D34" s="565"/>
      <c r="E34" s="566" t="s">
        <v>164</v>
      </c>
      <c r="F34" s="567" t="s">
        <v>1142</v>
      </c>
      <c r="G34" s="410">
        <v>74</v>
      </c>
      <c r="H34" s="410">
        <v>16</v>
      </c>
      <c r="I34" s="410">
        <v>0</v>
      </c>
    </row>
    <row r="35" spans="1:9" s="23" customFormat="1" ht="14.45" customHeight="1">
      <c r="A35" s="563"/>
      <c r="B35" s="564"/>
      <c r="C35" s="564"/>
      <c r="D35" s="565"/>
      <c r="E35" s="566" t="s">
        <v>628</v>
      </c>
      <c r="F35" s="567"/>
      <c r="G35" s="410">
        <v>191</v>
      </c>
      <c r="H35" s="410">
        <v>52</v>
      </c>
      <c r="I35" s="410">
        <v>16</v>
      </c>
    </row>
    <row r="36" spans="1:9" s="23" customFormat="1" ht="14.45" customHeight="1">
      <c r="A36" s="563"/>
      <c r="B36" s="572" t="s">
        <v>7523</v>
      </c>
      <c r="C36" s="564" t="s">
        <v>613</v>
      </c>
      <c r="D36" s="565"/>
      <c r="E36" s="566" t="s">
        <v>164</v>
      </c>
      <c r="F36" s="567"/>
      <c r="G36" s="410">
        <v>44</v>
      </c>
      <c r="H36" s="410">
        <v>11</v>
      </c>
      <c r="I36" s="410">
        <v>0</v>
      </c>
    </row>
    <row r="37" spans="1:9" s="23" customFormat="1" ht="14.45" customHeight="1">
      <c r="A37" s="563"/>
      <c r="B37" s="564"/>
      <c r="C37" s="564"/>
      <c r="D37" s="565"/>
      <c r="E37" s="566" t="s">
        <v>628</v>
      </c>
      <c r="F37" s="567"/>
      <c r="G37" s="410">
        <v>157</v>
      </c>
      <c r="H37" s="410">
        <v>44</v>
      </c>
      <c r="I37" s="410">
        <v>9</v>
      </c>
    </row>
    <row r="38" spans="1:9" s="23" customFormat="1" ht="14.45" customHeight="1">
      <c r="A38" s="563"/>
      <c r="B38" s="572" t="s">
        <v>7524</v>
      </c>
      <c r="C38" s="564" t="s">
        <v>7525</v>
      </c>
      <c r="D38" s="565"/>
      <c r="E38" s="566" t="s">
        <v>164</v>
      </c>
      <c r="F38" s="567"/>
      <c r="G38" s="410">
        <v>50</v>
      </c>
      <c r="H38" s="410">
        <v>6</v>
      </c>
      <c r="I38" s="410">
        <v>0</v>
      </c>
    </row>
    <row r="39" spans="1:9" s="23" customFormat="1" ht="14.45" customHeight="1">
      <c r="A39" s="563"/>
      <c r="B39" s="564"/>
      <c r="C39" s="564" t="s">
        <v>7526</v>
      </c>
      <c r="D39" s="565"/>
      <c r="E39" s="566" t="s">
        <v>164</v>
      </c>
      <c r="F39" s="567" t="s">
        <v>1142</v>
      </c>
      <c r="G39" s="410">
        <v>63</v>
      </c>
      <c r="H39" s="410">
        <v>28</v>
      </c>
      <c r="I39" s="410">
        <v>0</v>
      </c>
    </row>
    <row r="40" spans="1:9" s="23" customFormat="1" ht="14.45" customHeight="1">
      <c r="A40" s="563"/>
      <c r="B40" s="564"/>
      <c r="C40" s="564" t="s">
        <v>7525</v>
      </c>
      <c r="D40" s="565"/>
      <c r="E40" s="566" t="s">
        <v>628</v>
      </c>
      <c r="F40" s="567"/>
      <c r="G40" s="410">
        <v>176</v>
      </c>
      <c r="H40" s="410">
        <v>47</v>
      </c>
      <c r="I40" s="410">
        <v>9</v>
      </c>
    </row>
    <row r="41" spans="1:9" s="23" customFormat="1" ht="14.45" customHeight="1">
      <c r="A41" s="563"/>
      <c r="B41" s="572" t="s">
        <v>7527</v>
      </c>
      <c r="C41" s="564" t="s">
        <v>1383</v>
      </c>
      <c r="D41" s="565"/>
      <c r="E41" s="566" t="s">
        <v>163</v>
      </c>
      <c r="F41" s="567"/>
      <c r="G41" s="410">
        <v>15</v>
      </c>
      <c r="H41" s="410">
        <v>1</v>
      </c>
      <c r="I41" s="410">
        <v>0</v>
      </c>
    </row>
    <row r="42" spans="1:9" s="23" customFormat="1" ht="14.45" customHeight="1">
      <c r="A42" s="563"/>
      <c r="B42" s="564"/>
      <c r="C42" s="564"/>
      <c r="D42" s="565"/>
      <c r="E42" s="566" t="s">
        <v>164</v>
      </c>
      <c r="F42" s="567"/>
      <c r="G42" s="410">
        <v>32</v>
      </c>
      <c r="H42" s="410">
        <v>4</v>
      </c>
      <c r="I42" s="410">
        <v>0</v>
      </c>
    </row>
    <row r="43" spans="1:9" s="23" customFormat="1" ht="14.45" customHeight="1">
      <c r="A43" s="563"/>
      <c r="B43" s="564"/>
      <c r="C43" s="564"/>
      <c r="D43" s="565"/>
      <c r="E43" s="566" t="s">
        <v>164</v>
      </c>
      <c r="F43" s="567" t="s">
        <v>1142</v>
      </c>
      <c r="G43" s="410">
        <v>78</v>
      </c>
      <c r="H43" s="410">
        <v>8</v>
      </c>
      <c r="I43" s="410">
        <v>0</v>
      </c>
    </row>
    <row r="44" spans="1:9" s="23" customFormat="1" ht="14.45" customHeight="1">
      <c r="A44" s="563"/>
      <c r="B44" s="564"/>
      <c r="C44" s="564"/>
      <c r="D44" s="565"/>
      <c r="E44" s="566" t="s">
        <v>628</v>
      </c>
      <c r="F44" s="567"/>
      <c r="G44" s="410">
        <v>219</v>
      </c>
      <c r="H44" s="410">
        <v>48</v>
      </c>
      <c r="I44" s="410">
        <v>14</v>
      </c>
    </row>
    <row r="45" spans="1:9" s="23" customFormat="1" ht="14.45" customHeight="1">
      <c r="A45" s="563"/>
      <c r="B45" s="572" t="s">
        <v>7528</v>
      </c>
      <c r="C45" s="564" t="s">
        <v>1183</v>
      </c>
      <c r="D45" s="565"/>
      <c r="E45" s="566" t="s">
        <v>164</v>
      </c>
      <c r="F45" s="567"/>
      <c r="G45" s="410">
        <v>41</v>
      </c>
      <c r="H45" s="410">
        <v>8</v>
      </c>
      <c r="I45" s="410">
        <v>2</v>
      </c>
    </row>
    <row r="46" spans="1:9" s="23" customFormat="1" ht="14.45" customHeight="1">
      <c r="A46" s="563"/>
      <c r="B46" s="572" t="s">
        <v>3054</v>
      </c>
      <c r="C46" s="564" t="s">
        <v>4164</v>
      </c>
      <c r="D46" s="565"/>
      <c r="E46" s="566" t="s">
        <v>164</v>
      </c>
      <c r="F46" s="567"/>
      <c r="G46" s="410">
        <v>91</v>
      </c>
      <c r="H46" s="410">
        <v>15</v>
      </c>
      <c r="I46" s="410">
        <v>0</v>
      </c>
    </row>
    <row r="47" spans="1:9" s="23" customFormat="1" ht="14.45" customHeight="1">
      <c r="A47" s="563"/>
      <c r="B47" s="564"/>
      <c r="C47" s="564" t="s">
        <v>7529</v>
      </c>
      <c r="D47" s="565"/>
      <c r="E47" s="566" t="s">
        <v>164</v>
      </c>
      <c r="F47" s="567" t="s">
        <v>1142</v>
      </c>
      <c r="G47" s="410">
        <v>40</v>
      </c>
      <c r="H47" s="410">
        <v>6</v>
      </c>
      <c r="I47" s="410">
        <v>0</v>
      </c>
    </row>
    <row r="48" spans="1:9" s="23" customFormat="1" ht="14.45" customHeight="1">
      <c r="A48" s="563"/>
      <c r="B48" s="564"/>
      <c r="C48" s="564" t="s">
        <v>4164</v>
      </c>
      <c r="D48" s="565"/>
      <c r="E48" s="566" t="s">
        <v>628</v>
      </c>
      <c r="F48" s="567"/>
      <c r="G48" s="410">
        <v>182</v>
      </c>
      <c r="H48" s="410">
        <v>40</v>
      </c>
      <c r="I48" s="410">
        <v>10</v>
      </c>
    </row>
    <row r="49" spans="1:9" s="23" customFormat="1" ht="14.45" customHeight="1">
      <c r="A49" s="563"/>
      <c r="B49" s="572" t="s">
        <v>3286</v>
      </c>
      <c r="C49" s="564" t="s">
        <v>7530</v>
      </c>
      <c r="D49" s="565"/>
      <c r="E49" s="566" t="s">
        <v>164</v>
      </c>
      <c r="F49" s="567"/>
      <c r="G49" s="410">
        <v>16</v>
      </c>
      <c r="H49" s="410">
        <v>0</v>
      </c>
      <c r="I49" s="410">
        <v>0</v>
      </c>
    </row>
    <row r="50" spans="1:9" s="23" customFormat="1" ht="14.45" customHeight="1">
      <c r="A50" s="563"/>
      <c r="B50" s="564"/>
      <c r="C50" s="564"/>
      <c r="D50" s="565"/>
      <c r="E50" s="566" t="s">
        <v>628</v>
      </c>
      <c r="F50" s="567"/>
      <c r="G50" s="410">
        <v>131</v>
      </c>
      <c r="H50" s="410">
        <v>0</v>
      </c>
      <c r="I50" s="410">
        <v>9</v>
      </c>
    </row>
    <row r="51" spans="1:9" s="23" customFormat="1" ht="14.45" customHeight="1">
      <c r="A51" s="563"/>
      <c r="B51" s="572" t="s">
        <v>7531</v>
      </c>
      <c r="C51" s="564" t="s">
        <v>7532</v>
      </c>
      <c r="D51" s="565"/>
      <c r="E51" s="566" t="s">
        <v>164</v>
      </c>
      <c r="F51" s="567"/>
      <c r="G51" s="410">
        <v>25</v>
      </c>
      <c r="H51" s="410">
        <v>10</v>
      </c>
      <c r="I51" s="410">
        <v>0</v>
      </c>
    </row>
    <row r="52" spans="1:9" s="23" customFormat="1" ht="14.45" customHeight="1">
      <c r="A52" s="563"/>
      <c r="B52" s="564"/>
      <c r="C52" s="564" t="s">
        <v>7533</v>
      </c>
      <c r="D52" s="565"/>
      <c r="E52" s="566" t="s">
        <v>164</v>
      </c>
      <c r="F52" s="567" t="s">
        <v>1142</v>
      </c>
      <c r="G52" s="410">
        <v>63</v>
      </c>
      <c r="H52" s="410">
        <v>13</v>
      </c>
      <c r="I52" s="410">
        <v>0</v>
      </c>
    </row>
    <row r="53" spans="1:9" s="23" customFormat="1" ht="14.45" customHeight="1">
      <c r="A53" s="563"/>
      <c r="B53" s="564"/>
      <c r="C53" s="564"/>
      <c r="D53" s="565"/>
      <c r="E53" s="566" t="s">
        <v>628</v>
      </c>
      <c r="F53" s="567"/>
      <c r="G53" s="410">
        <v>145</v>
      </c>
      <c r="H53" s="410">
        <v>38</v>
      </c>
      <c r="I53" s="410">
        <v>9</v>
      </c>
    </row>
    <row r="54" spans="1:9" s="23" customFormat="1" ht="14.45" customHeight="1">
      <c r="A54" s="573"/>
      <c r="B54" s="579" t="s">
        <v>7534</v>
      </c>
      <c r="C54" s="574" t="s">
        <v>7535</v>
      </c>
      <c r="D54" s="575"/>
      <c r="E54" s="576" t="s">
        <v>164</v>
      </c>
      <c r="F54" s="577"/>
      <c r="G54" s="578">
        <v>0</v>
      </c>
      <c r="H54" s="578">
        <v>6</v>
      </c>
      <c r="I54" s="578">
        <v>0</v>
      </c>
    </row>
    <row r="55" spans="1:9" s="23" customFormat="1" ht="14.45" customHeight="1">
      <c r="A55" s="563"/>
      <c r="B55" s="572" t="s">
        <v>7536</v>
      </c>
      <c r="C55" s="564" t="s">
        <v>7535</v>
      </c>
      <c r="D55" s="565"/>
      <c r="E55" s="566" t="s">
        <v>628</v>
      </c>
      <c r="F55" s="567"/>
      <c r="G55" s="410">
        <v>0</v>
      </c>
      <c r="H55" s="410">
        <v>31</v>
      </c>
      <c r="I55" s="410">
        <v>0</v>
      </c>
    </row>
    <row r="56" spans="1:9" s="23" customFormat="1" ht="14.45" customHeight="1">
      <c r="A56" s="563"/>
      <c r="B56" s="572" t="s">
        <v>7537</v>
      </c>
      <c r="C56" s="564" t="s">
        <v>7538</v>
      </c>
      <c r="D56" s="565"/>
      <c r="E56" s="566" t="s">
        <v>164</v>
      </c>
      <c r="F56" s="567"/>
      <c r="G56" s="410">
        <v>38</v>
      </c>
      <c r="H56" s="410">
        <v>10</v>
      </c>
      <c r="I56" s="410">
        <v>0</v>
      </c>
    </row>
    <row r="57" spans="1:9" s="23" customFormat="1" ht="14.45" customHeight="1">
      <c r="A57" s="563"/>
      <c r="B57" s="564"/>
      <c r="C57" s="564" t="s">
        <v>7539</v>
      </c>
      <c r="D57" s="565"/>
      <c r="E57" s="566" t="s">
        <v>164</v>
      </c>
      <c r="F57" s="567" t="s">
        <v>1142</v>
      </c>
      <c r="G57" s="410">
        <v>65</v>
      </c>
      <c r="H57" s="410">
        <v>15</v>
      </c>
      <c r="I57" s="410">
        <v>0</v>
      </c>
    </row>
    <row r="58" spans="1:9" s="23" customFormat="1" ht="14.45" customHeight="1">
      <c r="A58" s="563"/>
      <c r="B58" s="564"/>
      <c r="C58" s="564" t="s">
        <v>7540</v>
      </c>
      <c r="D58" s="565"/>
      <c r="E58" s="566" t="s">
        <v>628</v>
      </c>
      <c r="F58" s="567"/>
      <c r="G58" s="410">
        <v>137</v>
      </c>
      <c r="H58" s="410">
        <v>27</v>
      </c>
      <c r="I58" s="410">
        <v>11</v>
      </c>
    </row>
    <row r="59" spans="1:9" s="23" customFormat="1" ht="14.45" customHeight="1">
      <c r="A59" s="563"/>
      <c r="B59" s="572" t="s">
        <v>7541</v>
      </c>
      <c r="C59" s="564" t="s">
        <v>7542</v>
      </c>
      <c r="D59" s="565"/>
      <c r="E59" s="566" t="s">
        <v>164</v>
      </c>
      <c r="F59" s="567"/>
      <c r="G59" s="410">
        <v>6</v>
      </c>
      <c r="H59" s="410">
        <v>5</v>
      </c>
      <c r="I59" s="410">
        <v>0</v>
      </c>
    </row>
    <row r="60" spans="1:9" s="23" customFormat="1" ht="14.45" customHeight="1">
      <c r="A60" s="563"/>
      <c r="B60" s="564"/>
      <c r="C60" s="564" t="s">
        <v>7543</v>
      </c>
      <c r="D60" s="565"/>
      <c r="E60" s="566" t="s">
        <v>164</v>
      </c>
      <c r="F60" s="567" t="s">
        <v>1142</v>
      </c>
      <c r="G60" s="410">
        <v>1</v>
      </c>
      <c r="H60" s="410">
        <v>1</v>
      </c>
      <c r="I60" s="410">
        <v>0</v>
      </c>
    </row>
    <row r="61" spans="1:9" s="23" customFormat="1" ht="14.45" customHeight="1">
      <c r="A61" s="563"/>
      <c r="B61" s="564"/>
      <c r="C61" s="564" t="s">
        <v>7544</v>
      </c>
      <c r="D61" s="565"/>
      <c r="E61" s="566" t="s">
        <v>628</v>
      </c>
      <c r="F61" s="567"/>
      <c r="G61" s="410">
        <v>138</v>
      </c>
      <c r="H61" s="410">
        <v>26</v>
      </c>
      <c r="I61" s="410">
        <v>9</v>
      </c>
    </row>
    <row r="62" spans="1:9" s="23" customFormat="1" ht="14.45" customHeight="1">
      <c r="A62" s="563"/>
      <c r="B62" s="572" t="s">
        <v>7545</v>
      </c>
      <c r="C62" s="564" t="s">
        <v>7546</v>
      </c>
      <c r="D62" s="565"/>
      <c r="E62" s="566" t="s">
        <v>164</v>
      </c>
      <c r="F62" s="567"/>
      <c r="G62" s="410">
        <v>21</v>
      </c>
      <c r="H62" s="410">
        <v>2</v>
      </c>
      <c r="I62" s="410">
        <v>0</v>
      </c>
    </row>
    <row r="63" spans="1:9" s="23" customFormat="1" ht="14.45" customHeight="1">
      <c r="A63" s="563"/>
      <c r="B63" s="564"/>
      <c r="C63" s="564" t="s">
        <v>7547</v>
      </c>
      <c r="D63" s="565"/>
      <c r="E63" s="566" t="s">
        <v>164</v>
      </c>
      <c r="F63" s="567" t="s">
        <v>1142</v>
      </c>
      <c r="G63" s="410">
        <v>53</v>
      </c>
      <c r="H63" s="410">
        <v>13</v>
      </c>
      <c r="I63" s="410">
        <v>0</v>
      </c>
    </row>
    <row r="64" spans="1:9" s="23" customFormat="1" ht="14.45" customHeight="1">
      <c r="A64" s="563"/>
      <c r="B64" s="564"/>
      <c r="C64" s="564" t="s">
        <v>1474</v>
      </c>
      <c r="D64" s="565"/>
      <c r="E64" s="566" t="s">
        <v>628</v>
      </c>
      <c r="F64" s="567"/>
      <c r="G64" s="410">
        <v>160</v>
      </c>
      <c r="H64" s="410">
        <v>32</v>
      </c>
      <c r="I64" s="410">
        <v>9</v>
      </c>
    </row>
    <row r="65" spans="1:9" s="23" customFormat="1" ht="14.45" customHeight="1">
      <c r="A65" s="563"/>
      <c r="B65" s="572" t="s">
        <v>3411</v>
      </c>
      <c r="C65" s="564" t="s">
        <v>1308</v>
      </c>
      <c r="D65" s="565"/>
      <c r="E65" s="566" t="s">
        <v>164</v>
      </c>
      <c r="F65" s="567"/>
      <c r="G65" s="410">
        <v>48</v>
      </c>
      <c r="H65" s="410">
        <v>12</v>
      </c>
      <c r="I65" s="410">
        <v>0</v>
      </c>
    </row>
    <row r="66" spans="1:9" s="23" customFormat="1" ht="14.45" customHeight="1">
      <c r="A66" s="563"/>
      <c r="B66" s="564"/>
      <c r="C66" s="564"/>
      <c r="D66" s="565"/>
      <c r="E66" s="566" t="s">
        <v>164</v>
      </c>
      <c r="F66" s="567" t="s">
        <v>1142</v>
      </c>
      <c r="G66" s="410">
        <v>73</v>
      </c>
      <c r="H66" s="410">
        <v>14</v>
      </c>
      <c r="I66" s="410">
        <v>0</v>
      </c>
    </row>
    <row r="67" spans="1:9" s="23" customFormat="1" ht="14.45" customHeight="1">
      <c r="A67" s="563"/>
      <c r="B67" s="564"/>
      <c r="C67" s="564"/>
      <c r="D67" s="565"/>
      <c r="E67" s="566" t="s">
        <v>628</v>
      </c>
      <c r="F67" s="567"/>
      <c r="G67" s="410">
        <v>189</v>
      </c>
      <c r="H67" s="410">
        <v>38</v>
      </c>
      <c r="I67" s="410">
        <v>10</v>
      </c>
    </row>
    <row r="68" spans="1:9" s="23" customFormat="1" ht="14.45" customHeight="1">
      <c r="A68" s="563"/>
      <c r="B68" s="572" t="s">
        <v>5538</v>
      </c>
      <c r="C68" s="564" t="s">
        <v>7548</v>
      </c>
      <c r="D68" s="565"/>
      <c r="E68" s="566" t="s">
        <v>164</v>
      </c>
      <c r="F68" s="567"/>
      <c r="G68" s="410">
        <v>20</v>
      </c>
      <c r="H68" s="410">
        <v>4</v>
      </c>
      <c r="I68" s="410">
        <v>0</v>
      </c>
    </row>
    <row r="69" spans="1:9" s="23" customFormat="1" ht="14.45" customHeight="1">
      <c r="A69" s="563"/>
      <c r="B69" s="564"/>
      <c r="C69" s="564"/>
      <c r="D69" s="565"/>
      <c r="E69" s="566" t="s">
        <v>628</v>
      </c>
      <c r="F69" s="567"/>
      <c r="G69" s="410">
        <v>126</v>
      </c>
      <c r="H69" s="410">
        <v>28</v>
      </c>
      <c r="I69" s="410">
        <v>9</v>
      </c>
    </row>
    <row r="70" spans="1:9" s="23" customFormat="1" ht="14.45" customHeight="1">
      <c r="A70" s="563"/>
      <c r="B70" s="572" t="s">
        <v>7549</v>
      </c>
      <c r="C70" s="564" t="s">
        <v>7550</v>
      </c>
      <c r="D70" s="565"/>
      <c r="E70" s="566" t="s">
        <v>164</v>
      </c>
      <c r="F70" s="567"/>
      <c r="G70" s="410">
        <v>16</v>
      </c>
      <c r="H70" s="410">
        <v>3</v>
      </c>
      <c r="I70" s="410">
        <v>0</v>
      </c>
    </row>
    <row r="71" spans="1:9" s="23" customFormat="1" ht="14.45" customHeight="1">
      <c r="A71" s="563"/>
      <c r="B71" s="564"/>
      <c r="C71" s="564"/>
      <c r="D71" s="565"/>
      <c r="E71" s="566" t="s">
        <v>628</v>
      </c>
      <c r="F71" s="567"/>
      <c r="G71" s="410">
        <v>114</v>
      </c>
      <c r="H71" s="410">
        <v>29</v>
      </c>
      <c r="I71" s="410">
        <v>10</v>
      </c>
    </row>
    <row r="72" spans="1:9" s="23" customFormat="1" ht="14.45" customHeight="1">
      <c r="A72" s="563"/>
      <c r="B72" s="564">
        <v>10141046</v>
      </c>
      <c r="C72" s="564" t="s">
        <v>7551</v>
      </c>
      <c r="D72" s="565"/>
      <c r="E72" s="566" t="s">
        <v>628</v>
      </c>
      <c r="F72" s="567"/>
      <c r="G72" s="410">
        <v>158</v>
      </c>
      <c r="H72" s="410">
        <v>31</v>
      </c>
      <c r="I72" s="410">
        <v>7</v>
      </c>
    </row>
    <row r="73" spans="1:9" s="23" customFormat="1" ht="14.45" customHeight="1">
      <c r="A73" s="563"/>
      <c r="B73" s="564">
        <v>10141053</v>
      </c>
      <c r="C73" s="564" t="s">
        <v>4286</v>
      </c>
      <c r="D73" s="565"/>
      <c r="E73" s="566" t="s">
        <v>163</v>
      </c>
      <c r="F73" s="567"/>
      <c r="G73" s="410">
        <v>15</v>
      </c>
      <c r="H73" s="410">
        <v>4</v>
      </c>
      <c r="I73" s="410">
        <v>0</v>
      </c>
    </row>
    <row r="74" spans="1:9" s="23" customFormat="1" ht="14.45" customHeight="1">
      <c r="A74" s="563"/>
      <c r="B74" s="564"/>
      <c r="C74" s="564"/>
      <c r="D74" s="565"/>
      <c r="E74" s="566" t="s">
        <v>164</v>
      </c>
      <c r="F74" s="567"/>
      <c r="G74" s="410">
        <v>24</v>
      </c>
      <c r="H74" s="410">
        <v>7</v>
      </c>
      <c r="I74" s="410">
        <v>3</v>
      </c>
    </row>
    <row r="75" spans="1:9" s="23" customFormat="1" ht="14.45" customHeight="1">
      <c r="A75" s="563"/>
      <c r="B75" s="564"/>
      <c r="C75" s="564"/>
      <c r="D75" s="565"/>
      <c r="E75" s="566" t="s">
        <v>164</v>
      </c>
      <c r="F75" s="567" t="s">
        <v>1142</v>
      </c>
      <c r="G75" s="410">
        <v>37</v>
      </c>
      <c r="H75" s="410">
        <v>5</v>
      </c>
      <c r="I75" s="410">
        <v>0</v>
      </c>
    </row>
    <row r="76" spans="1:9" s="23" customFormat="1" ht="14.45" customHeight="1">
      <c r="A76" s="563"/>
      <c r="B76" s="564">
        <v>10141054</v>
      </c>
      <c r="C76" s="564" t="s">
        <v>7552</v>
      </c>
      <c r="D76" s="565"/>
      <c r="E76" s="566" t="s">
        <v>163</v>
      </c>
      <c r="F76" s="567"/>
      <c r="G76" s="410">
        <v>30</v>
      </c>
      <c r="H76" s="410">
        <v>6</v>
      </c>
      <c r="I76" s="410">
        <v>0</v>
      </c>
    </row>
    <row r="77" spans="1:9" s="23" customFormat="1" ht="14.45" customHeight="1">
      <c r="A77" s="563"/>
      <c r="B77" s="564"/>
      <c r="C77" s="564"/>
      <c r="D77" s="565"/>
      <c r="E77" s="566" t="s">
        <v>164</v>
      </c>
      <c r="F77" s="567"/>
      <c r="G77" s="410">
        <v>55</v>
      </c>
      <c r="H77" s="410">
        <v>16</v>
      </c>
      <c r="I77" s="410">
        <v>7</v>
      </c>
    </row>
    <row r="78" spans="1:9" s="23" customFormat="1" ht="14.45" customHeight="1">
      <c r="A78" s="563"/>
      <c r="B78" s="564"/>
      <c r="C78" s="564"/>
      <c r="D78" s="565"/>
      <c r="E78" s="566" t="s">
        <v>164</v>
      </c>
      <c r="F78" s="567" t="s">
        <v>1142</v>
      </c>
      <c r="G78" s="410">
        <v>43</v>
      </c>
      <c r="H78" s="410">
        <v>13</v>
      </c>
      <c r="I78" s="410">
        <v>0</v>
      </c>
    </row>
    <row r="79" spans="1:9" s="23" customFormat="1" ht="14.45" customHeight="1">
      <c r="A79" s="563"/>
      <c r="B79" s="564">
        <v>10141060</v>
      </c>
      <c r="C79" s="564" t="s">
        <v>4401</v>
      </c>
      <c r="D79" s="565"/>
      <c r="E79" s="566" t="s">
        <v>628</v>
      </c>
      <c r="F79" s="567"/>
      <c r="G79" s="410">
        <v>542</v>
      </c>
      <c r="H79" s="410">
        <v>100</v>
      </c>
      <c r="I79" s="410">
        <v>12</v>
      </c>
    </row>
    <row r="80" spans="1:9" s="23" customFormat="1" ht="14.45" customHeight="1">
      <c r="A80" s="563"/>
      <c r="B80" s="564">
        <v>10141062</v>
      </c>
      <c r="C80" s="564" t="s">
        <v>7553</v>
      </c>
      <c r="D80" s="565"/>
      <c r="E80" s="566" t="s">
        <v>628</v>
      </c>
      <c r="F80" s="567"/>
      <c r="G80" s="410">
        <v>173</v>
      </c>
      <c r="H80" s="410">
        <v>41</v>
      </c>
      <c r="I80" s="410">
        <v>8</v>
      </c>
    </row>
    <row r="81" spans="1:9" s="23" customFormat="1" ht="14.45" customHeight="1">
      <c r="A81" s="563"/>
      <c r="B81" s="564">
        <v>10141063</v>
      </c>
      <c r="C81" s="564" t="s">
        <v>7554</v>
      </c>
      <c r="D81" s="565"/>
      <c r="E81" s="566" t="s">
        <v>628</v>
      </c>
      <c r="F81" s="567"/>
      <c r="G81" s="410">
        <v>102</v>
      </c>
      <c r="H81" s="410">
        <v>23</v>
      </c>
      <c r="I81" s="410">
        <v>7</v>
      </c>
    </row>
    <row r="82" spans="1:9" s="23" customFormat="1" ht="14.45" customHeight="1">
      <c r="A82" s="563"/>
      <c r="B82" s="564">
        <v>10141064</v>
      </c>
      <c r="C82" s="564" t="s">
        <v>4402</v>
      </c>
      <c r="D82" s="565"/>
      <c r="E82" s="566" t="s">
        <v>628</v>
      </c>
      <c r="F82" s="567"/>
      <c r="G82" s="410">
        <v>169</v>
      </c>
      <c r="H82" s="410">
        <v>43</v>
      </c>
      <c r="I82" s="410">
        <v>7</v>
      </c>
    </row>
    <row r="83" spans="1:9" s="23" customFormat="1" ht="14.45" customHeight="1">
      <c r="A83" s="563"/>
      <c r="B83" s="564">
        <v>10142051</v>
      </c>
      <c r="C83" s="564" t="s">
        <v>7555</v>
      </c>
      <c r="D83" s="565"/>
      <c r="E83" s="566" t="s">
        <v>164</v>
      </c>
      <c r="F83" s="567"/>
      <c r="G83" s="410">
        <v>53</v>
      </c>
      <c r="H83" s="410">
        <v>9</v>
      </c>
      <c r="I83" s="410">
        <v>7</v>
      </c>
    </row>
    <row r="84" spans="1:9" s="23" customFormat="1" ht="14.45" customHeight="1">
      <c r="A84" s="563"/>
      <c r="B84" s="564">
        <v>10142052</v>
      </c>
      <c r="C84" s="564" t="s">
        <v>7556</v>
      </c>
      <c r="D84" s="565"/>
      <c r="E84" s="566" t="s">
        <v>164</v>
      </c>
      <c r="F84" s="567"/>
      <c r="G84" s="410">
        <v>36</v>
      </c>
      <c r="H84" s="410">
        <v>12</v>
      </c>
      <c r="I84" s="410">
        <v>0</v>
      </c>
    </row>
    <row r="85" spans="1:9" s="23" customFormat="1" ht="14.45" customHeight="1">
      <c r="A85" s="563"/>
      <c r="B85" s="564"/>
      <c r="C85" s="564"/>
      <c r="D85" s="565"/>
      <c r="E85" s="566" t="s">
        <v>628</v>
      </c>
      <c r="F85" s="567"/>
      <c r="G85" s="410">
        <v>209</v>
      </c>
      <c r="H85" s="410">
        <v>52</v>
      </c>
      <c r="I85" s="410">
        <v>8</v>
      </c>
    </row>
    <row r="86" spans="1:9" s="23" customFormat="1" ht="14.45" customHeight="1">
      <c r="A86" s="563"/>
      <c r="B86" s="564">
        <v>10152050</v>
      </c>
      <c r="C86" s="564" t="s">
        <v>3138</v>
      </c>
      <c r="D86" s="565"/>
      <c r="E86" s="566" t="s">
        <v>164</v>
      </c>
      <c r="F86" s="567"/>
      <c r="G86" s="410">
        <v>33</v>
      </c>
      <c r="H86" s="410">
        <v>15</v>
      </c>
      <c r="I86" s="410">
        <v>0</v>
      </c>
    </row>
    <row r="87" spans="1:9" s="23" customFormat="1" ht="14.45" customHeight="1">
      <c r="A87" s="563"/>
      <c r="B87" s="564"/>
      <c r="C87" s="564"/>
      <c r="D87" s="565"/>
      <c r="E87" s="566" t="s">
        <v>164</v>
      </c>
      <c r="F87" s="567" t="s">
        <v>1142</v>
      </c>
      <c r="G87" s="410">
        <v>58</v>
      </c>
      <c r="H87" s="410">
        <v>15</v>
      </c>
      <c r="I87" s="410">
        <v>0</v>
      </c>
    </row>
    <row r="88" spans="1:9" s="23" customFormat="1" ht="14.45" customHeight="1">
      <c r="A88" s="563"/>
      <c r="B88" s="564"/>
      <c r="C88" s="564"/>
      <c r="D88" s="565"/>
      <c r="E88" s="566" t="s">
        <v>628</v>
      </c>
      <c r="F88" s="567"/>
      <c r="G88" s="410">
        <v>223</v>
      </c>
      <c r="H88" s="410">
        <v>58</v>
      </c>
      <c r="I88" s="410">
        <v>9</v>
      </c>
    </row>
    <row r="89" spans="1:9" s="23" customFormat="1" ht="14.45" customHeight="1">
      <c r="A89" s="563"/>
      <c r="B89" s="564" t="s">
        <v>1554</v>
      </c>
      <c r="C89" s="564" t="s">
        <v>1555</v>
      </c>
      <c r="D89" s="565"/>
      <c r="E89" s="566"/>
      <c r="F89" s="567"/>
      <c r="G89" s="410">
        <v>0</v>
      </c>
      <c r="H89" s="410">
        <v>0</v>
      </c>
      <c r="I89" s="410">
        <v>7</v>
      </c>
    </row>
    <row r="90" spans="1:9" s="23" customFormat="1" ht="14.45" customHeight="1">
      <c r="A90" s="563"/>
      <c r="B90" s="564" t="s">
        <v>1322</v>
      </c>
      <c r="C90" s="564" t="s">
        <v>1323</v>
      </c>
      <c r="D90" s="565"/>
      <c r="E90" s="566"/>
      <c r="F90" s="567"/>
      <c r="G90" s="410">
        <v>0</v>
      </c>
      <c r="H90" s="410">
        <v>0</v>
      </c>
      <c r="I90" s="410">
        <v>5</v>
      </c>
    </row>
    <row r="91" spans="1:9" s="23" customFormat="1" ht="40.5" customHeight="1">
      <c r="A91" s="1038" t="s">
        <v>4765</v>
      </c>
      <c r="B91" s="1039"/>
      <c r="C91" s="1039"/>
      <c r="D91" s="1039"/>
      <c r="E91" s="1039"/>
      <c r="F91" s="1039"/>
      <c r="G91" s="1039"/>
      <c r="H91" s="1039"/>
      <c r="I91" s="1039"/>
    </row>
    <row r="92" spans="1:9" s="23" customFormat="1" ht="13.5">
      <c r="B92" s="1040"/>
      <c r="C92" s="1040"/>
      <c r="D92" s="1040"/>
      <c r="E92" s="1040"/>
      <c r="F92" s="1040"/>
      <c r="G92" s="1040"/>
      <c r="H92" s="1040"/>
      <c r="I92" s="1040"/>
    </row>
    <row r="93" spans="1:9" s="23" customFormat="1" ht="13.5">
      <c r="B93" s="1041"/>
      <c r="C93" s="1041"/>
      <c r="D93" s="1041"/>
      <c r="E93" s="1041"/>
      <c r="F93" s="1041"/>
      <c r="G93" s="1041"/>
      <c r="H93" s="1041"/>
      <c r="I93" s="1041"/>
    </row>
  </sheetData>
  <mergeCells count="6">
    <mergeCell ref="B93:I93"/>
    <mergeCell ref="A1:I1"/>
    <mergeCell ref="A2:I2"/>
    <mergeCell ref="B4:C4"/>
    <mergeCell ref="A91:I91"/>
    <mergeCell ref="B92:I92"/>
  </mergeCells>
  <phoneticPr fontId="3" type="noConversion"/>
  <printOptions horizontalCentered="1"/>
  <pageMargins left="0.51181102362204722" right="0.51181102362204722" top="0.59055118110236227" bottom="0.59055118110236227" header="0.59055118110236227" footer="0.39370078740157483"/>
  <pageSetup paperSize="9" orientation="portrait" r:id="rId1"/>
  <headerFooter alignWithMargins="0">
    <oddHeader>&amp;L&amp;"微軟正黑體,標準"                                            　                                                                                (&amp;P/ &amp;N)</oddHeader>
    <oddFooter>&amp;C&amp;"新細明體,標準"&amp;10</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38933-C69D-4655-9C5B-6C5998DEC0A1}">
  <sheetPr>
    <tabColor rgb="FF99CA60"/>
  </sheetPr>
  <dimension ref="A8:I10"/>
  <sheetViews>
    <sheetView zoomScaleNormal="100" workbookViewId="0">
      <selection activeCell="A8" sqref="A8:I8"/>
    </sheetView>
  </sheetViews>
  <sheetFormatPr defaultRowHeight="15.75"/>
  <cols>
    <col min="1" max="16384" width="9" style="14"/>
  </cols>
  <sheetData>
    <row r="8" spans="1:9" ht="32.25">
      <c r="A8" s="767" t="s">
        <v>7557</v>
      </c>
      <c r="B8" s="767"/>
      <c r="C8" s="767"/>
      <c r="D8" s="767"/>
      <c r="E8" s="767"/>
      <c r="F8" s="767"/>
      <c r="G8" s="767"/>
      <c r="H8" s="767"/>
      <c r="I8" s="767"/>
    </row>
    <row r="9" spans="1:9" ht="32.25">
      <c r="A9" s="767" t="s">
        <v>7558</v>
      </c>
      <c r="B9" s="767"/>
      <c r="C9" s="767"/>
      <c r="D9" s="767"/>
      <c r="E9" s="767"/>
      <c r="F9" s="767"/>
      <c r="G9" s="767"/>
      <c r="H9" s="767"/>
      <c r="I9" s="767"/>
    </row>
    <row r="10" spans="1:9" ht="33">
      <c r="A10" s="587"/>
    </row>
  </sheetData>
  <mergeCells count="2">
    <mergeCell ref="A8:I8"/>
    <mergeCell ref="A9:I9"/>
  </mergeCells>
  <phoneticPr fontId="3"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A9B6B-07D8-4E84-AFBD-2AF93982B9D5}">
  <sheetPr>
    <outlinePr summaryBelow="0" summaryRight="0"/>
  </sheetPr>
  <dimension ref="A1:IV32"/>
  <sheetViews>
    <sheetView showGridLines="0" zoomScaleNormal="100" workbookViewId="0">
      <pane ySplit="3" topLeftCell="A4" activePane="bottomLeft" state="frozenSplit"/>
      <selection pane="bottomLeft" sqref="A1:G1"/>
    </sheetView>
  </sheetViews>
  <sheetFormatPr defaultColWidth="9" defaultRowHeight="12.75" customHeight="1"/>
  <cols>
    <col min="1" max="1" width="4.625" style="23" customWidth="1"/>
    <col min="2" max="2" width="10.125" style="23" customWidth="1"/>
    <col min="3" max="3" width="32.125" style="23" customWidth="1"/>
    <col min="4" max="4" width="8.75" style="23" customWidth="1"/>
    <col min="5" max="7" width="11.625" style="23" customWidth="1"/>
    <col min="8" max="182" width="8.75" style="23" customWidth="1"/>
    <col min="183" max="183" width="4.875" style="23" customWidth="1"/>
    <col min="184" max="184" width="7.25" style="23" customWidth="1"/>
    <col min="185" max="185" width="28.25" style="23" customWidth="1"/>
    <col min="186" max="187" width="7.25" style="23" customWidth="1"/>
    <col min="188" max="188" width="5.75" style="23" customWidth="1"/>
    <col min="189" max="191" width="9.75" style="23" customWidth="1"/>
    <col min="192" max="256" width="8.75" style="23" customWidth="1"/>
    <col min="257" max="16384" width="9" style="37"/>
  </cols>
  <sheetData>
    <row r="1" spans="1:7" s="24" customFormat="1" ht="19.899999999999999" customHeight="1">
      <c r="A1" s="791" t="s">
        <v>7559</v>
      </c>
      <c r="B1" s="791"/>
      <c r="C1" s="791"/>
      <c r="D1" s="791"/>
      <c r="E1" s="791"/>
      <c r="F1" s="791"/>
      <c r="G1" s="791"/>
    </row>
    <row r="2" spans="1:7" s="25" customFormat="1" ht="15" customHeight="1">
      <c r="A2" s="792" t="s">
        <v>472</v>
      </c>
      <c r="B2" s="792"/>
      <c r="C2" s="792"/>
      <c r="D2" s="792"/>
      <c r="E2" s="792"/>
      <c r="F2" s="792"/>
      <c r="G2" s="792"/>
    </row>
    <row r="3" spans="1:7" s="23" customFormat="1" ht="12.95" customHeight="1">
      <c r="A3" s="202"/>
      <c r="B3" s="202"/>
      <c r="C3" s="202"/>
      <c r="D3" s="202"/>
      <c r="E3" s="202"/>
      <c r="F3" s="202"/>
      <c r="G3" s="343" t="s">
        <v>110</v>
      </c>
    </row>
    <row r="4" spans="1:7" s="23" customFormat="1" ht="26.25" customHeight="1">
      <c r="A4" s="560"/>
      <c r="B4" s="1037"/>
      <c r="C4" s="1037"/>
      <c r="D4" s="525" t="s">
        <v>1130</v>
      </c>
      <c r="E4" s="525" t="s">
        <v>1083</v>
      </c>
      <c r="F4" s="525" t="s">
        <v>7560</v>
      </c>
      <c r="G4" s="526" t="s">
        <v>7561</v>
      </c>
    </row>
    <row r="5" spans="1:7" s="23" customFormat="1" ht="14.45" customHeight="1">
      <c r="A5" s="562" t="s">
        <v>7562</v>
      </c>
      <c r="B5" s="563" t="s">
        <v>7563</v>
      </c>
      <c r="C5" s="564"/>
      <c r="D5" s="566"/>
      <c r="E5" s="410"/>
      <c r="F5" s="410"/>
      <c r="G5" s="410"/>
    </row>
    <row r="6" spans="1:7" s="23" customFormat="1" ht="14.45" customHeight="1">
      <c r="A6" s="563"/>
      <c r="B6" s="564"/>
      <c r="C6" s="563" t="s">
        <v>365</v>
      </c>
      <c r="D6" s="569"/>
      <c r="E6" s="571">
        <v>13825</v>
      </c>
      <c r="F6" s="571">
        <v>2972</v>
      </c>
      <c r="G6" s="571">
        <v>39</v>
      </c>
    </row>
    <row r="7" spans="1:7" s="23" customFormat="1" ht="14.45" customHeight="1">
      <c r="A7" s="563"/>
      <c r="B7" s="572" t="s">
        <v>7564</v>
      </c>
      <c r="C7" s="564" t="s">
        <v>7565</v>
      </c>
      <c r="D7" s="566" t="s">
        <v>628</v>
      </c>
      <c r="E7" s="410">
        <v>0</v>
      </c>
      <c r="F7" s="410">
        <v>172</v>
      </c>
      <c r="G7" s="410">
        <v>3</v>
      </c>
    </row>
    <row r="8" spans="1:7" s="23" customFormat="1" ht="14.45" customHeight="1">
      <c r="A8" s="563"/>
      <c r="B8" s="572" t="s">
        <v>7566</v>
      </c>
      <c r="C8" s="564" t="s">
        <v>7567</v>
      </c>
      <c r="D8" s="566" t="s">
        <v>628</v>
      </c>
      <c r="E8" s="410">
        <v>0</v>
      </c>
      <c r="F8" s="410">
        <v>404</v>
      </c>
      <c r="G8" s="410">
        <v>7</v>
      </c>
    </row>
    <row r="9" spans="1:7" s="23" customFormat="1" ht="14.45" customHeight="1">
      <c r="A9" s="563"/>
      <c r="B9" s="572" t="s">
        <v>3573</v>
      </c>
      <c r="C9" s="564" t="s">
        <v>7568</v>
      </c>
      <c r="D9" s="566" t="s">
        <v>628</v>
      </c>
      <c r="E9" s="410">
        <v>0</v>
      </c>
      <c r="F9" s="410">
        <v>368</v>
      </c>
      <c r="G9" s="410">
        <v>7</v>
      </c>
    </row>
    <row r="10" spans="1:7" s="23" customFormat="1" ht="14.45" customHeight="1">
      <c r="A10" s="563"/>
      <c r="B10" s="572" t="s">
        <v>3209</v>
      </c>
      <c r="C10" s="564" t="s">
        <v>7569</v>
      </c>
      <c r="D10" s="566" t="s">
        <v>106</v>
      </c>
      <c r="E10" s="410">
        <v>209</v>
      </c>
      <c r="F10" s="410">
        <v>43</v>
      </c>
      <c r="G10" s="410">
        <v>0</v>
      </c>
    </row>
    <row r="11" spans="1:7" s="23" customFormat="1" ht="14.45" customHeight="1">
      <c r="A11" s="563"/>
      <c r="B11" s="572" t="s">
        <v>7570</v>
      </c>
      <c r="C11" s="564" t="s">
        <v>1274</v>
      </c>
      <c r="D11" s="566" t="s">
        <v>628</v>
      </c>
      <c r="E11" s="410">
        <v>0</v>
      </c>
      <c r="F11" s="410">
        <v>409</v>
      </c>
      <c r="G11" s="410">
        <v>5</v>
      </c>
    </row>
    <row r="12" spans="1:7" s="23" customFormat="1" ht="14.45" customHeight="1">
      <c r="A12" s="563"/>
      <c r="B12" s="572" t="s">
        <v>2727</v>
      </c>
      <c r="C12" s="564" t="s">
        <v>7571</v>
      </c>
      <c r="D12" s="566" t="s">
        <v>106</v>
      </c>
      <c r="E12" s="410">
        <v>162</v>
      </c>
      <c r="F12" s="410">
        <v>35</v>
      </c>
      <c r="G12" s="410">
        <v>0</v>
      </c>
    </row>
    <row r="13" spans="1:7" s="23" customFormat="1" ht="14.45" customHeight="1">
      <c r="A13" s="563"/>
      <c r="B13" s="572" t="s">
        <v>7572</v>
      </c>
      <c r="C13" s="564" t="s">
        <v>7573</v>
      </c>
      <c r="D13" s="566" t="s">
        <v>628</v>
      </c>
      <c r="E13" s="410">
        <v>0</v>
      </c>
      <c r="F13" s="410">
        <v>170</v>
      </c>
      <c r="G13" s="410">
        <v>6</v>
      </c>
    </row>
    <row r="14" spans="1:7" s="23" customFormat="1" ht="14.45" customHeight="1">
      <c r="A14" s="563"/>
      <c r="B14" s="572" t="s">
        <v>5003</v>
      </c>
      <c r="C14" s="564" t="s">
        <v>7574</v>
      </c>
      <c r="D14" s="566" t="s">
        <v>106</v>
      </c>
      <c r="E14" s="410">
        <v>188</v>
      </c>
      <c r="F14" s="410">
        <v>27</v>
      </c>
      <c r="G14" s="410">
        <v>0</v>
      </c>
    </row>
    <row r="15" spans="1:7" s="23" customFormat="1" ht="14.45" customHeight="1">
      <c r="A15" s="563"/>
      <c r="B15" s="572" t="s">
        <v>7575</v>
      </c>
      <c r="C15" s="564" t="s">
        <v>7576</v>
      </c>
      <c r="D15" s="566" t="s">
        <v>106</v>
      </c>
      <c r="E15" s="410">
        <v>2549</v>
      </c>
      <c r="F15" s="410">
        <v>795</v>
      </c>
      <c r="G15" s="410">
        <v>0</v>
      </c>
    </row>
    <row r="16" spans="1:7" s="23" customFormat="1" ht="14.45" customHeight="1">
      <c r="A16" s="563"/>
      <c r="B16" s="564">
        <v>10199006</v>
      </c>
      <c r="C16" s="564" t="s">
        <v>7577</v>
      </c>
      <c r="D16" s="566" t="s">
        <v>628</v>
      </c>
      <c r="E16" s="410">
        <v>0</v>
      </c>
      <c r="F16" s="410">
        <v>535</v>
      </c>
      <c r="G16" s="410">
        <v>7</v>
      </c>
    </row>
    <row r="17" spans="1:7" s="23" customFormat="1" ht="14.45" customHeight="1">
      <c r="A17" s="563"/>
      <c r="B17" s="564">
        <v>10199008</v>
      </c>
      <c r="C17" s="564" t="s">
        <v>7578</v>
      </c>
      <c r="D17" s="566" t="s">
        <v>106</v>
      </c>
      <c r="E17" s="410">
        <v>105</v>
      </c>
      <c r="F17" s="410">
        <v>14</v>
      </c>
      <c r="G17" s="410">
        <v>0</v>
      </c>
    </row>
    <row r="18" spans="1:7" s="23" customFormat="1" ht="14.45" customHeight="1">
      <c r="A18" s="563"/>
      <c r="B18" s="564">
        <v>99999007</v>
      </c>
      <c r="C18" s="564" t="s">
        <v>7579</v>
      </c>
      <c r="D18" s="566" t="s">
        <v>628</v>
      </c>
      <c r="E18" s="410">
        <v>10612</v>
      </c>
      <c r="F18" s="410">
        <v>0</v>
      </c>
      <c r="G18" s="410">
        <v>0</v>
      </c>
    </row>
    <row r="19" spans="1:7" s="23" customFormat="1" ht="14.45" customHeight="1">
      <c r="A19" s="563"/>
      <c r="B19" s="564" t="s">
        <v>1554</v>
      </c>
      <c r="C19" s="564" t="s">
        <v>1555</v>
      </c>
      <c r="D19" s="566"/>
      <c r="E19" s="410">
        <v>0</v>
      </c>
      <c r="F19" s="410">
        <v>0</v>
      </c>
      <c r="G19" s="410">
        <v>4</v>
      </c>
    </row>
    <row r="20" spans="1:7" s="23" customFormat="1" ht="14.45" customHeight="1">
      <c r="A20" s="563" t="s">
        <v>7580</v>
      </c>
      <c r="B20" s="563" t="s">
        <v>7581</v>
      </c>
      <c r="C20" s="564"/>
      <c r="D20" s="566"/>
      <c r="E20" s="410"/>
      <c r="F20" s="410"/>
      <c r="G20" s="410"/>
    </row>
    <row r="21" spans="1:7" s="23" customFormat="1" ht="14.45" customHeight="1">
      <c r="A21" s="563"/>
      <c r="B21" s="564"/>
      <c r="C21" s="563" t="s">
        <v>365</v>
      </c>
      <c r="D21" s="569"/>
      <c r="E21" s="571">
        <v>4956</v>
      </c>
      <c r="F21" s="571">
        <v>777</v>
      </c>
      <c r="G21" s="571">
        <v>22</v>
      </c>
    </row>
    <row r="22" spans="1:7" s="23" customFormat="1" ht="14.45" customHeight="1">
      <c r="A22" s="563"/>
      <c r="B22" s="572" t="s">
        <v>7582</v>
      </c>
      <c r="C22" s="564" t="s">
        <v>7583</v>
      </c>
      <c r="D22" s="566" t="s">
        <v>628</v>
      </c>
      <c r="E22" s="410">
        <v>34</v>
      </c>
      <c r="F22" s="410">
        <v>30</v>
      </c>
      <c r="G22" s="410">
        <v>2</v>
      </c>
    </row>
    <row r="23" spans="1:7" s="23" customFormat="1" ht="14.45" customHeight="1">
      <c r="A23" s="563"/>
      <c r="B23" s="572" t="s">
        <v>1376</v>
      </c>
      <c r="C23" s="564" t="s">
        <v>1377</v>
      </c>
      <c r="D23" s="566" t="s">
        <v>628</v>
      </c>
      <c r="E23" s="410">
        <v>104</v>
      </c>
      <c r="F23" s="410">
        <v>41</v>
      </c>
      <c r="G23" s="410">
        <v>3</v>
      </c>
    </row>
    <row r="24" spans="1:7" s="23" customFormat="1" ht="14.45" customHeight="1">
      <c r="A24" s="563"/>
      <c r="B24" s="572" t="s">
        <v>7584</v>
      </c>
      <c r="C24" s="564" t="s">
        <v>5072</v>
      </c>
      <c r="D24" s="566" t="s">
        <v>628</v>
      </c>
      <c r="E24" s="410">
        <v>34</v>
      </c>
      <c r="F24" s="410">
        <v>47</v>
      </c>
      <c r="G24" s="410">
        <v>3</v>
      </c>
    </row>
    <row r="25" spans="1:7" s="23" customFormat="1" ht="14.45" customHeight="1">
      <c r="A25" s="563"/>
      <c r="B25" s="572" t="s">
        <v>6357</v>
      </c>
      <c r="C25" s="564" t="s">
        <v>1601</v>
      </c>
      <c r="D25" s="566" t="s">
        <v>628</v>
      </c>
      <c r="E25" s="410">
        <v>48</v>
      </c>
      <c r="F25" s="410">
        <v>65</v>
      </c>
      <c r="G25" s="410">
        <v>3</v>
      </c>
    </row>
    <row r="26" spans="1:7" s="23" customFormat="1" ht="14.45" customHeight="1">
      <c r="A26" s="563"/>
      <c r="B26" s="572" t="s">
        <v>7585</v>
      </c>
      <c r="C26" s="564" t="s">
        <v>3163</v>
      </c>
      <c r="D26" s="566" t="s">
        <v>628</v>
      </c>
      <c r="E26" s="410">
        <v>141</v>
      </c>
      <c r="F26" s="410">
        <v>186</v>
      </c>
      <c r="G26" s="410">
        <v>2</v>
      </c>
    </row>
    <row r="27" spans="1:7" s="23" customFormat="1" ht="14.45" customHeight="1">
      <c r="A27" s="563"/>
      <c r="B27" s="572" t="s">
        <v>7586</v>
      </c>
      <c r="C27" s="564" t="s">
        <v>1286</v>
      </c>
      <c r="D27" s="566" t="s">
        <v>628</v>
      </c>
      <c r="E27" s="410">
        <v>315</v>
      </c>
      <c r="F27" s="410">
        <v>364</v>
      </c>
      <c r="G27" s="410">
        <v>5</v>
      </c>
    </row>
    <row r="28" spans="1:7" s="23" customFormat="1" ht="14.45" customHeight="1">
      <c r="A28" s="563"/>
      <c r="B28" s="564">
        <v>10152009</v>
      </c>
      <c r="C28" s="564" t="s">
        <v>7587</v>
      </c>
      <c r="D28" s="566" t="s">
        <v>628</v>
      </c>
      <c r="E28" s="410">
        <v>124</v>
      </c>
      <c r="F28" s="410">
        <v>44</v>
      </c>
      <c r="G28" s="410">
        <v>1</v>
      </c>
    </row>
    <row r="29" spans="1:7" s="23" customFormat="1" ht="14.45" customHeight="1">
      <c r="A29" s="563"/>
      <c r="B29" s="564">
        <v>99999007</v>
      </c>
      <c r="C29" s="564" t="s">
        <v>7579</v>
      </c>
      <c r="D29" s="566" t="s">
        <v>628</v>
      </c>
      <c r="E29" s="410">
        <v>4156</v>
      </c>
      <c r="F29" s="410">
        <v>0</v>
      </c>
      <c r="G29" s="410">
        <v>3</v>
      </c>
    </row>
    <row r="30" spans="1:7" s="23" customFormat="1" ht="13.5">
      <c r="A30" s="588"/>
      <c r="B30" s="1042"/>
      <c r="C30" s="1042"/>
      <c r="D30" s="1042"/>
      <c r="E30" s="1042"/>
      <c r="F30" s="1042"/>
      <c r="G30" s="1042"/>
    </row>
    <row r="31" spans="1:7" s="23" customFormat="1" ht="13.5">
      <c r="B31" s="1040"/>
      <c r="C31" s="1040"/>
      <c r="D31" s="1040"/>
      <c r="E31" s="1040"/>
      <c r="F31" s="1040"/>
      <c r="G31" s="1040"/>
    </row>
    <row r="32" spans="1:7" s="23" customFormat="1" ht="13.5">
      <c r="B32" s="1041"/>
      <c r="C32" s="1041"/>
      <c r="D32" s="1041"/>
      <c r="E32" s="1041"/>
      <c r="F32" s="1041"/>
      <c r="G32" s="1041"/>
    </row>
  </sheetData>
  <mergeCells count="6">
    <mergeCell ref="B32:G32"/>
    <mergeCell ref="A1:G1"/>
    <mergeCell ref="A2:G2"/>
    <mergeCell ref="B4:C4"/>
    <mergeCell ref="B30:G30"/>
    <mergeCell ref="B31:G31"/>
  </mergeCells>
  <phoneticPr fontId="3" type="noConversion"/>
  <printOptions horizontalCentered="1"/>
  <pageMargins left="0.51181102362204722" right="0.51181102362204722" top="0.59055118110236227" bottom="0.59055118110236227" header="0.39370078740157483" footer="0.39370078740157483"/>
  <pageSetup paperSize="9" orientation="portrait" r:id="rId1"/>
  <headerFooter alignWithMargins="0">
    <oddFooter>&amp;C&amp;"新細明體,標準"&amp;10</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AAEAA-415B-4398-9D96-D03D96F507CA}">
  <dimension ref="A1:IV33"/>
  <sheetViews>
    <sheetView view="pageBreakPreview" zoomScaleSheetLayoutView="100" workbookViewId="0">
      <pane ySplit="5" topLeftCell="A6" activePane="bottomLeft" state="frozen"/>
      <selection sqref="A1:O1"/>
      <selection pane="bottomLeft" activeCell="F23" sqref="F23"/>
    </sheetView>
  </sheetViews>
  <sheetFormatPr defaultColWidth="9" defaultRowHeight="12.75" customHeight="1"/>
  <cols>
    <col min="1" max="1" width="7" style="23" customWidth="1"/>
    <col min="2" max="2" width="7.25" style="23" customWidth="1"/>
    <col min="3" max="6" width="5.625" style="23" customWidth="1"/>
    <col min="7" max="10" width="5.25" style="23" customWidth="1"/>
    <col min="11" max="11" width="5.625" style="23" customWidth="1"/>
    <col min="12" max="15" width="5" style="23" customWidth="1"/>
    <col min="16" max="256" width="8.125" style="23" customWidth="1"/>
    <col min="257" max="16384" width="9" style="37"/>
  </cols>
  <sheetData>
    <row r="1" spans="1:17" s="24" customFormat="1" ht="19.899999999999999" customHeight="1">
      <c r="A1" s="771" t="s">
        <v>45</v>
      </c>
      <c r="B1" s="771"/>
      <c r="C1" s="771"/>
      <c r="D1" s="771"/>
      <c r="E1" s="771"/>
      <c r="F1" s="771"/>
      <c r="G1" s="771"/>
      <c r="H1" s="771"/>
      <c r="I1" s="771"/>
      <c r="J1" s="771"/>
      <c r="K1" s="771"/>
      <c r="L1" s="771"/>
      <c r="M1" s="771"/>
      <c r="N1" s="771"/>
      <c r="O1" s="771"/>
      <c r="P1" s="23"/>
      <c r="Q1" s="23"/>
    </row>
    <row r="2" spans="1:17" s="25" customFormat="1" ht="15" customHeight="1">
      <c r="A2" s="772" t="s">
        <v>46</v>
      </c>
      <c r="B2" s="772"/>
      <c r="C2" s="772"/>
      <c r="D2" s="772"/>
      <c r="E2" s="772"/>
      <c r="F2" s="772"/>
      <c r="G2" s="772"/>
      <c r="H2" s="772"/>
      <c r="I2" s="772"/>
      <c r="J2" s="772"/>
      <c r="K2" s="772"/>
      <c r="L2" s="772"/>
      <c r="M2" s="772"/>
      <c r="N2" s="772"/>
      <c r="O2" s="772"/>
    </row>
    <row r="3" spans="1:17" s="23" customFormat="1" ht="12" customHeight="1">
      <c r="A3" s="773" t="s">
        <v>47</v>
      </c>
      <c r="B3" s="773"/>
      <c r="C3" s="773"/>
      <c r="D3" s="773"/>
      <c r="E3" s="773"/>
      <c r="F3" s="773"/>
      <c r="G3" s="773"/>
      <c r="H3" s="773"/>
      <c r="I3" s="773"/>
      <c r="J3" s="773"/>
      <c r="K3" s="773"/>
      <c r="L3" s="773"/>
      <c r="M3" s="773"/>
      <c r="N3" s="773"/>
      <c r="O3" s="773"/>
    </row>
    <row r="4" spans="1:17" s="23" customFormat="1" ht="27.95" customHeight="1">
      <c r="A4" s="26"/>
      <c r="B4" s="774" t="s">
        <v>48</v>
      </c>
      <c r="C4" s="776" t="s">
        <v>49</v>
      </c>
      <c r="D4" s="777"/>
      <c r="E4" s="777"/>
      <c r="F4" s="778"/>
      <c r="G4" s="776" t="s">
        <v>50</v>
      </c>
      <c r="H4" s="777"/>
      <c r="I4" s="777"/>
      <c r="J4" s="778"/>
      <c r="K4" s="776" t="s">
        <v>51</v>
      </c>
      <c r="L4" s="777"/>
      <c r="M4" s="777"/>
      <c r="N4" s="777"/>
      <c r="O4" s="777"/>
    </row>
    <row r="5" spans="1:17" s="23" customFormat="1" ht="27.95" customHeight="1">
      <c r="A5" s="27"/>
      <c r="B5" s="775"/>
      <c r="C5" s="28" t="s">
        <v>52</v>
      </c>
      <c r="D5" s="28" t="s">
        <v>53</v>
      </c>
      <c r="E5" s="29" t="s">
        <v>54</v>
      </c>
      <c r="F5" s="28" t="s">
        <v>55</v>
      </c>
      <c r="G5" s="28" t="s">
        <v>52</v>
      </c>
      <c r="H5" s="28" t="s">
        <v>53</v>
      </c>
      <c r="I5" s="29" t="s">
        <v>54</v>
      </c>
      <c r="J5" s="28" t="s">
        <v>55</v>
      </c>
      <c r="K5" s="28" t="s">
        <v>52</v>
      </c>
      <c r="L5" s="28" t="s">
        <v>53</v>
      </c>
      <c r="M5" s="28" t="s">
        <v>56</v>
      </c>
      <c r="N5" s="29" t="s">
        <v>54</v>
      </c>
      <c r="O5" s="30" t="s">
        <v>55</v>
      </c>
    </row>
    <row r="6" spans="1:17" s="23" customFormat="1" ht="20.100000000000001" hidden="1" customHeight="1">
      <c r="A6" s="31" t="s">
        <v>57</v>
      </c>
      <c r="B6" s="32">
        <f>C6+G6+K6</f>
        <v>123</v>
      </c>
      <c r="C6" s="32">
        <f>D6+E6+F6</f>
        <v>21</v>
      </c>
      <c r="D6" s="33">
        <v>13</v>
      </c>
      <c r="E6" s="33">
        <v>0</v>
      </c>
      <c r="F6" s="33">
        <v>8</v>
      </c>
      <c r="G6" s="32">
        <f>SUM(H6:J6)</f>
        <v>29</v>
      </c>
      <c r="H6" s="33">
        <v>14</v>
      </c>
      <c r="I6" s="33">
        <v>1</v>
      </c>
      <c r="J6" s="33">
        <v>14</v>
      </c>
      <c r="K6" s="32">
        <f>SUM(L6:O6)</f>
        <v>73</v>
      </c>
      <c r="L6" s="33">
        <v>12</v>
      </c>
      <c r="M6" s="33">
        <v>0</v>
      </c>
      <c r="N6" s="33">
        <v>1</v>
      </c>
      <c r="O6" s="33">
        <v>60</v>
      </c>
    </row>
    <row r="7" spans="1:17" s="23" customFormat="1" ht="20.100000000000001" hidden="1" customHeight="1">
      <c r="A7" s="31" t="s">
        <v>58</v>
      </c>
      <c r="B7" s="32">
        <f>C7+G7+K7</f>
        <v>124</v>
      </c>
      <c r="C7" s="32">
        <f>D7+E7+F7</f>
        <v>21</v>
      </c>
      <c r="D7" s="33">
        <v>13</v>
      </c>
      <c r="E7" s="33">
        <v>0</v>
      </c>
      <c r="F7" s="33">
        <v>8</v>
      </c>
      <c r="G7" s="32">
        <f>SUM(H7:J7)</f>
        <v>29</v>
      </c>
      <c r="H7" s="33">
        <v>14</v>
      </c>
      <c r="I7" s="33">
        <v>1</v>
      </c>
      <c r="J7" s="33">
        <v>14</v>
      </c>
      <c r="K7" s="32">
        <f>SUM(L7:O7)</f>
        <v>74</v>
      </c>
      <c r="L7" s="33">
        <v>13</v>
      </c>
      <c r="M7" s="33">
        <v>0</v>
      </c>
      <c r="N7" s="33">
        <v>1</v>
      </c>
      <c r="O7" s="33">
        <v>60</v>
      </c>
    </row>
    <row r="8" spans="1:17" s="23" customFormat="1" ht="20.100000000000001" hidden="1" customHeight="1">
      <c r="A8" s="31" t="s">
        <v>59</v>
      </c>
      <c r="B8" s="32">
        <f>C8+G8+K8</f>
        <v>125</v>
      </c>
      <c r="C8" s="32">
        <f>D8+E8+F8</f>
        <v>21</v>
      </c>
      <c r="D8" s="33">
        <v>13</v>
      </c>
      <c r="E8" s="33">
        <v>0</v>
      </c>
      <c r="F8" s="33">
        <v>8</v>
      </c>
      <c r="G8" s="32">
        <f>SUM(H8:J8)</f>
        <v>30</v>
      </c>
      <c r="H8" s="33">
        <v>14</v>
      </c>
      <c r="I8" s="33">
        <v>1</v>
      </c>
      <c r="J8" s="33">
        <v>15</v>
      </c>
      <c r="K8" s="32">
        <f>SUM(L8:O8)</f>
        <v>74</v>
      </c>
      <c r="L8" s="33">
        <v>13</v>
      </c>
      <c r="M8" s="33">
        <v>0</v>
      </c>
      <c r="N8" s="33">
        <v>1</v>
      </c>
      <c r="O8" s="33">
        <v>60</v>
      </c>
    </row>
    <row r="9" spans="1:17" s="23" customFormat="1" ht="20.100000000000001" hidden="1" customHeight="1">
      <c r="A9" s="31" t="s">
        <v>60</v>
      </c>
      <c r="B9" s="32">
        <f>C9+G9+K9</f>
        <v>130</v>
      </c>
      <c r="C9" s="32">
        <f>D9+E9+F9</f>
        <v>23</v>
      </c>
      <c r="D9" s="33">
        <v>15</v>
      </c>
      <c r="E9" s="33">
        <v>0</v>
      </c>
      <c r="F9" s="33">
        <v>8</v>
      </c>
      <c r="G9" s="32">
        <f>SUM(H9:J9)</f>
        <v>35</v>
      </c>
      <c r="H9" s="33">
        <v>16</v>
      </c>
      <c r="I9" s="33">
        <v>1</v>
      </c>
      <c r="J9" s="33">
        <v>18</v>
      </c>
      <c r="K9" s="32">
        <f>SUM(L9:O9)</f>
        <v>72</v>
      </c>
      <c r="L9" s="33">
        <v>12</v>
      </c>
      <c r="M9" s="33">
        <v>0</v>
      </c>
      <c r="N9" s="33">
        <v>1</v>
      </c>
      <c r="O9" s="33">
        <v>59</v>
      </c>
    </row>
    <row r="10" spans="1:17" s="23" customFormat="1" ht="20.100000000000001" hidden="1" customHeight="1">
      <c r="A10" s="31" t="s">
        <v>61</v>
      </c>
      <c r="B10" s="32">
        <f>C10+G10+K10</f>
        <v>134</v>
      </c>
      <c r="C10" s="32">
        <f>D10+E10+F10</f>
        <v>24</v>
      </c>
      <c r="D10" s="33">
        <v>16</v>
      </c>
      <c r="E10" s="33">
        <v>0</v>
      </c>
      <c r="F10" s="33">
        <v>8</v>
      </c>
      <c r="G10" s="32">
        <f>SUM(H10:J10)</f>
        <v>36</v>
      </c>
      <c r="H10" s="33">
        <v>17</v>
      </c>
      <c r="I10" s="33">
        <v>1</v>
      </c>
      <c r="J10" s="33">
        <v>18</v>
      </c>
      <c r="K10" s="32">
        <f>SUM(L10:O10)</f>
        <v>74</v>
      </c>
      <c r="L10" s="33">
        <v>15</v>
      </c>
      <c r="M10" s="33">
        <v>0</v>
      </c>
      <c r="N10" s="33">
        <v>1</v>
      </c>
      <c r="O10" s="33">
        <v>58</v>
      </c>
    </row>
    <row r="11" spans="1:17" s="23" customFormat="1" ht="33.200000000000003" customHeight="1">
      <c r="A11" s="31" t="s">
        <v>62</v>
      </c>
      <c r="B11" s="34">
        <v>164</v>
      </c>
      <c r="C11" s="34">
        <v>100</v>
      </c>
      <c r="D11" s="35">
        <v>41</v>
      </c>
      <c r="E11" s="35">
        <v>1</v>
      </c>
      <c r="F11" s="35">
        <v>58</v>
      </c>
      <c r="G11" s="34">
        <v>49</v>
      </c>
      <c r="H11" s="35">
        <v>9</v>
      </c>
      <c r="I11" s="35">
        <v>1</v>
      </c>
      <c r="J11" s="35">
        <v>39</v>
      </c>
      <c r="K11" s="34">
        <v>15</v>
      </c>
      <c r="L11" s="35">
        <v>3</v>
      </c>
      <c r="M11" s="36">
        <v>0</v>
      </c>
      <c r="N11" s="36">
        <v>0</v>
      </c>
      <c r="O11" s="35">
        <v>12</v>
      </c>
    </row>
    <row r="12" spans="1:17" s="23" customFormat="1" ht="33.200000000000003" customHeight="1">
      <c r="A12" s="31" t="s">
        <v>63</v>
      </c>
      <c r="B12" s="34">
        <v>162</v>
      </c>
      <c r="C12" s="34">
        <v>102</v>
      </c>
      <c r="D12" s="35">
        <v>41</v>
      </c>
      <c r="E12" s="35">
        <v>1</v>
      </c>
      <c r="F12" s="35">
        <v>60</v>
      </c>
      <c r="G12" s="34">
        <v>45</v>
      </c>
      <c r="H12" s="35">
        <v>7</v>
      </c>
      <c r="I12" s="35">
        <v>1</v>
      </c>
      <c r="J12" s="35">
        <v>37</v>
      </c>
      <c r="K12" s="34">
        <v>15</v>
      </c>
      <c r="L12" s="35">
        <v>3</v>
      </c>
      <c r="M12" s="36">
        <v>0</v>
      </c>
      <c r="N12" s="36">
        <v>0</v>
      </c>
      <c r="O12" s="35">
        <v>12</v>
      </c>
    </row>
    <row r="13" spans="1:17" s="23" customFormat="1" ht="33.200000000000003" customHeight="1">
      <c r="A13" s="31" t="s">
        <v>64</v>
      </c>
      <c r="B13" s="34">
        <v>164</v>
      </c>
      <c r="C13" s="34">
        <v>105</v>
      </c>
      <c r="D13" s="35">
        <v>41</v>
      </c>
      <c r="E13" s="35">
        <v>1</v>
      </c>
      <c r="F13" s="35">
        <v>63</v>
      </c>
      <c r="G13" s="34">
        <v>44</v>
      </c>
      <c r="H13" s="35">
        <v>8</v>
      </c>
      <c r="I13" s="35">
        <v>1</v>
      </c>
      <c r="J13" s="35">
        <v>35</v>
      </c>
      <c r="K13" s="34">
        <v>15</v>
      </c>
      <c r="L13" s="35">
        <v>3</v>
      </c>
      <c r="M13" s="36">
        <v>0</v>
      </c>
      <c r="N13" s="36">
        <v>0</v>
      </c>
      <c r="O13" s="35">
        <v>12</v>
      </c>
    </row>
    <row r="14" spans="1:17" s="23" customFormat="1" ht="33.200000000000003" customHeight="1">
      <c r="A14" s="31" t="s">
        <v>65</v>
      </c>
      <c r="B14" s="34">
        <v>163</v>
      </c>
      <c r="C14" s="34">
        <v>112</v>
      </c>
      <c r="D14" s="35">
        <v>44</v>
      </c>
      <c r="E14" s="35">
        <v>1</v>
      </c>
      <c r="F14" s="35">
        <v>67</v>
      </c>
      <c r="G14" s="34">
        <v>36</v>
      </c>
      <c r="H14" s="35">
        <v>5</v>
      </c>
      <c r="I14" s="35">
        <v>1</v>
      </c>
      <c r="J14" s="35">
        <v>30</v>
      </c>
      <c r="K14" s="34">
        <v>15</v>
      </c>
      <c r="L14" s="35">
        <v>3</v>
      </c>
      <c r="M14" s="36">
        <v>0</v>
      </c>
      <c r="N14" s="36">
        <v>0</v>
      </c>
      <c r="O14" s="35">
        <v>12</v>
      </c>
    </row>
    <row r="15" spans="1:17" s="23" customFormat="1" ht="33.200000000000003" customHeight="1">
      <c r="A15" s="31" t="s">
        <v>66</v>
      </c>
      <c r="B15" s="34">
        <v>163</v>
      </c>
      <c r="C15" s="34">
        <v>116</v>
      </c>
      <c r="D15" s="35">
        <v>45</v>
      </c>
      <c r="E15" s="35">
        <v>1</v>
      </c>
      <c r="F15" s="35">
        <v>70</v>
      </c>
      <c r="G15" s="34">
        <v>32</v>
      </c>
      <c r="H15" s="35">
        <v>4</v>
      </c>
      <c r="I15" s="35">
        <v>1</v>
      </c>
      <c r="J15" s="35">
        <v>27</v>
      </c>
      <c r="K15" s="34">
        <v>15</v>
      </c>
      <c r="L15" s="35">
        <v>3</v>
      </c>
      <c r="M15" s="36">
        <v>0</v>
      </c>
      <c r="N15" s="36">
        <v>0</v>
      </c>
      <c r="O15" s="35">
        <v>12</v>
      </c>
    </row>
    <row r="16" spans="1:17" s="23" customFormat="1" ht="33.200000000000003" customHeight="1">
      <c r="A16" s="31" t="s">
        <v>67</v>
      </c>
      <c r="B16" s="34">
        <v>162</v>
      </c>
      <c r="C16" s="34">
        <v>120</v>
      </c>
      <c r="D16" s="35">
        <v>46</v>
      </c>
      <c r="E16" s="35">
        <v>1</v>
      </c>
      <c r="F16" s="35">
        <v>73</v>
      </c>
      <c r="G16" s="34">
        <v>28</v>
      </c>
      <c r="H16" s="35">
        <v>3</v>
      </c>
      <c r="I16" s="35">
        <v>1</v>
      </c>
      <c r="J16" s="35">
        <v>24</v>
      </c>
      <c r="K16" s="34">
        <v>14</v>
      </c>
      <c r="L16" s="35">
        <v>2</v>
      </c>
      <c r="M16" s="36">
        <v>0</v>
      </c>
      <c r="N16" s="36">
        <v>0</v>
      </c>
      <c r="O16" s="35">
        <v>12</v>
      </c>
    </row>
    <row r="17" spans="1:256" ht="33.200000000000003" customHeight="1">
      <c r="A17" s="31" t="s">
        <v>68</v>
      </c>
      <c r="B17" s="34">
        <v>161</v>
      </c>
      <c r="C17" s="34">
        <v>122</v>
      </c>
      <c r="D17" s="35">
        <v>46</v>
      </c>
      <c r="E17" s="35">
        <v>1</v>
      </c>
      <c r="F17" s="35">
        <v>75</v>
      </c>
      <c r="G17" s="34">
        <v>25</v>
      </c>
      <c r="H17" s="35">
        <v>3</v>
      </c>
      <c r="I17" s="36">
        <v>0</v>
      </c>
      <c r="J17" s="35">
        <v>22</v>
      </c>
      <c r="K17" s="34">
        <v>14</v>
      </c>
      <c r="L17" s="35">
        <v>2</v>
      </c>
      <c r="M17" s="36">
        <v>0</v>
      </c>
      <c r="N17" s="36">
        <v>0</v>
      </c>
      <c r="O17" s="35">
        <v>12</v>
      </c>
    </row>
    <row r="18" spans="1:256" ht="33.200000000000003" customHeight="1">
      <c r="A18" s="31" t="s">
        <v>69</v>
      </c>
      <c r="B18" s="34">
        <v>159</v>
      </c>
      <c r="C18" s="34">
        <v>124</v>
      </c>
      <c r="D18" s="35">
        <v>47</v>
      </c>
      <c r="E18" s="35">
        <v>1</v>
      </c>
      <c r="F18" s="35">
        <v>76</v>
      </c>
      <c r="G18" s="34">
        <v>21</v>
      </c>
      <c r="H18" s="35">
        <v>1</v>
      </c>
      <c r="I18" s="36">
        <v>0</v>
      </c>
      <c r="J18" s="35">
        <v>20</v>
      </c>
      <c r="K18" s="34">
        <v>14</v>
      </c>
      <c r="L18" s="35">
        <v>2</v>
      </c>
      <c r="M18" s="36">
        <v>0</v>
      </c>
      <c r="N18" s="36">
        <v>0</v>
      </c>
      <c r="O18" s="35">
        <v>12</v>
      </c>
    </row>
    <row r="19" spans="1:256" ht="33.200000000000003" customHeight="1">
      <c r="A19" s="31" t="s">
        <v>70</v>
      </c>
      <c r="B19" s="34">
        <v>158</v>
      </c>
      <c r="C19" s="34">
        <v>126</v>
      </c>
      <c r="D19" s="35">
        <v>47</v>
      </c>
      <c r="E19" s="35">
        <v>1</v>
      </c>
      <c r="F19" s="35">
        <v>78</v>
      </c>
      <c r="G19" s="34">
        <v>19</v>
      </c>
      <c r="H19" s="35">
        <v>1</v>
      </c>
      <c r="I19" s="36">
        <v>0</v>
      </c>
      <c r="J19" s="35">
        <v>18</v>
      </c>
      <c r="K19" s="34">
        <v>13</v>
      </c>
      <c r="L19" s="35">
        <v>2</v>
      </c>
      <c r="M19" s="36">
        <v>0</v>
      </c>
      <c r="N19" s="36">
        <v>0</v>
      </c>
      <c r="O19" s="35">
        <v>11</v>
      </c>
    </row>
    <row r="20" spans="1:256" ht="33.200000000000003" customHeight="1">
      <c r="A20" s="31" t="s">
        <v>71</v>
      </c>
      <c r="B20" s="34">
        <v>158</v>
      </c>
      <c r="C20" s="34">
        <v>126</v>
      </c>
      <c r="D20" s="35">
        <v>47</v>
      </c>
      <c r="E20" s="35">
        <v>1</v>
      </c>
      <c r="F20" s="35">
        <v>78</v>
      </c>
      <c r="G20" s="34">
        <v>19</v>
      </c>
      <c r="H20" s="35">
        <v>1</v>
      </c>
      <c r="I20" s="36">
        <v>0</v>
      </c>
      <c r="J20" s="35">
        <v>18</v>
      </c>
      <c r="K20" s="34">
        <v>13</v>
      </c>
      <c r="L20" s="35">
        <v>2</v>
      </c>
      <c r="M20" s="36">
        <v>0</v>
      </c>
      <c r="N20" s="36">
        <v>0</v>
      </c>
      <c r="O20" s="35">
        <v>11</v>
      </c>
    </row>
    <row r="21" spans="1:256" ht="33.200000000000003" customHeight="1">
      <c r="A21" s="31" t="s">
        <v>72</v>
      </c>
      <c r="B21" s="34">
        <v>157</v>
      </c>
      <c r="C21" s="34">
        <v>129</v>
      </c>
      <c r="D21" s="35">
        <v>46</v>
      </c>
      <c r="E21" s="35">
        <v>1</v>
      </c>
      <c r="F21" s="35">
        <v>82</v>
      </c>
      <c r="G21" s="34">
        <v>15</v>
      </c>
      <c r="H21" s="35">
        <v>1</v>
      </c>
      <c r="I21" s="36">
        <v>0</v>
      </c>
      <c r="J21" s="35">
        <v>14</v>
      </c>
      <c r="K21" s="34">
        <v>13</v>
      </c>
      <c r="L21" s="35">
        <v>2</v>
      </c>
      <c r="M21" s="36">
        <v>0</v>
      </c>
      <c r="N21" s="36">
        <v>0</v>
      </c>
      <c r="O21" s="35">
        <v>11</v>
      </c>
    </row>
    <row r="22" spans="1:256" ht="33.200000000000003" customHeight="1">
      <c r="A22" s="31" t="s">
        <v>73</v>
      </c>
      <c r="B22" s="34">
        <v>153</v>
      </c>
      <c r="C22" s="34">
        <v>127</v>
      </c>
      <c r="D22" s="35">
        <v>44</v>
      </c>
      <c r="E22" s="35">
        <v>1</v>
      </c>
      <c r="F22" s="35">
        <v>82</v>
      </c>
      <c r="G22" s="34">
        <v>14</v>
      </c>
      <c r="H22" s="35">
        <v>1</v>
      </c>
      <c r="I22" s="36">
        <v>0</v>
      </c>
      <c r="J22" s="35">
        <v>13</v>
      </c>
      <c r="K22" s="34">
        <v>12</v>
      </c>
      <c r="L22" s="35">
        <v>2</v>
      </c>
      <c r="M22" s="36">
        <v>0</v>
      </c>
      <c r="N22" s="36">
        <v>0</v>
      </c>
      <c r="O22" s="35">
        <v>10</v>
      </c>
    </row>
    <row r="23" spans="1:256" ht="33.200000000000003" customHeight="1">
      <c r="A23" s="31" t="s">
        <v>74</v>
      </c>
      <c r="B23" s="34">
        <v>152</v>
      </c>
      <c r="C23" s="34">
        <v>126</v>
      </c>
      <c r="D23" s="35">
        <v>44</v>
      </c>
      <c r="E23" s="35">
        <v>1</v>
      </c>
      <c r="F23" s="35">
        <v>81</v>
      </c>
      <c r="G23" s="34">
        <v>14</v>
      </c>
      <c r="H23" s="35">
        <v>1</v>
      </c>
      <c r="I23" s="36">
        <v>0</v>
      </c>
      <c r="J23" s="35">
        <v>13</v>
      </c>
      <c r="K23" s="34">
        <v>12</v>
      </c>
      <c r="L23" s="35">
        <v>2</v>
      </c>
      <c r="M23" s="36">
        <v>0</v>
      </c>
      <c r="N23" s="36">
        <v>0</v>
      </c>
      <c r="O23" s="35">
        <v>10</v>
      </c>
    </row>
    <row r="24" spans="1:256" ht="33.200000000000003" customHeight="1">
      <c r="A24" s="31" t="s">
        <v>75</v>
      </c>
      <c r="B24" s="34">
        <v>152</v>
      </c>
      <c r="C24" s="34">
        <v>126</v>
      </c>
      <c r="D24" s="35">
        <v>44</v>
      </c>
      <c r="E24" s="35">
        <v>1</v>
      </c>
      <c r="F24" s="35">
        <v>81</v>
      </c>
      <c r="G24" s="34">
        <v>14</v>
      </c>
      <c r="H24" s="35">
        <v>1</v>
      </c>
      <c r="I24" s="36">
        <v>0</v>
      </c>
      <c r="J24" s="35">
        <v>13</v>
      </c>
      <c r="K24" s="34">
        <v>12</v>
      </c>
      <c r="L24" s="35">
        <v>2</v>
      </c>
      <c r="M24" s="36">
        <v>0</v>
      </c>
      <c r="N24" s="36">
        <v>0</v>
      </c>
      <c r="O24" s="35">
        <v>10</v>
      </c>
    </row>
    <row r="25" spans="1:256" ht="33.200000000000003" customHeight="1">
      <c r="A25" s="31" t="s">
        <v>76</v>
      </c>
      <c r="B25" s="34">
        <v>149</v>
      </c>
      <c r="C25" s="34">
        <v>126</v>
      </c>
      <c r="D25" s="35">
        <v>43</v>
      </c>
      <c r="E25" s="35">
        <v>1</v>
      </c>
      <c r="F25" s="35">
        <v>82</v>
      </c>
      <c r="G25" s="34">
        <v>11</v>
      </c>
      <c r="H25" s="35">
        <v>1</v>
      </c>
      <c r="I25" s="36">
        <v>0</v>
      </c>
      <c r="J25" s="35">
        <v>10</v>
      </c>
      <c r="K25" s="34">
        <v>12</v>
      </c>
      <c r="L25" s="35">
        <v>2</v>
      </c>
      <c r="M25" s="36">
        <v>0</v>
      </c>
      <c r="N25" s="36">
        <v>0</v>
      </c>
      <c r="O25" s="35">
        <v>10</v>
      </c>
    </row>
    <row r="26" spans="1:256" ht="33.200000000000003" customHeight="1">
      <c r="A26" s="31" t="s">
        <v>77</v>
      </c>
      <c r="B26" s="34">
        <v>148</v>
      </c>
      <c r="C26" s="34">
        <v>126</v>
      </c>
      <c r="D26" s="35">
        <v>43</v>
      </c>
      <c r="E26" s="35">
        <v>1</v>
      </c>
      <c r="F26" s="35">
        <v>82</v>
      </c>
      <c r="G26" s="34">
        <v>10</v>
      </c>
      <c r="H26" s="35">
        <v>1</v>
      </c>
      <c r="I26" s="36">
        <v>0</v>
      </c>
      <c r="J26" s="35">
        <v>9</v>
      </c>
      <c r="K26" s="34">
        <v>12</v>
      </c>
      <c r="L26" s="35">
        <v>2</v>
      </c>
      <c r="M26" s="36">
        <v>0</v>
      </c>
      <c r="N26" s="36">
        <v>0</v>
      </c>
      <c r="O26" s="35">
        <v>10</v>
      </c>
    </row>
    <row r="27" spans="1:256" ht="33.200000000000003" customHeight="1">
      <c r="A27" s="31" t="s">
        <v>78</v>
      </c>
      <c r="B27" s="34">
        <v>145</v>
      </c>
      <c r="C27" s="34">
        <v>124</v>
      </c>
      <c r="D27" s="35">
        <v>43</v>
      </c>
      <c r="E27" s="35">
        <v>1</v>
      </c>
      <c r="F27" s="35">
        <v>80</v>
      </c>
      <c r="G27" s="34">
        <v>9</v>
      </c>
      <c r="H27" s="35">
        <v>1</v>
      </c>
      <c r="I27" s="36">
        <v>0</v>
      </c>
      <c r="J27" s="35">
        <v>8</v>
      </c>
      <c r="K27" s="34">
        <v>12</v>
      </c>
      <c r="L27" s="35">
        <v>2</v>
      </c>
      <c r="M27" s="36">
        <v>0</v>
      </c>
      <c r="N27" s="36">
        <v>0</v>
      </c>
      <c r="O27" s="35">
        <v>10</v>
      </c>
    </row>
    <row r="28" spans="1:256" ht="33.200000000000003" customHeight="1">
      <c r="A28" s="31" t="s">
        <v>79</v>
      </c>
      <c r="B28" s="34">
        <v>140</v>
      </c>
      <c r="C28" s="34">
        <v>120</v>
      </c>
      <c r="D28" s="35">
        <v>43</v>
      </c>
      <c r="E28" s="35">
        <v>1</v>
      </c>
      <c r="F28" s="35">
        <v>76</v>
      </c>
      <c r="G28" s="34">
        <v>8</v>
      </c>
      <c r="H28" s="35">
        <v>1</v>
      </c>
      <c r="I28" s="36">
        <v>0</v>
      </c>
      <c r="J28" s="35">
        <v>7</v>
      </c>
      <c r="K28" s="34">
        <v>12</v>
      </c>
      <c r="L28" s="35">
        <v>2</v>
      </c>
      <c r="M28" s="36">
        <v>0</v>
      </c>
      <c r="N28" s="36">
        <v>0</v>
      </c>
      <c r="O28" s="35">
        <v>10</v>
      </c>
    </row>
    <row r="29" spans="1:256" ht="33.200000000000003" customHeight="1">
      <c r="A29" s="31" t="s">
        <v>80</v>
      </c>
      <c r="B29" s="34">
        <v>139</v>
      </c>
      <c r="C29" s="34">
        <v>121</v>
      </c>
      <c r="D29" s="35">
        <v>43</v>
      </c>
      <c r="E29" s="35">
        <v>1</v>
      </c>
      <c r="F29" s="35">
        <v>77</v>
      </c>
      <c r="G29" s="34">
        <v>6</v>
      </c>
      <c r="H29" s="35">
        <v>1</v>
      </c>
      <c r="I29" s="36">
        <v>0</v>
      </c>
      <c r="J29" s="35">
        <v>5</v>
      </c>
      <c r="K29" s="34">
        <v>12</v>
      </c>
      <c r="L29" s="35">
        <v>2</v>
      </c>
      <c r="M29" s="36">
        <v>0</v>
      </c>
      <c r="N29" s="36">
        <v>0</v>
      </c>
      <c r="O29" s="35">
        <v>10</v>
      </c>
    </row>
    <row r="30" spans="1:256" ht="0.95" customHeight="1">
      <c r="A30" s="27"/>
      <c r="B30" s="38"/>
      <c r="C30" s="38"/>
      <c r="D30" s="39"/>
      <c r="E30" s="39"/>
      <c r="F30" s="39"/>
      <c r="G30" s="38"/>
      <c r="H30" s="39"/>
      <c r="I30" s="39"/>
      <c r="J30" s="39"/>
      <c r="K30" s="38"/>
      <c r="L30" s="39"/>
      <c r="M30" s="39"/>
      <c r="N30" s="39"/>
      <c r="O30" s="39"/>
    </row>
    <row r="31" spans="1:256" s="41" customFormat="1" ht="18.75" customHeight="1">
      <c r="A31" s="768" t="s">
        <v>81</v>
      </c>
      <c r="B31" s="768"/>
      <c r="C31" s="768"/>
      <c r="D31" s="768"/>
      <c r="E31" s="768"/>
      <c r="F31" s="768"/>
      <c r="G31" s="768"/>
      <c r="H31" s="768"/>
      <c r="I31" s="768"/>
      <c r="J31" s="768"/>
      <c r="K31" s="768"/>
      <c r="L31" s="768"/>
      <c r="M31" s="768"/>
      <c r="N31" s="768"/>
      <c r="O31" s="768"/>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40"/>
      <c r="HP31" s="40"/>
      <c r="HQ31" s="40"/>
      <c r="HR31" s="40"/>
      <c r="HS31" s="40"/>
      <c r="HT31" s="40"/>
      <c r="HU31" s="40"/>
      <c r="HV31" s="40"/>
      <c r="HW31" s="40"/>
      <c r="HX31" s="40"/>
      <c r="HY31" s="40"/>
      <c r="HZ31" s="40"/>
      <c r="IA31" s="40"/>
      <c r="IB31" s="40"/>
      <c r="IC31" s="40"/>
      <c r="ID31" s="40"/>
      <c r="IE31" s="40"/>
      <c r="IF31" s="40"/>
      <c r="IG31" s="40"/>
      <c r="IH31" s="40"/>
      <c r="II31" s="40"/>
      <c r="IJ31" s="40"/>
      <c r="IK31" s="40"/>
      <c r="IL31" s="40"/>
      <c r="IM31" s="40"/>
      <c r="IN31" s="40"/>
      <c r="IO31" s="40"/>
      <c r="IP31" s="40"/>
      <c r="IQ31" s="40"/>
      <c r="IR31" s="40"/>
      <c r="IS31" s="40"/>
      <c r="IT31" s="40"/>
      <c r="IU31" s="40"/>
      <c r="IV31" s="40"/>
    </row>
    <row r="32" spans="1:256" s="41" customFormat="1" ht="18.75" customHeight="1">
      <c r="A32" s="769"/>
      <c r="B32" s="769"/>
      <c r="C32" s="769"/>
      <c r="D32" s="769"/>
      <c r="E32" s="769"/>
      <c r="F32" s="769"/>
      <c r="G32" s="769"/>
      <c r="H32" s="769"/>
      <c r="I32" s="769"/>
      <c r="J32" s="769"/>
      <c r="K32" s="769"/>
      <c r="L32" s="769"/>
      <c r="M32" s="769"/>
      <c r="N32" s="769"/>
      <c r="O32" s="769"/>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40"/>
      <c r="HP32" s="40"/>
      <c r="HQ32" s="40"/>
      <c r="HR32" s="40"/>
      <c r="HS32" s="40"/>
      <c r="HT32" s="40"/>
      <c r="HU32" s="40"/>
      <c r="HV32" s="40"/>
      <c r="HW32" s="40"/>
      <c r="HX32" s="40"/>
      <c r="HY32" s="40"/>
      <c r="HZ32" s="40"/>
      <c r="IA32" s="40"/>
      <c r="IB32" s="40"/>
      <c r="IC32" s="40"/>
      <c r="ID32" s="40"/>
      <c r="IE32" s="40"/>
      <c r="IF32" s="40"/>
      <c r="IG32" s="40"/>
      <c r="IH32" s="40"/>
      <c r="II32" s="40"/>
      <c r="IJ32" s="40"/>
      <c r="IK32" s="40"/>
      <c r="IL32" s="40"/>
      <c r="IM32" s="40"/>
      <c r="IN32" s="40"/>
      <c r="IO32" s="40"/>
      <c r="IP32" s="40"/>
      <c r="IQ32" s="40"/>
      <c r="IR32" s="40"/>
      <c r="IS32" s="40"/>
      <c r="IT32" s="40"/>
      <c r="IU32" s="40"/>
      <c r="IV32" s="40"/>
    </row>
    <row r="33" spans="1:15" s="23" customFormat="1" ht="13.5">
      <c r="A33" s="770" t="s">
        <v>82</v>
      </c>
      <c r="B33" s="770"/>
      <c r="C33" s="770"/>
      <c r="D33" s="770"/>
      <c r="E33" s="770"/>
      <c r="F33" s="770"/>
      <c r="G33" s="770"/>
      <c r="H33" s="770"/>
      <c r="I33" s="770"/>
      <c r="J33" s="770"/>
      <c r="K33" s="770"/>
      <c r="L33" s="770"/>
      <c r="M33" s="770"/>
      <c r="N33" s="770"/>
      <c r="O33" s="770"/>
    </row>
  </sheetData>
  <mergeCells count="9">
    <mergeCell ref="A31:O32"/>
    <mergeCell ref="A33:O33"/>
    <mergeCell ref="A1:O1"/>
    <mergeCell ref="A2:O2"/>
    <mergeCell ref="A3:O3"/>
    <mergeCell ref="B4:B5"/>
    <mergeCell ref="C4:F4"/>
    <mergeCell ref="G4:J4"/>
    <mergeCell ref="K4:O4"/>
  </mergeCells>
  <phoneticPr fontId="3" type="noConversion"/>
  <printOptions horizontalCentered="1"/>
  <pageMargins left="0.51181102362204722" right="0.51181102362204722" top="0.59055118110236227" bottom="0.59055118110236227" header="0.39370078740157483" footer="0.39370078740157483"/>
  <pageSetup paperSize="9" orientation="portrait" r:id="rId1"/>
  <headerFooter alignWithMargins="0">
    <oddFooter>&amp;L&amp;"新細明體"&amp;8   
&amp;C&amp;"新細明體"&amp;10</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93F90-1EAA-406F-BCCB-B53BB9887C24}">
  <sheetPr>
    <outlinePr summaryBelow="0" summaryRight="0"/>
  </sheetPr>
  <dimension ref="A1:IV37"/>
  <sheetViews>
    <sheetView showGridLines="0" view="pageBreakPreview" zoomScaleSheetLayoutView="100" workbookViewId="0">
      <pane ySplit="3" topLeftCell="A4" activePane="bottomLeft" state="frozenSplit"/>
      <selection pane="bottomLeft" sqref="A1:G1"/>
    </sheetView>
  </sheetViews>
  <sheetFormatPr defaultColWidth="9" defaultRowHeight="12.75" customHeight="1"/>
  <cols>
    <col min="1" max="1" width="4.625" style="23" customWidth="1"/>
    <col min="2" max="2" width="10.125" style="23" customWidth="1"/>
    <col min="3" max="3" width="32.125" style="23" customWidth="1"/>
    <col min="4" max="4" width="8.75" style="23" customWidth="1"/>
    <col min="5" max="7" width="11.625" style="23" customWidth="1"/>
    <col min="8" max="182" width="8.75" style="23" customWidth="1"/>
    <col min="183" max="183" width="4.875" style="23" customWidth="1"/>
    <col min="184" max="184" width="7.25" style="23" customWidth="1"/>
    <col min="185" max="185" width="28.25" style="23" customWidth="1"/>
    <col min="186" max="187" width="7.25" style="23" customWidth="1"/>
    <col min="188" max="188" width="5.75" style="23" customWidth="1"/>
    <col min="189" max="191" width="9.75" style="23" customWidth="1"/>
    <col min="192" max="256" width="8.75" style="23" customWidth="1"/>
    <col min="257" max="16384" width="9" style="37"/>
  </cols>
  <sheetData>
    <row r="1" spans="1:7" s="24" customFormat="1" ht="19.899999999999999" customHeight="1">
      <c r="A1" s="791" t="s">
        <v>7588</v>
      </c>
      <c r="B1" s="791"/>
      <c r="C1" s="791"/>
      <c r="D1" s="791"/>
      <c r="E1" s="791"/>
      <c r="F1" s="791"/>
      <c r="G1" s="791"/>
    </row>
    <row r="2" spans="1:7" s="25" customFormat="1" ht="15" customHeight="1">
      <c r="A2" s="792" t="s">
        <v>472</v>
      </c>
      <c r="B2" s="792"/>
      <c r="C2" s="792"/>
      <c r="D2" s="792"/>
      <c r="E2" s="792"/>
      <c r="F2" s="792"/>
      <c r="G2" s="792"/>
    </row>
    <row r="3" spans="1:7" s="23" customFormat="1" ht="12.95" customHeight="1">
      <c r="A3" s="202"/>
      <c r="B3" s="202"/>
      <c r="C3" s="202"/>
      <c r="D3" s="202"/>
      <c r="E3" s="202"/>
      <c r="F3" s="202"/>
      <c r="G3" s="343" t="s">
        <v>110</v>
      </c>
    </row>
    <row r="4" spans="1:7" s="23" customFormat="1" ht="26.25" customHeight="1">
      <c r="A4" s="560"/>
      <c r="B4" s="1037"/>
      <c r="C4" s="1037"/>
      <c r="D4" s="525" t="s">
        <v>1130</v>
      </c>
      <c r="E4" s="525" t="s">
        <v>1083</v>
      </c>
      <c r="F4" s="525" t="s">
        <v>7560</v>
      </c>
      <c r="G4" s="526" t="s">
        <v>7561</v>
      </c>
    </row>
    <row r="5" spans="1:7" s="23" customFormat="1" ht="14.45" customHeight="1">
      <c r="A5" s="562" t="s">
        <v>7589</v>
      </c>
      <c r="B5" s="563" t="s">
        <v>7590</v>
      </c>
      <c r="C5" s="564"/>
      <c r="D5" s="566"/>
      <c r="E5" s="410"/>
      <c r="F5" s="410"/>
      <c r="G5" s="410"/>
    </row>
    <row r="6" spans="1:7" s="23" customFormat="1" ht="14.45" customHeight="1">
      <c r="A6" s="563"/>
      <c r="B6" s="564"/>
      <c r="C6" s="563" t="s">
        <v>365</v>
      </c>
      <c r="D6" s="569"/>
      <c r="E6" s="571">
        <v>5</v>
      </c>
      <c r="F6" s="571">
        <v>1</v>
      </c>
      <c r="G6" s="571">
        <v>0</v>
      </c>
    </row>
    <row r="7" spans="1:7" s="23" customFormat="1" ht="14.45" customHeight="1">
      <c r="A7" s="563"/>
      <c r="B7" s="572" t="s">
        <v>3685</v>
      </c>
      <c r="C7" s="564" t="s">
        <v>3487</v>
      </c>
      <c r="D7" s="566" t="s">
        <v>3221</v>
      </c>
      <c r="E7" s="410">
        <v>2</v>
      </c>
      <c r="F7" s="410">
        <v>0</v>
      </c>
      <c r="G7" s="410">
        <v>0</v>
      </c>
    </row>
    <row r="8" spans="1:7" s="23" customFormat="1" ht="14.45" customHeight="1">
      <c r="A8" s="563"/>
      <c r="B8" s="572" t="s">
        <v>3735</v>
      </c>
      <c r="C8" s="564" t="s">
        <v>3739</v>
      </c>
      <c r="D8" s="566" t="s">
        <v>3221</v>
      </c>
      <c r="E8" s="410">
        <v>0</v>
      </c>
      <c r="F8" s="410">
        <v>1</v>
      </c>
      <c r="G8" s="410">
        <v>0</v>
      </c>
    </row>
    <row r="9" spans="1:7" s="23" customFormat="1" ht="14.45" customHeight="1">
      <c r="A9" s="563"/>
      <c r="B9" s="572" t="s">
        <v>3742</v>
      </c>
      <c r="C9" s="564" t="s">
        <v>3431</v>
      </c>
      <c r="D9" s="566" t="s">
        <v>3221</v>
      </c>
      <c r="E9" s="410">
        <v>1</v>
      </c>
      <c r="F9" s="410">
        <v>0</v>
      </c>
      <c r="G9" s="410">
        <v>0</v>
      </c>
    </row>
    <row r="10" spans="1:7" s="23" customFormat="1" ht="14.45" customHeight="1">
      <c r="A10" s="563"/>
      <c r="B10" s="572" t="s">
        <v>3768</v>
      </c>
      <c r="C10" s="564" t="s">
        <v>3607</v>
      </c>
      <c r="D10" s="566" t="s">
        <v>3221</v>
      </c>
      <c r="E10" s="410">
        <v>1</v>
      </c>
      <c r="F10" s="410">
        <v>0</v>
      </c>
      <c r="G10" s="410">
        <v>0</v>
      </c>
    </row>
    <row r="11" spans="1:7" s="23" customFormat="1" ht="14.45" customHeight="1">
      <c r="A11" s="563"/>
      <c r="B11" s="572" t="s">
        <v>3777</v>
      </c>
      <c r="C11" s="564" t="s">
        <v>3461</v>
      </c>
      <c r="D11" s="566" t="s">
        <v>3221</v>
      </c>
      <c r="E11" s="410">
        <v>1</v>
      </c>
      <c r="F11" s="410">
        <v>0</v>
      </c>
      <c r="G11" s="410">
        <v>0</v>
      </c>
    </row>
    <row r="12" spans="1:7" s="23" customFormat="1" ht="14.45" customHeight="1">
      <c r="A12" s="562" t="s">
        <v>7591</v>
      </c>
      <c r="B12" s="563" t="s">
        <v>7592</v>
      </c>
      <c r="C12" s="564"/>
      <c r="D12" s="566"/>
      <c r="E12" s="410"/>
      <c r="F12" s="410"/>
      <c r="G12" s="410"/>
    </row>
    <row r="13" spans="1:7" s="23" customFormat="1" ht="14.45" customHeight="1">
      <c r="A13" s="563"/>
      <c r="B13" s="564"/>
      <c r="C13" s="563" t="s">
        <v>365</v>
      </c>
      <c r="D13" s="569"/>
      <c r="E13" s="571">
        <v>5</v>
      </c>
      <c r="F13" s="571">
        <v>21</v>
      </c>
      <c r="G13" s="571">
        <v>0</v>
      </c>
    </row>
    <row r="14" spans="1:7" s="23" customFormat="1" ht="14.45" customHeight="1">
      <c r="A14" s="563"/>
      <c r="B14" s="572" t="s">
        <v>1376</v>
      </c>
      <c r="C14" s="564" t="s">
        <v>4236</v>
      </c>
      <c r="D14" s="566" t="s">
        <v>3221</v>
      </c>
      <c r="E14" s="410">
        <v>0</v>
      </c>
      <c r="F14" s="410">
        <v>2</v>
      </c>
      <c r="G14" s="410">
        <v>0</v>
      </c>
    </row>
    <row r="15" spans="1:7" s="23" customFormat="1" ht="14.45" customHeight="1">
      <c r="A15" s="563"/>
      <c r="B15" s="572" t="s">
        <v>4577</v>
      </c>
      <c r="C15" s="564" t="s">
        <v>4432</v>
      </c>
      <c r="D15" s="566" t="s">
        <v>3221</v>
      </c>
      <c r="E15" s="410">
        <v>2</v>
      </c>
      <c r="F15" s="410">
        <v>5</v>
      </c>
      <c r="G15" s="410">
        <v>0</v>
      </c>
    </row>
    <row r="16" spans="1:7" s="23" customFormat="1" ht="14.45" customHeight="1">
      <c r="A16" s="563"/>
      <c r="B16" s="572" t="s">
        <v>4602</v>
      </c>
      <c r="C16" s="564" t="s">
        <v>3402</v>
      </c>
      <c r="D16" s="566" t="s">
        <v>3221</v>
      </c>
      <c r="E16" s="410">
        <v>0</v>
      </c>
      <c r="F16" s="410">
        <v>1</v>
      </c>
      <c r="G16" s="410">
        <v>0</v>
      </c>
    </row>
    <row r="17" spans="1:7" s="23" customFormat="1" ht="14.45" customHeight="1">
      <c r="A17" s="563"/>
      <c r="B17" s="572" t="s">
        <v>4618</v>
      </c>
      <c r="C17" s="564" t="s">
        <v>4622</v>
      </c>
      <c r="D17" s="566" t="s">
        <v>3221</v>
      </c>
      <c r="E17" s="410">
        <v>0</v>
      </c>
      <c r="F17" s="410">
        <v>1</v>
      </c>
      <c r="G17" s="410">
        <v>0</v>
      </c>
    </row>
    <row r="18" spans="1:7" s="23" customFormat="1" ht="14.45" customHeight="1">
      <c r="A18" s="563"/>
      <c r="B18" s="572" t="s">
        <v>2289</v>
      </c>
      <c r="C18" s="564" t="s">
        <v>3429</v>
      </c>
      <c r="D18" s="566" t="s">
        <v>3221</v>
      </c>
      <c r="E18" s="410">
        <v>1</v>
      </c>
      <c r="F18" s="410">
        <v>5</v>
      </c>
      <c r="G18" s="410">
        <v>0</v>
      </c>
    </row>
    <row r="19" spans="1:7" s="23" customFormat="1" ht="14.45" customHeight="1">
      <c r="A19" s="563"/>
      <c r="B19" s="572" t="s">
        <v>4681</v>
      </c>
      <c r="C19" s="564" t="s">
        <v>3441</v>
      </c>
      <c r="D19" s="566" t="s">
        <v>3221</v>
      </c>
      <c r="E19" s="410">
        <v>1</v>
      </c>
      <c r="F19" s="410">
        <v>0</v>
      </c>
      <c r="G19" s="410">
        <v>0</v>
      </c>
    </row>
    <row r="20" spans="1:7" s="23" customFormat="1" ht="14.45" customHeight="1">
      <c r="A20" s="563"/>
      <c r="B20" s="572" t="s">
        <v>4695</v>
      </c>
      <c r="C20" s="564" t="s">
        <v>3544</v>
      </c>
      <c r="D20" s="566" t="s">
        <v>3221</v>
      </c>
      <c r="E20" s="410">
        <v>0</v>
      </c>
      <c r="F20" s="410">
        <v>6</v>
      </c>
      <c r="G20" s="410">
        <v>0</v>
      </c>
    </row>
    <row r="21" spans="1:7" s="23" customFormat="1" ht="14.45" customHeight="1">
      <c r="A21" s="563"/>
      <c r="B21" s="572" t="s">
        <v>4706</v>
      </c>
      <c r="C21" s="564" t="s">
        <v>3620</v>
      </c>
      <c r="D21" s="566" t="s">
        <v>3221</v>
      </c>
      <c r="E21" s="410">
        <v>0</v>
      </c>
      <c r="F21" s="410">
        <v>1</v>
      </c>
      <c r="G21" s="410">
        <v>0</v>
      </c>
    </row>
    <row r="22" spans="1:7" s="23" customFormat="1" ht="14.45" customHeight="1">
      <c r="A22" s="563"/>
      <c r="B22" s="564">
        <v>10151096</v>
      </c>
      <c r="C22" s="564" t="s">
        <v>4722</v>
      </c>
      <c r="D22" s="566" t="s">
        <v>3221</v>
      </c>
      <c r="E22" s="410">
        <v>1</v>
      </c>
      <c r="F22" s="410">
        <v>0</v>
      </c>
      <c r="G22" s="410">
        <v>0</v>
      </c>
    </row>
    <row r="23" spans="1:7" s="23" customFormat="1" ht="14.45" customHeight="1">
      <c r="A23" s="562" t="s">
        <v>7593</v>
      </c>
      <c r="B23" s="563" t="s">
        <v>7594</v>
      </c>
      <c r="C23" s="564"/>
      <c r="D23" s="566"/>
      <c r="E23" s="410"/>
      <c r="F23" s="410"/>
      <c r="G23" s="410"/>
    </row>
    <row r="24" spans="1:7" s="23" customFormat="1" ht="14.45" customHeight="1">
      <c r="A24" s="563"/>
      <c r="B24" s="564"/>
      <c r="C24" s="563" t="s">
        <v>365</v>
      </c>
      <c r="D24" s="569"/>
      <c r="E24" s="571">
        <v>1874</v>
      </c>
      <c r="F24" s="571">
        <v>727</v>
      </c>
      <c r="G24" s="571">
        <v>0</v>
      </c>
    </row>
    <row r="25" spans="1:7" s="23" customFormat="1" ht="14.45" customHeight="1">
      <c r="A25" s="563"/>
      <c r="B25" s="572" t="s">
        <v>2200</v>
      </c>
      <c r="C25" s="564" t="s">
        <v>4478</v>
      </c>
      <c r="D25" s="566" t="s">
        <v>106</v>
      </c>
      <c r="E25" s="410">
        <v>88</v>
      </c>
      <c r="F25" s="410">
        <v>37</v>
      </c>
      <c r="G25" s="410">
        <v>0</v>
      </c>
    </row>
    <row r="26" spans="1:7" s="23" customFormat="1" ht="14.45" customHeight="1">
      <c r="A26" s="563"/>
      <c r="B26" s="572" t="s">
        <v>4481</v>
      </c>
      <c r="C26" s="564" t="s">
        <v>4434</v>
      </c>
      <c r="D26" s="566" t="s">
        <v>106</v>
      </c>
      <c r="E26" s="410">
        <v>89</v>
      </c>
      <c r="F26" s="410">
        <v>31</v>
      </c>
      <c r="G26" s="410">
        <v>0</v>
      </c>
    </row>
    <row r="27" spans="1:7" s="23" customFormat="1" ht="14.45" customHeight="1">
      <c r="A27" s="563"/>
      <c r="B27" s="572" t="s">
        <v>3211</v>
      </c>
      <c r="C27" s="564" t="s">
        <v>4442</v>
      </c>
      <c r="D27" s="566" t="s">
        <v>106</v>
      </c>
      <c r="E27" s="410">
        <v>484</v>
      </c>
      <c r="F27" s="410">
        <v>218</v>
      </c>
      <c r="G27" s="410">
        <v>0</v>
      </c>
    </row>
    <row r="28" spans="1:7" s="23" customFormat="1" ht="14.45" customHeight="1">
      <c r="A28" s="563"/>
      <c r="B28" s="572" t="s">
        <v>7595</v>
      </c>
      <c r="C28" s="564" t="s">
        <v>7596</v>
      </c>
      <c r="D28" s="566" t="s">
        <v>3221</v>
      </c>
      <c r="E28" s="410">
        <v>1151</v>
      </c>
      <c r="F28" s="410">
        <v>421</v>
      </c>
      <c r="G28" s="410">
        <v>0</v>
      </c>
    </row>
    <row r="29" spans="1:7" s="23" customFormat="1" ht="14.45" customHeight="1">
      <c r="A29" s="563"/>
      <c r="B29" s="572" t="s">
        <v>3590</v>
      </c>
      <c r="C29" s="564" t="s">
        <v>4453</v>
      </c>
      <c r="D29" s="566" t="s">
        <v>106</v>
      </c>
      <c r="E29" s="410">
        <v>62</v>
      </c>
      <c r="F29" s="410">
        <v>20</v>
      </c>
      <c r="G29" s="410">
        <v>0</v>
      </c>
    </row>
    <row r="30" spans="1:7" s="23" customFormat="1" ht="14.45" customHeight="1">
      <c r="A30" s="562" t="s">
        <v>7597</v>
      </c>
      <c r="B30" s="563" t="s">
        <v>7598</v>
      </c>
      <c r="C30" s="564"/>
      <c r="D30" s="566"/>
      <c r="E30" s="410"/>
      <c r="F30" s="410"/>
      <c r="G30" s="410"/>
    </row>
    <row r="31" spans="1:7" s="23" customFormat="1" ht="14.45" customHeight="1">
      <c r="A31" s="563"/>
      <c r="B31" s="564"/>
      <c r="C31" s="563" t="s">
        <v>365</v>
      </c>
      <c r="D31" s="569"/>
      <c r="E31" s="571">
        <v>1990</v>
      </c>
      <c r="F31" s="571">
        <v>760</v>
      </c>
      <c r="G31" s="571">
        <v>0</v>
      </c>
    </row>
    <row r="32" spans="1:7" s="23" customFormat="1" ht="14.45" customHeight="1">
      <c r="A32" s="563"/>
      <c r="B32" s="572" t="s">
        <v>1376</v>
      </c>
      <c r="C32" s="564" t="s">
        <v>4478</v>
      </c>
      <c r="D32" s="566" t="s">
        <v>106</v>
      </c>
      <c r="E32" s="410">
        <v>30</v>
      </c>
      <c r="F32" s="410">
        <v>15</v>
      </c>
      <c r="G32" s="410">
        <v>0</v>
      </c>
    </row>
    <row r="33" spans="1:7" s="23" customFormat="1" ht="14.45" customHeight="1">
      <c r="A33" s="563"/>
      <c r="B33" s="572" t="s">
        <v>3105</v>
      </c>
      <c r="C33" s="564" t="s">
        <v>4434</v>
      </c>
      <c r="D33" s="566" t="s">
        <v>106</v>
      </c>
      <c r="E33" s="410">
        <v>44</v>
      </c>
      <c r="F33" s="410">
        <v>14</v>
      </c>
      <c r="G33" s="410">
        <v>0</v>
      </c>
    </row>
    <row r="34" spans="1:7" s="23" customFormat="1" ht="14.45" customHeight="1">
      <c r="A34" s="563"/>
      <c r="B34" s="572" t="s">
        <v>3698</v>
      </c>
      <c r="C34" s="564" t="s">
        <v>4442</v>
      </c>
      <c r="D34" s="566" t="s">
        <v>106</v>
      </c>
      <c r="E34" s="410">
        <v>300</v>
      </c>
      <c r="F34" s="410">
        <v>136</v>
      </c>
      <c r="G34" s="410">
        <v>0</v>
      </c>
    </row>
    <row r="35" spans="1:7" s="23" customFormat="1" ht="14.45" customHeight="1">
      <c r="A35" s="563"/>
      <c r="B35" s="572" t="s">
        <v>7599</v>
      </c>
      <c r="C35" s="564" t="s">
        <v>7596</v>
      </c>
      <c r="D35" s="566" t="s">
        <v>3221</v>
      </c>
      <c r="E35" s="410">
        <v>1565</v>
      </c>
      <c r="F35" s="410">
        <v>582</v>
      </c>
      <c r="G35" s="410">
        <v>0</v>
      </c>
    </row>
    <row r="36" spans="1:7" s="23" customFormat="1" ht="14.45" customHeight="1">
      <c r="A36" s="563"/>
      <c r="B36" s="572" t="s">
        <v>4452</v>
      </c>
      <c r="C36" s="564" t="s">
        <v>4453</v>
      </c>
      <c r="D36" s="566" t="s">
        <v>106</v>
      </c>
      <c r="E36" s="410">
        <v>51</v>
      </c>
      <c r="F36" s="410">
        <v>13</v>
      </c>
      <c r="G36" s="410">
        <v>0</v>
      </c>
    </row>
    <row r="37" spans="1:7" s="23" customFormat="1" ht="0.95" customHeight="1">
      <c r="A37" s="90"/>
      <c r="B37" s="90"/>
      <c r="C37" s="90"/>
      <c r="D37" s="90"/>
      <c r="E37" s="90"/>
      <c r="F37" s="90"/>
      <c r="G37" s="90"/>
    </row>
  </sheetData>
  <mergeCells count="3">
    <mergeCell ref="A1:G1"/>
    <mergeCell ref="A2:G2"/>
    <mergeCell ref="B4:C4"/>
  </mergeCells>
  <phoneticPr fontId="3" type="noConversion"/>
  <printOptions horizontalCentered="1"/>
  <pageMargins left="0.51181102362204722" right="0.51181102362204722" top="0.59055118110236227" bottom="0.59055118110236227" header="0.59055118110236227" footer="0.39370078740157483"/>
  <pageSetup paperSize="9" orientation="portrait" r:id="rId1"/>
  <headerFooter alignWithMargins="0">
    <oddFooter>&amp;C&amp;"新細明體,標準"&amp;10</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99511-3412-455E-A0AA-D83F45033CA2}">
  <sheetPr>
    <tabColor rgb="FF005178"/>
  </sheetPr>
  <dimension ref="A8:I10"/>
  <sheetViews>
    <sheetView zoomScaleNormal="100" workbookViewId="0">
      <selection activeCell="A8" sqref="A8:I8"/>
    </sheetView>
  </sheetViews>
  <sheetFormatPr defaultRowHeight="15.75"/>
  <cols>
    <col min="1" max="16384" width="9" style="14"/>
  </cols>
  <sheetData>
    <row r="8" spans="1:9" ht="32.25">
      <c r="A8" s="767" t="s">
        <v>7600</v>
      </c>
      <c r="B8" s="767"/>
      <c r="C8" s="767"/>
      <c r="D8" s="767"/>
      <c r="E8" s="767"/>
      <c r="F8" s="767"/>
      <c r="G8" s="767"/>
      <c r="H8" s="767"/>
      <c r="I8" s="767"/>
    </row>
    <row r="9" spans="1:9" ht="32.25">
      <c r="A9" s="767" t="s">
        <v>7601</v>
      </c>
      <c r="B9" s="767"/>
      <c r="C9" s="767"/>
      <c r="D9" s="767"/>
      <c r="E9" s="767"/>
      <c r="F9" s="767"/>
      <c r="G9" s="767"/>
      <c r="H9" s="767"/>
      <c r="I9" s="767"/>
    </row>
    <row r="10" spans="1:9" ht="30.75">
      <c r="A10" s="589"/>
    </row>
  </sheetData>
  <mergeCells count="2">
    <mergeCell ref="A8:I8"/>
    <mergeCell ref="A9:I9"/>
  </mergeCells>
  <phoneticPr fontId="3" type="noConversion"/>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FE24A-5C3C-4EB3-8534-2DE849877DB5}">
  <sheetPr>
    <outlinePr summaryBelow="0" summaryRight="0"/>
  </sheetPr>
  <dimension ref="A1:IV39"/>
  <sheetViews>
    <sheetView showGridLines="0" view="pageBreakPreview" zoomScaleSheetLayoutView="100" workbookViewId="0">
      <pane ySplit="3" topLeftCell="A4" activePane="bottomLeft" state="frozenSplit"/>
      <selection pane="bottomLeft" sqref="A1:H1"/>
    </sheetView>
  </sheetViews>
  <sheetFormatPr defaultColWidth="9" defaultRowHeight="12.75" customHeight="1"/>
  <cols>
    <col min="1" max="1" width="4.25" style="23" customWidth="1"/>
    <col min="2" max="2" width="10.125" style="23" customWidth="1"/>
    <col min="3" max="3" width="32.125" style="23" customWidth="1"/>
    <col min="4" max="4" width="8.75" style="23" customWidth="1"/>
    <col min="5" max="5" width="5.625" style="23" customWidth="1"/>
    <col min="6" max="8" width="9.25" style="23" customWidth="1"/>
    <col min="9" max="183" width="8.75" style="23" customWidth="1"/>
    <col min="184" max="184" width="4.875" style="23" customWidth="1"/>
    <col min="185" max="185" width="7.25" style="23" customWidth="1"/>
    <col min="186" max="186" width="28.25" style="23" customWidth="1"/>
    <col min="187" max="188" width="7.25" style="23" customWidth="1"/>
    <col min="189" max="189" width="5.75" style="23" customWidth="1"/>
    <col min="190" max="192" width="9.75" style="23" customWidth="1"/>
    <col min="193" max="256" width="8.75" style="23" customWidth="1"/>
    <col min="257" max="16384" width="9" style="37"/>
  </cols>
  <sheetData>
    <row r="1" spans="1:8" s="24" customFormat="1" ht="19.899999999999999" customHeight="1">
      <c r="A1" s="791" t="s">
        <v>7602</v>
      </c>
      <c r="B1" s="791"/>
      <c r="C1" s="791"/>
      <c r="D1" s="791"/>
      <c r="E1" s="791"/>
      <c r="F1" s="791"/>
      <c r="G1" s="791"/>
      <c r="H1" s="791"/>
    </row>
    <row r="2" spans="1:8" s="25" customFormat="1" ht="15" customHeight="1">
      <c r="A2" s="792" t="s">
        <v>472</v>
      </c>
      <c r="B2" s="792"/>
      <c r="C2" s="792"/>
      <c r="D2" s="792"/>
      <c r="E2" s="792"/>
      <c r="F2" s="792"/>
      <c r="G2" s="792"/>
      <c r="H2" s="792"/>
    </row>
    <row r="3" spans="1:8" s="23" customFormat="1" ht="12.95" customHeight="1">
      <c r="A3" s="202"/>
      <c r="B3" s="202"/>
      <c r="C3" s="202"/>
      <c r="D3" s="202"/>
      <c r="E3" s="202"/>
      <c r="F3" s="202"/>
      <c r="G3" s="202"/>
      <c r="H3" s="343" t="s">
        <v>110</v>
      </c>
    </row>
    <row r="4" spans="1:8" s="23" customFormat="1" ht="26.25" customHeight="1">
      <c r="A4" s="560"/>
      <c r="B4" s="1037"/>
      <c r="C4" s="1037"/>
      <c r="D4" s="525" t="s">
        <v>1130</v>
      </c>
      <c r="E4" s="525" t="s">
        <v>1131</v>
      </c>
      <c r="F4" s="525" t="s">
        <v>1083</v>
      </c>
      <c r="G4" s="525" t="s">
        <v>7560</v>
      </c>
      <c r="H4" s="526" t="s">
        <v>7561</v>
      </c>
    </row>
    <row r="5" spans="1:8" s="23" customFormat="1" ht="14.45" customHeight="1">
      <c r="A5" s="563" t="s">
        <v>7603</v>
      </c>
      <c r="B5" s="563" t="s">
        <v>7604</v>
      </c>
      <c r="C5" s="564"/>
      <c r="D5" s="566"/>
      <c r="E5" s="567"/>
      <c r="F5" s="410"/>
      <c r="G5" s="410"/>
      <c r="H5" s="410"/>
    </row>
    <row r="6" spans="1:8" s="23" customFormat="1" ht="14.45" customHeight="1">
      <c r="A6" s="563"/>
      <c r="B6" s="564"/>
      <c r="C6" s="563" t="s">
        <v>365</v>
      </c>
      <c r="D6" s="569"/>
      <c r="E6" s="570"/>
      <c r="F6" s="571">
        <v>64</v>
      </c>
      <c r="G6" s="571">
        <v>14</v>
      </c>
      <c r="H6" s="571">
        <v>10</v>
      </c>
    </row>
    <row r="7" spans="1:8" s="23" customFormat="1" ht="14.45" customHeight="1">
      <c r="A7" s="563"/>
      <c r="B7" s="572" t="s">
        <v>7605</v>
      </c>
      <c r="C7" s="564" t="s">
        <v>7606</v>
      </c>
      <c r="D7" s="566" t="s">
        <v>164</v>
      </c>
      <c r="E7" s="567"/>
      <c r="F7" s="410">
        <v>42</v>
      </c>
      <c r="G7" s="410">
        <v>14</v>
      </c>
      <c r="H7" s="410">
        <v>10</v>
      </c>
    </row>
    <row r="8" spans="1:8" s="23" customFormat="1" ht="14.45" customHeight="1">
      <c r="A8" s="563"/>
      <c r="B8" s="564"/>
      <c r="C8" s="564" t="s">
        <v>7607</v>
      </c>
      <c r="D8" s="566" t="s">
        <v>164</v>
      </c>
      <c r="E8" s="567" t="s">
        <v>1142</v>
      </c>
      <c r="F8" s="410">
        <v>22</v>
      </c>
      <c r="G8" s="410">
        <v>0</v>
      </c>
      <c r="H8" s="410">
        <v>0</v>
      </c>
    </row>
    <row r="9" spans="1:8" s="23" customFormat="1" ht="14.45" customHeight="1">
      <c r="A9" s="563" t="s">
        <v>7608</v>
      </c>
      <c r="B9" s="563" t="s">
        <v>7609</v>
      </c>
      <c r="C9" s="564"/>
      <c r="D9" s="566"/>
      <c r="E9" s="567"/>
      <c r="F9" s="410"/>
      <c r="G9" s="410"/>
      <c r="H9" s="410"/>
    </row>
    <row r="10" spans="1:8" s="23" customFormat="1" ht="14.45" customHeight="1">
      <c r="A10" s="563"/>
      <c r="B10" s="564"/>
      <c r="C10" s="563" t="s">
        <v>365</v>
      </c>
      <c r="D10" s="569"/>
      <c r="E10" s="570"/>
      <c r="F10" s="571">
        <v>42</v>
      </c>
      <c r="G10" s="571">
        <v>11</v>
      </c>
      <c r="H10" s="571">
        <v>7</v>
      </c>
    </row>
    <row r="11" spans="1:8" s="23" customFormat="1" ht="14.45" customHeight="1">
      <c r="A11" s="563"/>
      <c r="B11" s="572" t="s">
        <v>7564</v>
      </c>
      <c r="C11" s="564" t="s">
        <v>7610</v>
      </c>
      <c r="D11" s="566" t="s">
        <v>628</v>
      </c>
      <c r="E11" s="567"/>
      <c r="F11" s="410">
        <v>42</v>
      </c>
      <c r="G11" s="410">
        <v>11</v>
      </c>
      <c r="H11" s="410">
        <v>7</v>
      </c>
    </row>
    <row r="12" spans="1:8" s="23" customFormat="1" ht="14.45" customHeight="1">
      <c r="A12" s="563" t="s">
        <v>7611</v>
      </c>
      <c r="B12" s="563" t="s">
        <v>7612</v>
      </c>
      <c r="C12" s="564"/>
      <c r="D12" s="566"/>
      <c r="E12" s="567"/>
      <c r="F12" s="410"/>
      <c r="G12" s="410"/>
      <c r="H12" s="410"/>
    </row>
    <row r="13" spans="1:8" s="23" customFormat="1" ht="14.45" customHeight="1">
      <c r="A13" s="563"/>
      <c r="B13" s="564"/>
      <c r="C13" s="563" t="s">
        <v>365</v>
      </c>
      <c r="D13" s="569"/>
      <c r="E13" s="570"/>
      <c r="F13" s="571">
        <v>0</v>
      </c>
      <c r="G13" s="571">
        <v>31</v>
      </c>
      <c r="H13" s="571">
        <v>0</v>
      </c>
    </row>
    <row r="14" spans="1:8" s="23" customFormat="1" ht="14.45" customHeight="1">
      <c r="A14" s="563"/>
      <c r="B14" s="572" t="s">
        <v>7605</v>
      </c>
      <c r="C14" s="564" t="s">
        <v>7613</v>
      </c>
      <c r="D14" s="566" t="s">
        <v>164</v>
      </c>
      <c r="E14" s="567"/>
      <c r="F14" s="410">
        <v>0</v>
      </c>
      <c r="G14" s="410">
        <v>3</v>
      </c>
      <c r="H14" s="410">
        <v>0</v>
      </c>
    </row>
    <row r="15" spans="1:8" s="23" customFormat="1" ht="14.45" customHeight="1">
      <c r="A15" s="563"/>
      <c r="B15" s="564"/>
      <c r="C15" s="564"/>
      <c r="D15" s="566" t="s">
        <v>164</v>
      </c>
      <c r="E15" s="567" t="s">
        <v>1142</v>
      </c>
      <c r="F15" s="410">
        <v>0</v>
      </c>
      <c r="G15" s="410">
        <v>21</v>
      </c>
      <c r="H15" s="410">
        <v>0</v>
      </c>
    </row>
    <row r="16" spans="1:8" s="23" customFormat="1" ht="14.45" customHeight="1">
      <c r="A16" s="563"/>
      <c r="B16" s="564"/>
      <c r="C16" s="564"/>
      <c r="D16" s="566" t="s">
        <v>628</v>
      </c>
      <c r="E16" s="567"/>
      <c r="F16" s="410">
        <v>0</v>
      </c>
      <c r="G16" s="410">
        <v>7</v>
      </c>
      <c r="H16" s="410">
        <v>0</v>
      </c>
    </row>
    <row r="17" spans="1:8" s="23" customFormat="1" ht="14.45" customHeight="1">
      <c r="A17" s="563" t="s">
        <v>7614</v>
      </c>
      <c r="B17" s="563" t="s">
        <v>7615</v>
      </c>
      <c r="C17" s="564"/>
      <c r="D17" s="566"/>
      <c r="E17" s="567"/>
      <c r="F17" s="410"/>
      <c r="G17" s="410"/>
      <c r="H17" s="410"/>
    </row>
    <row r="18" spans="1:8" s="23" customFormat="1" ht="14.45" customHeight="1">
      <c r="A18" s="563"/>
      <c r="B18" s="564"/>
      <c r="C18" s="563" t="s">
        <v>365</v>
      </c>
      <c r="D18" s="569"/>
      <c r="E18" s="570"/>
      <c r="F18" s="571">
        <v>98</v>
      </c>
      <c r="G18" s="571">
        <v>33</v>
      </c>
      <c r="H18" s="571">
        <v>16</v>
      </c>
    </row>
    <row r="19" spans="1:8" s="23" customFormat="1" ht="14.45" customHeight="1">
      <c r="A19" s="563"/>
      <c r="B19" s="572" t="s">
        <v>7605</v>
      </c>
      <c r="C19" s="564" t="s">
        <v>7616</v>
      </c>
      <c r="D19" s="566" t="s">
        <v>164</v>
      </c>
      <c r="E19" s="567"/>
      <c r="F19" s="410">
        <v>31</v>
      </c>
      <c r="G19" s="410">
        <v>7</v>
      </c>
      <c r="H19" s="410">
        <v>7</v>
      </c>
    </row>
    <row r="20" spans="1:8" s="23" customFormat="1" ht="14.45" customHeight="1">
      <c r="A20" s="563"/>
      <c r="B20" s="564"/>
      <c r="C20" s="564" t="s">
        <v>7617</v>
      </c>
      <c r="D20" s="566" t="s">
        <v>164</v>
      </c>
      <c r="E20" s="567" t="s">
        <v>1142</v>
      </c>
      <c r="F20" s="410">
        <v>11</v>
      </c>
      <c r="G20" s="410">
        <v>3</v>
      </c>
      <c r="H20" s="410">
        <v>0</v>
      </c>
    </row>
    <row r="21" spans="1:8" s="23" customFormat="1" ht="14.45" customHeight="1">
      <c r="A21" s="563"/>
      <c r="B21" s="572" t="s">
        <v>7423</v>
      </c>
      <c r="C21" s="564" t="s">
        <v>7618</v>
      </c>
      <c r="D21" s="566" t="s">
        <v>164</v>
      </c>
      <c r="E21" s="567"/>
      <c r="F21" s="410">
        <v>56</v>
      </c>
      <c r="G21" s="410">
        <v>23</v>
      </c>
      <c r="H21" s="410">
        <v>9</v>
      </c>
    </row>
    <row r="22" spans="1:8" s="23" customFormat="1" ht="14.45" customHeight="1">
      <c r="A22" s="563" t="s">
        <v>7619</v>
      </c>
      <c r="B22" s="563" t="s">
        <v>7620</v>
      </c>
      <c r="C22" s="564"/>
      <c r="D22" s="566"/>
      <c r="E22" s="567"/>
      <c r="F22" s="410"/>
      <c r="G22" s="410"/>
      <c r="H22" s="410"/>
    </row>
    <row r="23" spans="1:8" s="23" customFormat="1" ht="14.45" customHeight="1">
      <c r="A23" s="563"/>
      <c r="B23" s="564"/>
      <c r="C23" s="563" t="s">
        <v>365</v>
      </c>
      <c r="D23" s="569"/>
      <c r="E23" s="570"/>
      <c r="F23" s="571">
        <v>69</v>
      </c>
      <c r="G23" s="571">
        <v>5</v>
      </c>
      <c r="H23" s="571">
        <v>6</v>
      </c>
    </row>
    <row r="24" spans="1:8" s="23" customFormat="1" ht="14.45" customHeight="1">
      <c r="A24" s="563"/>
      <c r="B24" s="572" t="s">
        <v>7605</v>
      </c>
      <c r="C24" s="564" t="s">
        <v>7621</v>
      </c>
      <c r="D24" s="566" t="s">
        <v>164</v>
      </c>
      <c r="E24" s="567"/>
      <c r="F24" s="410">
        <v>69</v>
      </c>
      <c r="G24" s="410">
        <v>5</v>
      </c>
      <c r="H24" s="410">
        <v>6</v>
      </c>
    </row>
    <row r="25" spans="1:8" s="23" customFormat="1" ht="14.45" customHeight="1">
      <c r="A25" s="563" t="s">
        <v>7622</v>
      </c>
      <c r="B25" s="563" t="s">
        <v>7623</v>
      </c>
      <c r="C25" s="564"/>
      <c r="D25" s="566"/>
      <c r="E25" s="567"/>
      <c r="F25" s="410"/>
      <c r="G25" s="410"/>
      <c r="H25" s="410"/>
    </row>
    <row r="26" spans="1:8" s="23" customFormat="1" ht="14.45" customHeight="1">
      <c r="A26" s="563"/>
      <c r="B26" s="564"/>
      <c r="C26" s="563" t="s">
        <v>365</v>
      </c>
      <c r="D26" s="569"/>
      <c r="E26" s="570"/>
      <c r="F26" s="571">
        <v>56</v>
      </c>
      <c r="G26" s="571">
        <v>14</v>
      </c>
      <c r="H26" s="571">
        <v>11</v>
      </c>
    </row>
    <row r="27" spans="1:8" s="23" customFormat="1" ht="14.45" customHeight="1">
      <c r="A27" s="563"/>
      <c r="B27" s="572" t="s">
        <v>7605</v>
      </c>
      <c r="C27" s="564" t="s">
        <v>7624</v>
      </c>
      <c r="D27" s="566" t="s">
        <v>164</v>
      </c>
      <c r="E27" s="567"/>
      <c r="F27" s="410">
        <v>35</v>
      </c>
      <c r="G27" s="410">
        <v>10</v>
      </c>
      <c r="H27" s="410">
        <v>6</v>
      </c>
    </row>
    <row r="28" spans="1:8" s="23" customFormat="1" ht="14.45" customHeight="1">
      <c r="A28" s="563"/>
      <c r="B28" s="572" t="s">
        <v>7423</v>
      </c>
      <c r="C28" s="564" t="s">
        <v>7625</v>
      </c>
      <c r="D28" s="566" t="s">
        <v>164</v>
      </c>
      <c r="E28" s="567"/>
      <c r="F28" s="410">
        <v>21</v>
      </c>
      <c r="G28" s="410">
        <v>4</v>
      </c>
      <c r="H28" s="410">
        <v>5</v>
      </c>
    </row>
    <row r="29" spans="1:8" s="23" customFormat="1" ht="14.45" customHeight="1">
      <c r="A29" s="563" t="s">
        <v>7626</v>
      </c>
      <c r="B29" s="563" t="s">
        <v>7627</v>
      </c>
      <c r="C29" s="564"/>
      <c r="D29" s="566"/>
      <c r="E29" s="567"/>
      <c r="F29" s="410"/>
      <c r="G29" s="410"/>
      <c r="H29" s="410"/>
    </row>
    <row r="30" spans="1:8" s="23" customFormat="1" ht="14.45" customHeight="1">
      <c r="A30" s="563"/>
      <c r="B30" s="564"/>
      <c r="C30" s="563" t="s">
        <v>365</v>
      </c>
      <c r="D30" s="569"/>
      <c r="E30" s="570"/>
      <c r="F30" s="571">
        <v>57</v>
      </c>
      <c r="G30" s="571">
        <v>17</v>
      </c>
      <c r="H30" s="571">
        <v>13</v>
      </c>
    </row>
    <row r="31" spans="1:8" s="23" customFormat="1" ht="14.45" customHeight="1">
      <c r="A31" s="563"/>
      <c r="B31" s="572" t="s">
        <v>7605</v>
      </c>
      <c r="C31" s="564" t="s">
        <v>7624</v>
      </c>
      <c r="D31" s="566" t="s">
        <v>164</v>
      </c>
      <c r="E31" s="567"/>
      <c r="F31" s="410">
        <v>41</v>
      </c>
      <c r="G31" s="410">
        <v>13</v>
      </c>
      <c r="H31" s="410">
        <v>6</v>
      </c>
    </row>
    <row r="32" spans="1:8" s="23" customFormat="1" ht="14.45" customHeight="1">
      <c r="A32" s="563"/>
      <c r="B32" s="572" t="s">
        <v>7423</v>
      </c>
      <c r="C32" s="564" t="s">
        <v>7628</v>
      </c>
      <c r="D32" s="566" t="s">
        <v>164</v>
      </c>
      <c r="E32" s="567"/>
      <c r="F32" s="410">
        <v>16</v>
      </c>
      <c r="G32" s="410">
        <v>4</v>
      </c>
      <c r="H32" s="410">
        <v>7</v>
      </c>
    </row>
    <row r="33" spans="1:8" s="23" customFormat="1" ht="14.45" customHeight="1">
      <c r="A33" s="563" t="s">
        <v>7629</v>
      </c>
      <c r="B33" s="563" t="s">
        <v>7630</v>
      </c>
      <c r="C33" s="564"/>
      <c r="D33" s="566"/>
      <c r="E33" s="567"/>
      <c r="F33" s="410"/>
      <c r="G33" s="410"/>
      <c r="H33" s="410"/>
    </row>
    <row r="34" spans="1:8" s="23" customFormat="1" ht="14.45" customHeight="1">
      <c r="A34" s="563"/>
      <c r="B34" s="564"/>
      <c r="C34" s="563" t="s">
        <v>365</v>
      </c>
      <c r="D34" s="569"/>
      <c r="E34" s="570"/>
      <c r="F34" s="571">
        <v>91</v>
      </c>
      <c r="G34" s="571">
        <v>11</v>
      </c>
      <c r="H34" s="571">
        <v>7</v>
      </c>
    </row>
    <row r="35" spans="1:8" s="23" customFormat="1" ht="14.45" customHeight="1">
      <c r="A35" s="563"/>
      <c r="B35" s="572" t="s">
        <v>7605</v>
      </c>
      <c r="C35" s="564" t="s">
        <v>7631</v>
      </c>
      <c r="D35" s="566" t="s">
        <v>164</v>
      </c>
      <c r="E35" s="567"/>
      <c r="F35" s="410">
        <v>91</v>
      </c>
      <c r="G35" s="410">
        <v>11</v>
      </c>
      <c r="H35" s="410">
        <v>7</v>
      </c>
    </row>
    <row r="36" spans="1:8" s="23" customFormat="1" ht="14.45" customHeight="1">
      <c r="A36" s="563" t="s">
        <v>7632</v>
      </c>
      <c r="B36" s="563" t="s">
        <v>7633</v>
      </c>
      <c r="C36" s="564"/>
      <c r="D36" s="566"/>
      <c r="E36" s="567"/>
      <c r="F36" s="410"/>
      <c r="G36" s="410"/>
      <c r="H36" s="410"/>
    </row>
    <row r="37" spans="1:8" s="23" customFormat="1" ht="14.45" customHeight="1">
      <c r="A37" s="563"/>
      <c r="B37" s="564"/>
      <c r="C37" s="563" t="s">
        <v>365</v>
      </c>
      <c r="D37" s="569"/>
      <c r="E37" s="570"/>
      <c r="F37" s="571">
        <v>30</v>
      </c>
      <c r="G37" s="571">
        <v>0</v>
      </c>
      <c r="H37" s="571">
        <v>7</v>
      </c>
    </row>
    <row r="38" spans="1:8" s="23" customFormat="1" ht="14.45" customHeight="1">
      <c r="A38" s="563"/>
      <c r="B38" s="572" t="s">
        <v>7605</v>
      </c>
      <c r="C38" s="564" t="s">
        <v>7634</v>
      </c>
      <c r="D38" s="566" t="s">
        <v>164</v>
      </c>
      <c r="E38" s="567"/>
      <c r="F38" s="410">
        <v>30</v>
      </c>
      <c r="G38" s="410">
        <v>0</v>
      </c>
      <c r="H38" s="410">
        <v>7</v>
      </c>
    </row>
    <row r="39" spans="1:8" s="23" customFormat="1" ht="24.95" customHeight="1">
      <c r="A39" s="1043" t="s">
        <v>7635</v>
      </c>
      <c r="B39" s="1043"/>
      <c r="C39" s="1043"/>
      <c r="D39" s="1043"/>
      <c r="E39" s="1043"/>
      <c r="F39" s="1043"/>
      <c r="G39" s="1043"/>
      <c r="H39" s="1043"/>
    </row>
  </sheetData>
  <mergeCells count="4">
    <mergeCell ref="A1:H1"/>
    <mergeCell ref="A2:H2"/>
    <mergeCell ref="B4:C4"/>
    <mergeCell ref="A39:H39"/>
  </mergeCells>
  <phoneticPr fontId="3" type="noConversion"/>
  <printOptions horizontalCentered="1"/>
  <pageMargins left="0.51181102362204722" right="0.51181102362204722" top="0.82677165354330717" bottom="1.2598425196850394" header="0.55118110236220474" footer="0.78740157480314965"/>
  <pageSetup paperSize="9" orientation="portrait" r:id="rId1"/>
  <headerFooter alignWithMargins="0">
    <oddFooter>&amp;C&amp;"新細明體,標準"&amp;10</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BBE34-770A-4855-86BA-E55A308CAD2A}">
  <sheetPr>
    <tabColor rgb="FF8B5B71"/>
  </sheetPr>
  <dimension ref="A8:I8"/>
  <sheetViews>
    <sheetView zoomScaleNormal="100" workbookViewId="0">
      <selection activeCell="A8" sqref="A8:I8"/>
    </sheetView>
  </sheetViews>
  <sheetFormatPr defaultRowHeight="15.75"/>
  <cols>
    <col min="1" max="16384" width="9" style="37"/>
  </cols>
  <sheetData>
    <row r="8" spans="1:9" ht="51.75" customHeight="1">
      <c r="A8" s="1138" t="s">
        <v>7636</v>
      </c>
      <c r="B8" s="1138"/>
      <c r="C8" s="1138"/>
      <c r="D8" s="1138"/>
      <c r="E8" s="1138"/>
      <c r="F8" s="1138"/>
      <c r="G8" s="1138"/>
      <c r="H8" s="1138"/>
      <c r="I8" s="1138"/>
    </row>
  </sheetData>
  <mergeCells count="1">
    <mergeCell ref="A8:I8"/>
  </mergeCells>
  <phoneticPr fontId="3" type="noConversion"/>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DC453-ECCF-4A5B-903B-A81D99F4803B}">
  <sheetPr>
    <outlinePr summaryBelow="0" summaryRight="0"/>
  </sheetPr>
  <dimension ref="A1:IV788"/>
  <sheetViews>
    <sheetView showGridLines="0" view="pageBreakPreview" zoomScaleNormal="100" zoomScaleSheetLayoutView="100" workbookViewId="0">
      <pane ySplit="5" topLeftCell="A6" activePane="bottomLeft" state="frozen"/>
      <selection pane="bottomLeft" activeCell="M1" sqref="M1:M1048576"/>
    </sheetView>
  </sheetViews>
  <sheetFormatPr defaultColWidth="9" defaultRowHeight="14.25" customHeight="1"/>
  <cols>
    <col min="1" max="1" width="20.625" style="23" customWidth="1"/>
    <col min="2" max="2" width="7.875" style="23" customWidth="1"/>
    <col min="3" max="6" width="6.25" style="23" bestFit="1" customWidth="1"/>
    <col min="7" max="7" width="5.375" style="23" bestFit="1" customWidth="1"/>
    <col min="8" max="11" width="4.5" style="23" bestFit="1" customWidth="1"/>
    <col min="12" max="12" width="7.125" style="23" customWidth="1"/>
    <col min="13" max="13" width="7" style="23" hidden="1" customWidth="1"/>
    <col min="14" max="256" width="9" style="23" customWidth="1"/>
    <col min="257" max="16384" width="9" style="37"/>
  </cols>
  <sheetData>
    <row r="1" spans="1:13" s="23" customFormat="1" ht="20.100000000000001" customHeight="1">
      <c r="A1" s="791" t="s">
        <v>7637</v>
      </c>
      <c r="B1" s="792"/>
      <c r="C1" s="792"/>
      <c r="D1" s="792"/>
      <c r="E1" s="792"/>
      <c r="F1" s="792"/>
      <c r="G1" s="792"/>
      <c r="H1" s="792"/>
      <c r="I1" s="792"/>
      <c r="J1" s="792"/>
      <c r="K1" s="792"/>
      <c r="L1" s="792"/>
      <c r="M1" s="25">
        <v>114</v>
      </c>
    </row>
    <row r="2" spans="1:13" s="23" customFormat="1" ht="17.100000000000001" customHeight="1">
      <c r="A2" s="1044" t="str">
        <f>M1&amp;"學年度 SY"&amp;VALUE(M1+1911)&amp;"-"&amp;+VALUE(M1+1912)</f>
        <v>114學年度 SY2025-2026</v>
      </c>
      <c r="B2" s="1044"/>
      <c r="C2" s="1044"/>
      <c r="D2" s="1044"/>
      <c r="E2" s="1044"/>
      <c r="F2" s="1044"/>
      <c r="G2" s="1044"/>
      <c r="H2" s="1044"/>
      <c r="I2" s="1044"/>
      <c r="J2" s="1044"/>
      <c r="K2" s="1044"/>
      <c r="L2" s="1044"/>
    </row>
    <row r="3" spans="1:13" s="23" customFormat="1" ht="12" customHeight="1">
      <c r="A3" s="1045" t="s">
        <v>110</v>
      </c>
      <c r="B3" s="1045"/>
      <c r="C3" s="1045"/>
      <c r="D3" s="1045"/>
      <c r="E3" s="1045"/>
      <c r="F3" s="1045"/>
      <c r="G3" s="1045"/>
      <c r="H3" s="1045"/>
      <c r="I3" s="1045"/>
      <c r="J3" s="1045"/>
      <c r="K3" s="1045"/>
      <c r="L3" s="1045"/>
    </row>
    <row r="4" spans="1:13" s="23" customFormat="1" ht="30" customHeight="1">
      <c r="A4" s="1046"/>
      <c r="B4" s="1047"/>
      <c r="C4" s="965" t="s">
        <v>101</v>
      </c>
      <c r="D4" s="1051" t="s">
        <v>711</v>
      </c>
      <c r="E4" s="1051"/>
      <c r="F4" s="1051"/>
      <c r="G4" s="1051"/>
      <c r="H4" s="1051" t="s">
        <v>712</v>
      </c>
      <c r="I4" s="1051"/>
      <c r="J4" s="1051"/>
      <c r="K4" s="1051"/>
      <c r="L4" s="1052"/>
    </row>
    <row r="5" spans="1:13" s="23" customFormat="1" ht="49.5" customHeight="1">
      <c r="A5" s="1048"/>
      <c r="B5" s="1049"/>
      <c r="C5" s="1050"/>
      <c r="D5" s="590" t="s">
        <v>170</v>
      </c>
      <c r="E5" s="590" t="s">
        <v>171</v>
      </c>
      <c r="F5" s="590" t="s">
        <v>183</v>
      </c>
      <c r="G5" s="590" t="s">
        <v>173</v>
      </c>
      <c r="H5" s="590" t="s">
        <v>713</v>
      </c>
      <c r="I5" s="590" t="s">
        <v>714</v>
      </c>
      <c r="J5" s="590" t="s">
        <v>715</v>
      </c>
      <c r="K5" s="590" t="s">
        <v>716</v>
      </c>
      <c r="L5" s="591" t="s">
        <v>717</v>
      </c>
    </row>
    <row r="6" spans="1:13" s="23" customFormat="1" ht="0.95" customHeight="1">
      <c r="A6" s="592"/>
      <c r="B6" s="593"/>
      <c r="C6" s="404"/>
      <c r="D6" s="404"/>
      <c r="E6" s="404"/>
      <c r="F6" s="404"/>
      <c r="G6" s="404"/>
      <c r="H6" s="404"/>
      <c r="I6" s="404"/>
      <c r="J6" s="404"/>
      <c r="K6" s="404"/>
      <c r="L6" s="404"/>
    </row>
    <row r="7" spans="1:13" s="23" customFormat="1" ht="14.25" customHeight="1">
      <c r="A7" s="234" t="s">
        <v>410</v>
      </c>
      <c r="B7" s="594"/>
      <c r="C7" s="220">
        <v>41572</v>
      </c>
      <c r="D7" s="220">
        <v>13826</v>
      </c>
      <c r="E7" s="220">
        <v>12219</v>
      </c>
      <c r="F7" s="220">
        <v>11754</v>
      </c>
      <c r="G7" s="220">
        <v>2705</v>
      </c>
      <c r="H7" s="508">
        <v>344</v>
      </c>
      <c r="I7" s="508">
        <v>37</v>
      </c>
      <c r="J7" s="508">
        <v>529</v>
      </c>
      <c r="K7" s="508">
        <v>32</v>
      </c>
      <c r="L7" s="508">
        <v>126</v>
      </c>
    </row>
    <row r="8" spans="1:13" s="23" customFormat="1" ht="14.25" customHeight="1">
      <c r="A8" s="215"/>
      <c r="B8" s="595" t="s">
        <v>200</v>
      </c>
      <c r="C8" s="220">
        <v>34320</v>
      </c>
      <c r="D8" s="220">
        <v>13250</v>
      </c>
      <c r="E8" s="220">
        <v>11118</v>
      </c>
      <c r="F8" s="220">
        <v>9835</v>
      </c>
      <c r="G8" s="220">
        <v>103</v>
      </c>
      <c r="H8" s="508">
        <v>6</v>
      </c>
      <c r="I8" s="508">
        <v>3</v>
      </c>
      <c r="J8" s="511">
        <v>0</v>
      </c>
      <c r="K8" s="511">
        <v>0</v>
      </c>
      <c r="L8" s="508">
        <v>5</v>
      </c>
    </row>
    <row r="9" spans="1:13" s="23" customFormat="1" ht="14.25" customHeight="1">
      <c r="A9" s="215"/>
      <c r="B9" s="595" t="s">
        <v>202</v>
      </c>
      <c r="C9" s="220">
        <v>6104</v>
      </c>
      <c r="D9" s="220">
        <v>414</v>
      </c>
      <c r="E9" s="220">
        <v>924</v>
      </c>
      <c r="F9" s="220">
        <v>1609</v>
      </c>
      <c r="G9" s="220">
        <v>2463</v>
      </c>
      <c r="H9" s="508">
        <v>285</v>
      </c>
      <c r="I9" s="508">
        <v>26</v>
      </c>
      <c r="J9" s="508">
        <v>297</v>
      </c>
      <c r="K9" s="508">
        <v>22</v>
      </c>
      <c r="L9" s="508">
        <v>64</v>
      </c>
    </row>
    <row r="10" spans="1:13" s="23" customFormat="1" ht="14.25" customHeight="1">
      <c r="A10" s="215"/>
      <c r="B10" s="595" t="s">
        <v>204</v>
      </c>
      <c r="C10" s="220">
        <v>1008</v>
      </c>
      <c r="D10" s="220">
        <v>150</v>
      </c>
      <c r="E10" s="220">
        <v>144</v>
      </c>
      <c r="F10" s="220">
        <v>240</v>
      </c>
      <c r="G10" s="220">
        <v>116</v>
      </c>
      <c r="H10" s="508">
        <v>52</v>
      </c>
      <c r="I10" s="508">
        <v>8</v>
      </c>
      <c r="J10" s="508">
        <v>232</v>
      </c>
      <c r="K10" s="508">
        <v>10</v>
      </c>
      <c r="L10" s="508">
        <v>56</v>
      </c>
    </row>
    <row r="11" spans="1:13" s="23" customFormat="1" ht="14.25" customHeight="1">
      <c r="A11" s="215"/>
      <c r="B11" s="595" t="s">
        <v>1090</v>
      </c>
      <c r="C11" s="220">
        <v>53</v>
      </c>
      <c r="D11" s="220">
        <v>2</v>
      </c>
      <c r="E11" s="220">
        <v>11</v>
      </c>
      <c r="F11" s="220">
        <v>27</v>
      </c>
      <c r="G11" s="220">
        <v>11</v>
      </c>
      <c r="H11" s="508">
        <v>1</v>
      </c>
      <c r="I11" s="511">
        <v>0</v>
      </c>
      <c r="J11" s="511">
        <v>0</v>
      </c>
      <c r="K11" s="511">
        <v>0</v>
      </c>
      <c r="L11" s="508">
        <v>1</v>
      </c>
    </row>
    <row r="12" spans="1:13" s="23" customFormat="1" ht="14.25" customHeight="1">
      <c r="A12" s="215"/>
      <c r="B12" s="595" t="s">
        <v>7638</v>
      </c>
      <c r="C12" s="220">
        <v>87</v>
      </c>
      <c r="D12" s="220">
        <v>10</v>
      </c>
      <c r="E12" s="220">
        <v>22</v>
      </c>
      <c r="F12" s="220">
        <v>43</v>
      </c>
      <c r="G12" s="220">
        <v>12</v>
      </c>
      <c r="H12" s="511">
        <v>0</v>
      </c>
      <c r="I12" s="511">
        <v>0</v>
      </c>
      <c r="J12" s="511">
        <v>0</v>
      </c>
      <c r="K12" s="511">
        <v>0</v>
      </c>
      <c r="L12" s="511">
        <v>0</v>
      </c>
    </row>
    <row r="13" spans="1:13" s="23" customFormat="1" ht="14.25" customHeight="1">
      <c r="A13" s="234" t="s">
        <v>215</v>
      </c>
      <c r="B13" s="595" t="s">
        <v>7639</v>
      </c>
      <c r="C13" s="220">
        <v>714</v>
      </c>
      <c r="D13" s="220">
        <v>306</v>
      </c>
      <c r="E13" s="220">
        <v>215</v>
      </c>
      <c r="F13" s="220">
        <v>153</v>
      </c>
      <c r="G13" s="220">
        <v>25</v>
      </c>
      <c r="H13" s="511">
        <v>0</v>
      </c>
      <c r="I13" s="511">
        <v>0</v>
      </c>
      <c r="J13" s="511">
        <v>0</v>
      </c>
      <c r="K13" s="511">
        <v>0</v>
      </c>
      <c r="L13" s="508">
        <v>15</v>
      </c>
    </row>
    <row r="14" spans="1:13" s="23" customFormat="1" ht="14.25" customHeight="1">
      <c r="A14" s="215"/>
      <c r="B14" s="595" t="s">
        <v>7640</v>
      </c>
      <c r="C14" s="220">
        <v>658</v>
      </c>
      <c r="D14" s="220">
        <v>303</v>
      </c>
      <c r="E14" s="220">
        <v>208</v>
      </c>
      <c r="F14" s="220">
        <v>147</v>
      </c>
      <c r="G14" s="228">
        <v>0</v>
      </c>
      <c r="H14" s="511">
        <v>0</v>
      </c>
      <c r="I14" s="511">
        <v>0</v>
      </c>
      <c r="J14" s="511">
        <v>0</v>
      </c>
      <c r="K14" s="511">
        <v>0</v>
      </c>
      <c r="L14" s="511">
        <v>0</v>
      </c>
    </row>
    <row r="15" spans="1:13" s="23" customFormat="1" ht="14.25" customHeight="1">
      <c r="A15" s="215"/>
      <c r="B15" s="595" t="s">
        <v>7641</v>
      </c>
      <c r="C15" s="220">
        <v>41</v>
      </c>
      <c r="D15" s="220">
        <v>3</v>
      </c>
      <c r="E15" s="220">
        <v>7</v>
      </c>
      <c r="F15" s="220">
        <v>5</v>
      </c>
      <c r="G15" s="220">
        <v>24</v>
      </c>
      <c r="H15" s="511">
        <v>0</v>
      </c>
      <c r="I15" s="511">
        <v>0</v>
      </c>
      <c r="J15" s="511">
        <v>0</v>
      </c>
      <c r="K15" s="511">
        <v>0</v>
      </c>
      <c r="L15" s="508">
        <v>2</v>
      </c>
    </row>
    <row r="16" spans="1:13" s="23" customFormat="1" ht="14.25" customHeight="1">
      <c r="A16" s="215"/>
      <c r="B16" s="595" t="s">
        <v>640</v>
      </c>
      <c r="C16" s="220">
        <v>15</v>
      </c>
      <c r="D16" s="228">
        <v>0</v>
      </c>
      <c r="E16" s="228">
        <v>0</v>
      </c>
      <c r="F16" s="220">
        <v>1</v>
      </c>
      <c r="G16" s="220">
        <v>1</v>
      </c>
      <c r="H16" s="511">
        <v>0</v>
      </c>
      <c r="I16" s="511">
        <v>0</v>
      </c>
      <c r="J16" s="511">
        <v>0</v>
      </c>
      <c r="K16" s="511">
        <v>0</v>
      </c>
      <c r="L16" s="508">
        <v>13</v>
      </c>
    </row>
    <row r="17" spans="1:12" s="23" customFormat="1" ht="14.25" customHeight="1">
      <c r="A17" s="215"/>
      <c r="B17" s="595" t="s">
        <v>7642</v>
      </c>
      <c r="C17" s="220">
        <v>6</v>
      </c>
      <c r="D17" s="220">
        <v>6</v>
      </c>
      <c r="E17" s="228">
        <v>0</v>
      </c>
      <c r="F17" s="228">
        <v>0</v>
      </c>
      <c r="G17" s="228">
        <v>0</v>
      </c>
      <c r="H17" s="511">
        <v>0</v>
      </c>
      <c r="I17" s="511">
        <v>0</v>
      </c>
      <c r="J17" s="511">
        <v>0</v>
      </c>
      <c r="K17" s="511">
        <v>0</v>
      </c>
      <c r="L17" s="511">
        <v>0</v>
      </c>
    </row>
    <row r="18" spans="1:12" s="23" customFormat="1" ht="14.25" customHeight="1">
      <c r="A18" s="215"/>
      <c r="B18" s="595" t="s">
        <v>7640</v>
      </c>
      <c r="C18" s="220">
        <v>6</v>
      </c>
      <c r="D18" s="220">
        <v>6</v>
      </c>
      <c r="E18" s="228">
        <v>0</v>
      </c>
      <c r="F18" s="228">
        <v>0</v>
      </c>
      <c r="G18" s="228">
        <v>0</v>
      </c>
      <c r="H18" s="511">
        <v>0</v>
      </c>
      <c r="I18" s="511">
        <v>0</v>
      </c>
      <c r="J18" s="511">
        <v>0</v>
      </c>
      <c r="K18" s="511">
        <v>0</v>
      </c>
      <c r="L18" s="511">
        <v>0</v>
      </c>
    </row>
    <row r="19" spans="1:12" s="23" customFormat="1" ht="14.25" customHeight="1">
      <c r="A19" s="234" t="s">
        <v>217</v>
      </c>
      <c r="B19" s="595" t="s">
        <v>7639</v>
      </c>
      <c r="C19" s="220">
        <v>871</v>
      </c>
      <c r="D19" s="220">
        <v>463</v>
      </c>
      <c r="E19" s="220">
        <v>237</v>
      </c>
      <c r="F19" s="220">
        <v>154</v>
      </c>
      <c r="G19" s="220">
        <v>16</v>
      </c>
      <c r="H19" s="508">
        <v>1</v>
      </c>
      <c r="I19" s="511">
        <v>0</v>
      </c>
      <c r="J19" s="511">
        <v>0</v>
      </c>
      <c r="K19" s="511">
        <v>0</v>
      </c>
      <c r="L19" s="511">
        <v>0</v>
      </c>
    </row>
    <row r="20" spans="1:12" s="23" customFormat="1" ht="14.25" customHeight="1">
      <c r="A20" s="215"/>
      <c r="B20" s="595" t="s">
        <v>7640</v>
      </c>
      <c r="C20" s="220">
        <v>835</v>
      </c>
      <c r="D20" s="220">
        <v>456</v>
      </c>
      <c r="E20" s="220">
        <v>229</v>
      </c>
      <c r="F20" s="220">
        <v>150</v>
      </c>
      <c r="G20" s="228">
        <v>0</v>
      </c>
      <c r="H20" s="511">
        <v>0</v>
      </c>
      <c r="I20" s="511">
        <v>0</v>
      </c>
      <c r="J20" s="511">
        <v>0</v>
      </c>
      <c r="K20" s="511">
        <v>0</v>
      </c>
      <c r="L20" s="511">
        <v>0</v>
      </c>
    </row>
    <row r="21" spans="1:12" s="23" customFormat="1" ht="14.25" customHeight="1">
      <c r="A21" s="215"/>
      <c r="B21" s="595" t="s">
        <v>7641</v>
      </c>
      <c r="C21" s="220">
        <v>28</v>
      </c>
      <c r="D21" s="220">
        <v>5</v>
      </c>
      <c r="E21" s="220">
        <v>6</v>
      </c>
      <c r="F21" s="220">
        <v>2</v>
      </c>
      <c r="G21" s="220">
        <v>14</v>
      </c>
      <c r="H21" s="508">
        <v>1</v>
      </c>
      <c r="I21" s="511">
        <v>0</v>
      </c>
      <c r="J21" s="511">
        <v>0</v>
      </c>
      <c r="K21" s="511">
        <v>0</v>
      </c>
      <c r="L21" s="511">
        <v>0</v>
      </c>
    </row>
    <row r="22" spans="1:12" s="23" customFormat="1" ht="14.25" customHeight="1">
      <c r="A22" s="215"/>
      <c r="B22" s="595" t="s">
        <v>640</v>
      </c>
      <c r="C22" s="220">
        <v>8</v>
      </c>
      <c r="D22" s="220">
        <v>2</v>
      </c>
      <c r="E22" s="220">
        <v>2</v>
      </c>
      <c r="F22" s="220">
        <v>2</v>
      </c>
      <c r="G22" s="220">
        <v>2</v>
      </c>
      <c r="H22" s="511">
        <v>0</v>
      </c>
      <c r="I22" s="511">
        <v>0</v>
      </c>
      <c r="J22" s="511">
        <v>0</v>
      </c>
      <c r="K22" s="511">
        <v>0</v>
      </c>
      <c r="L22" s="511">
        <v>0</v>
      </c>
    </row>
    <row r="23" spans="1:12" s="23" customFormat="1" ht="14.25" customHeight="1">
      <c r="A23" s="215"/>
      <c r="B23" s="595" t="s">
        <v>7642</v>
      </c>
      <c r="C23" s="220">
        <v>5</v>
      </c>
      <c r="D23" s="220">
        <v>3</v>
      </c>
      <c r="E23" s="220">
        <v>2</v>
      </c>
      <c r="F23" s="228">
        <v>0</v>
      </c>
      <c r="G23" s="228">
        <v>0</v>
      </c>
      <c r="H23" s="511">
        <v>0</v>
      </c>
      <c r="I23" s="511">
        <v>0</v>
      </c>
      <c r="J23" s="511">
        <v>0</v>
      </c>
      <c r="K23" s="511">
        <v>0</v>
      </c>
      <c r="L23" s="511">
        <v>0</v>
      </c>
    </row>
    <row r="24" spans="1:12" s="23" customFormat="1" ht="14.25" customHeight="1">
      <c r="A24" s="215"/>
      <c r="B24" s="595" t="s">
        <v>7640</v>
      </c>
      <c r="C24" s="220">
        <v>5</v>
      </c>
      <c r="D24" s="220">
        <v>3</v>
      </c>
      <c r="E24" s="220">
        <v>2</v>
      </c>
      <c r="F24" s="228">
        <v>0</v>
      </c>
      <c r="G24" s="228">
        <v>0</v>
      </c>
      <c r="H24" s="511">
        <v>0</v>
      </c>
      <c r="I24" s="511">
        <v>0</v>
      </c>
      <c r="J24" s="511">
        <v>0</v>
      </c>
      <c r="K24" s="511">
        <v>0</v>
      </c>
      <c r="L24" s="511">
        <v>0</v>
      </c>
    </row>
    <row r="25" spans="1:12" s="23" customFormat="1" ht="14.25" customHeight="1">
      <c r="A25" s="234" t="s">
        <v>218</v>
      </c>
      <c r="B25" s="595" t="s">
        <v>7639</v>
      </c>
      <c r="C25" s="220">
        <v>2084</v>
      </c>
      <c r="D25" s="220">
        <v>1175</v>
      </c>
      <c r="E25" s="220">
        <v>536</v>
      </c>
      <c r="F25" s="220">
        <v>341</v>
      </c>
      <c r="G25" s="220">
        <v>22</v>
      </c>
      <c r="H25" s="511">
        <v>0</v>
      </c>
      <c r="I25" s="511">
        <v>0</v>
      </c>
      <c r="J25" s="511">
        <v>0</v>
      </c>
      <c r="K25" s="511">
        <v>0</v>
      </c>
      <c r="L25" s="508">
        <v>10</v>
      </c>
    </row>
    <row r="26" spans="1:12" s="23" customFormat="1" ht="14.25" customHeight="1">
      <c r="A26" s="215"/>
      <c r="B26" s="595" t="s">
        <v>7640</v>
      </c>
      <c r="C26" s="220">
        <v>2009</v>
      </c>
      <c r="D26" s="220">
        <v>1155</v>
      </c>
      <c r="E26" s="220">
        <v>518</v>
      </c>
      <c r="F26" s="220">
        <v>332</v>
      </c>
      <c r="G26" s="220">
        <v>4</v>
      </c>
      <c r="H26" s="511">
        <v>0</v>
      </c>
      <c r="I26" s="511">
        <v>0</v>
      </c>
      <c r="J26" s="511">
        <v>0</v>
      </c>
      <c r="K26" s="511">
        <v>0</v>
      </c>
      <c r="L26" s="511">
        <v>0</v>
      </c>
    </row>
    <row r="27" spans="1:12" s="23" customFormat="1" ht="14.25" customHeight="1">
      <c r="A27" s="215"/>
      <c r="B27" s="595" t="s">
        <v>7641</v>
      </c>
      <c r="C27" s="220">
        <v>51</v>
      </c>
      <c r="D27" s="220">
        <v>8</v>
      </c>
      <c r="E27" s="220">
        <v>10</v>
      </c>
      <c r="F27" s="220">
        <v>8</v>
      </c>
      <c r="G27" s="220">
        <v>18</v>
      </c>
      <c r="H27" s="511">
        <v>0</v>
      </c>
      <c r="I27" s="511">
        <v>0</v>
      </c>
      <c r="J27" s="511">
        <v>0</v>
      </c>
      <c r="K27" s="511">
        <v>0</v>
      </c>
      <c r="L27" s="508">
        <v>7</v>
      </c>
    </row>
    <row r="28" spans="1:12" s="23" customFormat="1" ht="14.25" customHeight="1">
      <c r="A28" s="215"/>
      <c r="B28" s="595" t="s">
        <v>640</v>
      </c>
      <c r="C28" s="220">
        <v>24</v>
      </c>
      <c r="D28" s="220">
        <v>12</v>
      </c>
      <c r="E28" s="220">
        <v>8</v>
      </c>
      <c r="F28" s="220">
        <v>1</v>
      </c>
      <c r="G28" s="228">
        <v>0</v>
      </c>
      <c r="H28" s="511">
        <v>0</v>
      </c>
      <c r="I28" s="511">
        <v>0</v>
      </c>
      <c r="J28" s="511">
        <v>0</v>
      </c>
      <c r="K28" s="511">
        <v>0</v>
      </c>
      <c r="L28" s="508">
        <v>3</v>
      </c>
    </row>
    <row r="29" spans="1:12" s="23" customFormat="1" ht="14.25" customHeight="1">
      <c r="A29" s="215"/>
      <c r="B29" s="595" t="s">
        <v>7642</v>
      </c>
      <c r="C29" s="220">
        <v>4</v>
      </c>
      <c r="D29" s="228">
        <v>0</v>
      </c>
      <c r="E29" s="220">
        <v>1</v>
      </c>
      <c r="F29" s="220">
        <v>3</v>
      </c>
      <c r="G29" s="228">
        <v>0</v>
      </c>
      <c r="H29" s="511">
        <v>0</v>
      </c>
      <c r="I29" s="511">
        <v>0</v>
      </c>
      <c r="J29" s="511">
        <v>0</v>
      </c>
      <c r="K29" s="511">
        <v>0</v>
      </c>
      <c r="L29" s="511">
        <v>0</v>
      </c>
    </row>
    <row r="30" spans="1:12" s="23" customFormat="1" ht="14.25" customHeight="1">
      <c r="A30" s="215"/>
      <c r="B30" s="595" t="s">
        <v>7640</v>
      </c>
      <c r="C30" s="220">
        <v>4</v>
      </c>
      <c r="D30" s="228">
        <v>0</v>
      </c>
      <c r="E30" s="220">
        <v>1</v>
      </c>
      <c r="F30" s="220">
        <v>3</v>
      </c>
      <c r="G30" s="228">
        <v>0</v>
      </c>
      <c r="H30" s="511">
        <v>0</v>
      </c>
      <c r="I30" s="511">
        <v>0</v>
      </c>
      <c r="J30" s="511">
        <v>0</v>
      </c>
      <c r="K30" s="511">
        <v>0</v>
      </c>
      <c r="L30" s="511">
        <v>0</v>
      </c>
    </row>
    <row r="31" spans="1:12" s="23" customFormat="1" ht="14.25" customHeight="1">
      <c r="A31" s="234" t="s">
        <v>219</v>
      </c>
      <c r="B31" s="595" t="s">
        <v>7639</v>
      </c>
      <c r="C31" s="220">
        <v>821</v>
      </c>
      <c r="D31" s="220">
        <v>462</v>
      </c>
      <c r="E31" s="220">
        <v>200</v>
      </c>
      <c r="F31" s="220">
        <v>116</v>
      </c>
      <c r="G31" s="220">
        <v>32</v>
      </c>
      <c r="H31" s="511">
        <v>0</v>
      </c>
      <c r="I31" s="511">
        <v>0</v>
      </c>
      <c r="J31" s="511">
        <v>0</v>
      </c>
      <c r="K31" s="511">
        <v>0</v>
      </c>
      <c r="L31" s="508">
        <v>11</v>
      </c>
    </row>
    <row r="32" spans="1:12" s="23" customFormat="1" ht="14.25" customHeight="1">
      <c r="A32" s="215"/>
      <c r="B32" s="595" t="s">
        <v>7640</v>
      </c>
      <c r="C32" s="220">
        <v>766</v>
      </c>
      <c r="D32" s="220">
        <v>446</v>
      </c>
      <c r="E32" s="220">
        <v>198</v>
      </c>
      <c r="F32" s="220">
        <v>113</v>
      </c>
      <c r="G32" s="220">
        <v>9</v>
      </c>
      <c r="H32" s="511">
        <v>0</v>
      </c>
      <c r="I32" s="511">
        <v>0</v>
      </c>
      <c r="J32" s="511">
        <v>0</v>
      </c>
      <c r="K32" s="511">
        <v>0</v>
      </c>
      <c r="L32" s="511">
        <v>0</v>
      </c>
    </row>
    <row r="33" spans="1:12" s="23" customFormat="1" ht="14.25" customHeight="1">
      <c r="A33" s="215"/>
      <c r="B33" s="595" t="s">
        <v>7641</v>
      </c>
      <c r="C33" s="220">
        <v>42</v>
      </c>
      <c r="D33" s="220">
        <v>12</v>
      </c>
      <c r="E33" s="220">
        <v>2</v>
      </c>
      <c r="F33" s="220">
        <v>1</v>
      </c>
      <c r="G33" s="220">
        <v>22</v>
      </c>
      <c r="H33" s="511">
        <v>0</v>
      </c>
      <c r="I33" s="511">
        <v>0</v>
      </c>
      <c r="J33" s="511">
        <v>0</v>
      </c>
      <c r="K33" s="511">
        <v>0</v>
      </c>
      <c r="L33" s="508">
        <v>5</v>
      </c>
    </row>
    <row r="34" spans="1:12" s="23" customFormat="1" ht="14.25" customHeight="1">
      <c r="A34" s="215"/>
      <c r="B34" s="595" t="s">
        <v>640</v>
      </c>
      <c r="C34" s="220">
        <v>8</v>
      </c>
      <c r="D34" s="220">
        <v>2</v>
      </c>
      <c r="E34" s="228">
        <v>0</v>
      </c>
      <c r="F34" s="228">
        <v>0</v>
      </c>
      <c r="G34" s="228">
        <v>0</v>
      </c>
      <c r="H34" s="511">
        <v>0</v>
      </c>
      <c r="I34" s="511">
        <v>0</v>
      </c>
      <c r="J34" s="511">
        <v>0</v>
      </c>
      <c r="K34" s="511">
        <v>0</v>
      </c>
      <c r="L34" s="508">
        <v>6</v>
      </c>
    </row>
    <row r="35" spans="1:12" s="23" customFormat="1" ht="14.25" customHeight="1">
      <c r="A35" s="215"/>
      <c r="B35" s="595" t="s">
        <v>7643</v>
      </c>
      <c r="C35" s="220">
        <v>5</v>
      </c>
      <c r="D35" s="220">
        <v>2</v>
      </c>
      <c r="E35" s="228">
        <v>0</v>
      </c>
      <c r="F35" s="220">
        <v>2</v>
      </c>
      <c r="G35" s="220">
        <v>1</v>
      </c>
      <c r="H35" s="511">
        <v>0</v>
      </c>
      <c r="I35" s="511">
        <v>0</v>
      </c>
      <c r="J35" s="511">
        <v>0</v>
      </c>
      <c r="K35" s="511">
        <v>0</v>
      </c>
      <c r="L35" s="511">
        <v>0</v>
      </c>
    </row>
    <row r="36" spans="1:12" s="23" customFormat="1" ht="14.25" customHeight="1">
      <c r="A36" s="215"/>
      <c r="B36" s="595" t="s">
        <v>7642</v>
      </c>
      <c r="C36" s="220">
        <v>2</v>
      </c>
      <c r="D36" s="220">
        <v>2</v>
      </c>
      <c r="E36" s="228">
        <v>0</v>
      </c>
      <c r="F36" s="228">
        <v>0</v>
      </c>
      <c r="G36" s="228">
        <v>0</v>
      </c>
      <c r="H36" s="511">
        <v>0</v>
      </c>
      <c r="I36" s="511">
        <v>0</v>
      </c>
      <c r="J36" s="511">
        <v>0</v>
      </c>
      <c r="K36" s="511">
        <v>0</v>
      </c>
      <c r="L36" s="511">
        <v>0</v>
      </c>
    </row>
    <row r="37" spans="1:12" s="23" customFormat="1" ht="14.25" customHeight="1">
      <c r="A37" s="215"/>
      <c r="B37" s="595" t="s">
        <v>7640</v>
      </c>
      <c r="C37" s="220">
        <v>2</v>
      </c>
      <c r="D37" s="220">
        <v>2</v>
      </c>
      <c r="E37" s="228">
        <v>0</v>
      </c>
      <c r="F37" s="228">
        <v>0</v>
      </c>
      <c r="G37" s="228">
        <v>0</v>
      </c>
      <c r="H37" s="511">
        <v>0</v>
      </c>
      <c r="I37" s="511">
        <v>0</v>
      </c>
      <c r="J37" s="511">
        <v>0</v>
      </c>
      <c r="K37" s="511">
        <v>0</v>
      </c>
      <c r="L37" s="511">
        <v>0</v>
      </c>
    </row>
    <row r="38" spans="1:12" s="23" customFormat="1" ht="14.25" customHeight="1">
      <c r="A38" s="234" t="s">
        <v>220</v>
      </c>
      <c r="B38" s="595" t="s">
        <v>7639</v>
      </c>
      <c r="C38" s="220">
        <v>1291</v>
      </c>
      <c r="D38" s="220">
        <v>685</v>
      </c>
      <c r="E38" s="220">
        <v>382</v>
      </c>
      <c r="F38" s="220">
        <v>200</v>
      </c>
      <c r="G38" s="220">
        <v>13</v>
      </c>
      <c r="H38" s="508">
        <v>5</v>
      </c>
      <c r="I38" s="511">
        <v>0</v>
      </c>
      <c r="J38" s="511">
        <v>0</v>
      </c>
      <c r="K38" s="511">
        <v>0</v>
      </c>
      <c r="L38" s="508">
        <v>6</v>
      </c>
    </row>
    <row r="39" spans="1:12" s="23" customFormat="1" ht="14.25" customHeight="1">
      <c r="A39" s="215"/>
      <c r="B39" s="595" t="s">
        <v>7640</v>
      </c>
      <c r="C39" s="220">
        <v>1208</v>
      </c>
      <c r="D39" s="220">
        <v>655</v>
      </c>
      <c r="E39" s="220">
        <v>359</v>
      </c>
      <c r="F39" s="220">
        <v>188</v>
      </c>
      <c r="G39" s="220">
        <v>4</v>
      </c>
      <c r="H39" s="511">
        <v>0</v>
      </c>
      <c r="I39" s="511">
        <v>0</v>
      </c>
      <c r="J39" s="511">
        <v>0</v>
      </c>
      <c r="K39" s="511">
        <v>0</v>
      </c>
      <c r="L39" s="508">
        <v>2</v>
      </c>
    </row>
    <row r="40" spans="1:12" s="23" customFormat="1" ht="14.25" customHeight="1">
      <c r="A40" s="215"/>
      <c r="B40" s="595" t="s">
        <v>7641</v>
      </c>
      <c r="C40" s="220">
        <v>45</v>
      </c>
      <c r="D40" s="220">
        <v>10</v>
      </c>
      <c r="E40" s="220">
        <v>10</v>
      </c>
      <c r="F40" s="220">
        <v>9</v>
      </c>
      <c r="G40" s="220">
        <v>9</v>
      </c>
      <c r="H40" s="508">
        <v>5</v>
      </c>
      <c r="I40" s="511">
        <v>0</v>
      </c>
      <c r="J40" s="511">
        <v>0</v>
      </c>
      <c r="K40" s="511">
        <v>0</v>
      </c>
      <c r="L40" s="508">
        <v>2</v>
      </c>
    </row>
    <row r="41" spans="1:12" s="23" customFormat="1" ht="14.25" customHeight="1">
      <c r="A41" s="215"/>
      <c r="B41" s="595" t="s">
        <v>640</v>
      </c>
      <c r="C41" s="220">
        <v>38</v>
      </c>
      <c r="D41" s="220">
        <v>20</v>
      </c>
      <c r="E41" s="220">
        <v>13</v>
      </c>
      <c r="F41" s="220">
        <v>3</v>
      </c>
      <c r="G41" s="228">
        <v>0</v>
      </c>
      <c r="H41" s="511">
        <v>0</v>
      </c>
      <c r="I41" s="511">
        <v>0</v>
      </c>
      <c r="J41" s="511">
        <v>0</v>
      </c>
      <c r="K41" s="511">
        <v>0</v>
      </c>
      <c r="L41" s="508">
        <v>2</v>
      </c>
    </row>
    <row r="42" spans="1:12" s="23" customFormat="1" ht="14.25" customHeight="1">
      <c r="A42" s="215"/>
      <c r="B42" s="595" t="s">
        <v>7642</v>
      </c>
      <c r="C42" s="220">
        <v>2</v>
      </c>
      <c r="D42" s="220">
        <v>1</v>
      </c>
      <c r="E42" s="228">
        <v>0</v>
      </c>
      <c r="F42" s="220">
        <v>1</v>
      </c>
      <c r="G42" s="228">
        <v>0</v>
      </c>
      <c r="H42" s="511">
        <v>0</v>
      </c>
      <c r="I42" s="511">
        <v>0</v>
      </c>
      <c r="J42" s="511">
        <v>0</v>
      </c>
      <c r="K42" s="511">
        <v>0</v>
      </c>
      <c r="L42" s="511">
        <v>0</v>
      </c>
    </row>
    <row r="43" spans="1:12" s="23" customFormat="1" ht="14.25" customHeight="1">
      <c r="A43" s="215"/>
      <c r="B43" s="595" t="s">
        <v>7640</v>
      </c>
      <c r="C43" s="220">
        <v>2</v>
      </c>
      <c r="D43" s="220">
        <v>1</v>
      </c>
      <c r="E43" s="228">
        <v>0</v>
      </c>
      <c r="F43" s="220">
        <v>1</v>
      </c>
      <c r="G43" s="228">
        <v>0</v>
      </c>
      <c r="H43" s="511">
        <v>0</v>
      </c>
      <c r="I43" s="511">
        <v>0</v>
      </c>
      <c r="J43" s="511">
        <v>0</v>
      </c>
      <c r="K43" s="511">
        <v>0</v>
      </c>
      <c r="L43" s="511">
        <v>0</v>
      </c>
    </row>
    <row r="44" spans="1:12" s="23" customFormat="1" ht="14.25" customHeight="1">
      <c r="A44" s="234" t="s">
        <v>221</v>
      </c>
      <c r="B44" s="595" t="s">
        <v>7639</v>
      </c>
      <c r="C44" s="220">
        <v>873</v>
      </c>
      <c r="D44" s="220">
        <v>418</v>
      </c>
      <c r="E44" s="220">
        <v>242</v>
      </c>
      <c r="F44" s="220">
        <v>198</v>
      </c>
      <c r="G44" s="220">
        <v>5</v>
      </c>
      <c r="H44" s="508">
        <v>2</v>
      </c>
      <c r="I44" s="511">
        <v>0</v>
      </c>
      <c r="J44" s="511">
        <v>0</v>
      </c>
      <c r="K44" s="511">
        <v>0</v>
      </c>
      <c r="L44" s="508">
        <v>8</v>
      </c>
    </row>
    <row r="45" spans="1:12" s="23" customFormat="1" ht="14.25" customHeight="1">
      <c r="A45" s="215"/>
      <c r="B45" s="595" t="s">
        <v>7640</v>
      </c>
      <c r="C45" s="220">
        <v>815</v>
      </c>
      <c r="D45" s="220">
        <v>409</v>
      </c>
      <c r="E45" s="220">
        <v>230</v>
      </c>
      <c r="F45" s="220">
        <v>175</v>
      </c>
      <c r="G45" s="220">
        <v>1</v>
      </c>
      <c r="H45" s="511">
        <v>0</v>
      </c>
      <c r="I45" s="511">
        <v>0</v>
      </c>
      <c r="J45" s="511">
        <v>0</v>
      </c>
      <c r="K45" s="511">
        <v>0</v>
      </c>
      <c r="L45" s="511">
        <v>0</v>
      </c>
    </row>
    <row r="46" spans="1:12" s="23" customFormat="1" ht="14.25" customHeight="1">
      <c r="A46" s="215"/>
      <c r="B46" s="595" t="s">
        <v>7641</v>
      </c>
      <c r="C46" s="220">
        <v>38</v>
      </c>
      <c r="D46" s="220">
        <v>4</v>
      </c>
      <c r="E46" s="220">
        <v>10</v>
      </c>
      <c r="F46" s="220">
        <v>13</v>
      </c>
      <c r="G46" s="220">
        <v>2</v>
      </c>
      <c r="H46" s="508">
        <v>1</v>
      </c>
      <c r="I46" s="511">
        <v>0</v>
      </c>
      <c r="J46" s="511">
        <v>0</v>
      </c>
      <c r="K46" s="511">
        <v>0</v>
      </c>
      <c r="L46" s="508">
        <v>8</v>
      </c>
    </row>
    <row r="47" spans="1:12" s="23" customFormat="1" ht="14.25" customHeight="1">
      <c r="A47" s="215"/>
      <c r="B47" s="595" t="s">
        <v>640</v>
      </c>
      <c r="C47" s="220">
        <v>20</v>
      </c>
      <c r="D47" s="220">
        <v>5</v>
      </c>
      <c r="E47" s="220">
        <v>2</v>
      </c>
      <c r="F47" s="220">
        <v>10</v>
      </c>
      <c r="G47" s="220">
        <v>2</v>
      </c>
      <c r="H47" s="508">
        <v>1</v>
      </c>
      <c r="I47" s="511">
        <v>0</v>
      </c>
      <c r="J47" s="511">
        <v>0</v>
      </c>
      <c r="K47" s="511">
        <v>0</v>
      </c>
      <c r="L47" s="511">
        <v>0</v>
      </c>
    </row>
    <row r="48" spans="1:12" s="23" customFormat="1" ht="14.25" customHeight="1">
      <c r="A48" s="234" t="s">
        <v>222</v>
      </c>
      <c r="B48" s="595" t="s">
        <v>7639</v>
      </c>
      <c r="C48" s="220">
        <v>1173</v>
      </c>
      <c r="D48" s="220">
        <v>648</v>
      </c>
      <c r="E48" s="220">
        <v>319</v>
      </c>
      <c r="F48" s="220">
        <v>173</v>
      </c>
      <c r="G48" s="220">
        <v>24</v>
      </c>
      <c r="H48" s="508">
        <v>6</v>
      </c>
      <c r="I48" s="511">
        <v>0</v>
      </c>
      <c r="J48" s="511">
        <v>0</v>
      </c>
      <c r="K48" s="511">
        <v>0</v>
      </c>
      <c r="L48" s="508">
        <v>3</v>
      </c>
    </row>
    <row r="49" spans="1:12" s="23" customFormat="1" ht="14.25" customHeight="1">
      <c r="A49" s="215"/>
      <c r="B49" s="595" t="s">
        <v>7640</v>
      </c>
      <c r="C49" s="220">
        <v>1107</v>
      </c>
      <c r="D49" s="220">
        <v>636</v>
      </c>
      <c r="E49" s="220">
        <v>303</v>
      </c>
      <c r="F49" s="220">
        <v>165</v>
      </c>
      <c r="G49" s="220">
        <v>3</v>
      </c>
      <c r="H49" s="511">
        <v>0</v>
      </c>
      <c r="I49" s="511">
        <v>0</v>
      </c>
      <c r="J49" s="511">
        <v>0</v>
      </c>
      <c r="K49" s="511">
        <v>0</v>
      </c>
      <c r="L49" s="511">
        <v>0</v>
      </c>
    </row>
    <row r="50" spans="1:12" s="23" customFormat="1" ht="14.25" customHeight="1">
      <c r="A50" s="457"/>
      <c r="B50" s="596" t="s">
        <v>7641</v>
      </c>
      <c r="C50" s="597">
        <v>44</v>
      </c>
      <c r="D50" s="597">
        <v>3</v>
      </c>
      <c r="E50" s="597">
        <v>10</v>
      </c>
      <c r="F50" s="597">
        <v>5</v>
      </c>
      <c r="G50" s="597">
        <v>20</v>
      </c>
      <c r="H50" s="598">
        <v>4</v>
      </c>
      <c r="I50" s="599">
        <v>0</v>
      </c>
      <c r="J50" s="599">
        <v>0</v>
      </c>
      <c r="K50" s="599">
        <v>0</v>
      </c>
      <c r="L50" s="598">
        <v>2</v>
      </c>
    </row>
    <row r="51" spans="1:12" s="23" customFormat="1" ht="14.25" customHeight="1">
      <c r="A51" s="215"/>
      <c r="B51" s="595" t="s">
        <v>640</v>
      </c>
      <c r="C51" s="220">
        <v>21</v>
      </c>
      <c r="D51" s="220">
        <v>9</v>
      </c>
      <c r="E51" s="220">
        <v>6</v>
      </c>
      <c r="F51" s="220">
        <v>2</v>
      </c>
      <c r="G51" s="220">
        <v>1</v>
      </c>
      <c r="H51" s="508">
        <v>2</v>
      </c>
      <c r="I51" s="511">
        <v>0</v>
      </c>
      <c r="J51" s="511">
        <v>0</v>
      </c>
      <c r="K51" s="511">
        <v>0</v>
      </c>
      <c r="L51" s="508">
        <v>1</v>
      </c>
    </row>
    <row r="52" spans="1:12" s="23" customFormat="1" ht="14.25" customHeight="1">
      <c r="A52" s="215"/>
      <c r="B52" s="595" t="s">
        <v>7643</v>
      </c>
      <c r="C52" s="220">
        <v>1</v>
      </c>
      <c r="D52" s="228">
        <v>0</v>
      </c>
      <c r="E52" s="228">
        <v>0</v>
      </c>
      <c r="F52" s="220">
        <v>1</v>
      </c>
      <c r="G52" s="228">
        <v>0</v>
      </c>
      <c r="H52" s="511">
        <v>0</v>
      </c>
      <c r="I52" s="511">
        <v>0</v>
      </c>
      <c r="J52" s="511">
        <v>0</v>
      </c>
      <c r="K52" s="511">
        <v>0</v>
      </c>
      <c r="L52" s="511">
        <v>0</v>
      </c>
    </row>
    <row r="53" spans="1:12" s="23" customFormat="1" ht="14.25" customHeight="1">
      <c r="A53" s="234" t="s">
        <v>223</v>
      </c>
      <c r="B53" s="595" t="s">
        <v>7639</v>
      </c>
      <c r="C53" s="220">
        <v>631</v>
      </c>
      <c r="D53" s="220">
        <v>356</v>
      </c>
      <c r="E53" s="220">
        <v>157</v>
      </c>
      <c r="F53" s="220">
        <v>107</v>
      </c>
      <c r="G53" s="220">
        <v>10</v>
      </c>
      <c r="H53" s="511">
        <v>0</v>
      </c>
      <c r="I53" s="511">
        <v>0</v>
      </c>
      <c r="J53" s="511">
        <v>0</v>
      </c>
      <c r="K53" s="511">
        <v>0</v>
      </c>
      <c r="L53" s="508">
        <v>1</v>
      </c>
    </row>
    <row r="54" spans="1:12" s="23" customFormat="1" ht="14.25" customHeight="1">
      <c r="A54" s="215"/>
      <c r="B54" s="595" t="s">
        <v>7640</v>
      </c>
      <c r="C54" s="220">
        <v>613</v>
      </c>
      <c r="D54" s="220">
        <v>356</v>
      </c>
      <c r="E54" s="220">
        <v>152</v>
      </c>
      <c r="F54" s="220">
        <v>105</v>
      </c>
      <c r="G54" s="228">
        <v>0</v>
      </c>
      <c r="H54" s="511">
        <v>0</v>
      </c>
      <c r="I54" s="511">
        <v>0</v>
      </c>
      <c r="J54" s="511">
        <v>0</v>
      </c>
      <c r="K54" s="511">
        <v>0</v>
      </c>
      <c r="L54" s="511">
        <v>0</v>
      </c>
    </row>
    <row r="55" spans="1:12" s="23" customFormat="1" ht="14.25" customHeight="1">
      <c r="A55" s="215"/>
      <c r="B55" s="595" t="s">
        <v>7641</v>
      </c>
      <c r="C55" s="220">
        <v>18</v>
      </c>
      <c r="D55" s="228">
        <v>0</v>
      </c>
      <c r="E55" s="220">
        <v>5</v>
      </c>
      <c r="F55" s="220">
        <v>2</v>
      </c>
      <c r="G55" s="220">
        <v>10</v>
      </c>
      <c r="H55" s="511">
        <v>0</v>
      </c>
      <c r="I55" s="511">
        <v>0</v>
      </c>
      <c r="J55" s="511">
        <v>0</v>
      </c>
      <c r="K55" s="511">
        <v>0</v>
      </c>
      <c r="L55" s="508">
        <v>1</v>
      </c>
    </row>
    <row r="56" spans="1:12" s="23" customFormat="1" ht="14.25" customHeight="1">
      <c r="A56" s="234" t="s">
        <v>224</v>
      </c>
      <c r="B56" s="595" t="s">
        <v>7639</v>
      </c>
      <c r="C56" s="220">
        <v>618</v>
      </c>
      <c r="D56" s="220">
        <v>261</v>
      </c>
      <c r="E56" s="220">
        <v>163</v>
      </c>
      <c r="F56" s="220">
        <v>192</v>
      </c>
      <c r="G56" s="220">
        <v>1</v>
      </c>
      <c r="H56" s="511">
        <v>0</v>
      </c>
      <c r="I56" s="511">
        <v>0</v>
      </c>
      <c r="J56" s="511">
        <v>0</v>
      </c>
      <c r="K56" s="511">
        <v>0</v>
      </c>
      <c r="L56" s="508">
        <v>1</v>
      </c>
    </row>
    <row r="57" spans="1:12" s="23" customFormat="1" ht="14.25" customHeight="1">
      <c r="A57" s="215"/>
      <c r="B57" s="595" t="s">
        <v>7640</v>
      </c>
      <c r="C57" s="220">
        <v>587</v>
      </c>
      <c r="D57" s="220">
        <v>250</v>
      </c>
      <c r="E57" s="220">
        <v>153</v>
      </c>
      <c r="F57" s="220">
        <v>184</v>
      </c>
      <c r="G57" s="228">
        <v>0</v>
      </c>
      <c r="H57" s="511">
        <v>0</v>
      </c>
      <c r="I57" s="511">
        <v>0</v>
      </c>
      <c r="J57" s="511">
        <v>0</v>
      </c>
      <c r="K57" s="511">
        <v>0</v>
      </c>
      <c r="L57" s="511">
        <v>0</v>
      </c>
    </row>
    <row r="58" spans="1:12" s="23" customFormat="1" ht="14.25" customHeight="1">
      <c r="A58" s="215"/>
      <c r="B58" s="595" t="s">
        <v>7641</v>
      </c>
      <c r="C58" s="220">
        <v>17</v>
      </c>
      <c r="D58" s="220">
        <v>6</v>
      </c>
      <c r="E58" s="220">
        <v>7</v>
      </c>
      <c r="F58" s="220">
        <v>3</v>
      </c>
      <c r="G58" s="220">
        <v>1</v>
      </c>
      <c r="H58" s="511">
        <v>0</v>
      </c>
      <c r="I58" s="511">
        <v>0</v>
      </c>
      <c r="J58" s="511">
        <v>0</v>
      </c>
      <c r="K58" s="511">
        <v>0</v>
      </c>
      <c r="L58" s="511">
        <v>0</v>
      </c>
    </row>
    <row r="59" spans="1:12" s="23" customFormat="1" ht="14.25" customHeight="1">
      <c r="A59" s="215"/>
      <c r="B59" s="595" t="s">
        <v>640</v>
      </c>
      <c r="C59" s="220">
        <v>14</v>
      </c>
      <c r="D59" s="220">
        <v>5</v>
      </c>
      <c r="E59" s="220">
        <v>3</v>
      </c>
      <c r="F59" s="220">
        <v>5</v>
      </c>
      <c r="G59" s="228">
        <v>0</v>
      </c>
      <c r="H59" s="511">
        <v>0</v>
      </c>
      <c r="I59" s="511">
        <v>0</v>
      </c>
      <c r="J59" s="511">
        <v>0</v>
      </c>
      <c r="K59" s="511">
        <v>0</v>
      </c>
      <c r="L59" s="508">
        <v>1</v>
      </c>
    </row>
    <row r="60" spans="1:12" s="23" customFormat="1" ht="14.25" customHeight="1">
      <c r="A60" s="234" t="s">
        <v>225</v>
      </c>
      <c r="B60" s="595" t="s">
        <v>7639</v>
      </c>
      <c r="C60" s="220">
        <v>424</v>
      </c>
      <c r="D60" s="220">
        <v>182</v>
      </c>
      <c r="E60" s="220">
        <v>104</v>
      </c>
      <c r="F60" s="220">
        <v>127</v>
      </c>
      <c r="G60" s="220">
        <v>3</v>
      </c>
      <c r="H60" s="508">
        <v>1</v>
      </c>
      <c r="I60" s="511">
        <v>0</v>
      </c>
      <c r="J60" s="511">
        <v>0</v>
      </c>
      <c r="K60" s="511">
        <v>0</v>
      </c>
      <c r="L60" s="508">
        <v>7</v>
      </c>
    </row>
    <row r="61" spans="1:12" s="23" customFormat="1" ht="14.25" customHeight="1">
      <c r="A61" s="215"/>
      <c r="B61" s="595" t="s">
        <v>7640</v>
      </c>
      <c r="C61" s="220">
        <v>401</v>
      </c>
      <c r="D61" s="220">
        <v>181</v>
      </c>
      <c r="E61" s="220">
        <v>101</v>
      </c>
      <c r="F61" s="220">
        <v>119</v>
      </c>
      <c r="G61" s="228">
        <v>0</v>
      </c>
      <c r="H61" s="511">
        <v>0</v>
      </c>
      <c r="I61" s="511">
        <v>0</v>
      </c>
      <c r="J61" s="511">
        <v>0</v>
      </c>
      <c r="K61" s="511">
        <v>0</v>
      </c>
      <c r="L61" s="511">
        <v>0</v>
      </c>
    </row>
    <row r="62" spans="1:12" s="23" customFormat="1" ht="14.25" customHeight="1">
      <c r="A62" s="215"/>
      <c r="B62" s="595" t="s">
        <v>7641</v>
      </c>
      <c r="C62" s="220">
        <v>19</v>
      </c>
      <c r="D62" s="220">
        <v>1</v>
      </c>
      <c r="E62" s="220">
        <v>3</v>
      </c>
      <c r="F62" s="220">
        <v>7</v>
      </c>
      <c r="G62" s="220">
        <v>3</v>
      </c>
      <c r="H62" s="508">
        <v>1</v>
      </c>
      <c r="I62" s="511">
        <v>0</v>
      </c>
      <c r="J62" s="511">
        <v>0</v>
      </c>
      <c r="K62" s="511">
        <v>0</v>
      </c>
      <c r="L62" s="508">
        <v>4</v>
      </c>
    </row>
    <row r="63" spans="1:12" s="23" customFormat="1" ht="14.25" customHeight="1">
      <c r="A63" s="215"/>
      <c r="B63" s="595" t="s">
        <v>640</v>
      </c>
      <c r="C63" s="220">
        <v>4</v>
      </c>
      <c r="D63" s="228">
        <v>0</v>
      </c>
      <c r="E63" s="228">
        <v>0</v>
      </c>
      <c r="F63" s="220">
        <v>1</v>
      </c>
      <c r="G63" s="228">
        <v>0</v>
      </c>
      <c r="H63" s="511">
        <v>0</v>
      </c>
      <c r="I63" s="511">
        <v>0</v>
      </c>
      <c r="J63" s="511">
        <v>0</v>
      </c>
      <c r="K63" s="511">
        <v>0</v>
      </c>
      <c r="L63" s="508">
        <v>3</v>
      </c>
    </row>
    <row r="64" spans="1:12" s="23" customFormat="1" ht="14.25" customHeight="1">
      <c r="A64" s="234" t="s">
        <v>226</v>
      </c>
      <c r="B64" s="595" t="s">
        <v>7639</v>
      </c>
      <c r="C64" s="220">
        <v>534</v>
      </c>
      <c r="D64" s="220">
        <v>265</v>
      </c>
      <c r="E64" s="220">
        <v>153</v>
      </c>
      <c r="F64" s="220">
        <v>107</v>
      </c>
      <c r="G64" s="220">
        <v>5</v>
      </c>
      <c r="H64" s="508">
        <v>1</v>
      </c>
      <c r="I64" s="511">
        <v>0</v>
      </c>
      <c r="J64" s="511">
        <v>0</v>
      </c>
      <c r="K64" s="508">
        <v>3</v>
      </c>
      <c r="L64" s="511">
        <v>0</v>
      </c>
    </row>
    <row r="65" spans="1:12" s="23" customFormat="1" ht="14.25" customHeight="1">
      <c r="A65" s="215"/>
      <c r="B65" s="595" t="s">
        <v>7640</v>
      </c>
      <c r="C65" s="220">
        <v>523</v>
      </c>
      <c r="D65" s="220">
        <v>265</v>
      </c>
      <c r="E65" s="220">
        <v>152</v>
      </c>
      <c r="F65" s="220">
        <v>106</v>
      </c>
      <c r="G65" s="228">
        <v>0</v>
      </c>
      <c r="H65" s="511">
        <v>0</v>
      </c>
      <c r="I65" s="511">
        <v>0</v>
      </c>
      <c r="J65" s="511">
        <v>0</v>
      </c>
      <c r="K65" s="511">
        <v>0</v>
      </c>
      <c r="L65" s="511">
        <v>0</v>
      </c>
    </row>
    <row r="66" spans="1:12" s="23" customFormat="1" ht="14.25" customHeight="1">
      <c r="A66" s="215"/>
      <c r="B66" s="595" t="s">
        <v>7641</v>
      </c>
      <c r="C66" s="220">
        <v>11</v>
      </c>
      <c r="D66" s="228">
        <v>0</v>
      </c>
      <c r="E66" s="220">
        <v>1</v>
      </c>
      <c r="F66" s="220">
        <v>1</v>
      </c>
      <c r="G66" s="220">
        <v>5</v>
      </c>
      <c r="H66" s="508">
        <v>1</v>
      </c>
      <c r="I66" s="511">
        <v>0</v>
      </c>
      <c r="J66" s="511">
        <v>0</v>
      </c>
      <c r="K66" s="508">
        <v>3</v>
      </c>
      <c r="L66" s="511">
        <v>0</v>
      </c>
    </row>
    <row r="67" spans="1:12" s="23" customFormat="1" ht="14.25" customHeight="1">
      <c r="A67" s="234" t="s">
        <v>227</v>
      </c>
      <c r="B67" s="595" t="s">
        <v>7639</v>
      </c>
      <c r="C67" s="220">
        <v>266</v>
      </c>
      <c r="D67" s="220">
        <v>146</v>
      </c>
      <c r="E67" s="220">
        <v>68</v>
      </c>
      <c r="F67" s="220">
        <v>48</v>
      </c>
      <c r="G67" s="220">
        <v>3</v>
      </c>
      <c r="H67" s="511">
        <v>0</v>
      </c>
      <c r="I67" s="511">
        <v>0</v>
      </c>
      <c r="J67" s="511">
        <v>0</v>
      </c>
      <c r="K67" s="511">
        <v>0</v>
      </c>
      <c r="L67" s="508">
        <v>1</v>
      </c>
    </row>
    <row r="68" spans="1:12" s="23" customFormat="1" ht="14.25" customHeight="1">
      <c r="A68" s="215"/>
      <c r="B68" s="595" t="s">
        <v>7640</v>
      </c>
      <c r="C68" s="220">
        <v>262</v>
      </c>
      <c r="D68" s="220">
        <v>145</v>
      </c>
      <c r="E68" s="220">
        <v>68</v>
      </c>
      <c r="F68" s="220">
        <v>47</v>
      </c>
      <c r="G68" s="220">
        <v>1</v>
      </c>
      <c r="H68" s="511">
        <v>0</v>
      </c>
      <c r="I68" s="511">
        <v>0</v>
      </c>
      <c r="J68" s="511">
        <v>0</v>
      </c>
      <c r="K68" s="511">
        <v>0</v>
      </c>
      <c r="L68" s="508">
        <v>1</v>
      </c>
    </row>
    <row r="69" spans="1:12" s="23" customFormat="1" ht="14.25" customHeight="1">
      <c r="A69" s="215"/>
      <c r="B69" s="595" t="s">
        <v>7641</v>
      </c>
      <c r="C69" s="220">
        <v>4</v>
      </c>
      <c r="D69" s="220">
        <v>1</v>
      </c>
      <c r="E69" s="228">
        <v>0</v>
      </c>
      <c r="F69" s="220">
        <v>1</v>
      </c>
      <c r="G69" s="220">
        <v>2</v>
      </c>
      <c r="H69" s="511">
        <v>0</v>
      </c>
      <c r="I69" s="511">
        <v>0</v>
      </c>
      <c r="J69" s="511">
        <v>0</v>
      </c>
      <c r="K69" s="511">
        <v>0</v>
      </c>
      <c r="L69" s="511">
        <v>0</v>
      </c>
    </row>
    <row r="70" spans="1:12" s="23" customFormat="1" ht="14.25" customHeight="1">
      <c r="A70" s="234" t="s">
        <v>228</v>
      </c>
      <c r="B70" s="595" t="s">
        <v>7639</v>
      </c>
      <c r="C70" s="220">
        <v>356</v>
      </c>
      <c r="D70" s="220">
        <v>179</v>
      </c>
      <c r="E70" s="220">
        <v>96</v>
      </c>
      <c r="F70" s="220">
        <v>76</v>
      </c>
      <c r="G70" s="220">
        <v>5</v>
      </c>
      <c r="H70" s="511">
        <v>0</v>
      </c>
      <c r="I70" s="511">
        <v>0</v>
      </c>
      <c r="J70" s="511">
        <v>0</v>
      </c>
      <c r="K70" s="511">
        <v>0</v>
      </c>
      <c r="L70" s="511">
        <v>0</v>
      </c>
    </row>
    <row r="71" spans="1:12" s="23" customFormat="1" ht="14.25" customHeight="1">
      <c r="A71" s="215"/>
      <c r="B71" s="595" t="s">
        <v>7640</v>
      </c>
      <c r="C71" s="220">
        <v>342</v>
      </c>
      <c r="D71" s="220">
        <v>173</v>
      </c>
      <c r="E71" s="220">
        <v>95</v>
      </c>
      <c r="F71" s="220">
        <v>73</v>
      </c>
      <c r="G71" s="220">
        <v>1</v>
      </c>
      <c r="H71" s="511">
        <v>0</v>
      </c>
      <c r="I71" s="511">
        <v>0</v>
      </c>
      <c r="J71" s="511">
        <v>0</v>
      </c>
      <c r="K71" s="511">
        <v>0</v>
      </c>
      <c r="L71" s="511">
        <v>0</v>
      </c>
    </row>
    <row r="72" spans="1:12" s="23" customFormat="1" ht="14.25" customHeight="1">
      <c r="A72" s="215"/>
      <c r="B72" s="595" t="s">
        <v>7641</v>
      </c>
      <c r="C72" s="220">
        <v>14</v>
      </c>
      <c r="D72" s="220">
        <v>6</v>
      </c>
      <c r="E72" s="220">
        <v>1</v>
      </c>
      <c r="F72" s="220">
        <v>3</v>
      </c>
      <c r="G72" s="220">
        <v>4</v>
      </c>
      <c r="H72" s="511">
        <v>0</v>
      </c>
      <c r="I72" s="511">
        <v>0</v>
      </c>
      <c r="J72" s="511">
        <v>0</v>
      </c>
      <c r="K72" s="511">
        <v>0</v>
      </c>
      <c r="L72" s="511">
        <v>0</v>
      </c>
    </row>
    <row r="73" spans="1:12" s="23" customFormat="1" ht="14.25" customHeight="1">
      <c r="A73" s="234" t="s">
        <v>229</v>
      </c>
      <c r="B73" s="595" t="s">
        <v>7639</v>
      </c>
      <c r="C73" s="220">
        <v>395</v>
      </c>
      <c r="D73" s="220">
        <v>149</v>
      </c>
      <c r="E73" s="220">
        <v>116</v>
      </c>
      <c r="F73" s="220">
        <v>113</v>
      </c>
      <c r="G73" s="220">
        <v>7</v>
      </c>
      <c r="H73" s="508">
        <v>1</v>
      </c>
      <c r="I73" s="511">
        <v>0</v>
      </c>
      <c r="J73" s="511">
        <v>0</v>
      </c>
      <c r="K73" s="511">
        <v>0</v>
      </c>
      <c r="L73" s="508">
        <v>9</v>
      </c>
    </row>
    <row r="74" spans="1:12" s="23" customFormat="1" ht="14.25" customHeight="1">
      <c r="A74" s="215"/>
      <c r="B74" s="595" t="s">
        <v>7640</v>
      </c>
      <c r="C74" s="220">
        <v>376</v>
      </c>
      <c r="D74" s="220">
        <v>149</v>
      </c>
      <c r="E74" s="220">
        <v>116</v>
      </c>
      <c r="F74" s="220">
        <v>110</v>
      </c>
      <c r="G74" s="228">
        <v>0</v>
      </c>
      <c r="H74" s="511">
        <v>0</v>
      </c>
      <c r="I74" s="511">
        <v>0</v>
      </c>
      <c r="J74" s="511">
        <v>0</v>
      </c>
      <c r="K74" s="511">
        <v>0</v>
      </c>
      <c r="L74" s="508">
        <v>1</v>
      </c>
    </row>
    <row r="75" spans="1:12" s="23" customFormat="1" ht="14.25" customHeight="1">
      <c r="A75" s="215"/>
      <c r="B75" s="595" t="s">
        <v>7641</v>
      </c>
      <c r="C75" s="220">
        <v>15</v>
      </c>
      <c r="D75" s="228">
        <v>0</v>
      </c>
      <c r="E75" s="228">
        <v>0</v>
      </c>
      <c r="F75" s="220">
        <v>3</v>
      </c>
      <c r="G75" s="220">
        <v>7</v>
      </c>
      <c r="H75" s="508">
        <v>1</v>
      </c>
      <c r="I75" s="511">
        <v>0</v>
      </c>
      <c r="J75" s="511">
        <v>0</v>
      </c>
      <c r="K75" s="511">
        <v>0</v>
      </c>
      <c r="L75" s="508">
        <v>4</v>
      </c>
    </row>
    <row r="76" spans="1:12" s="23" customFormat="1" ht="14.25" customHeight="1">
      <c r="A76" s="215"/>
      <c r="B76" s="595" t="s">
        <v>640</v>
      </c>
      <c r="C76" s="220">
        <v>4</v>
      </c>
      <c r="D76" s="228">
        <v>0</v>
      </c>
      <c r="E76" s="228">
        <v>0</v>
      </c>
      <c r="F76" s="228">
        <v>0</v>
      </c>
      <c r="G76" s="228">
        <v>0</v>
      </c>
      <c r="H76" s="511">
        <v>0</v>
      </c>
      <c r="I76" s="511">
        <v>0</v>
      </c>
      <c r="J76" s="511">
        <v>0</v>
      </c>
      <c r="K76" s="511">
        <v>0</v>
      </c>
      <c r="L76" s="508">
        <v>4</v>
      </c>
    </row>
    <row r="77" spans="1:12" s="23" customFormat="1" ht="14.25" customHeight="1">
      <c r="A77" s="215"/>
      <c r="B77" s="595" t="s">
        <v>7642</v>
      </c>
      <c r="C77" s="220">
        <v>3</v>
      </c>
      <c r="D77" s="228">
        <v>0</v>
      </c>
      <c r="E77" s="228">
        <v>0</v>
      </c>
      <c r="F77" s="220">
        <v>3</v>
      </c>
      <c r="G77" s="228">
        <v>0</v>
      </c>
      <c r="H77" s="511">
        <v>0</v>
      </c>
      <c r="I77" s="511">
        <v>0</v>
      </c>
      <c r="J77" s="511">
        <v>0</v>
      </c>
      <c r="K77" s="511">
        <v>0</v>
      </c>
      <c r="L77" s="511">
        <v>0</v>
      </c>
    </row>
    <row r="78" spans="1:12" s="23" customFormat="1" ht="14.25" customHeight="1">
      <c r="A78" s="215"/>
      <c r="B78" s="595" t="s">
        <v>7640</v>
      </c>
      <c r="C78" s="220">
        <v>3</v>
      </c>
      <c r="D78" s="228">
        <v>0</v>
      </c>
      <c r="E78" s="228">
        <v>0</v>
      </c>
      <c r="F78" s="220">
        <v>3</v>
      </c>
      <c r="G78" s="228">
        <v>0</v>
      </c>
      <c r="H78" s="511">
        <v>0</v>
      </c>
      <c r="I78" s="511">
        <v>0</v>
      </c>
      <c r="J78" s="511">
        <v>0</v>
      </c>
      <c r="K78" s="511">
        <v>0</v>
      </c>
      <c r="L78" s="511">
        <v>0</v>
      </c>
    </row>
    <row r="79" spans="1:12" s="23" customFormat="1" ht="14.25" customHeight="1">
      <c r="A79" s="234" t="s">
        <v>230</v>
      </c>
      <c r="B79" s="595" t="s">
        <v>7639</v>
      </c>
      <c r="C79" s="220">
        <v>473</v>
      </c>
      <c r="D79" s="220">
        <v>200</v>
      </c>
      <c r="E79" s="220">
        <v>134</v>
      </c>
      <c r="F79" s="220">
        <v>123</v>
      </c>
      <c r="G79" s="220">
        <v>12</v>
      </c>
      <c r="H79" s="508">
        <v>2</v>
      </c>
      <c r="I79" s="511">
        <v>0</v>
      </c>
      <c r="J79" s="511">
        <v>0</v>
      </c>
      <c r="K79" s="511">
        <v>0</v>
      </c>
      <c r="L79" s="508">
        <v>2</v>
      </c>
    </row>
    <row r="80" spans="1:12" s="23" customFormat="1" ht="14.25" customHeight="1">
      <c r="A80" s="215"/>
      <c r="B80" s="595" t="s">
        <v>7640</v>
      </c>
      <c r="C80" s="220">
        <v>443</v>
      </c>
      <c r="D80" s="220">
        <v>198</v>
      </c>
      <c r="E80" s="220">
        <v>126</v>
      </c>
      <c r="F80" s="220">
        <v>118</v>
      </c>
      <c r="G80" s="220">
        <v>1</v>
      </c>
      <c r="H80" s="511">
        <v>0</v>
      </c>
      <c r="I80" s="511">
        <v>0</v>
      </c>
      <c r="J80" s="511">
        <v>0</v>
      </c>
      <c r="K80" s="511">
        <v>0</v>
      </c>
      <c r="L80" s="511">
        <v>0</v>
      </c>
    </row>
    <row r="81" spans="1:12" s="23" customFormat="1" ht="14.25" customHeight="1">
      <c r="A81" s="215"/>
      <c r="B81" s="595" t="s">
        <v>7641</v>
      </c>
      <c r="C81" s="220">
        <v>28</v>
      </c>
      <c r="D81" s="220">
        <v>2</v>
      </c>
      <c r="E81" s="220">
        <v>8</v>
      </c>
      <c r="F81" s="220">
        <v>5</v>
      </c>
      <c r="G81" s="220">
        <v>11</v>
      </c>
      <c r="H81" s="508">
        <v>2</v>
      </c>
      <c r="I81" s="511">
        <v>0</v>
      </c>
      <c r="J81" s="511">
        <v>0</v>
      </c>
      <c r="K81" s="511">
        <v>0</v>
      </c>
      <c r="L81" s="511">
        <v>0</v>
      </c>
    </row>
    <row r="82" spans="1:12" s="23" customFormat="1" ht="14.25" customHeight="1">
      <c r="A82" s="215"/>
      <c r="B82" s="595" t="s">
        <v>640</v>
      </c>
      <c r="C82" s="220">
        <v>2</v>
      </c>
      <c r="D82" s="228">
        <v>0</v>
      </c>
      <c r="E82" s="228">
        <v>0</v>
      </c>
      <c r="F82" s="228">
        <v>0</v>
      </c>
      <c r="G82" s="228">
        <v>0</v>
      </c>
      <c r="H82" s="511">
        <v>0</v>
      </c>
      <c r="I82" s="511">
        <v>0</v>
      </c>
      <c r="J82" s="511">
        <v>0</v>
      </c>
      <c r="K82" s="511">
        <v>0</v>
      </c>
      <c r="L82" s="508">
        <v>2</v>
      </c>
    </row>
    <row r="83" spans="1:12" s="23" customFormat="1" ht="14.25" customHeight="1">
      <c r="A83" s="234" t="s">
        <v>231</v>
      </c>
      <c r="B83" s="595" t="s">
        <v>7639</v>
      </c>
      <c r="C83" s="220">
        <v>227</v>
      </c>
      <c r="D83" s="220">
        <v>110</v>
      </c>
      <c r="E83" s="220">
        <v>62</v>
      </c>
      <c r="F83" s="220">
        <v>49</v>
      </c>
      <c r="G83" s="220">
        <v>5</v>
      </c>
      <c r="H83" s="511">
        <v>0</v>
      </c>
      <c r="I83" s="511">
        <v>0</v>
      </c>
      <c r="J83" s="511">
        <v>0</v>
      </c>
      <c r="K83" s="508">
        <v>1</v>
      </c>
      <c r="L83" s="511">
        <v>0</v>
      </c>
    </row>
    <row r="84" spans="1:12" s="23" customFormat="1" ht="14.25" customHeight="1">
      <c r="A84" s="215"/>
      <c r="B84" s="595" t="s">
        <v>7640</v>
      </c>
      <c r="C84" s="220">
        <v>215</v>
      </c>
      <c r="D84" s="220">
        <v>109</v>
      </c>
      <c r="E84" s="220">
        <v>60</v>
      </c>
      <c r="F84" s="220">
        <v>46</v>
      </c>
      <c r="G84" s="228">
        <v>0</v>
      </c>
      <c r="H84" s="511">
        <v>0</v>
      </c>
      <c r="I84" s="511">
        <v>0</v>
      </c>
      <c r="J84" s="511">
        <v>0</v>
      </c>
      <c r="K84" s="511">
        <v>0</v>
      </c>
      <c r="L84" s="511">
        <v>0</v>
      </c>
    </row>
    <row r="85" spans="1:12" s="23" customFormat="1" ht="14.25" customHeight="1">
      <c r="A85" s="215"/>
      <c r="B85" s="595" t="s">
        <v>7641</v>
      </c>
      <c r="C85" s="220">
        <v>11</v>
      </c>
      <c r="D85" s="220">
        <v>1</v>
      </c>
      <c r="E85" s="220">
        <v>2</v>
      </c>
      <c r="F85" s="220">
        <v>3</v>
      </c>
      <c r="G85" s="220">
        <v>4</v>
      </c>
      <c r="H85" s="511">
        <v>0</v>
      </c>
      <c r="I85" s="511">
        <v>0</v>
      </c>
      <c r="J85" s="511">
        <v>0</v>
      </c>
      <c r="K85" s="508">
        <v>1</v>
      </c>
      <c r="L85" s="511">
        <v>0</v>
      </c>
    </row>
    <row r="86" spans="1:12" s="23" customFormat="1" ht="14.25" customHeight="1">
      <c r="A86" s="215"/>
      <c r="B86" s="595" t="s">
        <v>7644</v>
      </c>
      <c r="C86" s="220">
        <v>1</v>
      </c>
      <c r="D86" s="228">
        <v>0</v>
      </c>
      <c r="E86" s="228">
        <v>0</v>
      </c>
      <c r="F86" s="228">
        <v>0</v>
      </c>
      <c r="G86" s="220">
        <v>1</v>
      </c>
      <c r="H86" s="511">
        <v>0</v>
      </c>
      <c r="I86" s="511">
        <v>0</v>
      </c>
      <c r="J86" s="511">
        <v>0</v>
      </c>
      <c r="K86" s="511">
        <v>0</v>
      </c>
      <c r="L86" s="511">
        <v>0</v>
      </c>
    </row>
    <row r="87" spans="1:12" s="23" customFormat="1" ht="14.25" customHeight="1">
      <c r="A87" s="234" t="s">
        <v>232</v>
      </c>
      <c r="B87" s="595" t="s">
        <v>7639</v>
      </c>
      <c r="C87" s="220">
        <v>458</v>
      </c>
      <c r="D87" s="220">
        <v>208</v>
      </c>
      <c r="E87" s="220">
        <v>142</v>
      </c>
      <c r="F87" s="220">
        <v>90</v>
      </c>
      <c r="G87" s="220">
        <v>18</v>
      </c>
      <c r="H87" s="511">
        <v>0</v>
      </c>
      <c r="I87" s="511">
        <v>0</v>
      </c>
      <c r="J87" s="511">
        <v>0</v>
      </c>
      <c r="K87" s="511">
        <v>0</v>
      </c>
      <c r="L87" s="511">
        <v>0</v>
      </c>
    </row>
    <row r="88" spans="1:12" s="23" customFormat="1" ht="14.25" customHeight="1">
      <c r="A88" s="215"/>
      <c r="B88" s="595" t="s">
        <v>7640</v>
      </c>
      <c r="C88" s="220">
        <v>433</v>
      </c>
      <c r="D88" s="220">
        <v>206</v>
      </c>
      <c r="E88" s="220">
        <v>137</v>
      </c>
      <c r="F88" s="220">
        <v>89</v>
      </c>
      <c r="G88" s="220">
        <v>1</v>
      </c>
      <c r="H88" s="511">
        <v>0</v>
      </c>
      <c r="I88" s="511">
        <v>0</v>
      </c>
      <c r="J88" s="511">
        <v>0</v>
      </c>
      <c r="K88" s="511">
        <v>0</v>
      </c>
      <c r="L88" s="511">
        <v>0</v>
      </c>
    </row>
    <row r="89" spans="1:12" s="23" customFormat="1" ht="14.25" customHeight="1">
      <c r="A89" s="215"/>
      <c r="B89" s="595" t="s">
        <v>7641</v>
      </c>
      <c r="C89" s="220">
        <v>25</v>
      </c>
      <c r="D89" s="220">
        <v>2</v>
      </c>
      <c r="E89" s="220">
        <v>5</v>
      </c>
      <c r="F89" s="220">
        <v>1</v>
      </c>
      <c r="G89" s="220">
        <v>17</v>
      </c>
      <c r="H89" s="511">
        <v>0</v>
      </c>
      <c r="I89" s="511">
        <v>0</v>
      </c>
      <c r="J89" s="511">
        <v>0</v>
      </c>
      <c r="K89" s="511">
        <v>0</v>
      </c>
      <c r="L89" s="511">
        <v>0</v>
      </c>
    </row>
    <row r="90" spans="1:12" s="23" customFormat="1" ht="14.25" customHeight="1">
      <c r="A90" s="234" t="s">
        <v>233</v>
      </c>
      <c r="B90" s="595" t="s">
        <v>7639</v>
      </c>
      <c r="C90" s="220">
        <v>268</v>
      </c>
      <c r="D90" s="220">
        <v>130</v>
      </c>
      <c r="E90" s="220">
        <v>89</v>
      </c>
      <c r="F90" s="220">
        <v>40</v>
      </c>
      <c r="G90" s="220">
        <v>9</v>
      </c>
      <c r="H90" s="511">
        <v>0</v>
      </c>
      <c r="I90" s="511">
        <v>0</v>
      </c>
      <c r="J90" s="511">
        <v>0</v>
      </c>
      <c r="K90" s="511">
        <v>0</v>
      </c>
      <c r="L90" s="511">
        <v>0</v>
      </c>
    </row>
    <row r="91" spans="1:12" s="23" customFormat="1" ht="14.25" customHeight="1">
      <c r="A91" s="215"/>
      <c r="B91" s="595" t="s">
        <v>7640</v>
      </c>
      <c r="C91" s="220">
        <v>260</v>
      </c>
      <c r="D91" s="220">
        <v>130</v>
      </c>
      <c r="E91" s="220">
        <v>89</v>
      </c>
      <c r="F91" s="220">
        <v>38</v>
      </c>
      <c r="G91" s="220">
        <v>3</v>
      </c>
      <c r="H91" s="511">
        <v>0</v>
      </c>
      <c r="I91" s="511">
        <v>0</v>
      </c>
      <c r="J91" s="511">
        <v>0</v>
      </c>
      <c r="K91" s="511">
        <v>0</v>
      </c>
      <c r="L91" s="511">
        <v>0</v>
      </c>
    </row>
    <row r="92" spans="1:12" s="23" customFormat="1" ht="14.25" customHeight="1">
      <c r="A92" s="215"/>
      <c r="B92" s="595" t="s">
        <v>7641</v>
      </c>
      <c r="C92" s="220">
        <v>6</v>
      </c>
      <c r="D92" s="228">
        <v>0</v>
      </c>
      <c r="E92" s="228">
        <v>0</v>
      </c>
      <c r="F92" s="220">
        <v>1</v>
      </c>
      <c r="G92" s="220">
        <v>5</v>
      </c>
      <c r="H92" s="511">
        <v>0</v>
      </c>
      <c r="I92" s="511">
        <v>0</v>
      </c>
      <c r="J92" s="511">
        <v>0</v>
      </c>
      <c r="K92" s="511">
        <v>0</v>
      </c>
      <c r="L92" s="511">
        <v>0</v>
      </c>
    </row>
    <row r="93" spans="1:12" s="23" customFormat="1" ht="14.25" customHeight="1">
      <c r="A93" s="215"/>
      <c r="B93" s="595" t="s">
        <v>640</v>
      </c>
      <c r="C93" s="220">
        <v>2</v>
      </c>
      <c r="D93" s="228">
        <v>0</v>
      </c>
      <c r="E93" s="228">
        <v>0</v>
      </c>
      <c r="F93" s="220">
        <v>1</v>
      </c>
      <c r="G93" s="220">
        <v>1</v>
      </c>
      <c r="H93" s="511">
        <v>0</v>
      </c>
      <c r="I93" s="511">
        <v>0</v>
      </c>
      <c r="J93" s="511">
        <v>0</v>
      </c>
      <c r="K93" s="511">
        <v>0</v>
      </c>
      <c r="L93" s="511">
        <v>0</v>
      </c>
    </row>
    <row r="94" spans="1:12" s="23" customFormat="1" ht="14.25" customHeight="1">
      <c r="A94" s="256" t="s">
        <v>234</v>
      </c>
      <c r="B94" s="596" t="s">
        <v>7639</v>
      </c>
      <c r="C94" s="597">
        <v>583</v>
      </c>
      <c r="D94" s="597">
        <v>251</v>
      </c>
      <c r="E94" s="597">
        <v>125</v>
      </c>
      <c r="F94" s="597">
        <v>171</v>
      </c>
      <c r="G94" s="597">
        <v>35</v>
      </c>
      <c r="H94" s="599">
        <v>0</v>
      </c>
      <c r="I94" s="599">
        <v>0</v>
      </c>
      <c r="J94" s="599">
        <v>0</v>
      </c>
      <c r="K94" s="599">
        <v>0</v>
      </c>
      <c r="L94" s="598">
        <v>1</v>
      </c>
    </row>
    <row r="95" spans="1:12" s="23" customFormat="1" ht="14.25" customHeight="1">
      <c r="A95" s="215"/>
      <c r="B95" s="595" t="s">
        <v>7640</v>
      </c>
      <c r="C95" s="220">
        <v>519</v>
      </c>
      <c r="D95" s="220">
        <v>251</v>
      </c>
      <c r="E95" s="220">
        <v>115</v>
      </c>
      <c r="F95" s="220">
        <v>151</v>
      </c>
      <c r="G95" s="220">
        <v>2</v>
      </c>
      <c r="H95" s="511">
        <v>0</v>
      </c>
      <c r="I95" s="511">
        <v>0</v>
      </c>
      <c r="J95" s="511">
        <v>0</v>
      </c>
      <c r="K95" s="511">
        <v>0</v>
      </c>
      <c r="L95" s="511">
        <v>0</v>
      </c>
    </row>
    <row r="96" spans="1:12" s="23" customFormat="1" ht="14.25" customHeight="1">
      <c r="A96" s="215"/>
      <c r="B96" s="595" t="s">
        <v>7641</v>
      </c>
      <c r="C96" s="220">
        <v>62</v>
      </c>
      <c r="D96" s="228">
        <v>0</v>
      </c>
      <c r="E96" s="220">
        <v>10</v>
      </c>
      <c r="F96" s="220">
        <v>19</v>
      </c>
      <c r="G96" s="220">
        <v>32</v>
      </c>
      <c r="H96" s="511">
        <v>0</v>
      </c>
      <c r="I96" s="511">
        <v>0</v>
      </c>
      <c r="J96" s="511">
        <v>0</v>
      </c>
      <c r="K96" s="511">
        <v>0</v>
      </c>
      <c r="L96" s="508">
        <v>1</v>
      </c>
    </row>
    <row r="97" spans="1:12" s="23" customFormat="1" ht="14.25" customHeight="1">
      <c r="A97" s="215"/>
      <c r="B97" s="595" t="s">
        <v>640</v>
      </c>
      <c r="C97" s="220">
        <v>1</v>
      </c>
      <c r="D97" s="228">
        <v>0</v>
      </c>
      <c r="E97" s="228">
        <v>0</v>
      </c>
      <c r="F97" s="228">
        <v>0</v>
      </c>
      <c r="G97" s="220">
        <v>1</v>
      </c>
      <c r="H97" s="511">
        <v>0</v>
      </c>
      <c r="I97" s="511">
        <v>0</v>
      </c>
      <c r="J97" s="511">
        <v>0</v>
      </c>
      <c r="K97" s="511">
        <v>0</v>
      </c>
      <c r="L97" s="511">
        <v>0</v>
      </c>
    </row>
    <row r="98" spans="1:12" s="23" customFormat="1" ht="14.25" customHeight="1">
      <c r="A98" s="215"/>
      <c r="B98" s="595" t="s">
        <v>7643</v>
      </c>
      <c r="C98" s="220">
        <v>1</v>
      </c>
      <c r="D98" s="228">
        <v>0</v>
      </c>
      <c r="E98" s="228">
        <v>0</v>
      </c>
      <c r="F98" s="220">
        <v>1</v>
      </c>
      <c r="G98" s="228">
        <v>0</v>
      </c>
      <c r="H98" s="511">
        <v>0</v>
      </c>
      <c r="I98" s="511">
        <v>0</v>
      </c>
      <c r="J98" s="511">
        <v>0</v>
      </c>
      <c r="K98" s="511">
        <v>0</v>
      </c>
      <c r="L98" s="511">
        <v>0</v>
      </c>
    </row>
    <row r="99" spans="1:12" s="23" customFormat="1" ht="14.25" customHeight="1">
      <c r="A99" s="215"/>
      <c r="B99" s="595" t="s">
        <v>7642</v>
      </c>
      <c r="C99" s="220">
        <v>6</v>
      </c>
      <c r="D99" s="220">
        <v>6</v>
      </c>
      <c r="E99" s="228">
        <v>0</v>
      </c>
      <c r="F99" s="228">
        <v>0</v>
      </c>
      <c r="G99" s="228">
        <v>0</v>
      </c>
      <c r="H99" s="511">
        <v>0</v>
      </c>
      <c r="I99" s="511">
        <v>0</v>
      </c>
      <c r="J99" s="511">
        <v>0</v>
      </c>
      <c r="K99" s="511">
        <v>0</v>
      </c>
      <c r="L99" s="511">
        <v>0</v>
      </c>
    </row>
    <row r="100" spans="1:12" s="23" customFormat="1" ht="14.25" customHeight="1">
      <c r="A100" s="215"/>
      <c r="B100" s="595" t="s">
        <v>7640</v>
      </c>
      <c r="C100" s="220">
        <v>6</v>
      </c>
      <c r="D100" s="220">
        <v>6</v>
      </c>
      <c r="E100" s="228">
        <v>0</v>
      </c>
      <c r="F100" s="228">
        <v>0</v>
      </c>
      <c r="G100" s="228">
        <v>0</v>
      </c>
      <c r="H100" s="511">
        <v>0</v>
      </c>
      <c r="I100" s="511">
        <v>0</v>
      </c>
      <c r="J100" s="511">
        <v>0</v>
      </c>
      <c r="K100" s="511">
        <v>0</v>
      </c>
      <c r="L100" s="511">
        <v>0</v>
      </c>
    </row>
    <row r="101" spans="1:12" s="23" customFormat="1" ht="14.25" customHeight="1">
      <c r="A101" s="234" t="s">
        <v>235</v>
      </c>
      <c r="B101" s="595" t="s">
        <v>7639</v>
      </c>
      <c r="C101" s="220">
        <v>406</v>
      </c>
      <c r="D101" s="220">
        <v>158</v>
      </c>
      <c r="E101" s="220">
        <v>119</v>
      </c>
      <c r="F101" s="220">
        <v>115</v>
      </c>
      <c r="G101" s="220">
        <v>9</v>
      </c>
      <c r="H101" s="508">
        <v>3</v>
      </c>
      <c r="I101" s="511">
        <v>0</v>
      </c>
      <c r="J101" s="511">
        <v>0</v>
      </c>
      <c r="K101" s="511">
        <v>0</v>
      </c>
      <c r="L101" s="508">
        <v>2</v>
      </c>
    </row>
    <row r="102" spans="1:12" s="23" customFormat="1" ht="14.25" customHeight="1">
      <c r="A102" s="215"/>
      <c r="B102" s="595" t="s">
        <v>7640</v>
      </c>
      <c r="C102" s="220">
        <v>369</v>
      </c>
      <c r="D102" s="220">
        <v>153</v>
      </c>
      <c r="E102" s="220">
        <v>109</v>
      </c>
      <c r="F102" s="220">
        <v>106</v>
      </c>
      <c r="G102" s="220">
        <v>1</v>
      </c>
      <c r="H102" s="511">
        <v>0</v>
      </c>
      <c r="I102" s="511">
        <v>0</v>
      </c>
      <c r="J102" s="511">
        <v>0</v>
      </c>
      <c r="K102" s="511">
        <v>0</v>
      </c>
      <c r="L102" s="511">
        <v>0</v>
      </c>
    </row>
    <row r="103" spans="1:12" s="23" customFormat="1" ht="14.25" customHeight="1">
      <c r="A103" s="215"/>
      <c r="B103" s="595" t="s">
        <v>7641</v>
      </c>
      <c r="C103" s="220">
        <v>36</v>
      </c>
      <c r="D103" s="220">
        <v>5</v>
      </c>
      <c r="E103" s="220">
        <v>9</v>
      </c>
      <c r="F103" s="220">
        <v>9</v>
      </c>
      <c r="G103" s="220">
        <v>8</v>
      </c>
      <c r="H103" s="508">
        <v>3</v>
      </c>
      <c r="I103" s="511">
        <v>0</v>
      </c>
      <c r="J103" s="511">
        <v>0</v>
      </c>
      <c r="K103" s="511">
        <v>0</v>
      </c>
      <c r="L103" s="508">
        <v>2</v>
      </c>
    </row>
    <row r="104" spans="1:12" s="23" customFormat="1" ht="14.25" customHeight="1">
      <c r="A104" s="215"/>
      <c r="B104" s="595" t="s">
        <v>640</v>
      </c>
      <c r="C104" s="220">
        <v>1</v>
      </c>
      <c r="D104" s="228">
        <v>0</v>
      </c>
      <c r="E104" s="220">
        <v>1</v>
      </c>
      <c r="F104" s="228">
        <v>0</v>
      </c>
      <c r="G104" s="228">
        <v>0</v>
      </c>
      <c r="H104" s="511">
        <v>0</v>
      </c>
      <c r="I104" s="511">
        <v>0</v>
      </c>
      <c r="J104" s="511">
        <v>0</v>
      </c>
      <c r="K104" s="511">
        <v>0</v>
      </c>
      <c r="L104" s="511">
        <v>0</v>
      </c>
    </row>
    <row r="105" spans="1:12" s="23" customFormat="1" ht="14.25" customHeight="1">
      <c r="A105" s="215"/>
      <c r="B105" s="595" t="s">
        <v>7642</v>
      </c>
      <c r="C105" s="220">
        <v>4</v>
      </c>
      <c r="D105" s="220">
        <v>4</v>
      </c>
      <c r="E105" s="228">
        <v>0</v>
      </c>
      <c r="F105" s="228">
        <v>0</v>
      </c>
      <c r="G105" s="228">
        <v>0</v>
      </c>
      <c r="H105" s="511">
        <v>0</v>
      </c>
      <c r="I105" s="511">
        <v>0</v>
      </c>
      <c r="J105" s="511">
        <v>0</v>
      </c>
      <c r="K105" s="511">
        <v>0</v>
      </c>
      <c r="L105" s="511">
        <v>0</v>
      </c>
    </row>
    <row r="106" spans="1:12" s="23" customFormat="1" ht="14.25" customHeight="1">
      <c r="A106" s="215"/>
      <c r="B106" s="595" t="s">
        <v>7640</v>
      </c>
      <c r="C106" s="220">
        <v>4</v>
      </c>
      <c r="D106" s="220">
        <v>4</v>
      </c>
      <c r="E106" s="228">
        <v>0</v>
      </c>
      <c r="F106" s="228">
        <v>0</v>
      </c>
      <c r="G106" s="228">
        <v>0</v>
      </c>
      <c r="H106" s="511">
        <v>0</v>
      </c>
      <c r="I106" s="511">
        <v>0</v>
      </c>
      <c r="J106" s="511">
        <v>0</v>
      </c>
      <c r="K106" s="511">
        <v>0</v>
      </c>
      <c r="L106" s="511">
        <v>0</v>
      </c>
    </row>
    <row r="107" spans="1:12" s="23" customFormat="1" ht="14.25" customHeight="1">
      <c r="A107" s="234" t="s">
        <v>236</v>
      </c>
      <c r="B107" s="595" t="s">
        <v>7639</v>
      </c>
      <c r="C107" s="220">
        <v>431</v>
      </c>
      <c r="D107" s="220">
        <v>173</v>
      </c>
      <c r="E107" s="220">
        <v>100</v>
      </c>
      <c r="F107" s="220">
        <v>128</v>
      </c>
      <c r="G107" s="220">
        <v>28</v>
      </c>
      <c r="H107" s="508">
        <v>2</v>
      </c>
      <c r="I107" s="511">
        <v>0</v>
      </c>
      <c r="J107" s="511">
        <v>0</v>
      </c>
      <c r="K107" s="511">
        <v>0</v>
      </c>
      <c r="L107" s="511">
        <v>0</v>
      </c>
    </row>
    <row r="108" spans="1:12" s="23" customFormat="1" ht="14.25" customHeight="1">
      <c r="A108" s="215"/>
      <c r="B108" s="595" t="s">
        <v>7640</v>
      </c>
      <c r="C108" s="220">
        <v>389</v>
      </c>
      <c r="D108" s="220">
        <v>170</v>
      </c>
      <c r="E108" s="220">
        <v>98</v>
      </c>
      <c r="F108" s="220">
        <v>120</v>
      </c>
      <c r="G108" s="220">
        <v>1</v>
      </c>
      <c r="H108" s="511">
        <v>0</v>
      </c>
      <c r="I108" s="511">
        <v>0</v>
      </c>
      <c r="J108" s="511">
        <v>0</v>
      </c>
      <c r="K108" s="511">
        <v>0</v>
      </c>
      <c r="L108" s="511">
        <v>0</v>
      </c>
    </row>
    <row r="109" spans="1:12" s="23" customFormat="1" ht="14.25" customHeight="1">
      <c r="A109" s="215"/>
      <c r="B109" s="595" t="s">
        <v>7641</v>
      </c>
      <c r="C109" s="220">
        <v>37</v>
      </c>
      <c r="D109" s="220">
        <v>2</v>
      </c>
      <c r="E109" s="220">
        <v>2</v>
      </c>
      <c r="F109" s="220">
        <v>7</v>
      </c>
      <c r="G109" s="220">
        <v>26</v>
      </c>
      <c r="H109" s="511">
        <v>0</v>
      </c>
      <c r="I109" s="511">
        <v>0</v>
      </c>
      <c r="J109" s="511">
        <v>0</v>
      </c>
      <c r="K109" s="511">
        <v>0</v>
      </c>
      <c r="L109" s="511">
        <v>0</v>
      </c>
    </row>
    <row r="110" spans="1:12" s="23" customFormat="1" ht="14.25" customHeight="1">
      <c r="A110" s="215"/>
      <c r="B110" s="595" t="s">
        <v>640</v>
      </c>
      <c r="C110" s="220">
        <v>5</v>
      </c>
      <c r="D110" s="220">
        <v>1</v>
      </c>
      <c r="E110" s="228">
        <v>0</v>
      </c>
      <c r="F110" s="220">
        <v>1</v>
      </c>
      <c r="G110" s="220">
        <v>1</v>
      </c>
      <c r="H110" s="508">
        <v>2</v>
      </c>
      <c r="I110" s="511">
        <v>0</v>
      </c>
      <c r="J110" s="511">
        <v>0</v>
      </c>
      <c r="K110" s="511">
        <v>0</v>
      </c>
      <c r="L110" s="511">
        <v>0</v>
      </c>
    </row>
    <row r="111" spans="1:12" s="23" customFormat="1" ht="14.25" customHeight="1">
      <c r="A111" s="215"/>
      <c r="B111" s="595" t="s">
        <v>7642</v>
      </c>
      <c r="C111" s="220">
        <v>10</v>
      </c>
      <c r="D111" s="228">
        <v>0</v>
      </c>
      <c r="E111" s="220">
        <v>1</v>
      </c>
      <c r="F111" s="220">
        <v>5</v>
      </c>
      <c r="G111" s="220">
        <v>4</v>
      </c>
      <c r="H111" s="511">
        <v>0</v>
      </c>
      <c r="I111" s="511">
        <v>0</v>
      </c>
      <c r="J111" s="511">
        <v>0</v>
      </c>
      <c r="K111" s="511">
        <v>0</v>
      </c>
      <c r="L111" s="511">
        <v>0</v>
      </c>
    </row>
    <row r="112" spans="1:12" s="23" customFormat="1" ht="14.25" customHeight="1">
      <c r="A112" s="215"/>
      <c r="B112" s="595" t="s">
        <v>7640</v>
      </c>
      <c r="C112" s="220">
        <v>5</v>
      </c>
      <c r="D112" s="228">
        <v>0</v>
      </c>
      <c r="E112" s="220">
        <v>1</v>
      </c>
      <c r="F112" s="220">
        <v>4</v>
      </c>
      <c r="G112" s="228">
        <v>0</v>
      </c>
      <c r="H112" s="511">
        <v>0</v>
      </c>
      <c r="I112" s="511">
        <v>0</v>
      </c>
      <c r="J112" s="511">
        <v>0</v>
      </c>
      <c r="K112" s="511">
        <v>0</v>
      </c>
      <c r="L112" s="511">
        <v>0</v>
      </c>
    </row>
    <row r="113" spans="1:12" s="23" customFormat="1" ht="14.25" customHeight="1">
      <c r="A113" s="215"/>
      <c r="B113" s="595" t="s">
        <v>7641</v>
      </c>
      <c r="C113" s="220">
        <v>5</v>
      </c>
      <c r="D113" s="228">
        <v>0</v>
      </c>
      <c r="E113" s="228">
        <v>0</v>
      </c>
      <c r="F113" s="220">
        <v>1</v>
      </c>
      <c r="G113" s="220">
        <v>4</v>
      </c>
      <c r="H113" s="511">
        <v>0</v>
      </c>
      <c r="I113" s="511">
        <v>0</v>
      </c>
      <c r="J113" s="511">
        <v>0</v>
      </c>
      <c r="K113" s="511">
        <v>0</v>
      </c>
      <c r="L113" s="511">
        <v>0</v>
      </c>
    </row>
    <row r="114" spans="1:12" s="23" customFormat="1" ht="14.25" customHeight="1">
      <c r="A114" s="234" t="s">
        <v>237</v>
      </c>
      <c r="B114" s="595" t="s">
        <v>7639</v>
      </c>
      <c r="C114" s="220">
        <v>487</v>
      </c>
      <c r="D114" s="220">
        <v>218</v>
      </c>
      <c r="E114" s="220">
        <v>137</v>
      </c>
      <c r="F114" s="220">
        <v>104</v>
      </c>
      <c r="G114" s="220">
        <v>15</v>
      </c>
      <c r="H114" s="508">
        <v>9</v>
      </c>
      <c r="I114" s="511">
        <v>0</v>
      </c>
      <c r="J114" s="511">
        <v>0</v>
      </c>
      <c r="K114" s="511">
        <v>0</v>
      </c>
      <c r="L114" s="508">
        <v>4</v>
      </c>
    </row>
    <row r="115" spans="1:12" s="23" customFormat="1" ht="14.25" customHeight="1">
      <c r="A115" s="215"/>
      <c r="B115" s="595" t="s">
        <v>7640</v>
      </c>
      <c r="C115" s="220">
        <v>454</v>
      </c>
      <c r="D115" s="220">
        <v>216</v>
      </c>
      <c r="E115" s="220">
        <v>135</v>
      </c>
      <c r="F115" s="220">
        <v>102</v>
      </c>
      <c r="G115" s="228">
        <v>0</v>
      </c>
      <c r="H115" s="511">
        <v>0</v>
      </c>
      <c r="I115" s="511">
        <v>0</v>
      </c>
      <c r="J115" s="511">
        <v>0</v>
      </c>
      <c r="K115" s="511">
        <v>0</v>
      </c>
      <c r="L115" s="508">
        <v>1</v>
      </c>
    </row>
    <row r="116" spans="1:12" s="23" customFormat="1" ht="14.25" customHeight="1">
      <c r="A116" s="215"/>
      <c r="B116" s="595" t="s">
        <v>7641</v>
      </c>
      <c r="C116" s="220">
        <v>28</v>
      </c>
      <c r="D116" s="220">
        <v>2</v>
      </c>
      <c r="E116" s="220">
        <v>2</v>
      </c>
      <c r="F116" s="220">
        <v>2</v>
      </c>
      <c r="G116" s="220">
        <v>15</v>
      </c>
      <c r="H116" s="508">
        <v>6</v>
      </c>
      <c r="I116" s="511">
        <v>0</v>
      </c>
      <c r="J116" s="511">
        <v>0</v>
      </c>
      <c r="K116" s="511">
        <v>0</v>
      </c>
      <c r="L116" s="508">
        <v>1</v>
      </c>
    </row>
    <row r="117" spans="1:12" s="23" customFormat="1" ht="14.25" customHeight="1">
      <c r="A117" s="215"/>
      <c r="B117" s="595" t="s">
        <v>640</v>
      </c>
      <c r="C117" s="220">
        <v>5</v>
      </c>
      <c r="D117" s="228">
        <v>0</v>
      </c>
      <c r="E117" s="228">
        <v>0</v>
      </c>
      <c r="F117" s="228">
        <v>0</v>
      </c>
      <c r="G117" s="228">
        <v>0</v>
      </c>
      <c r="H117" s="508">
        <v>3</v>
      </c>
      <c r="I117" s="511">
        <v>0</v>
      </c>
      <c r="J117" s="511">
        <v>0</v>
      </c>
      <c r="K117" s="511">
        <v>0</v>
      </c>
      <c r="L117" s="508">
        <v>2</v>
      </c>
    </row>
    <row r="118" spans="1:12" s="23" customFormat="1" ht="14.25" customHeight="1">
      <c r="A118" s="215"/>
      <c r="B118" s="595" t="s">
        <v>7642</v>
      </c>
      <c r="C118" s="220">
        <v>1</v>
      </c>
      <c r="D118" s="228">
        <v>0</v>
      </c>
      <c r="E118" s="220">
        <v>1</v>
      </c>
      <c r="F118" s="228">
        <v>0</v>
      </c>
      <c r="G118" s="228">
        <v>0</v>
      </c>
      <c r="H118" s="511">
        <v>0</v>
      </c>
      <c r="I118" s="511">
        <v>0</v>
      </c>
      <c r="J118" s="511">
        <v>0</v>
      </c>
      <c r="K118" s="511">
        <v>0</v>
      </c>
      <c r="L118" s="511">
        <v>0</v>
      </c>
    </row>
    <row r="119" spans="1:12" s="23" customFormat="1" ht="14.25" customHeight="1">
      <c r="A119" s="215"/>
      <c r="B119" s="595" t="s">
        <v>7640</v>
      </c>
      <c r="C119" s="220">
        <v>1</v>
      </c>
      <c r="D119" s="228">
        <v>0</v>
      </c>
      <c r="E119" s="220">
        <v>1</v>
      </c>
      <c r="F119" s="228">
        <v>0</v>
      </c>
      <c r="G119" s="228">
        <v>0</v>
      </c>
      <c r="H119" s="511">
        <v>0</v>
      </c>
      <c r="I119" s="511">
        <v>0</v>
      </c>
      <c r="J119" s="511">
        <v>0</v>
      </c>
      <c r="K119" s="511">
        <v>0</v>
      </c>
      <c r="L119" s="511">
        <v>0</v>
      </c>
    </row>
    <row r="120" spans="1:12" s="23" customFormat="1" ht="14.25" customHeight="1">
      <c r="A120" s="234" t="s">
        <v>239</v>
      </c>
      <c r="B120" s="595" t="s">
        <v>7639</v>
      </c>
      <c r="C120" s="220">
        <v>169</v>
      </c>
      <c r="D120" s="220">
        <v>48</v>
      </c>
      <c r="E120" s="220">
        <v>61</v>
      </c>
      <c r="F120" s="220">
        <v>36</v>
      </c>
      <c r="G120" s="220">
        <v>15</v>
      </c>
      <c r="H120" s="511">
        <v>0</v>
      </c>
      <c r="I120" s="511">
        <v>0</v>
      </c>
      <c r="J120" s="511">
        <v>0</v>
      </c>
      <c r="K120" s="511">
        <v>0</v>
      </c>
      <c r="L120" s="508">
        <v>9</v>
      </c>
    </row>
    <row r="121" spans="1:12" s="23" customFormat="1" ht="14.25" customHeight="1">
      <c r="A121" s="215"/>
      <c r="B121" s="595" t="s">
        <v>7640</v>
      </c>
      <c r="C121" s="220">
        <v>76</v>
      </c>
      <c r="D121" s="220">
        <v>28</v>
      </c>
      <c r="E121" s="220">
        <v>33</v>
      </c>
      <c r="F121" s="220">
        <v>15</v>
      </c>
      <c r="G121" s="228">
        <v>0</v>
      </c>
      <c r="H121" s="511">
        <v>0</v>
      </c>
      <c r="I121" s="511">
        <v>0</v>
      </c>
      <c r="J121" s="511">
        <v>0</v>
      </c>
      <c r="K121" s="511">
        <v>0</v>
      </c>
      <c r="L121" s="511">
        <v>0</v>
      </c>
    </row>
    <row r="122" spans="1:12" s="23" customFormat="1" ht="14.25" customHeight="1">
      <c r="A122" s="215"/>
      <c r="B122" s="595" t="s">
        <v>7641</v>
      </c>
      <c r="C122" s="220">
        <v>78</v>
      </c>
      <c r="D122" s="220">
        <v>19</v>
      </c>
      <c r="E122" s="220">
        <v>22</v>
      </c>
      <c r="F122" s="220">
        <v>20</v>
      </c>
      <c r="G122" s="220">
        <v>15</v>
      </c>
      <c r="H122" s="511">
        <v>0</v>
      </c>
      <c r="I122" s="511">
        <v>0</v>
      </c>
      <c r="J122" s="511">
        <v>0</v>
      </c>
      <c r="K122" s="511">
        <v>0</v>
      </c>
      <c r="L122" s="508">
        <v>2</v>
      </c>
    </row>
    <row r="123" spans="1:12" s="23" customFormat="1" ht="14.25" customHeight="1">
      <c r="A123" s="215"/>
      <c r="B123" s="595" t="s">
        <v>640</v>
      </c>
      <c r="C123" s="220">
        <v>9</v>
      </c>
      <c r="D123" s="220">
        <v>1</v>
      </c>
      <c r="E123" s="220">
        <v>2</v>
      </c>
      <c r="F123" s="228">
        <v>0</v>
      </c>
      <c r="G123" s="228">
        <v>0</v>
      </c>
      <c r="H123" s="511">
        <v>0</v>
      </c>
      <c r="I123" s="511">
        <v>0</v>
      </c>
      <c r="J123" s="511">
        <v>0</v>
      </c>
      <c r="K123" s="511">
        <v>0</v>
      </c>
      <c r="L123" s="508">
        <v>6</v>
      </c>
    </row>
    <row r="124" spans="1:12" s="23" customFormat="1" ht="14.25" customHeight="1">
      <c r="A124" s="215"/>
      <c r="B124" s="595" t="s">
        <v>7644</v>
      </c>
      <c r="C124" s="220">
        <v>4</v>
      </c>
      <c r="D124" s="228">
        <v>0</v>
      </c>
      <c r="E124" s="220">
        <v>3</v>
      </c>
      <c r="F124" s="228">
        <v>0</v>
      </c>
      <c r="G124" s="228">
        <v>0</v>
      </c>
      <c r="H124" s="511">
        <v>0</v>
      </c>
      <c r="I124" s="511">
        <v>0</v>
      </c>
      <c r="J124" s="511">
        <v>0</v>
      </c>
      <c r="K124" s="511">
        <v>0</v>
      </c>
      <c r="L124" s="508">
        <v>1</v>
      </c>
    </row>
    <row r="125" spans="1:12" s="23" customFormat="1" ht="14.25" customHeight="1">
      <c r="A125" s="215"/>
      <c r="B125" s="595" t="s">
        <v>7643</v>
      </c>
      <c r="C125" s="220">
        <v>2</v>
      </c>
      <c r="D125" s="228">
        <v>0</v>
      </c>
      <c r="E125" s="220">
        <v>1</v>
      </c>
      <c r="F125" s="220">
        <v>1</v>
      </c>
      <c r="G125" s="228">
        <v>0</v>
      </c>
      <c r="H125" s="511">
        <v>0</v>
      </c>
      <c r="I125" s="511">
        <v>0</v>
      </c>
      <c r="J125" s="511">
        <v>0</v>
      </c>
      <c r="K125" s="511">
        <v>0</v>
      </c>
      <c r="L125" s="511">
        <v>0</v>
      </c>
    </row>
    <row r="126" spans="1:12" s="23" customFormat="1" ht="14.25" customHeight="1">
      <c r="A126" s="234" t="s">
        <v>241</v>
      </c>
      <c r="B126" s="595" t="s">
        <v>7639</v>
      </c>
      <c r="C126" s="220">
        <v>171</v>
      </c>
      <c r="D126" s="220">
        <v>70</v>
      </c>
      <c r="E126" s="220">
        <v>39</v>
      </c>
      <c r="F126" s="220">
        <v>54</v>
      </c>
      <c r="G126" s="220">
        <v>7</v>
      </c>
      <c r="H126" s="508">
        <v>1</v>
      </c>
      <c r="I126" s="511">
        <v>0</v>
      </c>
      <c r="J126" s="511">
        <v>0</v>
      </c>
      <c r="K126" s="511">
        <v>0</v>
      </c>
      <c r="L126" s="511">
        <v>0</v>
      </c>
    </row>
    <row r="127" spans="1:12" s="23" customFormat="1" ht="14.25" customHeight="1">
      <c r="A127" s="215"/>
      <c r="B127" s="595" t="s">
        <v>7640</v>
      </c>
      <c r="C127" s="220">
        <v>110</v>
      </c>
      <c r="D127" s="220">
        <v>51</v>
      </c>
      <c r="E127" s="220">
        <v>23</v>
      </c>
      <c r="F127" s="220">
        <v>36</v>
      </c>
      <c r="G127" s="228">
        <v>0</v>
      </c>
      <c r="H127" s="511">
        <v>0</v>
      </c>
      <c r="I127" s="511">
        <v>0</v>
      </c>
      <c r="J127" s="511">
        <v>0</v>
      </c>
      <c r="K127" s="511">
        <v>0</v>
      </c>
      <c r="L127" s="511">
        <v>0</v>
      </c>
    </row>
    <row r="128" spans="1:12" s="23" customFormat="1" ht="14.25" customHeight="1">
      <c r="A128" s="215"/>
      <c r="B128" s="595" t="s">
        <v>7641</v>
      </c>
      <c r="C128" s="220">
        <v>52</v>
      </c>
      <c r="D128" s="220">
        <v>16</v>
      </c>
      <c r="E128" s="220">
        <v>12</v>
      </c>
      <c r="F128" s="220">
        <v>16</v>
      </c>
      <c r="G128" s="220">
        <v>7</v>
      </c>
      <c r="H128" s="508">
        <v>1</v>
      </c>
      <c r="I128" s="511">
        <v>0</v>
      </c>
      <c r="J128" s="511">
        <v>0</v>
      </c>
      <c r="K128" s="511">
        <v>0</v>
      </c>
      <c r="L128" s="511">
        <v>0</v>
      </c>
    </row>
    <row r="129" spans="1:12" s="23" customFormat="1" ht="14.25" customHeight="1">
      <c r="A129" s="215"/>
      <c r="B129" s="595" t="s">
        <v>640</v>
      </c>
      <c r="C129" s="220">
        <v>5</v>
      </c>
      <c r="D129" s="220">
        <v>2</v>
      </c>
      <c r="E129" s="220">
        <v>3</v>
      </c>
      <c r="F129" s="228">
        <v>0</v>
      </c>
      <c r="G129" s="228">
        <v>0</v>
      </c>
      <c r="H129" s="511">
        <v>0</v>
      </c>
      <c r="I129" s="511">
        <v>0</v>
      </c>
      <c r="J129" s="511">
        <v>0</v>
      </c>
      <c r="K129" s="511">
        <v>0</v>
      </c>
      <c r="L129" s="511">
        <v>0</v>
      </c>
    </row>
    <row r="130" spans="1:12" s="23" customFormat="1" ht="14.25" customHeight="1">
      <c r="A130" s="215"/>
      <c r="B130" s="595" t="s">
        <v>7643</v>
      </c>
      <c r="C130" s="220">
        <v>4</v>
      </c>
      <c r="D130" s="220">
        <v>1</v>
      </c>
      <c r="E130" s="220">
        <v>1</v>
      </c>
      <c r="F130" s="220">
        <v>2</v>
      </c>
      <c r="G130" s="228">
        <v>0</v>
      </c>
      <c r="H130" s="511">
        <v>0</v>
      </c>
      <c r="I130" s="511">
        <v>0</v>
      </c>
      <c r="J130" s="511">
        <v>0</v>
      </c>
      <c r="K130" s="511">
        <v>0</v>
      </c>
      <c r="L130" s="511">
        <v>0</v>
      </c>
    </row>
    <row r="131" spans="1:12" s="23" customFormat="1" ht="14.25" customHeight="1">
      <c r="A131" s="234" t="s">
        <v>242</v>
      </c>
      <c r="B131" s="595" t="s">
        <v>7639</v>
      </c>
      <c r="C131" s="220">
        <v>205</v>
      </c>
      <c r="D131" s="220">
        <v>77</v>
      </c>
      <c r="E131" s="220">
        <v>58</v>
      </c>
      <c r="F131" s="220">
        <v>63</v>
      </c>
      <c r="G131" s="220">
        <v>2</v>
      </c>
      <c r="H131" s="508">
        <v>5</v>
      </c>
      <c r="I131" s="511">
        <v>0</v>
      </c>
      <c r="J131" s="511">
        <v>0</v>
      </c>
      <c r="K131" s="511">
        <v>0</v>
      </c>
      <c r="L131" s="511">
        <v>0</v>
      </c>
    </row>
    <row r="132" spans="1:12" s="23" customFormat="1" ht="14.25" customHeight="1">
      <c r="A132" s="215"/>
      <c r="B132" s="595" t="s">
        <v>7640</v>
      </c>
      <c r="C132" s="220">
        <v>190</v>
      </c>
      <c r="D132" s="220">
        <v>76</v>
      </c>
      <c r="E132" s="220">
        <v>57</v>
      </c>
      <c r="F132" s="220">
        <v>57</v>
      </c>
      <c r="G132" s="228">
        <v>0</v>
      </c>
      <c r="H132" s="511">
        <v>0</v>
      </c>
      <c r="I132" s="511">
        <v>0</v>
      </c>
      <c r="J132" s="511">
        <v>0</v>
      </c>
      <c r="K132" s="511">
        <v>0</v>
      </c>
      <c r="L132" s="511">
        <v>0</v>
      </c>
    </row>
    <row r="133" spans="1:12" s="23" customFormat="1" ht="14.25" customHeight="1">
      <c r="A133" s="215"/>
      <c r="B133" s="595" t="s">
        <v>7641</v>
      </c>
      <c r="C133" s="220">
        <v>12</v>
      </c>
      <c r="D133" s="220">
        <v>1</v>
      </c>
      <c r="E133" s="220">
        <v>1</v>
      </c>
      <c r="F133" s="220">
        <v>5</v>
      </c>
      <c r="G133" s="220">
        <v>2</v>
      </c>
      <c r="H133" s="508">
        <v>3</v>
      </c>
      <c r="I133" s="511">
        <v>0</v>
      </c>
      <c r="J133" s="511">
        <v>0</v>
      </c>
      <c r="K133" s="511">
        <v>0</v>
      </c>
      <c r="L133" s="511">
        <v>0</v>
      </c>
    </row>
    <row r="134" spans="1:12" s="23" customFormat="1" ht="14.25" customHeight="1">
      <c r="A134" s="215"/>
      <c r="B134" s="595" t="s">
        <v>640</v>
      </c>
      <c r="C134" s="220">
        <v>3</v>
      </c>
      <c r="D134" s="228">
        <v>0</v>
      </c>
      <c r="E134" s="228">
        <v>0</v>
      </c>
      <c r="F134" s="220">
        <v>1</v>
      </c>
      <c r="G134" s="228">
        <v>0</v>
      </c>
      <c r="H134" s="508">
        <v>2</v>
      </c>
      <c r="I134" s="511">
        <v>0</v>
      </c>
      <c r="J134" s="511">
        <v>0</v>
      </c>
      <c r="K134" s="511">
        <v>0</v>
      </c>
      <c r="L134" s="511">
        <v>0</v>
      </c>
    </row>
    <row r="135" spans="1:12" s="23" customFormat="1" ht="14.25" customHeight="1">
      <c r="A135" s="215"/>
      <c r="B135" s="595" t="s">
        <v>7642</v>
      </c>
      <c r="C135" s="220">
        <v>2</v>
      </c>
      <c r="D135" s="228">
        <v>0</v>
      </c>
      <c r="E135" s="220">
        <v>1</v>
      </c>
      <c r="F135" s="220">
        <v>1</v>
      </c>
      <c r="G135" s="228">
        <v>0</v>
      </c>
      <c r="H135" s="511">
        <v>0</v>
      </c>
      <c r="I135" s="511">
        <v>0</v>
      </c>
      <c r="J135" s="511">
        <v>0</v>
      </c>
      <c r="K135" s="511">
        <v>0</v>
      </c>
      <c r="L135" s="511">
        <v>0</v>
      </c>
    </row>
    <row r="136" spans="1:12" s="23" customFormat="1" ht="14.25" customHeight="1">
      <c r="A136" s="215"/>
      <c r="B136" s="595" t="s">
        <v>7640</v>
      </c>
      <c r="C136" s="220">
        <v>2</v>
      </c>
      <c r="D136" s="228">
        <v>0</v>
      </c>
      <c r="E136" s="220">
        <v>1</v>
      </c>
      <c r="F136" s="220">
        <v>1</v>
      </c>
      <c r="G136" s="228">
        <v>0</v>
      </c>
      <c r="H136" s="511">
        <v>0</v>
      </c>
      <c r="I136" s="511">
        <v>0</v>
      </c>
      <c r="J136" s="511">
        <v>0</v>
      </c>
      <c r="K136" s="511">
        <v>0</v>
      </c>
      <c r="L136" s="511">
        <v>0</v>
      </c>
    </row>
    <row r="137" spans="1:12" s="23" customFormat="1" ht="14.25" customHeight="1">
      <c r="A137" s="234" t="s">
        <v>243</v>
      </c>
      <c r="B137" s="595" t="s">
        <v>7639</v>
      </c>
      <c r="C137" s="220">
        <v>231</v>
      </c>
      <c r="D137" s="220">
        <v>93</v>
      </c>
      <c r="E137" s="220">
        <v>72</v>
      </c>
      <c r="F137" s="220">
        <v>55</v>
      </c>
      <c r="G137" s="220">
        <v>11</v>
      </c>
      <c r="H137" s="511">
        <v>0</v>
      </c>
      <c r="I137" s="511">
        <v>0</v>
      </c>
      <c r="J137" s="511">
        <v>0</v>
      </c>
      <c r="K137" s="511">
        <v>0</v>
      </c>
      <c r="L137" s="511">
        <v>0</v>
      </c>
    </row>
    <row r="138" spans="1:12" s="23" customFormat="1" ht="14.25" customHeight="1">
      <c r="A138" s="457"/>
      <c r="B138" s="596" t="s">
        <v>7640</v>
      </c>
      <c r="C138" s="597">
        <v>206</v>
      </c>
      <c r="D138" s="597">
        <v>91</v>
      </c>
      <c r="E138" s="597">
        <v>61</v>
      </c>
      <c r="F138" s="597">
        <v>54</v>
      </c>
      <c r="G138" s="600">
        <v>0</v>
      </c>
      <c r="H138" s="599">
        <v>0</v>
      </c>
      <c r="I138" s="599">
        <v>0</v>
      </c>
      <c r="J138" s="599">
        <v>0</v>
      </c>
      <c r="K138" s="599">
        <v>0</v>
      </c>
      <c r="L138" s="599">
        <v>0</v>
      </c>
    </row>
    <row r="139" spans="1:12" s="23" customFormat="1" ht="14.25" customHeight="1">
      <c r="A139" s="215"/>
      <c r="B139" s="595" t="s">
        <v>7641</v>
      </c>
      <c r="C139" s="220">
        <v>24</v>
      </c>
      <c r="D139" s="220">
        <v>2</v>
      </c>
      <c r="E139" s="220">
        <v>10</v>
      </c>
      <c r="F139" s="220">
        <v>1</v>
      </c>
      <c r="G139" s="220">
        <v>11</v>
      </c>
      <c r="H139" s="511">
        <v>0</v>
      </c>
      <c r="I139" s="511">
        <v>0</v>
      </c>
      <c r="J139" s="511">
        <v>0</v>
      </c>
      <c r="K139" s="511">
        <v>0</v>
      </c>
      <c r="L139" s="511">
        <v>0</v>
      </c>
    </row>
    <row r="140" spans="1:12" s="23" customFormat="1" ht="14.25" customHeight="1">
      <c r="A140" s="215"/>
      <c r="B140" s="595" t="s">
        <v>640</v>
      </c>
      <c r="C140" s="220">
        <v>1</v>
      </c>
      <c r="D140" s="228">
        <v>0</v>
      </c>
      <c r="E140" s="220">
        <v>1</v>
      </c>
      <c r="F140" s="228">
        <v>0</v>
      </c>
      <c r="G140" s="228">
        <v>0</v>
      </c>
      <c r="H140" s="511">
        <v>0</v>
      </c>
      <c r="I140" s="511">
        <v>0</v>
      </c>
      <c r="J140" s="511">
        <v>0</v>
      </c>
      <c r="K140" s="511">
        <v>0</v>
      </c>
      <c r="L140" s="511">
        <v>0</v>
      </c>
    </row>
    <row r="141" spans="1:12" s="23" customFormat="1" ht="14.25" customHeight="1">
      <c r="A141" s="234" t="s">
        <v>244</v>
      </c>
      <c r="B141" s="595" t="s">
        <v>7639</v>
      </c>
      <c r="C141" s="220">
        <v>273</v>
      </c>
      <c r="D141" s="220">
        <v>83</v>
      </c>
      <c r="E141" s="220">
        <v>94</v>
      </c>
      <c r="F141" s="220">
        <v>84</v>
      </c>
      <c r="G141" s="220">
        <v>9</v>
      </c>
      <c r="H141" s="508">
        <v>1</v>
      </c>
      <c r="I141" s="508">
        <v>1</v>
      </c>
      <c r="J141" s="511">
        <v>0</v>
      </c>
      <c r="K141" s="511">
        <v>0</v>
      </c>
      <c r="L141" s="508">
        <v>1</v>
      </c>
    </row>
    <row r="142" spans="1:12" s="23" customFormat="1" ht="14.25" customHeight="1">
      <c r="A142" s="215"/>
      <c r="B142" s="595" t="s">
        <v>7640</v>
      </c>
      <c r="C142" s="220">
        <v>244</v>
      </c>
      <c r="D142" s="220">
        <v>81</v>
      </c>
      <c r="E142" s="220">
        <v>85</v>
      </c>
      <c r="F142" s="220">
        <v>77</v>
      </c>
      <c r="G142" s="228">
        <v>0</v>
      </c>
      <c r="H142" s="511">
        <v>0</v>
      </c>
      <c r="I142" s="508">
        <v>1</v>
      </c>
      <c r="J142" s="511">
        <v>0</v>
      </c>
      <c r="K142" s="511">
        <v>0</v>
      </c>
      <c r="L142" s="511">
        <v>0</v>
      </c>
    </row>
    <row r="143" spans="1:12" s="23" customFormat="1" ht="14.25" customHeight="1">
      <c r="A143" s="215"/>
      <c r="B143" s="595" t="s">
        <v>7641</v>
      </c>
      <c r="C143" s="220">
        <v>27</v>
      </c>
      <c r="D143" s="220">
        <v>2</v>
      </c>
      <c r="E143" s="220">
        <v>9</v>
      </c>
      <c r="F143" s="220">
        <v>6</v>
      </c>
      <c r="G143" s="220">
        <v>9</v>
      </c>
      <c r="H143" s="511">
        <v>0</v>
      </c>
      <c r="I143" s="511">
        <v>0</v>
      </c>
      <c r="J143" s="511">
        <v>0</v>
      </c>
      <c r="K143" s="511">
        <v>0</v>
      </c>
      <c r="L143" s="508">
        <v>1</v>
      </c>
    </row>
    <row r="144" spans="1:12" s="23" customFormat="1" ht="14.25" customHeight="1">
      <c r="A144" s="215"/>
      <c r="B144" s="595" t="s">
        <v>640</v>
      </c>
      <c r="C144" s="220">
        <v>2</v>
      </c>
      <c r="D144" s="228">
        <v>0</v>
      </c>
      <c r="E144" s="228">
        <v>0</v>
      </c>
      <c r="F144" s="220">
        <v>1</v>
      </c>
      <c r="G144" s="228">
        <v>0</v>
      </c>
      <c r="H144" s="508">
        <v>1</v>
      </c>
      <c r="I144" s="511">
        <v>0</v>
      </c>
      <c r="J144" s="511">
        <v>0</v>
      </c>
      <c r="K144" s="511">
        <v>0</v>
      </c>
      <c r="L144" s="511">
        <v>0</v>
      </c>
    </row>
    <row r="145" spans="1:12" s="23" customFormat="1" ht="14.25" customHeight="1">
      <c r="A145" s="234" t="s">
        <v>245</v>
      </c>
      <c r="B145" s="595" t="s">
        <v>7639</v>
      </c>
      <c r="C145" s="220">
        <v>366</v>
      </c>
      <c r="D145" s="220">
        <v>145</v>
      </c>
      <c r="E145" s="220">
        <v>112</v>
      </c>
      <c r="F145" s="220">
        <v>101</v>
      </c>
      <c r="G145" s="220">
        <v>7</v>
      </c>
      <c r="H145" s="508">
        <v>1</v>
      </c>
      <c r="I145" s="511">
        <v>0</v>
      </c>
      <c r="J145" s="511">
        <v>0</v>
      </c>
      <c r="K145" s="511">
        <v>0</v>
      </c>
      <c r="L145" s="511">
        <v>0</v>
      </c>
    </row>
    <row r="146" spans="1:12" s="23" customFormat="1" ht="14.25" customHeight="1">
      <c r="A146" s="215"/>
      <c r="B146" s="595" t="s">
        <v>7640</v>
      </c>
      <c r="C146" s="220">
        <v>341</v>
      </c>
      <c r="D146" s="220">
        <v>141</v>
      </c>
      <c r="E146" s="220">
        <v>108</v>
      </c>
      <c r="F146" s="220">
        <v>91</v>
      </c>
      <c r="G146" s="220">
        <v>1</v>
      </c>
      <c r="H146" s="511">
        <v>0</v>
      </c>
      <c r="I146" s="511">
        <v>0</v>
      </c>
      <c r="J146" s="511">
        <v>0</v>
      </c>
      <c r="K146" s="511">
        <v>0</v>
      </c>
      <c r="L146" s="511">
        <v>0</v>
      </c>
    </row>
    <row r="147" spans="1:12" s="23" customFormat="1" ht="14.25" customHeight="1">
      <c r="A147" s="215"/>
      <c r="B147" s="595" t="s">
        <v>7641</v>
      </c>
      <c r="C147" s="220">
        <v>25</v>
      </c>
      <c r="D147" s="220">
        <v>4</v>
      </c>
      <c r="E147" s="220">
        <v>4</v>
      </c>
      <c r="F147" s="220">
        <v>10</v>
      </c>
      <c r="G147" s="220">
        <v>6</v>
      </c>
      <c r="H147" s="508">
        <v>1</v>
      </c>
      <c r="I147" s="511">
        <v>0</v>
      </c>
      <c r="J147" s="511">
        <v>0</v>
      </c>
      <c r="K147" s="511">
        <v>0</v>
      </c>
      <c r="L147" s="511">
        <v>0</v>
      </c>
    </row>
    <row r="148" spans="1:12" s="23" customFormat="1" ht="14.25" customHeight="1">
      <c r="A148" s="234" t="s">
        <v>246</v>
      </c>
      <c r="B148" s="595" t="s">
        <v>7639</v>
      </c>
      <c r="C148" s="220">
        <v>95</v>
      </c>
      <c r="D148" s="220">
        <v>29</v>
      </c>
      <c r="E148" s="220">
        <v>33</v>
      </c>
      <c r="F148" s="220">
        <v>31</v>
      </c>
      <c r="G148" s="220">
        <v>2</v>
      </c>
      <c r="H148" s="511">
        <v>0</v>
      </c>
      <c r="I148" s="511">
        <v>0</v>
      </c>
      <c r="J148" s="511">
        <v>0</v>
      </c>
      <c r="K148" s="511">
        <v>0</v>
      </c>
      <c r="L148" s="511">
        <v>0</v>
      </c>
    </row>
    <row r="149" spans="1:12" s="23" customFormat="1" ht="14.25" customHeight="1">
      <c r="A149" s="215"/>
      <c r="B149" s="595" t="s">
        <v>7640</v>
      </c>
      <c r="C149" s="220">
        <v>53</v>
      </c>
      <c r="D149" s="220">
        <v>20</v>
      </c>
      <c r="E149" s="220">
        <v>20</v>
      </c>
      <c r="F149" s="220">
        <v>13</v>
      </c>
      <c r="G149" s="228">
        <v>0</v>
      </c>
      <c r="H149" s="511">
        <v>0</v>
      </c>
      <c r="I149" s="511">
        <v>0</v>
      </c>
      <c r="J149" s="511">
        <v>0</v>
      </c>
      <c r="K149" s="511">
        <v>0</v>
      </c>
      <c r="L149" s="511">
        <v>0</v>
      </c>
    </row>
    <row r="150" spans="1:12" s="23" customFormat="1" ht="14.25" customHeight="1">
      <c r="A150" s="215"/>
      <c r="B150" s="595" t="s">
        <v>7641</v>
      </c>
      <c r="C150" s="220">
        <v>30</v>
      </c>
      <c r="D150" s="220">
        <v>6</v>
      </c>
      <c r="E150" s="220">
        <v>8</v>
      </c>
      <c r="F150" s="220">
        <v>14</v>
      </c>
      <c r="G150" s="220">
        <v>2</v>
      </c>
      <c r="H150" s="511">
        <v>0</v>
      </c>
      <c r="I150" s="511">
        <v>0</v>
      </c>
      <c r="J150" s="511">
        <v>0</v>
      </c>
      <c r="K150" s="511">
        <v>0</v>
      </c>
      <c r="L150" s="511">
        <v>0</v>
      </c>
    </row>
    <row r="151" spans="1:12" s="23" customFormat="1" ht="14.25" customHeight="1">
      <c r="A151" s="215"/>
      <c r="B151" s="595" t="s">
        <v>640</v>
      </c>
      <c r="C151" s="220">
        <v>2</v>
      </c>
      <c r="D151" s="220">
        <v>1</v>
      </c>
      <c r="E151" s="228">
        <v>0</v>
      </c>
      <c r="F151" s="220">
        <v>1</v>
      </c>
      <c r="G151" s="228">
        <v>0</v>
      </c>
      <c r="H151" s="511">
        <v>0</v>
      </c>
      <c r="I151" s="511">
        <v>0</v>
      </c>
      <c r="J151" s="511">
        <v>0</v>
      </c>
      <c r="K151" s="511">
        <v>0</v>
      </c>
      <c r="L151" s="511">
        <v>0</v>
      </c>
    </row>
    <row r="152" spans="1:12" s="23" customFormat="1" ht="14.25" customHeight="1">
      <c r="A152" s="215"/>
      <c r="B152" s="595" t="s">
        <v>7643</v>
      </c>
      <c r="C152" s="220">
        <v>10</v>
      </c>
      <c r="D152" s="220">
        <v>2</v>
      </c>
      <c r="E152" s="220">
        <v>5</v>
      </c>
      <c r="F152" s="220">
        <v>3</v>
      </c>
      <c r="G152" s="228">
        <v>0</v>
      </c>
      <c r="H152" s="511">
        <v>0</v>
      </c>
      <c r="I152" s="511">
        <v>0</v>
      </c>
      <c r="J152" s="511">
        <v>0</v>
      </c>
      <c r="K152" s="511">
        <v>0</v>
      </c>
      <c r="L152" s="511">
        <v>0</v>
      </c>
    </row>
    <row r="153" spans="1:12" s="23" customFormat="1" ht="14.25" customHeight="1">
      <c r="A153" s="234" t="s">
        <v>247</v>
      </c>
      <c r="B153" s="595" t="s">
        <v>7639</v>
      </c>
      <c r="C153" s="220">
        <v>198</v>
      </c>
      <c r="D153" s="220">
        <v>103</v>
      </c>
      <c r="E153" s="220">
        <v>76</v>
      </c>
      <c r="F153" s="220">
        <v>18</v>
      </c>
      <c r="G153" s="228">
        <v>0</v>
      </c>
      <c r="H153" s="511">
        <v>0</v>
      </c>
      <c r="I153" s="511">
        <v>0</v>
      </c>
      <c r="J153" s="511">
        <v>0</v>
      </c>
      <c r="K153" s="511">
        <v>0</v>
      </c>
      <c r="L153" s="508">
        <v>1</v>
      </c>
    </row>
    <row r="154" spans="1:12" s="23" customFormat="1" ht="14.25" customHeight="1">
      <c r="A154" s="215"/>
      <c r="B154" s="595" t="s">
        <v>7640</v>
      </c>
      <c r="C154" s="220">
        <v>187</v>
      </c>
      <c r="D154" s="220">
        <v>101</v>
      </c>
      <c r="E154" s="220">
        <v>69</v>
      </c>
      <c r="F154" s="220">
        <v>17</v>
      </c>
      <c r="G154" s="228">
        <v>0</v>
      </c>
      <c r="H154" s="511">
        <v>0</v>
      </c>
      <c r="I154" s="511">
        <v>0</v>
      </c>
      <c r="J154" s="511">
        <v>0</v>
      </c>
      <c r="K154" s="511">
        <v>0</v>
      </c>
      <c r="L154" s="511">
        <v>0</v>
      </c>
    </row>
    <row r="155" spans="1:12" s="23" customFormat="1" ht="14.25" customHeight="1">
      <c r="A155" s="215"/>
      <c r="B155" s="595" t="s">
        <v>7641</v>
      </c>
      <c r="C155" s="220">
        <v>9</v>
      </c>
      <c r="D155" s="220">
        <v>2</v>
      </c>
      <c r="E155" s="220">
        <v>6</v>
      </c>
      <c r="F155" s="220">
        <v>1</v>
      </c>
      <c r="G155" s="228">
        <v>0</v>
      </c>
      <c r="H155" s="511">
        <v>0</v>
      </c>
      <c r="I155" s="511">
        <v>0</v>
      </c>
      <c r="J155" s="511">
        <v>0</v>
      </c>
      <c r="K155" s="511">
        <v>0</v>
      </c>
      <c r="L155" s="511">
        <v>0</v>
      </c>
    </row>
    <row r="156" spans="1:12" s="23" customFormat="1" ht="14.25" customHeight="1">
      <c r="A156" s="215"/>
      <c r="B156" s="595" t="s">
        <v>640</v>
      </c>
      <c r="C156" s="220">
        <v>1</v>
      </c>
      <c r="D156" s="228">
        <v>0</v>
      </c>
      <c r="E156" s="228">
        <v>0</v>
      </c>
      <c r="F156" s="228">
        <v>0</v>
      </c>
      <c r="G156" s="228">
        <v>0</v>
      </c>
      <c r="H156" s="511">
        <v>0</v>
      </c>
      <c r="I156" s="511">
        <v>0</v>
      </c>
      <c r="J156" s="511">
        <v>0</v>
      </c>
      <c r="K156" s="511">
        <v>0</v>
      </c>
      <c r="L156" s="508">
        <v>1</v>
      </c>
    </row>
    <row r="157" spans="1:12" s="23" customFormat="1" ht="14.25" customHeight="1">
      <c r="A157" s="215"/>
      <c r="B157" s="595" t="s">
        <v>7643</v>
      </c>
      <c r="C157" s="220">
        <v>1</v>
      </c>
      <c r="D157" s="228">
        <v>0</v>
      </c>
      <c r="E157" s="220">
        <v>1</v>
      </c>
      <c r="F157" s="228">
        <v>0</v>
      </c>
      <c r="G157" s="228">
        <v>0</v>
      </c>
      <c r="H157" s="511">
        <v>0</v>
      </c>
      <c r="I157" s="511">
        <v>0</v>
      </c>
      <c r="J157" s="511">
        <v>0</v>
      </c>
      <c r="K157" s="511">
        <v>0</v>
      </c>
      <c r="L157" s="511">
        <v>0</v>
      </c>
    </row>
    <row r="158" spans="1:12" s="23" customFormat="1" ht="14.25" customHeight="1">
      <c r="A158" s="215"/>
      <c r="B158" s="595" t="s">
        <v>7642</v>
      </c>
      <c r="C158" s="220">
        <v>1</v>
      </c>
      <c r="D158" s="220">
        <v>1</v>
      </c>
      <c r="E158" s="228">
        <v>0</v>
      </c>
      <c r="F158" s="228">
        <v>0</v>
      </c>
      <c r="G158" s="228">
        <v>0</v>
      </c>
      <c r="H158" s="511">
        <v>0</v>
      </c>
      <c r="I158" s="511">
        <v>0</v>
      </c>
      <c r="J158" s="511">
        <v>0</v>
      </c>
      <c r="K158" s="511">
        <v>0</v>
      </c>
      <c r="L158" s="511">
        <v>0</v>
      </c>
    </row>
    <row r="159" spans="1:12" s="23" customFormat="1" ht="14.25" customHeight="1">
      <c r="A159" s="215"/>
      <c r="B159" s="595" t="s">
        <v>7640</v>
      </c>
      <c r="C159" s="220">
        <v>1</v>
      </c>
      <c r="D159" s="220">
        <v>1</v>
      </c>
      <c r="E159" s="228">
        <v>0</v>
      </c>
      <c r="F159" s="228">
        <v>0</v>
      </c>
      <c r="G159" s="228">
        <v>0</v>
      </c>
      <c r="H159" s="511">
        <v>0</v>
      </c>
      <c r="I159" s="511">
        <v>0</v>
      </c>
      <c r="J159" s="511">
        <v>0</v>
      </c>
      <c r="K159" s="511">
        <v>0</v>
      </c>
      <c r="L159" s="511">
        <v>0</v>
      </c>
    </row>
    <row r="160" spans="1:12" s="23" customFormat="1" ht="14.25" customHeight="1">
      <c r="A160" s="234" t="s">
        <v>248</v>
      </c>
      <c r="B160" s="595" t="s">
        <v>7639</v>
      </c>
      <c r="C160" s="220">
        <v>229</v>
      </c>
      <c r="D160" s="220">
        <v>107</v>
      </c>
      <c r="E160" s="220">
        <v>68</v>
      </c>
      <c r="F160" s="220">
        <v>52</v>
      </c>
      <c r="G160" s="228">
        <v>0</v>
      </c>
      <c r="H160" s="508">
        <v>1</v>
      </c>
      <c r="I160" s="511">
        <v>0</v>
      </c>
      <c r="J160" s="511">
        <v>0</v>
      </c>
      <c r="K160" s="511">
        <v>0</v>
      </c>
      <c r="L160" s="508">
        <v>1</v>
      </c>
    </row>
    <row r="161" spans="1:12" s="23" customFormat="1" ht="14.25" customHeight="1">
      <c r="A161" s="215"/>
      <c r="B161" s="595" t="s">
        <v>7640</v>
      </c>
      <c r="C161" s="220">
        <v>217</v>
      </c>
      <c r="D161" s="220">
        <v>102</v>
      </c>
      <c r="E161" s="220">
        <v>65</v>
      </c>
      <c r="F161" s="220">
        <v>50</v>
      </c>
      <c r="G161" s="228">
        <v>0</v>
      </c>
      <c r="H161" s="511">
        <v>0</v>
      </c>
      <c r="I161" s="511">
        <v>0</v>
      </c>
      <c r="J161" s="511">
        <v>0</v>
      </c>
      <c r="K161" s="511">
        <v>0</v>
      </c>
      <c r="L161" s="511">
        <v>0</v>
      </c>
    </row>
    <row r="162" spans="1:12" s="23" customFormat="1" ht="14.25" customHeight="1">
      <c r="A162" s="215"/>
      <c r="B162" s="595" t="s">
        <v>7641</v>
      </c>
      <c r="C162" s="220">
        <v>8</v>
      </c>
      <c r="D162" s="220">
        <v>4</v>
      </c>
      <c r="E162" s="220">
        <v>2</v>
      </c>
      <c r="F162" s="228">
        <v>0</v>
      </c>
      <c r="G162" s="228">
        <v>0</v>
      </c>
      <c r="H162" s="508">
        <v>1</v>
      </c>
      <c r="I162" s="511">
        <v>0</v>
      </c>
      <c r="J162" s="511">
        <v>0</v>
      </c>
      <c r="K162" s="511">
        <v>0</v>
      </c>
      <c r="L162" s="508">
        <v>1</v>
      </c>
    </row>
    <row r="163" spans="1:12" s="23" customFormat="1" ht="14.25" customHeight="1">
      <c r="A163" s="215"/>
      <c r="B163" s="595" t="s">
        <v>7643</v>
      </c>
      <c r="C163" s="220">
        <v>4</v>
      </c>
      <c r="D163" s="220">
        <v>1</v>
      </c>
      <c r="E163" s="220">
        <v>1</v>
      </c>
      <c r="F163" s="220">
        <v>2</v>
      </c>
      <c r="G163" s="228">
        <v>0</v>
      </c>
      <c r="H163" s="511">
        <v>0</v>
      </c>
      <c r="I163" s="511">
        <v>0</v>
      </c>
      <c r="J163" s="511">
        <v>0</v>
      </c>
      <c r="K163" s="511">
        <v>0</v>
      </c>
      <c r="L163" s="511">
        <v>0</v>
      </c>
    </row>
    <row r="164" spans="1:12" s="23" customFormat="1" ht="14.25" customHeight="1">
      <c r="A164" s="215"/>
      <c r="B164" s="595" t="s">
        <v>7642</v>
      </c>
      <c r="C164" s="220">
        <v>1</v>
      </c>
      <c r="D164" s="228">
        <v>0</v>
      </c>
      <c r="E164" s="220">
        <v>1</v>
      </c>
      <c r="F164" s="228">
        <v>0</v>
      </c>
      <c r="G164" s="228">
        <v>0</v>
      </c>
      <c r="H164" s="511">
        <v>0</v>
      </c>
      <c r="I164" s="511">
        <v>0</v>
      </c>
      <c r="J164" s="511">
        <v>0</v>
      </c>
      <c r="K164" s="511">
        <v>0</v>
      </c>
      <c r="L164" s="511">
        <v>0</v>
      </c>
    </row>
    <row r="165" spans="1:12" s="23" customFormat="1" ht="14.25" customHeight="1">
      <c r="A165" s="215"/>
      <c r="B165" s="595" t="s">
        <v>7640</v>
      </c>
      <c r="C165" s="220">
        <v>1</v>
      </c>
      <c r="D165" s="228">
        <v>0</v>
      </c>
      <c r="E165" s="220">
        <v>1</v>
      </c>
      <c r="F165" s="228">
        <v>0</v>
      </c>
      <c r="G165" s="228">
        <v>0</v>
      </c>
      <c r="H165" s="511">
        <v>0</v>
      </c>
      <c r="I165" s="511">
        <v>0</v>
      </c>
      <c r="J165" s="511">
        <v>0</v>
      </c>
      <c r="K165" s="511">
        <v>0</v>
      </c>
      <c r="L165" s="511">
        <v>0</v>
      </c>
    </row>
    <row r="166" spans="1:12" s="23" customFormat="1" ht="14.25" customHeight="1">
      <c r="A166" s="234" t="s">
        <v>249</v>
      </c>
      <c r="B166" s="595" t="s">
        <v>7639</v>
      </c>
      <c r="C166" s="220">
        <v>205</v>
      </c>
      <c r="D166" s="220">
        <v>81</v>
      </c>
      <c r="E166" s="220">
        <v>66</v>
      </c>
      <c r="F166" s="220">
        <v>52</v>
      </c>
      <c r="G166" s="220">
        <v>3</v>
      </c>
      <c r="H166" s="508">
        <v>3</v>
      </c>
      <c r="I166" s="511">
        <v>0</v>
      </c>
      <c r="J166" s="511">
        <v>0</v>
      </c>
      <c r="K166" s="511">
        <v>0</v>
      </c>
      <c r="L166" s="511">
        <v>0</v>
      </c>
    </row>
    <row r="167" spans="1:12" s="23" customFormat="1" ht="14.25" customHeight="1">
      <c r="A167" s="215"/>
      <c r="B167" s="595" t="s">
        <v>7640</v>
      </c>
      <c r="C167" s="220">
        <v>195</v>
      </c>
      <c r="D167" s="220">
        <v>78</v>
      </c>
      <c r="E167" s="220">
        <v>65</v>
      </c>
      <c r="F167" s="220">
        <v>52</v>
      </c>
      <c r="G167" s="228">
        <v>0</v>
      </c>
      <c r="H167" s="511">
        <v>0</v>
      </c>
      <c r="I167" s="511">
        <v>0</v>
      </c>
      <c r="J167" s="511">
        <v>0</v>
      </c>
      <c r="K167" s="511">
        <v>0</v>
      </c>
      <c r="L167" s="511">
        <v>0</v>
      </c>
    </row>
    <row r="168" spans="1:12" s="23" customFormat="1" ht="14.25" customHeight="1">
      <c r="A168" s="215"/>
      <c r="B168" s="595" t="s">
        <v>7641</v>
      </c>
      <c r="C168" s="220">
        <v>10</v>
      </c>
      <c r="D168" s="220">
        <v>3</v>
      </c>
      <c r="E168" s="220">
        <v>1</v>
      </c>
      <c r="F168" s="228">
        <v>0</v>
      </c>
      <c r="G168" s="220">
        <v>3</v>
      </c>
      <c r="H168" s="508">
        <v>3</v>
      </c>
      <c r="I168" s="511">
        <v>0</v>
      </c>
      <c r="J168" s="511">
        <v>0</v>
      </c>
      <c r="K168" s="511">
        <v>0</v>
      </c>
      <c r="L168" s="511">
        <v>0</v>
      </c>
    </row>
    <row r="169" spans="1:12" s="23" customFormat="1" ht="14.25" customHeight="1">
      <c r="A169" s="234" t="s">
        <v>250</v>
      </c>
      <c r="B169" s="595" t="s">
        <v>7639</v>
      </c>
      <c r="C169" s="220">
        <v>130</v>
      </c>
      <c r="D169" s="220">
        <v>41</v>
      </c>
      <c r="E169" s="220">
        <v>43</v>
      </c>
      <c r="F169" s="220">
        <v>40</v>
      </c>
      <c r="G169" s="220">
        <v>5</v>
      </c>
      <c r="H169" s="508">
        <v>1</v>
      </c>
      <c r="I169" s="511">
        <v>0</v>
      </c>
      <c r="J169" s="511">
        <v>0</v>
      </c>
      <c r="K169" s="511">
        <v>0</v>
      </c>
      <c r="L169" s="511">
        <v>0</v>
      </c>
    </row>
    <row r="170" spans="1:12" s="23" customFormat="1" ht="14.25" customHeight="1">
      <c r="A170" s="215"/>
      <c r="B170" s="595" t="s">
        <v>7640</v>
      </c>
      <c r="C170" s="220">
        <v>118</v>
      </c>
      <c r="D170" s="220">
        <v>40</v>
      </c>
      <c r="E170" s="220">
        <v>42</v>
      </c>
      <c r="F170" s="220">
        <v>36</v>
      </c>
      <c r="G170" s="228">
        <v>0</v>
      </c>
      <c r="H170" s="511">
        <v>0</v>
      </c>
      <c r="I170" s="511">
        <v>0</v>
      </c>
      <c r="J170" s="511">
        <v>0</v>
      </c>
      <c r="K170" s="511">
        <v>0</v>
      </c>
      <c r="L170" s="511">
        <v>0</v>
      </c>
    </row>
    <row r="171" spans="1:12" s="23" customFormat="1" ht="14.25" customHeight="1">
      <c r="A171" s="215"/>
      <c r="B171" s="595" t="s">
        <v>7641</v>
      </c>
      <c r="C171" s="220">
        <v>10</v>
      </c>
      <c r="D171" s="220">
        <v>1</v>
      </c>
      <c r="E171" s="228">
        <v>0</v>
      </c>
      <c r="F171" s="220">
        <v>4</v>
      </c>
      <c r="G171" s="220">
        <v>4</v>
      </c>
      <c r="H171" s="508">
        <v>1</v>
      </c>
      <c r="I171" s="511">
        <v>0</v>
      </c>
      <c r="J171" s="511">
        <v>0</v>
      </c>
      <c r="K171" s="511">
        <v>0</v>
      </c>
      <c r="L171" s="511">
        <v>0</v>
      </c>
    </row>
    <row r="172" spans="1:12" s="23" customFormat="1" ht="14.25" customHeight="1">
      <c r="A172" s="215"/>
      <c r="B172" s="595" t="s">
        <v>640</v>
      </c>
      <c r="C172" s="220">
        <v>1</v>
      </c>
      <c r="D172" s="228">
        <v>0</v>
      </c>
      <c r="E172" s="220">
        <v>1</v>
      </c>
      <c r="F172" s="228">
        <v>0</v>
      </c>
      <c r="G172" s="228">
        <v>0</v>
      </c>
      <c r="H172" s="511">
        <v>0</v>
      </c>
      <c r="I172" s="511">
        <v>0</v>
      </c>
      <c r="J172" s="511">
        <v>0</v>
      </c>
      <c r="K172" s="511">
        <v>0</v>
      </c>
      <c r="L172" s="511">
        <v>0</v>
      </c>
    </row>
    <row r="173" spans="1:12" s="23" customFormat="1" ht="14.25" customHeight="1">
      <c r="A173" s="215"/>
      <c r="B173" s="595" t="s">
        <v>7644</v>
      </c>
      <c r="C173" s="220">
        <v>1</v>
      </c>
      <c r="D173" s="228">
        <v>0</v>
      </c>
      <c r="E173" s="228">
        <v>0</v>
      </c>
      <c r="F173" s="228">
        <v>0</v>
      </c>
      <c r="G173" s="220">
        <v>1</v>
      </c>
      <c r="H173" s="511">
        <v>0</v>
      </c>
      <c r="I173" s="511">
        <v>0</v>
      </c>
      <c r="J173" s="511">
        <v>0</v>
      </c>
      <c r="K173" s="511">
        <v>0</v>
      </c>
      <c r="L173" s="511">
        <v>0</v>
      </c>
    </row>
    <row r="174" spans="1:12" s="23" customFormat="1" ht="14.25" customHeight="1">
      <c r="A174" s="234" t="s">
        <v>251</v>
      </c>
      <c r="B174" s="595" t="s">
        <v>7639</v>
      </c>
      <c r="C174" s="220">
        <v>330</v>
      </c>
      <c r="D174" s="220">
        <v>123</v>
      </c>
      <c r="E174" s="220">
        <v>107</v>
      </c>
      <c r="F174" s="220">
        <v>87</v>
      </c>
      <c r="G174" s="220">
        <v>6</v>
      </c>
      <c r="H174" s="508">
        <v>7</v>
      </c>
      <c r="I174" s="511">
        <v>0</v>
      </c>
      <c r="J174" s="511">
        <v>0</v>
      </c>
      <c r="K174" s="511">
        <v>0</v>
      </c>
      <c r="L174" s="511">
        <v>0</v>
      </c>
    </row>
    <row r="175" spans="1:12" s="23" customFormat="1" ht="14.25" customHeight="1">
      <c r="A175" s="215"/>
      <c r="B175" s="595" t="s">
        <v>7640</v>
      </c>
      <c r="C175" s="220">
        <v>295</v>
      </c>
      <c r="D175" s="220">
        <v>117</v>
      </c>
      <c r="E175" s="220">
        <v>99</v>
      </c>
      <c r="F175" s="220">
        <v>79</v>
      </c>
      <c r="G175" s="228">
        <v>0</v>
      </c>
      <c r="H175" s="511">
        <v>0</v>
      </c>
      <c r="I175" s="511">
        <v>0</v>
      </c>
      <c r="J175" s="511">
        <v>0</v>
      </c>
      <c r="K175" s="511">
        <v>0</v>
      </c>
      <c r="L175" s="511">
        <v>0</v>
      </c>
    </row>
    <row r="176" spans="1:12" s="23" customFormat="1" ht="14.25" customHeight="1">
      <c r="A176" s="215"/>
      <c r="B176" s="595" t="s">
        <v>7641</v>
      </c>
      <c r="C176" s="220">
        <v>29</v>
      </c>
      <c r="D176" s="220">
        <v>6</v>
      </c>
      <c r="E176" s="220">
        <v>6</v>
      </c>
      <c r="F176" s="220">
        <v>8</v>
      </c>
      <c r="G176" s="220">
        <v>6</v>
      </c>
      <c r="H176" s="508">
        <v>3</v>
      </c>
      <c r="I176" s="511">
        <v>0</v>
      </c>
      <c r="J176" s="511">
        <v>0</v>
      </c>
      <c r="K176" s="511">
        <v>0</v>
      </c>
      <c r="L176" s="511">
        <v>0</v>
      </c>
    </row>
    <row r="177" spans="1:12" s="23" customFormat="1" ht="14.25" customHeight="1">
      <c r="A177" s="215"/>
      <c r="B177" s="595" t="s">
        <v>640</v>
      </c>
      <c r="C177" s="220">
        <v>5</v>
      </c>
      <c r="D177" s="228">
        <v>0</v>
      </c>
      <c r="E177" s="220">
        <v>2</v>
      </c>
      <c r="F177" s="228">
        <v>0</v>
      </c>
      <c r="G177" s="228">
        <v>0</v>
      </c>
      <c r="H177" s="508">
        <v>3</v>
      </c>
      <c r="I177" s="511">
        <v>0</v>
      </c>
      <c r="J177" s="511">
        <v>0</v>
      </c>
      <c r="K177" s="511">
        <v>0</v>
      </c>
      <c r="L177" s="511">
        <v>0</v>
      </c>
    </row>
    <row r="178" spans="1:12" s="23" customFormat="1" ht="14.25" customHeight="1">
      <c r="A178" s="215"/>
      <c r="B178" s="595" t="s">
        <v>7644</v>
      </c>
      <c r="C178" s="220">
        <v>1</v>
      </c>
      <c r="D178" s="228">
        <v>0</v>
      </c>
      <c r="E178" s="228">
        <v>0</v>
      </c>
      <c r="F178" s="228">
        <v>0</v>
      </c>
      <c r="G178" s="228">
        <v>0</v>
      </c>
      <c r="H178" s="508">
        <v>1</v>
      </c>
      <c r="I178" s="511">
        <v>0</v>
      </c>
      <c r="J178" s="511">
        <v>0</v>
      </c>
      <c r="K178" s="511">
        <v>0</v>
      </c>
      <c r="L178" s="511">
        <v>0</v>
      </c>
    </row>
    <row r="179" spans="1:12" s="23" customFormat="1" ht="14.25" customHeight="1">
      <c r="A179" s="234" t="s">
        <v>252</v>
      </c>
      <c r="B179" s="595" t="s">
        <v>7639</v>
      </c>
      <c r="C179" s="220">
        <v>103</v>
      </c>
      <c r="D179" s="220">
        <v>44</v>
      </c>
      <c r="E179" s="220">
        <v>30</v>
      </c>
      <c r="F179" s="220">
        <v>14</v>
      </c>
      <c r="G179" s="220">
        <v>6</v>
      </c>
      <c r="H179" s="511">
        <v>0</v>
      </c>
      <c r="I179" s="511">
        <v>0</v>
      </c>
      <c r="J179" s="511">
        <v>0</v>
      </c>
      <c r="K179" s="508">
        <v>9</v>
      </c>
      <c r="L179" s="511">
        <v>0</v>
      </c>
    </row>
    <row r="180" spans="1:12" s="23" customFormat="1" ht="14.25" customHeight="1">
      <c r="A180" s="215"/>
      <c r="B180" s="595" t="s">
        <v>7640</v>
      </c>
      <c r="C180" s="220">
        <v>69</v>
      </c>
      <c r="D180" s="220">
        <v>35</v>
      </c>
      <c r="E180" s="220">
        <v>22</v>
      </c>
      <c r="F180" s="220">
        <v>12</v>
      </c>
      <c r="G180" s="228">
        <v>0</v>
      </c>
      <c r="H180" s="511">
        <v>0</v>
      </c>
      <c r="I180" s="511">
        <v>0</v>
      </c>
      <c r="J180" s="511">
        <v>0</v>
      </c>
      <c r="K180" s="511">
        <v>0</v>
      </c>
      <c r="L180" s="511">
        <v>0</v>
      </c>
    </row>
    <row r="181" spans="1:12" s="23" customFormat="1" ht="14.25" customHeight="1">
      <c r="A181" s="215"/>
      <c r="B181" s="595" t="s">
        <v>7641</v>
      </c>
      <c r="C181" s="220">
        <v>32</v>
      </c>
      <c r="D181" s="220">
        <v>9</v>
      </c>
      <c r="E181" s="220">
        <v>8</v>
      </c>
      <c r="F181" s="220">
        <v>2</v>
      </c>
      <c r="G181" s="220">
        <v>6</v>
      </c>
      <c r="H181" s="511">
        <v>0</v>
      </c>
      <c r="I181" s="511">
        <v>0</v>
      </c>
      <c r="J181" s="511">
        <v>0</v>
      </c>
      <c r="K181" s="508">
        <v>7</v>
      </c>
      <c r="L181" s="511">
        <v>0</v>
      </c>
    </row>
    <row r="182" spans="1:12" s="23" customFormat="1" ht="14.25" customHeight="1">
      <c r="A182" s="457"/>
      <c r="B182" s="596" t="s">
        <v>640</v>
      </c>
      <c r="C182" s="597">
        <v>2</v>
      </c>
      <c r="D182" s="600">
        <v>0</v>
      </c>
      <c r="E182" s="600">
        <v>0</v>
      </c>
      <c r="F182" s="600">
        <v>0</v>
      </c>
      <c r="G182" s="600">
        <v>0</v>
      </c>
      <c r="H182" s="599">
        <v>0</v>
      </c>
      <c r="I182" s="599">
        <v>0</v>
      </c>
      <c r="J182" s="599">
        <v>0</v>
      </c>
      <c r="K182" s="598">
        <v>2</v>
      </c>
      <c r="L182" s="599">
        <v>0</v>
      </c>
    </row>
    <row r="183" spans="1:12" s="23" customFormat="1" ht="14.25" customHeight="1">
      <c r="A183" s="234" t="s">
        <v>254</v>
      </c>
      <c r="B183" s="595" t="s">
        <v>7639</v>
      </c>
      <c r="C183" s="220">
        <v>222</v>
      </c>
      <c r="D183" s="220">
        <v>45</v>
      </c>
      <c r="E183" s="220">
        <v>65</v>
      </c>
      <c r="F183" s="220">
        <v>76</v>
      </c>
      <c r="G183" s="220">
        <v>7</v>
      </c>
      <c r="H183" s="508">
        <v>1</v>
      </c>
      <c r="I183" s="511">
        <v>0</v>
      </c>
      <c r="J183" s="508">
        <v>28</v>
      </c>
      <c r="K183" s="511">
        <v>0</v>
      </c>
      <c r="L183" s="511">
        <v>0</v>
      </c>
    </row>
    <row r="184" spans="1:12" s="23" customFormat="1" ht="14.25" customHeight="1">
      <c r="A184" s="215"/>
      <c r="B184" s="595" t="s">
        <v>7640</v>
      </c>
      <c r="C184" s="220">
        <v>183</v>
      </c>
      <c r="D184" s="220">
        <v>45</v>
      </c>
      <c r="E184" s="220">
        <v>64</v>
      </c>
      <c r="F184" s="220">
        <v>74</v>
      </c>
      <c r="G184" s="228">
        <v>0</v>
      </c>
      <c r="H184" s="511">
        <v>0</v>
      </c>
      <c r="I184" s="511">
        <v>0</v>
      </c>
      <c r="J184" s="511">
        <v>0</v>
      </c>
      <c r="K184" s="511">
        <v>0</v>
      </c>
      <c r="L184" s="511">
        <v>0</v>
      </c>
    </row>
    <row r="185" spans="1:12" s="23" customFormat="1" ht="14.25" customHeight="1">
      <c r="A185" s="215"/>
      <c r="B185" s="595" t="s">
        <v>7641</v>
      </c>
      <c r="C185" s="220">
        <v>39</v>
      </c>
      <c r="D185" s="228">
        <v>0</v>
      </c>
      <c r="E185" s="220">
        <v>1</v>
      </c>
      <c r="F185" s="220">
        <v>2</v>
      </c>
      <c r="G185" s="220">
        <v>7</v>
      </c>
      <c r="H185" s="508">
        <v>1</v>
      </c>
      <c r="I185" s="511">
        <v>0</v>
      </c>
      <c r="J185" s="508">
        <v>28</v>
      </c>
      <c r="K185" s="511">
        <v>0</v>
      </c>
      <c r="L185" s="511">
        <v>0</v>
      </c>
    </row>
    <row r="186" spans="1:12" s="23" customFormat="1" ht="14.25" customHeight="1">
      <c r="A186" s="234" t="s">
        <v>255</v>
      </c>
      <c r="B186" s="595" t="s">
        <v>7639</v>
      </c>
      <c r="C186" s="220">
        <v>148</v>
      </c>
      <c r="D186" s="220">
        <v>35</v>
      </c>
      <c r="E186" s="220">
        <v>54</v>
      </c>
      <c r="F186" s="220">
        <v>42</v>
      </c>
      <c r="G186" s="220">
        <v>13</v>
      </c>
      <c r="H186" s="508">
        <v>4</v>
      </c>
      <c r="I186" s="511">
        <v>0</v>
      </c>
      <c r="J186" s="511">
        <v>0</v>
      </c>
      <c r="K186" s="511">
        <v>0</v>
      </c>
      <c r="L186" s="511">
        <v>0</v>
      </c>
    </row>
    <row r="187" spans="1:12" s="23" customFormat="1" ht="14.25" customHeight="1">
      <c r="A187" s="215"/>
      <c r="B187" s="595" t="s">
        <v>7640</v>
      </c>
      <c r="C187" s="220">
        <v>106</v>
      </c>
      <c r="D187" s="220">
        <v>30</v>
      </c>
      <c r="E187" s="220">
        <v>48</v>
      </c>
      <c r="F187" s="220">
        <v>28</v>
      </c>
      <c r="G187" s="228">
        <v>0</v>
      </c>
      <c r="H187" s="511">
        <v>0</v>
      </c>
      <c r="I187" s="511">
        <v>0</v>
      </c>
      <c r="J187" s="511">
        <v>0</v>
      </c>
      <c r="K187" s="511">
        <v>0</v>
      </c>
      <c r="L187" s="511">
        <v>0</v>
      </c>
    </row>
    <row r="188" spans="1:12" s="23" customFormat="1" ht="14.25" customHeight="1">
      <c r="A188" s="215"/>
      <c r="B188" s="595" t="s">
        <v>7641</v>
      </c>
      <c r="C188" s="220">
        <v>34</v>
      </c>
      <c r="D188" s="220">
        <v>4</v>
      </c>
      <c r="E188" s="220">
        <v>6</v>
      </c>
      <c r="F188" s="220">
        <v>10</v>
      </c>
      <c r="G188" s="220">
        <v>12</v>
      </c>
      <c r="H188" s="508">
        <v>2</v>
      </c>
      <c r="I188" s="511">
        <v>0</v>
      </c>
      <c r="J188" s="511">
        <v>0</v>
      </c>
      <c r="K188" s="511">
        <v>0</v>
      </c>
      <c r="L188" s="511">
        <v>0</v>
      </c>
    </row>
    <row r="189" spans="1:12" s="23" customFormat="1" ht="14.25" customHeight="1">
      <c r="A189" s="215"/>
      <c r="B189" s="595" t="s">
        <v>640</v>
      </c>
      <c r="C189" s="220">
        <v>6</v>
      </c>
      <c r="D189" s="220">
        <v>1</v>
      </c>
      <c r="E189" s="228">
        <v>0</v>
      </c>
      <c r="F189" s="220">
        <v>2</v>
      </c>
      <c r="G189" s="220">
        <v>1</v>
      </c>
      <c r="H189" s="508">
        <v>2</v>
      </c>
      <c r="I189" s="511">
        <v>0</v>
      </c>
      <c r="J189" s="511">
        <v>0</v>
      </c>
      <c r="K189" s="511">
        <v>0</v>
      </c>
      <c r="L189" s="511">
        <v>0</v>
      </c>
    </row>
    <row r="190" spans="1:12" s="23" customFormat="1" ht="14.25" customHeight="1">
      <c r="A190" s="215"/>
      <c r="B190" s="595" t="s">
        <v>7644</v>
      </c>
      <c r="C190" s="220">
        <v>1</v>
      </c>
      <c r="D190" s="228">
        <v>0</v>
      </c>
      <c r="E190" s="228">
        <v>0</v>
      </c>
      <c r="F190" s="220">
        <v>1</v>
      </c>
      <c r="G190" s="228">
        <v>0</v>
      </c>
      <c r="H190" s="511">
        <v>0</v>
      </c>
      <c r="I190" s="511">
        <v>0</v>
      </c>
      <c r="J190" s="511">
        <v>0</v>
      </c>
      <c r="K190" s="511">
        <v>0</v>
      </c>
      <c r="L190" s="511">
        <v>0</v>
      </c>
    </row>
    <row r="191" spans="1:12" s="23" customFormat="1" ht="14.25" customHeight="1">
      <c r="A191" s="215"/>
      <c r="B191" s="595" t="s">
        <v>7643</v>
      </c>
      <c r="C191" s="220">
        <v>1</v>
      </c>
      <c r="D191" s="228">
        <v>0</v>
      </c>
      <c r="E191" s="228">
        <v>0</v>
      </c>
      <c r="F191" s="220">
        <v>1</v>
      </c>
      <c r="G191" s="228">
        <v>0</v>
      </c>
      <c r="H191" s="511">
        <v>0</v>
      </c>
      <c r="I191" s="511">
        <v>0</v>
      </c>
      <c r="J191" s="511">
        <v>0</v>
      </c>
      <c r="K191" s="511">
        <v>0</v>
      </c>
      <c r="L191" s="511">
        <v>0</v>
      </c>
    </row>
    <row r="192" spans="1:12" s="23" customFormat="1" ht="14.25" customHeight="1">
      <c r="A192" s="215"/>
      <c r="B192" s="595" t="s">
        <v>7642</v>
      </c>
      <c r="C192" s="220">
        <v>3</v>
      </c>
      <c r="D192" s="228">
        <v>0</v>
      </c>
      <c r="E192" s="220">
        <v>1</v>
      </c>
      <c r="F192" s="220">
        <v>2</v>
      </c>
      <c r="G192" s="228">
        <v>0</v>
      </c>
      <c r="H192" s="511">
        <v>0</v>
      </c>
      <c r="I192" s="511">
        <v>0</v>
      </c>
      <c r="J192" s="511">
        <v>0</v>
      </c>
      <c r="K192" s="511">
        <v>0</v>
      </c>
      <c r="L192" s="511">
        <v>0</v>
      </c>
    </row>
    <row r="193" spans="1:12" s="23" customFormat="1" ht="14.25" customHeight="1">
      <c r="A193" s="215"/>
      <c r="B193" s="595" t="s">
        <v>7640</v>
      </c>
      <c r="C193" s="220">
        <v>2</v>
      </c>
      <c r="D193" s="228">
        <v>0</v>
      </c>
      <c r="E193" s="220">
        <v>1</v>
      </c>
      <c r="F193" s="220">
        <v>1</v>
      </c>
      <c r="G193" s="228">
        <v>0</v>
      </c>
      <c r="H193" s="511">
        <v>0</v>
      </c>
      <c r="I193" s="511">
        <v>0</v>
      </c>
      <c r="J193" s="511">
        <v>0</v>
      </c>
      <c r="K193" s="511">
        <v>0</v>
      </c>
      <c r="L193" s="511">
        <v>0</v>
      </c>
    </row>
    <row r="194" spans="1:12" s="23" customFormat="1" ht="14.25" customHeight="1">
      <c r="A194" s="215"/>
      <c r="B194" s="595" t="s">
        <v>7641</v>
      </c>
      <c r="C194" s="220">
        <v>1</v>
      </c>
      <c r="D194" s="228">
        <v>0</v>
      </c>
      <c r="E194" s="228">
        <v>0</v>
      </c>
      <c r="F194" s="220">
        <v>1</v>
      </c>
      <c r="G194" s="228">
        <v>0</v>
      </c>
      <c r="H194" s="511">
        <v>0</v>
      </c>
      <c r="I194" s="511">
        <v>0</v>
      </c>
      <c r="J194" s="511">
        <v>0</v>
      </c>
      <c r="K194" s="511">
        <v>0</v>
      </c>
      <c r="L194" s="511">
        <v>0</v>
      </c>
    </row>
    <row r="195" spans="1:12" s="23" customFormat="1" ht="14.25" customHeight="1">
      <c r="A195" s="234" t="s">
        <v>256</v>
      </c>
      <c r="B195" s="595" t="s">
        <v>7639</v>
      </c>
      <c r="C195" s="220">
        <v>146</v>
      </c>
      <c r="D195" s="220">
        <v>46</v>
      </c>
      <c r="E195" s="220">
        <v>68</v>
      </c>
      <c r="F195" s="220">
        <v>30</v>
      </c>
      <c r="G195" s="220">
        <v>1</v>
      </c>
      <c r="H195" s="508">
        <v>1</v>
      </c>
      <c r="I195" s="511">
        <v>0</v>
      </c>
      <c r="J195" s="511">
        <v>0</v>
      </c>
      <c r="K195" s="511">
        <v>0</v>
      </c>
      <c r="L195" s="511">
        <v>0</v>
      </c>
    </row>
    <row r="196" spans="1:12" s="23" customFormat="1" ht="14.25" customHeight="1">
      <c r="A196" s="215"/>
      <c r="B196" s="595" t="s">
        <v>7640</v>
      </c>
      <c r="C196" s="220">
        <v>138</v>
      </c>
      <c r="D196" s="220">
        <v>44</v>
      </c>
      <c r="E196" s="220">
        <v>65</v>
      </c>
      <c r="F196" s="220">
        <v>28</v>
      </c>
      <c r="G196" s="220">
        <v>1</v>
      </c>
      <c r="H196" s="511">
        <v>0</v>
      </c>
      <c r="I196" s="511">
        <v>0</v>
      </c>
      <c r="J196" s="511">
        <v>0</v>
      </c>
      <c r="K196" s="511">
        <v>0</v>
      </c>
      <c r="L196" s="511">
        <v>0</v>
      </c>
    </row>
    <row r="197" spans="1:12" s="23" customFormat="1" ht="14.25" customHeight="1">
      <c r="A197" s="215"/>
      <c r="B197" s="595" t="s">
        <v>7641</v>
      </c>
      <c r="C197" s="220">
        <v>7</v>
      </c>
      <c r="D197" s="220">
        <v>2</v>
      </c>
      <c r="E197" s="220">
        <v>3</v>
      </c>
      <c r="F197" s="220">
        <v>2</v>
      </c>
      <c r="G197" s="228">
        <v>0</v>
      </c>
      <c r="H197" s="511">
        <v>0</v>
      </c>
      <c r="I197" s="511">
        <v>0</v>
      </c>
      <c r="J197" s="511">
        <v>0</v>
      </c>
      <c r="K197" s="511">
        <v>0</v>
      </c>
      <c r="L197" s="511">
        <v>0</v>
      </c>
    </row>
    <row r="198" spans="1:12" s="23" customFormat="1" ht="14.25" customHeight="1">
      <c r="A198" s="215"/>
      <c r="B198" s="595" t="s">
        <v>640</v>
      </c>
      <c r="C198" s="220">
        <v>1</v>
      </c>
      <c r="D198" s="228">
        <v>0</v>
      </c>
      <c r="E198" s="228">
        <v>0</v>
      </c>
      <c r="F198" s="228">
        <v>0</v>
      </c>
      <c r="G198" s="228">
        <v>0</v>
      </c>
      <c r="H198" s="508">
        <v>1</v>
      </c>
      <c r="I198" s="511">
        <v>0</v>
      </c>
      <c r="J198" s="511">
        <v>0</v>
      </c>
      <c r="K198" s="511">
        <v>0</v>
      </c>
      <c r="L198" s="511">
        <v>0</v>
      </c>
    </row>
    <row r="199" spans="1:12" s="23" customFormat="1" ht="14.25" customHeight="1">
      <c r="A199" s="234" t="s">
        <v>257</v>
      </c>
      <c r="B199" s="595" t="s">
        <v>7639</v>
      </c>
      <c r="C199" s="220">
        <v>123</v>
      </c>
      <c r="D199" s="220">
        <v>34</v>
      </c>
      <c r="E199" s="220">
        <v>43</v>
      </c>
      <c r="F199" s="220">
        <v>16</v>
      </c>
      <c r="G199" s="220">
        <v>9</v>
      </c>
      <c r="H199" s="508">
        <v>2</v>
      </c>
      <c r="I199" s="511">
        <v>0</v>
      </c>
      <c r="J199" s="511">
        <v>0</v>
      </c>
      <c r="K199" s="508">
        <v>19</v>
      </c>
      <c r="L199" s="511">
        <v>0</v>
      </c>
    </row>
    <row r="200" spans="1:12" s="23" customFormat="1" ht="14.25" customHeight="1">
      <c r="A200" s="215"/>
      <c r="B200" s="595" t="s">
        <v>7640</v>
      </c>
      <c r="C200" s="220">
        <v>72</v>
      </c>
      <c r="D200" s="220">
        <v>30</v>
      </c>
      <c r="E200" s="220">
        <v>32</v>
      </c>
      <c r="F200" s="220">
        <v>10</v>
      </c>
      <c r="G200" s="228">
        <v>0</v>
      </c>
      <c r="H200" s="511">
        <v>0</v>
      </c>
      <c r="I200" s="511">
        <v>0</v>
      </c>
      <c r="J200" s="511">
        <v>0</v>
      </c>
      <c r="K200" s="511">
        <v>0</v>
      </c>
      <c r="L200" s="511">
        <v>0</v>
      </c>
    </row>
    <row r="201" spans="1:12" s="23" customFormat="1" ht="14.25" customHeight="1">
      <c r="A201" s="215"/>
      <c r="B201" s="595" t="s">
        <v>7641</v>
      </c>
      <c r="C201" s="220">
        <v>42</v>
      </c>
      <c r="D201" s="220">
        <v>4</v>
      </c>
      <c r="E201" s="220">
        <v>10</v>
      </c>
      <c r="F201" s="220">
        <v>6</v>
      </c>
      <c r="G201" s="220">
        <v>9</v>
      </c>
      <c r="H201" s="508">
        <v>2</v>
      </c>
      <c r="I201" s="511">
        <v>0</v>
      </c>
      <c r="J201" s="511">
        <v>0</v>
      </c>
      <c r="K201" s="508">
        <v>11</v>
      </c>
      <c r="L201" s="511">
        <v>0</v>
      </c>
    </row>
    <row r="202" spans="1:12" s="23" customFormat="1" ht="14.25" customHeight="1">
      <c r="A202" s="215"/>
      <c r="B202" s="595" t="s">
        <v>640</v>
      </c>
      <c r="C202" s="220">
        <v>9</v>
      </c>
      <c r="D202" s="228">
        <v>0</v>
      </c>
      <c r="E202" s="220">
        <v>1</v>
      </c>
      <c r="F202" s="228">
        <v>0</v>
      </c>
      <c r="G202" s="228">
        <v>0</v>
      </c>
      <c r="H202" s="511">
        <v>0</v>
      </c>
      <c r="I202" s="511">
        <v>0</v>
      </c>
      <c r="J202" s="511">
        <v>0</v>
      </c>
      <c r="K202" s="508">
        <v>8</v>
      </c>
      <c r="L202" s="511">
        <v>0</v>
      </c>
    </row>
    <row r="203" spans="1:12" s="23" customFormat="1" ht="14.25" customHeight="1">
      <c r="A203" s="234" t="s">
        <v>258</v>
      </c>
      <c r="B203" s="595" t="s">
        <v>7639</v>
      </c>
      <c r="C203" s="220">
        <v>438</v>
      </c>
      <c r="D203" s="220">
        <v>116</v>
      </c>
      <c r="E203" s="220">
        <v>164</v>
      </c>
      <c r="F203" s="220">
        <v>109</v>
      </c>
      <c r="G203" s="220">
        <v>17</v>
      </c>
      <c r="H203" s="508">
        <v>6</v>
      </c>
      <c r="I203" s="511">
        <v>0</v>
      </c>
      <c r="J203" s="508">
        <v>25</v>
      </c>
      <c r="K203" s="511">
        <v>0</v>
      </c>
      <c r="L203" s="508">
        <v>1</v>
      </c>
    </row>
    <row r="204" spans="1:12" s="23" customFormat="1" ht="14.25" customHeight="1">
      <c r="A204" s="215"/>
      <c r="B204" s="595" t="s">
        <v>7640</v>
      </c>
      <c r="C204" s="220">
        <v>345</v>
      </c>
      <c r="D204" s="220">
        <v>106</v>
      </c>
      <c r="E204" s="220">
        <v>147</v>
      </c>
      <c r="F204" s="220">
        <v>91</v>
      </c>
      <c r="G204" s="220">
        <v>1</v>
      </c>
      <c r="H204" s="511">
        <v>0</v>
      </c>
      <c r="I204" s="511">
        <v>0</v>
      </c>
      <c r="J204" s="511">
        <v>0</v>
      </c>
      <c r="K204" s="511">
        <v>0</v>
      </c>
      <c r="L204" s="511">
        <v>0</v>
      </c>
    </row>
    <row r="205" spans="1:12" s="23" customFormat="1" ht="14.25" customHeight="1">
      <c r="A205" s="215"/>
      <c r="B205" s="595" t="s">
        <v>7641</v>
      </c>
      <c r="C205" s="220">
        <v>86</v>
      </c>
      <c r="D205" s="220">
        <v>10</v>
      </c>
      <c r="E205" s="220">
        <v>17</v>
      </c>
      <c r="F205" s="220">
        <v>16</v>
      </c>
      <c r="G205" s="220">
        <v>16</v>
      </c>
      <c r="H205" s="508">
        <v>5</v>
      </c>
      <c r="I205" s="511">
        <v>0</v>
      </c>
      <c r="J205" s="508">
        <v>22</v>
      </c>
      <c r="K205" s="511">
        <v>0</v>
      </c>
      <c r="L205" s="511">
        <v>0</v>
      </c>
    </row>
    <row r="206" spans="1:12" s="23" customFormat="1" ht="14.25" customHeight="1">
      <c r="A206" s="215"/>
      <c r="B206" s="595" t="s">
        <v>640</v>
      </c>
      <c r="C206" s="220">
        <v>7</v>
      </c>
      <c r="D206" s="228">
        <v>0</v>
      </c>
      <c r="E206" s="228">
        <v>0</v>
      </c>
      <c r="F206" s="220">
        <v>2</v>
      </c>
      <c r="G206" s="228">
        <v>0</v>
      </c>
      <c r="H206" s="508">
        <v>1</v>
      </c>
      <c r="I206" s="511">
        <v>0</v>
      </c>
      <c r="J206" s="508">
        <v>3</v>
      </c>
      <c r="K206" s="511">
        <v>0</v>
      </c>
      <c r="L206" s="508">
        <v>1</v>
      </c>
    </row>
    <row r="207" spans="1:12" s="23" customFormat="1" ht="14.25" customHeight="1">
      <c r="A207" s="215"/>
      <c r="B207" s="595" t="s">
        <v>7642</v>
      </c>
      <c r="C207" s="220">
        <v>2</v>
      </c>
      <c r="D207" s="228">
        <v>0</v>
      </c>
      <c r="E207" s="228">
        <v>0</v>
      </c>
      <c r="F207" s="220">
        <v>2</v>
      </c>
      <c r="G207" s="228">
        <v>0</v>
      </c>
      <c r="H207" s="511">
        <v>0</v>
      </c>
      <c r="I207" s="511">
        <v>0</v>
      </c>
      <c r="J207" s="511">
        <v>0</v>
      </c>
      <c r="K207" s="511">
        <v>0</v>
      </c>
      <c r="L207" s="511">
        <v>0</v>
      </c>
    </row>
    <row r="208" spans="1:12" s="23" customFormat="1" ht="14.25" customHeight="1">
      <c r="A208" s="215"/>
      <c r="B208" s="595" t="s">
        <v>7640</v>
      </c>
      <c r="C208" s="220">
        <v>1</v>
      </c>
      <c r="D208" s="228">
        <v>0</v>
      </c>
      <c r="E208" s="228">
        <v>0</v>
      </c>
      <c r="F208" s="220">
        <v>1</v>
      </c>
      <c r="G208" s="228">
        <v>0</v>
      </c>
      <c r="H208" s="511">
        <v>0</v>
      </c>
      <c r="I208" s="511">
        <v>0</v>
      </c>
      <c r="J208" s="511">
        <v>0</v>
      </c>
      <c r="K208" s="511">
        <v>0</v>
      </c>
      <c r="L208" s="511">
        <v>0</v>
      </c>
    </row>
    <row r="209" spans="1:12" s="23" customFormat="1" ht="14.25" customHeight="1">
      <c r="A209" s="215"/>
      <c r="B209" s="595" t="s">
        <v>7641</v>
      </c>
      <c r="C209" s="220">
        <v>1</v>
      </c>
      <c r="D209" s="228">
        <v>0</v>
      </c>
      <c r="E209" s="228">
        <v>0</v>
      </c>
      <c r="F209" s="220">
        <v>1</v>
      </c>
      <c r="G209" s="228">
        <v>0</v>
      </c>
      <c r="H209" s="511">
        <v>0</v>
      </c>
      <c r="I209" s="511">
        <v>0</v>
      </c>
      <c r="J209" s="511">
        <v>0</v>
      </c>
      <c r="K209" s="511">
        <v>0</v>
      </c>
      <c r="L209" s="511">
        <v>0</v>
      </c>
    </row>
    <row r="210" spans="1:12" s="23" customFormat="1" ht="14.25" customHeight="1">
      <c r="A210" s="234" t="s">
        <v>259</v>
      </c>
      <c r="B210" s="595" t="s">
        <v>7639</v>
      </c>
      <c r="C210" s="220">
        <v>230</v>
      </c>
      <c r="D210" s="220">
        <v>63</v>
      </c>
      <c r="E210" s="220">
        <v>87</v>
      </c>
      <c r="F210" s="220">
        <v>61</v>
      </c>
      <c r="G210" s="220">
        <v>7</v>
      </c>
      <c r="H210" s="508">
        <v>10</v>
      </c>
      <c r="I210" s="511">
        <v>0</v>
      </c>
      <c r="J210" s="511">
        <v>0</v>
      </c>
      <c r="K210" s="511">
        <v>0</v>
      </c>
      <c r="L210" s="508">
        <v>2</v>
      </c>
    </row>
    <row r="211" spans="1:12" s="23" customFormat="1" ht="14.25" customHeight="1">
      <c r="A211" s="215"/>
      <c r="B211" s="595" t="s">
        <v>7640</v>
      </c>
      <c r="C211" s="220">
        <v>200</v>
      </c>
      <c r="D211" s="220">
        <v>62</v>
      </c>
      <c r="E211" s="220">
        <v>80</v>
      </c>
      <c r="F211" s="220">
        <v>58</v>
      </c>
      <c r="G211" s="228">
        <v>0</v>
      </c>
      <c r="H211" s="511">
        <v>0</v>
      </c>
      <c r="I211" s="511">
        <v>0</v>
      </c>
      <c r="J211" s="511">
        <v>0</v>
      </c>
      <c r="K211" s="511">
        <v>0</v>
      </c>
      <c r="L211" s="511">
        <v>0</v>
      </c>
    </row>
    <row r="212" spans="1:12" s="23" customFormat="1" ht="14.25" customHeight="1">
      <c r="A212" s="215"/>
      <c r="B212" s="595" t="s">
        <v>7641</v>
      </c>
      <c r="C212" s="220">
        <v>29</v>
      </c>
      <c r="D212" s="220">
        <v>1</v>
      </c>
      <c r="E212" s="220">
        <v>7</v>
      </c>
      <c r="F212" s="220">
        <v>3</v>
      </c>
      <c r="G212" s="220">
        <v>7</v>
      </c>
      <c r="H212" s="508">
        <v>10</v>
      </c>
      <c r="I212" s="511">
        <v>0</v>
      </c>
      <c r="J212" s="511">
        <v>0</v>
      </c>
      <c r="K212" s="511">
        <v>0</v>
      </c>
      <c r="L212" s="508">
        <v>1</v>
      </c>
    </row>
    <row r="213" spans="1:12" s="23" customFormat="1" ht="14.25" customHeight="1">
      <c r="A213" s="215"/>
      <c r="B213" s="595" t="s">
        <v>640</v>
      </c>
      <c r="C213" s="220">
        <v>1</v>
      </c>
      <c r="D213" s="228">
        <v>0</v>
      </c>
      <c r="E213" s="228">
        <v>0</v>
      </c>
      <c r="F213" s="228">
        <v>0</v>
      </c>
      <c r="G213" s="228">
        <v>0</v>
      </c>
      <c r="H213" s="511">
        <v>0</v>
      </c>
      <c r="I213" s="511">
        <v>0</v>
      </c>
      <c r="J213" s="511">
        <v>0</v>
      </c>
      <c r="K213" s="511">
        <v>0</v>
      </c>
      <c r="L213" s="508">
        <v>1</v>
      </c>
    </row>
    <row r="214" spans="1:12" s="23" customFormat="1" ht="14.25" customHeight="1">
      <c r="A214" s="215"/>
      <c r="B214" s="595" t="s">
        <v>7642</v>
      </c>
      <c r="C214" s="220">
        <v>1</v>
      </c>
      <c r="D214" s="228">
        <v>0</v>
      </c>
      <c r="E214" s="220">
        <v>1</v>
      </c>
      <c r="F214" s="228">
        <v>0</v>
      </c>
      <c r="G214" s="228">
        <v>0</v>
      </c>
      <c r="H214" s="511">
        <v>0</v>
      </c>
      <c r="I214" s="511">
        <v>0</v>
      </c>
      <c r="J214" s="511">
        <v>0</v>
      </c>
      <c r="K214" s="511">
        <v>0</v>
      </c>
      <c r="L214" s="511">
        <v>0</v>
      </c>
    </row>
    <row r="215" spans="1:12" s="23" customFormat="1" ht="14.25" customHeight="1">
      <c r="A215" s="215"/>
      <c r="B215" s="595" t="s">
        <v>7640</v>
      </c>
      <c r="C215" s="220">
        <v>1</v>
      </c>
      <c r="D215" s="228">
        <v>0</v>
      </c>
      <c r="E215" s="220">
        <v>1</v>
      </c>
      <c r="F215" s="228">
        <v>0</v>
      </c>
      <c r="G215" s="228">
        <v>0</v>
      </c>
      <c r="H215" s="511">
        <v>0</v>
      </c>
      <c r="I215" s="511">
        <v>0</v>
      </c>
      <c r="J215" s="511">
        <v>0</v>
      </c>
      <c r="K215" s="511">
        <v>0</v>
      </c>
      <c r="L215" s="511">
        <v>0</v>
      </c>
    </row>
    <row r="216" spans="1:12" s="23" customFormat="1" ht="14.25" customHeight="1">
      <c r="A216" s="234" t="s">
        <v>260</v>
      </c>
      <c r="B216" s="595" t="s">
        <v>7639</v>
      </c>
      <c r="C216" s="220">
        <v>330</v>
      </c>
      <c r="D216" s="220">
        <v>106</v>
      </c>
      <c r="E216" s="220">
        <v>132</v>
      </c>
      <c r="F216" s="220">
        <v>84</v>
      </c>
      <c r="G216" s="220">
        <v>4</v>
      </c>
      <c r="H216" s="508">
        <v>3</v>
      </c>
      <c r="I216" s="511">
        <v>0</v>
      </c>
      <c r="J216" s="511">
        <v>0</v>
      </c>
      <c r="K216" s="511">
        <v>0</v>
      </c>
      <c r="L216" s="508">
        <v>1</v>
      </c>
    </row>
    <row r="217" spans="1:12" s="23" customFormat="1" ht="14.25" customHeight="1">
      <c r="A217" s="215"/>
      <c r="B217" s="595" t="s">
        <v>7640</v>
      </c>
      <c r="C217" s="220">
        <v>309</v>
      </c>
      <c r="D217" s="220">
        <v>104</v>
      </c>
      <c r="E217" s="220">
        <v>128</v>
      </c>
      <c r="F217" s="220">
        <v>77</v>
      </c>
      <c r="G217" s="228">
        <v>0</v>
      </c>
      <c r="H217" s="511">
        <v>0</v>
      </c>
      <c r="I217" s="511">
        <v>0</v>
      </c>
      <c r="J217" s="511">
        <v>0</v>
      </c>
      <c r="K217" s="511">
        <v>0</v>
      </c>
      <c r="L217" s="511">
        <v>0</v>
      </c>
    </row>
    <row r="218" spans="1:12" s="23" customFormat="1" ht="14.25" customHeight="1">
      <c r="A218" s="215"/>
      <c r="B218" s="595" t="s">
        <v>7641</v>
      </c>
      <c r="C218" s="220">
        <v>19</v>
      </c>
      <c r="D218" s="220">
        <v>2</v>
      </c>
      <c r="E218" s="220">
        <v>4</v>
      </c>
      <c r="F218" s="220">
        <v>7</v>
      </c>
      <c r="G218" s="220">
        <v>4</v>
      </c>
      <c r="H218" s="508">
        <v>2</v>
      </c>
      <c r="I218" s="511">
        <v>0</v>
      </c>
      <c r="J218" s="511">
        <v>0</v>
      </c>
      <c r="K218" s="511">
        <v>0</v>
      </c>
      <c r="L218" s="511">
        <v>0</v>
      </c>
    </row>
    <row r="219" spans="1:12" s="23" customFormat="1" ht="14.25" customHeight="1">
      <c r="A219" s="215"/>
      <c r="B219" s="595" t="s">
        <v>640</v>
      </c>
      <c r="C219" s="220">
        <v>2</v>
      </c>
      <c r="D219" s="228">
        <v>0</v>
      </c>
      <c r="E219" s="228">
        <v>0</v>
      </c>
      <c r="F219" s="228">
        <v>0</v>
      </c>
      <c r="G219" s="228">
        <v>0</v>
      </c>
      <c r="H219" s="508">
        <v>1</v>
      </c>
      <c r="I219" s="511">
        <v>0</v>
      </c>
      <c r="J219" s="511">
        <v>0</v>
      </c>
      <c r="K219" s="511">
        <v>0</v>
      </c>
      <c r="L219" s="508">
        <v>1</v>
      </c>
    </row>
    <row r="220" spans="1:12" s="23" customFormat="1" ht="14.25" customHeight="1">
      <c r="A220" s="215"/>
      <c r="B220" s="595" t="s">
        <v>7642</v>
      </c>
      <c r="C220" s="220">
        <v>1</v>
      </c>
      <c r="D220" s="220">
        <v>1</v>
      </c>
      <c r="E220" s="228">
        <v>0</v>
      </c>
      <c r="F220" s="228">
        <v>0</v>
      </c>
      <c r="G220" s="228">
        <v>0</v>
      </c>
      <c r="H220" s="511">
        <v>0</v>
      </c>
      <c r="I220" s="511">
        <v>0</v>
      </c>
      <c r="J220" s="511">
        <v>0</v>
      </c>
      <c r="K220" s="511">
        <v>0</v>
      </c>
      <c r="L220" s="511">
        <v>0</v>
      </c>
    </row>
    <row r="221" spans="1:12" s="23" customFormat="1" ht="14.25" customHeight="1">
      <c r="A221" s="215"/>
      <c r="B221" s="595" t="s">
        <v>7640</v>
      </c>
      <c r="C221" s="220">
        <v>1</v>
      </c>
      <c r="D221" s="220">
        <v>1</v>
      </c>
      <c r="E221" s="228">
        <v>0</v>
      </c>
      <c r="F221" s="228">
        <v>0</v>
      </c>
      <c r="G221" s="228">
        <v>0</v>
      </c>
      <c r="H221" s="511">
        <v>0</v>
      </c>
      <c r="I221" s="511">
        <v>0</v>
      </c>
      <c r="J221" s="511">
        <v>0</v>
      </c>
      <c r="K221" s="511">
        <v>0</v>
      </c>
      <c r="L221" s="511">
        <v>0</v>
      </c>
    </row>
    <row r="222" spans="1:12" s="23" customFormat="1" ht="14.25" customHeight="1">
      <c r="A222" s="234" t="s">
        <v>261</v>
      </c>
      <c r="B222" s="595" t="s">
        <v>7639</v>
      </c>
      <c r="C222" s="220">
        <v>857</v>
      </c>
      <c r="D222" s="220">
        <v>357</v>
      </c>
      <c r="E222" s="220">
        <v>225</v>
      </c>
      <c r="F222" s="220">
        <v>245</v>
      </c>
      <c r="G222" s="220">
        <v>20</v>
      </c>
      <c r="H222" s="508">
        <v>3</v>
      </c>
      <c r="I222" s="511">
        <v>0</v>
      </c>
      <c r="J222" s="511">
        <v>0</v>
      </c>
      <c r="K222" s="511">
        <v>0</v>
      </c>
      <c r="L222" s="508">
        <v>7</v>
      </c>
    </row>
    <row r="223" spans="1:12" s="23" customFormat="1" ht="14.25" customHeight="1">
      <c r="A223" s="215"/>
      <c r="B223" s="595" t="s">
        <v>7640</v>
      </c>
      <c r="C223" s="220">
        <v>794</v>
      </c>
      <c r="D223" s="220">
        <v>352</v>
      </c>
      <c r="E223" s="220">
        <v>216</v>
      </c>
      <c r="F223" s="220">
        <v>225</v>
      </c>
      <c r="G223" s="228">
        <v>0</v>
      </c>
      <c r="H223" s="508">
        <v>1</v>
      </c>
      <c r="I223" s="511">
        <v>0</v>
      </c>
      <c r="J223" s="511">
        <v>0</v>
      </c>
      <c r="K223" s="511">
        <v>0</v>
      </c>
      <c r="L223" s="511">
        <v>0</v>
      </c>
    </row>
    <row r="224" spans="1:12" s="23" customFormat="1" ht="14.25" customHeight="1">
      <c r="A224" s="215"/>
      <c r="B224" s="595" t="s">
        <v>7641</v>
      </c>
      <c r="C224" s="220">
        <v>59</v>
      </c>
      <c r="D224" s="220">
        <v>5</v>
      </c>
      <c r="E224" s="220">
        <v>7</v>
      </c>
      <c r="F224" s="220">
        <v>20</v>
      </c>
      <c r="G224" s="220">
        <v>20</v>
      </c>
      <c r="H224" s="508">
        <v>2</v>
      </c>
      <c r="I224" s="511">
        <v>0</v>
      </c>
      <c r="J224" s="511">
        <v>0</v>
      </c>
      <c r="K224" s="511">
        <v>0</v>
      </c>
      <c r="L224" s="508">
        <v>5</v>
      </c>
    </row>
    <row r="225" spans="1:12" s="23" customFormat="1" ht="14.25" customHeight="1">
      <c r="A225" s="215"/>
      <c r="B225" s="595" t="s">
        <v>640</v>
      </c>
      <c r="C225" s="220">
        <v>4</v>
      </c>
      <c r="D225" s="228">
        <v>0</v>
      </c>
      <c r="E225" s="220">
        <v>2</v>
      </c>
      <c r="F225" s="228">
        <v>0</v>
      </c>
      <c r="G225" s="228">
        <v>0</v>
      </c>
      <c r="H225" s="511">
        <v>0</v>
      </c>
      <c r="I225" s="511">
        <v>0</v>
      </c>
      <c r="J225" s="511">
        <v>0</v>
      </c>
      <c r="K225" s="511">
        <v>0</v>
      </c>
      <c r="L225" s="508">
        <v>2</v>
      </c>
    </row>
    <row r="226" spans="1:12" s="23" customFormat="1" ht="14.25" customHeight="1">
      <c r="A226" s="457"/>
      <c r="B226" s="596" t="s">
        <v>7642</v>
      </c>
      <c r="C226" s="597">
        <v>1</v>
      </c>
      <c r="D226" s="600">
        <v>0</v>
      </c>
      <c r="E226" s="600">
        <v>0</v>
      </c>
      <c r="F226" s="597">
        <v>1</v>
      </c>
      <c r="G226" s="600">
        <v>0</v>
      </c>
      <c r="H226" s="599">
        <v>0</v>
      </c>
      <c r="I226" s="599">
        <v>0</v>
      </c>
      <c r="J226" s="599">
        <v>0</v>
      </c>
      <c r="K226" s="599">
        <v>0</v>
      </c>
      <c r="L226" s="599">
        <v>0</v>
      </c>
    </row>
    <row r="227" spans="1:12" s="23" customFormat="1" ht="14.25" customHeight="1">
      <c r="A227" s="215"/>
      <c r="B227" s="595" t="s">
        <v>7640</v>
      </c>
      <c r="C227" s="220">
        <v>1</v>
      </c>
      <c r="D227" s="228">
        <v>0</v>
      </c>
      <c r="E227" s="228">
        <v>0</v>
      </c>
      <c r="F227" s="220">
        <v>1</v>
      </c>
      <c r="G227" s="228">
        <v>0</v>
      </c>
      <c r="H227" s="511">
        <v>0</v>
      </c>
      <c r="I227" s="511">
        <v>0</v>
      </c>
      <c r="J227" s="511">
        <v>0</v>
      </c>
      <c r="K227" s="511">
        <v>0</v>
      </c>
      <c r="L227" s="511">
        <v>0</v>
      </c>
    </row>
    <row r="228" spans="1:12" s="23" customFormat="1" ht="14.25" customHeight="1">
      <c r="A228" s="234" t="s">
        <v>340</v>
      </c>
      <c r="B228" s="595" t="s">
        <v>7639</v>
      </c>
      <c r="C228" s="220">
        <v>39</v>
      </c>
      <c r="D228" s="220">
        <v>3</v>
      </c>
      <c r="E228" s="220">
        <v>14</v>
      </c>
      <c r="F228" s="220">
        <v>12</v>
      </c>
      <c r="G228" s="220">
        <v>10</v>
      </c>
      <c r="H228" s="511">
        <v>0</v>
      </c>
      <c r="I228" s="511">
        <v>0</v>
      </c>
      <c r="J228" s="511">
        <v>0</v>
      </c>
      <c r="K228" s="511">
        <v>0</v>
      </c>
      <c r="L228" s="511">
        <v>0</v>
      </c>
    </row>
    <row r="229" spans="1:12" s="23" customFormat="1" ht="14.25" customHeight="1">
      <c r="A229" s="215"/>
      <c r="B229" s="595" t="s">
        <v>7640</v>
      </c>
      <c r="C229" s="220">
        <v>12</v>
      </c>
      <c r="D229" s="220">
        <v>2</v>
      </c>
      <c r="E229" s="220">
        <v>5</v>
      </c>
      <c r="F229" s="220">
        <v>4</v>
      </c>
      <c r="G229" s="220">
        <v>1</v>
      </c>
      <c r="H229" s="511">
        <v>0</v>
      </c>
      <c r="I229" s="511">
        <v>0</v>
      </c>
      <c r="J229" s="511">
        <v>0</v>
      </c>
      <c r="K229" s="511">
        <v>0</v>
      </c>
      <c r="L229" s="511">
        <v>0</v>
      </c>
    </row>
    <row r="230" spans="1:12" s="23" customFormat="1" ht="14.25" customHeight="1">
      <c r="A230" s="215"/>
      <c r="B230" s="595" t="s">
        <v>7641</v>
      </c>
      <c r="C230" s="220">
        <v>25</v>
      </c>
      <c r="D230" s="220">
        <v>1</v>
      </c>
      <c r="E230" s="220">
        <v>8</v>
      </c>
      <c r="F230" s="220">
        <v>8</v>
      </c>
      <c r="G230" s="220">
        <v>8</v>
      </c>
      <c r="H230" s="511">
        <v>0</v>
      </c>
      <c r="I230" s="511">
        <v>0</v>
      </c>
      <c r="J230" s="511">
        <v>0</v>
      </c>
      <c r="K230" s="511">
        <v>0</v>
      </c>
      <c r="L230" s="511">
        <v>0</v>
      </c>
    </row>
    <row r="231" spans="1:12" s="23" customFormat="1" ht="14.25" customHeight="1">
      <c r="A231" s="215"/>
      <c r="B231" s="595" t="s">
        <v>7643</v>
      </c>
      <c r="C231" s="220">
        <v>2</v>
      </c>
      <c r="D231" s="228">
        <v>0</v>
      </c>
      <c r="E231" s="220">
        <v>1</v>
      </c>
      <c r="F231" s="228">
        <v>0</v>
      </c>
      <c r="G231" s="220">
        <v>1</v>
      </c>
      <c r="H231" s="511">
        <v>0</v>
      </c>
      <c r="I231" s="511">
        <v>0</v>
      </c>
      <c r="J231" s="511">
        <v>0</v>
      </c>
      <c r="K231" s="511">
        <v>0</v>
      </c>
      <c r="L231" s="511">
        <v>0</v>
      </c>
    </row>
    <row r="232" spans="1:12" s="23" customFormat="1" ht="14.25" customHeight="1">
      <c r="A232" s="234" t="s">
        <v>346</v>
      </c>
      <c r="B232" s="595" t="s">
        <v>7639</v>
      </c>
      <c r="C232" s="220">
        <v>104</v>
      </c>
      <c r="D232" s="220">
        <v>15</v>
      </c>
      <c r="E232" s="220">
        <v>27</v>
      </c>
      <c r="F232" s="220">
        <v>27</v>
      </c>
      <c r="G232" s="220">
        <v>5</v>
      </c>
      <c r="H232" s="511">
        <v>0</v>
      </c>
      <c r="I232" s="511">
        <v>0</v>
      </c>
      <c r="J232" s="508">
        <v>30</v>
      </c>
      <c r="K232" s="511">
        <v>0</v>
      </c>
      <c r="L232" s="511">
        <v>0</v>
      </c>
    </row>
    <row r="233" spans="1:12" s="23" customFormat="1" ht="14.25" customHeight="1">
      <c r="A233" s="215"/>
      <c r="B233" s="595" t="s">
        <v>7640</v>
      </c>
      <c r="C233" s="220">
        <v>66</v>
      </c>
      <c r="D233" s="220">
        <v>14</v>
      </c>
      <c r="E233" s="220">
        <v>25</v>
      </c>
      <c r="F233" s="220">
        <v>27</v>
      </c>
      <c r="G233" s="228">
        <v>0</v>
      </c>
      <c r="H233" s="511">
        <v>0</v>
      </c>
      <c r="I233" s="511">
        <v>0</v>
      </c>
      <c r="J233" s="511">
        <v>0</v>
      </c>
      <c r="K233" s="511">
        <v>0</v>
      </c>
      <c r="L233" s="511">
        <v>0</v>
      </c>
    </row>
    <row r="234" spans="1:12" s="23" customFormat="1" ht="14.25" customHeight="1">
      <c r="A234" s="215"/>
      <c r="B234" s="595" t="s">
        <v>7641</v>
      </c>
      <c r="C234" s="220">
        <v>29</v>
      </c>
      <c r="D234" s="220">
        <v>1</v>
      </c>
      <c r="E234" s="220">
        <v>2</v>
      </c>
      <c r="F234" s="228">
        <v>0</v>
      </c>
      <c r="G234" s="220">
        <v>5</v>
      </c>
      <c r="H234" s="511">
        <v>0</v>
      </c>
      <c r="I234" s="511">
        <v>0</v>
      </c>
      <c r="J234" s="508">
        <v>21</v>
      </c>
      <c r="K234" s="511">
        <v>0</v>
      </c>
      <c r="L234" s="511">
        <v>0</v>
      </c>
    </row>
    <row r="235" spans="1:12" s="23" customFormat="1" ht="14.25" customHeight="1">
      <c r="A235" s="215"/>
      <c r="B235" s="595" t="s">
        <v>640</v>
      </c>
      <c r="C235" s="220">
        <v>9</v>
      </c>
      <c r="D235" s="228">
        <v>0</v>
      </c>
      <c r="E235" s="228">
        <v>0</v>
      </c>
      <c r="F235" s="228">
        <v>0</v>
      </c>
      <c r="G235" s="228">
        <v>0</v>
      </c>
      <c r="H235" s="511">
        <v>0</v>
      </c>
      <c r="I235" s="511">
        <v>0</v>
      </c>
      <c r="J235" s="508">
        <v>9</v>
      </c>
      <c r="K235" s="511">
        <v>0</v>
      </c>
      <c r="L235" s="511">
        <v>0</v>
      </c>
    </row>
    <row r="236" spans="1:12" s="23" customFormat="1" ht="14.25" customHeight="1">
      <c r="A236" s="234" t="s">
        <v>347</v>
      </c>
      <c r="B236" s="595" t="s">
        <v>7639</v>
      </c>
      <c r="C236" s="220">
        <v>55</v>
      </c>
      <c r="D236" s="220">
        <v>10</v>
      </c>
      <c r="E236" s="220">
        <v>16</v>
      </c>
      <c r="F236" s="220">
        <v>22</v>
      </c>
      <c r="G236" s="220">
        <v>7</v>
      </c>
      <c r="H236" s="511">
        <v>0</v>
      </c>
      <c r="I236" s="511">
        <v>0</v>
      </c>
      <c r="J236" s="511">
        <v>0</v>
      </c>
      <c r="K236" s="511">
        <v>0</v>
      </c>
      <c r="L236" s="511">
        <v>0</v>
      </c>
    </row>
    <row r="237" spans="1:12" s="23" customFormat="1" ht="14.25" customHeight="1">
      <c r="A237" s="215"/>
      <c r="B237" s="595" t="s">
        <v>7640</v>
      </c>
      <c r="C237" s="220">
        <v>42</v>
      </c>
      <c r="D237" s="220">
        <v>9</v>
      </c>
      <c r="E237" s="220">
        <v>13</v>
      </c>
      <c r="F237" s="220">
        <v>20</v>
      </c>
      <c r="G237" s="228">
        <v>0</v>
      </c>
      <c r="H237" s="511">
        <v>0</v>
      </c>
      <c r="I237" s="511">
        <v>0</v>
      </c>
      <c r="J237" s="511">
        <v>0</v>
      </c>
      <c r="K237" s="511">
        <v>0</v>
      </c>
      <c r="L237" s="511">
        <v>0</v>
      </c>
    </row>
    <row r="238" spans="1:12" s="23" customFormat="1" ht="14.25" customHeight="1">
      <c r="A238" s="215"/>
      <c r="B238" s="595" t="s">
        <v>7641</v>
      </c>
      <c r="C238" s="220">
        <v>13</v>
      </c>
      <c r="D238" s="220">
        <v>1</v>
      </c>
      <c r="E238" s="220">
        <v>3</v>
      </c>
      <c r="F238" s="220">
        <v>2</v>
      </c>
      <c r="G238" s="220">
        <v>7</v>
      </c>
      <c r="H238" s="511">
        <v>0</v>
      </c>
      <c r="I238" s="511">
        <v>0</v>
      </c>
      <c r="J238" s="511">
        <v>0</v>
      </c>
      <c r="K238" s="511">
        <v>0</v>
      </c>
      <c r="L238" s="511">
        <v>0</v>
      </c>
    </row>
    <row r="239" spans="1:12" s="23" customFormat="1" ht="14.25" customHeight="1">
      <c r="A239" s="215"/>
      <c r="B239" s="595" t="s">
        <v>7642</v>
      </c>
      <c r="C239" s="220">
        <v>1</v>
      </c>
      <c r="D239" s="228">
        <v>0</v>
      </c>
      <c r="E239" s="228">
        <v>0</v>
      </c>
      <c r="F239" s="220">
        <v>1</v>
      </c>
      <c r="G239" s="228">
        <v>0</v>
      </c>
      <c r="H239" s="511">
        <v>0</v>
      </c>
      <c r="I239" s="511">
        <v>0</v>
      </c>
      <c r="J239" s="511">
        <v>0</v>
      </c>
      <c r="K239" s="511">
        <v>0</v>
      </c>
      <c r="L239" s="511">
        <v>0</v>
      </c>
    </row>
    <row r="240" spans="1:12" s="23" customFormat="1" ht="14.25" customHeight="1">
      <c r="A240" s="215"/>
      <c r="B240" s="595" t="s">
        <v>7640</v>
      </c>
      <c r="C240" s="220">
        <v>1</v>
      </c>
      <c r="D240" s="228">
        <v>0</v>
      </c>
      <c r="E240" s="228">
        <v>0</v>
      </c>
      <c r="F240" s="220">
        <v>1</v>
      </c>
      <c r="G240" s="228">
        <v>0</v>
      </c>
      <c r="H240" s="511">
        <v>0</v>
      </c>
      <c r="I240" s="511">
        <v>0</v>
      </c>
      <c r="J240" s="511">
        <v>0</v>
      </c>
      <c r="K240" s="511">
        <v>0</v>
      </c>
      <c r="L240" s="511">
        <v>0</v>
      </c>
    </row>
    <row r="241" spans="1:12" s="23" customFormat="1" ht="14.25" customHeight="1">
      <c r="A241" s="234" t="s">
        <v>262</v>
      </c>
      <c r="B241" s="595" t="s">
        <v>7639</v>
      </c>
      <c r="C241" s="220">
        <v>434</v>
      </c>
      <c r="D241" s="220">
        <v>106</v>
      </c>
      <c r="E241" s="220">
        <v>126</v>
      </c>
      <c r="F241" s="220">
        <v>173</v>
      </c>
      <c r="G241" s="220">
        <v>13</v>
      </c>
      <c r="H241" s="508">
        <v>10</v>
      </c>
      <c r="I241" s="511">
        <v>0</v>
      </c>
      <c r="J241" s="511">
        <v>0</v>
      </c>
      <c r="K241" s="511">
        <v>0</v>
      </c>
      <c r="L241" s="508">
        <v>6</v>
      </c>
    </row>
    <row r="242" spans="1:12" s="23" customFormat="1" ht="14.25" customHeight="1">
      <c r="A242" s="215"/>
      <c r="B242" s="595" t="s">
        <v>7640</v>
      </c>
      <c r="C242" s="220">
        <v>387</v>
      </c>
      <c r="D242" s="220">
        <v>103</v>
      </c>
      <c r="E242" s="220">
        <v>123</v>
      </c>
      <c r="F242" s="220">
        <v>161</v>
      </c>
      <c r="G242" s="228">
        <v>0</v>
      </c>
      <c r="H242" s="511">
        <v>0</v>
      </c>
      <c r="I242" s="511">
        <v>0</v>
      </c>
      <c r="J242" s="511">
        <v>0</v>
      </c>
      <c r="K242" s="511">
        <v>0</v>
      </c>
      <c r="L242" s="511">
        <v>0</v>
      </c>
    </row>
    <row r="243" spans="1:12" s="23" customFormat="1" ht="14.25" customHeight="1">
      <c r="A243" s="215"/>
      <c r="B243" s="595" t="s">
        <v>7641</v>
      </c>
      <c r="C243" s="220">
        <v>44</v>
      </c>
      <c r="D243" s="220">
        <v>3</v>
      </c>
      <c r="E243" s="220">
        <v>2</v>
      </c>
      <c r="F243" s="220">
        <v>12</v>
      </c>
      <c r="G243" s="220">
        <v>13</v>
      </c>
      <c r="H243" s="508">
        <v>10</v>
      </c>
      <c r="I243" s="511">
        <v>0</v>
      </c>
      <c r="J243" s="511">
        <v>0</v>
      </c>
      <c r="K243" s="511">
        <v>0</v>
      </c>
      <c r="L243" s="508">
        <v>4</v>
      </c>
    </row>
    <row r="244" spans="1:12" s="23" customFormat="1" ht="14.25" customHeight="1">
      <c r="A244" s="215"/>
      <c r="B244" s="595" t="s">
        <v>640</v>
      </c>
      <c r="C244" s="220">
        <v>2</v>
      </c>
      <c r="D244" s="228">
        <v>0</v>
      </c>
      <c r="E244" s="228">
        <v>0</v>
      </c>
      <c r="F244" s="228">
        <v>0</v>
      </c>
      <c r="G244" s="228">
        <v>0</v>
      </c>
      <c r="H244" s="511">
        <v>0</v>
      </c>
      <c r="I244" s="511">
        <v>0</v>
      </c>
      <c r="J244" s="511">
        <v>0</v>
      </c>
      <c r="K244" s="511">
        <v>0</v>
      </c>
      <c r="L244" s="508">
        <v>2</v>
      </c>
    </row>
    <row r="245" spans="1:12" s="23" customFormat="1" ht="14.25" customHeight="1">
      <c r="A245" s="215"/>
      <c r="B245" s="595" t="s">
        <v>7643</v>
      </c>
      <c r="C245" s="220">
        <v>1</v>
      </c>
      <c r="D245" s="228">
        <v>0</v>
      </c>
      <c r="E245" s="220">
        <v>1</v>
      </c>
      <c r="F245" s="228">
        <v>0</v>
      </c>
      <c r="G245" s="228">
        <v>0</v>
      </c>
      <c r="H245" s="511">
        <v>0</v>
      </c>
      <c r="I245" s="511">
        <v>0</v>
      </c>
      <c r="J245" s="511">
        <v>0</v>
      </c>
      <c r="K245" s="511">
        <v>0</v>
      </c>
      <c r="L245" s="511">
        <v>0</v>
      </c>
    </row>
    <row r="246" spans="1:12" s="23" customFormat="1" ht="14.25" customHeight="1">
      <c r="A246" s="215"/>
      <c r="B246" s="595" t="s">
        <v>7642</v>
      </c>
      <c r="C246" s="220">
        <v>89</v>
      </c>
      <c r="D246" s="220">
        <v>52</v>
      </c>
      <c r="E246" s="220">
        <v>30</v>
      </c>
      <c r="F246" s="220">
        <v>5</v>
      </c>
      <c r="G246" s="220">
        <v>1</v>
      </c>
      <c r="H246" s="508">
        <v>1</v>
      </c>
      <c r="I246" s="511">
        <v>0</v>
      </c>
      <c r="J246" s="511">
        <v>0</v>
      </c>
      <c r="K246" s="511">
        <v>0</v>
      </c>
      <c r="L246" s="511">
        <v>0</v>
      </c>
    </row>
    <row r="247" spans="1:12" s="23" customFormat="1" ht="14.25" customHeight="1">
      <c r="A247" s="215"/>
      <c r="B247" s="595" t="s">
        <v>7640</v>
      </c>
      <c r="C247" s="220">
        <v>82</v>
      </c>
      <c r="D247" s="220">
        <v>51</v>
      </c>
      <c r="E247" s="220">
        <v>27</v>
      </c>
      <c r="F247" s="220">
        <v>4</v>
      </c>
      <c r="G247" s="228">
        <v>0</v>
      </c>
      <c r="H247" s="511">
        <v>0</v>
      </c>
      <c r="I247" s="511">
        <v>0</v>
      </c>
      <c r="J247" s="511">
        <v>0</v>
      </c>
      <c r="K247" s="511">
        <v>0</v>
      </c>
      <c r="L247" s="511">
        <v>0</v>
      </c>
    </row>
    <row r="248" spans="1:12" s="23" customFormat="1" ht="14.25" customHeight="1">
      <c r="A248" s="215"/>
      <c r="B248" s="595" t="s">
        <v>7641</v>
      </c>
      <c r="C248" s="220">
        <v>6</v>
      </c>
      <c r="D248" s="220">
        <v>1</v>
      </c>
      <c r="E248" s="220">
        <v>3</v>
      </c>
      <c r="F248" s="220">
        <v>1</v>
      </c>
      <c r="G248" s="220">
        <v>1</v>
      </c>
      <c r="H248" s="511">
        <v>0</v>
      </c>
      <c r="I248" s="511">
        <v>0</v>
      </c>
      <c r="J248" s="511">
        <v>0</v>
      </c>
      <c r="K248" s="511">
        <v>0</v>
      </c>
      <c r="L248" s="511">
        <v>0</v>
      </c>
    </row>
    <row r="249" spans="1:12" s="23" customFormat="1" ht="14.25" customHeight="1">
      <c r="A249" s="215"/>
      <c r="B249" s="595" t="s">
        <v>640</v>
      </c>
      <c r="C249" s="220">
        <v>1</v>
      </c>
      <c r="D249" s="228">
        <v>0</v>
      </c>
      <c r="E249" s="228">
        <v>0</v>
      </c>
      <c r="F249" s="228">
        <v>0</v>
      </c>
      <c r="G249" s="228">
        <v>0</v>
      </c>
      <c r="H249" s="508">
        <v>1</v>
      </c>
      <c r="I249" s="511">
        <v>0</v>
      </c>
      <c r="J249" s="511">
        <v>0</v>
      </c>
      <c r="K249" s="511">
        <v>0</v>
      </c>
      <c r="L249" s="511">
        <v>0</v>
      </c>
    </row>
    <row r="250" spans="1:12" s="23" customFormat="1" ht="14.25" customHeight="1">
      <c r="A250" s="234" t="s">
        <v>263</v>
      </c>
      <c r="B250" s="595" t="s">
        <v>7639</v>
      </c>
      <c r="C250" s="220">
        <v>706</v>
      </c>
      <c r="D250" s="220">
        <v>195</v>
      </c>
      <c r="E250" s="220">
        <v>235</v>
      </c>
      <c r="F250" s="220">
        <v>243</v>
      </c>
      <c r="G250" s="220">
        <v>22</v>
      </c>
      <c r="H250" s="508">
        <v>11</v>
      </c>
      <c r="I250" s="511">
        <v>0</v>
      </c>
      <c r="J250" s="511">
        <v>0</v>
      </c>
      <c r="K250" s="511">
        <v>0</v>
      </c>
      <c r="L250" s="511">
        <v>0</v>
      </c>
    </row>
    <row r="251" spans="1:12" s="23" customFormat="1" ht="14.25" customHeight="1">
      <c r="A251" s="215"/>
      <c r="B251" s="595" t="s">
        <v>7640</v>
      </c>
      <c r="C251" s="220">
        <v>632</v>
      </c>
      <c r="D251" s="220">
        <v>188</v>
      </c>
      <c r="E251" s="220">
        <v>220</v>
      </c>
      <c r="F251" s="220">
        <v>224</v>
      </c>
      <c r="G251" s="228">
        <v>0</v>
      </c>
      <c r="H251" s="511">
        <v>0</v>
      </c>
      <c r="I251" s="511">
        <v>0</v>
      </c>
      <c r="J251" s="511">
        <v>0</v>
      </c>
      <c r="K251" s="511">
        <v>0</v>
      </c>
      <c r="L251" s="511">
        <v>0</v>
      </c>
    </row>
    <row r="252" spans="1:12" s="23" customFormat="1" ht="14.25" customHeight="1">
      <c r="A252" s="215"/>
      <c r="B252" s="595" t="s">
        <v>7641</v>
      </c>
      <c r="C252" s="220">
        <v>65</v>
      </c>
      <c r="D252" s="220">
        <v>7</v>
      </c>
      <c r="E252" s="220">
        <v>12</v>
      </c>
      <c r="F252" s="220">
        <v>14</v>
      </c>
      <c r="G252" s="220">
        <v>22</v>
      </c>
      <c r="H252" s="508">
        <v>10</v>
      </c>
      <c r="I252" s="511">
        <v>0</v>
      </c>
      <c r="J252" s="511">
        <v>0</v>
      </c>
      <c r="K252" s="511">
        <v>0</v>
      </c>
      <c r="L252" s="511">
        <v>0</v>
      </c>
    </row>
    <row r="253" spans="1:12" s="23" customFormat="1" ht="14.25" customHeight="1">
      <c r="A253" s="215"/>
      <c r="B253" s="595" t="s">
        <v>640</v>
      </c>
      <c r="C253" s="220">
        <v>9</v>
      </c>
      <c r="D253" s="228">
        <v>0</v>
      </c>
      <c r="E253" s="220">
        <v>3</v>
      </c>
      <c r="F253" s="220">
        <v>5</v>
      </c>
      <c r="G253" s="228">
        <v>0</v>
      </c>
      <c r="H253" s="508">
        <v>1</v>
      </c>
      <c r="I253" s="511">
        <v>0</v>
      </c>
      <c r="J253" s="511">
        <v>0</v>
      </c>
      <c r="K253" s="511">
        <v>0</v>
      </c>
      <c r="L253" s="511">
        <v>0</v>
      </c>
    </row>
    <row r="254" spans="1:12" s="23" customFormat="1" ht="14.25" customHeight="1">
      <c r="A254" s="215"/>
      <c r="B254" s="595" t="s">
        <v>7642</v>
      </c>
      <c r="C254" s="220">
        <v>7</v>
      </c>
      <c r="D254" s="228">
        <v>0</v>
      </c>
      <c r="E254" s="220">
        <v>2</v>
      </c>
      <c r="F254" s="220">
        <v>3</v>
      </c>
      <c r="G254" s="228">
        <v>0</v>
      </c>
      <c r="H254" s="508">
        <v>2</v>
      </c>
      <c r="I254" s="511">
        <v>0</v>
      </c>
      <c r="J254" s="511">
        <v>0</v>
      </c>
      <c r="K254" s="511">
        <v>0</v>
      </c>
      <c r="L254" s="511">
        <v>0</v>
      </c>
    </row>
    <row r="255" spans="1:12" s="23" customFormat="1" ht="14.25" customHeight="1">
      <c r="A255" s="215"/>
      <c r="B255" s="595" t="s">
        <v>7640</v>
      </c>
      <c r="C255" s="220">
        <v>5</v>
      </c>
      <c r="D255" s="228">
        <v>0</v>
      </c>
      <c r="E255" s="220">
        <v>2</v>
      </c>
      <c r="F255" s="220">
        <v>3</v>
      </c>
      <c r="G255" s="228">
        <v>0</v>
      </c>
      <c r="H255" s="511">
        <v>0</v>
      </c>
      <c r="I255" s="511">
        <v>0</v>
      </c>
      <c r="J255" s="511">
        <v>0</v>
      </c>
      <c r="K255" s="511">
        <v>0</v>
      </c>
      <c r="L255" s="511">
        <v>0</v>
      </c>
    </row>
    <row r="256" spans="1:12" s="23" customFormat="1" ht="14.25" customHeight="1">
      <c r="A256" s="215"/>
      <c r="B256" s="595" t="s">
        <v>7641</v>
      </c>
      <c r="C256" s="220">
        <v>1</v>
      </c>
      <c r="D256" s="228">
        <v>0</v>
      </c>
      <c r="E256" s="228">
        <v>0</v>
      </c>
      <c r="F256" s="228">
        <v>0</v>
      </c>
      <c r="G256" s="228">
        <v>0</v>
      </c>
      <c r="H256" s="508">
        <v>1</v>
      </c>
      <c r="I256" s="511">
        <v>0</v>
      </c>
      <c r="J256" s="511">
        <v>0</v>
      </c>
      <c r="K256" s="511">
        <v>0</v>
      </c>
      <c r="L256" s="511">
        <v>0</v>
      </c>
    </row>
    <row r="257" spans="1:12" s="23" customFormat="1" ht="14.25" customHeight="1">
      <c r="A257" s="215"/>
      <c r="B257" s="595" t="s">
        <v>640</v>
      </c>
      <c r="C257" s="220">
        <v>1</v>
      </c>
      <c r="D257" s="228">
        <v>0</v>
      </c>
      <c r="E257" s="228">
        <v>0</v>
      </c>
      <c r="F257" s="228">
        <v>0</v>
      </c>
      <c r="G257" s="228">
        <v>0</v>
      </c>
      <c r="H257" s="508">
        <v>1</v>
      </c>
      <c r="I257" s="511">
        <v>0</v>
      </c>
      <c r="J257" s="511">
        <v>0</v>
      </c>
      <c r="K257" s="511">
        <v>0</v>
      </c>
      <c r="L257" s="511">
        <v>0</v>
      </c>
    </row>
    <row r="258" spans="1:12" s="23" customFormat="1" ht="14.25" customHeight="1">
      <c r="A258" s="234" t="s">
        <v>264</v>
      </c>
      <c r="B258" s="595" t="s">
        <v>7639</v>
      </c>
      <c r="C258" s="220">
        <v>424</v>
      </c>
      <c r="D258" s="220">
        <v>127</v>
      </c>
      <c r="E258" s="220">
        <v>136</v>
      </c>
      <c r="F258" s="220">
        <v>148</v>
      </c>
      <c r="G258" s="220">
        <v>11</v>
      </c>
      <c r="H258" s="508">
        <v>2</v>
      </c>
      <c r="I258" s="511">
        <v>0</v>
      </c>
      <c r="J258" s="511">
        <v>0</v>
      </c>
      <c r="K258" s="511">
        <v>0</v>
      </c>
      <c r="L258" s="511">
        <v>0</v>
      </c>
    </row>
    <row r="259" spans="1:12" s="23" customFormat="1" ht="14.25" customHeight="1">
      <c r="A259" s="215"/>
      <c r="B259" s="595" t="s">
        <v>7640</v>
      </c>
      <c r="C259" s="220">
        <v>401</v>
      </c>
      <c r="D259" s="220">
        <v>123</v>
      </c>
      <c r="E259" s="220">
        <v>133</v>
      </c>
      <c r="F259" s="220">
        <v>145</v>
      </c>
      <c r="G259" s="228">
        <v>0</v>
      </c>
      <c r="H259" s="511">
        <v>0</v>
      </c>
      <c r="I259" s="511">
        <v>0</v>
      </c>
      <c r="J259" s="511">
        <v>0</v>
      </c>
      <c r="K259" s="511">
        <v>0</v>
      </c>
      <c r="L259" s="511">
        <v>0</v>
      </c>
    </row>
    <row r="260" spans="1:12" s="23" customFormat="1" ht="14.25" customHeight="1">
      <c r="A260" s="215"/>
      <c r="B260" s="595" t="s">
        <v>7641</v>
      </c>
      <c r="C260" s="220">
        <v>23</v>
      </c>
      <c r="D260" s="220">
        <v>4</v>
      </c>
      <c r="E260" s="220">
        <v>3</v>
      </c>
      <c r="F260" s="220">
        <v>3</v>
      </c>
      <c r="G260" s="220">
        <v>11</v>
      </c>
      <c r="H260" s="508">
        <v>2</v>
      </c>
      <c r="I260" s="511">
        <v>0</v>
      </c>
      <c r="J260" s="511">
        <v>0</v>
      </c>
      <c r="K260" s="511">
        <v>0</v>
      </c>
      <c r="L260" s="511">
        <v>0</v>
      </c>
    </row>
    <row r="261" spans="1:12" s="23" customFormat="1" ht="14.25" customHeight="1">
      <c r="A261" s="215"/>
      <c r="B261" s="595" t="s">
        <v>7642</v>
      </c>
      <c r="C261" s="220">
        <v>2</v>
      </c>
      <c r="D261" s="220">
        <v>1</v>
      </c>
      <c r="E261" s="220">
        <v>1</v>
      </c>
      <c r="F261" s="228">
        <v>0</v>
      </c>
      <c r="G261" s="228">
        <v>0</v>
      </c>
      <c r="H261" s="511">
        <v>0</v>
      </c>
      <c r="I261" s="511">
        <v>0</v>
      </c>
      <c r="J261" s="511">
        <v>0</v>
      </c>
      <c r="K261" s="511">
        <v>0</v>
      </c>
      <c r="L261" s="511">
        <v>0</v>
      </c>
    </row>
    <row r="262" spans="1:12" s="23" customFormat="1" ht="14.25" customHeight="1">
      <c r="A262" s="215"/>
      <c r="B262" s="595" t="s">
        <v>7640</v>
      </c>
      <c r="C262" s="220">
        <v>2</v>
      </c>
      <c r="D262" s="220">
        <v>1</v>
      </c>
      <c r="E262" s="220">
        <v>1</v>
      </c>
      <c r="F262" s="228">
        <v>0</v>
      </c>
      <c r="G262" s="228">
        <v>0</v>
      </c>
      <c r="H262" s="511">
        <v>0</v>
      </c>
      <c r="I262" s="511">
        <v>0</v>
      </c>
      <c r="J262" s="511">
        <v>0</v>
      </c>
      <c r="K262" s="511">
        <v>0</v>
      </c>
      <c r="L262" s="511">
        <v>0</v>
      </c>
    </row>
    <row r="263" spans="1:12" s="23" customFormat="1" ht="14.25" customHeight="1">
      <c r="A263" s="234" t="s">
        <v>265</v>
      </c>
      <c r="B263" s="595" t="s">
        <v>7639</v>
      </c>
      <c r="C263" s="220">
        <v>524</v>
      </c>
      <c r="D263" s="220">
        <v>175</v>
      </c>
      <c r="E263" s="220">
        <v>155</v>
      </c>
      <c r="F263" s="220">
        <v>159</v>
      </c>
      <c r="G263" s="220">
        <v>10</v>
      </c>
      <c r="H263" s="508">
        <v>25</v>
      </c>
      <c r="I263" s="511">
        <v>0</v>
      </c>
      <c r="J263" s="511">
        <v>0</v>
      </c>
      <c r="K263" s="511">
        <v>0</v>
      </c>
      <c r="L263" s="511">
        <v>0</v>
      </c>
    </row>
    <row r="264" spans="1:12" s="23" customFormat="1" ht="14.25" customHeight="1">
      <c r="A264" s="215"/>
      <c r="B264" s="595" t="s">
        <v>7640</v>
      </c>
      <c r="C264" s="220">
        <v>467</v>
      </c>
      <c r="D264" s="220">
        <v>170</v>
      </c>
      <c r="E264" s="220">
        <v>146</v>
      </c>
      <c r="F264" s="220">
        <v>150</v>
      </c>
      <c r="G264" s="220">
        <v>1</v>
      </c>
      <c r="H264" s="511">
        <v>0</v>
      </c>
      <c r="I264" s="511">
        <v>0</v>
      </c>
      <c r="J264" s="511">
        <v>0</v>
      </c>
      <c r="K264" s="511">
        <v>0</v>
      </c>
      <c r="L264" s="511">
        <v>0</v>
      </c>
    </row>
    <row r="265" spans="1:12" s="23" customFormat="1" ht="14.25" customHeight="1">
      <c r="A265" s="215"/>
      <c r="B265" s="595" t="s">
        <v>7641</v>
      </c>
      <c r="C265" s="220">
        <v>54</v>
      </c>
      <c r="D265" s="220">
        <v>5</v>
      </c>
      <c r="E265" s="220">
        <v>9</v>
      </c>
      <c r="F265" s="220">
        <v>9</v>
      </c>
      <c r="G265" s="220">
        <v>9</v>
      </c>
      <c r="H265" s="508">
        <v>22</v>
      </c>
      <c r="I265" s="511">
        <v>0</v>
      </c>
      <c r="J265" s="511">
        <v>0</v>
      </c>
      <c r="K265" s="511">
        <v>0</v>
      </c>
      <c r="L265" s="511">
        <v>0</v>
      </c>
    </row>
    <row r="266" spans="1:12" s="23" customFormat="1" ht="14.25" customHeight="1">
      <c r="A266" s="215"/>
      <c r="B266" s="595" t="s">
        <v>640</v>
      </c>
      <c r="C266" s="220">
        <v>3</v>
      </c>
      <c r="D266" s="228">
        <v>0</v>
      </c>
      <c r="E266" s="228">
        <v>0</v>
      </c>
      <c r="F266" s="228">
        <v>0</v>
      </c>
      <c r="G266" s="228">
        <v>0</v>
      </c>
      <c r="H266" s="508">
        <v>3</v>
      </c>
      <c r="I266" s="511">
        <v>0</v>
      </c>
      <c r="J266" s="511">
        <v>0</v>
      </c>
      <c r="K266" s="511">
        <v>0</v>
      </c>
      <c r="L266" s="511">
        <v>0</v>
      </c>
    </row>
    <row r="267" spans="1:12" s="23" customFormat="1" ht="14.25" customHeight="1">
      <c r="A267" s="234" t="s">
        <v>266</v>
      </c>
      <c r="B267" s="595" t="s">
        <v>7639</v>
      </c>
      <c r="C267" s="220">
        <v>670</v>
      </c>
      <c r="D267" s="220">
        <v>219</v>
      </c>
      <c r="E267" s="220">
        <v>236</v>
      </c>
      <c r="F267" s="220">
        <v>190</v>
      </c>
      <c r="G267" s="220">
        <v>3</v>
      </c>
      <c r="H267" s="508">
        <v>20</v>
      </c>
      <c r="I267" s="508">
        <v>1</v>
      </c>
      <c r="J267" s="511">
        <v>0</v>
      </c>
      <c r="K267" s="511">
        <v>0</v>
      </c>
      <c r="L267" s="508">
        <v>1</v>
      </c>
    </row>
    <row r="268" spans="1:12" s="23" customFormat="1" ht="14.25" customHeight="1">
      <c r="A268" s="215"/>
      <c r="B268" s="595" t="s">
        <v>7640</v>
      </c>
      <c r="C268" s="220">
        <v>622</v>
      </c>
      <c r="D268" s="220">
        <v>215</v>
      </c>
      <c r="E268" s="220">
        <v>225</v>
      </c>
      <c r="F268" s="220">
        <v>182</v>
      </c>
      <c r="G268" s="228">
        <v>0</v>
      </c>
      <c r="H268" s="511">
        <v>0</v>
      </c>
      <c r="I268" s="511">
        <v>0</v>
      </c>
      <c r="J268" s="511">
        <v>0</v>
      </c>
      <c r="K268" s="511">
        <v>0</v>
      </c>
      <c r="L268" s="511">
        <v>0</v>
      </c>
    </row>
    <row r="269" spans="1:12" s="23" customFormat="1" ht="14.25" customHeight="1">
      <c r="A269" s="215"/>
      <c r="B269" s="595" t="s">
        <v>7641</v>
      </c>
      <c r="C269" s="220">
        <v>45</v>
      </c>
      <c r="D269" s="220">
        <v>4</v>
      </c>
      <c r="E269" s="220">
        <v>10</v>
      </c>
      <c r="F269" s="220">
        <v>8</v>
      </c>
      <c r="G269" s="220">
        <v>3</v>
      </c>
      <c r="H269" s="508">
        <v>19</v>
      </c>
      <c r="I269" s="508">
        <v>1</v>
      </c>
      <c r="J269" s="511">
        <v>0</v>
      </c>
      <c r="K269" s="511">
        <v>0</v>
      </c>
      <c r="L269" s="511">
        <v>0</v>
      </c>
    </row>
    <row r="270" spans="1:12" s="23" customFormat="1" ht="14.25" customHeight="1">
      <c r="A270" s="457"/>
      <c r="B270" s="596" t="s">
        <v>640</v>
      </c>
      <c r="C270" s="597">
        <v>3</v>
      </c>
      <c r="D270" s="600">
        <v>0</v>
      </c>
      <c r="E270" s="597">
        <v>1</v>
      </c>
      <c r="F270" s="600">
        <v>0</v>
      </c>
      <c r="G270" s="600">
        <v>0</v>
      </c>
      <c r="H270" s="598">
        <v>1</v>
      </c>
      <c r="I270" s="599">
        <v>0</v>
      </c>
      <c r="J270" s="599">
        <v>0</v>
      </c>
      <c r="K270" s="599">
        <v>0</v>
      </c>
      <c r="L270" s="598">
        <v>1</v>
      </c>
    </row>
    <row r="271" spans="1:12" s="23" customFormat="1" ht="14.25" customHeight="1">
      <c r="A271" s="234" t="s">
        <v>267</v>
      </c>
      <c r="B271" s="595" t="s">
        <v>7639</v>
      </c>
      <c r="C271" s="220">
        <v>532</v>
      </c>
      <c r="D271" s="220">
        <v>165</v>
      </c>
      <c r="E271" s="220">
        <v>212</v>
      </c>
      <c r="F271" s="220">
        <v>144</v>
      </c>
      <c r="G271" s="220">
        <v>8</v>
      </c>
      <c r="H271" s="508">
        <v>2</v>
      </c>
      <c r="I271" s="508">
        <v>1</v>
      </c>
      <c r="J271" s="511">
        <v>0</v>
      </c>
      <c r="K271" s="511">
        <v>0</v>
      </c>
      <c r="L271" s="511">
        <v>0</v>
      </c>
    </row>
    <row r="272" spans="1:12" s="23" customFormat="1" ht="14.25" customHeight="1">
      <c r="A272" s="215"/>
      <c r="B272" s="595" t="s">
        <v>7640</v>
      </c>
      <c r="C272" s="220">
        <v>461</v>
      </c>
      <c r="D272" s="220">
        <v>144</v>
      </c>
      <c r="E272" s="220">
        <v>188</v>
      </c>
      <c r="F272" s="220">
        <v>128</v>
      </c>
      <c r="G272" s="228">
        <v>0</v>
      </c>
      <c r="H272" s="511">
        <v>0</v>
      </c>
      <c r="I272" s="508">
        <v>1</v>
      </c>
      <c r="J272" s="511">
        <v>0</v>
      </c>
      <c r="K272" s="511">
        <v>0</v>
      </c>
      <c r="L272" s="511">
        <v>0</v>
      </c>
    </row>
    <row r="273" spans="1:12" s="23" customFormat="1" ht="14.25" customHeight="1">
      <c r="A273" s="215"/>
      <c r="B273" s="595" t="s">
        <v>7641</v>
      </c>
      <c r="C273" s="220">
        <v>67</v>
      </c>
      <c r="D273" s="220">
        <v>19</v>
      </c>
      <c r="E273" s="220">
        <v>23</v>
      </c>
      <c r="F273" s="220">
        <v>15</v>
      </c>
      <c r="G273" s="220">
        <v>8</v>
      </c>
      <c r="H273" s="508">
        <v>2</v>
      </c>
      <c r="I273" s="511">
        <v>0</v>
      </c>
      <c r="J273" s="511">
        <v>0</v>
      </c>
      <c r="K273" s="511">
        <v>0</v>
      </c>
      <c r="L273" s="511">
        <v>0</v>
      </c>
    </row>
    <row r="274" spans="1:12" s="23" customFormat="1" ht="14.25" customHeight="1">
      <c r="A274" s="215"/>
      <c r="B274" s="595" t="s">
        <v>640</v>
      </c>
      <c r="C274" s="220">
        <v>4</v>
      </c>
      <c r="D274" s="220">
        <v>2</v>
      </c>
      <c r="E274" s="220">
        <v>1</v>
      </c>
      <c r="F274" s="220">
        <v>1</v>
      </c>
      <c r="G274" s="228">
        <v>0</v>
      </c>
      <c r="H274" s="511">
        <v>0</v>
      </c>
      <c r="I274" s="511">
        <v>0</v>
      </c>
      <c r="J274" s="511">
        <v>0</v>
      </c>
      <c r="K274" s="511">
        <v>0</v>
      </c>
      <c r="L274" s="511">
        <v>0</v>
      </c>
    </row>
    <row r="275" spans="1:12" s="23" customFormat="1" ht="14.25" customHeight="1">
      <c r="A275" s="234" t="s">
        <v>268</v>
      </c>
      <c r="B275" s="595" t="s">
        <v>7639</v>
      </c>
      <c r="C275" s="220">
        <v>652</v>
      </c>
      <c r="D275" s="220">
        <v>217</v>
      </c>
      <c r="E275" s="220">
        <v>210</v>
      </c>
      <c r="F275" s="220">
        <v>180</v>
      </c>
      <c r="G275" s="220">
        <v>11</v>
      </c>
      <c r="H275" s="508">
        <v>34</v>
      </c>
      <c r="I275" s="511">
        <v>0</v>
      </c>
      <c r="J275" s="511">
        <v>0</v>
      </c>
      <c r="K275" s="511">
        <v>0</v>
      </c>
      <c r="L275" s="511">
        <v>0</v>
      </c>
    </row>
    <row r="276" spans="1:12" s="23" customFormat="1" ht="14.25" customHeight="1">
      <c r="A276" s="215"/>
      <c r="B276" s="595" t="s">
        <v>7640</v>
      </c>
      <c r="C276" s="220">
        <v>589</v>
      </c>
      <c r="D276" s="220">
        <v>214</v>
      </c>
      <c r="E276" s="220">
        <v>203</v>
      </c>
      <c r="F276" s="220">
        <v>171</v>
      </c>
      <c r="G276" s="220">
        <v>1</v>
      </c>
      <c r="H276" s="511">
        <v>0</v>
      </c>
      <c r="I276" s="511">
        <v>0</v>
      </c>
      <c r="J276" s="511">
        <v>0</v>
      </c>
      <c r="K276" s="511">
        <v>0</v>
      </c>
      <c r="L276" s="511">
        <v>0</v>
      </c>
    </row>
    <row r="277" spans="1:12" s="23" customFormat="1" ht="14.25" customHeight="1">
      <c r="A277" s="215"/>
      <c r="B277" s="595" t="s">
        <v>7641</v>
      </c>
      <c r="C277" s="220">
        <v>60</v>
      </c>
      <c r="D277" s="220">
        <v>3</v>
      </c>
      <c r="E277" s="220">
        <v>7</v>
      </c>
      <c r="F277" s="220">
        <v>9</v>
      </c>
      <c r="G277" s="220">
        <v>10</v>
      </c>
      <c r="H277" s="508">
        <v>31</v>
      </c>
      <c r="I277" s="511">
        <v>0</v>
      </c>
      <c r="J277" s="511">
        <v>0</v>
      </c>
      <c r="K277" s="511">
        <v>0</v>
      </c>
      <c r="L277" s="511">
        <v>0</v>
      </c>
    </row>
    <row r="278" spans="1:12" s="23" customFormat="1" ht="14.25" customHeight="1">
      <c r="A278" s="215"/>
      <c r="B278" s="595" t="s">
        <v>640</v>
      </c>
      <c r="C278" s="220">
        <v>3</v>
      </c>
      <c r="D278" s="228">
        <v>0</v>
      </c>
      <c r="E278" s="228">
        <v>0</v>
      </c>
      <c r="F278" s="228">
        <v>0</v>
      </c>
      <c r="G278" s="228">
        <v>0</v>
      </c>
      <c r="H278" s="508">
        <v>3</v>
      </c>
      <c r="I278" s="511">
        <v>0</v>
      </c>
      <c r="J278" s="511">
        <v>0</v>
      </c>
      <c r="K278" s="511">
        <v>0</v>
      </c>
      <c r="L278" s="511">
        <v>0</v>
      </c>
    </row>
    <row r="279" spans="1:12" s="23" customFormat="1" ht="14.25" customHeight="1">
      <c r="A279" s="234" t="s">
        <v>269</v>
      </c>
      <c r="B279" s="595" t="s">
        <v>7639</v>
      </c>
      <c r="C279" s="220">
        <v>309</v>
      </c>
      <c r="D279" s="220">
        <v>74</v>
      </c>
      <c r="E279" s="220">
        <v>116</v>
      </c>
      <c r="F279" s="220">
        <v>99</v>
      </c>
      <c r="G279" s="220">
        <v>16</v>
      </c>
      <c r="H279" s="508">
        <v>4</v>
      </c>
      <c r="I279" s="511">
        <v>0</v>
      </c>
      <c r="J279" s="511">
        <v>0</v>
      </c>
      <c r="K279" s="511">
        <v>0</v>
      </c>
      <c r="L279" s="511">
        <v>0</v>
      </c>
    </row>
    <row r="280" spans="1:12" s="23" customFormat="1" ht="14.25" customHeight="1">
      <c r="A280" s="215"/>
      <c r="B280" s="595" t="s">
        <v>7640</v>
      </c>
      <c r="C280" s="220">
        <v>275</v>
      </c>
      <c r="D280" s="220">
        <v>72</v>
      </c>
      <c r="E280" s="220">
        <v>113</v>
      </c>
      <c r="F280" s="220">
        <v>89</v>
      </c>
      <c r="G280" s="220">
        <v>1</v>
      </c>
      <c r="H280" s="511">
        <v>0</v>
      </c>
      <c r="I280" s="511">
        <v>0</v>
      </c>
      <c r="J280" s="511">
        <v>0</v>
      </c>
      <c r="K280" s="511">
        <v>0</v>
      </c>
      <c r="L280" s="511">
        <v>0</v>
      </c>
    </row>
    <row r="281" spans="1:12" s="23" customFormat="1" ht="14.25" customHeight="1">
      <c r="A281" s="215"/>
      <c r="B281" s="595" t="s">
        <v>7641</v>
      </c>
      <c r="C281" s="220">
        <v>34</v>
      </c>
      <c r="D281" s="220">
        <v>2</v>
      </c>
      <c r="E281" s="220">
        <v>3</v>
      </c>
      <c r="F281" s="220">
        <v>10</v>
      </c>
      <c r="G281" s="220">
        <v>15</v>
      </c>
      <c r="H281" s="508">
        <v>4</v>
      </c>
      <c r="I281" s="511">
        <v>0</v>
      </c>
      <c r="J281" s="511">
        <v>0</v>
      </c>
      <c r="K281" s="511">
        <v>0</v>
      </c>
      <c r="L281" s="511">
        <v>0</v>
      </c>
    </row>
    <row r="282" spans="1:12" s="23" customFormat="1" ht="14.25" customHeight="1">
      <c r="A282" s="234" t="s">
        <v>270</v>
      </c>
      <c r="B282" s="595" t="s">
        <v>7639</v>
      </c>
      <c r="C282" s="220">
        <v>625</v>
      </c>
      <c r="D282" s="220">
        <v>267</v>
      </c>
      <c r="E282" s="220">
        <v>146</v>
      </c>
      <c r="F282" s="220">
        <v>190</v>
      </c>
      <c r="G282" s="220">
        <v>19</v>
      </c>
      <c r="H282" s="508">
        <v>3</v>
      </c>
      <c r="I282" s="511">
        <v>0</v>
      </c>
      <c r="J282" s="511">
        <v>0</v>
      </c>
      <c r="K282" s="511">
        <v>0</v>
      </c>
      <c r="L282" s="511">
        <v>0</v>
      </c>
    </row>
    <row r="283" spans="1:12" s="23" customFormat="1" ht="14.25" customHeight="1">
      <c r="A283" s="215"/>
      <c r="B283" s="595" t="s">
        <v>7640</v>
      </c>
      <c r="C283" s="220">
        <v>514</v>
      </c>
      <c r="D283" s="220">
        <v>243</v>
      </c>
      <c r="E283" s="220">
        <v>123</v>
      </c>
      <c r="F283" s="220">
        <v>146</v>
      </c>
      <c r="G283" s="220">
        <v>2</v>
      </c>
      <c r="H283" s="511">
        <v>0</v>
      </c>
      <c r="I283" s="511">
        <v>0</v>
      </c>
      <c r="J283" s="511">
        <v>0</v>
      </c>
      <c r="K283" s="511">
        <v>0</v>
      </c>
      <c r="L283" s="511">
        <v>0</v>
      </c>
    </row>
    <row r="284" spans="1:12" s="23" customFormat="1" ht="14.25" customHeight="1">
      <c r="A284" s="215"/>
      <c r="B284" s="595" t="s">
        <v>7641</v>
      </c>
      <c r="C284" s="220">
        <v>30</v>
      </c>
      <c r="D284" s="220">
        <v>4</v>
      </c>
      <c r="E284" s="220">
        <v>6</v>
      </c>
      <c r="F284" s="220">
        <v>12</v>
      </c>
      <c r="G284" s="220">
        <v>5</v>
      </c>
      <c r="H284" s="508">
        <v>3</v>
      </c>
      <c r="I284" s="511">
        <v>0</v>
      </c>
      <c r="J284" s="511">
        <v>0</v>
      </c>
      <c r="K284" s="511">
        <v>0</v>
      </c>
      <c r="L284" s="511">
        <v>0</v>
      </c>
    </row>
    <row r="285" spans="1:12" s="23" customFormat="1" ht="14.25" customHeight="1">
      <c r="A285" s="215"/>
      <c r="B285" s="595" t="s">
        <v>640</v>
      </c>
      <c r="C285" s="220">
        <v>81</v>
      </c>
      <c r="D285" s="220">
        <v>20</v>
      </c>
      <c r="E285" s="220">
        <v>17</v>
      </c>
      <c r="F285" s="220">
        <v>32</v>
      </c>
      <c r="G285" s="220">
        <v>12</v>
      </c>
      <c r="H285" s="511">
        <v>0</v>
      </c>
      <c r="I285" s="511">
        <v>0</v>
      </c>
      <c r="J285" s="511">
        <v>0</v>
      </c>
      <c r="K285" s="511">
        <v>0</v>
      </c>
      <c r="L285" s="511">
        <v>0</v>
      </c>
    </row>
    <row r="286" spans="1:12" s="23" customFormat="1" ht="14.25" customHeight="1">
      <c r="A286" s="234" t="s">
        <v>271</v>
      </c>
      <c r="B286" s="595" t="s">
        <v>7639</v>
      </c>
      <c r="C286" s="220">
        <v>308</v>
      </c>
      <c r="D286" s="220">
        <v>89</v>
      </c>
      <c r="E286" s="220">
        <v>89</v>
      </c>
      <c r="F286" s="220">
        <v>119</v>
      </c>
      <c r="G286" s="220">
        <v>6</v>
      </c>
      <c r="H286" s="508">
        <v>5</v>
      </c>
      <c r="I286" s="511">
        <v>0</v>
      </c>
      <c r="J286" s="511">
        <v>0</v>
      </c>
      <c r="K286" s="511">
        <v>0</v>
      </c>
      <c r="L286" s="511">
        <v>0</v>
      </c>
    </row>
    <row r="287" spans="1:12" s="23" customFormat="1" ht="14.25" customHeight="1">
      <c r="A287" s="215"/>
      <c r="B287" s="595" t="s">
        <v>7640</v>
      </c>
      <c r="C287" s="220">
        <v>288</v>
      </c>
      <c r="D287" s="220">
        <v>89</v>
      </c>
      <c r="E287" s="220">
        <v>87</v>
      </c>
      <c r="F287" s="220">
        <v>112</v>
      </c>
      <c r="G287" s="228">
        <v>0</v>
      </c>
      <c r="H287" s="511">
        <v>0</v>
      </c>
      <c r="I287" s="511">
        <v>0</v>
      </c>
      <c r="J287" s="511">
        <v>0</v>
      </c>
      <c r="K287" s="511">
        <v>0</v>
      </c>
      <c r="L287" s="511">
        <v>0</v>
      </c>
    </row>
    <row r="288" spans="1:12" s="23" customFormat="1" ht="14.25" customHeight="1">
      <c r="A288" s="215"/>
      <c r="B288" s="595" t="s">
        <v>7641</v>
      </c>
      <c r="C288" s="220">
        <v>17</v>
      </c>
      <c r="D288" s="228">
        <v>0</v>
      </c>
      <c r="E288" s="220">
        <v>2</v>
      </c>
      <c r="F288" s="220">
        <v>6</v>
      </c>
      <c r="G288" s="220">
        <v>5</v>
      </c>
      <c r="H288" s="508">
        <v>4</v>
      </c>
      <c r="I288" s="511">
        <v>0</v>
      </c>
      <c r="J288" s="511">
        <v>0</v>
      </c>
      <c r="K288" s="511">
        <v>0</v>
      </c>
      <c r="L288" s="511">
        <v>0</v>
      </c>
    </row>
    <row r="289" spans="1:12" s="23" customFormat="1" ht="14.25" customHeight="1">
      <c r="A289" s="215"/>
      <c r="B289" s="595" t="s">
        <v>640</v>
      </c>
      <c r="C289" s="220">
        <v>3</v>
      </c>
      <c r="D289" s="228">
        <v>0</v>
      </c>
      <c r="E289" s="228">
        <v>0</v>
      </c>
      <c r="F289" s="220">
        <v>1</v>
      </c>
      <c r="G289" s="220">
        <v>1</v>
      </c>
      <c r="H289" s="508">
        <v>1</v>
      </c>
      <c r="I289" s="511">
        <v>0</v>
      </c>
      <c r="J289" s="511">
        <v>0</v>
      </c>
      <c r="K289" s="511">
        <v>0</v>
      </c>
      <c r="L289" s="511">
        <v>0</v>
      </c>
    </row>
    <row r="290" spans="1:12" s="23" customFormat="1" ht="14.25" customHeight="1">
      <c r="A290" s="234" t="s">
        <v>272</v>
      </c>
      <c r="B290" s="595" t="s">
        <v>7639</v>
      </c>
      <c r="C290" s="220">
        <v>151</v>
      </c>
      <c r="D290" s="220">
        <v>45</v>
      </c>
      <c r="E290" s="220">
        <v>52</v>
      </c>
      <c r="F290" s="220">
        <v>44</v>
      </c>
      <c r="G290" s="220">
        <v>9</v>
      </c>
      <c r="H290" s="508">
        <v>1</v>
      </c>
      <c r="I290" s="511">
        <v>0</v>
      </c>
      <c r="J290" s="511">
        <v>0</v>
      </c>
      <c r="K290" s="511">
        <v>0</v>
      </c>
      <c r="L290" s="511">
        <v>0</v>
      </c>
    </row>
    <row r="291" spans="1:12" s="23" customFormat="1" ht="14.25" customHeight="1">
      <c r="A291" s="215"/>
      <c r="B291" s="595" t="s">
        <v>7640</v>
      </c>
      <c r="C291" s="220">
        <v>125</v>
      </c>
      <c r="D291" s="220">
        <v>42</v>
      </c>
      <c r="E291" s="220">
        <v>45</v>
      </c>
      <c r="F291" s="220">
        <v>38</v>
      </c>
      <c r="G291" s="228">
        <v>0</v>
      </c>
      <c r="H291" s="511">
        <v>0</v>
      </c>
      <c r="I291" s="511">
        <v>0</v>
      </c>
      <c r="J291" s="511">
        <v>0</v>
      </c>
      <c r="K291" s="511">
        <v>0</v>
      </c>
      <c r="L291" s="511">
        <v>0</v>
      </c>
    </row>
    <row r="292" spans="1:12" s="23" customFormat="1" ht="14.25" customHeight="1">
      <c r="A292" s="215"/>
      <c r="B292" s="595" t="s">
        <v>7641</v>
      </c>
      <c r="C292" s="220">
        <v>24</v>
      </c>
      <c r="D292" s="220">
        <v>2</v>
      </c>
      <c r="E292" s="220">
        <v>7</v>
      </c>
      <c r="F292" s="220">
        <v>5</v>
      </c>
      <c r="G292" s="220">
        <v>9</v>
      </c>
      <c r="H292" s="508">
        <v>1</v>
      </c>
      <c r="I292" s="511">
        <v>0</v>
      </c>
      <c r="J292" s="511">
        <v>0</v>
      </c>
      <c r="K292" s="511">
        <v>0</v>
      </c>
      <c r="L292" s="511">
        <v>0</v>
      </c>
    </row>
    <row r="293" spans="1:12" s="23" customFormat="1" ht="14.25" customHeight="1">
      <c r="A293" s="215"/>
      <c r="B293" s="595" t="s">
        <v>640</v>
      </c>
      <c r="C293" s="220">
        <v>2</v>
      </c>
      <c r="D293" s="220">
        <v>1</v>
      </c>
      <c r="E293" s="228">
        <v>0</v>
      </c>
      <c r="F293" s="220">
        <v>1</v>
      </c>
      <c r="G293" s="228">
        <v>0</v>
      </c>
      <c r="H293" s="511">
        <v>0</v>
      </c>
      <c r="I293" s="511">
        <v>0</v>
      </c>
      <c r="J293" s="511">
        <v>0</v>
      </c>
      <c r="K293" s="511">
        <v>0</v>
      </c>
      <c r="L293" s="511">
        <v>0</v>
      </c>
    </row>
    <row r="294" spans="1:12" s="23" customFormat="1" ht="14.25" customHeight="1">
      <c r="A294" s="234" t="s">
        <v>273</v>
      </c>
      <c r="B294" s="595" t="s">
        <v>7639</v>
      </c>
      <c r="C294" s="220">
        <v>228</v>
      </c>
      <c r="D294" s="220">
        <v>43</v>
      </c>
      <c r="E294" s="220">
        <v>63</v>
      </c>
      <c r="F294" s="220">
        <v>94</v>
      </c>
      <c r="G294" s="220">
        <v>26</v>
      </c>
      <c r="H294" s="508">
        <v>2</v>
      </c>
      <c r="I294" s="511">
        <v>0</v>
      </c>
      <c r="J294" s="511">
        <v>0</v>
      </c>
      <c r="K294" s="511">
        <v>0</v>
      </c>
      <c r="L294" s="511">
        <v>0</v>
      </c>
    </row>
    <row r="295" spans="1:12" s="23" customFormat="1" ht="14.25" customHeight="1">
      <c r="A295" s="215"/>
      <c r="B295" s="595" t="s">
        <v>7640</v>
      </c>
      <c r="C295" s="220">
        <v>163</v>
      </c>
      <c r="D295" s="220">
        <v>41</v>
      </c>
      <c r="E295" s="220">
        <v>49</v>
      </c>
      <c r="F295" s="220">
        <v>72</v>
      </c>
      <c r="G295" s="228">
        <v>0</v>
      </c>
      <c r="H295" s="508">
        <v>1</v>
      </c>
      <c r="I295" s="511">
        <v>0</v>
      </c>
      <c r="J295" s="511">
        <v>0</v>
      </c>
      <c r="K295" s="511">
        <v>0</v>
      </c>
      <c r="L295" s="511">
        <v>0</v>
      </c>
    </row>
    <row r="296" spans="1:12" s="23" customFormat="1" ht="14.25" customHeight="1">
      <c r="A296" s="215"/>
      <c r="B296" s="595" t="s">
        <v>7641</v>
      </c>
      <c r="C296" s="220">
        <v>62</v>
      </c>
      <c r="D296" s="220">
        <v>2</v>
      </c>
      <c r="E296" s="220">
        <v>13</v>
      </c>
      <c r="F296" s="220">
        <v>20</v>
      </c>
      <c r="G296" s="220">
        <v>26</v>
      </c>
      <c r="H296" s="508">
        <v>1</v>
      </c>
      <c r="I296" s="511">
        <v>0</v>
      </c>
      <c r="J296" s="511">
        <v>0</v>
      </c>
      <c r="K296" s="511">
        <v>0</v>
      </c>
      <c r="L296" s="511">
        <v>0</v>
      </c>
    </row>
    <row r="297" spans="1:12" s="23" customFormat="1" ht="14.25" customHeight="1">
      <c r="A297" s="215"/>
      <c r="B297" s="595" t="s">
        <v>640</v>
      </c>
      <c r="C297" s="220">
        <v>2</v>
      </c>
      <c r="D297" s="228">
        <v>0</v>
      </c>
      <c r="E297" s="228">
        <v>0</v>
      </c>
      <c r="F297" s="220">
        <v>2</v>
      </c>
      <c r="G297" s="228">
        <v>0</v>
      </c>
      <c r="H297" s="511">
        <v>0</v>
      </c>
      <c r="I297" s="511">
        <v>0</v>
      </c>
      <c r="J297" s="511">
        <v>0</v>
      </c>
      <c r="K297" s="511">
        <v>0</v>
      </c>
      <c r="L297" s="511">
        <v>0</v>
      </c>
    </row>
    <row r="298" spans="1:12" s="23" customFormat="1" ht="14.25" customHeight="1">
      <c r="A298" s="215"/>
      <c r="B298" s="595" t="s">
        <v>7643</v>
      </c>
      <c r="C298" s="220">
        <v>1</v>
      </c>
      <c r="D298" s="228">
        <v>0</v>
      </c>
      <c r="E298" s="220">
        <v>1</v>
      </c>
      <c r="F298" s="228">
        <v>0</v>
      </c>
      <c r="G298" s="228">
        <v>0</v>
      </c>
      <c r="H298" s="511">
        <v>0</v>
      </c>
      <c r="I298" s="511">
        <v>0</v>
      </c>
      <c r="J298" s="511">
        <v>0</v>
      </c>
      <c r="K298" s="511">
        <v>0</v>
      </c>
      <c r="L298" s="511">
        <v>0</v>
      </c>
    </row>
    <row r="299" spans="1:12" s="23" customFormat="1" ht="14.25" customHeight="1">
      <c r="A299" s="215"/>
      <c r="B299" s="595" t="s">
        <v>7642</v>
      </c>
      <c r="C299" s="220">
        <v>3</v>
      </c>
      <c r="D299" s="228">
        <v>0</v>
      </c>
      <c r="E299" s="220">
        <v>2</v>
      </c>
      <c r="F299" s="220">
        <v>1</v>
      </c>
      <c r="G299" s="228">
        <v>0</v>
      </c>
      <c r="H299" s="511">
        <v>0</v>
      </c>
      <c r="I299" s="511">
        <v>0</v>
      </c>
      <c r="J299" s="511">
        <v>0</v>
      </c>
      <c r="K299" s="511">
        <v>0</v>
      </c>
      <c r="L299" s="511">
        <v>0</v>
      </c>
    </row>
    <row r="300" spans="1:12" s="23" customFormat="1" ht="14.25" customHeight="1">
      <c r="A300" s="215"/>
      <c r="B300" s="595" t="s">
        <v>7640</v>
      </c>
      <c r="C300" s="220">
        <v>3</v>
      </c>
      <c r="D300" s="228">
        <v>0</v>
      </c>
      <c r="E300" s="220">
        <v>2</v>
      </c>
      <c r="F300" s="220">
        <v>1</v>
      </c>
      <c r="G300" s="228">
        <v>0</v>
      </c>
      <c r="H300" s="511">
        <v>0</v>
      </c>
      <c r="I300" s="511">
        <v>0</v>
      </c>
      <c r="J300" s="511">
        <v>0</v>
      </c>
      <c r="K300" s="511">
        <v>0</v>
      </c>
      <c r="L300" s="511">
        <v>0</v>
      </c>
    </row>
    <row r="301" spans="1:12" s="23" customFormat="1" ht="14.25" customHeight="1">
      <c r="A301" s="234" t="s">
        <v>274</v>
      </c>
      <c r="B301" s="595" t="s">
        <v>7639</v>
      </c>
      <c r="C301" s="220">
        <v>55</v>
      </c>
      <c r="D301" s="220">
        <v>17</v>
      </c>
      <c r="E301" s="220">
        <v>9</v>
      </c>
      <c r="F301" s="220">
        <v>24</v>
      </c>
      <c r="G301" s="220">
        <v>5</v>
      </c>
      <c r="H301" s="511">
        <v>0</v>
      </c>
      <c r="I301" s="511">
        <v>0</v>
      </c>
      <c r="J301" s="511">
        <v>0</v>
      </c>
      <c r="K301" s="511">
        <v>0</v>
      </c>
      <c r="L301" s="511">
        <v>0</v>
      </c>
    </row>
    <row r="302" spans="1:12" s="23" customFormat="1" ht="14.25" customHeight="1">
      <c r="A302" s="215"/>
      <c r="B302" s="595" t="s">
        <v>7640</v>
      </c>
      <c r="C302" s="220">
        <v>36</v>
      </c>
      <c r="D302" s="220">
        <v>14</v>
      </c>
      <c r="E302" s="220">
        <v>8</v>
      </c>
      <c r="F302" s="220">
        <v>14</v>
      </c>
      <c r="G302" s="228">
        <v>0</v>
      </c>
      <c r="H302" s="511">
        <v>0</v>
      </c>
      <c r="I302" s="511">
        <v>0</v>
      </c>
      <c r="J302" s="511">
        <v>0</v>
      </c>
      <c r="K302" s="511">
        <v>0</v>
      </c>
      <c r="L302" s="511">
        <v>0</v>
      </c>
    </row>
    <row r="303" spans="1:12" s="23" customFormat="1" ht="14.25" customHeight="1">
      <c r="A303" s="215"/>
      <c r="B303" s="595" t="s">
        <v>7641</v>
      </c>
      <c r="C303" s="220">
        <v>18</v>
      </c>
      <c r="D303" s="220">
        <v>3</v>
      </c>
      <c r="E303" s="220">
        <v>1</v>
      </c>
      <c r="F303" s="220">
        <v>10</v>
      </c>
      <c r="G303" s="220">
        <v>4</v>
      </c>
      <c r="H303" s="511">
        <v>0</v>
      </c>
      <c r="I303" s="511">
        <v>0</v>
      </c>
      <c r="J303" s="511">
        <v>0</v>
      </c>
      <c r="K303" s="511">
        <v>0</v>
      </c>
      <c r="L303" s="511">
        <v>0</v>
      </c>
    </row>
    <row r="304" spans="1:12" s="23" customFormat="1" ht="14.25" customHeight="1">
      <c r="A304" s="215"/>
      <c r="B304" s="595" t="s">
        <v>640</v>
      </c>
      <c r="C304" s="220">
        <v>1</v>
      </c>
      <c r="D304" s="228">
        <v>0</v>
      </c>
      <c r="E304" s="228">
        <v>0</v>
      </c>
      <c r="F304" s="228">
        <v>0</v>
      </c>
      <c r="G304" s="220">
        <v>1</v>
      </c>
      <c r="H304" s="511">
        <v>0</v>
      </c>
      <c r="I304" s="511">
        <v>0</v>
      </c>
      <c r="J304" s="511">
        <v>0</v>
      </c>
      <c r="K304" s="511">
        <v>0</v>
      </c>
      <c r="L304" s="511">
        <v>0</v>
      </c>
    </row>
    <row r="305" spans="1:12" s="23" customFormat="1" ht="14.25" customHeight="1">
      <c r="A305" s="234" t="s">
        <v>275</v>
      </c>
      <c r="B305" s="595" t="s">
        <v>7639</v>
      </c>
      <c r="C305" s="220">
        <v>410</v>
      </c>
      <c r="D305" s="220">
        <v>131</v>
      </c>
      <c r="E305" s="220">
        <v>128</v>
      </c>
      <c r="F305" s="220">
        <v>134</v>
      </c>
      <c r="G305" s="220">
        <v>17</v>
      </c>
      <c r="H305" s="511">
        <v>0</v>
      </c>
      <c r="I305" s="511">
        <v>0</v>
      </c>
      <c r="J305" s="511">
        <v>0</v>
      </c>
      <c r="K305" s="511">
        <v>0</v>
      </c>
      <c r="L305" s="511">
        <v>0</v>
      </c>
    </row>
    <row r="306" spans="1:12" s="23" customFormat="1" ht="14.25" customHeight="1">
      <c r="A306" s="215"/>
      <c r="B306" s="595" t="s">
        <v>7640</v>
      </c>
      <c r="C306" s="220">
        <v>349</v>
      </c>
      <c r="D306" s="220">
        <v>119</v>
      </c>
      <c r="E306" s="220">
        <v>112</v>
      </c>
      <c r="F306" s="220">
        <v>118</v>
      </c>
      <c r="G306" s="228">
        <v>0</v>
      </c>
      <c r="H306" s="511">
        <v>0</v>
      </c>
      <c r="I306" s="511">
        <v>0</v>
      </c>
      <c r="J306" s="511">
        <v>0</v>
      </c>
      <c r="K306" s="511">
        <v>0</v>
      </c>
      <c r="L306" s="511">
        <v>0</v>
      </c>
    </row>
    <row r="307" spans="1:12" s="23" customFormat="1" ht="14.25" customHeight="1">
      <c r="A307" s="215"/>
      <c r="B307" s="595" t="s">
        <v>7641</v>
      </c>
      <c r="C307" s="220">
        <v>45</v>
      </c>
      <c r="D307" s="220">
        <v>6</v>
      </c>
      <c r="E307" s="220">
        <v>11</v>
      </c>
      <c r="F307" s="220">
        <v>12</v>
      </c>
      <c r="G307" s="220">
        <v>16</v>
      </c>
      <c r="H307" s="511">
        <v>0</v>
      </c>
      <c r="I307" s="511">
        <v>0</v>
      </c>
      <c r="J307" s="511">
        <v>0</v>
      </c>
      <c r="K307" s="511">
        <v>0</v>
      </c>
      <c r="L307" s="511">
        <v>0</v>
      </c>
    </row>
    <row r="308" spans="1:12" s="23" customFormat="1" ht="14.25" customHeight="1">
      <c r="A308" s="215"/>
      <c r="B308" s="595" t="s">
        <v>640</v>
      </c>
      <c r="C308" s="220">
        <v>15</v>
      </c>
      <c r="D308" s="220">
        <v>6</v>
      </c>
      <c r="E308" s="220">
        <v>4</v>
      </c>
      <c r="F308" s="220">
        <v>4</v>
      </c>
      <c r="G308" s="220">
        <v>1</v>
      </c>
      <c r="H308" s="511">
        <v>0</v>
      </c>
      <c r="I308" s="511">
        <v>0</v>
      </c>
      <c r="J308" s="511">
        <v>0</v>
      </c>
      <c r="K308" s="511">
        <v>0</v>
      </c>
      <c r="L308" s="511">
        <v>0</v>
      </c>
    </row>
    <row r="309" spans="1:12" s="23" customFormat="1" ht="14.25" customHeight="1">
      <c r="A309" s="215"/>
      <c r="B309" s="595" t="s">
        <v>7643</v>
      </c>
      <c r="C309" s="220">
        <v>1</v>
      </c>
      <c r="D309" s="228">
        <v>0</v>
      </c>
      <c r="E309" s="220">
        <v>1</v>
      </c>
      <c r="F309" s="228">
        <v>0</v>
      </c>
      <c r="G309" s="228">
        <v>0</v>
      </c>
      <c r="H309" s="511">
        <v>0</v>
      </c>
      <c r="I309" s="511">
        <v>0</v>
      </c>
      <c r="J309" s="511">
        <v>0</v>
      </c>
      <c r="K309" s="511">
        <v>0</v>
      </c>
      <c r="L309" s="511">
        <v>0</v>
      </c>
    </row>
    <row r="310" spans="1:12" s="23" customFormat="1" ht="14.25" customHeight="1">
      <c r="A310" s="234" t="s">
        <v>276</v>
      </c>
      <c r="B310" s="595" t="s">
        <v>7639</v>
      </c>
      <c r="C310" s="220">
        <v>304</v>
      </c>
      <c r="D310" s="220">
        <v>86</v>
      </c>
      <c r="E310" s="220">
        <v>96</v>
      </c>
      <c r="F310" s="220">
        <v>87</v>
      </c>
      <c r="G310" s="220">
        <v>31</v>
      </c>
      <c r="H310" s="508">
        <v>4</v>
      </c>
      <c r="I310" s="511">
        <v>0</v>
      </c>
      <c r="J310" s="511">
        <v>0</v>
      </c>
      <c r="K310" s="511">
        <v>0</v>
      </c>
      <c r="L310" s="511">
        <v>0</v>
      </c>
    </row>
    <row r="311" spans="1:12" s="23" customFormat="1" ht="14.25" customHeight="1">
      <c r="A311" s="215"/>
      <c r="B311" s="595" t="s">
        <v>7640</v>
      </c>
      <c r="C311" s="220">
        <v>209</v>
      </c>
      <c r="D311" s="220">
        <v>82</v>
      </c>
      <c r="E311" s="220">
        <v>85</v>
      </c>
      <c r="F311" s="220">
        <v>42</v>
      </c>
      <c r="G311" s="228">
        <v>0</v>
      </c>
      <c r="H311" s="511">
        <v>0</v>
      </c>
      <c r="I311" s="511">
        <v>0</v>
      </c>
      <c r="J311" s="511">
        <v>0</v>
      </c>
      <c r="K311" s="511">
        <v>0</v>
      </c>
      <c r="L311" s="511">
        <v>0</v>
      </c>
    </row>
    <row r="312" spans="1:12" s="23" customFormat="1" ht="14.25" customHeight="1">
      <c r="A312" s="215"/>
      <c r="B312" s="595" t="s">
        <v>7641</v>
      </c>
      <c r="C312" s="220">
        <v>79</v>
      </c>
      <c r="D312" s="220">
        <v>4</v>
      </c>
      <c r="E312" s="220">
        <v>9</v>
      </c>
      <c r="F312" s="220">
        <v>31</v>
      </c>
      <c r="G312" s="220">
        <v>31</v>
      </c>
      <c r="H312" s="508">
        <v>4</v>
      </c>
      <c r="I312" s="511">
        <v>0</v>
      </c>
      <c r="J312" s="511">
        <v>0</v>
      </c>
      <c r="K312" s="511">
        <v>0</v>
      </c>
      <c r="L312" s="511">
        <v>0</v>
      </c>
    </row>
    <row r="313" spans="1:12" s="23" customFormat="1" ht="14.25" customHeight="1">
      <c r="A313" s="215"/>
      <c r="B313" s="595" t="s">
        <v>640</v>
      </c>
      <c r="C313" s="220">
        <v>12</v>
      </c>
      <c r="D313" s="228">
        <v>0</v>
      </c>
      <c r="E313" s="220">
        <v>1</v>
      </c>
      <c r="F313" s="220">
        <v>11</v>
      </c>
      <c r="G313" s="228">
        <v>0</v>
      </c>
      <c r="H313" s="511">
        <v>0</v>
      </c>
      <c r="I313" s="511">
        <v>0</v>
      </c>
      <c r="J313" s="511">
        <v>0</v>
      </c>
      <c r="K313" s="511">
        <v>0</v>
      </c>
      <c r="L313" s="511">
        <v>0</v>
      </c>
    </row>
    <row r="314" spans="1:12" s="23" customFormat="1" ht="14.25" customHeight="1">
      <c r="A314" s="457"/>
      <c r="B314" s="596" t="s">
        <v>7644</v>
      </c>
      <c r="C314" s="597">
        <v>3</v>
      </c>
      <c r="D314" s="600">
        <v>0</v>
      </c>
      <c r="E314" s="597">
        <v>1</v>
      </c>
      <c r="F314" s="597">
        <v>2</v>
      </c>
      <c r="G314" s="600">
        <v>0</v>
      </c>
      <c r="H314" s="599">
        <v>0</v>
      </c>
      <c r="I314" s="599">
        <v>0</v>
      </c>
      <c r="J314" s="599">
        <v>0</v>
      </c>
      <c r="K314" s="599">
        <v>0</v>
      </c>
      <c r="L314" s="599">
        <v>0</v>
      </c>
    </row>
    <row r="315" spans="1:12" s="23" customFormat="1" ht="14.25" customHeight="1">
      <c r="A315" s="215"/>
      <c r="B315" s="595" t="s">
        <v>7643</v>
      </c>
      <c r="C315" s="220">
        <v>1</v>
      </c>
      <c r="D315" s="228">
        <v>0</v>
      </c>
      <c r="E315" s="228">
        <v>0</v>
      </c>
      <c r="F315" s="220">
        <v>1</v>
      </c>
      <c r="G315" s="228">
        <v>0</v>
      </c>
      <c r="H315" s="511">
        <v>0</v>
      </c>
      <c r="I315" s="511">
        <v>0</v>
      </c>
      <c r="J315" s="511">
        <v>0</v>
      </c>
      <c r="K315" s="511">
        <v>0</v>
      </c>
      <c r="L315" s="511">
        <v>0</v>
      </c>
    </row>
    <row r="316" spans="1:12" s="23" customFormat="1" ht="14.25" customHeight="1">
      <c r="A316" s="215"/>
      <c r="B316" s="595" t="s">
        <v>7642</v>
      </c>
      <c r="C316" s="220">
        <v>3</v>
      </c>
      <c r="D316" s="220">
        <v>2</v>
      </c>
      <c r="E316" s="228">
        <v>0</v>
      </c>
      <c r="F316" s="220">
        <v>1</v>
      </c>
      <c r="G316" s="228">
        <v>0</v>
      </c>
      <c r="H316" s="511">
        <v>0</v>
      </c>
      <c r="I316" s="511">
        <v>0</v>
      </c>
      <c r="J316" s="511">
        <v>0</v>
      </c>
      <c r="K316" s="511">
        <v>0</v>
      </c>
      <c r="L316" s="511">
        <v>0</v>
      </c>
    </row>
    <row r="317" spans="1:12" s="23" customFormat="1" ht="14.25" customHeight="1">
      <c r="A317" s="215"/>
      <c r="B317" s="595" t="s">
        <v>7640</v>
      </c>
      <c r="C317" s="220">
        <v>2</v>
      </c>
      <c r="D317" s="220">
        <v>1</v>
      </c>
      <c r="E317" s="228">
        <v>0</v>
      </c>
      <c r="F317" s="220">
        <v>1</v>
      </c>
      <c r="G317" s="228">
        <v>0</v>
      </c>
      <c r="H317" s="511">
        <v>0</v>
      </c>
      <c r="I317" s="511">
        <v>0</v>
      </c>
      <c r="J317" s="511">
        <v>0</v>
      </c>
      <c r="K317" s="511">
        <v>0</v>
      </c>
      <c r="L317" s="511">
        <v>0</v>
      </c>
    </row>
    <row r="318" spans="1:12" s="23" customFormat="1" ht="14.25" customHeight="1">
      <c r="A318" s="215"/>
      <c r="B318" s="595" t="s">
        <v>7641</v>
      </c>
      <c r="C318" s="220">
        <v>1</v>
      </c>
      <c r="D318" s="220">
        <v>1</v>
      </c>
      <c r="E318" s="228">
        <v>0</v>
      </c>
      <c r="F318" s="228">
        <v>0</v>
      </c>
      <c r="G318" s="228">
        <v>0</v>
      </c>
      <c r="H318" s="511">
        <v>0</v>
      </c>
      <c r="I318" s="511">
        <v>0</v>
      </c>
      <c r="J318" s="511">
        <v>0</v>
      </c>
      <c r="K318" s="511">
        <v>0</v>
      </c>
      <c r="L318" s="511">
        <v>0</v>
      </c>
    </row>
    <row r="319" spans="1:12" s="23" customFormat="1" ht="14.25" customHeight="1">
      <c r="A319" s="234" t="s">
        <v>277</v>
      </c>
      <c r="B319" s="595" t="s">
        <v>7639</v>
      </c>
      <c r="C319" s="220">
        <v>521</v>
      </c>
      <c r="D319" s="220">
        <v>124</v>
      </c>
      <c r="E319" s="220">
        <v>173</v>
      </c>
      <c r="F319" s="220">
        <v>201</v>
      </c>
      <c r="G319" s="220">
        <v>22</v>
      </c>
      <c r="H319" s="511">
        <v>0</v>
      </c>
      <c r="I319" s="511">
        <v>0</v>
      </c>
      <c r="J319" s="511">
        <v>0</v>
      </c>
      <c r="K319" s="511">
        <v>0</v>
      </c>
      <c r="L319" s="508">
        <v>1</v>
      </c>
    </row>
    <row r="320" spans="1:12" s="23" customFormat="1" ht="14.25" customHeight="1">
      <c r="A320" s="215"/>
      <c r="B320" s="595" t="s">
        <v>7640</v>
      </c>
      <c r="C320" s="220">
        <v>475</v>
      </c>
      <c r="D320" s="220">
        <v>122</v>
      </c>
      <c r="E320" s="220">
        <v>163</v>
      </c>
      <c r="F320" s="220">
        <v>190</v>
      </c>
      <c r="G320" s="228">
        <v>0</v>
      </c>
      <c r="H320" s="511">
        <v>0</v>
      </c>
      <c r="I320" s="511">
        <v>0</v>
      </c>
      <c r="J320" s="511">
        <v>0</v>
      </c>
      <c r="K320" s="511">
        <v>0</v>
      </c>
      <c r="L320" s="511">
        <v>0</v>
      </c>
    </row>
    <row r="321" spans="1:12" s="23" customFormat="1" ht="14.25" customHeight="1">
      <c r="A321" s="215"/>
      <c r="B321" s="595" t="s">
        <v>7641</v>
      </c>
      <c r="C321" s="220">
        <v>45</v>
      </c>
      <c r="D321" s="220">
        <v>2</v>
      </c>
      <c r="E321" s="220">
        <v>10</v>
      </c>
      <c r="F321" s="220">
        <v>11</v>
      </c>
      <c r="G321" s="220">
        <v>21</v>
      </c>
      <c r="H321" s="511">
        <v>0</v>
      </c>
      <c r="I321" s="511">
        <v>0</v>
      </c>
      <c r="J321" s="511">
        <v>0</v>
      </c>
      <c r="K321" s="511">
        <v>0</v>
      </c>
      <c r="L321" s="508">
        <v>1</v>
      </c>
    </row>
    <row r="322" spans="1:12" s="23" customFormat="1" ht="14.25" customHeight="1">
      <c r="A322" s="215"/>
      <c r="B322" s="595" t="s">
        <v>7644</v>
      </c>
      <c r="C322" s="220">
        <v>1</v>
      </c>
      <c r="D322" s="228">
        <v>0</v>
      </c>
      <c r="E322" s="228">
        <v>0</v>
      </c>
      <c r="F322" s="228">
        <v>0</v>
      </c>
      <c r="G322" s="220">
        <v>1</v>
      </c>
      <c r="H322" s="511">
        <v>0</v>
      </c>
      <c r="I322" s="511">
        <v>0</v>
      </c>
      <c r="J322" s="511">
        <v>0</v>
      </c>
      <c r="K322" s="511">
        <v>0</v>
      </c>
      <c r="L322" s="511">
        <v>0</v>
      </c>
    </row>
    <row r="323" spans="1:12" s="23" customFormat="1" ht="14.25" customHeight="1">
      <c r="A323" s="215"/>
      <c r="B323" s="595" t="s">
        <v>7642</v>
      </c>
      <c r="C323" s="220">
        <v>1</v>
      </c>
      <c r="D323" s="220">
        <v>1</v>
      </c>
      <c r="E323" s="228">
        <v>0</v>
      </c>
      <c r="F323" s="228">
        <v>0</v>
      </c>
      <c r="G323" s="228">
        <v>0</v>
      </c>
      <c r="H323" s="511">
        <v>0</v>
      </c>
      <c r="I323" s="511">
        <v>0</v>
      </c>
      <c r="J323" s="511">
        <v>0</v>
      </c>
      <c r="K323" s="511">
        <v>0</v>
      </c>
      <c r="L323" s="511">
        <v>0</v>
      </c>
    </row>
    <row r="324" spans="1:12" s="23" customFormat="1" ht="14.25" customHeight="1">
      <c r="A324" s="215"/>
      <c r="B324" s="595" t="s">
        <v>7640</v>
      </c>
      <c r="C324" s="220">
        <v>1</v>
      </c>
      <c r="D324" s="220">
        <v>1</v>
      </c>
      <c r="E324" s="228">
        <v>0</v>
      </c>
      <c r="F324" s="228">
        <v>0</v>
      </c>
      <c r="G324" s="228">
        <v>0</v>
      </c>
      <c r="H324" s="511">
        <v>0</v>
      </c>
      <c r="I324" s="511">
        <v>0</v>
      </c>
      <c r="J324" s="511">
        <v>0</v>
      </c>
      <c r="K324" s="511">
        <v>0</v>
      </c>
      <c r="L324" s="511">
        <v>0</v>
      </c>
    </row>
    <row r="325" spans="1:12" s="23" customFormat="1" ht="14.25" customHeight="1">
      <c r="A325" s="234" t="s">
        <v>278</v>
      </c>
      <c r="B325" s="595" t="s">
        <v>7639</v>
      </c>
      <c r="C325" s="220">
        <v>275</v>
      </c>
      <c r="D325" s="220">
        <v>40</v>
      </c>
      <c r="E325" s="220">
        <v>108</v>
      </c>
      <c r="F325" s="220">
        <v>105</v>
      </c>
      <c r="G325" s="220">
        <v>21</v>
      </c>
      <c r="H325" s="508">
        <v>1</v>
      </c>
      <c r="I325" s="511">
        <v>0</v>
      </c>
      <c r="J325" s="511">
        <v>0</v>
      </c>
      <c r="K325" s="511">
        <v>0</v>
      </c>
      <c r="L325" s="511">
        <v>0</v>
      </c>
    </row>
    <row r="326" spans="1:12" s="23" customFormat="1" ht="14.25" customHeight="1">
      <c r="A326" s="215"/>
      <c r="B326" s="595" t="s">
        <v>7640</v>
      </c>
      <c r="C326" s="220">
        <v>177</v>
      </c>
      <c r="D326" s="220">
        <v>35</v>
      </c>
      <c r="E326" s="220">
        <v>73</v>
      </c>
      <c r="F326" s="220">
        <v>69</v>
      </c>
      <c r="G326" s="228">
        <v>0</v>
      </c>
      <c r="H326" s="511">
        <v>0</v>
      </c>
      <c r="I326" s="511">
        <v>0</v>
      </c>
      <c r="J326" s="511">
        <v>0</v>
      </c>
      <c r="K326" s="511">
        <v>0</v>
      </c>
      <c r="L326" s="511">
        <v>0</v>
      </c>
    </row>
    <row r="327" spans="1:12" s="23" customFormat="1" ht="14.25" customHeight="1">
      <c r="A327" s="215"/>
      <c r="B327" s="595" t="s">
        <v>7641</v>
      </c>
      <c r="C327" s="220">
        <v>83</v>
      </c>
      <c r="D327" s="220">
        <v>5</v>
      </c>
      <c r="E327" s="220">
        <v>28</v>
      </c>
      <c r="F327" s="220">
        <v>28</v>
      </c>
      <c r="G327" s="220">
        <v>21</v>
      </c>
      <c r="H327" s="508">
        <v>1</v>
      </c>
      <c r="I327" s="511">
        <v>0</v>
      </c>
      <c r="J327" s="511">
        <v>0</v>
      </c>
      <c r="K327" s="511">
        <v>0</v>
      </c>
      <c r="L327" s="511">
        <v>0</v>
      </c>
    </row>
    <row r="328" spans="1:12" s="23" customFormat="1" ht="14.25" customHeight="1">
      <c r="A328" s="215"/>
      <c r="B328" s="595" t="s">
        <v>640</v>
      </c>
      <c r="C328" s="220">
        <v>4</v>
      </c>
      <c r="D328" s="228">
        <v>0</v>
      </c>
      <c r="E328" s="220">
        <v>2</v>
      </c>
      <c r="F328" s="220">
        <v>2</v>
      </c>
      <c r="G328" s="228">
        <v>0</v>
      </c>
      <c r="H328" s="511">
        <v>0</v>
      </c>
      <c r="I328" s="511">
        <v>0</v>
      </c>
      <c r="J328" s="511">
        <v>0</v>
      </c>
      <c r="K328" s="511">
        <v>0</v>
      </c>
      <c r="L328" s="511">
        <v>0</v>
      </c>
    </row>
    <row r="329" spans="1:12" s="23" customFormat="1" ht="14.25" customHeight="1">
      <c r="A329" s="215"/>
      <c r="B329" s="595" t="s">
        <v>7644</v>
      </c>
      <c r="C329" s="220">
        <v>2</v>
      </c>
      <c r="D329" s="228">
        <v>0</v>
      </c>
      <c r="E329" s="228">
        <v>0</v>
      </c>
      <c r="F329" s="220">
        <v>2</v>
      </c>
      <c r="G329" s="228">
        <v>0</v>
      </c>
      <c r="H329" s="511">
        <v>0</v>
      </c>
      <c r="I329" s="511">
        <v>0</v>
      </c>
      <c r="J329" s="511">
        <v>0</v>
      </c>
      <c r="K329" s="511">
        <v>0</v>
      </c>
      <c r="L329" s="511">
        <v>0</v>
      </c>
    </row>
    <row r="330" spans="1:12" s="23" customFormat="1" ht="14.25" customHeight="1">
      <c r="A330" s="215"/>
      <c r="B330" s="595" t="s">
        <v>7643</v>
      </c>
      <c r="C330" s="220">
        <v>9</v>
      </c>
      <c r="D330" s="228">
        <v>0</v>
      </c>
      <c r="E330" s="220">
        <v>5</v>
      </c>
      <c r="F330" s="220">
        <v>4</v>
      </c>
      <c r="G330" s="228">
        <v>0</v>
      </c>
      <c r="H330" s="511">
        <v>0</v>
      </c>
      <c r="I330" s="511">
        <v>0</v>
      </c>
      <c r="J330" s="511">
        <v>0</v>
      </c>
      <c r="K330" s="511">
        <v>0</v>
      </c>
      <c r="L330" s="511">
        <v>0</v>
      </c>
    </row>
    <row r="331" spans="1:12" s="23" customFormat="1" ht="14.25" customHeight="1">
      <c r="A331" s="215"/>
      <c r="B331" s="595" t="s">
        <v>7642</v>
      </c>
      <c r="C331" s="220">
        <v>1</v>
      </c>
      <c r="D331" s="228">
        <v>0</v>
      </c>
      <c r="E331" s="228">
        <v>0</v>
      </c>
      <c r="F331" s="220">
        <v>1</v>
      </c>
      <c r="G331" s="228">
        <v>0</v>
      </c>
      <c r="H331" s="511">
        <v>0</v>
      </c>
      <c r="I331" s="511">
        <v>0</v>
      </c>
      <c r="J331" s="511">
        <v>0</v>
      </c>
      <c r="K331" s="511">
        <v>0</v>
      </c>
      <c r="L331" s="511">
        <v>0</v>
      </c>
    </row>
    <row r="332" spans="1:12" s="23" customFormat="1" ht="14.25" customHeight="1">
      <c r="A332" s="215"/>
      <c r="B332" s="595" t="s">
        <v>7640</v>
      </c>
      <c r="C332" s="220">
        <v>1</v>
      </c>
      <c r="D332" s="228">
        <v>0</v>
      </c>
      <c r="E332" s="228">
        <v>0</v>
      </c>
      <c r="F332" s="220">
        <v>1</v>
      </c>
      <c r="G332" s="228">
        <v>0</v>
      </c>
      <c r="H332" s="511">
        <v>0</v>
      </c>
      <c r="I332" s="511">
        <v>0</v>
      </c>
      <c r="J332" s="511">
        <v>0</v>
      </c>
      <c r="K332" s="511">
        <v>0</v>
      </c>
      <c r="L332" s="511">
        <v>0</v>
      </c>
    </row>
    <row r="333" spans="1:12" s="23" customFormat="1" ht="14.25" customHeight="1">
      <c r="A333" s="234" t="s">
        <v>279</v>
      </c>
      <c r="B333" s="595" t="s">
        <v>7639</v>
      </c>
      <c r="C333" s="220">
        <v>389</v>
      </c>
      <c r="D333" s="220">
        <v>78</v>
      </c>
      <c r="E333" s="220">
        <v>130</v>
      </c>
      <c r="F333" s="220">
        <v>151</v>
      </c>
      <c r="G333" s="220">
        <v>26</v>
      </c>
      <c r="H333" s="508">
        <v>4</v>
      </c>
      <c r="I333" s="511">
        <v>0</v>
      </c>
      <c r="J333" s="511">
        <v>0</v>
      </c>
      <c r="K333" s="511">
        <v>0</v>
      </c>
      <c r="L333" s="511">
        <v>0</v>
      </c>
    </row>
    <row r="334" spans="1:12" s="23" customFormat="1" ht="14.25" customHeight="1">
      <c r="A334" s="215"/>
      <c r="B334" s="595" t="s">
        <v>7640</v>
      </c>
      <c r="C334" s="220">
        <v>306</v>
      </c>
      <c r="D334" s="220">
        <v>76</v>
      </c>
      <c r="E334" s="220">
        <v>113</v>
      </c>
      <c r="F334" s="220">
        <v>116</v>
      </c>
      <c r="G334" s="220">
        <v>1</v>
      </c>
      <c r="H334" s="511">
        <v>0</v>
      </c>
      <c r="I334" s="511">
        <v>0</v>
      </c>
      <c r="J334" s="511">
        <v>0</v>
      </c>
      <c r="K334" s="511">
        <v>0</v>
      </c>
      <c r="L334" s="511">
        <v>0</v>
      </c>
    </row>
    <row r="335" spans="1:12" s="23" customFormat="1" ht="14.25" customHeight="1">
      <c r="A335" s="215"/>
      <c r="B335" s="595" t="s">
        <v>7641</v>
      </c>
      <c r="C335" s="220">
        <v>81</v>
      </c>
      <c r="D335" s="220">
        <v>2</v>
      </c>
      <c r="E335" s="220">
        <v>17</v>
      </c>
      <c r="F335" s="220">
        <v>33</v>
      </c>
      <c r="G335" s="220">
        <v>25</v>
      </c>
      <c r="H335" s="508">
        <v>4</v>
      </c>
      <c r="I335" s="511">
        <v>0</v>
      </c>
      <c r="J335" s="511">
        <v>0</v>
      </c>
      <c r="K335" s="511">
        <v>0</v>
      </c>
      <c r="L335" s="511">
        <v>0</v>
      </c>
    </row>
    <row r="336" spans="1:12" s="23" customFormat="1" ht="14.25" customHeight="1">
      <c r="A336" s="215"/>
      <c r="B336" s="595" t="s">
        <v>640</v>
      </c>
      <c r="C336" s="220">
        <v>1</v>
      </c>
      <c r="D336" s="228">
        <v>0</v>
      </c>
      <c r="E336" s="228">
        <v>0</v>
      </c>
      <c r="F336" s="220">
        <v>1</v>
      </c>
      <c r="G336" s="228">
        <v>0</v>
      </c>
      <c r="H336" s="511">
        <v>0</v>
      </c>
      <c r="I336" s="511">
        <v>0</v>
      </c>
      <c r="J336" s="511">
        <v>0</v>
      </c>
      <c r="K336" s="511">
        <v>0</v>
      </c>
      <c r="L336" s="511">
        <v>0</v>
      </c>
    </row>
    <row r="337" spans="1:12" s="23" customFormat="1" ht="14.25" customHeight="1">
      <c r="A337" s="215"/>
      <c r="B337" s="595" t="s">
        <v>7643</v>
      </c>
      <c r="C337" s="220">
        <v>1</v>
      </c>
      <c r="D337" s="228">
        <v>0</v>
      </c>
      <c r="E337" s="228">
        <v>0</v>
      </c>
      <c r="F337" s="220">
        <v>1</v>
      </c>
      <c r="G337" s="228">
        <v>0</v>
      </c>
      <c r="H337" s="511">
        <v>0</v>
      </c>
      <c r="I337" s="511">
        <v>0</v>
      </c>
      <c r="J337" s="511">
        <v>0</v>
      </c>
      <c r="K337" s="511">
        <v>0</v>
      </c>
      <c r="L337" s="511">
        <v>0</v>
      </c>
    </row>
    <row r="338" spans="1:12" s="23" customFormat="1" ht="14.25" customHeight="1">
      <c r="A338" s="215"/>
      <c r="B338" s="595" t="s">
        <v>7642</v>
      </c>
      <c r="C338" s="220">
        <v>1</v>
      </c>
      <c r="D338" s="228">
        <v>0</v>
      </c>
      <c r="E338" s="228">
        <v>0</v>
      </c>
      <c r="F338" s="228">
        <v>0</v>
      </c>
      <c r="G338" s="228">
        <v>0</v>
      </c>
      <c r="H338" s="508">
        <v>1</v>
      </c>
      <c r="I338" s="511">
        <v>0</v>
      </c>
      <c r="J338" s="511">
        <v>0</v>
      </c>
      <c r="K338" s="511">
        <v>0</v>
      </c>
      <c r="L338" s="511">
        <v>0</v>
      </c>
    </row>
    <row r="339" spans="1:12" s="23" customFormat="1" ht="14.25" customHeight="1">
      <c r="A339" s="215"/>
      <c r="B339" s="595" t="s">
        <v>7641</v>
      </c>
      <c r="C339" s="220">
        <v>1</v>
      </c>
      <c r="D339" s="228">
        <v>0</v>
      </c>
      <c r="E339" s="228">
        <v>0</v>
      </c>
      <c r="F339" s="228">
        <v>0</v>
      </c>
      <c r="G339" s="228">
        <v>0</v>
      </c>
      <c r="H339" s="508">
        <v>1</v>
      </c>
      <c r="I339" s="511">
        <v>0</v>
      </c>
      <c r="J339" s="511">
        <v>0</v>
      </c>
      <c r="K339" s="511">
        <v>0</v>
      </c>
      <c r="L339" s="511">
        <v>0</v>
      </c>
    </row>
    <row r="340" spans="1:12" s="23" customFormat="1" ht="14.25" customHeight="1">
      <c r="A340" s="234" t="s">
        <v>280</v>
      </c>
      <c r="B340" s="595" t="s">
        <v>7639</v>
      </c>
      <c r="C340" s="220">
        <v>527</v>
      </c>
      <c r="D340" s="220">
        <v>235</v>
      </c>
      <c r="E340" s="220">
        <v>155</v>
      </c>
      <c r="F340" s="220">
        <v>120</v>
      </c>
      <c r="G340" s="220">
        <v>15</v>
      </c>
      <c r="H340" s="508">
        <v>1</v>
      </c>
      <c r="I340" s="511">
        <v>0</v>
      </c>
      <c r="J340" s="511">
        <v>0</v>
      </c>
      <c r="K340" s="511">
        <v>0</v>
      </c>
      <c r="L340" s="508">
        <v>1</v>
      </c>
    </row>
    <row r="341" spans="1:12" s="23" customFormat="1" ht="14.25" customHeight="1">
      <c r="A341" s="215"/>
      <c r="B341" s="595" t="s">
        <v>7640</v>
      </c>
      <c r="C341" s="220">
        <v>466</v>
      </c>
      <c r="D341" s="220">
        <v>218</v>
      </c>
      <c r="E341" s="220">
        <v>143</v>
      </c>
      <c r="F341" s="220">
        <v>100</v>
      </c>
      <c r="G341" s="220">
        <v>5</v>
      </c>
      <c r="H341" s="511">
        <v>0</v>
      </c>
      <c r="I341" s="511">
        <v>0</v>
      </c>
      <c r="J341" s="511">
        <v>0</v>
      </c>
      <c r="K341" s="511">
        <v>0</v>
      </c>
      <c r="L341" s="511">
        <v>0</v>
      </c>
    </row>
    <row r="342" spans="1:12" s="23" customFormat="1" ht="14.25" customHeight="1">
      <c r="A342" s="215"/>
      <c r="B342" s="595" t="s">
        <v>7641</v>
      </c>
      <c r="C342" s="220">
        <v>41</v>
      </c>
      <c r="D342" s="220">
        <v>9</v>
      </c>
      <c r="E342" s="220">
        <v>7</v>
      </c>
      <c r="F342" s="220">
        <v>15</v>
      </c>
      <c r="G342" s="220">
        <v>8</v>
      </c>
      <c r="H342" s="508">
        <v>1</v>
      </c>
      <c r="I342" s="511">
        <v>0</v>
      </c>
      <c r="J342" s="511">
        <v>0</v>
      </c>
      <c r="K342" s="511">
        <v>0</v>
      </c>
      <c r="L342" s="508">
        <v>1</v>
      </c>
    </row>
    <row r="343" spans="1:12" s="23" customFormat="1" ht="14.25" customHeight="1">
      <c r="A343" s="215"/>
      <c r="B343" s="595" t="s">
        <v>640</v>
      </c>
      <c r="C343" s="220">
        <v>20</v>
      </c>
      <c r="D343" s="220">
        <v>8</v>
      </c>
      <c r="E343" s="220">
        <v>5</v>
      </c>
      <c r="F343" s="220">
        <v>5</v>
      </c>
      <c r="G343" s="220">
        <v>2</v>
      </c>
      <c r="H343" s="511">
        <v>0</v>
      </c>
      <c r="I343" s="511">
        <v>0</v>
      </c>
      <c r="J343" s="511">
        <v>0</v>
      </c>
      <c r="K343" s="511">
        <v>0</v>
      </c>
      <c r="L343" s="511">
        <v>0</v>
      </c>
    </row>
    <row r="344" spans="1:12" s="23" customFormat="1" ht="14.25" customHeight="1">
      <c r="A344" s="234" t="s">
        <v>281</v>
      </c>
      <c r="B344" s="595" t="s">
        <v>7639</v>
      </c>
      <c r="C344" s="220">
        <v>184</v>
      </c>
      <c r="D344" s="220">
        <v>39</v>
      </c>
      <c r="E344" s="220">
        <v>57</v>
      </c>
      <c r="F344" s="220">
        <v>84</v>
      </c>
      <c r="G344" s="220">
        <v>4</v>
      </c>
      <c r="H344" s="511">
        <v>0</v>
      </c>
      <c r="I344" s="511">
        <v>0</v>
      </c>
      <c r="J344" s="511">
        <v>0</v>
      </c>
      <c r="K344" s="511">
        <v>0</v>
      </c>
      <c r="L344" s="511">
        <v>0</v>
      </c>
    </row>
    <row r="345" spans="1:12" s="23" customFormat="1" ht="14.25" customHeight="1">
      <c r="A345" s="215"/>
      <c r="B345" s="595" t="s">
        <v>7640</v>
      </c>
      <c r="C345" s="220">
        <v>165</v>
      </c>
      <c r="D345" s="220">
        <v>39</v>
      </c>
      <c r="E345" s="220">
        <v>53</v>
      </c>
      <c r="F345" s="220">
        <v>73</v>
      </c>
      <c r="G345" s="228">
        <v>0</v>
      </c>
      <c r="H345" s="511">
        <v>0</v>
      </c>
      <c r="I345" s="511">
        <v>0</v>
      </c>
      <c r="J345" s="511">
        <v>0</v>
      </c>
      <c r="K345" s="511">
        <v>0</v>
      </c>
      <c r="L345" s="511">
        <v>0</v>
      </c>
    </row>
    <row r="346" spans="1:12" s="23" customFormat="1" ht="14.25" customHeight="1">
      <c r="A346" s="215"/>
      <c r="B346" s="595" t="s">
        <v>7641</v>
      </c>
      <c r="C346" s="220">
        <v>18</v>
      </c>
      <c r="D346" s="228">
        <v>0</v>
      </c>
      <c r="E346" s="220">
        <v>4</v>
      </c>
      <c r="F346" s="220">
        <v>10</v>
      </c>
      <c r="G346" s="220">
        <v>4</v>
      </c>
      <c r="H346" s="511">
        <v>0</v>
      </c>
      <c r="I346" s="511">
        <v>0</v>
      </c>
      <c r="J346" s="511">
        <v>0</v>
      </c>
      <c r="K346" s="511">
        <v>0</v>
      </c>
      <c r="L346" s="511">
        <v>0</v>
      </c>
    </row>
    <row r="347" spans="1:12" s="23" customFormat="1" ht="14.25" customHeight="1">
      <c r="A347" s="215"/>
      <c r="B347" s="595" t="s">
        <v>640</v>
      </c>
      <c r="C347" s="220">
        <v>1</v>
      </c>
      <c r="D347" s="228">
        <v>0</v>
      </c>
      <c r="E347" s="228">
        <v>0</v>
      </c>
      <c r="F347" s="220">
        <v>1</v>
      </c>
      <c r="G347" s="228">
        <v>0</v>
      </c>
      <c r="H347" s="511">
        <v>0</v>
      </c>
      <c r="I347" s="511">
        <v>0</v>
      </c>
      <c r="J347" s="511">
        <v>0</v>
      </c>
      <c r="K347" s="511">
        <v>0</v>
      </c>
      <c r="L347" s="511">
        <v>0</v>
      </c>
    </row>
    <row r="348" spans="1:12" s="23" customFormat="1" ht="14.25" customHeight="1">
      <c r="A348" s="234" t="s">
        <v>282</v>
      </c>
      <c r="B348" s="595" t="s">
        <v>7639</v>
      </c>
      <c r="C348" s="220">
        <v>155</v>
      </c>
      <c r="D348" s="220">
        <v>36</v>
      </c>
      <c r="E348" s="220">
        <v>62</v>
      </c>
      <c r="F348" s="220">
        <v>47</v>
      </c>
      <c r="G348" s="220">
        <v>8</v>
      </c>
      <c r="H348" s="508">
        <v>2</v>
      </c>
      <c r="I348" s="511">
        <v>0</v>
      </c>
      <c r="J348" s="511">
        <v>0</v>
      </c>
      <c r="K348" s="511">
        <v>0</v>
      </c>
      <c r="L348" s="511">
        <v>0</v>
      </c>
    </row>
    <row r="349" spans="1:12" s="23" customFormat="1" ht="14.25" customHeight="1">
      <c r="A349" s="215"/>
      <c r="B349" s="595" t="s">
        <v>7640</v>
      </c>
      <c r="C349" s="220">
        <v>132</v>
      </c>
      <c r="D349" s="220">
        <v>34</v>
      </c>
      <c r="E349" s="220">
        <v>55</v>
      </c>
      <c r="F349" s="220">
        <v>41</v>
      </c>
      <c r="G349" s="220">
        <v>2</v>
      </c>
      <c r="H349" s="511">
        <v>0</v>
      </c>
      <c r="I349" s="511">
        <v>0</v>
      </c>
      <c r="J349" s="511">
        <v>0</v>
      </c>
      <c r="K349" s="511">
        <v>0</v>
      </c>
      <c r="L349" s="511">
        <v>0</v>
      </c>
    </row>
    <row r="350" spans="1:12" s="23" customFormat="1" ht="14.25" customHeight="1">
      <c r="A350" s="215"/>
      <c r="B350" s="595" t="s">
        <v>7641</v>
      </c>
      <c r="C350" s="220">
        <v>22</v>
      </c>
      <c r="D350" s="220">
        <v>2</v>
      </c>
      <c r="E350" s="220">
        <v>6</v>
      </c>
      <c r="F350" s="220">
        <v>6</v>
      </c>
      <c r="G350" s="220">
        <v>6</v>
      </c>
      <c r="H350" s="508">
        <v>2</v>
      </c>
      <c r="I350" s="511">
        <v>0</v>
      </c>
      <c r="J350" s="511">
        <v>0</v>
      </c>
      <c r="K350" s="511">
        <v>0</v>
      </c>
      <c r="L350" s="511">
        <v>0</v>
      </c>
    </row>
    <row r="351" spans="1:12" s="23" customFormat="1" ht="14.25" customHeight="1">
      <c r="A351" s="215"/>
      <c r="B351" s="595" t="s">
        <v>640</v>
      </c>
      <c r="C351" s="220">
        <v>1</v>
      </c>
      <c r="D351" s="228">
        <v>0</v>
      </c>
      <c r="E351" s="220">
        <v>1</v>
      </c>
      <c r="F351" s="228">
        <v>0</v>
      </c>
      <c r="G351" s="228">
        <v>0</v>
      </c>
      <c r="H351" s="511">
        <v>0</v>
      </c>
      <c r="I351" s="511">
        <v>0</v>
      </c>
      <c r="J351" s="511">
        <v>0</v>
      </c>
      <c r="K351" s="511">
        <v>0</v>
      </c>
      <c r="L351" s="511">
        <v>0</v>
      </c>
    </row>
    <row r="352" spans="1:12" s="23" customFormat="1" ht="14.25" customHeight="1">
      <c r="A352" s="234" t="s">
        <v>283</v>
      </c>
      <c r="B352" s="595" t="s">
        <v>7639</v>
      </c>
      <c r="C352" s="220">
        <v>111</v>
      </c>
      <c r="D352" s="220">
        <v>29</v>
      </c>
      <c r="E352" s="220">
        <v>41</v>
      </c>
      <c r="F352" s="220">
        <v>28</v>
      </c>
      <c r="G352" s="220">
        <v>13</v>
      </c>
      <c r="H352" s="511">
        <v>0</v>
      </c>
      <c r="I352" s="511">
        <v>0</v>
      </c>
      <c r="J352" s="511">
        <v>0</v>
      </c>
      <c r="K352" s="511">
        <v>0</v>
      </c>
      <c r="L352" s="511">
        <v>0</v>
      </c>
    </row>
    <row r="353" spans="1:12" s="23" customFormat="1" ht="14.25" customHeight="1">
      <c r="A353" s="215"/>
      <c r="B353" s="595" t="s">
        <v>7640</v>
      </c>
      <c r="C353" s="220">
        <v>96</v>
      </c>
      <c r="D353" s="220">
        <v>29</v>
      </c>
      <c r="E353" s="220">
        <v>39</v>
      </c>
      <c r="F353" s="220">
        <v>28</v>
      </c>
      <c r="G353" s="228">
        <v>0</v>
      </c>
      <c r="H353" s="511">
        <v>0</v>
      </c>
      <c r="I353" s="511">
        <v>0</v>
      </c>
      <c r="J353" s="511">
        <v>0</v>
      </c>
      <c r="K353" s="511">
        <v>0</v>
      </c>
      <c r="L353" s="511">
        <v>0</v>
      </c>
    </row>
    <row r="354" spans="1:12" s="23" customFormat="1" ht="14.25" customHeight="1">
      <c r="A354" s="215"/>
      <c r="B354" s="595" t="s">
        <v>7641</v>
      </c>
      <c r="C354" s="220">
        <v>15</v>
      </c>
      <c r="D354" s="228">
        <v>0</v>
      </c>
      <c r="E354" s="220">
        <v>2</v>
      </c>
      <c r="F354" s="228">
        <v>0</v>
      </c>
      <c r="G354" s="220">
        <v>13</v>
      </c>
      <c r="H354" s="511">
        <v>0</v>
      </c>
      <c r="I354" s="511">
        <v>0</v>
      </c>
      <c r="J354" s="511">
        <v>0</v>
      </c>
      <c r="K354" s="511">
        <v>0</v>
      </c>
      <c r="L354" s="511">
        <v>0</v>
      </c>
    </row>
    <row r="355" spans="1:12" s="23" customFormat="1" ht="14.25" customHeight="1">
      <c r="A355" s="234" t="s">
        <v>284</v>
      </c>
      <c r="B355" s="595" t="s">
        <v>7639</v>
      </c>
      <c r="C355" s="220">
        <v>459</v>
      </c>
      <c r="D355" s="220">
        <v>104</v>
      </c>
      <c r="E355" s="220">
        <v>165</v>
      </c>
      <c r="F355" s="220">
        <v>150</v>
      </c>
      <c r="G355" s="220">
        <v>31</v>
      </c>
      <c r="H355" s="508">
        <v>9</v>
      </c>
      <c r="I355" s="511">
        <v>0</v>
      </c>
      <c r="J355" s="511">
        <v>0</v>
      </c>
      <c r="K355" s="511">
        <v>0</v>
      </c>
      <c r="L355" s="511">
        <v>0</v>
      </c>
    </row>
    <row r="356" spans="1:12" s="23" customFormat="1" ht="14.25" customHeight="1">
      <c r="A356" s="215"/>
      <c r="B356" s="595" t="s">
        <v>7640</v>
      </c>
      <c r="C356" s="220">
        <v>392</v>
      </c>
      <c r="D356" s="220">
        <v>101</v>
      </c>
      <c r="E356" s="220">
        <v>153</v>
      </c>
      <c r="F356" s="220">
        <v>137</v>
      </c>
      <c r="G356" s="220">
        <v>1</v>
      </c>
      <c r="H356" s="511">
        <v>0</v>
      </c>
      <c r="I356" s="511">
        <v>0</v>
      </c>
      <c r="J356" s="511">
        <v>0</v>
      </c>
      <c r="K356" s="511">
        <v>0</v>
      </c>
      <c r="L356" s="511">
        <v>0</v>
      </c>
    </row>
    <row r="357" spans="1:12" s="23" customFormat="1" ht="14.25" customHeight="1">
      <c r="A357" s="215"/>
      <c r="B357" s="595" t="s">
        <v>7641</v>
      </c>
      <c r="C357" s="220">
        <v>61</v>
      </c>
      <c r="D357" s="220">
        <v>3</v>
      </c>
      <c r="E357" s="220">
        <v>11</v>
      </c>
      <c r="F357" s="220">
        <v>11</v>
      </c>
      <c r="G357" s="220">
        <v>29</v>
      </c>
      <c r="H357" s="508">
        <v>7</v>
      </c>
      <c r="I357" s="511">
        <v>0</v>
      </c>
      <c r="J357" s="511">
        <v>0</v>
      </c>
      <c r="K357" s="511">
        <v>0</v>
      </c>
      <c r="L357" s="511">
        <v>0</v>
      </c>
    </row>
    <row r="358" spans="1:12" s="23" customFormat="1" ht="14.25" customHeight="1">
      <c r="A358" s="457"/>
      <c r="B358" s="596" t="s">
        <v>640</v>
      </c>
      <c r="C358" s="597">
        <v>6</v>
      </c>
      <c r="D358" s="600">
        <v>0</v>
      </c>
      <c r="E358" s="597">
        <v>1</v>
      </c>
      <c r="F358" s="597">
        <v>2</v>
      </c>
      <c r="G358" s="597">
        <v>1</v>
      </c>
      <c r="H358" s="598">
        <v>2</v>
      </c>
      <c r="I358" s="599">
        <v>0</v>
      </c>
      <c r="J358" s="599">
        <v>0</v>
      </c>
      <c r="K358" s="599">
        <v>0</v>
      </c>
      <c r="L358" s="599">
        <v>0</v>
      </c>
    </row>
    <row r="359" spans="1:12" s="23" customFormat="1" ht="14.25" customHeight="1">
      <c r="A359" s="215"/>
      <c r="B359" s="595" t="s">
        <v>7642</v>
      </c>
      <c r="C359" s="220">
        <v>4</v>
      </c>
      <c r="D359" s="220">
        <v>1</v>
      </c>
      <c r="E359" s="228">
        <v>0</v>
      </c>
      <c r="F359" s="220">
        <v>1</v>
      </c>
      <c r="G359" s="220">
        <v>2</v>
      </c>
      <c r="H359" s="511">
        <v>0</v>
      </c>
      <c r="I359" s="511">
        <v>0</v>
      </c>
      <c r="J359" s="511">
        <v>0</v>
      </c>
      <c r="K359" s="511">
        <v>0</v>
      </c>
      <c r="L359" s="511">
        <v>0</v>
      </c>
    </row>
    <row r="360" spans="1:12" s="23" customFormat="1" ht="14.25" customHeight="1">
      <c r="A360" s="215"/>
      <c r="B360" s="595" t="s">
        <v>7640</v>
      </c>
      <c r="C360" s="220">
        <v>2</v>
      </c>
      <c r="D360" s="220">
        <v>1</v>
      </c>
      <c r="E360" s="228">
        <v>0</v>
      </c>
      <c r="F360" s="220">
        <v>1</v>
      </c>
      <c r="G360" s="228">
        <v>0</v>
      </c>
      <c r="H360" s="511">
        <v>0</v>
      </c>
      <c r="I360" s="511">
        <v>0</v>
      </c>
      <c r="J360" s="511">
        <v>0</v>
      </c>
      <c r="K360" s="511">
        <v>0</v>
      </c>
      <c r="L360" s="511">
        <v>0</v>
      </c>
    </row>
    <row r="361" spans="1:12" s="23" customFormat="1" ht="14.25" customHeight="1">
      <c r="A361" s="215"/>
      <c r="B361" s="595" t="s">
        <v>7641</v>
      </c>
      <c r="C361" s="220">
        <v>2</v>
      </c>
      <c r="D361" s="228">
        <v>0</v>
      </c>
      <c r="E361" s="228">
        <v>0</v>
      </c>
      <c r="F361" s="228">
        <v>0</v>
      </c>
      <c r="G361" s="220">
        <v>2</v>
      </c>
      <c r="H361" s="511">
        <v>0</v>
      </c>
      <c r="I361" s="511">
        <v>0</v>
      </c>
      <c r="J361" s="511">
        <v>0</v>
      </c>
      <c r="K361" s="511">
        <v>0</v>
      </c>
      <c r="L361" s="511">
        <v>0</v>
      </c>
    </row>
    <row r="362" spans="1:12" s="23" customFormat="1" ht="14.25" customHeight="1">
      <c r="A362" s="234" t="s">
        <v>285</v>
      </c>
      <c r="B362" s="595" t="s">
        <v>7639</v>
      </c>
      <c r="C362" s="220">
        <v>233</v>
      </c>
      <c r="D362" s="220">
        <v>48</v>
      </c>
      <c r="E362" s="220">
        <v>83</v>
      </c>
      <c r="F362" s="220">
        <v>68</v>
      </c>
      <c r="G362" s="220">
        <v>34</v>
      </c>
      <c r="H362" s="511">
        <v>0</v>
      </c>
      <c r="I362" s="511">
        <v>0</v>
      </c>
      <c r="J362" s="511">
        <v>0</v>
      </c>
      <c r="K362" s="511">
        <v>0</v>
      </c>
      <c r="L362" s="511">
        <v>0</v>
      </c>
    </row>
    <row r="363" spans="1:12" s="23" customFormat="1" ht="14.25" customHeight="1">
      <c r="A363" s="215"/>
      <c r="B363" s="595" t="s">
        <v>7640</v>
      </c>
      <c r="C363" s="220">
        <v>147</v>
      </c>
      <c r="D363" s="220">
        <v>45</v>
      </c>
      <c r="E363" s="220">
        <v>58</v>
      </c>
      <c r="F363" s="220">
        <v>44</v>
      </c>
      <c r="G363" s="228">
        <v>0</v>
      </c>
      <c r="H363" s="511">
        <v>0</v>
      </c>
      <c r="I363" s="511">
        <v>0</v>
      </c>
      <c r="J363" s="511">
        <v>0</v>
      </c>
      <c r="K363" s="511">
        <v>0</v>
      </c>
      <c r="L363" s="511">
        <v>0</v>
      </c>
    </row>
    <row r="364" spans="1:12" s="23" customFormat="1" ht="14.25" customHeight="1">
      <c r="A364" s="215"/>
      <c r="B364" s="595" t="s">
        <v>7641</v>
      </c>
      <c r="C364" s="220">
        <v>78</v>
      </c>
      <c r="D364" s="220">
        <v>2</v>
      </c>
      <c r="E364" s="220">
        <v>23</v>
      </c>
      <c r="F364" s="220">
        <v>24</v>
      </c>
      <c r="G364" s="220">
        <v>29</v>
      </c>
      <c r="H364" s="511">
        <v>0</v>
      </c>
      <c r="I364" s="511">
        <v>0</v>
      </c>
      <c r="J364" s="511">
        <v>0</v>
      </c>
      <c r="K364" s="511">
        <v>0</v>
      </c>
      <c r="L364" s="511">
        <v>0</v>
      </c>
    </row>
    <row r="365" spans="1:12" s="23" customFormat="1" ht="14.25" customHeight="1">
      <c r="A365" s="215"/>
      <c r="B365" s="595" t="s">
        <v>640</v>
      </c>
      <c r="C365" s="220">
        <v>6</v>
      </c>
      <c r="D365" s="228">
        <v>0</v>
      </c>
      <c r="E365" s="220">
        <v>2</v>
      </c>
      <c r="F365" s="228">
        <v>0</v>
      </c>
      <c r="G365" s="220">
        <v>4</v>
      </c>
      <c r="H365" s="511">
        <v>0</v>
      </c>
      <c r="I365" s="511">
        <v>0</v>
      </c>
      <c r="J365" s="511">
        <v>0</v>
      </c>
      <c r="K365" s="511">
        <v>0</v>
      </c>
      <c r="L365" s="511">
        <v>0</v>
      </c>
    </row>
    <row r="366" spans="1:12" s="23" customFormat="1" ht="14.25" customHeight="1">
      <c r="A366" s="215"/>
      <c r="B366" s="595" t="s">
        <v>7644</v>
      </c>
      <c r="C366" s="220">
        <v>1</v>
      </c>
      <c r="D366" s="220">
        <v>1</v>
      </c>
      <c r="E366" s="228">
        <v>0</v>
      </c>
      <c r="F366" s="228">
        <v>0</v>
      </c>
      <c r="G366" s="228">
        <v>0</v>
      </c>
      <c r="H366" s="511">
        <v>0</v>
      </c>
      <c r="I366" s="511">
        <v>0</v>
      </c>
      <c r="J366" s="511">
        <v>0</v>
      </c>
      <c r="K366" s="511">
        <v>0</v>
      </c>
      <c r="L366" s="511">
        <v>0</v>
      </c>
    </row>
    <row r="367" spans="1:12" s="23" customFormat="1" ht="14.25" customHeight="1">
      <c r="A367" s="215"/>
      <c r="B367" s="595" t="s">
        <v>7643</v>
      </c>
      <c r="C367" s="220">
        <v>1</v>
      </c>
      <c r="D367" s="228">
        <v>0</v>
      </c>
      <c r="E367" s="228">
        <v>0</v>
      </c>
      <c r="F367" s="228">
        <v>0</v>
      </c>
      <c r="G367" s="220">
        <v>1</v>
      </c>
      <c r="H367" s="511">
        <v>0</v>
      </c>
      <c r="I367" s="511">
        <v>0</v>
      </c>
      <c r="J367" s="511">
        <v>0</v>
      </c>
      <c r="K367" s="511">
        <v>0</v>
      </c>
      <c r="L367" s="511">
        <v>0</v>
      </c>
    </row>
    <row r="368" spans="1:12" s="23" customFormat="1" ht="14.25" customHeight="1">
      <c r="A368" s="215"/>
      <c r="B368" s="595" t="s">
        <v>7642</v>
      </c>
      <c r="C368" s="220">
        <v>3</v>
      </c>
      <c r="D368" s="220">
        <v>1</v>
      </c>
      <c r="E368" s="220">
        <v>2</v>
      </c>
      <c r="F368" s="228">
        <v>0</v>
      </c>
      <c r="G368" s="228">
        <v>0</v>
      </c>
      <c r="H368" s="511">
        <v>0</v>
      </c>
      <c r="I368" s="511">
        <v>0</v>
      </c>
      <c r="J368" s="511">
        <v>0</v>
      </c>
      <c r="K368" s="511">
        <v>0</v>
      </c>
      <c r="L368" s="511">
        <v>0</v>
      </c>
    </row>
    <row r="369" spans="1:12" s="23" customFormat="1" ht="14.25" customHeight="1">
      <c r="A369" s="215"/>
      <c r="B369" s="595" t="s">
        <v>7640</v>
      </c>
      <c r="C369" s="220">
        <v>3</v>
      </c>
      <c r="D369" s="220">
        <v>1</v>
      </c>
      <c r="E369" s="220">
        <v>2</v>
      </c>
      <c r="F369" s="228">
        <v>0</v>
      </c>
      <c r="G369" s="228">
        <v>0</v>
      </c>
      <c r="H369" s="511">
        <v>0</v>
      </c>
      <c r="I369" s="511">
        <v>0</v>
      </c>
      <c r="J369" s="511">
        <v>0</v>
      </c>
      <c r="K369" s="511">
        <v>0</v>
      </c>
      <c r="L369" s="511">
        <v>0</v>
      </c>
    </row>
    <row r="370" spans="1:12" s="23" customFormat="1" ht="14.25" customHeight="1">
      <c r="A370" s="234" t="s">
        <v>286</v>
      </c>
      <c r="B370" s="595" t="s">
        <v>7639</v>
      </c>
      <c r="C370" s="220">
        <v>287</v>
      </c>
      <c r="D370" s="220">
        <v>51</v>
      </c>
      <c r="E370" s="220">
        <v>80</v>
      </c>
      <c r="F370" s="220">
        <v>125</v>
      </c>
      <c r="G370" s="220">
        <v>28</v>
      </c>
      <c r="H370" s="508">
        <v>3</v>
      </c>
      <c r="I370" s="511">
        <v>0</v>
      </c>
      <c r="J370" s="511">
        <v>0</v>
      </c>
      <c r="K370" s="511">
        <v>0</v>
      </c>
      <c r="L370" s="511">
        <v>0</v>
      </c>
    </row>
    <row r="371" spans="1:12" s="23" customFormat="1" ht="14.25" customHeight="1">
      <c r="A371" s="215"/>
      <c r="B371" s="595" t="s">
        <v>7640</v>
      </c>
      <c r="C371" s="220">
        <v>211</v>
      </c>
      <c r="D371" s="220">
        <v>49</v>
      </c>
      <c r="E371" s="220">
        <v>69</v>
      </c>
      <c r="F371" s="220">
        <v>91</v>
      </c>
      <c r="G371" s="228">
        <v>0</v>
      </c>
      <c r="H371" s="508">
        <v>2</v>
      </c>
      <c r="I371" s="511">
        <v>0</v>
      </c>
      <c r="J371" s="511">
        <v>0</v>
      </c>
      <c r="K371" s="511">
        <v>0</v>
      </c>
      <c r="L371" s="511">
        <v>0</v>
      </c>
    </row>
    <row r="372" spans="1:12" s="23" customFormat="1" ht="14.25" customHeight="1">
      <c r="A372" s="215"/>
      <c r="B372" s="595" t="s">
        <v>7641</v>
      </c>
      <c r="C372" s="220">
        <v>74</v>
      </c>
      <c r="D372" s="220">
        <v>2</v>
      </c>
      <c r="E372" s="220">
        <v>11</v>
      </c>
      <c r="F372" s="220">
        <v>33</v>
      </c>
      <c r="G372" s="220">
        <v>27</v>
      </c>
      <c r="H372" s="508">
        <v>1</v>
      </c>
      <c r="I372" s="511">
        <v>0</v>
      </c>
      <c r="J372" s="511">
        <v>0</v>
      </c>
      <c r="K372" s="511">
        <v>0</v>
      </c>
      <c r="L372" s="511">
        <v>0</v>
      </c>
    </row>
    <row r="373" spans="1:12" s="23" customFormat="1" ht="14.25" customHeight="1">
      <c r="A373" s="215"/>
      <c r="B373" s="595" t="s">
        <v>640</v>
      </c>
      <c r="C373" s="220">
        <v>1</v>
      </c>
      <c r="D373" s="228">
        <v>0</v>
      </c>
      <c r="E373" s="228">
        <v>0</v>
      </c>
      <c r="F373" s="220">
        <v>1</v>
      </c>
      <c r="G373" s="228">
        <v>0</v>
      </c>
      <c r="H373" s="511">
        <v>0</v>
      </c>
      <c r="I373" s="511">
        <v>0</v>
      </c>
      <c r="J373" s="511">
        <v>0</v>
      </c>
      <c r="K373" s="511">
        <v>0</v>
      </c>
      <c r="L373" s="511">
        <v>0</v>
      </c>
    </row>
    <row r="374" spans="1:12" s="23" customFormat="1" ht="14.25" customHeight="1">
      <c r="A374" s="215"/>
      <c r="B374" s="595" t="s">
        <v>7644</v>
      </c>
      <c r="C374" s="220">
        <v>1</v>
      </c>
      <c r="D374" s="228">
        <v>0</v>
      </c>
      <c r="E374" s="228">
        <v>0</v>
      </c>
      <c r="F374" s="228">
        <v>0</v>
      </c>
      <c r="G374" s="220">
        <v>1</v>
      </c>
      <c r="H374" s="511">
        <v>0</v>
      </c>
      <c r="I374" s="511">
        <v>0</v>
      </c>
      <c r="J374" s="511">
        <v>0</v>
      </c>
      <c r="K374" s="511">
        <v>0</v>
      </c>
      <c r="L374" s="511">
        <v>0</v>
      </c>
    </row>
    <row r="375" spans="1:12" s="23" customFormat="1" ht="14.25" customHeight="1">
      <c r="A375" s="215"/>
      <c r="B375" s="595" t="s">
        <v>7642</v>
      </c>
      <c r="C375" s="220">
        <v>2</v>
      </c>
      <c r="D375" s="220">
        <v>1</v>
      </c>
      <c r="E375" s="228">
        <v>0</v>
      </c>
      <c r="F375" s="220">
        <v>1</v>
      </c>
      <c r="G375" s="228">
        <v>0</v>
      </c>
      <c r="H375" s="511">
        <v>0</v>
      </c>
      <c r="I375" s="511">
        <v>0</v>
      </c>
      <c r="J375" s="511">
        <v>0</v>
      </c>
      <c r="K375" s="511">
        <v>0</v>
      </c>
      <c r="L375" s="511">
        <v>0</v>
      </c>
    </row>
    <row r="376" spans="1:12" s="23" customFormat="1" ht="14.25" customHeight="1">
      <c r="A376" s="215"/>
      <c r="B376" s="595" t="s">
        <v>7640</v>
      </c>
      <c r="C376" s="220">
        <v>2</v>
      </c>
      <c r="D376" s="220">
        <v>1</v>
      </c>
      <c r="E376" s="228">
        <v>0</v>
      </c>
      <c r="F376" s="220">
        <v>1</v>
      </c>
      <c r="G376" s="228">
        <v>0</v>
      </c>
      <c r="H376" s="511">
        <v>0</v>
      </c>
      <c r="I376" s="511">
        <v>0</v>
      </c>
      <c r="J376" s="511">
        <v>0</v>
      </c>
      <c r="K376" s="511">
        <v>0</v>
      </c>
      <c r="L376" s="511">
        <v>0</v>
      </c>
    </row>
    <row r="377" spans="1:12" s="23" customFormat="1" ht="14.25" customHeight="1">
      <c r="A377" s="234" t="s">
        <v>287</v>
      </c>
      <c r="B377" s="595" t="s">
        <v>7639</v>
      </c>
      <c r="C377" s="220">
        <v>234</v>
      </c>
      <c r="D377" s="220">
        <v>19</v>
      </c>
      <c r="E377" s="220">
        <v>68</v>
      </c>
      <c r="F377" s="220">
        <v>125</v>
      </c>
      <c r="G377" s="220">
        <v>22</v>
      </c>
      <c r="H377" s="511">
        <v>0</v>
      </c>
      <c r="I377" s="511">
        <v>0</v>
      </c>
      <c r="J377" s="511">
        <v>0</v>
      </c>
      <c r="K377" s="511">
        <v>0</v>
      </c>
      <c r="L377" s="511">
        <v>0</v>
      </c>
    </row>
    <row r="378" spans="1:12" s="23" customFormat="1" ht="14.25" customHeight="1">
      <c r="A378" s="215"/>
      <c r="B378" s="595" t="s">
        <v>7640</v>
      </c>
      <c r="C378" s="220">
        <v>155</v>
      </c>
      <c r="D378" s="220">
        <v>17</v>
      </c>
      <c r="E378" s="220">
        <v>57</v>
      </c>
      <c r="F378" s="220">
        <v>80</v>
      </c>
      <c r="G378" s="220">
        <v>1</v>
      </c>
      <c r="H378" s="511">
        <v>0</v>
      </c>
      <c r="I378" s="511">
        <v>0</v>
      </c>
      <c r="J378" s="511">
        <v>0</v>
      </c>
      <c r="K378" s="511">
        <v>0</v>
      </c>
      <c r="L378" s="511">
        <v>0</v>
      </c>
    </row>
    <row r="379" spans="1:12" s="23" customFormat="1" ht="14.25" customHeight="1">
      <c r="A379" s="215"/>
      <c r="B379" s="595" t="s">
        <v>7641</v>
      </c>
      <c r="C379" s="220">
        <v>77</v>
      </c>
      <c r="D379" s="220">
        <v>2</v>
      </c>
      <c r="E379" s="220">
        <v>11</v>
      </c>
      <c r="F379" s="220">
        <v>44</v>
      </c>
      <c r="G379" s="220">
        <v>20</v>
      </c>
      <c r="H379" s="511">
        <v>0</v>
      </c>
      <c r="I379" s="511">
        <v>0</v>
      </c>
      <c r="J379" s="511">
        <v>0</v>
      </c>
      <c r="K379" s="511">
        <v>0</v>
      </c>
      <c r="L379" s="511">
        <v>0</v>
      </c>
    </row>
    <row r="380" spans="1:12" s="23" customFormat="1" ht="14.25" customHeight="1">
      <c r="A380" s="215"/>
      <c r="B380" s="595" t="s">
        <v>640</v>
      </c>
      <c r="C380" s="220">
        <v>2</v>
      </c>
      <c r="D380" s="228">
        <v>0</v>
      </c>
      <c r="E380" s="228">
        <v>0</v>
      </c>
      <c r="F380" s="220">
        <v>1</v>
      </c>
      <c r="G380" s="220">
        <v>1</v>
      </c>
      <c r="H380" s="511">
        <v>0</v>
      </c>
      <c r="I380" s="511">
        <v>0</v>
      </c>
      <c r="J380" s="511">
        <v>0</v>
      </c>
      <c r="K380" s="511">
        <v>0</v>
      </c>
      <c r="L380" s="511">
        <v>0</v>
      </c>
    </row>
    <row r="381" spans="1:12" s="23" customFormat="1" ht="14.25" customHeight="1">
      <c r="A381" s="215"/>
      <c r="B381" s="595" t="s">
        <v>7642</v>
      </c>
      <c r="C381" s="220">
        <v>1</v>
      </c>
      <c r="D381" s="228">
        <v>0</v>
      </c>
      <c r="E381" s="220">
        <v>1</v>
      </c>
      <c r="F381" s="228">
        <v>0</v>
      </c>
      <c r="G381" s="228">
        <v>0</v>
      </c>
      <c r="H381" s="511">
        <v>0</v>
      </c>
      <c r="I381" s="511">
        <v>0</v>
      </c>
      <c r="J381" s="511">
        <v>0</v>
      </c>
      <c r="K381" s="511">
        <v>0</v>
      </c>
      <c r="L381" s="511">
        <v>0</v>
      </c>
    </row>
    <row r="382" spans="1:12" s="23" customFormat="1" ht="14.25" customHeight="1">
      <c r="A382" s="215"/>
      <c r="B382" s="595" t="s">
        <v>7640</v>
      </c>
      <c r="C382" s="220">
        <v>1</v>
      </c>
      <c r="D382" s="228">
        <v>0</v>
      </c>
      <c r="E382" s="220">
        <v>1</v>
      </c>
      <c r="F382" s="228">
        <v>0</v>
      </c>
      <c r="G382" s="228">
        <v>0</v>
      </c>
      <c r="H382" s="511">
        <v>0</v>
      </c>
      <c r="I382" s="511">
        <v>0</v>
      </c>
      <c r="J382" s="511">
        <v>0</v>
      </c>
      <c r="K382" s="511">
        <v>0</v>
      </c>
      <c r="L382" s="511">
        <v>0</v>
      </c>
    </row>
    <row r="383" spans="1:12" s="23" customFormat="1" ht="14.25" customHeight="1">
      <c r="A383" s="234" t="s">
        <v>288</v>
      </c>
      <c r="B383" s="595" t="s">
        <v>7639</v>
      </c>
      <c r="C383" s="220">
        <v>380</v>
      </c>
      <c r="D383" s="220">
        <v>81</v>
      </c>
      <c r="E383" s="220">
        <v>116</v>
      </c>
      <c r="F383" s="220">
        <v>126</v>
      </c>
      <c r="G383" s="220">
        <v>52</v>
      </c>
      <c r="H383" s="511">
        <v>0</v>
      </c>
      <c r="I383" s="508">
        <v>5</v>
      </c>
      <c r="J383" s="511">
        <v>0</v>
      </c>
      <c r="K383" s="511">
        <v>0</v>
      </c>
      <c r="L383" s="511">
        <v>0</v>
      </c>
    </row>
    <row r="384" spans="1:12" s="23" customFormat="1" ht="14.25" customHeight="1">
      <c r="A384" s="215"/>
      <c r="B384" s="595" t="s">
        <v>7640</v>
      </c>
      <c r="C384" s="220">
        <v>297</v>
      </c>
      <c r="D384" s="220">
        <v>78</v>
      </c>
      <c r="E384" s="220">
        <v>107</v>
      </c>
      <c r="F384" s="220">
        <v>112</v>
      </c>
      <c r="G384" s="228">
        <v>0</v>
      </c>
      <c r="H384" s="511">
        <v>0</v>
      </c>
      <c r="I384" s="511">
        <v>0</v>
      </c>
      <c r="J384" s="511">
        <v>0</v>
      </c>
      <c r="K384" s="511">
        <v>0</v>
      </c>
      <c r="L384" s="511">
        <v>0</v>
      </c>
    </row>
    <row r="385" spans="1:12" s="23" customFormat="1" ht="14.25" customHeight="1">
      <c r="A385" s="215"/>
      <c r="B385" s="595" t="s">
        <v>7641</v>
      </c>
      <c r="C385" s="220">
        <v>73</v>
      </c>
      <c r="D385" s="220">
        <v>1</v>
      </c>
      <c r="E385" s="220">
        <v>7</v>
      </c>
      <c r="F385" s="220">
        <v>13</v>
      </c>
      <c r="G385" s="220">
        <v>52</v>
      </c>
      <c r="H385" s="511">
        <v>0</v>
      </c>
      <c r="I385" s="511">
        <v>0</v>
      </c>
      <c r="J385" s="511">
        <v>0</v>
      </c>
      <c r="K385" s="511">
        <v>0</v>
      </c>
      <c r="L385" s="511">
        <v>0</v>
      </c>
    </row>
    <row r="386" spans="1:12" s="23" customFormat="1" ht="14.25" customHeight="1">
      <c r="A386" s="215"/>
      <c r="B386" s="595" t="s">
        <v>640</v>
      </c>
      <c r="C386" s="220">
        <v>10</v>
      </c>
      <c r="D386" s="220">
        <v>2</v>
      </c>
      <c r="E386" s="220">
        <v>2</v>
      </c>
      <c r="F386" s="220">
        <v>1</v>
      </c>
      <c r="G386" s="228">
        <v>0</v>
      </c>
      <c r="H386" s="511">
        <v>0</v>
      </c>
      <c r="I386" s="508">
        <v>5</v>
      </c>
      <c r="J386" s="511">
        <v>0</v>
      </c>
      <c r="K386" s="511">
        <v>0</v>
      </c>
      <c r="L386" s="511">
        <v>0</v>
      </c>
    </row>
    <row r="387" spans="1:12" s="23" customFormat="1" ht="14.25" customHeight="1">
      <c r="A387" s="215"/>
      <c r="B387" s="595" t="s">
        <v>7642</v>
      </c>
      <c r="C387" s="220">
        <v>1</v>
      </c>
      <c r="D387" s="228">
        <v>0</v>
      </c>
      <c r="E387" s="228">
        <v>0</v>
      </c>
      <c r="F387" s="220">
        <v>1</v>
      </c>
      <c r="G387" s="228">
        <v>0</v>
      </c>
      <c r="H387" s="511">
        <v>0</v>
      </c>
      <c r="I387" s="511">
        <v>0</v>
      </c>
      <c r="J387" s="511">
        <v>0</v>
      </c>
      <c r="K387" s="511">
        <v>0</v>
      </c>
      <c r="L387" s="511">
        <v>0</v>
      </c>
    </row>
    <row r="388" spans="1:12" s="23" customFormat="1" ht="14.25" customHeight="1">
      <c r="A388" s="215"/>
      <c r="B388" s="595" t="s">
        <v>7641</v>
      </c>
      <c r="C388" s="220">
        <v>1</v>
      </c>
      <c r="D388" s="228">
        <v>0</v>
      </c>
      <c r="E388" s="228">
        <v>0</v>
      </c>
      <c r="F388" s="220">
        <v>1</v>
      </c>
      <c r="G388" s="228">
        <v>0</v>
      </c>
      <c r="H388" s="511">
        <v>0</v>
      </c>
      <c r="I388" s="511">
        <v>0</v>
      </c>
      <c r="J388" s="511">
        <v>0</v>
      </c>
      <c r="K388" s="511">
        <v>0</v>
      </c>
      <c r="L388" s="511">
        <v>0</v>
      </c>
    </row>
    <row r="389" spans="1:12" s="23" customFormat="1" ht="14.25" customHeight="1">
      <c r="A389" s="234" t="s">
        <v>289</v>
      </c>
      <c r="B389" s="595" t="s">
        <v>7639</v>
      </c>
      <c r="C389" s="220">
        <v>734</v>
      </c>
      <c r="D389" s="220">
        <v>298</v>
      </c>
      <c r="E389" s="220">
        <v>219</v>
      </c>
      <c r="F389" s="220">
        <v>193</v>
      </c>
      <c r="G389" s="220">
        <v>24</v>
      </c>
      <c r="H389" s="511">
        <v>0</v>
      </c>
      <c r="I389" s="511">
        <v>0</v>
      </c>
      <c r="J389" s="511">
        <v>0</v>
      </c>
      <c r="K389" s="511">
        <v>0</v>
      </c>
      <c r="L389" s="511">
        <v>0</v>
      </c>
    </row>
    <row r="390" spans="1:12" s="23" customFormat="1" ht="14.25" customHeight="1">
      <c r="A390" s="215"/>
      <c r="B390" s="595" t="s">
        <v>7640</v>
      </c>
      <c r="C390" s="220">
        <v>573</v>
      </c>
      <c r="D390" s="220">
        <v>259</v>
      </c>
      <c r="E390" s="220">
        <v>177</v>
      </c>
      <c r="F390" s="220">
        <v>137</v>
      </c>
      <c r="G390" s="228">
        <v>0</v>
      </c>
      <c r="H390" s="511">
        <v>0</v>
      </c>
      <c r="I390" s="511">
        <v>0</v>
      </c>
      <c r="J390" s="511">
        <v>0</v>
      </c>
      <c r="K390" s="511">
        <v>0</v>
      </c>
      <c r="L390" s="511">
        <v>0</v>
      </c>
    </row>
    <row r="391" spans="1:12" s="23" customFormat="1" ht="14.25" customHeight="1">
      <c r="A391" s="215"/>
      <c r="B391" s="595" t="s">
        <v>7641</v>
      </c>
      <c r="C391" s="220">
        <v>69</v>
      </c>
      <c r="D391" s="220">
        <v>16</v>
      </c>
      <c r="E391" s="220">
        <v>22</v>
      </c>
      <c r="F391" s="220">
        <v>19</v>
      </c>
      <c r="G391" s="220">
        <v>12</v>
      </c>
      <c r="H391" s="511">
        <v>0</v>
      </c>
      <c r="I391" s="511">
        <v>0</v>
      </c>
      <c r="J391" s="511">
        <v>0</v>
      </c>
      <c r="K391" s="511">
        <v>0</v>
      </c>
      <c r="L391" s="511">
        <v>0</v>
      </c>
    </row>
    <row r="392" spans="1:12" s="23" customFormat="1" ht="14.25" customHeight="1">
      <c r="A392" s="215"/>
      <c r="B392" s="595" t="s">
        <v>640</v>
      </c>
      <c r="C392" s="220">
        <v>92</v>
      </c>
      <c r="D392" s="220">
        <v>23</v>
      </c>
      <c r="E392" s="220">
        <v>20</v>
      </c>
      <c r="F392" s="220">
        <v>37</v>
      </c>
      <c r="G392" s="220">
        <v>12</v>
      </c>
      <c r="H392" s="511">
        <v>0</v>
      </c>
      <c r="I392" s="511">
        <v>0</v>
      </c>
      <c r="J392" s="511">
        <v>0</v>
      </c>
      <c r="K392" s="511">
        <v>0</v>
      </c>
      <c r="L392" s="511">
        <v>0</v>
      </c>
    </row>
    <row r="393" spans="1:12" s="23" customFormat="1" ht="14.25" customHeight="1">
      <c r="A393" s="215"/>
      <c r="B393" s="595" t="s">
        <v>7642</v>
      </c>
      <c r="C393" s="220">
        <v>1</v>
      </c>
      <c r="D393" s="228">
        <v>0</v>
      </c>
      <c r="E393" s="228">
        <v>0</v>
      </c>
      <c r="F393" s="220">
        <v>1</v>
      </c>
      <c r="G393" s="228">
        <v>0</v>
      </c>
      <c r="H393" s="511">
        <v>0</v>
      </c>
      <c r="I393" s="511">
        <v>0</v>
      </c>
      <c r="J393" s="511">
        <v>0</v>
      </c>
      <c r="K393" s="511">
        <v>0</v>
      </c>
      <c r="L393" s="511">
        <v>0</v>
      </c>
    </row>
    <row r="394" spans="1:12" s="23" customFormat="1" ht="14.25" customHeight="1">
      <c r="A394" s="215"/>
      <c r="B394" s="595" t="s">
        <v>640</v>
      </c>
      <c r="C394" s="220">
        <v>1</v>
      </c>
      <c r="D394" s="228">
        <v>0</v>
      </c>
      <c r="E394" s="228">
        <v>0</v>
      </c>
      <c r="F394" s="220">
        <v>1</v>
      </c>
      <c r="G394" s="228">
        <v>0</v>
      </c>
      <c r="H394" s="511">
        <v>0</v>
      </c>
      <c r="I394" s="511">
        <v>0</v>
      </c>
      <c r="J394" s="511">
        <v>0</v>
      </c>
      <c r="K394" s="511">
        <v>0</v>
      </c>
      <c r="L394" s="511">
        <v>0</v>
      </c>
    </row>
    <row r="395" spans="1:12" s="23" customFormat="1" ht="14.25" customHeight="1">
      <c r="A395" s="234" t="s">
        <v>290</v>
      </c>
      <c r="B395" s="595" t="s">
        <v>7639</v>
      </c>
      <c r="C395" s="220">
        <v>399</v>
      </c>
      <c r="D395" s="220">
        <v>159</v>
      </c>
      <c r="E395" s="220">
        <v>126</v>
      </c>
      <c r="F395" s="220">
        <v>95</v>
      </c>
      <c r="G395" s="220">
        <v>18</v>
      </c>
      <c r="H395" s="508">
        <v>1</v>
      </c>
      <c r="I395" s="511">
        <v>0</v>
      </c>
      <c r="J395" s="511">
        <v>0</v>
      </c>
      <c r="K395" s="511">
        <v>0</v>
      </c>
      <c r="L395" s="511">
        <v>0</v>
      </c>
    </row>
    <row r="396" spans="1:12" s="23" customFormat="1" ht="14.25" customHeight="1">
      <c r="A396" s="215"/>
      <c r="B396" s="595" t="s">
        <v>7640</v>
      </c>
      <c r="C396" s="220">
        <v>367</v>
      </c>
      <c r="D396" s="220">
        <v>151</v>
      </c>
      <c r="E396" s="220">
        <v>124</v>
      </c>
      <c r="F396" s="220">
        <v>91</v>
      </c>
      <c r="G396" s="220">
        <v>1</v>
      </c>
      <c r="H396" s="511">
        <v>0</v>
      </c>
      <c r="I396" s="511">
        <v>0</v>
      </c>
      <c r="J396" s="511">
        <v>0</v>
      </c>
      <c r="K396" s="511">
        <v>0</v>
      </c>
      <c r="L396" s="511">
        <v>0</v>
      </c>
    </row>
    <row r="397" spans="1:12" s="23" customFormat="1" ht="14.25" customHeight="1">
      <c r="A397" s="215"/>
      <c r="B397" s="595" t="s">
        <v>7641</v>
      </c>
      <c r="C397" s="220">
        <v>26</v>
      </c>
      <c r="D397" s="220">
        <v>6</v>
      </c>
      <c r="E397" s="220">
        <v>2</v>
      </c>
      <c r="F397" s="220">
        <v>4</v>
      </c>
      <c r="G397" s="220">
        <v>13</v>
      </c>
      <c r="H397" s="508">
        <v>1</v>
      </c>
      <c r="I397" s="511">
        <v>0</v>
      </c>
      <c r="J397" s="511">
        <v>0</v>
      </c>
      <c r="K397" s="511">
        <v>0</v>
      </c>
      <c r="L397" s="511">
        <v>0</v>
      </c>
    </row>
    <row r="398" spans="1:12" s="23" customFormat="1" ht="14.25" customHeight="1">
      <c r="A398" s="215"/>
      <c r="B398" s="595" t="s">
        <v>640</v>
      </c>
      <c r="C398" s="220">
        <v>6</v>
      </c>
      <c r="D398" s="220">
        <v>2</v>
      </c>
      <c r="E398" s="228">
        <v>0</v>
      </c>
      <c r="F398" s="228">
        <v>0</v>
      </c>
      <c r="G398" s="220">
        <v>4</v>
      </c>
      <c r="H398" s="511">
        <v>0</v>
      </c>
      <c r="I398" s="511">
        <v>0</v>
      </c>
      <c r="J398" s="511">
        <v>0</v>
      </c>
      <c r="K398" s="511">
        <v>0</v>
      </c>
      <c r="L398" s="511">
        <v>0</v>
      </c>
    </row>
    <row r="399" spans="1:12" s="23" customFormat="1" ht="14.25" customHeight="1">
      <c r="A399" s="215"/>
      <c r="B399" s="595" t="s">
        <v>7642</v>
      </c>
      <c r="C399" s="220">
        <v>1</v>
      </c>
      <c r="D399" s="220">
        <v>1</v>
      </c>
      <c r="E399" s="228">
        <v>0</v>
      </c>
      <c r="F399" s="228">
        <v>0</v>
      </c>
      <c r="G399" s="228">
        <v>0</v>
      </c>
      <c r="H399" s="511">
        <v>0</v>
      </c>
      <c r="I399" s="511">
        <v>0</v>
      </c>
      <c r="J399" s="511">
        <v>0</v>
      </c>
      <c r="K399" s="511">
        <v>0</v>
      </c>
      <c r="L399" s="511">
        <v>0</v>
      </c>
    </row>
    <row r="400" spans="1:12" s="23" customFormat="1" ht="14.25" customHeight="1">
      <c r="A400" s="215"/>
      <c r="B400" s="595" t="s">
        <v>7640</v>
      </c>
      <c r="C400" s="220">
        <v>1</v>
      </c>
      <c r="D400" s="220">
        <v>1</v>
      </c>
      <c r="E400" s="228">
        <v>0</v>
      </c>
      <c r="F400" s="228">
        <v>0</v>
      </c>
      <c r="G400" s="228">
        <v>0</v>
      </c>
      <c r="H400" s="511">
        <v>0</v>
      </c>
      <c r="I400" s="511">
        <v>0</v>
      </c>
      <c r="J400" s="511">
        <v>0</v>
      </c>
      <c r="K400" s="511">
        <v>0</v>
      </c>
      <c r="L400" s="511">
        <v>0</v>
      </c>
    </row>
    <row r="401" spans="1:12" s="23" customFormat="1" ht="14.25" customHeight="1">
      <c r="A401" s="234" t="s">
        <v>291</v>
      </c>
      <c r="B401" s="595" t="s">
        <v>7639</v>
      </c>
      <c r="C401" s="220">
        <v>254</v>
      </c>
      <c r="D401" s="220">
        <v>38</v>
      </c>
      <c r="E401" s="220">
        <v>82</v>
      </c>
      <c r="F401" s="220">
        <v>118</v>
      </c>
      <c r="G401" s="220">
        <v>16</v>
      </c>
      <c r="H401" s="511">
        <v>0</v>
      </c>
      <c r="I401" s="511">
        <v>0</v>
      </c>
      <c r="J401" s="511">
        <v>0</v>
      </c>
      <c r="K401" s="511">
        <v>0</v>
      </c>
      <c r="L401" s="511">
        <v>0</v>
      </c>
    </row>
    <row r="402" spans="1:12" s="23" customFormat="1" ht="14.25" customHeight="1">
      <c r="A402" s="457"/>
      <c r="B402" s="596" t="s">
        <v>7640</v>
      </c>
      <c r="C402" s="597">
        <v>206</v>
      </c>
      <c r="D402" s="597">
        <v>36</v>
      </c>
      <c r="E402" s="597">
        <v>78</v>
      </c>
      <c r="F402" s="597">
        <v>92</v>
      </c>
      <c r="G402" s="600">
        <v>0</v>
      </c>
      <c r="H402" s="599">
        <v>0</v>
      </c>
      <c r="I402" s="599">
        <v>0</v>
      </c>
      <c r="J402" s="599">
        <v>0</v>
      </c>
      <c r="K402" s="599">
        <v>0</v>
      </c>
      <c r="L402" s="599">
        <v>0</v>
      </c>
    </row>
    <row r="403" spans="1:12" s="23" customFormat="1" ht="14.25" customHeight="1">
      <c r="A403" s="215"/>
      <c r="B403" s="595" t="s">
        <v>7641</v>
      </c>
      <c r="C403" s="220">
        <v>45</v>
      </c>
      <c r="D403" s="220">
        <v>2</v>
      </c>
      <c r="E403" s="220">
        <v>4</v>
      </c>
      <c r="F403" s="220">
        <v>24</v>
      </c>
      <c r="G403" s="220">
        <v>15</v>
      </c>
      <c r="H403" s="511">
        <v>0</v>
      </c>
      <c r="I403" s="511">
        <v>0</v>
      </c>
      <c r="J403" s="511">
        <v>0</v>
      </c>
      <c r="K403" s="511">
        <v>0</v>
      </c>
      <c r="L403" s="511">
        <v>0</v>
      </c>
    </row>
    <row r="404" spans="1:12" s="23" customFormat="1" ht="14.25" customHeight="1">
      <c r="A404" s="215"/>
      <c r="B404" s="595" t="s">
        <v>640</v>
      </c>
      <c r="C404" s="220">
        <v>3</v>
      </c>
      <c r="D404" s="228">
        <v>0</v>
      </c>
      <c r="E404" s="228">
        <v>0</v>
      </c>
      <c r="F404" s="220">
        <v>2</v>
      </c>
      <c r="G404" s="220">
        <v>1</v>
      </c>
      <c r="H404" s="511">
        <v>0</v>
      </c>
      <c r="I404" s="511">
        <v>0</v>
      </c>
      <c r="J404" s="511">
        <v>0</v>
      </c>
      <c r="K404" s="511">
        <v>0</v>
      </c>
      <c r="L404" s="511">
        <v>0</v>
      </c>
    </row>
    <row r="405" spans="1:12" s="23" customFormat="1" ht="14.25" customHeight="1">
      <c r="A405" s="215"/>
      <c r="B405" s="595" t="s">
        <v>7642</v>
      </c>
      <c r="C405" s="220">
        <v>1</v>
      </c>
      <c r="D405" s="220">
        <v>1</v>
      </c>
      <c r="E405" s="228">
        <v>0</v>
      </c>
      <c r="F405" s="228">
        <v>0</v>
      </c>
      <c r="G405" s="228">
        <v>0</v>
      </c>
      <c r="H405" s="511">
        <v>0</v>
      </c>
      <c r="I405" s="511">
        <v>0</v>
      </c>
      <c r="J405" s="511">
        <v>0</v>
      </c>
      <c r="K405" s="511">
        <v>0</v>
      </c>
      <c r="L405" s="511">
        <v>0</v>
      </c>
    </row>
    <row r="406" spans="1:12" s="23" customFormat="1" ht="14.25" customHeight="1">
      <c r="A406" s="215"/>
      <c r="B406" s="595" t="s">
        <v>7640</v>
      </c>
      <c r="C406" s="220">
        <v>1</v>
      </c>
      <c r="D406" s="220">
        <v>1</v>
      </c>
      <c r="E406" s="228">
        <v>0</v>
      </c>
      <c r="F406" s="228">
        <v>0</v>
      </c>
      <c r="G406" s="228">
        <v>0</v>
      </c>
      <c r="H406" s="511">
        <v>0</v>
      </c>
      <c r="I406" s="511">
        <v>0</v>
      </c>
      <c r="J406" s="511">
        <v>0</v>
      </c>
      <c r="K406" s="511">
        <v>0</v>
      </c>
      <c r="L406" s="511">
        <v>0</v>
      </c>
    </row>
    <row r="407" spans="1:12" s="23" customFormat="1" ht="14.25" customHeight="1">
      <c r="A407" s="234" t="s">
        <v>292</v>
      </c>
      <c r="B407" s="595" t="s">
        <v>7639</v>
      </c>
      <c r="C407" s="220">
        <v>254</v>
      </c>
      <c r="D407" s="220">
        <v>24</v>
      </c>
      <c r="E407" s="220">
        <v>77</v>
      </c>
      <c r="F407" s="220">
        <v>85</v>
      </c>
      <c r="G407" s="220">
        <v>12</v>
      </c>
      <c r="H407" s="508">
        <v>3</v>
      </c>
      <c r="I407" s="511">
        <v>0</v>
      </c>
      <c r="J407" s="508">
        <v>53</v>
      </c>
      <c r="K407" s="511">
        <v>0</v>
      </c>
      <c r="L407" s="511">
        <v>0</v>
      </c>
    </row>
    <row r="408" spans="1:12" s="23" customFormat="1" ht="14.25" customHeight="1">
      <c r="A408" s="215"/>
      <c r="B408" s="595" t="s">
        <v>7640</v>
      </c>
      <c r="C408" s="220">
        <v>147</v>
      </c>
      <c r="D408" s="220">
        <v>21</v>
      </c>
      <c r="E408" s="220">
        <v>66</v>
      </c>
      <c r="F408" s="220">
        <v>59</v>
      </c>
      <c r="G408" s="228">
        <v>0</v>
      </c>
      <c r="H408" s="508">
        <v>1</v>
      </c>
      <c r="I408" s="511">
        <v>0</v>
      </c>
      <c r="J408" s="511">
        <v>0</v>
      </c>
      <c r="K408" s="511">
        <v>0</v>
      </c>
      <c r="L408" s="511">
        <v>0</v>
      </c>
    </row>
    <row r="409" spans="1:12" s="23" customFormat="1" ht="14.25" customHeight="1">
      <c r="A409" s="215"/>
      <c r="B409" s="595" t="s">
        <v>7641</v>
      </c>
      <c r="C409" s="220">
        <v>93</v>
      </c>
      <c r="D409" s="220">
        <v>3</v>
      </c>
      <c r="E409" s="220">
        <v>10</v>
      </c>
      <c r="F409" s="220">
        <v>26</v>
      </c>
      <c r="G409" s="220">
        <v>12</v>
      </c>
      <c r="H409" s="508">
        <v>2</v>
      </c>
      <c r="I409" s="511">
        <v>0</v>
      </c>
      <c r="J409" s="508">
        <v>40</v>
      </c>
      <c r="K409" s="511">
        <v>0</v>
      </c>
      <c r="L409" s="511">
        <v>0</v>
      </c>
    </row>
    <row r="410" spans="1:12" s="23" customFormat="1" ht="14.25" customHeight="1">
      <c r="A410" s="215"/>
      <c r="B410" s="595" t="s">
        <v>640</v>
      </c>
      <c r="C410" s="220">
        <v>14</v>
      </c>
      <c r="D410" s="228">
        <v>0</v>
      </c>
      <c r="E410" s="220">
        <v>1</v>
      </c>
      <c r="F410" s="228">
        <v>0</v>
      </c>
      <c r="G410" s="228">
        <v>0</v>
      </c>
      <c r="H410" s="511">
        <v>0</v>
      </c>
      <c r="I410" s="511">
        <v>0</v>
      </c>
      <c r="J410" s="508">
        <v>13</v>
      </c>
      <c r="K410" s="511">
        <v>0</v>
      </c>
      <c r="L410" s="511">
        <v>0</v>
      </c>
    </row>
    <row r="411" spans="1:12" s="23" customFormat="1" ht="14.25" customHeight="1">
      <c r="A411" s="215"/>
      <c r="B411" s="595" t="s">
        <v>7642</v>
      </c>
      <c r="C411" s="220">
        <v>3</v>
      </c>
      <c r="D411" s="220">
        <v>1</v>
      </c>
      <c r="E411" s="228">
        <v>0</v>
      </c>
      <c r="F411" s="220">
        <v>2</v>
      </c>
      <c r="G411" s="228">
        <v>0</v>
      </c>
      <c r="H411" s="511">
        <v>0</v>
      </c>
      <c r="I411" s="511">
        <v>0</v>
      </c>
      <c r="J411" s="511">
        <v>0</v>
      </c>
      <c r="K411" s="511">
        <v>0</v>
      </c>
      <c r="L411" s="511">
        <v>0</v>
      </c>
    </row>
    <row r="412" spans="1:12" s="23" customFormat="1" ht="14.25" customHeight="1">
      <c r="A412" s="215"/>
      <c r="B412" s="595" t="s">
        <v>7640</v>
      </c>
      <c r="C412" s="220">
        <v>2</v>
      </c>
      <c r="D412" s="220">
        <v>1</v>
      </c>
      <c r="E412" s="228">
        <v>0</v>
      </c>
      <c r="F412" s="220">
        <v>1</v>
      </c>
      <c r="G412" s="228">
        <v>0</v>
      </c>
      <c r="H412" s="511">
        <v>0</v>
      </c>
      <c r="I412" s="511">
        <v>0</v>
      </c>
      <c r="J412" s="511">
        <v>0</v>
      </c>
      <c r="K412" s="511">
        <v>0</v>
      </c>
      <c r="L412" s="511">
        <v>0</v>
      </c>
    </row>
    <row r="413" spans="1:12" s="23" customFormat="1" ht="14.25" customHeight="1">
      <c r="A413" s="215"/>
      <c r="B413" s="595" t="s">
        <v>7641</v>
      </c>
      <c r="C413" s="220">
        <v>1</v>
      </c>
      <c r="D413" s="228">
        <v>0</v>
      </c>
      <c r="E413" s="228">
        <v>0</v>
      </c>
      <c r="F413" s="220">
        <v>1</v>
      </c>
      <c r="G413" s="228">
        <v>0</v>
      </c>
      <c r="H413" s="511">
        <v>0</v>
      </c>
      <c r="I413" s="511">
        <v>0</v>
      </c>
      <c r="J413" s="511">
        <v>0</v>
      </c>
      <c r="K413" s="511">
        <v>0</v>
      </c>
      <c r="L413" s="511">
        <v>0</v>
      </c>
    </row>
    <row r="414" spans="1:12" s="23" customFormat="1" ht="14.25" customHeight="1">
      <c r="A414" s="234" t="s">
        <v>293</v>
      </c>
      <c r="B414" s="595" t="s">
        <v>7639</v>
      </c>
      <c r="C414" s="220">
        <v>264</v>
      </c>
      <c r="D414" s="220">
        <v>39</v>
      </c>
      <c r="E414" s="220">
        <v>87</v>
      </c>
      <c r="F414" s="220">
        <v>97</v>
      </c>
      <c r="G414" s="220">
        <v>41</v>
      </c>
      <c r="H414" s="511">
        <v>0</v>
      </c>
      <c r="I414" s="511">
        <v>0</v>
      </c>
      <c r="J414" s="511">
        <v>0</v>
      </c>
      <c r="K414" s="511">
        <v>0</v>
      </c>
      <c r="L414" s="511">
        <v>0</v>
      </c>
    </row>
    <row r="415" spans="1:12" s="23" customFormat="1" ht="14.25" customHeight="1">
      <c r="A415" s="215"/>
      <c r="B415" s="595" t="s">
        <v>7640</v>
      </c>
      <c r="C415" s="220">
        <v>195</v>
      </c>
      <c r="D415" s="220">
        <v>37</v>
      </c>
      <c r="E415" s="220">
        <v>80</v>
      </c>
      <c r="F415" s="220">
        <v>77</v>
      </c>
      <c r="G415" s="220">
        <v>1</v>
      </c>
      <c r="H415" s="511">
        <v>0</v>
      </c>
      <c r="I415" s="511">
        <v>0</v>
      </c>
      <c r="J415" s="511">
        <v>0</v>
      </c>
      <c r="K415" s="511">
        <v>0</v>
      </c>
      <c r="L415" s="511">
        <v>0</v>
      </c>
    </row>
    <row r="416" spans="1:12" s="23" customFormat="1" ht="14.25" customHeight="1">
      <c r="A416" s="215"/>
      <c r="B416" s="595" t="s">
        <v>7641</v>
      </c>
      <c r="C416" s="220">
        <v>63</v>
      </c>
      <c r="D416" s="220">
        <v>2</v>
      </c>
      <c r="E416" s="220">
        <v>6</v>
      </c>
      <c r="F416" s="220">
        <v>17</v>
      </c>
      <c r="G416" s="220">
        <v>38</v>
      </c>
      <c r="H416" s="511">
        <v>0</v>
      </c>
      <c r="I416" s="511">
        <v>0</v>
      </c>
      <c r="J416" s="511">
        <v>0</v>
      </c>
      <c r="K416" s="511">
        <v>0</v>
      </c>
      <c r="L416" s="511">
        <v>0</v>
      </c>
    </row>
    <row r="417" spans="1:12" s="23" customFormat="1" ht="14.25" customHeight="1">
      <c r="A417" s="215"/>
      <c r="B417" s="595" t="s">
        <v>640</v>
      </c>
      <c r="C417" s="220">
        <v>5</v>
      </c>
      <c r="D417" s="228">
        <v>0</v>
      </c>
      <c r="E417" s="220">
        <v>1</v>
      </c>
      <c r="F417" s="220">
        <v>2</v>
      </c>
      <c r="G417" s="220">
        <v>2</v>
      </c>
      <c r="H417" s="511">
        <v>0</v>
      </c>
      <c r="I417" s="511">
        <v>0</v>
      </c>
      <c r="J417" s="511">
        <v>0</v>
      </c>
      <c r="K417" s="511">
        <v>0</v>
      </c>
      <c r="L417" s="511">
        <v>0</v>
      </c>
    </row>
    <row r="418" spans="1:12" s="23" customFormat="1" ht="14.25" customHeight="1">
      <c r="A418" s="215"/>
      <c r="B418" s="595" t="s">
        <v>7644</v>
      </c>
      <c r="C418" s="220">
        <v>1</v>
      </c>
      <c r="D418" s="228">
        <v>0</v>
      </c>
      <c r="E418" s="228">
        <v>0</v>
      </c>
      <c r="F418" s="220">
        <v>1</v>
      </c>
      <c r="G418" s="228">
        <v>0</v>
      </c>
      <c r="H418" s="511">
        <v>0</v>
      </c>
      <c r="I418" s="511">
        <v>0</v>
      </c>
      <c r="J418" s="511">
        <v>0</v>
      </c>
      <c r="K418" s="511">
        <v>0</v>
      </c>
      <c r="L418" s="511">
        <v>0</v>
      </c>
    </row>
    <row r="419" spans="1:12" s="23" customFormat="1" ht="14.25" customHeight="1">
      <c r="A419" s="215"/>
      <c r="B419" s="595" t="s">
        <v>7642</v>
      </c>
      <c r="C419" s="220">
        <v>2</v>
      </c>
      <c r="D419" s="228">
        <v>0</v>
      </c>
      <c r="E419" s="220">
        <v>1</v>
      </c>
      <c r="F419" s="220">
        <v>1</v>
      </c>
      <c r="G419" s="228">
        <v>0</v>
      </c>
      <c r="H419" s="511">
        <v>0</v>
      </c>
      <c r="I419" s="511">
        <v>0</v>
      </c>
      <c r="J419" s="511">
        <v>0</v>
      </c>
      <c r="K419" s="511">
        <v>0</v>
      </c>
      <c r="L419" s="511">
        <v>0</v>
      </c>
    </row>
    <row r="420" spans="1:12" s="23" customFormat="1" ht="14.25" customHeight="1">
      <c r="A420" s="215"/>
      <c r="B420" s="595" t="s">
        <v>7640</v>
      </c>
      <c r="C420" s="220">
        <v>2</v>
      </c>
      <c r="D420" s="228">
        <v>0</v>
      </c>
      <c r="E420" s="220">
        <v>1</v>
      </c>
      <c r="F420" s="220">
        <v>1</v>
      </c>
      <c r="G420" s="228">
        <v>0</v>
      </c>
      <c r="H420" s="511">
        <v>0</v>
      </c>
      <c r="I420" s="511">
        <v>0</v>
      </c>
      <c r="J420" s="511">
        <v>0</v>
      </c>
      <c r="K420" s="511">
        <v>0</v>
      </c>
      <c r="L420" s="511">
        <v>0</v>
      </c>
    </row>
    <row r="421" spans="1:12" s="23" customFormat="1" ht="14.25" customHeight="1">
      <c r="A421" s="234" t="s">
        <v>294</v>
      </c>
      <c r="B421" s="595" t="s">
        <v>7639</v>
      </c>
      <c r="C421" s="220">
        <v>232</v>
      </c>
      <c r="D421" s="220">
        <v>37</v>
      </c>
      <c r="E421" s="220">
        <v>77</v>
      </c>
      <c r="F421" s="220">
        <v>107</v>
      </c>
      <c r="G421" s="220">
        <v>5</v>
      </c>
      <c r="H421" s="508">
        <v>1</v>
      </c>
      <c r="I421" s="508">
        <v>5</v>
      </c>
      <c r="J421" s="511">
        <v>0</v>
      </c>
      <c r="K421" s="511">
        <v>0</v>
      </c>
      <c r="L421" s="511">
        <v>0</v>
      </c>
    </row>
    <row r="422" spans="1:12" s="23" customFormat="1" ht="14.25" customHeight="1">
      <c r="A422" s="215"/>
      <c r="B422" s="595" t="s">
        <v>7640</v>
      </c>
      <c r="C422" s="220">
        <v>195</v>
      </c>
      <c r="D422" s="220">
        <v>33</v>
      </c>
      <c r="E422" s="220">
        <v>73</v>
      </c>
      <c r="F422" s="220">
        <v>89</v>
      </c>
      <c r="G422" s="228">
        <v>0</v>
      </c>
      <c r="H422" s="511">
        <v>0</v>
      </c>
      <c r="I422" s="511">
        <v>0</v>
      </c>
      <c r="J422" s="511">
        <v>0</v>
      </c>
      <c r="K422" s="511">
        <v>0</v>
      </c>
      <c r="L422" s="511">
        <v>0</v>
      </c>
    </row>
    <row r="423" spans="1:12" s="23" customFormat="1" ht="14.25" customHeight="1">
      <c r="A423" s="215"/>
      <c r="B423" s="595" t="s">
        <v>7641</v>
      </c>
      <c r="C423" s="220">
        <v>35</v>
      </c>
      <c r="D423" s="220">
        <v>4</v>
      </c>
      <c r="E423" s="220">
        <v>3</v>
      </c>
      <c r="F423" s="220">
        <v>17</v>
      </c>
      <c r="G423" s="220">
        <v>5</v>
      </c>
      <c r="H423" s="508">
        <v>1</v>
      </c>
      <c r="I423" s="508">
        <v>5</v>
      </c>
      <c r="J423" s="511">
        <v>0</v>
      </c>
      <c r="K423" s="511">
        <v>0</v>
      </c>
      <c r="L423" s="511">
        <v>0</v>
      </c>
    </row>
    <row r="424" spans="1:12" s="23" customFormat="1" ht="14.25" customHeight="1">
      <c r="A424" s="215"/>
      <c r="B424" s="595" t="s">
        <v>640</v>
      </c>
      <c r="C424" s="220">
        <v>2</v>
      </c>
      <c r="D424" s="228">
        <v>0</v>
      </c>
      <c r="E424" s="220">
        <v>1</v>
      </c>
      <c r="F424" s="220">
        <v>1</v>
      </c>
      <c r="G424" s="228">
        <v>0</v>
      </c>
      <c r="H424" s="511">
        <v>0</v>
      </c>
      <c r="I424" s="511">
        <v>0</v>
      </c>
      <c r="J424" s="511">
        <v>0</v>
      </c>
      <c r="K424" s="511">
        <v>0</v>
      </c>
      <c r="L424" s="511">
        <v>0</v>
      </c>
    </row>
    <row r="425" spans="1:12" s="23" customFormat="1" ht="14.25" customHeight="1">
      <c r="A425" s="215"/>
      <c r="B425" s="595" t="s">
        <v>7642</v>
      </c>
      <c r="C425" s="220">
        <v>2</v>
      </c>
      <c r="D425" s="228">
        <v>0</v>
      </c>
      <c r="E425" s="220">
        <v>1</v>
      </c>
      <c r="F425" s="220">
        <v>1</v>
      </c>
      <c r="G425" s="228">
        <v>0</v>
      </c>
      <c r="H425" s="511">
        <v>0</v>
      </c>
      <c r="I425" s="511">
        <v>0</v>
      </c>
      <c r="J425" s="511">
        <v>0</v>
      </c>
      <c r="K425" s="511">
        <v>0</v>
      </c>
      <c r="L425" s="511">
        <v>0</v>
      </c>
    </row>
    <row r="426" spans="1:12" s="23" customFormat="1" ht="14.25" customHeight="1">
      <c r="A426" s="215"/>
      <c r="B426" s="595" t="s">
        <v>7640</v>
      </c>
      <c r="C426" s="220">
        <v>2</v>
      </c>
      <c r="D426" s="228">
        <v>0</v>
      </c>
      <c r="E426" s="220">
        <v>1</v>
      </c>
      <c r="F426" s="220">
        <v>1</v>
      </c>
      <c r="G426" s="228">
        <v>0</v>
      </c>
      <c r="H426" s="511">
        <v>0</v>
      </c>
      <c r="I426" s="511">
        <v>0</v>
      </c>
      <c r="J426" s="511">
        <v>0</v>
      </c>
      <c r="K426" s="511">
        <v>0</v>
      </c>
      <c r="L426" s="511">
        <v>0</v>
      </c>
    </row>
    <row r="427" spans="1:12" s="23" customFormat="1" ht="14.25" customHeight="1">
      <c r="A427" s="234" t="s">
        <v>295</v>
      </c>
      <c r="B427" s="595" t="s">
        <v>7639</v>
      </c>
      <c r="C427" s="220">
        <v>308</v>
      </c>
      <c r="D427" s="220">
        <v>42</v>
      </c>
      <c r="E427" s="220">
        <v>71</v>
      </c>
      <c r="F427" s="220">
        <v>129</v>
      </c>
      <c r="G427" s="220">
        <v>18</v>
      </c>
      <c r="H427" s="508">
        <v>6</v>
      </c>
      <c r="I427" s="511">
        <v>0</v>
      </c>
      <c r="J427" s="508">
        <v>38</v>
      </c>
      <c r="K427" s="511">
        <v>0</v>
      </c>
      <c r="L427" s="508">
        <v>4</v>
      </c>
    </row>
    <row r="428" spans="1:12" s="23" customFormat="1" ht="14.25" customHeight="1">
      <c r="A428" s="215"/>
      <c r="B428" s="595" t="s">
        <v>7640</v>
      </c>
      <c r="C428" s="220">
        <v>189</v>
      </c>
      <c r="D428" s="220">
        <v>40</v>
      </c>
      <c r="E428" s="220">
        <v>56</v>
      </c>
      <c r="F428" s="220">
        <v>93</v>
      </c>
      <c r="G428" s="228">
        <v>0</v>
      </c>
      <c r="H428" s="511">
        <v>0</v>
      </c>
      <c r="I428" s="511">
        <v>0</v>
      </c>
      <c r="J428" s="511">
        <v>0</v>
      </c>
      <c r="K428" s="511">
        <v>0</v>
      </c>
      <c r="L428" s="511">
        <v>0</v>
      </c>
    </row>
    <row r="429" spans="1:12" s="23" customFormat="1" ht="14.25" customHeight="1">
      <c r="A429" s="215"/>
      <c r="B429" s="595" t="s">
        <v>7641</v>
      </c>
      <c r="C429" s="220">
        <v>92</v>
      </c>
      <c r="D429" s="220">
        <v>1</v>
      </c>
      <c r="E429" s="220">
        <v>11</v>
      </c>
      <c r="F429" s="220">
        <v>28</v>
      </c>
      <c r="G429" s="220">
        <v>16</v>
      </c>
      <c r="H429" s="508">
        <v>5</v>
      </c>
      <c r="I429" s="511">
        <v>0</v>
      </c>
      <c r="J429" s="508">
        <v>28</v>
      </c>
      <c r="K429" s="511">
        <v>0</v>
      </c>
      <c r="L429" s="508">
        <v>3</v>
      </c>
    </row>
    <row r="430" spans="1:12" s="23" customFormat="1" ht="14.25" customHeight="1">
      <c r="A430" s="215"/>
      <c r="B430" s="595" t="s">
        <v>640</v>
      </c>
      <c r="C430" s="220">
        <v>17</v>
      </c>
      <c r="D430" s="228">
        <v>0</v>
      </c>
      <c r="E430" s="220">
        <v>1</v>
      </c>
      <c r="F430" s="220">
        <v>3</v>
      </c>
      <c r="G430" s="220">
        <v>1</v>
      </c>
      <c r="H430" s="508">
        <v>1</v>
      </c>
      <c r="I430" s="511">
        <v>0</v>
      </c>
      <c r="J430" s="508">
        <v>10</v>
      </c>
      <c r="K430" s="511">
        <v>0</v>
      </c>
      <c r="L430" s="508">
        <v>1</v>
      </c>
    </row>
    <row r="431" spans="1:12" s="23" customFormat="1" ht="14.25" customHeight="1">
      <c r="A431" s="215"/>
      <c r="B431" s="595" t="s">
        <v>7644</v>
      </c>
      <c r="C431" s="220">
        <v>4</v>
      </c>
      <c r="D431" s="228">
        <v>0</v>
      </c>
      <c r="E431" s="220">
        <v>2</v>
      </c>
      <c r="F431" s="220">
        <v>2</v>
      </c>
      <c r="G431" s="228">
        <v>0</v>
      </c>
      <c r="H431" s="511">
        <v>0</v>
      </c>
      <c r="I431" s="511">
        <v>0</v>
      </c>
      <c r="J431" s="511">
        <v>0</v>
      </c>
      <c r="K431" s="511">
        <v>0</v>
      </c>
      <c r="L431" s="511">
        <v>0</v>
      </c>
    </row>
    <row r="432" spans="1:12" s="23" customFormat="1" ht="14.25" customHeight="1">
      <c r="A432" s="215"/>
      <c r="B432" s="595" t="s">
        <v>7643</v>
      </c>
      <c r="C432" s="220">
        <v>6</v>
      </c>
      <c r="D432" s="220">
        <v>1</v>
      </c>
      <c r="E432" s="220">
        <v>1</v>
      </c>
      <c r="F432" s="220">
        <v>3</v>
      </c>
      <c r="G432" s="220">
        <v>1</v>
      </c>
      <c r="H432" s="511">
        <v>0</v>
      </c>
      <c r="I432" s="511">
        <v>0</v>
      </c>
      <c r="J432" s="511">
        <v>0</v>
      </c>
      <c r="K432" s="511">
        <v>0</v>
      </c>
      <c r="L432" s="511">
        <v>0</v>
      </c>
    </row>
    <row r="433" spans="1:12" s="23" customFormat="1" ht="14.25" customHeight="1">
      <c r="A433" s="215"/>
      <c r="B433" s="595" t="s">
        <v>7642</v>
      </c>
      <c r="C433" s="220">
        <v>4</v>
      </c>
      <c r="D433" s="220">
        <v>1</v>
      </c>
      <c r="E433" s="228">
        <v>0</v>
      </c>
      <c r="F433" s="220">
        <v>1</v>
      </c>
      <c r="G433" s="228">
        <v>0</v>
      </c>
      <c r="H433" s="511">
        <v>0</v>
      </c>
      <c r="I433" s="511">
        <v>0</v>
      </c>
      <c r="J433" s="508">
        <v>2</v>
      </c>
      <c r="K433" s="511">
        <v>0</v>
      </c>
      <c r="L433" s="511">
        <v>0</v>
      </c>
    </row>
    <row r="434" spans="1:12" s="23" customFormat="1" ht="14.25" customHeight="1">
      <c r="A434" s="215"/>
      <c r="B434" s="595" t="s">
        <v>7640</v>
      </c>
      <c r="C434" s="220">
        <v>2</v>
      </c>
      <c r="D434" s="220">
        <v>1</v>
      </c>
      <c r="E434" s="228">
        <v>0</v>
      </c>
      <c r="F434" s="220">
        <v>1</v>
      </c>
      <c r="G434" s="228">
        <v>0</v>
      </c>
      <c r="H434" s="511">
        <v>0</v>
      </c>
      <c r="I434" s="511">
        <v>0</v>
      </c>
      <c r="J434" s="511">
        <v>0</v>
      </c>
      <c r="K434" s="511">
        <v>0</v>
      </c>
      <c r="L434" s="511">
        <v>0</v>
      </c>
    </row>
    <row r="435" spans="1:12" s="23" customFormat="1" ht="14.25" customHeight="1">
      <c r="A435" s="215"/>
      <c r="B435" s="595" t="s">
        <v>7641</v>
      </c>
      <c r="C435" s="220">
        <v>1</v>
      </c>
      <c r="D435" s="228">
        <v>0</v>
      </c>
      <c r="E435" s="228">
        <v>0</v>
      </c>
      <c r="F435" s="228">
        <v>0</v>
      </c>
      <c r="G435" s="228">
        <v>0</v>
      </c>
      <c r="H435" s="511">
        <v>0</v>
      </c>
      <c r="I435" s="511">
        <v>0</v>
      </c>
      <c r="J435" s="508">
        <v>1</v>
      </c>
      <c r="K435" s="511">
        <v>0</v>
      </c>
      <c r="L435" s="511">
        <v>0</v>
      </c>
    </row>
    <row r="436" spans="1:12" s="23" customFormat="1" ht="14.25" customHeight="1">
      <c r="A436" s="215"/>
      <c r="B436" s="595" t="s">
        <v>640</v>
      </c>
      <c r="C436" s="220">
        <v>1</v>
      </c>
      <c r="D436" s="228">
        <v>0</v>
      </c>
      <c r="E436" s="228">
        <v>0</v>
      </c>
      <c r="F436" s="228">
        <v>0</v>
      </c>
      <c r="G436" s="228">
        <v>0</v>
      </c>
      <c r="H436" s="511">
        <v>0</v>
      </c>
      <c r="I436" s="511">
        <v>0</v>
      </c>
      <c r="J436" s="508">
        <v>1</v>
      </c>
      <c r="K436" s="511">
        <v>0</v>
      </c>
      <c r="L436" s="511">
        <v>0</v>
      </c>
    </row>
    <row r="437" spans="1:12" s="23" customFormat="1" ht="14.25" customHeight="1">
      <c r="A437" s="234" t="s">
        <v>296</v>
      </c>
      <c r="B437" s="595" t="s">
        <v>7639</v>
      </c>
      <c r="C437" s="220">
        <v>506</v>
      </c>
      <c r="D437" s="220">
        <v>248</v>
      </c>
      <c r="E437" s="220">
        <v>127</v>
      </c>
      <c r="F437" s="220">
        <v>119</v>
      </c>
      <c r="G437" s="220">
        <v>12</v>
      </c>
      <c r="H437" s="511">
        <v>0</v>
      </c>
      <c r="I437" s="511">
        <v>0</v>
      </c>
      <c r="J437" s="511">
        <v>0</v>
      </c>
      <c r="K437" s="511">
        <v>0</v>
      </c>
      <c r="L437" s="511">
        <v>0</v>
      </c>
    </row>
    <row r="438" spans="1:12" s="23" customFormat="1" ht="14.25" customHeight="1">
      <c r="A438" s="215"/>
      <c r="B438" s="595" t="s">
        <v>7640</v>
      </c>
      <c r="C438" s="220">
        <v>431</v>
      </c>
      <c r="D438" s="220">
        <v>211</v>
      </c>
      <c r="E438" s="220">
        <v>111</v>
      </c>
      <c r="F438" s="220">
        <v>107</v>
      </c>
      <c r="G438" s="220">
        <v>2</v>
      </c>
      <c r="H438" s="511">
        <v>0</v>
      </c>
      <c r="I438" s="511">
        <v>0</v>
      </c>
      <c r="J438" s="511">
        <v>0</v>
      </c>
      <c r="K438" s="511">
        <v>0</v>
      </c>
      <c r="L438" s="511">
        <v>0</v>
      </c>
    </row>
    <row r="439" spans="1:12" s="23" customFormat="1" ht="14.25" customHeight="1">
      <c r="A439" s="215"/>
      <c r="B439" s="595" t="s">
        <v>7641</v>
      </c>
      <c r="C439" s="220">
        <v>39</v>
      </c>
      <c r="D439" s="220">
        <v>17</v>
      </c>
      <c r="E439" s="220">
        <v>7</v>
      </c>
      <c r="F439" s="220">
        <v>5</v>
      </c>
      <c r="G439" s="220">
        <v>10</v>
      </c>
      <c r="H439" s="511">
        <v>0</v>
      </c>
      <c r="I439" s="511">
        <v>0</v>
      </c>
      <c r="J439" s="511">
        <v>0</v>
      </c>
      <c r="K439" s="511">
        <v>0</v>
      </c>
      <c r="L439" s="511">
        <v>0</v>
      </c>
    </row>
    <row r="440" spans="1:12" s="23" customFormat="1" ht="14.25" customHeight="1">
      <c r="A440" s="215"/>
      <c r="B440" s="595" t="s">
        <v>640</v>
      </c>
      <c r="C440" s="220">
        <v>36</v>
      </c>
      <c r="D440" s="220">
        <v>20</v>
      </c>
      <c r="E440" s="220">
        <v>9</v>
      </c>
      <c r="F440" s="220">
        <v>7</v>
      </c>
      <c r="G440" s="228">
        <v>0</v>
      </c>
      <c r="H440" s="511">
        <v>0</v>
      </c>
      <c r="I440" s="511">
        <v>0</v>
      </c>
      <c r="J440" s="511">
        <v>0</v>
      </c>
      <c r="K440" s="511">
        <v>0</v>
      </c>
      <c r="L440" s="511">
        <v>0</v>
      </c>
    </row>
    <row r="441" spans="1:12" s="23" customFormat="1" ht="14.25" customHeight="1">
      <c r="A441" s="234" t="s">
        <v>297</v>
      </c>
      <c r="B441" s="595" t="s">
        <v>7639</v>
      </c>
      <c r="C441" s="220">
        <v>216</v>
      </c>
      <c r="D441" s="220">
        <v>22</v>
      </c>
      <c r="E441" s="220">
        <v>78</v>
      </c>
      <c r="F441" s="220">
        <v>88</v>
      </c>
      <c r="G441" s="220">
        <v>19</v>
      </c>
      <c r="H441" s="508">
        <v>9</v>
      </c>
      <c r="I441" s="511">
        <v>0</v>
      </c>
      <c r="J441" s="511">
        <v>0</v>
      </c>
      <c r="K441" s="511">
        <v>0</v>
      </c>
      <c r="L441" s="511">
        <v>0</v>
      </c>
    </row>
    <row r="442" spans="1:12" s="23" customFormat="1" ht="14.25" customHeight="1">
      <c r="A442" s="215"/>
      <c r="B442" s="595" t="s">
        <v>7640</v>
      </c>
      <c r="C442" s="220">
        <v>163</v>
      </c>
      <c r="D442" s="220">
        <v>20</v>
      </c>
      <c r="E442" s="220">
        <v>73</v>
      </c>
      <c r="F442" s="220">
        <v>70</v>
      </c>
      <c r="G442" s="228">
        <v>0</v>
      </c>
      <c r="H442" s="511">
        <v>0</v>
      </c>
      <c r="I442" s="511">
        <v>0</v>
      </c>
      <c r="J442" s="511">
        <v>0</v>
      </c>
      <c r="K442" s="511">
        <v>0</v>
      </c>
      <c r="L442" s="511">
        <v>0</v>
      </c>
    </row>
    <row r="443" spans="1:12" s="23" customFormat="1" ht="14.25" customHeight="1">
      <c r="A443" s="215"/>
      <c r="B443" s="595" t="s">
        <v>7641</v>
      </c>
      <c r="C443" s="220">
        <v>48</v>
      </c>
      <c r="D443" s="220">
        <v>1</v>
      </c>
      <c r="E443" s="220">
        <v>5</v>
      </c>
      <c r="F443" s="220">
        <v>17</v>
      </c>
      <c r="G443" s="220">
        <v>18</v>
      </c>
      <c r="H443" s="508">
        <v>7</v>
      </c>
      <c r="I443" s="511">
        <v>0</v>
      </c>
      <c r="J443" s="511">
        <v>0</v>
      </c>
      <c r="K443" s="511">
        <v>0</v>
      </c>
      <c r="L443" s="511">
        <v>0</v>
      </c>
    </row>
    <row r="444" spans="1:12" s="23" customFormat="1" ht="14.25" customHeight="1">
      <c r="A444" s="215"/>
      <c r="B444" s="595" t="s">
        <v>640</v>
      </c>
      <c r="C444" s="220">
        <v>3</v>
      </c>
      <c r="D444" s="228">
        <v>0</v>
      </c>
      <c r="E444" s="228">
        <v>0</v>
      </c>
      <c r="F444" s="228">
        <v>0</v>
      </c>
      <c r="G444" s="220">
        <v>1</v>
      </c>
      <c r="H444" s="508">
        <v>2</v>
      </c>
      <c r="I444" s="511">
        <v>0</v>
      </c>
      <c r="J444" s="511">
        <v>0</v>
      </c>
      <c r="K444" s="511">
        <v>0</v>
      </c>
      <c r="L444" s="511">
        <v>0</v>
      </c>
    </row>
    <row r="445" spans="1:12" s="23" customFormat="1" ht="14.25" customHeight="1">
      <c r="A445" s="215"/>
      <c r="B445" s="595" t="s">
        <v>7643</v>
      </c>
      <c r="C445" s="220">
        <v>2</v>
      </c>
      <c r="D445" s="220">
        <v>1</v>
      </c>
      <c r="E445" s="228">
        <v>0</v>
      </c>
      <c r="F445" s="220">
        <v>1</v>
      </c>
      <c r="G445" s="228">
        <v>0</v>
      </c>
      <c r="H445" s="511">
        <v>0</v>
      </c>
      <c r="I445" s="511">
        <v>0</v>
      </c>
      <c r="J445" s="511">
        <v>0</v>
      </c>
      <c r="K445" s="511">
        <v>0</v>
      </c>
      <c r="L445" s="511">
        <v>0</v>
      </c>
    </row>
    <row r="446" spans="1:12" s="23" customFormat="1" ht="14.25" customHeight="1">
      <c r="A446" s="457"/>
      <c r="B446" s="596" t="s">
        <v>7642</v>
      </c>
      <c r="C446" s="597">
        <v>6</v>
      </c>
      <c r="D446" s="600">
        <v>0</v>
      </c>
      <c r="E446" s="600">
        <v>0</v>
      </c>
      <c r="F446" s="597">
        <v>4</v>
      </c>
      <c r="G446" s="597">
        <v>2</v>
      </c>
      <c r="H446" s="599">
        <v>0</v>
      </c>
      <c r="I446" s="599">
        <v>0</v>
      </c>
      <c r="J446" s="599">
        <v>0</v>
      </c>
      <c r="K446" s="599">
        <v>0</v>
      </c>
      <c r="L446" s="599">
        <v>0</v>
      </c>
    </row>
    <row r="447" spans="1:12" s="23" customFormat="1" ht="14.25" customHeight="1">
      <c r="A447" s="215"/>
      <c r="B447" s="595" t="s">
        <v>7640</v>
      </c>
      <c r="C447" s="220">
        <v>4</v>
      </c>
      <c r="D447" s="228">
        <v>0</v>
      </c>
      <c r="E447" s="228">
        <v>0</v>
      </c>
      <c r="F447" s="220">
        <v>4</v>
      </c>
      <c r="G447" s="228">
        <v>0</v>
      </c>
      <c r="H447" s="511">
        <v>0</v>
      </c>
      <c r="I447" s="511">
        <v>0</v>
      </c>
      <c r="J447" s="511">
        <v>0</v>
      </c>
      <c r="K447" s="511">
        <v>0</v>
      </c>
      <c r="L447" s="511">
        <v>0</v>
      </c>
    </row>
    <row r="448" spans="1:12" s="23" customFormat="1" ht="14.25" customHeight="1">
      <c r="A448" s="215"/>
      <c r="B448" s="595" t="s">
        <v>7641</v>
      </c>
      <c r="C448" s="220">
        <v>2</v>
      </c>
      <c r="D448" s="228">
        <v>0</v>
      </c>
      <c r="E448" s="228">
        <v>0</v>
      </c>
      <c r="F448" s="228">
        <v>0</v>
      </c>
      <c r="G448" s="220">
        <v>2</v>
      </c>
      <c r="H448" s="511">
        <v>0</v>
      </c>
      <c r="I448" s="511">
        <v>0</v>
      </c>
      <c r="J448" s="511">
        <v>0</v>
      </c>
      <c r="K448" s="511">
        <v>0</v>
      </c>
      <c r="L448" s="511">
        <v>0</v>
      </c>
    </row>
    <row r="449" spans="1:12" s="23" customFormat="1" ht="14.25" customHeight="1">
      <c r="A449" s="234" t="s">
        <v>298</v>
      </c>
      <c r="B449" s="595" t="s">
        <v>7639</v>
      </c>
      <c r="C449" s="220">
        <v>351</v>
      </c>
      <c r="D449" s="220">
        <v>73</v>
      </c>
      <c r="E449" s="220">
        <v>120</v>
      </c>
      <c r="F449" s="220">
        <v>134</v>
      </c>
      <c r="G449" s="220">
        <v>21</v>
      </c>
      <c r="H449" s="508">
        <v>2</v>
      </c>
      <c r="I449" s="508">
        <v>1</v>
      </c>
      <c r="J449" s="511">
        <v>0</v>
      </c>
      <c r="K449" s="511">
        <v>0</v>
      </c>
      <c r="L449" s="511">
        <v>0</v>
      </c>
    </row>
    <row r="450" spans="1:12" s="23" customFormat="1" ht="14.25" customHeight="1">
      <c r="A450" s="215"/>
      <c r="B450" s="595" t="s">
        <v>7640</v>
      </c>
      <c r="C450" s="220">
        <v>246</v>
      </c>
      <c r="D450" s="220">
        <v>63</v>
      </c>
      <c r="E450" s="220">
        <v>98</v>
      </c>
      <c r="F450" s="220">
        <v>84</v>
      </c>
      <c r="G450" s="228">
        <v>0</v>
      </c>
      <c r="H450" s="511">
        <v>0</v>
      </c>
      <c r="I450" s="508">
        <v>1</v>
      </c>
      <c r="J450" s="511">
        <v>0</v>
      </c>
      <c r="K450" s="511">
        <v>0</v>
      </c>
      <c r="L450" s="511">
        <v>0</v>
      </c>
    </row>
    <row r="451" spans="1:12" s="23" customFormat="1" ht="14.25" customHeight="1">
      <c r="A451" s="215"/>
      <c r="B451" s="595" t="s">
        <v>7641</v>
      </c>
      <c r="C451" s="220">
        <v>98</v>
      </c>
      <c r="D451" s="220">
        <v>10</v>
      </c>
      <c r="E451" s="220">
        <v>21</v>
      </c>
      <c r="F451" s="220">
        <v>45</v>
      </c>
      <c r="G451" s="220">
        <v>20</v>
      </c>
      <c r="H451" s="508">
        <v>2</v>
      </c>
      <c r="I451" s="511">
        <v>0</v>
      </c>
      <c r="J451" s="511">
        <v>0</v>
      </c>
      <c r="K451" s="511">
        <v>0</v>
      </c>
      <c r="L451" s="511">
        <v>0</v>
      </c>
    </row>
    <row r="452" spans="1:12" s="23" customFormat="1" ht="14.25" customHeight="1">
      <c r="A452" s="215"/>
      <c r="B452" s="595" t="s">
        <v>640</v>
      </c>
      <c r="C452" s="220">
        <v>6</v>
      </c>
      <c r="D452" s="228">
        <v>0</v>
      </c>
      <c r="E452" s="220">
        <v>1</v>
      </c>
      <c r="F452" s="220">
        <v>4</v>
      </c>
      <c r="G452" s="220">
        <v>1</v>
      </c>
      <c r="H452" s="511">
        <v>0</v>
      </c>
      <c r="I452" s="511">
        <v>0</v>
      </c>
      <c r="J452" s="511">
        <v>0</v>
      </c>
      <c r="K452" s="511">
        <v>0</v>
      </c>
      <c r="L452" s="511">
        <v>0</v>
      </c>
    </row>
    <row r="453" spans="1:12" s="23" customFormat="1" ht="14.25" customHeight="1">
      <c r="A453" s="215"/>
      <c r="B453" s="595" t="s">
        <v>7644</v>
      </c>
      <c r="C453" s="220">
        <v>1</v>
      </c>
      <c r="D453" s="228">
        <v>0</v>
      </c>
      <c r="E453" s="228">
        <v>0</v>
      </c>
      <c r="F453" s="220">
        <v>1</v>
      </c>
      <c r="G453" s="228">
        <v>0</v>
      </c>
      <c r="H453" s="511">
        <v>0</v>
      </c>
      <c r="I453" s="511">
        <v>0</v>
      </c>
      <c r="J453" s="511">
        <v>0</v>
      </c>
      <c r="K453" s="511">
        <v>0</v>
      </c>
      <c r="L453" s="511">
        <v>0</v>
      </c>
    </row>
    <row r="454" spans="1:12" s="23" customFormat="1" ht="14.25" customHeight="1">
      <c r="A454" s="215"/>
      <c r="B454" s="595" t="s">
        <v>7642</v>
      </c>
      <c r="C454" s="220">
        <v>20</v>
      </c>
      <c r="D454" s="220">
        <v>2</v>
      </c>
      <c r="E454" s="220">
        <v>5</v>
      </c>
      <c r="F454" s="220">
        <v>7</v>
      </c>
      <c r="G454" s="220">
        <v>6</v>
      </c>
      <c r="H454" s="511">
        <v>0</v>
      </c>
      <c r="I454" s="511">
        <v>0</v>
      </c>
      <c r="J454" s="511">
        <v>0</v>
      </c>
      <c r="K454" s="511">
        <v>0</v>
      </c>
      <c r="L454" s="511">
        <v>0</v>
      </c>
    </row>
    <row r="455" spans="1:12" s="23" customFormat="1" ht="14.25" customHeight="1">
      <c r="A455" s="215"/>
      <c r="B455" s="595" t="s">
        <v>7640</v>
      </c>
      <c r="C455" s="220">
        <v>8</v>
      </c>
      <c r="D455" s="220">
        <v>1</v>
      </c>
      <c r="E455" s="220">
        <v>3</v>
      </c>
      <c r="F455" s="220">
        <v>3</v>
      </c>
      <c r="G455" s="220">
        <v>1</v>
      </c>
      <c r="H455" s="511">
        <v>0</v>
      </c>
      <c r="I455" s="511">
        <v>0</v>
      </c>
      <c r="J455" s="511">
        <v>0</v>
      </c>
      <c r="K455" s="511">
        <v>0</v>
      </c>
      <c r="L455" s="511">
        <v>0</v>
      </c>
    </row>
    <row r="456" spans="1:12" s="23" customFormat="1" ht="14.25" customHeight="1">
      <c r="A456" s="215"/>
      <c r="B456" s="595" t="s">
        <v>7641</v>
      </c>
      <c r="C456" s="220">
        <v>12</v>
      </c>
      <c r="D456" s="220">
        <v>1</v>
      </c>
      <c r="E456" s="220">
        <v>2</v>
      </c>
      <c r="F456" s="220">
        <v>4</v>
      </c>
      <c r="G456" s="220">
        <v>5</v>
      </c>
      <c r="H456" s="511">
        <v>0</v>
      </c>
      <c r="I456" s="511">
        <v>0</v>
      </c>
      <c r="J456" s="511">
        <v>0</v>
      </c>
      <c r="K456" s="511">
        <v>0</v>
      </c>
      <c r="L456" s="511">
        <v>0</v>
      </c>
    </row>
    <row r="457" spans="1:12" s="23" customFormat="1" ht="14.25" customHeight="1">
      <c r="A457" s="234" t="s">
        <v>299</v>
      </c>
      <c r="B457" s="595" t="s">
        <v>7639</v>
      </c>
      <c r="C457" s="220">
        <v>209</v>
      </c>
      <c r="D457" s="220">
        <v>11</v>
      </c>
      <c r="E457" s="220">
        <v>49</v>
      </c>
      <c r="F457" s="220">
        <v>113</v>
      </c>
      <c r="G457" s="220">
        <v>35</v>
      </c>
      <c r="H457" s="508">
        <v>1</v>
      </c>
      <c r="I457" s="511">
        <v>0</v>
      </c>
      <c r="J457" s="511">
        <v>0</v>
      </c>
      <c r="K457" s="511">
        <v>0</v>
      </c>
      <c r="L457" s="511">
        <v>0</v>
      </c>
    </row>
    <row r="458" spans="1:12" s="23" customFormat="1" ht="14.25" customHeight="1">
      <c r="A458" s="215"/>
      <c r="B458" s="595" t="s">
        <v>7640</v>
      </c>
      <c r="C458" s="220">
        <v>98</v>
      </c>
      <c r="D458" s="220">
        <v>10</v>
      </c>
      <c r="E458" s="220">
        <v>37</v>
      </c>
      <c r="F458" s="220">
        <v>50</v>
      </c>
      <c r="G458" s="220">
        <v>1</v>
      </c>
      <c r="H458" s="511">
        <v>0</v>
      </c>
      <c r="I458" s="511">
        <v>0</v>
      </c>
      <c r="J458" s="511">
        <v>0</v>
      </c>
      <c r="K458" s="511">
        <v>0</v>
      </c>
      <c r="L458" s="511">
        <v>0</v>
      </c>
    </row>
    <row r="459" spans="1:12" s="23" customFormat="1" ht="14.25" customHeight="1">
      <c r="A459" s="215"/>
      <c r="B459" s="595" t="s">
        <v>7641</v>
      </c>
      <c r="C459" s="220">
        <v>94</v>
      </c>
      <c r="D459" s="220">
        <v>1</v>
      </c>
      <c r="E459" s="220">
        <v>10</v>
      </c>
      <c r="F459" s="220">
        <v>55</v>
      </c>
      <c r="G459" s="220">
        <v>28</v>
      </c>
      <c r="H459" s="511">
        <v>0</v>
      </c>
      <c r="I459" s="511">
        <v>0</v>
      </c>
      <c r="J459" s="511">
        <v>0</v>
      </c>
      <c r="K459" s="511">
        <v>0</v>
      </c>
      <c r="L459" s="511">
        <v>0</v>
      </c>
    </row>
    <row r="460" spans="1:12" s="23" customFormat="1" ht="14.25" customHeight="1">
      <c r="A460" s="215"/>
      <c r="B460" s="595" t="s">
        <v>640</v>
      </c>
      <c r="C460" s="220">
        <v>12</v>
      </c>
      <c r="D460" s="228">
        <v>0</v>
      </c>
      <c r="E460" s="220">
        <v>2</v>
      </c>
      <c r="F460" s="220">
        <v>5</v>
      </c>
      <c r="G460" s="220">
        <v>4</v>
      </c>
      <c r="H460" s="508">
        <v>1</v>
      </c>
      <c r="I460" s="511">
        <v>0</v>
      </c>
      <c r="J460" s="511">
        <v>0</v>
      </c>
      <c r="K460" s="511">
        <v>0</v>
      </c>
      <c r="L460" s="511">
        <v>0</v>
      </c>
    </row>
    <row r="461" spans="1:12" s="23" customFormat="1" ht="14.25" customHeight="1">
      <c r="A461" s="215"/>
      <c r="B461" s="595" t="s">
        <v>7644</v>
      </c>
      <c r="C461" s="220">
        <v>1</v>
      </c>
      <c r="D461" s="228">
        <v>0</v>
      </c>
      <c r="E461" s="228">
        <v>0</v>
      </c>
      <c r="F461" s="220">
        <v>1</v>
      </c>
      <c r="G461" s="228">
        <v>0</v>
      </c>
      <c r="H461" s="511">
        <v>0</v>
      </c>
      <c r="I461" s="511">
        <v>0</v>
      </c>
      <c r="J461" s="511">
        <v>0</v>
      </c>
      <c r="K461" s="511">
        <v>0</v>
      </c>
      <c r="L461" s="511">
        <v>0</v>
      </c>
    </row>
    <row r="462" spans="1:12" s="23" customFormat="1" ht="14.25" customHeight="1">
      <c r="A462" s="215"/>
      <c r="B462" s="595" t="s">
        <v>7643</v>
      </c>
      <c r="C462" s="220">
        <v>4</v>
      </c>
      <c r="D462" s="228">
        <v>0</v>
      </c>
      <c r="E462" s="228">
        <v>0</v>
      </c>
      <c r="F462" s="220">
        <v>2</v>
      </c>
      <c r="G462" s="220">
        <v>2</v>
      </c>
      <c r="H462" s="511">
        <v>0</v>
      </c>
      <c r="I462" s="511">
        <v>0</v>
      </c>
      <c r="J462" s="511">
        <v>0</v>
      </c>
      <c r="K462" s="511">
        <v>0</v>
      </c>
      <c r="L462" s="511">
        <v>0</v>
      </c>
    </row>
    <row r="463" spans="1:12" s="23" customFormat="1" ht="14.25" customHeight="1">
      <c r="A463" s="215"/>
      <c r="B463" s="595" t="s">
        <v>7642</v>
      </c>
      <c r="C463" s="220">
        <v>3</v>
      </c>
      <c r="D463" s="220">
        <v>2</v>
      </c>
      <c r="E463" s="228">
        <v>0</v>
      </c>
      <c r="F463" s="220">
        <v>1</v>
      </c>
      <c r="G463" s="228">
        <v>0</v>
      </c>
      <c r="H463" s="511">
        <v>0</v>
      </c>
      <c r="I463" s="511">
        <v>0</v>
      </c>
      <c r="J463" s="511">
        <v>0</v>
      </c>
      <c r="K463" s="511">
        <v>0</v>
      </c>
      <c r="L463" s="511">
        <v>0</v>
      </c>
    </row>
    <row r="464" spans="1:12" s="23" customFormat="1" ht="14.25" customHeight="1">
      <c r="A464" s="215"/>
      <c r="B464" s="595" t="s">
        <v>7640</v>
      </c>
      <c r="C464" s="220">
        <v>2</v>
      </c>
      <c r="D464" s="220">
        <v>2</v>
      </c>
      <c r="E464" s="228">
        <v>0</v>
      </c>
      <c r="F464" s="228">
        <v>0</v>
      </c>
      <c r="G464" s="228">
        <v>0</v>
      </c>
      <c r="H464" s="511">
        <v>0</v>
      </c>
      <c r="I464" s="511">
        <v>0</v>
      </c>
      <c r="J464" s="511">
        <v>0</v>
      </c>
      <c r="K464" s="511">
        <v>0</v>
      </c>
      <c r="L464" s="511">
        <v>0</v>
      </c>
    </row>
    <row r="465" spans="1:12" s="23" customFormat="1" ht="14.25" customHeight="1">
      <c r="A465" s="215"/>
      <c r="B465" s="595" t="s">
        <v>7641</v>
      </c>
      <c r="C465" s="220">
        <v>1</v>
      </c>
      <c r="D465" s="228">
        <v>0</v>
      </c>
      <c r="E465" s="228">
        <v>0</v>
      </c>
      <c r="F465" s="220">
        <v>1</v>
      </c>
      <c r="G465" s="228">
        <v>0</v>
      </c>
      <c r="H465" s="511">
        <v>0</v>
      </c>
      <c r="I465" s="511">
        <v>0</v>
      </c>
      <c r="J465" s="511">
        <v>0</v>
      </c>
      <c r="K465" s="511">
        <v>0</v>
      </c>
      <c r="L465" s="511">
        <v>0</v>
      </c>
    </row>
    <row r="466" spans="1:12" s="23" customFormat="1" ht="14.25" customHeight="1">
      <c r="A466" s="234" t="s">
        <v>300</v>
      </c>
      <c r="B466" s="595" t="s">
        <v>7639</v>
      </c>
      <c r="C466" s="220">
        <v>93</v>
      </c>
      <c r="D466" s="220">
        <v>7</v>
      </c>
      <c r="E466" s="220">
        <v>26</v>
      </c>
      <c r="F466" s="220">
        <v>49</v>
      </c>
      <c r="G466" s="220">
        <v>11</v>
      </c>
      <c r="H466" s="511">
        <v>0</v>
      </c>
      <c r="I466" s="511">
        <v>0</v>
      </c>
      <c r="J466" s="511">
        <v>0</v>
      </c>
      <c r="K466" s="511">
        <v>0</v>
      </c>
      <c r="L466" s="511">
        <v>0</v>
      </c>
    </row>
    <row r="467" spans="1:12" s="23" customFormat="1" ht="14.25" customHeight="1">
      <c r="A467" s="215"/>
      <c r="B467" s="595" t="s">
        <v>7640</v>
      </c>
      <c r="C467" s="220">
        <v>58</v>
      </c>
      <c r="D467" s="220">
        <v>6</v>
      </c>
      <c r="E467" s="220">
        <v>17</v>
      </c>
      <c r="F467" s="220">
        <v>35</v>
      </c>
      <c r="G467" s="228">
        <v>0</v>
      </c>
      <c r="H467" s="511">
        <v>0</v>
      </c>
      <c r="I467" s="511">
        <v>0</v>
      </c>
      <c r="J467" s="511">
        <v>0</v>
      </c>
      <c r="K467" s="511">
        <v>0</v>
      </c>
      <c r="L467" s="511">
        <v>0</v>
      </c>
    </row>
    <row r="468" spans="1:12" s="23" customFormat="1" ht="14.25" customHeight="1">
      <c r="A468" s="215"/>
      <c r="B468" s="595" t="s">
        <v>7641</v>
      </c>
      <c r="C468" s="220">
        <v>30</v>
      </c>
      <c r="D468" s="228">
        <v>0</v>
      </c>
      <c r="E468" s="220">
        <v>7</v>
      </c>
      <c r="F468" s="220">
        <v>13</v>
      </c>
      <c r="G468" s="220">
        <v>10</v>
      </c>
      <c r="H468" s="511">
        <v>0</v>
      </c>
      <c r="I468" s="511">
        <v>0</v>
      </c>
      <c r="J468" s="511">
        <v>0</v>
      </c>
      <c r="K468" s="511">
        <v>0</v>
      </c>
      <c r="L468" s="511">
        <v>0</v>
      </c>
    </row>
    <row r="469" spans="1:12" s="23" customFormat="1" ht="14.25" customHeight="1">
      <c r="A469" s="215"/>
      <c r="B469" s="595" t="s">
        <v>640</v>
      </c>
      <c r="C469" s="220">
        <v>4</v>
      </c>
      <c r="D469" s="220">
        <v>1</v>
      </c>
      <c r="E469" s="220">
        <v>1</v>
      </c>
      <c r="F469" s="220">
        <v>1</v>
      </c>
      <c r="G469" s="220">
        <v>1</v>
      </c>
      <c r="H469" s="511">
        <v>0</v>
      </c>
      <c r="I469" s="511">
        <v>0</v>
      </c>
      <c r="J469" s="511">
        <v>0</v>
      </c>
      <c r="K469" s="511">
        <v>0</v>
      </c>
      <c r="L469" s="511">
        <v>0</v>
      </c>
    </row>
    <row r="470" spans="1:12" s="23" customFormat="1" ht="14.25" customHeight="1">
      <c r="A470" s="215"/>
      <c r="B470" s="595" t="s">
        <v>7643</v>
      </c>
      <c r="C470" s="220">
        <v>1</v>
      </c>
      <c r="D470" s="228">
        <v>0</v>
      </c>
      <c r="E470" s="220">
        <v>1</v>
      </c>
      <c r="F470" s="228">
        <v>0</v>
      </c>
      <c r="G470" s="228">
        <v>0</v>
      </c>
      <c r="H470" s="511">
        <v>0</v>
      </c>
      <c r="I470" s="511">
        <v>0</v>
      </c>
      <c r="J470" s="511">
        <v>0</v>
      </c>
      <c r="K470" s="511">
        <v>0</v>
      </c>
      <c r="L470" s="511">
        <v>0</v>
      </c>
    </row>
    <row r="471" spans="1:12" s="23" customFormat="1" ht="14.25" customHeight="1">
      <c r="A471" s="234" t="s">
        <v>301</v>
      </c>
      <c r="B471" s="595" t="s">
        <v>7639</v>
      </c>
      <c r="C471" s="220">
        <v>132</v>
      </c>
      <c r="D471" s="220">
        <v>12</v>
      </c>
      <c r="E471" s="220">
        <v>50</v>
      </c>
      <c r="F471" s="220">
        <v>47</v>
      </c>
      <c r="G471" s="220">
        <v>22</v>
      </c>
      <c r="H471" s="508">
        <v>1</v>
      </c>
      <c r="I471" s="511">
        <v>0</v>
      </c>
      <c r="J471" s="511">
        <v>0</v>
      </c>
      <c r="K471" s="511">
        <v>0</v>
      </c>
      <c r="L471" s="511">
        <v>0</v>
      </c>
    </row>
    <row r="472" spans="1:12" s="23" customFormat="1" ht="14.25" customHeight="1">
      <c r="A472" s="215"/>
      <c r="B472" s="595" t="s">
        <v>7640</v>
      </c>
      <c r="C472" s="220">
        <v>92</v>
      </c>
      <c r="D472" s="220">
        <v>12</v>
      </c>
      <c r="E472" s="220">
        <v>44</v>
      </c>
      <c r="F472" s="220">
        <v>35</v>
      </c>
      <c r="G472" s="220">
        <v>1</v>
      </c>
      <c r="H472" s="511">
        <v>0</v>
      </c>
      <c r="I472" s="511">
        <v>0</v>
      </c>
      <c r="J472" s="511">
        <v>0</v>
      </c>
      <c r="K472" s="511">
        <v>0</v>
      </c>
      <c r="L472" s="511">
        <v>0</v>
      </c>
    </row>
    <row r="473" spans="1:12" s="23" customFormat="1" ht="14.25" customHeight="1">
      <c r="A473" s="215"/>
      <c r="B473" s="595" t="s">
        <v>7641</v>
      </c>
      <c r="C473" s="220">
        <v>37</v>
      </c>
      <c r="D473" s="228">
        <v>0</v>
      </c>
      <c r="E473" s="220">
        <v>5</v>
      </c>
      <c r="F473" s="220">
        <v>11</v>
      </c>
      <c r="G473" s="220">
        <v>20</v>
      </c>
      <c r="H473" s="508">
        <v>1</v>
      </c>
      <c r="I473" s="511">
        <v>0</v>
      </c>
      <c r="J473" s="511">
        <v>0</v>
      </c>
      <c r="K473" s="511">
        <v>0</v>
      </c>
      <c r="L473" s="511">
        <v>0</v>
      </c>
    </row>
    <row r="474" spans="1:12" s="23" customFormat="1" ht="14.25" customHeight="1">
      <c r="A474" s="215"/>
      <c r="B474" s="595" t="s">
        <v>640</v>
      </c>
      <c r="C474" s="220">
        <v>3</v>
      </c>
      <c r="D474" s="228">
        <v>0</v>
      </c>
      <c r="E474" s="220">
        <v>1</v>
      </c>
      <c r="F474" s="220">
        <v>1</v>
      </c>
      <c r="G474" s="220">
        <v>1</v>
      </c>
      <c r="H474" s="511">
        <v>0</v>
      </c>
      <c r="I474" s="511">
        <v>0</v>
      </c>
      <c r="J474" s="511">
        <v>0</v>
      </c>
      <c r="K474" s="511">
        <v>0</v>
      </c>
      <c r="L474" s="511">
        <v>0</v>
      </c>
    </row>
    <row r="475" spans="1:12" s="23" customFormat="1" ht="14.25" customHeight="1">
      <c r="A475" s="215"/>
      <c r="B475" s="595" t="s">
        <v>7642</v>
      </c>
      <c r="C475" s="220">
        <v>2</v>
      </c>
      <c r="D475" s="228">
        <v>0</v>
      </c>
      <c r="E475" s="220">
        <v>1</v>
      </c>
      <c r="F475" s="220">
        <v>1</v>
      </c>
      <c r="G475" s="228">
        <v>0</v>
      </c>
      <c r="H475" s="511">
        <v>0</v>
      </c>
      <c r="I475" s="511">
        <v>0</v>
      </c>
      <c r="J475" s="511">
        <v>0</v>
      </c>
      <c r="K475" s="511">
        <v>0</v>
      </c>
      <c r="L475" s="511">
        <v>0</v>
      </c>
    </row>
    <row r="476" spans="1:12" s="23" customFormat="1" ht="14.25" customHeight="1">
      <c r="A476" s="215"/>
      <c r="B476" s="595" t="s">
        <v>7640</v>
      </c>
      <c r="C476" s="220">
        <v>2</v>
      </c>
      <c r="D476" s="228">
        <v>0</v>
      </c>
      <c r="E476" s="220">
        <v>1</v>
      </c>
      <c r="F476" s="220">
        <v>1</v>
      </c>
      <c r="G476" s="228">
        <v>0</v>
      </c>
      <c r="H476" s="511">
        <v>0</v>
      </c>
      <c r="I476" s="511">
        <v>0</v>
      </c>
      <c r="J476" s="511">
        <v>0</v>
      </c>
      <c r="K476" s="511">
        <v>0</v>
      </c>
      <c r="L476" s="511">
        <v>0</v>
      </c>
    </row>
    <row r="477" spans="1:12" s="23" customFormat="1" ht="14.25" customHeight="1">
      <c r="A477" s="234" t="s">
        <v>302</v>
      </c>
      <c r="B477" s="595" t="s">
        <v>7639</v>
      </c>
      <c r="C477" s="220">
        <v>212</v>
      </c>
      <c r="D477" s="220">
        <v>62</v>
      </c>
      <c r="E477" s="220">
        <v>61</v>
      </c>
      <c r="F477" s="220">
        <v>76</v>
      </c>
      <c r="G477" s="220">
        <v>12</v>
      </c>
      <c r="H477" s="508">
        <v>1</v>
      </c>
      <c r="I477" s="511">
        <v>0</v>
      </c>
      <c r="J477" s="511">
        <v>0</v>
      </c>
      <c r="K477" s="511">
        <v>0</v>
      </c>
      <c r="L477" s="511">
        <v>0</v>
      </c>
    </row>
    <row r="478" spans="1:12" s="23" customFormat="1" ht="14.25" customHeight="1">
      <c r="A478" s="215"/>
      <c r="B478" s="595" t="s">
        <v>7640</v>
      </c>
      <c r="C478" s="220">
        <v>194</v>
      </c>
      <c r="D478" s="220">
        <v>62</v>
      </c>
      <c r="E478" s="220">
        <v>61</v>
      </c>
      <c r="F478" s="220">
        <v>71</v>
      </c>
      <c r="G478" s="228">
        <v>0</v>
      </c>
      <c r="H478" s="511">
        <v>0</v>
      </c>
      <c r="I478" s="511">
        <v>0</v>
      </c>
      <c r="J478" s="511">
        <v>0</v>
      </c>
      <c r="K478" s="511">
        <v>0</v>
      </c>
      <c r="L478" s="511">
        <v>0</v>
      </c>
    </row>
    <row r="479" spans="1:12" s="23" customFormat="1" ht="14.25" customHeight="1">
      <c r="A479" s="215"/>
      <c r="B479" s="595" t="s">
        <v>7641</v>
      </c>
      <c r="C479" s="220">
        <v>18</v>
      </c>
      <c r="D479" s="228">
        <v>0</v>
      </c>
      <c r="E479" s="228">
        <v>0</v>
      </c>
      <c r="F479" s="220">
        <v>5</v>
      </c>
      <c r="G479" s="220">
        <v>12</v>
      </c>
      <c r="H479" s="508">
        <v>1</v>
      </c>
      <c r="I479" s="511">
        <v>0</v>
      </c>
      <c r="J479" s="511">
        <v>0</v>
      </c>
      <c r="K479" s="511">
        <v>0</v>
      </c>
      <c r="L479" s="511">
        <v>0</v>
      </c>
    </row>
    <row r="480" spans="1:12" s="23" customFormat="1" ht="14.25" customHeight="1">
      <c r="A480" s="234" t="s">
        <v>303</v>
      </c>
      <c r="B480" s="595" t="s">
        <v>7639</v>
      </c>
      <c r="C480" s="220">
        <v>75</v>
      </c>
      <c r="D480" s="220">
        <v>9</v>
      </c>
      <c r="E480" s="220">
        <v>32</v>
      </c>
      <c r="F480" s="220">
        <v>24</v>
      </c>
      <c r="G480" s="220">
        <v>9</v>
      </c>
      <c r="H480" s="508">
        <v>1</v>
      </c>
      <c r="I480" s="511">
        <v>0</v>
      </c>
      <c r="J480" s="511">
        <v>0</v>
      </c>
      <c r="K480" s="511">
        <v>0</v>
      </c>
      <c r="L480" s="511">
        <v>0</v>
      </c>
    </row>
    <row r="481" spans="1:12" s="23" customFormat="1" ht="14.25" customHeight="1">
      <c r="A481" s="215"/>
      <c r="B481" s="595" t="s">
        <v>7640</v>
      </c>
      <c r="C481" s="220">
        <v>49</v>
      </c>
      <c r="D481" s="220">
        <v>8</v>
      </c>
      <c r="E481" s="220">
        <v>28</v>
      </c>
      <c r="F481" s="220">
        <v>13</v>
      </c>
      <c r="G481" s="228">
        <v>0</v>
      </c>
      <c r="H481" s="511">
        <v>0</v>
      </c>
      <c r="I481" s="511">
        <v>0</v>
      </c>
      <c r="J481" s="511">
        <v>0</v>
      </c>
      <c r="K481" s="511">
        <v>0</v>
      </c>
      <c r="L481" s="511">
        <v>0</v>
      </c>
    </row>
    <row r="482" spans="1:12" s="23" customFormat="1" ht="14.25" customHeight="1">
      <c r="A482" s="215"/>
      <c r="B482" s="595" t="s">
        <v>7641</v>
      </c>
      <c r="C482" s="220">
        <v>26</v>
      </c>
      <c r="D482" s="220">
        <v>1</v>
      </c>
      <c r="E482" s="220">
        <v>4</v>
      </c>
      <c r="F482" s="220">
        <v>11</v>
      </c>
      <c r="G482" s="220">
        <v>9</v>
      </c>
      <c r="H482" s="508">
        <v>1</v>
      </c>
      <c r="I482" s="511">
        <v>0</v>
      </c>
      <c r="J482" s="511">
        <v>0</v>
      </c>
      <c r="K482" s="511">
        <v>0</v>
      </c>
      <c r="L482" s="511">
        <v>0</v>
      </c>
    </row>
    <row r="483" spans="1:12" s="23" customFormat="1" ht="14.25" customHeight="1">
      <c r="A483" s="215"/>
      <c r="B483" s="595" t="s">
        <v>7642</v>
      </c>
      <c r="C483" s="220">
        <v>1</v>
      </c>
      <c r="D483" s="220">
        <v>1</v>
      </c>
      <c r="E483" s="228">
        <v>0</v>
      </c>
      <c r="F483" s="228">
        <v>0</v>
      </c>
      <c r="G483" s="228">
        <v>0</v>
      </c>
      <c r="H483" s="511">
        <v>0</v>
      </c>
      <c r="I483" s="511">
        <v>0</v>
      </c>
      <c r="J483" s="511">
        <v>0</v>
      </c>
      <c r="K483" s="511">
        <v>0</v>
      </c>
      <c r="L483" s="511">
        <v>0</v>
      </c>
    </row>
    <row r="484" spans="1:12" s="23" customFormat="1" ht="14.25" customHeight="1">
      <c r="A484" s="215"/>
      <c r="B484" s="595" t="s">
        <v>7641</v>
      </c>
      <c r="C484" s="220">
        <v>1</v>
      </c>
      <c r="D484" s="220">
        <v>1</v>
      </c>
      <c r="E484" s="228">
        <v>0</v>
      </c>
      <c r="F484" s="228">
        <v>0</v>
      </c>
      <c r="G484" s="228">
        <v>0</v>
      </c>
      <c r="H484" s="511">
        <v>0</v>
      </c>
      <c r="I484" s="511">
        <v>0</v>
      </c>
      <c r="J484" s="511">
        <v>0</v>
      </c>
      <c r="K484" s="511">
        <v>0</v>
      </c>
      <c r="L484" s="511">
        <v>0</v>
      </c>
    </row>
    <row r="485" spans="1:12" s="23" customFormat="1" ht="14.25" customHeight="1">
      <c r="A485" s="234" t="s">
        <v>304</v>
      </c>
      <c r="B485" s="595" t="s">
        <v>7639</v>
      </c>
      <c r="C485" s="220">
        <v>116</v>
      </c>
      <c r="D485" s="220">
        <v>11</v>
      </c>
      <c r="E485" s="220">
        <v>46</v>
      </c>
      <c r="F485" s="220">
        <v>38</v>
      </c>
      <c r="G485" s="220">
        <v>21</v>
      </c>
      <c r="H485" s="511">
        <v>0</v>
      </c>
      <c r="I485" s="511">
        <v>0</v>
      </c>
      <c r="J485" s="511">
        <v>0</v>
      </c>
      <c r="K485" s="511">
        <v>0</v>
      </c>
      <c r="L485" s="511">
        <v>0</v>
      </c>
    </row>
    <row r="486" spans="1:12" s="23" customFormat="1" ht="14.25" customHeight="1">
      <c r="A486" s="215"/>
      <c r="B486" s="595" t="s">
        <v>7640</v>
      </c>
      <c r="C486" s="220">
        <v>72</v>
      </c>
      <c r="D486" s="220">
        <v>10</v>
      </c>
      <c r="E486" s="220">
        <v>38</v>
      </c>
      <c r="F486" s="220">
        <v>23</v>
      </c>
      <c r="G486" s="220">
        <v>1</v>
      </c>
      <c r="H486" s="511">
        <v>0</v>
      </c>
      <c r="I486" s="511">
        <v>0</v>
      </c>
      <c r="J486" s="511">
        <v>0</v>
      </c>
      <c r="K486" s="511">
        <v>0</v>
      </c>
      <c r="L486" s="511">
        <v>0</v>
      </c>
    </row>
    <row r="487" spans="1:12" s="23" customFormat="1" ht="14.25" customHeight="1">
      <c r="A487" s="215"/>
      <c r="B487" s="595" t="s">
        <v>7641</v>
      </c>
      <c r="C487" s="220">
        <v>38</v>
      </c>
      <c r="D487" s="228">
        <v>0</v>
      </c>
      <c r="E487" s="220">
        <v>8</v>
      </c>
      <c r="F487" s="220">
        <v>14</v>
      </c>
      <c r="G487" s="220">
        <v>16</v>
      </c>
      <c r="H487" s="511">
        <v>0</v>
      </c>
      <c r="I487" s="511">
        <v>0</v>
      </c>
      <c r="J487" s="511">
        <v>0</v>
      </c>
      <c r="K487" s="511">
        <v>0</v>
      </c>
      <c r="L487" s="511">
        <v>0</v>
      </c>
    </row>
    <row r="488" spans="1:12" s="23" customFormat="1" ht="14.25" customHeight="1">
      <c r="A488" s="215"/>
      <c r="B488" s="595" t="s">
        <v>640</v>
      </c>
      <c r="C488" s="220">
        <v>6</v>
      </c>
      <c r="D488" s="220">
        <v>1</v>
      </c>
      <c r="E488" s="228">
        <v>0</v>
      </c>
      <c r="F488" s="220">
        <v>1</v>
      </c>
      <c r="G488" s="220">
        <v>4</v>
      </c>
      <c r="H488" s="511">
        <v>0</v>
      </c>
      <c r="I488" s="511">
        <v>0</v>
      </c>
      <c r="J488" s="511">
        <v>0</v>
      </c>
      <c r="K488" s="511">
        <v>0</v>
      </c>
      <c r="L488" s="511">
        <v>0</v>
      </c>
    </row>
    <row r="489" spans="1:12" s="23" customFormat="1" ht="14.25" customHeight="1">
      <c r="A489" s="215"/>
      <c r="B489" s="595" t="s">
        <v>7642</v>
      </c>
      <c r="C489" s="220">
        <v>15</v>
      </c>
      <c r="D489" s="220">
        <v>2</v>
      </c>
      <c r="E489" s="220">
        <v>6</v>
      </c>
      <c r="F489" s="220">
        <v>4</v>
      </c>
      <c r="G489" s="220">
        <v>3</v>
      </c>
      <c r="H489" s="511">
        <v>0</v>
      </c>
      <c r="I489" s="511">
        <v>0</v>
      </c>
      <c r="J489" s="511">
        <v>0</v>
      </c>
      <c r="K489" s="511">
        <v>0</v>
      </c>
      <c r="L489" s="511">
        <v>0</v>
      </c>
    </row>
    <row r="490" spans="1:12" s="23" customFormat="1" ht="14.25" customHeight="1">
      <c r="A490" s="457"/>
      <c r="B490" s="596" t="s">
        <v>7640</v>
      </c>
      <c r="C490" s="597">
        <v>8</v>
      </c>
      <c r="D490" s="597">
        <v>2</v>
      </c>
      <c r="E490" s="597">
        <v>3</v>
      </c>
      <c r="F490" s="597">
        <v>3</v>
      </c>
      <c r="G490" s="600">
        <v>0</v>
      </c>
      <c r="H490" s="599">
        <v>0</v>
      </c>
      <c r="I490" s="599">
        <v>0</v>
      </c>
      <c r="J490" s="599">
        <v>0</v>
      </c>
      <c r="K490" s="599">
        <v>0</v>
      </c>
      <c r="L490" s="599">
        <v>0</v>
      </c>
    </row>
    <row r="491" spans="1:12" s="23" customFormat="1" ht="14.25" customHeight="1">
      <c r="A491" s="215"/>
      <c r="B491" s="595" t="s">
        <v>7641</v>
      </c>
      <c r="C491" s="220">
        <v>7</v>
      </c>
      <c r="D491" s="228">
        <v>0</v>
      </c>
      <c r="E491" s="220">
        <v>3</v>
      </c>
      <c r="F491" s="220">
        <v>1</v>
      </c>
      <c r="G491" s="220">
        <v>3</v>
      </c>
      <c r="H491" s="511">
        <v>0</v>
      </c>
      <c r="I491" s="511">
        <v>0</v>
      </c>
      <c r="J491" s="511">
        <v>0</v>
      </c>
      <c r="K491" s="511">
        <v>0</v>
      </c>
      <c r="L491" s="511">
        <v>0</v>
      </c>
    </row>
    <row r="492" spans="1:12" s="23" customFormat="1" ht="14.25" customHeight="1">
      <c r="A492" s="234" t="s">
        <v>305</v>
      </c>
      <c r="B492" s="595" t="s">
        <v>7639</v>
      </c>
      <c r="C492" s="220">
        <v>47</v>
      </c>
      <c r="D492" s="220">
        <v>10</v>
      </c>
      <c r="E492" s="220">
        <v>14</v>
      </c>
      <c r="F492" s="220">
        <v>14</v>
      </c>
      <c r="G492" s="220">
        <v>9</v>
      </c>
      <c r="H492" s="511">
        <v>0</v>
      </c>
      <c r="I492" s="511">
        <v>0</v>
      </c>
      <c r="J492" s="511">
        <v>0</v>
      </c>
      <c r="K492" s="511">
        <v>0</v>
      </c>
      <c r="L492" s="511">
        <v>0</v>
      </c>
    </row>
    <row r="493" spans="1:12" s="23" customFormat="1" ht="14.25" customHeight="1">
      <c r="A493" s="215"/>
      <c r="B493" s="595" t="s">
        <v>7640</v>
      </c>
      <c r="C493" s="220">
        <v>33</v>
      </c>
      <c r="D493" s="220">
        <v>10</v>
      </c>
      <c r="E493" s="220">
        <v>12</v>
      </c>
      <c r="F493" s="220">
        <v>11</v>
      </c>
      <c r="G493" s="228">
        <v>0</v>
      </c>
      <c r="H493" s="511">
        <v>0</v>
      </c>
      <c r="I493" s="511">
        <v>0</v>
      </c>
      <c r="J493" s="511">
        <v>0</v>
      </c>
      <c r="K493" s="511">
        <v>0</v>
      </c>
      <c r="L493" s="511">
        <v>0</v>
      </c>
    </row>
    <row r="494" spans="1:12" s="23" customFormat="1" ht="14.25" customHeight="1">
      <c r="A494" s="215"/>
      <c r="B494" s="595" t="s">
        <v>7641</v>
      </c>
      <c r="C494" s="220">
        <v>14</v>
      </c>
      <c r="D494" s="228">
        <v>0</v>
      </c>
      <c r="E494" s="220">
        <v>2</v>
      </c>
      <c r="F494" s="220">
        <v>3</v>
      </c>
      <c r="G494" s="220">
        <v>9</v>
      </c>
      <c r="H494" s="511">
        <v>0</v>
      </c>
      <c r="I494" s="511">
        <v>0</v>
      </c>
      <c r="J494" s="511">
        <v>0</v>
      </c>
      <c r="K494" s="511">
        <v>0</v>
      </c>
      <c r="L494" s="511">
        <v>0</v>
      </c>
    </row>
    <row r="495" spans="1:12" s="23" customFormat="1" ht="14.25" customHeight="1">
      <c r="A495" s="215"/>
      <c r="B495" s="595" t="s">
        <v>7642</v>
      </c>
      <c r="C495" s="220">
        <v>9</v>
      </c>
      <c r="D495" s="228">
        <v>0</v>
      </c>
      <c r="E495" s="220">
        <v>3</v>
      </c>
      <c r="F495" s="220">
        <v>4</v>
      </c>
      <c r="G495" s="220">
        <v>2</v>
      </c>
      <c r="H495" s="511">
        <v>0</v>
      </c>
      <c r="I495" s="511">
        <v>0</v>
      </c>
      <c r="J495" s="511">
        <v>0</v>
      </c>
      <c r="K495" s="511">
        <v>0</v>
      </c>
      <c r="L495" s="511">
        <v>0</v>
      </c>
    </row>
    <row r="496" spans="1:12" s="23" customFormat="1" ht="14.25" customHeight="1">
      <c r="A496" s="215"/>
      <c r="B496" s="595" t="s">
        <v>7640</v>
      </c>
      <c r="C496" s="220">
        <v>7</v>
      </c>
      <c r="D496" s="228">
        <v>0</v>
      </c>
      <c r="E496" s="220">
        <v>3</v>
      </c>
      <c r="F496" s="220">
        <v>4</v>
      </c>
      <c r="G496" s="228">
        <v>0</v>
      </c>
      <c r="H496" s="511">
        <v>0</v>
      </c>
      <c r="I496" s="511">
        <v>0</v>
      </c>
      <c r="J496" s="511">
        <v>0</v>
      </c>
      <c r="K496" s="511">
        <v>0</v>
      </c>
      <c r="L496" s="511">
        <v>0</v>
      </c>
    </row>
    <row r="497" spans="1:12" s="23" customFormat="1" ht="14.25" customHeight="1">
      <c r="A497" s="215"/>
      <c r="B497" s="595" t="s">
        <v>7641</v>
      </c>
      <c r="C497" s="220">
        <v>2</v>
      </c>
      <c r="D497" s="228">
        <v>0</v>
      </c>
      <c r="E497" s="228">
        <v>0</v>
      </c>
      <c r="F497" s="228">
        <v>0</v>
      </c>
      <c r="G497" s="220">
        <v>2</v>
      </c>
      <c r="H497" s="511">
        <v>0</v>
      </c>
      <c r="I497" s="511">
        <v>0</v>
      </c>
      <c r="J497" s="511">
        <v>0</v>
      </c>
      <c r="K497" s="511">
        <v>0</v>
      </c>
      <c r="L497" s="511">
        <v>0</v>
      </c>
    </row>
    <row r="498" spans="1:12" s="23" customFormat="1" ht="14.25" customHeight="1">
      <c r="A498" s="234" t="s">
        <v>306</v>
      </c>
      <c r="B498" s="595" t="s">
        <v>7639</v>
      </c>
      <c r="C498" s="220">
        <v>213</v>
      </c>
      <c r="D498" s="220">
        <v>12</v>
      </c>
      <c r="E498" s="220">
        <v>71</v>
      </c>
      <c r="F498" s="220">
        <v>102</v>
      </c>
      <c r="G498" s="220">
        <v>28</v>
      </c>
      <c r="H498" s="511">
        <v>0</v>
      </c>
      <c r="I498" s="511">
        <v>0</v>
      </c>
      <c r="J498" s="511">
        <v>0</v>
      </c>
      <c r="K498" s="511">
        <v>0</v>
      </c>
      <c r="L498" s="511">
        <v>0</v>
      </c>
    </row>
    <row r="499" spans="1:12" s="23" customFormat="1" ht="14.25" customHeight="1">
      <c r="A499" s="215"/>
      <c r="B499" s="595" t="s">
        <v>7640</v>
      </c>
      <c r="C499" s="220">
        <v>144</v>
      </c>
      <c r="D499" s="220">
        <v>12</v>
      </c>
      <c r="E499" s="220">
        <v>62</v>
      </c>
      <c r="F499" s="220">
        <v>70</v>
      </c>
      <c r="G499" s="228">
        <v>0</v>
      </c>
      <c r="H499" s="511">
        <v>0</v>
      </c>
      <c r="I499" s="511">
        <v>0</v>
      </c>
      <c r="J499" s="511">
        <v>0</v>
      </c>
      <c r="K499" s="511">
        <v>0</v>
      </c>
      <c r="L499" s="511">
        <v>0</v>
      </c>
    </row>
    <row r="500" spans="1:12" s="23" customFormat="1" ht="14.25" customHeight="1">
      <c r="A500" s="215"/>
      <c r="B500" s="595" t="s">
        <v>7641</v>
      </c>
      <c r="C500" s="220">
        <v>67</v>
      </c>
      <c r="D500" s="228">
        <v>0</v>
      </c>
      <c r="E500" s="220">
        <v>8</v>
      </c>
      <c r="F500" s="220">
        <v>31</v>
      </c>
      <c r="G500" s="220">
        <v>28</v>
      </c>
      <c r="H500" s="511">
        <v>0</v>
      </c>
      <c r="I500" s="511">
        <v>0</v>
      </c>
      <c r="J500" s="511">
        <v>0</v>
      </c>
      <c r="K500" s="511">
        <v>0</v>
      </c>
      <c r="L500" s="511">
        <v>0</v>
      </c>
    </row>
    <row r="501" spans="1:12" s="23" customFormat="1" ht="14.25" customHeight="1">
      <c r="A501" s="215"/>
      <c r="B501" s="595" t="s">
        <v>7644</v>
      </c>
      <c r="C501" s="220">
        <v>1</v>
      </c>
      <c r="D501" s="228">
        <v>0</v>
      </c>
      <c r="E501" s="220">
        <v>1</v>
      </c>
      <c r="F501" s="228">
        <v>0</v>
      </c>
      <c r="G501" s="228">
        <v>0</v>
      </c>
      <c r="H501" s="511">
        <v>0</v>
      </c>
      <c r="I501" s="511">
        <v>0</v>
      </c>
      <c r="J501" s="511">
        <v>0</v>
      </c>
      <c r="K501" s="511">
        <v>0</v>
      </c>
      <c r="L501" s="511">
        <v>0</v>
      </c>
    </row>
    <row r="502" spans="1:12" s="23" customFormat="1" ht="14.25" customHeight="1">
      <c r="A502" s="215"/>
      <c r="B502" s="595" t="s">
        <v>7643</v>
      </c>
      <c r="C502" s="220">
        <v>1</v>
      </c>
      <c r="D502" s="228">
        <v>0</v>
      </c>
      <c r="E502" s="228">
        <v>0</v>
      </c>
      <c r="F502" s="220">
        <v>1</v>
      </c>
      <c r="G502" s="228">
        <v>0</v>
      </c>
      <c r="H502" s="511">
        <v>0</v>
      </c>
      <c r="I502" s="511">
        <v>0</v>
      </c>
      <c r="J502" s="511">
        <v>0</v>
      </c>
      <c r="K502" s="511">
        <v>0</v>
      </c>
      <c r="L502" s="511">
        <v>0</v>
      </c>
    </row>
    <row r="503" spans="1:12" s="23" customFormat="1" ht="14.25" customHeight="1">
      <c r="A503" s="215"/>
      <c r="B503" s="595" t="s">
        <v>7642</v>
      </c>
      <c r="C503" s="220">
        <v>1</v>
      </c>
      <c r="D503" s="228">
        <v>0</v>
      </c>
      <c r="E503" s="228">
        <v>0</v>
      </c>
      <c r="F503" s="220">
        <v>1</v>
      </c>
      <c r="G503" s="228">
        <v>0</v>
      </c>
      <c r="H503" s="511">
        <v>0</v>
      </c>
      <c r="I503" s="511">
        <v>0</v>
      </c>
      <c r="J503" s="511">
        <v>0</v>
      </c>
      <c r="K503" s="511">
        <v>0</v>
      </c>
      <c r="L503" s="511">
        <v>0</v>
      </c>
    </row>
    <row r="504" spans="1:12" s="23" customFormat="1" ht="14.25" customHeight="1">
      <c r="A504" s="215"/>
      <c r="B504" s="595" t="s">
        <v>7640</v>
      </c>
      <c r="C504" s="220">
        <v>1</v>
      </c>
      <c r="D504" s="228">
        <v>0</v>
      </c>
      <c r="E504" s="228">
        <v>0</v>
      </c>
      <c r="F504" s="220">
        <v>1</v>
      </c>
      <c r="G504" s="228">
        <v>0</v>
      </c>
      <c r="H504" s="511">
        <v>0</v>
      </c>
      <c r="I504" s="511">
        <v>0</v>
      </c>
      <c r="J504" s="511">
        <v>0</v>
      </c>
      <c r="K504" s="511">
        <v>0</v>
      </c>
      <c r="L504" s="511">
        <v>0</v>
      </c>
    </row>
    <row r="505" spans="1:12" s="23" customFormat="1" ht="14.25" customHeight="1">
      <c r="A505" s="234" t="s">
        <v>307</v>
      </c>
      <c r="B505" s="595" t="s">
        <v>7639</v>
      </c>
      <c r="C505" s="220">
        <v>182</v>
      </c>
      <c r="D505" s="220">
        <v>11</v>
      </c>
      <c r="E505" s="220">
        <v>56</v>
      </c>
      <c r="F505" s="220">
        <v>93</v>
      </c>
      <c r="G505" s="220">
        <v>22</v>
      </c>
      <c r="H505" s="511">
        <v>0</v>
      </c>
      <c r="I505" s="511">
        <v>0</v>
      </c>
      <c r="J505" s="511">
        <v>0</v>
      </c>
      <c r="K505" s="511">
        <v>0</v>
      </c>
      <c r="L505" s="511">
        <v>0</v>
      </c>
    </row>
    <row r="506" spans="1:12" s="23" customFormat="1" ht="14.25" customHeight="1">
      <c r="A506" s="215"/>
      <c r="B506" s="595" t="s">
        <v>7640</v>
      </c>
      <c r="C506" s="220">
        <v>117</v>
      </c>
      <c r="D506" s="220">
        <v>9</v>
      </c>
      <c r="E506" s="220">
        <v>43</v>
      </c>
      <c r="F506" s="220">
        <v>65</v>
      </c>
      <c r="G506" s="228">
        <v>0</v>
      </c>
      <c r="H506" s="511">
        <v>0</v>
      </c>
      <c r="I506" s="511">
        <v>0</v>
      </c>
      <c r="J506" s="511">
        <v>0</v>
      </c>
      <c r="K506" s="511">
        <v>0</v>
      </c>
      <c r="L506" s="511">
        <v>0</v>
      </c>
    </row>
    <row r="507" spans="1:12" s="23" customFormat="1" ht="14.25" customHeight="1">
      <c r="A507" s="215"/>
      <c r="B507" s="595" t="s">
        <v>7641</v>
      </c>
      <c r="C507" s="220">
        <v>63</v>
      </c>
      <c r="D507" s="220">
        <v>2</v>
      </c>
      <c r="E507" s="220">
        <v>13</v>
      </c>
      <c r="F507" s="220">
        <v>28</v>
      </c>
      <c r="G507" s="220">
        <v>20</v>
      </c>
      <c r="H507" s="511">
        <v>0</v>
      </c>
      <c r="I507" s="511">
        <v>0</v>
      </c>
      <c r="J507" s="511">
        <v>0</v>
      </c>
      <c r="K507" s="511">
        <v>0</v>
      </c>
      <c r="L507" s="511">
        <v>0</v>
      </c>
    </row>
    <row r="508" spans="1:12" s="23" customFormat="1" ht="14.25" customHeight="1">
      <c r="A508" s="215"/>
      <c r="B508" s="595" t="s">
        <v>640</v>
      </c>
      <c r="C508" s="220">
        <v>2</v>
      </c>
      <c r="D508" s="228">
        <v>0</v>
      </c>
      <c r="E508" s="228">
        <v>0</v>
      </c>
      <c r="F508" s="228">
        <v>0</v>
      </c>
      <c r="G508" s="220">
        <v>2</v>
      </c>
      <c r="H508" s="511">
        <v>0</v>
      </c>
      <c r="I508" s="511">
        <v>0</v>
      </c>
      <c r="J508" s="511">
        <v>0</v>
      </c>
      <c r="K508" s="511">
        <v>0</v>
      </c>
      <c r="L508" s="511">
        <v>0</v>
      </c>
    </row>
    <row r="509" spans="1:12" s="23" customFormat="1" ht="14.25" customHeight="1">
      <c r="A509" s="215"/>
      <c r="B509" s="595" t="s">
        <v>7642</v>
      </c>
      <c r="C509" s="220">
        <v>1</v>
      </c>
      <c r="D509" s="228">
        <v>0</v>
      </c>
      <c r="E509" s="228">
        <v>0</v>
      </c>
      <c r="F509" s="220">
        <v>1</v>
      </c>
      <c r="G509" s="228">
        <v>0</v>
      </c>
      <c r="H509" s="511">
        <v>0</v>
      </c>
      <c r="I509" s="511">
        <v>0</v>
      </c>
      <c r="J509" s="511">
        <v>0</v>
      </c>
      <c r="K509" s="511">
        <v>0</v>
      </c>
      <c r="L509" s="511">
        <v>0</v>
      </c>
    </row>
    <row r="510" spans="1:12" s="23" customFormat="1" ht="14.25" customHeight="1">
      <c r="A510" s="215"/>
      <c r="B510" s="595" t="s">
        <v>7641</v>
      </c>
      <c r="C510" s="220">
        <v>1</v>
      </c>
      <c r="D510" s="228">
        <v>0</v>
      </c>
      <c r="E510" s="228">
        <v>0</v>
      </c>
      <c r="F510" s="220">
        <v>1</v>
      </c>
      <c r="G510" s="228">
        <v>0</v>
      </c>
      <c r="H510" s="511">
        <v>0</v>
      </c>
      <c r="I510" s="511">
        <v>0</v>
      </c>
      <c r="J510" s="511">
        <v>0</v>
      </c>
      <c r="K510" s="511">
        <v>0</v>
      </c>
      <c r="L510" s="511">
        <v>0</v>
      </c>
    </row>
    <row r="511" spans="1:12" s="23" customFormat="1" ht="14.25" customHeight="1">
      <c r="A511" s="234" t="s">
        <v>308</v>
      </c>
      <c r="B511" s="595" t="s">
        <v>7639</v>
      </c>
      <c r="C511" s="220">
        <v>192</v>
      </c>
      <c r="D511" s="220">
        <v>29</v>
      </c>
      <c r="E511" s="220">
        <v>72</v>
      </c>
      <c r="F511" s="220">
        <v>75</v>
      </c>
      <c r="G511" s="220">
        <v>12</v>
      </c>
      <c r="H511" s="508">
        <v>4</v>
      </c>
      <c r="I511" s="511">
        <v>0</v>
      </c>
      <c r="J511" s="511">
        <v>0</v>
      </c>
      <c r="K511" s="511">
        <v>0</v>
      </c>
      <c r="L511" s="511">
        <v>0</v>
      </c>
    </row>
    <row r="512" spans="1:12" s="23" customFormat="1" ht="14.25" customHeight="1">
      <c r="A512" s="215"/>
      <c r="B512" s="595" t="s">
        <v>7640</v>
      </c>
      <c r="C512" s="220">
        <v>163</v>
      </c>
      <c r="D512" s="220">
        <v>28</v>
      </c>
      <c r="E512" s="220">
        <v>65</v>
      </c>
      <c r="F512" s="220">
        <v>70</v>
      </c>
      <c r="G512" s="228">
        <v>0</v>
      </c>
      <c r="H512" s="511">
        <v>0</v>
      </c>
      <c r="I512" s="511">
        <v>0</v>
      </c>
      <c r="J512" s="511">
        <v>0</v>
      </c>
      <c r="K512" s="511">
        <v>0</v>
      </c>
      <c r="L512" s="511">
        <v>0</v>
      </c>
    </row>
    <row r="513" spans="1:12" s="23" customFormat="1" ht="14.25" customHeight="1">
      <c r="A513" s="215"/>
      <c r="B513" s="595" t="s">
        <v>7641</v>
      </c>
      <c r="C513" s="220">
        <v>28</v>
      </c>
      <c r="D513" s="220">
        <v>1</v>
      </c>
      <c r="E513" s="220">
        <v>7</v>
      </c>
      <c r="F513" s="220">
        <v>5</v>
      </c>
      <c r="G513" s="220">
        <v>12</v>
      </c>
      <c r="H513" s="508">
        <v>3</v>
      </c>
      <c r="I513" s="511">
        <v>0</v>
      </c>
      <c r="J513" s="511">
        <v>0</v>
      </c>
      <c r="K513" s="511">
        <v>0</v>
      </c>
      <c r="L513" s="511">
        <v>0</v>
      </c>
    </row>
    <row r="514" spans="1:12" s="23" customFormat="1" ht="14.25" customHeight="1">
      <c r="A514" s="215"/>
      <c r="B514" s="595" t="s">
        <v>640</v>
      </c>
      <c r="C514" s="220">
        <v>1</v>
      </c>
      <c r="D514" s="228">
        <v>0</v>
      </c>
      <c r="E514" s="228">
        <v>0</v>
      </c>
      <c r="F514" s="228">
        <v>0</v>
      </c>
      <c r="G514" s="228">
        <v>0</v>
      </c>
      <c r="H514" s="508">
        <v>1</v>
      </c>
      <c r="I514" s="511">
        <v>0</v>
      </c>
      <c r="J514" s="511">
        <v>0</v>
      </c>
      <c r="K514" s="511">
        <v>0</v>
      </c>
      <c r="L514" s="511">
        <v>0</v>
      </c>
    </row>
    <row r="515" spans="1:12" s="23" customFormat="1" ht="14.25" customHeight="1">
      <c r="A515" s="215"/>
      <c r="B515" s="595" t="s">
        <v>7642</v>
      </c>
      <c r="C515" s="220">
        <v>3</v>
      </c>
      <c r="D515" s="228">
        <v>0</v>
      </c>
      <c r="E515" s="220">
        <v>1</v>
      </c>
      <c r="F515" s="220">
        <v>1</v>
      </c>
      <c r="G515" s="220">
        <v>1</v>
      </c>
      <c r="H515" s="511">
        <v>0</v>
      </c>
      <c r="I515" s="511">
        <v>0</v>
      </c>
      <c r="J515" s="511">
        <v>0</v>
      </c>
      <c r="K515" s="511">
        <v>0</v>
      </c>
      <c r="L515" s="511">
        <v>0</v>
      </c>
    </row>
    <row r="516" spans="1:12" s="23" customFormat="1" ht="14.25" customHeight="1">
      <c r="A516" s="215"/>
      <c r="B516" s="595" t="s">
        <v>7640</v>
      </c>
      <c r="C516" s="220">
        <v>2</v>
      </c>
      <c r="D516" s="228">
        <v>0</v>
      </c>
      <c r="E516" s="220">
        <v>1</v>
      </c>
      <c r="F516" s="220">
        <v>1</v>
      </c>
      <c r="G516" s="228">
        <v>0</v>
      </c>
      <c r="H516" s="511">
        <v>0</v>
      </c>
      <c r="I516" s="511">
        <v>0</v>
      </c>
      <c r="J516" s="511">
        <v>0</v>
      </c>
      <c r="K516" s="511">
        <v>0</v>
      </c>
      <c r="L516" s="511">
        <v>0</v>
      </c>
    </row>
    <row r="517" spans="1:12" s="23" customFormat="1" ht="14.25" customHeight="1">
      <c r="A517" s="215"/>
      <c r="B517" s="595" t="s">
        <v>7641</v>
      </c>
      <c r="C517" s="220">
        <v>1</v>
      </c>
      <c r="D517" s="228">
        <v>0</v>
      </c>
      <c r="E517" s="228">
        <v>0</v>
      </c>
      <c r="F517" s="228">
        <v>0</v>
      </c>
      <c r="G517" s="220">
        <v>1</v>
      </c>
      <c r="H517" s="511">
        <v>0</v>
      </c>
      <c r="I517" s="511">
        <v>0</v>
      </c>
      <c r="J517" s="511">
        <v>0</v>
      </c>
      <c r="K517" s="511">
        <v>0</v>
      </c>
      <c r="L517" s="511">
        <v>0</v>
      </c>
    </row>
    <row r="518" spans="1:12" s="23" customFormat="1" ht="14.25" customHeight="1">
      <c r="A518" s="234" t="s">
        <v>309</v>
      </c>
      <c r="B518" s="595" t="s">
        <v>7639</v>
      </c>
      <c r="C518" s="220">
        <v>377</v>
      </c>
      <c r="D518" s="220">
        <v>97</v>
      </c>
      <c r="E518" s="220">
        <v>102</v>
      </c>
      <c r="F518" s="220">
        <v>139</v>
      </c>
      <c r="G518" s="220">
        <v>16</v>
      </c>
      <c r="H518" s="511">
        <v>0</v>
      </c>
      <c r="I518" s="508">
        <v>23</v>
      </c>
      <c r="J518" s="511">
        <v>0</v>
      </c>
      <c r="K518" s="511">
        <v>0</v>
      </c>
      <c r="L518" s="511">
        <v>0</v>
      </c>
    </row>
    <row r="519" spans="1:12" s="23" customFormat="1" ht="14.25" customHeight="1">
      <c r="A519" s="215"/>
      <c r="B519" s="595" t="s">
        <v>7640</v>
      </c>
      <c r="C519" s="220">
        <v>300</v>
      </c>
      <c r="D519" s="220">
        <v>90</v>
      </c>
      <c r="E519" s="220">
        <v>96</v>
      </c>
      <c r="F519" s="220">
        <v>114</v>
      </c>
      <c r="G519" s="228">
        <v>0</v>
      </c>
      <c r="H519" s="511">
        <v>0</v>
      </c>
      <c r="I519" s="511">
        <v>0</v>
      </c>
      <c r="J519" s="511">
        <v>0</v>
      </c>
      <c r="K519" s="511">
        <v>0</v>
      </c>
      <c r="L519" s="511">
        <v>0</v>
      </c>
    </row>
    <row r="520" spans="1:12" s="23" customFormat="1" ht="14.25" customHeight="1">
      <c r="A520" s="215"/>
      <c r="B520" s="595" t="s">
        <v>7641</v>
      </c>
      <c r="C520" s="220">
        <v>71</v>
      </c>
      <c r="D520" s="220">
        <v>5</v>
      </c>
      <c r="E520" s="220">
        <v>5</v>
      </c>
      <c r="F520" s="220">
        <v>25</v>
      </c>
      <c r="G520" s="220">
        <v>16</v>
      </c>
      <c r="H520" s="511">
        <v>0</v>
      </c>
      <c r="I520" s="508">
        <v>20</v>
      </c>
      <c r="J520" s="511">
        <v>0</v>
      </c>
      <c r="K520" s="511">
        <v>0</v>
      </c>
      <c r="L520" s="511">
        <v>0</v>
      </c>
    </row>
    <row r="521" spans="1:12" s="23" customFormat="1" ht="14.25" customHeight="1">
      <c r="A521" s="215"/>
      <c r="B521" s="595" t="s">
        <v>640</v>
      </c>
      <c r="C521" s="220">
        <v>6</v>
      </c>
      <c r="D521" s="220">
        <v>2</v>
      </c>
      <c r="E521" s="220">
        <v>1</v>
      </c>
      <c r="F521" s="228">
        <v>0</v>
      </c>
      <c r="G521" s="228">
        <v>0</v>
      </c>
      <c r="H521" s="511">
        <v>0</v>
      </c>
      <c r="I521" s="508">
        <v>3</v>
      </c>
      <c r="J521" s="511">
        <v>0</v>
      </c>
      <c r="K521" s="511">
        <v>0</v>
      </c>
      <c r="L521" s="511">
        <v>0</v>
      </c>
    </row>
    <row r="522" spans="1:12" s="23" customFormat="1" ht="14.25" customHeight="1">
      <c r="A522" s="215"/>
      <c r="B522" s="595" t="s">
        <v>7642</v>
      </c>
      <c r="C522" s="220">
        <v>1</v>
      </c>
      <c r="D522" s="228">
        <v>0</v>
      </c>
      <c r="E522" s="220">
        <v>1</v>
      </c>
      <c r="F522" s="228">
        <v>0</v>
      </c>
      <c r="G522" s="228">
        <v>0</v>
      </c>
      <c r="H522" s="511">
        <v>0</v>
      </c>
      <c r="I522" s="511">
        <v>0</v>
      </c>
      <c r="J522" s="511">
        <v>0</v>
      </c>
      <c r="K522" s="511">
        <v>0</v>
      </c>
      <c r="L522" s="511">
        <v>0</v>
      </c>
    </row>
    <row r="523" spans="1:12" s="23" customFormat="1" ht="14.25" customHeight="1">
      <c r="A523" s="215"/>
      <c r="B523" s="595" t="s">
        <v>7640</v>
      </c>
      <c r="C523" s="220">
        <v>1</v>
      </c>
      <c r="D523" s="228">
        <v>0</v>
      </c>
      <c r="E523" s="220">
        <v>1</v>
      </c>
      <c r="F523" s="228">
        <v>0</v>
      </c>
      <c r="G523" s="228">
        <v>0</v>
      </c>
      <c r="H523" s="511">
        <v>0</v>
      </c>
      <c r="I523" s="511">
        <v>0</v>
      </c>
      <c r="J523" s="511">
        <v>0</v>
      </c>
      <c r="K523" s="511">
        <v>0</v>
      </c>
      <c r="L523" s="511">
        <v>0</v>
      </c>
    </row>
    <row r="524" spans="1:12" s="23" customFormat="1" ht="14.25" customHeight="1">
      <c r="A524" s="234" t="s">
        <v>310</v>
      </c>
      <c r="B524" s="595" t="s">
        <v>7639</v>
      </c>
      <c r="C524" s="220">
        <v>142</v>
      </c>
      <c r="D524" s="220">
        <v>29</v>
      </c>
      <c r="E524" s="220">
        <v>44</v>
      </c>
      <c r="F524" s="220">
        <v>60</v>
      </c>
      <c r="G524" s="220">
        <v>9</v>
      </c>
      <c r="H524" s="511">
        <v>0</v>
      </c>
      <c r="I524" s="511">
        <v>0</v>
      </c>
      <c r="J524" s="511">
        <v>0</v>
      </c>
      <c r="K524" s="511">
        <v>0</v>
      </c>
      <c r="L524" s="511">
        <v>0</v>
      </c>
    </row>
    <row r="525" spans="1:12" s="23" customFormat="1" ht="14.25" customHeight="1">
      <c r="A525" s="215"/>
      <c r="B525" s="595" t="s">
        <v>7640</v>
      </c>
      <c r="C525" s="220">
        <v>127</v>
      </c>
      <c r="D525" s="220">
        <v>28</v>
      </c>
      <c r="E525" s="220">
        <v>43</v>
      </c>
      <c r="F525" s="220">
        <v>56</v>
      </c>
      <c r="G525" s="228">
        <v>0</v>
      </c>
      <c r="H525" s="511">
        <v>0</v>
      </c>
      <c r="I525" s="511">
        <v>0</v>
      </c>
      <c r="J525" s="511">
        <v>0</v>
      </c>
      <c r="K525" s="511">
        <v>0</v>
      </c>
      <c r="L525" s="511">
        <v>0</v>
      </c>
    </row>
    <row r="526" spans="1:12" s="23" customFormat="1" ht="14.25" customHeight="1">
      <c r="A526" s="215"/>
      <c r="B526" s="595" t="s">
        <v>7641</v>
      </c>
      <c r="C526" s="220">
        <v>12</v>
      </c>
      <c r="D526" s="228">
        <v>0</v>
      </c>
      <c r="E526" s="220">
        <v>1</v>
      </c>
      <c r="F526" s="220">
        <v>4</v>
      </c>
      <c r="G526" s="220">
        <v>7</v>
      </c>
      <c r="H526" s="511">
        <v>0</v>
      </c>
      <c r="I526" s="511">
        <v>0</v>
      </c>
      <c r="J526" s="511">
        <v>0</v>
      </c>
      <c r="K526" s="511">
        <v>0</v>
      </c>
      <c r="L526" s="511">
        <v>0</v>
      </c>
    </row>
    <row r="527" spans="1:12" s="23" customFormat="1" ht="14.25" customHeight="1">
      <c r="A527" s="215"/>
      <c r="B527" s="595" t="s">
        <v>640</v>
      </c>
      <c r="C527" s="220">
        <v>1</v>
      </c>
      <c r="D527" s="228">
        <v>0</v>
      </c>
      <c r="E527" s="228">
        <v>0</v>
      </c>
      <c r="F527" s="228">
        <v>0</v>
      </c>
      <c r="G527" s="220">
        <v>1</v>
      </c>
      <c r="H527" s="511">
        <v>0</v>
      </c>
      <c r="I527" s="511">
        <v>0</v>
      </c>
      <c r="J527" s="511">
        <v>0</v>
      </c>
      <c r="K527" s="511">
        <v>0</v>
      </c>
      <c r="L527" s="511">
        <v>0</v>
      </c>
    </row>
    <row r="528" spans="1:12" s="23" customFormat="1" ht="14.25" customHeight="1">
      <c r="A528" s="215"/>
      <c r="B528" s="595" t="s">
        <v>7644</v>
      </c>
      <c r="C528" s="220">
        <v>1</v>
      </c>
      <c r="D528" s="228">
        <v>0</v>
      </c>
      <c r="E528" s="228">
        <v>0</v>
      </c>
      <c r="F528" s="228">
        <v>0</v>
      </c>
      <c r="G528" s="220">
        <v>1</v>
      </c>
      <c r="H528" s="511">
        <v>0</v>
      </c>
      <c r="I528" s="511">
        <v>0</v>
      </c>
      <c r="J528" s="511">
        <v>0</v>
      </c>
      <c r="K528" s="511">
        <v>0</v>
      </c>
      <c r="L528" s="511">
        <v>0</v>
      </c>
    </row>
    <row r="529" spans="1:12" s="23" customFormat="1" ht="14.25" customHeight="1">
      <c r="A529" s="215"/>
      <c r="B529" s="595" t="s">
        <v>7643</v>
      </c>
      <c r="C529" s="220">
        <v>1</v>
      </c>
      <c r="D529" s="220">
        <v>1</v>
      </c>
      <c r="E529" s="228">
        <v>0</v>
      </c>
      <c r="F529" s="228">
        <v>0</v>
      </c>
      <c r="G529" s="228">
        <v>0</v>
      </c>
      <c r="H529" s="511">
        <v>0</v>
      </c>
      <c r="I529" s="511">
        <v>0</v>
      </c>
      <c r="J529" s="511">
        <v>0</v>
      </c>
      <c r="K529" s="511">
        <v>0</v>
      </c>
      <c r="L529" s="511">
        <v>0</v>
      </c>
    </row>
    <row r="530" spans="1:12" s="23" customFormat="1" ht="14.25" customHeight="1">
      <c r="A530" s="215"/>
      <c r="B530" s="595" t="s">
        <v>7642</v>
      </c>
      <c r="C530" s="220">
        <v>8</v>
      </c>
      <c r="D530" s="220">
        <v>4</v>
      </c>
      <c r="E530" s="220">
        <v>2</v>
      </c>
      <c r="F530" s="220">
        <v>2</v>
      </c>
      <c r="G530" s="228">
        <v>0</v>
      </c>
      <c r="H530" s="511">
        <v>0</v>
      </c>
      <c r="I530" s="511">
        <v>0</v>
      </c>
      <c r="J530" s="511">
        <v>0</v>
      </c>
      <c r="K530" s="511">
        <v>0</v>
      </c>
      <c r="L530" s="511">
        <v>0</v>
      </c>
    </row>
    <row r="531" spans="1:12" s="23" customFormat="1" ht="14.25" customHeight="1">
      <c r="A531" s="215"/>
      <c r="B531" s="595" t="s">
        <v>7640</v>
      </c>
      <c r="C531" s="220">
        <v>7</v>
      </c>
      <c r="D531" s="220">
        <v>4</v>
      </c>
      <c r="E531" s="220">
        <v>2</v>
      </c>
      <c r="F531" s="220">
        <v>1</v>
      </c>
      <c r="G531" s="228">
        <v>0</v>
      </c>
      <c r="H531" s="511">
        <v>0</v>
      </c>
      <c r="I531" s="511">
        <v>0</v>
      </c>
      <c r="J531" s="511">
        <v>0</v>
      </c>
      <c r="K531" s="511">
        <v>0</v>
      </c>
      <c r="L531" s="511">
        <v>0</v>
      </c>
    </row>
    <row r="532" spans="1:12" s="23" customFormat="1" ht="14.25" customHeight="1">
      <c r="A532" s="215"/>
      <c r="B532" s="595" t="s">
        <v>7641</v>
      </c>
      <c r="C532" s="220">
        <v>1</v>
      </c>
      <c r="D532" s="228">
        <v>0</v>
      </c>
      <c r="E532" s="228">
        <v>0</v>
      </c>
      <c r="F532" s="220">
        <v>1</v>
      </c>
      <c r="G532" s="228">
        <v>0</v>
      </c>
      <c r="H532" s="511">
        <v>0</v>
      </c>
      <c r="I532" s="511">
        <v>0</v>
      </c>
      <c r="J532" s="511">
        <v>0</v>
      </c>
      <c r="K532" s="511">
        <v>0</v>
      </c>
      <c r="L532" s="511">
        <v>0</v>
      </c>
    </row>
    <row r="533" spans="1:12" s="23" customFormat="1" ht="14.25" customHeight="1">
      <c r="A533" s="234" t="s">
        <v>311</v>
      </c>
      <c r="B533" s="595" t="s">
        <v>7639</v>
      </c>
      <c r="C533" s="220">
        <v>135</v>
      </c>
      <c r="D533" s="220">
        <v>38</v>
      </c>
      <c r="E533" s="220">
        <v>51</v>
      </c>
      <c r="F533" s="220">
        <v>42</v>
      </c>
      <c r="G533" s="220">
        <v>4</v>
      </c>
      <c r="H533" s="511">
        <v>0</v>
      </c>
      <c r="I533" s="511">
        <v>0</v>
      </c>
      <c r="J533" s="511">
        <v>0</v>
      </c>
      <c r="K533" s="511">
        <v>0</v>
      </c>
      <c r="L533" s="511">
        <v>0</v>
      </c>
    </row>
    <row r="534" spans="1:12" s="23" customFormat="1" ht="14.25" customHeight="1">
      <c r="A534" s="457"/>
      <c r="B534" s="596" t="s">
        <v>7640</v>
      </c>
      <c r="C534" s="597">
        <v>117</v>
      </c>
      <c r="D534" s="597">
        <v>36</v>
      </c>
      <c r="E534" s="597">
        <v>45</v>
      </c>
      <c r="F534" s="597">
        <v>36</v>
      </c>
      <c r="G534" s="600">
        <v>0</v>
      </c>
      <c r="H534" s="599">
        <v>0</v>
      </c>
      <c r="I534" s="599">
        <v>0</v>
      </c>
      <c r="J534" s="599">
        <v>0</v>
      </c>
      <c r="K534" s="599">
        <v>0</v>
      </c>
      <c r="L534" s="599">
        <v>0</v>
      </c>
    </row>
    <row r="535" spans="1:12" s="23" customFormat="1" ht="14.25" customHeight="1">
      <c r="A535" s="215"/>
      <c r="B535" s="595" t="s">
        <v>7641</v>
      </c>
      <c r="C535" s="220">
        <v>18</v>
      </c>
      <c r="D535" s="220">
        <v>2</v>
      </c>
      <c r="E535" s="220">
        <v>6</v>
      </c>
      <c r="F535" s="220">
        <v>6</v>
      </c>
      <c r="G535" s="220">
        <v>4</v>
      </c>
      <c r="H535" s="511">
        <v>0</v>
      </c>
      <c r="I535" s="511">
        <v>0</v>
      </c>
      <c r="J535" s="511">
        <v>0</v>
      </c>
      <c r="K535" s="511">
        <v>0</v>
      </c>
      <c r="L535" s="511">
        <v>0</v>
      </c>
    </row>
    <row r="536" spans="1:12" s="23" customFormat="1" ht="14.25" customHeight="1">
      <c r="A536" s="234" t="s">
        <v>312</v>
      </c>
      <c r="B536" s="595" t="s">
        <v>7639</v>
      </c>
      <c r="C536" s="220">
        <v>266</v>
      </c>
      <c r="D536" s="220">
        <v>20</v>
      </c>
      <c r="E536" s="220">
        <v>102</v>
      </c>
      <c r="F536" s="220">
        <v>125</v>
      </c>
      <c r="G536" s="220">
        <v>19</v>
      </c>
      <c r="H536" s="511">
        <v>0</v>
      </c>
      <c r="I536" s="511">
        <v>0</v>
      </c>
      <c r="J536" s="511">
        <v>0</v>
      </c>
      <c r="K536" s="511">
        <v>0</v>
      </c>
      <c r="L536" s="511">
        <v>0</v>
      </c>
    </row>
    <row r="537" spans="1:12" s="23" customFormat="1" ht="14.25" customHeight="1">
      <c r="A537" s="215"/>
      <c r="B537" s="595" t="s">
        <v>7640</v>
      </c>
      <c r="C537" s="220">
        <v>140</v>
      </c>
      <c r="D537" s="220">
        <v>13</v>
      </c>
      <c r="E537" s="220">
        <v>61</v>
      </c>
      <c r="F537" s="220">
        <v>65</v>
      </c>
      <c r="G537" s="220">
        <v>1</v>
      </c>
      <c r="H537" s="511">
        <v>0</v>
      </c>
      <c r="I537" s="511">
        <v>0</v>
      </c>
      <c r="J537" s="511">
        <v>0</v>
      </c>
      <c r="K537" s="511">
        <v>0</v>
      </c>
      <c r="L537" s="511">
        <v>0</v>
      </c>
    </row>
    <row r="538" spans="1:12" s="23" customFormat="1" ht="14.25" customHeight="1">
      <c r="A538" s="215"/>
      <c r="B538" s="595" t="s">
        <v>7641</v>
      </c>
      <c r="C538" s="220">
        <v>112</v>
      </c>
      <c r="D538" s="220">
        <v>6</v>
      </c>
      <c r="E538" s="220">
        <v>37</v>
      </c>
      <c r="F538" s="220">
        <v>52</v>
      </c>
      <c r="G538" s="220">
        <v>17</v>
      </c>
      <c r="H538" s="511">
        <v>0</v>
      </c>
      <c r="I538" s="511">
        <v>0</v>
      </c>
      <c r="J538" s="511">
        <v>0</v>
      </c>
      <c r="K538" s="511">
        <v>0</v>
      </c>
      <c r="L538" s="511">
        <v>0</v>
      </c>
    </row>
    <row r="539" spans="1:12" s="23" customFormat="1" ht="14.25" customHeight="1">
      <c r="A539" s="215"/>
      <c r="B539" s="595" t="s">
        <v>640</v>
      </c>
      <c r="C539" s="220">
        <v>10</v>
      </c>
      <c r="D539" s="228">
        <v>0</v>
      </c>
      <c r="E539" s="220">
        <v>4</v>
      </c>
      <c r="F539" s="220">
        <v>5</v>
      </c>
      <c r="G539" s="220">
        <v>1</v>
      </c>
      <c r="H539" s="511">
        <v>0</v>
      </c>
      <c r="I539" s="511">
        <v>0</v>
      </c>
      <c r="J539" s="511">
        <v>0</v>
      </c>
      <c r="K539" s="511">
        <v>0</v>
      </c>
      <c r="L539" s="511">
        <v>0</v>
      </c>
    </row>
    <row r="540" spans="1:12" s="23" customFormat="1" ht="14.25" customHeight="1">
      <c r="A540" s="215"/>
      <c r="B540" s="595" t="s">
        <v>7644</v>
      </c>
      <c r="C540" s="220">
        <v>3</v>
      </c>
      <c r="D540" s="220">
        <v>1</v>
      </c>
      <c r="E540" s="228">
        <v>0</v>
      </c>
      <c r="F540" s="220">
        <v>2</v>
      </c>
      <c r="G540" s="228">
        <v>0</v>
      </c>
      <c r="H540" s="511">
        <v>0</v>
      </c>
      <c r="I540" s="511">
        <v>0</v>
      </c>
      <c r="J540" s="511">
        <v>0</v>
      </c>
      <c r="K540" s="511">
        <v>0</v>
      </c>
      <c r="L540" s="511">
        <v>0</v>
      </c>
    </row>
    <row r="541" spans="1:12" s="23" customFormat="1" ht="14.25" customHeight="1">
      <c r="A541" s="215"/>
      <c r="B541" s="595" t="s">
        <v>7643</v>
      </c>
      <c r="C541" s="220">
        <v>1</v>
      </c>
      <c r="D541" s="228">
        <v>0</v>
      </c>
      <c r="E541" s="228">
        <v>0</v>
      </c>
      <c r="F541" s="220">
        <v>1</v>
      </c>
      <c r="G541" s="228">
        <v>0</v>
      </c>
      <c r="H541" s="511">
        <v>0</v>
      </c>
      <c r="I541" s="511">
        <v>0</v>
      </c>
      <c r="J541" s="511">
        <v>0</v>
      </c>
      <c r="K541" s="511">
        <v>0</v>
      </c>
      <c r="L541" s="511">
        <v>0</v>
      </c>
    </row>
    <row r="542" spans="1:12" s="23" customFormat="1" ht="14.25" customHeight="1">
      <c r="A542" s="215"/>
      <c r="B542" s="595" t="s">
        <v>7642</v>
      </c>
      <c r="C542" s="220">
        <v>1</v>
      </c>
      <c r="D542" s="220">
        <v>1</v>
      </c>
      <c r="E542" s="228">
        <v>0</v>
      </c>
      <c r="F542" s="228">
        <v>0</v>
      </c>
      <c r="G542" s="228">
        <v>0</v>
      </c>
      <c r="H542" s="511">
        <v>0</v>
      </c>
      <c r="I542" s="511">
        <v>0</v>
      </c>
      <c r="J542" s="511">
        <v>0</v>
      </c>
      <c r="K542" s="511">
        <v>0</v>
      </c>
      <c r="L542" s="511">
        <v>0</v>
      </c>
    </row>
    <row r="543" spans="1:12" s="23" customFormat="1" ht="14.25" customHeight="1">
      <c r="A543" s="215"/>
      <c r="B543" s="595" t="s">
        <v>7640</v>
      </c>
      <c r="C543" s="220">
        <v>1</v>
      </c>
      <c r="D543" s="220">
        <v>1</v>
      </c>
      <c r="E543" s="228">
        <v>0</v>
      </c>
      <c r="F543" s="228">
        <v>0</v>
      </c>
      <c r="G543" s="228">
        <v>0</v>
      </c>
      <c r="H543" s="511">
        <v>0</v>
      </c>
      <c r="I543" s="511">
        <v>0</v>
      </c>
      <c r="J543" s="511">
        <v>0</v>
      </c>
      <c r="K543" s="511">
        <v>0</v>
      </c>
      <c r="L543" s="511">
        <v>0</v>
      </c>
    </row>
    <row r="544" spans="1:12" s="23" customFormat="1" ht="14.25" customHeight="1">
      <c r="A544" s="234" t="s">
        <v>313</v>
      </c>
      <c r="B544" s="595" t="s">
        <v>7639</v>
      </c>
      <c r="C544" s="220">
        <v>91</v>
      </c>
      <c r="D544" s="220">
        <v>15</v>
      </c>
      <c r="E544" s="220">
        <v>36</v>
      </c>
      <c r="F544" s="220">
        <v>30</v>
      </c>
      <c r="G544" s="220">
        <v>10</v>
      </c>
      <c r="H544" s="511">
        <v>0</v>
      </c>
      <c r="I544" s="511">
        <v>0</v>
      </c>
      <c r="J544" s="511">
        <v>0</v>
      </c>
      <c r="K544" s="511">
        <v>0</v>
      </c>
      <c r="L544" s="511">
        <v>0</v>
      </c>
    </row>
    <row r="545" spans="1:12" s="23" customFormat="1" ht="14.25" customHeight="1">
      <c r="A545" s="215"/>
      <c r="B545" s="595" t="s">
        <v>7640</v>
      </c>
      <c r="C545" s="220">
        <v>52</v>
      </c>
      <c r="D545" s="220">
        <v>15</v>
      </c>
      <c r="E545" s="220">
        <v>23</v>
      </c>
      <c r="F545" s="220">
        <v>14</v>
      </c>
      <c r="G545" s="228">
        <v>0</v>
      </c>
      <c r="H545" s="511">
        <v>0</v>
      </c>
      <c r="I545" s="511">
        <v>0</v>
      </c>
      <c r="J545" s="511">
        <v>0</v>
      </c>
      <c r="K545" s="511">
        <v>0</v>
      </c>
      <c r="L545" s="511">
        <v>0</v>
      </c>
    </row>
    <row r="546" spans="1:12" s="23" customFormat="1" ht="14.25" customHeight="1">
      <c r="A546" s="215"/>
      <c r="B546" s="595" t="s">
        <v>7641</v>
      </c>
      <c r="C546" s="220">
        <v>38</v>
      </c>
      <c r="D546" s="228">
        <v>0</v>
      </c>
      <c r="E546" s="220">
        <v>13</v>
      </c>
      <c r="F546" s="220">
        <v>15</v>
      </c>
      <c r="G546" s="220">
        <v>10</v>
      </c>
      <c r="H546" s="511">
        <v>0</v>
      </c>
      <c r="I546" s="511">
        <v>0</v>
      </c>
      <c r="J546" s="511">
        <v>0</v>
      </c>
      <c r="K546" s="511">
        <v>0</v>
      </c>
      <c r="L546" s="511">
        <v>0</v>
      </c>
    </row>
    <row r="547" spans="1:12" s="23" customFormat="1" ht="14.25" customHeight="1">
      <c r="A547" s="215"/>
      <c r="B547" s="595" t="s">
        <v>640</v>
      </c>
      <c r="C547" s="220">
        <v>1</v>
      </c>
      <c r="D547" s="228">
        <v>0</v>
      </c>
      <c r="E547" s="228">
        <v>0</v>
      </c>
      <c r="F547" s="220">
        <v>1</v>
      </c>
      <c r="G547" s="228">
        <v>0</v>
      </c>
      <c r="H547" s="511">
        <v>0</v>
      </c>
      <c r="I547" s="511">
        <v>0</v>
      </c>
      <c r="J547" s="511">
        <v>0</v>
      </c>
      <c r="K547" s="511">
        <v>0</v>
      </c>
      <c r="L547" s="511">
        <v>0</v>
      </c>
    </row>
    <row r="548" spans="1:12" s="23" customFormat="1" ht="14.25" customHeight="1">
      <c r="A548" s="215"/>
      <c r="B548" s="595" t="s">
        <v>7642</v>
      </c>
      <c r="C548" s="220">
        <v>2</v>
      </c>
      <c r="D548" s="228">
        <v>0</v>
      </c>
      <c r="E548" s="220">
        <v>2</v>
      </c>
      <c r="F548" s="228">
        <v>0</v>
      </c>
      <c r="G548" s="228">
        <v>0</v>
      </c>
      <c r="H548" s="511">
        <v>0</v>
      </c>
      <c r="I548" s="511">
        <v>0</v>
      </c>
      <c r="J548" s="511">
        <v>0</v>
      </c>
      <c r="K548" s="511">
        <v>0</v>
      </c>
      <c r="L548" s="511">
        <v>0</v>
      </c>
    </row>
    <row r="549" spans="1:12" s="23" customFormat="1" ht="14.25" customHeight="1">
      <c r="A549" s="215"/>
      <c r="B549" s="595" t="s">
        <v>7640</v>
      </c>
      <c r="C549" s="220">
        <v>2</v>
      </c>
      <c r="D549" s="228">
        <v>0</v>
      </c>
      <c r="E549" s="220">
        <v>2</v>
      </c>
      <c r="F549" s="228">
        <v>0</v>
      </c>
      <c r="G549" s="228">
        <v>0</v>
      </c>
      <c r="H549" s="511">
        <v>0</v>
      </c>
      <c r="I549" s="511">
        <v>0</v>
      </c>
      <c r="J549" s="511">
        <v>0</v>
      </c>
      <c r="K549" s="511">
        <v>0</v>
      </c>
      <c r="L549" s="511">
        <v>0</v>
      </c>
    </row>
    <row r="550" spans="1:12" s="23" customFormat="1" ht="14.25" customHeight="1">
      <c r="A550" s="234" t="s">
        <v>314</v>
      </c>
      <c r="B550" s="595" t="s">
        <v>7639</v>
      </c>
      <c r="C550" s="220">
        <v>145</v>
      </c>
      <c r="D550" s="220">
        <v>11</v>
      </c>
      <c r="E550" s="220">
        <v>47</v>
      </c>
      <c r="F550" s="220">
        <v>63</v>
      </c>
      <c r="G550" s="220">
        <v>21</v>
      </c>
      <c r="H550" s="508">
        <v>3</v>
      </c>
      <c r="I550" s="511">
        <v>0</v>
      </c>
      <c r="J550" s="511">
        <v>0</v>
      </c>
      <c r="K550" s="511">
        <v>0</v>
      </c>
      <c r="L550" s="511">
        <v>0</v>
      </c>
    </row>
    <row r="551" spans="1:12" s="23" customFormat="1" ht="14.25" customHeight="1">
      <c r="A551" s="215"/>
      <c r="B551" s="595" t="s">
        <v>7640</v>
      </c>
      <c r="C551" s="220">
        <v>112</v>
      </c>
      <c r="D551" s="220">
        <v>10</v>
      </c>
      <c r="E551" s="220">
        <v>46</v>
      </c>
      <c r="F551" s="220">
        <v>56</v>
      </c>
      <c r="G551" s="228">
        <v>0</v>
      </c>
      <c r="H551" s="511">
        <v>0</v>
      </c>
      <c r="I551" s="511">
        <v>0</v>
      </c>
      <c r="J551" s="511">
        <v>0</v>
      </c>
      <c r="K551" s="511">
        <v>0</v>
      </c>
      <c r="L551" s="511">
        <v>0</v>
      </c>
    </row>
    <row r="552" spans="1:12" s="23" customFormat="1" ht="14.25" customHeight="1">
      <c r="A552" s="215"/>
      <c r="B552" s="595" t="s">
        <v>7641</v>
      </c>
      <c r="C552" s="220">
        <v>32</v>
      </c>
      <c r="D552" s="220">
        <v>1</v>
      </c>
      <c r="E552" s="220">
        <v>1</v>
      </c>
      <c r="F552" s="220">
        <v>6</v>
      </c>
      <c r="G552" s="220">
        <v>21</v>
      </c>
      <c r="H552" s="508">
        <v>3</v>
      </c>
      <c r="I552" s="511">
        <v>0</v>
      </c>
      <c r="J552" s="511">
        <v>0</v>
      </c>
      <c r="K552" s="511">
        <v>0</v>
      </c>
      <c r="L552" s="511">
        <v>0</v>
      </c>
    </row>
    <row r="553" spans="1:12" s="23" customFormat="1" ht="14.25" customHeight="1">
      <c r="A553" s="215"/>
      <c r="B553" s="595" t="s">
        <v>7644</v>
      </c>
      <c r="C553" s="220">
        <v>1</v>
      </c>
      <c r="D553" s="228">
        <v>0</v>
      </c>
      <c r="E553" s="228">
        <v>0</v>
      </c>
      <c r="F553" s="220">
        <v>1</v>
      </c>
      <c r="G553" s="228">
        <v>0</v>
      </c>
      <c r="H553" s="511">
        <v>0</v>
      </c>
      <c r="I553" s="511">
        <v>0</v>
      </c>
      <c r="J553" s="511">
        <v>0</v>
      </c>
      <c r="K553" s="511">
        <v>0</v>
      </c>
      <c r="L553" s="511">
        <v>0</v>
      </c>
    </row>
    <row r="554" spans="1:12" s="23" customFormat="1" ht="14.25" customHeight="1">
      <c r="A554" s="215"/>
      <c r="B554" s="595" t="s">
        <v>7642</v>
      </c>
      <c r="C554" s="220">
        <v>1</v>
      </c>
      <c r="D554" s="228">
        <v>0</v>
      </c>
      <c r="E554" s="228">
        <v>0</v>
      </c>
      <c r="F554" s="220">
        <v>1</v>
      </c>
      <c r="G554" s="228">
        <v>0</v>
      </c>
      <c r="H554" s="511">
        <v>0</v>
      </c>
      <c r="I554" s="511">
        <v>0</v>
      </c>
      <c r="J554" s="511">
        <v>0</v>
      </c>
      <c r="K554" s="511">
        <v>0</v>
      </c>
      <c r="L554" s="511">
        <v>0</v>
      </c>
    </row>
    <row r="555" spans="1:12" s="23" customFormat="1" ht="14.25" customHeight="1">
      <c r="A555" s="215"/>
      <c r="B555" s="595" t="s">
        <v>7640</v>
      </c>
      <c r="C555" s="220">
        <v>1</v>
      </c>
      <c r="D555" s="228">
        <v>0</v>
      </c>
      <c r="E555" s="228">
        <v>0</v>
      </c>
      <c r="F555" s="220">
        <v>1</v>
      </c>
      <c r="G555" s="228">
        <v>0</v>
      </c>
      <c r="H555" s="511">
        <v>0</v>
      </c>
      <c r="I555" s="511">
        <v>0</v>
      </c>
      <c r="J555" s="511">
        <v>0</v>
      </c>
      <c r="K555" s="511">
        <v>0</v>
      </c>
      <c r="L555" s="511">
        <v>0</v>
      </c>
    </row>
    <row r="556" spans="1:12" s="23" customFormat="1" ht="14.25" customHeight="1">
      <c r="A556" s="234" t="s">
        <v>315</v>
      </c>
      <c r="B556" s="595" t="s">
        <v>7639</v>
      </c>
      <c r="C556" s="220">
        <v>114</v>
      </c>
      <c r="D556" s="220">
        <v>7</v>
      </c>
      <c r="E556" s="220">
        <v>42</v>
      </c>
      <c r="F556" s="220">
        <v>45</v>
      </c>
      <c r="G556" s="220">
        <v>20</v>
      </c>
      <c r="H556" s="511">
        <v>0</v>
      </c>
      <c r="I556" s="511">
        <v>0</v>
      </c>
      <c r="J556" s="511">
        <v>0</v>
      </c>
      <c r="K556" s="511">
        <v>0</v>
      </c>
      <c r="L556" s="511">
        <v>0</v>
      </c>
    </row>
    <row r="557" spans="1:12" s="23" customFormat="1" ht="14.25" customHeight="1">
      <c r="A557" s="215"/>
      <c r="B557" s="595" t="s">
        <v>7640</v>
      </c>
      <c r="C557" s="220">
        <v>67</v>
      </c>
      <c r="D557" s="220">
        <v>7</v>
      </c>
      <c r="E557" s="220">
        <v>32</v>
      </c>
      <c r="F557" s="220">
        <v>28</v>
      </c>
      <c r="G557" s="228">
        <v>0</v>
      </c>
      <c r="H557" s="511">
        <v>0</v>
      </c>
      <c r="I557" s="511">
        <v>0</v>
      </c>
      <c r="J557" s="511">
        <v>0</v>
      </c>
      <c r="K557" s="511">
        <v>0</v>
      </c>
      <c r="L557" s="511">
        <v>0</v>
      </c>
    </row>
    <row r="558" spans="1:12" s="23" customFormat="1" ht="14.25" customHeight="1">
      <c r="A558" s="215"/>
      <c r="B558" s="595" t="s">
        <v>7641</v>
      </c>
      <c r="C558" s="220">
        <v>42</v>
      </c>
      <c r="D558" s="228">
        <v>0</v>
      </c>
      <c r="E558" s="220">
        <v>9</v>
      </c>
      <c r="F558" s="220">
        <v>13</v>
      </c>
      <c r="G558" s="220">
        <v>20</v>
      </c>
      <c r="H558" s="511">
        <v>0</v>
      </c>
      <c r="I558" s="511">
        <v>0</v>
      </c>
      <c r="J558" s="511">
        <v>0</v>
      </c>
      <c r="K558" s="511">
        <v>0</v>
      </c>
      <c r="L558" s="511">
        <v>0</v>
      </c>
    </row>
    <row r="559" spans="1:12" s="23" customFormat="1" ht="14.25" customHeight="1">
      <c r="A559" s="215"/>
      <c r="B559" s="595" t="s">
        <v>640</v>
      </c>
      <c r="C559" s="220">
        <v>2</v>
      </c>
      <c r="D559" s="228">
        <v>0</v>
      </c>
      <c r="E559" s="220">
        <v>1</v>
      </c>
      <c r="F559" s="220">
        <v>1</v>
      </c>
      <c r="G559" s="228">
        <v>0</v>
      </c>
      <c r="H559" s="511">
        <v>0</v>
      </c>
      <c r="I559" s="511">
        <v>0</v>
      </c>
      <c r="J559" s="511">
        <v>0</v>
      </c>
      <c r="K559" s="511">
        <v>0</v>
      </c>
      <c r="L559" s="511">
        <v>0</v>
      </c>
    </row>
    <row r="560" spans="1:12" s="23" customFormat="1" ht="14.25" customHeight="1">
      <c r="A560" s="215"/>
      <c r="B560" s="595" t="s">
        <v>7644</v>
      </c>
      <c r="C560" s="220">
        <v>2</v>
      </c>
      <c r="D560" s="228">
        <v>0</v>
      </c>
      <c r="E560" s="228">
        <v>0</v>
      </c>
      <c r="F560" s="220">
        <v>2</v>
      </c>
      <c r="G560" s="228">
        <v>0</v>
      </c>
      <c r="H560" s="511">
        <v>0</v>
      </c>
      <c r="I560" s="511">
        <v>0</v>
      </c>
      <c r="J560" s="511">
        <v>0</v>
      </c>
      <c r="K560" s="511">
        <v>0</v>
      </c>
      <c r="L560" s="511">
        <v>0</v>
      </c>
    </row>
    <row r="561" spans="1:12" s="23" customFormat="1" ht="14.25" customHeight="1">
      <c r="A561" s="215"/>
      <c r="B561" s="595" t="s">
        <v>7643</v>
      </c>
      <c r="C561" s="220">
        <v>1</v>
      </c>
      <c r="D561" s="228">
        <v>0</v>
      </c>
      <c r="E561" s="228">
        <v>0</v>
      </c>
      <c r="F561" s="220">
        <v>1</v>
      </c>
      <c r="G561" s="228">
        <v>0</v>
      </c>
      <c r="H561" s="511">
        <v>0</v>
      </c>
      <c r="I561" s="511">
        <v>0</v>
      </c>
      <c r="J561" s="511">
        <v>0</v>
      </c>
      <c r="K561" s="511">
        <v>0</v>
      </c>
      <c r="L561" s="511">
        <v>0</v>
      </c>
    </row>
    <row r="562" spans="1:12" s="23" customFormat="1" ht="14.25" customHeight="1">
      <c r="A562" s="215"/>
      <c r="B562" s="595" t="s">
        <v>7642</v>
      </c>
      <c r="C562" s="220">
        <v>3</v>
      </c>
      <c r="D562" s="220">
        <v>3</v>
      </c>
      <c r="E562" s="228">
        <v>0</v>
      </c>
      <c r="F562" s="228">
        <v>0</v>
      </c>
      <c r="G562" s="228">
        <v>0</v>
      </c>
      <c r="H562" s="511">
        <v>0</v>
      </c>
      <c r="I562" s="511">
        <v>0</v>
      </c>
      <c r="J562" s="511">
        <v>0</v>
      </c>
      <c r="K562" s="511">
        <v>0</v>
      </c>
      <c r="L562" s="511">
        <v>0</v>
      </c>
    </row>
    <row r="563" spans="1:12" s="23" customFormat="1" ht="14.25" customHeight="1">
      <c r="A563" s="215"/>
      <c r="B563" s="595" t="s">
        <v>7640</v>
      </c>
      <c r="C563" s="220">
        <v>3</v>
      </c>
      <c r="D563" s="220">
        <v>3</v>
      </c>
      <c r="E563" s="228">
        <v>0</v>
      </c>
      <c r="F563" s="228">
        <v>0</v>
      </c>
      <c r="G563" s="228">
        <v>0</v>
      </c>
      <c r="H563" s="511">
        <v>0</v>
      </c>
      <c r="I563" s="511">
        <v>0</v>
      </c>
      <c r="J563" s="511">
        <v>0</v>
      </c>
      <c r="K563" s="511">
        <v>0</v>
      </c>
      <c r="L563" s="511">
        <v>0</v>
      </c>
    </row>
    <row r="564" spans="1:12" s="23" customFormat="1" ht="14.25" customHeight="1">
      <c r="A564" s="234" t="s">
        <v>316</v>
      </c>
      <c r="B564" s="595" t="s">
        <v>7639</v>
      </c>
      <c r="C564" s="220">
        <v>217</v>
      </c>
      <c r="D564" s="220">
        <v>17</v>
      </c>
      <c r="E564" s="220">
        <v>85</v>
      </c>
      <c r="F564" s="220">
        <v>67</v>
      </c>
      <c r="G564" s="220">
        <v>28</v>
      </c>
      <c r="H564" s="508">
        <v>3</v>
      </c>
      <c r="I564" s="511">
        <v>0</v>
      </c>
      <c r="J564" s="508">
        <v>17</v>
      </c>
      <c r="K564" s="511">
        <v>0</v>
      </c>
      <c r="L564" s="511">
        <v>0</v>
      </c>
    </row>
    <row r="565" spans="1:12" s="23" customFormat="1" ht="14.25" customHeight="1">
      <c r="A565" s="215"/>
      <c r="B565" s="595" t="s">
        <v>7640</v>
      </c>
      <c r="C565" s="220">
        <v>121</v>
      </c>
      <c r="D565" s="220">
        <v>16</v>
      </c>
      <c r="E565" s="220">
        <v>68</v>
      </c>
      <c r="F565" s="220">
        <v>37</v>
      </c>
      <c r="G565" s="228">
        <v>0</v>
      </c>
      <c r="H565" s="511">
        <v>0</v>
      </c>
      <c r="I565" s="511">
        <v>0</v>
      </c>
      <c r="J565" s="511">
        <v>0</v>
      </c>
      <c r="K565" s="511">
        <v>0</v>
      </c>
      <c r="L565" s="511">
        <v>0</v>
      </c>
    </row>
    <row r="566" spans="1:12" s="23" customFormat="1" ht="14.25" customHeight="1">
      <c r="A566" s="215"/>
      <c r="B566" s="595" t="s">
        <v>7641</v>
      </c>
      <c r="C566" s="220">
        <v>83</v>
      </c>
      <c r="D566" s="220">
        <v>1</v>
      </c>
      <c r="E566" s="220">
        <v>17</v>
      </c>
      <c r="F566" s="220">
        <v>29</v>
      </c>
      <c r="G566" s="220">
        <v>24</v>
      </c>
      <c r="H566" s="508">
        <v>3</v>
      </c>
      <c r="I566" s="511">
        <v>0</v>
      </c>
      <c r="J566" s="508">
        <v>9</v>
      </c>
      <c r="K566" s="511">
        <v>0</v>
      </c>
      <c r="L566" s="511">
        <v>0</v>
      </c>
    </row>
    <row r="567" spans="1:12" s="23" customFormat="1" ht="14.25" customHeight="1">
      <c r="A567" s="215"/>
      <c r="B567" s="595" t="s">
        <v>640</v>
      </c>
      <c r="C567" s="220">
        <v>12</v>
      </c>
      <c r="D567" s="228">
        <v>0</v>
      </c>
      <c r="E567" s="228">
        <v>0</v>
      </c>
      <c r="F567" s="220">
        <v>1</v>
      </c>
      <c r="G567" s="220">
        <v>3</v>
      </c>
      <c r="H567" s="511">
        <v>0</v>
      </c>
      <c r="I567" s="511">
        <v>0</v>
      </c>
      <c r="J567" s="508">
        <v>8</v>
      </c>
      <c r="K567" s="511">
        <v>0</v>
      </c>
      <c r="L567" s="511">
        <v>0</v>
      </c>
    </row>
    <row r="568" spans="1:12" s="23" customFormat="1" ht="14.25" customHeight="1">
      <c r="A568" s="215"/>
      <c r="B568" s="595" t="s">
        <v>7644</v>
      </c>
      <c r="C568" s="220">
        <v>1</v>
      </c>
      <c r="D568" s="228">
        <v>0</v>
      </c>
      <c r="E568" s="228">
        <v>0</v>
      </c>
      <c r="F568" s="228">
        <v>0</v>
      </c>
      <c r="G568" s="220">
        <v>1</v>
      </c>
      <c r="H568" s="511">
        <v>0</v>
      </c>
      <c r="I568" s="511">
        <v>0</v>
      </c>
      <c r="J568" s="511">
        <v>0</v>
      </c>
      <c r="K568" s="511">
        <v>0</v>
      </c>
      <c r="L568" s="511">
        <v>0</v>
      </c>
    </row>
    <row r="569" spans="1:12" s="23" customFormat="1" ht="14.25" customHeight="1">
      <c r="A569" s="215"/>
      <c r="B569" s="595" t="s">
        <v>7642</v>
      </c>
      <c r="C569" s="220">
        <v>6</v>
      </c>
      <c r="D569" s="228">
        <v>0</v>
      </c>
      <c r="E569" s="228">
        <v>0</v>
      </c>
      <c r="F569" s="228">
        <v>0</v>
      </c>
      <c r="G569" s="228">
        <v>0</v>
      </c>
      <c r="H569" s="511">
        <v>0</v>
      </c>
      <c r="I569" s="511">
        <v>0</v>
      </c>
      <c r="J569" s="508">
        <v>6</v>
      </c>
      <c r="K569" s="511">
        <v>0</v>
      </c>
      <c r="L569" s="511">
        <v>0</v>
      </c>
    </row>
    <row r="570" spans="1:12" s="23" customFormat="1" ht="14.25" customHeight="1">
      <c r="A570" s="215"/>
      <c r="B570" s="595" t="s">
        <v>7641</v>
      </c>
      <c r="C570" s="220">
        <v>5</v>
      </c>
      <c r="D570" s="228">
        <v>0</v>
      </c>
      <c r="E570" s="228">
        <v>0</v>
      </c>
      <c r="F570" s="228">
        <v>0</v>
      </c>
      <c r="G570" s="228">
        <v>0</v>
      </c>
      <c r="H570" s="511">
        <v>0</v>
      </c>
      <c r="I570" s="511">
        <v>0</v>
      </c>
      <c r="J570" s="508">
        <v>5</v>
      </c>
      <c r="K570" s="511">
        <v>0</v>
      </c>
      <c r="L570" s="511">
        <v>0</v>
      </c>
    </row>
    <row r="571" spans="1:12" s="23" customFormat="1" ht="14.25" customHeight="1">
      <c r="A571" s="215"/>
      <c r="B571" s="595" t="s">
        <v>640</v>
      </c>
      <c r="C571" s="220">
        <v>1</v>
      </c>
      <c r="D571" s="228">
        <v>0</v>
      </c>
      <c r="E571" s="228">
        <v>0</v>
      </c>
      <c r="F571" s="228">
        <v>0</v>
      </c>
      <c r="G571" s="228">
        <v>0</v>
      </c>
      <c r="H571" s="511">
        <v>0</v>
      </c>
      <c r="I571" s="511">
        <v>0</v>
      </c>
      <c r="J571" s="508">
        <v>1</v>
      </c>
      <c r="K571" s="511">
        <v>0</v>
      </c>
      <c r="L571" s="511">
        <v>0</v>
      </c>
    </row>
    <row r="572" spans="1:12" s="23" customFormat="1" ht="14.25" customHeight="1">
      <c r="A572" s="234" t="s">
        <v>317</v>
      </c>
      <c r="B572" s="595" t="s">
        <v>7639</v>
      </c>
      <c r="C572" s="220">
        <v>104</v>
      </c>
      <c r="D572" s="220">
        <v>14</v>
      </c>
      <c r="E572" s="220">
        <v>28</v>
      </c>
      <c r="F572" s="220">
        <v>39</v>
      </c>
      <c r="G572" s="220">
        <v>23</v>
      </c>
      <c r="H572" s="511">
        <v>0</v>
      </c>
      <c r="I572" s="511">
        <v>0</v>
      </c>
      <c r="J572" s="511">
        <v>0</v>
      </c>
      <c r="K572" s="511">
        <v>0</v>
      </c>
      <c r="L572" s="511">
        <v>0</v>
      </c>
    </row>
    <row r="573" spans="1:12" s="23" customFormat="1" ht="14.25" customHeight="1">
      <c r="A573" s="215"/>
      <c r="B573" s="595" t="s">
        <v>7640</v>
      </c>
      <c r="C573" s="220">
        <v>56</v>
      </c>
      <c r="D573" s="220">
        <v>12</v>
      </c>
      <c r="E573" s="220">
        <v>23</v>
      </c>
      <c r="F573" s="220">
        <v>21</v>
      </c>
      <c r="G573" s="228">
        <v>0</v>
      </c>
      <c r="H573" s="511">
        <v>0</v>
      </c>
      <c r="I573" s="511">
        <v>0</v>
      </c>
      <c r="J573" s="511">
        <v>0</v>
      </c>
      <c r="K573" s="511">
        <v>0</v>
      </c>
      <c r="L573" s="511">
        <v>0</v>
      </c>
    </row>
    <row r="574" spans="1:12" s="23" customFormat="1" ht="14.25" customHeight="1">
      <c r="A574" s="215"/>
      <c r="B574" s="595" t="s">
        <v>7641</v>
      </c>
      <c r="C574" s="220">
        <v>37</v>
      </c>
      <c r="D574" s="220">
        <v>1</v>
      </c>
      <c r="E574" s="220">
        <v>3</v>
      </c>
      <c r="F574" s="220">
        <v>13</v>
      </c>
      <c r="G574" s="220">
        <v>20</v>
      </c>
      <c r="H574" s="511">
        <v>0</v>
      </c>
      <c r="I574" s="511">
        <v>0</v>
      </c>
      <c r="J574" s="511">
        <v>0</v>
      </c>
      <c r="K574" s="511">
        <v>0</v>
      </c>
      <c r="L574" s="511">
        <v>0</v>
      </c>
    </row>
    <row r="575" spans="1:12" s="23" customFormat="1" ht="14.25" customHeight="1">
      <c r="A575" s="215"/>
      <c r="B575" s="595" t="s">
        <v>640</v>
      </c>
      <c r="C575" s="220">
        <v>8</v>
      </c>
      <c r="D575" s="220">
        <v>1</v>
      </c>
      <c r="E575" s="220">
        <v>2</v>
      </c>
      <c r="F575" s="220">
        <v>3</v>
      </c>
      <c r="G575" s="220">
        <v>2</v>
      </c>
      <c r="H575" s="511">
        <v>0</v>
      </c>
      <c r="I575" s="511">
        <v>0</v>
      </c>
      <c r="J575" s="511">
        <v>0</v>
      </c>
      <c r="K575" s="511">
        <v>0</v>
      </c>
      <c r="L575" s="511">
        <v>0</v>
      </c>
    </row>
    <row r="576" spans="1:12" s="23" customFormat="1" ht="14.25" customHeight="1">
      <c r="A576" s="215"/>
      <c r="B576" s="595" t="s">
        <v>7644</v>
      </c>
      <c r="C576" s="220">
        <v>2</v>
      </c>
      <c r="D576" s="228">
        <v>0</v>
      </c>
      <c r="E576" s="228">
        <v>0</v>
      </c>
      <c r="F576" s="220">
        <v>2</v>
      </c>
      <c r="G576" s="228">
        <v>0</v>
      </c>
      <c r="H576" s="511">
        <v>0</v>
      </c>
      <c r="I576" s="511">
        <v>0</v>
      </c>
      <c r="J576" s="511">
        <v>0</v>
      </c>
      <c r="K576" s="511">
        <v>0</v>
      </c>
      <c r="L576" s="511">
        <v>0</v>
      </c>
    </row>
    <row r="577" spans="1:12" s="23" customFormat="1" ht="14.25" customHeight="1">
      <c r="A577" s="215"/>
      <c r="B577" s="595" t="s">
        <v>7643</v>
      </c>
      <c r="C577" s="220">
        <v>1</v>
      </c>
      <c r="D577" s="228">
        <v>0</v>
      </c>
      <c r="E577" s="228">
        <v>0</v>
      </c>
      <c r="F577" s="228">
        <v>0</v>
      </c>
      <c r="G577" s="220">
        <v>1</v>
      </c>
      <c r="H577" s="511">
        <v>0</v>
      </c>
      <c r="I577" s="511">
        <v>0</v>
      </c>
      <c r="J577" s="511">
        <v>0</v>
      </c>
      <c r="K577" s="511">
        <v>0</v>
      </c>
      <c r="L577" s="511">
        <v>0</v>
      </c>
    </row>
    <row r="578" spans="1:12" s="23" customFormat="1" ht="14.25" customHeight="1">
      <c r="A578" s="256" t="s">
        <v>318</v>
      </c>
      <c r="B578" s="596" t="s">
        <v>7639</v>
      </c>
      <c r="C578" s="597">
        <v>162</v>
      </c>
      <c r="D578" s="597">
        <v>11</v>
      </c>
      <c r="E578" s="597">
        <v>58</v>
      </c>
      <c r="F578" s="597">
        <v>66</v>
      </c>
      <c r="G578" s="597">
        <v>27</v>
      </c>
      <c r="H578" s="599">
        <v>0</v>
      </c>
      <c r="I578" s="599">
        <v>0</v>
      </c>
      <c r="J578" s="599">
        <v>0</v>
      </c>
      <c r="K578" s="599">
        <v>0</v>
      </c>
      <c r="L578" s="599">
        <v>0</v>
      </c>
    </row>
    <row r="579" spans="1:12" s="23" customFormat="1" ht="14.25" customHeight="1">
      <c r="A579" s="215"/>
      <c r="B579" s="595" t="s">
        <v>7640</v>
      </c>
      <c r="C579" s="220">
        <v>115</v>
      </c>
      <c r="D579" s="220">
        <v>10</v>
      </c>
      <c r="E579" s="220">
        <v>54</v>
      </c>
      <c r="F579" s="220">
        <v>49</v>
      </c>
      <c r="G579" s="220">
        <v>2</v>
      </c>
      <c r="H579" s="511">
        <v>0</v>
      </c>
      <c r="I579" s="511">
        <v>0</v>
      </c>
      <c r="J579" s="511">
        <v>0</v>
      </c>
      <c r="K579" s="511">
        <v>0</v>
      </c>
      <c r="L579" s="511">
        <v>0</v>
      </c>
    </row>
    <row r="580" spans="1:12" s="23" customFormat="1" ht="14.25" customHeight="1">
      <c r="A580" s="215"/>
      <c r="B580" s="595" t="s">
        <v>7641</v>
      </c>
      <c r="C580" s="220">
        <v>47</v>
      </c>
      <c r="D580" s="220">
        <v>1</v>
      </c>
      <c r="E580" s="220">
        <v>4</v>
      </c>
      <c r="F580" s="220">
        <v>17</v>
      </c>
      <c r="G580" s="220">
        <v>25</v>
      </c>
      <c r="H580" s="511">
        <v>0</v>
      </c>
      <c r="I580" s="511">
        <v>0</v>
      </c>
      <c r="J580" s="511">
        <v>0</v>
      </c>
      <c r="K580" s="511">
        <v>0</v>
      </c>
      <c r="L580" s="511">
        <v>0</v>
      </c>
    </row>
    <row r="581" spans="1:12" s="23" customFormat="1" ht="14.25" customHeight="1">
      <c r="A581" s="234" t="s">
        <v>319</v>
      </c>
      <c r="B581" s="595" t="s">
        <v>7639</v>
      </c>
      <c r="C581" s="220">
        <v>75</v>
      </c>
      <c r="D581" s="220">
        <v>11</v>
      </c>
      <c r="E581" s="220">
        <v>39</v>
      </c>
      <c r="F581" s="220">
        <v>20</v>
      </c>
      <c r="G581" s="220">
        <v>5</v>
      </c>
      <c r="H581" s="511">
        <v>0</v>
      </c>
      <c r="I581" s="511">
        <v>0</v>
      </c>
      <c r="J581" s="511">
        <v>0</v>
      </c>
      <c r="K581" s="511">
        <v>0</v>
      </c>
      <c r="L581" s="511">
        <v>0</v>
      </c>
    </row>
    <row r="582" spans="1:12" s="23" customFormat="1" ht="14.25" customHeight="1">
      <c r="A582" s="215"/>
      <c r="B582" s="595" t="s">
        <v>7640</v>
      </c>
      <c r="C582" s="220">
        <v>57</v>
      </c>
      <c r="D582" s="220">
        <v>10</v>
      </c>
      <c r="E582" s="220">
        <v>34</v>
      </c>
      <c r="F582" s="220">
        <v>12</v>
      </c>
      <c r="G582" s="220">
        <v>1</v>
      </c>
      <c r="H582" s="511">
        <v>0</v>
      </c>
      <c r="I582" s="511">
        <v>0</v>
      </c>
      <c r="J582" s="511">
        <v>0</v>
      </c>
      <c r="K582" s="511">
        <v>0</v>
      </c>
      <c r="L582" s="511">
        <v>0</v>
      </c>
    </row>
    <row r="583" spans="1:12" s="23" customFormat="1" ht="14.25" customHeight="1">
      <c r="A583" s="215"/>
      <c r="B583" s="595" t="s">
        <v>7641</v>
      </c>
      <c r="C583" s="220">
        <v>12</v>
      </c>
      <c r="D583" s="220">
        <v>1</v>
      </c>
      <c r="E583" s="220">
        <v>4</v>
      </c>
      <c r="F583" s="220">
        <v>5</v>
      </c>
      <c r="G583" s="220">
        <v>2</v>
      </c>
      <c r="H583" s="511">
        <v>0</v>
      </c>
      <c r="I583" s="511">
        <v>0</v>
      </c>
      <c r="J583" s="511">
        <v>0</v>
      </c>
      <c r="K583" s="511">
        <v>0</v>
      </c>
      <c r="L583" s="511">
        <v>0</v>
      </c>
    </row>
    <row r="584" spans="1:12" s="23" customFormat="1" ht="14.25" customHeight="1">
      <c r="A584" s="215"/>
      <c r="B584" s="595" t="s">
        <v>640</v>
      </c>
      <c r="C584" s="220">
        <v>6</v>
      </c>
      <c r="D584" s="228">
        <v>0</v>
      </c>
      <c r="E584" s="220">
        <v>1</v>
      </c>
      <c r="F584" s="220">
        <v>3</v>
      </c>
      <c r="G584" s="220">
        <v>2</v>
      </c>
      <c r="H584" s="511">
        <v>0</v>
      </c>
      <c r="I584" s="511">
        <v>0</v>
      </c>
      <c r="J584" s="511">
        <v>0</v>
      </c>
      <c r="K584" s="511">
        <v>0</v>
      </c>
      <c r="L584" s="511">
        <v>0</v>
      </c>
    </row>
    <row r="585" spans="1:12" s="23" customFormat="1" ht="14.25" customHeight="1">
      <c r="A585" s="215"/>
      <c r="B585" s="595" t="s">
        <v>7642</v>
      </c>
      <c r="C585" s="220">
        <v>2</v>
      </c>
      <c r="D585" s="220">
        <v>2</v>
      </c>
      <c r="E585" s="228">
        <v>0</v>
      </c>
      <c r="F585" s="228">
        <v>0</v>
      </c>
      <c r="G585" s="228">
        <v>0</v>
      </c>
      <c r="H585" s="511">
        <v>0</v>
      </c>
      <c r="I585" s="511">
        <v>0</v>
      </c>
      <c r="J585" s="511">
        <v>0</v>
      </c>
      <c r="K585" s="511">
        <v>0</v>
      </c>
      <c r="L585" s="511">
        <v>0</v>
      </c>
    </row>
    <row r="586" spans="1:12" s="23" customFormat="1" ht="14.25" customHeight="1">
      <c r="A586" s="215"/>
      <c r="B586" s="595" t="s">
        <v>7640</v>
      </c>
      <c r="C586" s="220">
        <v>2</v>
      </c>
      <c r="D586" s="220">
        <v>2</v>
      </c>
      <c r="E586" s="228">
        <v>0</v>
      </c>
      <c r="F586" s="228">
        <v>0</v>
      </c>
      <c r="G586" s="228">
        <v>0</v>
      </c>
      <c r="H586" s="511">
        <v>0</v>
      </c>
      <c r="I586" s="511">
        <v>0</v>
      </c>
      <c r="J586" s="511">
        <v>0</v>
      </c>
      <c r="K586" s="511">
        <v>0</v>
      </c>
      <c r="L586" s="511">
        <v>0</v>
      </c>
    </row>
    <row r="587" spans="1:12" s="23" customFormat="1" ht="14.25" customHeight="1">
      <c r="A587" s="234" t="s">
        <v>320</v>
      </c>
      <c r="B587" s="595" t="s">
        <v>7639</v>
      </c>
      <c r="C587" s="220">
        <v>94</v>
      </c>
      <c r="D587" s="220">
        <v>5</v>
      </c>
      <c r="E587" s="220">
        <v>33</v>
      </c>
      <c r="F587" s="220">
        <v>33</v>
      </c>
      <c r="G587" s="220">
        <v>23</v>
      </c>
      <c r="H587" s="511">
        <v>0</v>
      </c>
      <c r="I587" s="511">
        <v>0</v>
      </c>
      <c r="J587" s="511">
        <v>0</v>
      </c>
      <c r="K587" s="511">
        <v>0</v>
      </c>
      <c r="L587" s="511">
        <v>0</v>
      </c>
    </row>
    <row r="588" spans="1:12" s="23" customFormat="1" ht="14.25" customHeight="1">
      <c r="A588" s="215"/>
      <c r="B588" s="595" t="s">
        <v>7640</v>
      </c>
      <c r="C588" s="220">
        <v>59</v>
      </c>
      <c r="D588" s="220">
        <v>5</v>
      </c>
      <c r="E588" s="220">
        <v>30</v>
      </c>
      <c r="F588" s="220">
        <v>23</v>
      </c>
      <c r="G588" s="220">
        <v>1</v>
      </c>
      <c r="H588" s="511">
        <v>0</v>
      </c>
      <c r="I588" s="511">
        <v>0</v>
      </c>
      <c r="J588" s="511">
        <v>0</v>
      </c>
      <c r="K588" s="511">
        <v>0</v>
      </c>
      <c r="L588" s="511">
        <v>0</v>
      </c>
    </row>
    <row r="589" spans="1:12" s="23" customFormat="1" ht="14.25" customHeight="1">
      <c r="A589" s="215"/>
      <c r="B589" s="595" t="s">
        <v>7641</v>
      </c>
      <c r="C589" s="220">
        <v>33</v>
      </c>
      <c r="D589" s="228">
        <v>0</v>
      </c>
      <c r="E589" s="220">
        <v>3</v>
      </c>
      <c r="F589" s="220">
        <v>10</v>
      </c>
      <c r="G589" s="220">
        <v>20</v>
      </c>
      <c r="H589" s="511">
        <v>0</v>
      </c>
      <c r="I589" s="511">
        <v>0</v>
      </c>
      <c r="J589" s="511">
        <v>0</v>
      </c>
      <c r="K589" s="511">
        <v>0</v>
      </c>
      <c r="L589" s="511">
        <v>0</v>
      </c>
    </row>
    <row r="590" spans="1:12" s="23" customFormat="1" ht="14.25" customHeight="1">
      <c r="A590" s="215"/>
      <c r="B590" s="595" t="s">
        <v>640</v>
      </c>
      <c r="C590" s="220">
        <v>1</v>
      </c>
      <c r="D590" s="228">
        <v>0</v>
      </c>
      <c r="E590" s="228">
        <v>0</v>
      </c>
      <c r="F590" s="228">
        <v>0</v>
      </c>
      <c r="G590" s="220">
        <v>1</v>
      </c>
      <c r="H590" s="511">
        <v>0</v>
      </c>
      <c r="I590" s="511">
        <v>0</v>
      </c>
      <c r="J590" s="511">
        <v>0</v>
      </c>
      <c r="K590" s="511">
        <v>0</v>
      </c>
      <c r="L590" s="511">
        <v>0</v>
      </c>
    </row>
    <row r="591" spans="1:12" s="23" customFormat="1" ht="14.25" customHeight="1">
      <c r="A591" s="215"/>
      <c r="B591" s="595" t="s">
        <v>7643</v>
      </c>
      <c r="C591" s="220">
        <v>1</v>
      </c>
      <c r="D591" s="228">
        <v>0</v>
      </c>
      <c r="E591" s="228">
        <v>0</v>
      </c>
      <c r="F591" s="228">
        <v>0</v>
      </c>
      <c r="G591" s="220">
        <v>1</v>
      </c>
      <c r="H591" s="511">
        <v>0</v>
      </c>
      <c r="I591" s="511">
        <v>0</v>
      </c>
      <c r="J591" s="511">
        <v>0</v>
      </c>
      <c r="K591" s="511">
        <v>0</v>
      </c>
      <c r="L591" s="511">
        <v>0</v>
      </c>
    </row>
    <row r="592" spans="1:12" s="23" customFormat="1" ht="14.25" customHeight="1">
      <c r="A592" s="215"/>
      <c r="B592" s="595" t="s">
        <v>7642</v>
      </c>
      <c r="C592" s="220">
        <v>3</v>
      </c>
      <c r="D592" s="228">
        <v>0</v>
      </c>
      <c r="E592" s="220">
        <v>1</v>
      </c>
      <c r="F592" s="220">
        <v>1</v>
      </c>
      <c r="G592" s="220">
        <v>1</v>
      </c>
      <c r="H592" s="511">
        <v>0</v>
      </c>
      <c r="I592" s="511">
        <v>0</v>
      </c>
      <c r="J592" s="511">
        <v>0</v>
      </c>
      <c r="K592" s="511">
        <v>0</v>
      </c>
      <c r="L592" s="511">
        <v>0</v>
      </c>
    </row>
    <row r="593" spans="1:12" s="23" customFormat="1" ht="14.25" customHeight="1">
      <c r="A593" s="215"/>
      <c r="B593" s="595" t="s">
        <v>7640</v>
      </c>
      <c r="C593" s="220">
        <v>2</v>
      </c>
      <c r="D593" s="228">
        <v>0</v>
      </c>
      <c r="E593" s="220">
        <v>1</v>
      </c>
      <c r="F593" s="220">
        <v>1</v>
      </c>
      <c r="G593" s="228">
        <v>0</v>
      </c>
      <c r="H593" s="511">
        <v>0</v>
      </c>
      <c r="I593" s="511">
        <v>0</v>
      </c>
      <c r="J593" s="511">
        <v>0</v>
      </c>
      <c r="K593" s="511">
        <v>0</v>
      </c>
      <c r="L593" s="511">
        <v>0</v>
      </c>
    </row>
    <row r="594" spans="1:12" s="23" customFormat="1" ht="14.25" customHeight="1">
      <c r="A594" s="215"/>
      <c r="B594" s="595" t="s">
        <v>7641</v>
      </c>
      <c r="C594" s="220">
        <v>1</v>
      </c>
      <c r="D594" s="228">
        <v>0</v>
      </c>
      <c r="E594" s="228">
        <v>0</v>
      </c>
      <c r="F594" s="228">
        <v>0</v>
      </c>
      <c r="G594" s="220">
        <v>1</v>
      </c>
      <c r="H594" s="511">
        <v>0</v>
      </c>
      <c r="I594" s="511">
        <v>0</v>
      </c>
      <c r="J594" s="511">
        <v>0</v>
      </c>
      <c r="K594" s="511">
        <v>0</v>
      </c>
      <c r="L594" s="511">
        <v>0</v>
      </c>
    </row>
    <row r="595" spans="1:12" s="23" customFormat="1" ht="14.25" customHeight="1">
      <c r="A595" s="234" t="s">
        <v>321</v>
      </c>
      <c r="B595" s="595" t="s">
        <v>7639</v>
      </c>
      <c r="C595" s="220">
        <v>174</v>
      </c>
      <c r="D595" s="220">
        <v>10</v>
      </c>
      <c r="E595" s="220">
        <v>74</v>
      </c>
      <c r="F595" s="220">
        <v>72</v>
      </c>
      <c r="G595" s="220">
        <v>16</v>
      </c>
      <c r="H595" s="508">
        <v>2</v>
      </c>
      <c r="I595" s="511">
        <v>0</v>
      </c>
      <c r="J595" s="511">
        <v>0</v>
      </c>
      <c r="K595" s="511">
        <v>0</v>
      </c>
      <c r="L595" s="511">
        <v>0</v>
      </c>
    </row>
    <row r="596" spans="1:12" s="23" customFormat="1" ht="14.25" customHeight="1">
      <c r="A596" s="215"/>
      <c r="B596" s="595" t="s">
        <v>7640</v>
      </c>
      <c r="C596" s="220">
        <v>111</v>
      </c>
      <c r="D596" s="220">
        <v>10</v>
      </c>
      <c r="E596" s="220">
        <v>62</v>
      </c>
      <c r="F596" s="220">
        <v>39</v>
      </c>
      <c r="G596" s="228">
        <v>0</v>
      </c>
      <c r="H596" s="511">
        <v>0</v>
      </c>
      <c r="I596" s="511">
        <v>0</v>
      </c>
      <c r="J596" s="511">
        <v>0</v>
      </c>
      <c r="K596" s="511">
        <v>0</v>
      </c>
      <c r="L596" s="511">
        <v>0</v>
      </c>
    </row>
    <row r="597" spans="1:12" s="23" customFormat="1" ht="14.25" customHeight="1">
      <c r="A597" s="215"/>
      <c r="B597" s="595" t="s">
        <v>7641</v>
      </c>
      <c r="C597" s="220">
        <v>56</v>
      </c>
      <c r="D597" s="228">
        <v>0</v>
      </c>
      <c r="E597" s="220">
        <v>11</v>
      </c>
      <c r="F597" s="220">
        <v>27</v>
      </c>
      <c r="G597" s="220">
        <v>16</v>
      </c>
      <c r="H597" s="508">
        <v>2</v>
      </c>
      <c r="I597" s="511">
        <v>0</v>
      </c>
      <c r="J597" s="511">
        <v>0</v>
      </c>
      <c r="K597" s="511">
        <v>0</v>
      </c>
      <c r="L597" s="511">
        <v>0</v>
      </c>
    </row>
    <row r="598" spans="1:12" s="23" customFormat="1" ht="14.25" customHeight="1">
      <c r="A598" s="215"/>
      <c r="B598" s="595" t="s">
        <v>640</v>
      </c>
      <c r="C598" s="220">
        <v>2</v>
      </c>
      <c r="D598" s="228">
        <v>0</v>
      </c>
      <c r="E598" s="228">
        <v>0</v>
      </c>
      <c r="F598" s="220">
        <v>2</v>
      </c>
      <c r="G598" s="228">
        <v>0</v>
      </c>
      <c r="H598" s="511">
        <v>0</v>
      </c>
      <c r="I598" s="511">
        <v>0</v>
      </c>
      <c r="J598" s="511">
        <v>0</v>
      </c>
      <c r="K598" s="511">
        <v>0</v>
      </c>
      <c r="L598" s="511">
        <v>0</v>
      </c>
    </row>
    <row r="599" spans="1:12" s="23" customFormat="1" ht="14.25" customHeight="1">
      <c r="A599" s="215"/>
      <c r="B599" s="595" t="s">
        <v>7644</v>
      </c>
      <c r="C599" s="220">
        <v>2</v>
      </c>
      <c r="D599" s="228">
        <v>0</v>
      </c>
      <c r="E599" s="220">
        <v>1</v>
      </c>
      <c r="F599" s="220">
        <v>1</v>
      </c>
      <c r="G599" s="228">
        <v>0</v>
      </c>
      <c r="H599" s="511">
        <v>0</v>
      </c>
      <c r="I599" s="511">
        <v>0</v>
      </c>
      <c r="J599" s="511">
        <v>0</v>
      </c>
      <c r="K599" s="511">
        <v>0</v>
      </c>
      <c r="L599" s="511">
        <v>0</v>
      </c>
    </row>
    <row r="600" spans="1:12" s="23" customFormat="1" ht="14.25" customHeight="1">
      <c r="A600" s="215"/>
      <c r="B600" s="595" t="s">
        <v>7643</v>
      </c>
      <c r="C600" s="220">
        <v>3</v>
      </c>
      <c r="D600" s="228">
        <v>0</v>
      </c>
      <c r="E600" s="228">
        <v>0</v>
      </c>
      <c r="F600" s="220">
        <v>3</v>
      </c>
      <c r="G600" s="228">
        <v>0</v>
      </c>
      <c r="H600" s="511">
        <v>0</v>
      </c>
      <c r="I600" s="511">
        <v>0</v>
      </c>
      <c r="J600" s="511">
        <v>0</v>
      </c>
      <c r="K600" s="511">
        <v>0</v>
      </c>
      <c r="L600" s="511">
        <v>0</v>
      </c>
    </row>
    <row r="601" spans="1:12" s="23" customFormat="1" ht="14.25" customHeight="1">
      <c r="A601" s="215"/>
      <c r="B601" s="595" t="s">
        <v>7642</v>
      </c>
      <c r="C601" s="220">
        <v>4</v>
      </c>
      <c r="D601" s="220">
        <v>2</v>
      </c>
      <c r="E601" s="220">
        <v>2</v>
      </c>
      <c r="F601" s="228">
        <v>0</v>
      </c>
      <c r="G601" s="228">
        <v>0</v>
      </c>
      <c r="H601" s="511">
        <v>0</v>
      </c>
      <c r="I601" s="511">
        <v>0</v>
      </c>
      <c r="J601" s="511">
        <v>0</v>
      </c>
      <c r="K601" s="511">
        <v>0</v>
      </c>
      <c r="L601" s="511">
        <v>0</v>
      </c>
    </row>
    <row r="602" spans="1:12" s="23" customFormat="1" ht="14.25" customHeight="1">
      <c r="A602" s="215"/>
      <c r="B602" s="595" t="s">
        <v>7640</v>
      </c>
      <c r="C602" s="220">
        <v>3</v>
      </c>
      <c r="D602" s="220">
        <v>2</v>
      </c>
      <c r="E602" s="220">
        <v>1</v>
      </c>
      <c r="F602" s="228">
        <v>0</v>
      </c>
      <c r="G602" s="228">
        <v>0</v>
      </c>
      <c r="H602" s="511">
        <v>0</v>
      </c>
      <c r="I602" s="511">
        <v>0</v>
      </c>
      <c r="J602" s="511">
        <v>0</v>
      </c>
      <c r="K602" s="511">
        <v>0</v>
      </c>
      <c r="L602" s="511">
        <v>0</v>
      </c>
    </row>
    <row r="603" spans="1:12" s="23" customFormat="1" ht="14.25" customHeight="1">
      <c r="A603" s="215"/>
      <c r="B603" s="595" t="s">
        <v>7641</v>
      </c>
      <c r="C603" s="220">
        <v>1</v>
      </c>
      <c r="D603" s="228">
        <v>0</v>
      </c>
      <c r="E603" s="220">
        <v>1</v>
      </c>
      <c r="F603" s="228">
        <v>0</v>
      </c>
      <c r="G603" s="228">
        <v>0</v>
      </c>
      <c r="H603" s="511">
        <v>0</v>
      </c>
      <c r="I603" s="511">
        <v>0</v>
      </c>
      <c r="J603" s="511">
        <v>0</v>
      </c>
      <c r="K603" s="511">
        <v>0</v>
      </c>
      <c r="L603" s="511">
        <v>0</v>
      </c>
    </row>
    <row r="604" spans="1:12" s="23" customFormat="1" ht="14.25" customHeight="1">
      <c r="A604" s="234" t="s">
        <v>322</v>
      </c>
      <c r="B604" s="595" t="s">
        <v>7639</v>
      </c>
      <c r="C604" s="220">
        <v>73</v>
      </c>
      <c r="D604" s="220">
        <v>4</v>
      </c>
      <c r="E604" s="220">
        <v>24</v>
      </c>
      <c r="F604" s="220">
        <v>31</v>
      </c>
      <c r="G604" s="220">
        <v>14</v>
      </c>
      <c r="H604" s="511">
        <v>0</v>
      </c>
      <c r="I604" s="511">
        <v>0</v>
      </c>
      <c r="J604" s="511">
        <v>0</v>
      </c>
      <c r="K604" s="511">
        <v>0</v>
      </c>
      <c r="L604" s="511">
        <v>0</v>
      </c>
    </row>
    <row r="605" spans="1:12" s="23" customFormat="1" ht="14.25" customHeight="1">
      <c r="A605" s="215"/>
      <c r="B605" s="595" t="s">
        <v>7640</v>
      </c>
      <c r="C605" s="220">
        <v>42</v>
      </c>
      <c r="D605" s="220">
        <v>3</v>
      </c>
      <c r="E605" s="220">
        <v>18</v>
      </c>
      <c r="F605" s="220">
        <v>21</v>
      </c>
      <c r="G605" s="228">
        <v>0</v>
      </c>
      <c r="H605" s="511">
        <v>0</v>
      </c>
      <c r="I605" s="511">
        <v>0</v>
      </c>
      <c r="J605" s="511">
        <v>0</v>
      </c>
      <c r="K605" s="511">
        <v>0</v>
      </c>
      <c r="L605" s="511">
        <v>0</v>
      </c>
    </row>
    <row r="606" spans="1:12" s="23" customFormat="1" ht="14.25" customHeight="1">
      <c r="A606" s="215"/>
      <c r="B606" s="595" t="s">
        <v>7641</v>
      </c>
      <c r="C606" s="220">
        <v>29</v>
      </c>
      <c r="D606" s="220">
        <v>1</v>
      </c>
      <c r="E606" s="220">
        <v>6</v>
      </c>
      <c r="F606" s="220">
        <v>8</v>
      </c>
      <c r="G606" s="220">
        <v>14</v>
      </c>
      <c r="H606" s="511">
        <v>0</v>
      </c>
      <c r="I606" s="511">
        <v>0</v>
      </c>
      <c r="J606" s="511">
        <v>0</v>
      </c>
      <c r="K606" s="511">
        <v>0</v>
      </c>
      <c r="L606" s="511">
        <v>0</v>
      </c>
    </row>
    <row r="607" spans="1:12" s="23" customFormat="1" ht="14.25" customHeight="1">
      <c r="A607" s="215"/>
      <c r="B607" s="595" t="s">
        <v>640</v>
      </c>
      <c r="C607" s="220">
        <v>2</v>
      </c>
      <c r="D607" s="228">
        <v>0</v>
      </c>
      <c r="E607" s="228">
        <v>0</v>
      </c>
      <c r="F607" s="220">
        <v>2</v>
      </c>
      <c r="G607" s="228">
        <v>0</v>
      </c>
      <c r="H607" s="511">
        <v>0</v>
      </c>
      <c r="I607" s="511">
        <v>0</v>
      </c>
      <c r="J607" s="511">
        <v>0</v>
      </c>
      <c r="K607" s="511">
        <v>0</v>
      </c>
      <c r="L607" s="511">
        <v>0</v>
      </c>
    </row>
    <row r="608" spans="1:12" s="23" customFormat="1" ht="14.25" customHeight="1">
      <c r="A608" s="215"/>
      <c r="B608" s="595" t="s">
        <v>7642</v>
      </c>
      <c r="C608" s="220">
        <v>6</v>
      </c>
      <c r="D608" s="220">
        <v>1</v>
      </c>
      <c r="E608" s="220">
        <v>3</v>
      </c>
      <c r="F608" s="220">
        <v>2</v>
      </c>
      <c r="G608" s="228">
        <v>0</v>
      </c>
      <c r="H608" s="511">
        <v>0</v>
      </c>
      <c r="I608" s="511">
        <v>0</v>
      </c>
      <c r="J608" s="511">
        <v>0</v>
      </c>
      <c r="K608" s="511">
        <v>0</v>
      </c>
      <c r="L608" s="511">
        <v>0</v>
      </c>
    </row>
    <row r="609" spans="1:12" s="23" customFormat="1" ht="14.25" customHeight="1">
      <c r="A609" s="215"/>
      <c r="B609" s="595" t="s">
        <v>7640</v>
      </c>
      <c r="C609" s="220">
        <v>5</v>
      </c>
      <c r="D609" s="220">
        <v>1</v>
      </c>
      <c r="E609" s="220">
        <v>3</v>
      </c>
      <c r="F609" s="220">
        <v>1</v>
      </c>
      <c r="G609" s="228">
        <v>0</v>
      </c>
      <c r="H609" s="511">
        <v>0</v>
      </c>
      <c r="I609" s="511">
        <v>0</v>
      </c>
      <c r="J609" s="511">
        <v>0</v>
      </c>
      <c r="K609" s="511">
        <v>0</v>
      </c>
      <c r="L609" s="511">
        <v>0</v>
      </c>
    </row>
    <row r="610" spans="1:12" s="23" customFormat="1" ht="14.25" customHeight="1">
      <c r="A610" s="215"/>
      <c r="B610" s="595" t="s">
        <v>7641</v>
      </c>
      <c r="C610" s="220">
        <v>1</v>
      </c>
      <c r="D610" s="228">
        <v>0</v>
      </c>
      <c r="E610" s="228">
        <v>0</v>
      </c>
      <c r="F610" s="220">
        <v>1</v>
      </c>
      <c r="G610" s="228">
        <v>0</v>
      </c>
      <c r="H610" s="511">
        <v>0</v>
      </c>
      <c r="I610" s="511">
        <v>0</v>
      </c>
      <c r="J610" s="511">
        <v>0</v>
      </c>
      <c r="K610" s="511">
        <v>0</v>
      </c>
      <c r="L610" s="511">
        <v>0</v>
      </c>
    </row>
    <row r="611" spans="1:12" s="23" customFormat="1" ht="14.25" customHeight="1">
      <c r="A611" s="234" t="s">
        <v>323</v>
      </c>
      <c r="B611" s="595" t="s">
        <v>7639</v>
      </c>
      <c r="C611" s="220">
        <v>165</v>
      </c>
      <c r="D611" s="220">
        <v>10</v>
      </c>
      <c r="E611" s="220">
        <v>32</v>
      </c>
      <c r="F611" s="220">
        <v>57</v>
      </c>
      <c r="G611" s="220">
        <v>19</v>
      </c>
      <c r="H611" s="508">
        <v>22</v>
      </c>
      <c r="I611" s="511">
        <v>0</v>
      </c>
      <c r="J611" s="508">
        <v>25</v>
      </c>
      <c r="K611" s="511">
        <v>0</v>
      </c>
      <c r="L611" s="511">
        <v>0</v>
      </c>
    </row>
    <row r="612" spans="1:12" s="23" customFormat="1" ht="14.25" customHeight="1">
      <c r="A612" s="215"/>
      <c r="B612" s="595" t="s">
        <v>7640</v>
      </c>
      <c r="C612" s="220">
        <v>72</v>
      </c>
      <c r="D612" s="220">
        <v>8</v>
      </c>
      <c r="E612" s="220">
        <v>27</v>
      </c>
      <c r="F612" s="220">
        <v>36</v>
      </c>
      <c r="G612" s="220">
        <v>1</v>
      </c>
      <c r="H612" s="511">
        <v>0</v>
      </c>
      <c r="I612" s="511">
        <v>0</v>
      </c>
      <c r="J612" s="511">
        <v>0</v>
      </c>
      <c r="K612" s="511">
        <v>0</v>
      </c>
      <c r="L612" s="511">
        <v>0</v>
      </c>
    </row>
    <row r="613" spans="1:12" s="23" customFormat="1" ht="14.25" customHeight="1">
      <c r="A613" s="215"/>
      <c r="B613" s="595" t="s">
        <v>7641</v>
      </c>
      <c r="C613" s="220">
        <v>87</v>
      </c>
      <c r="D613" s="220">
        <v>2</v>
      </c>
      <c r="E613" s="220">
        <v>5</v>
      </c>
      <c r="F613" s="220">
        <v>21</v>
      </c>
      <c r="G613" s="220">
        <v>17</v>
      </c>
      <c r="H613" s="508">
        <v>19</v>
      </c>
      <c r="I613" s="511">
        <v>0</v>
      </c>
      <c r="J613" s="508">
        <v>23</v>
      </c>
      <c r="K613" s="511">
        <v>0</v>
      </c>
      <c r="L613" s="511">
        <v>0</v>
      </c>
    </row>
    <row r="614" spans="1:12" s="23" customFormat="1" ht="14.25" customHeight="1">
      <c r="A614" s="215"/>
      <c r="B614" s="595" t="s">
        <v>640</v>
      </c>
      <c r="C614" s="220">
        <v>6</v>
      </c>
      <c r="D614" s="228">
        <v>0</v>
      </c>
      <c r="E614" s="228">
        <v>0</v>
      </c>
      <c r="F614" s="228">
        <v>0</v>
      </c>
      <c r="G614" s="220">
        <v>1</v>
      </c>
      <c r="H614" s="508">
        <v>3</v>
      </c>
      <c r="I614" s="511">
        <v>0</v>
      </c>
      <c r="J614" s="508">
        <v>2</v>
      </c>
      <c r="K614" s="511">
        <v>0</v>
      </c>
      <c r="L614" s="511">
        <v>0</v>
      </c>
    </row>
    <row r="615" spans="1:12" s="23" customFormat="1" ht="14.25" customHeight="1">
      <c r="A615" s="215"/>
      <c r="B615" s="595" t="s">
        <v>7642</v>
      </c>
      <c r="C615" s="220">
        <v>5</v>
      </c>
      <c r="D615" s="228">
        <v>0</v>
      </c>
      <c r="E615" s="228">
        <v>0</v>
      </c>
      <c r="F615" s="220">
        <v>1</v>
      </c>
      <c r="G615" s="228">
        <v>0</v>
      </c>
      <c r="H615" s="511">
        <v>0</v>
      </c>
      <c r="I615" s="511">
        <v>0</v>
      </c>
      <c r="J615" s="508">
        <v>4</v>
      </c>
      <c r="K615" s="511">
        <v>0</v>
      </c>
      <c r="L615" s="511">
        <v>0</v>
      </c>
    </row>
    <row r="616" spans="1:12" s="23" customFormat="1" ht="14.25" customHeight="1">
      <c r="A616" s="215"/>
      <c r="B616" s="595" t="s">
        <v>7640</v>
      </c>
      <c r="C616" s="220">
        <v>1</v>
      </c>
      <c r="D616" s="228">
        <v>0</v>
      </c>
      <c r="E616" s="228">
        <v>0</v>
      </c>
      <c r="F616" s="220">
        <v>1</v>
      </c>
      <c r="G616" s="228">
        <v>0</v>
      </c>
      <c r="H616" s="511">
        <v>0</v>
      </c>
      <c r="I616" s="511">
        <v>0</v>
      </c>
      <c r="J616" s="511">
        <v>0</v>
      </c>
      <c r="K616" s="511">
        <v>0</v>
      </c>
      <c r="L616" s="511">
        <v>0</v>
      </c>
    </row>
    <row r="617" spans="1:12" s="23" customFormat="1" ht="14.25" customHeight="1">
      <c r="A617" s="215"/>
      <c r="B617" s="595" t="s">
        <v>7641</v>
      </c>
      <c r="C617" s="220">
        <v>3</v>
      </c>
      <c r="D617" s="228">
        <v>0</v>
      </c>
      <c r="E617" s="228">
        <v>0</v>
      </c>
      <c r="F617" s="228">
        <v>0</v>
      </c>
      <c r="G617" s="228">
        <v>0</v>
      </c>
      <c r="H617" s="511">
        <v>0</v>
      </c>
      <c r="I617" s="511">
        <v>0</v>
      </c>
      <c r="J617" s="508">
        <v>3</v>
      </c>
      <c r="K617" s="511">
        <v>0</v>
      </c>
      <c r="L617" s="511">
        <v>0</v>
      </c>
    </row>
    <row r="618" spans="1:12" s="23" customFormat="1" ht="14.25" customHeight="1">
      <c r="A618" s="215"/>
      <c r="B618" s="595" t="s">
        <v>640</v>
      </c>
      <c r="C618" s="220">
        <v>1</v>
      </c>
      <c r="D618" s="228">
        <v>0</v>
      </c>
      <c r="E618" s="228">
        <v>0</v>
      </c>
      <c r="F618" s="228">
        <v>0</v>
      </c>
      <c r="G618" s="228">
        <v>0</v>
      </c>
      <c r="H618" s="511">
        <v>0</v>
      </c>
      <c r="I618" s="511">
        <v>0</v>
      </c>
      <c r="J618" s="508">
        <v>1</v>
      </c>
      <c r="K618" s="511">
        <v>0</v>
      </c>
      <c r="L618" s="511">
        <v>0</v>
      </c>
    </row>
    <row r="619" spans="1:12" s="23" customFormat="1" ht="14.25" customHeight="1">
      <c r="A619" s="234" t="s">
        <v>324</v>
      </c>
      <c r="B619" s="595" t="s">
        <v>7639</v>
      </c>
      <c r="C619" s="220">
        <v>100</v>
      </c>
      <c r="D619" s="220">
        <v>5</v>
      </c>
      <c r="E619" s="220">
        <v>42</v>
      </c>
      <c r="F619" s="220">
        <v>33</v>
      </c>
      <c r="G619" s="220">
        <v>19</v>
      </c>
      <c r="H619" s="508">
        <v>1</v>
      </c>
      <c r="I619" s="511">
        <v>0</v>
      </c>
      <c r="J619" s="511">
        <v>0</v>
      </c>
      <c r="K619" s="511">
        <v>0</v>
      </c>
      <c r="L619" s="511">
        <v>0</v>
      </c>
    </row>
    <row r="620" spans="1:12" s="23" customFormat="1" ht="14.25" customHeight="1">
      <c r="A620" s="215"/>
      <c r="B620" s="595" t="s">
        <v>7640</v>
      </c>
      <c r="C620" s="220">
        <v>63</v>
      </c>
      <c r="D620" s="220">
        <v>5</v>
      </c>
      <c r="E620" s="220">
        <v>35</v>
      </c>
      <c r="F620" s="220">
        <v>23</v>
      </c>
      <c r="G620" s="228">
        <v>0</v>
      </c>
      <c r="H620" s="511">
        <v>0</v>
      </c>
      <c r="I620" s="511">
        <v>0</v>
      </c>
      <c r="J620" s="511">
        <v>0</v>
      </c>
      <c r="K620" s="511">
        <v>0</v>
      </c>
      <c r="L620" s="511">
        <v>0</v>
      </c>
    </row>
    <row r="621" spans="1:12" s="23" customFormat="1" ht="14.25" customHeight="1">
      <c r="A621" s="215"/>
      <c r="B621" s="595" t="s">
        <v>7641</v>
      </c>
      <c r="C621" s="220">
        <v>36</v>
      </c>
      <c r="D621" s="228">
        <v>0</v>
      </c>
      <c r="E621" s="220">
        <v>6</v>
      </c>
      <c r="F621" s="220">
        <v>10</v>
      </c>
      <c r="G621" s="220">
        <v>19</v>
      </c>
      <c r="H621" s="508">
        <v>1</v>
      </c>
      <c r="I621" s="511">
        <v>0</v>
      </c>
      <c r="J621" s="511">
        <v>0</v>
      </c>
      <c r="K621" s="511">
        <v>0</v>
      </c>
      <c r="L621" s="511">
        <v>0</v>
      </c>
    </row>
    <row r="622" spans="1:12" s="23" customFormat="1" ht="14.25" customHeight="1">
      <c r="A622" s="457"/>
      <c r="B622" s="596" t="s">
        <v>640</v>
      </c>
      <c r="C622" s="597">
        <v>1</v>
      </c>
      <c r="D622" s="600">
        <v>0</v>
      </c>
      <c r="E622" s="597">
        <v>1</v>
      </c>
      <c r="F622" s="600">
        <v>0</v>
      </c>
      <c r="G622" s="600">
        <v>0</v>
      </c>
      <c r="H622" s="599">
        <v>0</v>
      </c>
      <c r="I622" s="599">
        <v>0</v>
      </c>
      <c r="J622" s="599">
        <v>0</v>
      </c>
      <c r="K622" s="599">
        <v>0</v>
      </c>
      <c r="L622" s="599">
        <v>0</v>
      </c>
    </row>
    <row r="623" spans="1:12" s="23" customFormat="1" ht="14.25" customHeight="1">
      <c r="A623" s="215"/>
      <c r="B623" s="595" t="s">
        <v>7642</v>
      </c>
      <c r="C623" s="220">
        <v>5</v>
      </c>
      <c r="D623" s="220">
        <v>1</v>
      </c>
      <c r="E623" s="220">
        <v>4</v>
      </c>
      <c r="F623" s="228">
        <v>0</v>
      </c>
      <c r="G623" s="228">
        <v>0</v>
      </c>
      <c r="H623" s="511">
        <v>0</v>
      </c>
      <c r="I623" s="511">
        <v>0</v>
      </c>
      <c r="J623" s="511">
        <v>0</v>
      </c>
      <c r="K623" s="511">
        <v>0</v>
      </c>
      <c r="L623" s="511">
        <v>0</v>
      </c>
    </row>
    <row r="624" spans="1:12" s="23" customFormat="1" ht="14.25" customHeight="1">
      <c r="A624" s="215"/>
      <c r="B624" s="595" t="s">
        <v>7640</v>
      </c>
      <c r="C624" s="220">
        <v>4</v>
      </c>
      <c r="D624" s="228">
        <v>0</v>
      </c>
      <c r="E624" s="220">
        <v>4</v>
      </c>
      <c r="F624" s="228">
        <v>0</v>
      </c>
      <c r="G624" s="228">
        <v>0</v>
      </c>
      <c r="H624" s="511">
        <v>0</v>
      </c>
      <c r="I624" s="511">
        <v>0</v>
      </c>
      <c r="J624" s="511">
        <v>0</v>
      </c>
      <c r="K624" s="511">
        <v>0</v>
      </c>
      <c r="L624" s="511">
        <v>0</v>
      </c>
    </row>
    <row r="625" spans="1:12" s="23" customFormat="1" ht="14.25" customHeight="1">
      <c r="A625" s="215"/>
      <c r="B625" s="595" t="s">
        <v>7641</v>
      </c>
      <c r="C625" s="220">
        <v>1</v>
      </c>
      <c r="D625" s="220">
        <v>1</v>
      </c>
      <c r="E625" s="228">
        <v>0</v>
      </c>
      <c r="F625" s="228">
        <v>0</v>
      </c>
      <c r="G625" s="228">
        <v>0</v>
      </c>
      <c r="H625" s="511">
        <v>0</v>
      </c>
      <c r="I625" s="511">
        <v>0</v>
      </c>
      <c r="J625" s="511">
        <v>0</v>
      </c>
      <c r="K625" s="511">
        <v>0</v>
      </c>
      <c r="L625" s="511">
        <v>0</v>
      </c>
    </row>
    <row r="626" spans="1:12" s="23" customFormat="1" ht="14.25" customHeight="1">
      <c r="A626" s="234" t="s">
        <v>325</v>
      </c>
      <c r="B626" s="595" t="s">
        <v>7639</v>
      </c>
      <c r="C626" s="220">
        <v>112</v>
      </c>
      <c r="D626" s="220">
        <v>11</v>
      </c>
      <c r="E626" s="220">
        <v>33</v>
      </c>
      <c r="F626" s="220">
        <v>44</v>
      </c>
      <c r="G626" s="220">
        <v>22</v>
      </c>
      <c r="H626" s="508">
        <v>2</v>
      </c>
      <c r="I626" s="511">
        <v>0</v>
      </c>
      <c r="J626" s="511">
        <v>0</v>
      </c>
      <c r="K626" s="511">
        <v>0</v>
      </c>
      <c r="L626" s="511">
        <v>0</v>
      </c>
    </row>
    <row r="627" spans="1:12" s="23" customFormat="1" ht="14.25" customHeight="1">
      <c r="A627" s="215"/>
      <c r="B627" s="595" t="s">
        <v>7640</v>
      </c>
      <c r="C627" s="220">
        <v>77</v>
      </c>
      <c r="D627" s="220">
        <v>11</v>
      </c>
      <c r="E627" s="220">
        <v>29</v>
      </c>
      <c r="F627" s="220">
        <v>36</v>
      </c>
      <c r="G627" s="220">
        <v>1</v>
      </c>
      <c r="H627" s="511">
        <v>0</v>
      </c>
      <c r="I627" s="511">
        <v>0</v>
      </c>
      <c r="J627" s="511">
        <v>0</v>
      </c>
      <c r="K627" s="511">
        <v>0</v>
      </c>
      <c r="L627" s="511">
        <v>0</v>
      </c>
    </row>
    <row r="628" spans="1:12" s="23" customFormat="1" ht="14.25" customHeight="1">
      <c r="A628" s="215"/>
      <c r="B628" s="595" t="s">
        <v>7641</v>
      </c>
      <c r="C628" s="220">
        <v>34</v>
      </c>
      <c r="D628" s="228">
        <v>0</v>
      </c>
      <c r="E628" s="220">
        <v>4</v>
      </c>
      <c r="F628" s="220">
        <v>8</v>
      </c>
      <c r="G628" s="220">
        <v>21</v>
      </c>
      <c r="H628" s="508">
        <v>1</v>
      </c>
      <c r="I628" s="511">
        <v>0</v>
      </c>
      <c r="J628" s="511">
        <v>0</v>
      </c>
      <c r="K628" s="511">
        <v>0</v>
      </c>
      <c r="L628" s="511">
        <v>0</v>
      </c>
    </row>
    <row r="629" spans="1:12" s="23" customFormat="1" ht="14.25" customHeight="1">
      <c r="A629" s="215"/>
      <c r="B629" s="595" t="s">
        <v>640</v>
      </c>
      <c r="C629" s="220">
        <v>1</v>
      </c>
      <c r="D629" s="228">
        <v>0</v>
      </c>
      <c r="E629" s="228">
        <v>0</v>
      </c>
      <c r="F629" s="228">
        <v>0</v>
      </c>
      <c r="G629" s="228">
        <v>0</v>
      </c>
      <c r="H629" s="508">
        <v>1</v>
      </c>
      <c r="I629" s="511">
        <v>0</v>
      </c>
      <c r="J629" s="511">
        <v>0</v>
      </c>
      <c r="K629" s="511">
        <v>0</v>
      </c>
      <c r="L629" s="511">
        <v>0</v>
      </c>
    </row>
    <row r="630" spans="1:12" s="23" customFormat="1" ht="14.25" customHeight="1">
      <c r="A630" s="234" t="s">
        <v>326</v>
      </c>
      <c r="B630" s="595" t="s">
        <v>7639</v>
      </c>
      <c r="C630" s="220">
        <v>314</v>
      </c>
      <c r="D630" s="220">
        <v>48</v>
      </c>
      <c r="E630" s="220">
        <v>88</v>
      </c>
      <c r="F630" s="220">
        <v>81</v>
      </c>
      <c r="G630" s="220">
        <v>21</v>
      </c>
      <c r="H630" s="511">
        <v>0</v>
      </c>
      <c r="I630" s="511">
        <v>0</v>
      </c>
      <c r="J630" s="508">
        <v>67</v>
      </c>
      <c r="K630" s="511">
        <v>0</v>
      </c>
      <c r="L630" s="508">
        <v>9</v>
      </c>
    </row>
    <row r="631" spans="1:12" s="23" customFormat="1" ht="14.25" customHeight="1">
      <c r="A631" s="215"/>
      <c r="B631" s="595" t="s">
        <v>7640</v>
      </c>
      <c r="C631" s="220">
        <v>201</v>
      </c>
      <c r="D631" s="220">
        <v>47</v>
      </c>
      <c r="E631" s="220">
        <v>82</v>
      </c>
      <c r="F631" s="220">
        <v>69</v>
      </c>
      <c r="G631" s="220">
        <v>3</v>
      </c>
      <c r="H631" s="511">
        <v>0</v>
      </c>
      <c r="I631" s="511">
        <v>0</v>
      </c>
      <c r="J631" s="511">
        <v>0</v>
      </c>
      <c r="K631" s="511">
        <v>0</v>
      </c>
      <c r="L631" s="511">
        <v>0</v>
      </c>
    </row>
    <row r="632" spans="1:12" s="23" customFormat="1" ht="14.25" customHeight="1">
      <c r="A632" s="215"/>
      <c r="B632" s="595" t="s">
        <v>7641</v>
      </c>
      <c r="C632" s="220">
        <v>96</v>
      </c>
      <c r="D632" s="220">
        <v>1</v>
      </c>
      <c r="E632" s="220">
        <v>6</v>
      </c>
      <c r="F632" s="220">
        <v>12</v>
      </c>
      <c r="G632" s="220">
        <v>18</v>
      </c>
      <c r="H632" s="511">
        <v>0</v>
      </c>
      <c r="I632" s="511">
        <v>0</v>
      </c>
      <c r="J632" s="508">
        <v>53</v>
      </c>
      <c r="K632" s="511">
        <v>0</v>
      </c>
      <c r="L632" s="508">
        <v>6</v>
      </c>
    </row>
    <row r="633" spans="1:12" s="23" customFormat="1" ht="14.25" customHeight="1">
      <c r="A633" s="215"/>
      <c r="B633" s="595" t="s">
        <v>640</v>
      </c>
      <c r="C633" s="220">
        <v>17</v>
      </c>
      <c r="D633" s="228">
        <v>0</v>
      </c>
      <c r="E633" s="228">
        <v>0</v>
      </c>
      <c r="F633" s="228">
        <v>0</v>
      </c>
      <c r="G633" s="228">
        <v>0</v>
      </c>
      <c r="H633" s="511">
        <v>0</v>
      </c>
      <c r="I633" s="511">
        <v>0</v>
      </c>
      <c r="J633" s="508">
        <v>14</v>
      </c>
      <c r="K633" s="511">
        <v>0</v>
      </c>
      <c r="L633" s="508">
        <v>3</v>
      </c>
    </row>
    <row r="634" spans="1:12" s="23" customFormat="1" ht="14.25" customHeight="1">
      <c r="A634" s="215"/>
      <c r="B634" s="595" t="s">
        <v>7642</v>
      </c>
      <c r="C634" s="220">
        <v>6</v>
      </c>
      <c r="D634" s="220">
        <v>2</v>
      </c>
      <c r="E634" s="220">
        <v>2</v>
      </c>
      <c r="F634" s="220">
        <v>1</v>
      </c>
      <c r="G634" s="228">
        <v>0</v>
      </c>
      <c r="H634" s="511">
        <v>0</v>
      </c>
      <c r="I634" s="511">
        <v>0</v>
      </c>
      <c r="J634" s="508">
        <v>1</v>
      </c>
      <c r="K634" s="511">
        <v>0</v>
      </c>
      <c r="L634" s="511">
        <v>0</v>
      </c>
    </row>
    <row r="635" spans="1:12" s="23" customFormat="1" ht="14.25" customHeight="1">
      <c r="A635" s="215"/>
      <c r="B635" s="595" t="s">
        <v>7640</v>
      </c>
      <c r="C635" s="220">
        <v>5</v>
      </c>
      <c r="D635" s="220">
        <v>2</v>
      </c>
      <c r="E635" s="220">
        <v>2</v>
      </c>
      <c r="F635" s="220">
        <v>1</v>
      </c>
      <c r="G635" s="228">
        <v>0</v>
      </c>
      <c r="H635" s="511">
        <v>0</v>
      </c>
      <c r="I635" s="511">
        <v>0</v>
      </c>
      <c r="J635" s="511">
        <v>0</v>
      </c>
      <c r="K635" s="511">
        <v>0</v>
      </c>
      <c r="L635" s="511">
        <v>0</v>
      </c>
    </row>
    <row r="636" spans="1:12" s="23" customFormat="1" ht="14.25" customHeight="1">
      <c r="A636" s="215"/>
      <c r="B636" s="595" t="s">
        <v>7641</v>
      </c>
      <c r="C636" s="220">
        <v>1</v>
      </c>
      <c r="D636" s="228">
        <v>0</v>
      </c>
      <c r="E636" s="228">
        <v>0</v>
      </c>
      <c r="F636" s="228">
        <v>0</v>
      </c>
      <c r="G636" s="228">
        <v>0</v>
      </c>
      <c r="H636" s="511">
        <v>0</v>
      </c>
      <c r="I636" s="511">
        <v>0</v>
      </c>
      <c r="J636" s="508">
        <v>1</v>
      </c>
      <c r="K636" s="511">
        <v>0</v>
      </c>
      <c r="L636" s="511">
        <v>0</v>
      </c>
    </row>
    <row r="637" spans="1:12" s="23" customFormat="1" ht="14.25" customHeight="1">
      <c r="A637" s="234" t="s">
        <v>327</v>
      </c>
      <c r="B637" s="595" t="s">
        <v>7639</v>
      </c>
      <c r="C637" s="220">
        <v>193</v>
      </c>
      <c r="D637" s="220">
        <v>9</v>
      </c>
      <c r="E637" s="220">
        <v>52</v>
      </c>
      <c r="F637" s="220">
        <v>94</v>
      </c>
      <c r="G637" s="220">
        <v>38</v>
      </c>
      <c r="H637" s="511">
        <v>0</v>
      </c>
      <c r="I637" s="511">
        <v>0</v>
      </c>
      <c r="J637" s="511">
        <v>0</v>
      </c>
      <c r="K637" s="511">
        <v>0</v>
      </c>
      <c r="L637" s="511">
        <v>0</v>
      </c>
    </row>
    <row r="638" spans="1:12" s="23" customFormat="1" ht="14.25" customHeight="1">
      <c r="A638" s="215"/>
      <c r="B638" s="595" t="s">
        <v>7640</v>
      </c>
      <c r="C638" s="220">
        <v>95</v>
      </c>
      <c r="D638" s="220">
        <v>8</v>
      </c>
      <c r="E638" s="220">
        <v>39</v>
      </c>
      <c r="F638" s="220">
        <v>46</v>
      </c>
      <c r="G638" s="220">
        <v>2</v>
      </c>
      <c r="H638" s="511">
        <v>0</v>
      </c>
      <c r="I638" s="511">
        <v>0</v>
      </c>
      <c r="J638" s="511">
        <v>0</v>
      </c>
      <c r="K638" s="511">
        <v>0</v>
      </c>
      <c r="L638" s="511">
        <v>0</v>
      </c>
    </row>
    <row r="639" spans="1:12" s="23" customFormat="1" ht="14.25" customHeight="1">
      <c r="A639" s="215"/>
      <c r="B639" s="595" t="s">
        <v>7641</v>
      </c>
      <c r="C639" s="220">
        <v>76</v>
      </c>
      <c r="D639" s="220">
        <v>1</v>
      </c>
      <c r="E639" s="220">
        <v>11</v>
      </c>
      <c r="F639" s="220">
        <v>31</v>
      </c>
      <c r="G639" s="220">
        <v>33</v>
      </c>
      <c r="H639" s="511">
        <v>0</v>
      </c>
      <c r="I639" s="511">
        <v>0</v>
      </c>
      <c r="J639" s="511">
        <v>0</v>
      </c>
      <c r="K639" s="511">
        <v>0</v>
      </c>
      <c r="L639" s="511">
        <v>0</v>
      </c>
    </row>
    <row r="640" spans="1:12" s="23" customFormat="1" ht="14.25" customHeight="1">
      <c r="A640" s="215"/>
      <c r="B640" s="595" t="s">
        <v>640</v>
      </c>
      <c r="C640" s="220">
        <v>10</v>
      </c>
      <c r="D640" s="228">
        <v>0</v>
      </c>
      <c r="E640" s="220">
        <v>1</v>
      </c>
      <c r="F640" s="220">
        <v>8</v>
      </c>
      <c r="G640" s="220">
        <v>1</v>
      </c>
      <c r="H640" s="511">
        <v>0</v>
      </c>
      <c r="I640" s="511">
        <v>0</v>
      </c>
      <c r="J640" s="511">
        <v>0</v>
      </c>
      <c r="K640" s="511">
        <v>0</v>
      </c>
      <c r="L640" s="511">
        <v>0</v>
      </c>
    </row>
    <row r="641" spans="1:12" s="23" customFormat="1" ht="14.25" customHeight="1">
      <c r="A641" s="215"/>
      <c r="B641" s="595" t="s">
        <v>7644</v>
      </c>
      <c r="C641" s="220">
        <v>3</v>
      </c>
      <c r="D641" s="228">
        <v>0</v>
      </c>
      <c r="E641" s="228">
        <v>0</v>
      </c>
      <c r="F641" s="220">
        <v>3</v>
      </c>
      <c r="G641" s="228">
        <v>0</v>
      </c>
      <c r="H641" s="511">
        <v>0</v>
      </c>
      <c r="I641" s="511">
        <v>0</v>
      </c>
      <c r="J641" s="511">
        <v>0</v>
      </c>
      <c r="K641" s="511">
        <v>0</v>
      </c>
      <c r="L641" s="511">
        <v>0</v>
      </c>
    </row>
    <row r="642" spans="1:12" s="23" customFormat="1" ht="14.25" customHeight="1">
      <c r="A642" s="215"/>
      <c r="B642" s="595" t="s">
        <v>7643</v>
      </c>
      <c r="C642" s="220">
        <v>9</v>
      </c>
      <c r="D642" s="228">
        <v>0</v>
      </c>
      <c r="E642" s="220">
        <v>1</v>
      </c>
      <c r="F642" s="220">
        <v>6</v>
      </c>
      <c r="G642" s="220">
        <v>2</v>
      </c>
      <c r="H642" s="511">
        <v>0</v>
      </c>
      <c r="I642" s="511">
        <v>0</v>
      </c>
      <c r="J642" s="511">
        <v>0</v>
      </c>
      <c r="K642" s="511">
        <v>0</v>
      </c>
      <c r="L642" s="511">
        <v>0</v>
      </c>
    </row>
    <row r="643" spans="1:12" s="23" customFormat="1" ht="14.25" customHeight="1">
      <c r="A643" s="215"/>
      <c r="B643" s="595" t="s">
        <v>7642</v>
      </c>
      <c r="C643" s="220">
        <v>3</v>
      </c>
      <c r="D643" s="228">
        <v>0</v>
      </c>
      <c r="E643" s="220">
        <v>3</v>
      </c>
      <c r="F643" s="228">
        <v>0</v>
      </c>
      <c r="G643" s="228">
        <v>0</v>
      </c>
      <c r="H643" s="511">
        <v>0</v>
      </c>
      <c r="I643" s="511">
        <v>0</v>
      </c>
      <c r="J643" s="511">
        <v>0</v>
      </c>
      <c r="K643" s="511">
        <v>0</v>
      </c>
      <c r="L643" s="511">
        <v>0</v>
      </c>
    </row>
    <row r="644" spans="1:12" s="23" customFormat="1" ht="14.25" customHeight="1">
      <c r="A644" s="215"/>
      <c r="B644" s="595" t="s">
        <v>7640</v>
      </c>
      <c r="C644" s="220">
        <v>1</v>
      </c>
      <c r="D644" s="228">
        <v>0</v>
      </c>
      <c r="E644" s="220">
        <v>1</v>
      </c>
      <c r="F644" s="228">
        <v>0</v>
      </c>
      <c r="G644" s="228">
        <v>0</v>
      </c>
      <c r="H644" s="511">
        <v>0</v>
      </c>
      <c r="I644" s="511">
        <v>0</v>
      </c>
      <c r="J644" s="511">
        <v>0</v>
      </c>
      <c r="K644" s="511">
        <v>0</v>
      </c>
      <c r="L644" s="511">
        <v>0</v>
      </c>
    </row>
    <row r="645" spans="1:12" s="23" customFormat="1" ht="14.25" customHeight="1">
      <c r="A645" s="215"/>
      <c r="B645" s="595" t="s">
        <v>7641</v>
      </c>
      <c r="C645" s="220">
        <v>2</v>
      </c>
      <c r="D645" s="228">
        <v>0</v>
      </c>
      <c r="E645" s="220">
        <v>2</v>
      </c>
      <c r="F645" s="228">
        <v>0</v>
      </c>
      <c r="G645" s="228">
        <v>0</v>
      </c>
      <c r="H645" s="511">
        <v>0</v>
      </c>
      <c r="I645" s="511">
        <v>0</v>
      </c>
      <c r="J645" s="511">
        <v>0</v>
      </c>
      <c r="K645" s="511">
        <v>0</v>
      </c>
      <c r="L645" s="511">
        <v>0</v>
      </c>
    </row>
    <row r="646" spans="1:12" s="23" customFormat="1" ht="14.25" customHeight="1">
      <c r="A646" s="234" t="s">
        <v>328</v>
      </c>
      <c r="B646" s="595" t="s">
        <v>7639</v>
      </c>
      <c r="C646" s="220">
        <v>35</v>
      </c>
      <c r="D646" s="220">
        <v>4</v>
      </c>
      <c r="E646" s="220">
        <v>16</v>
      </c>
      <c r="F646" s="220">
        <v>13</v>
      </c>
      <c r="G646" s="220">
        <v>2</v>
      </c>
      <c r="H646" s="511">
        <v>0</v>
      </c>
      <c r="I646" s="511">
        <v>0</v>
      </c>
      <c r="J646" s="511">
        <v>0</v>
      </c>
      <c r="K646" s="511">
        <v>0</v>
      </c>
      <c r="L646" s="511">
        <v>0</v>
      </c>
    </row>
    <row r="647" spans="1:12" s="23" customFormat="1" ht="14.25" customHeight="1">
      <c r="A647" s="215"/>
      <c r="B647" s="595" t="s">
        <v>7640</v>
      </c>
      <c r="C647" s="220">
        <v>22</v>
      </c>
      <c r="D647" s="220">
        <v>4</v>
      </c>
      <c r="E647" s="220">
        <v>12</v>
      </c>
      <c r="F647" s="220">
        <v>6</v>
      </c>
      <c r="G647" s="228">
        <v>0</v>
      </c>
      <c r="H647" s="511">
        <v>0</v>
      </c>
      <c r="I647" s="511">
        <v>0</v>
      </c>
      <c r="J647" s="511">
        <v>0</v>
      </c>
      <c r="K647" s="511">
        <v>0</v>
      </c>
      <c r="L647" s="511">
        <v>0</v>
      </c>
    </row>
    <row r="648" spans="1:12" s="23" customFormat="1" ht="14.25" customHeight="1">
      <c r="A648" s="215"/>
      <c r="B648" s="595" t="s">
        <v>7641</v>
      </c>
      <c r="C648" s="220">
        <v>10</v>
      </c>
      <c r="D648" s="228">
        <v>0</v>
      </c>
      <c r="E648" s="220">
        <v>4</v>
      </c>
      <c r="F648" s="220">
        <v>6</v>
      </c>
      <c r="G648" s="228">
        <v>0</v>
      </c>
      <c r="H648" s="511">
        <v>0</v>
      </c>
      <c r="I648" s="511">
        <v>0</v>
      </c>
      <c r="J648" s="511">
        <v>0</v>
      </c>
      <c r="K648" s="511">
        <v>0</v>
      </c>
      <c r="L648" s="511">
        <v>0</v>
      </c>
    </row>
    <row r="649" spans="1:12" s="23" customFormat="1" ht="14.25" customHeight="1">
      <c r="A649" s="215"/>
      <c r="B649" s="595" t="s">
        <v>640</v>
      </c>
      <c r="C649" s="220">
        <v>2</v>
      </c>
      <c r="D649" s="228">
        <v>0</v>
      </c>
      <c r="E649" s="228">
        <v>0</v>
      </c>
      <c r="F649" s="228">
        <v>0</v>
      </c>
      <c r="G649" s="220">
        <v>2</v>
      </c>
      <c r="H649" s="511">
        <v>0</v>
      </c>
      <c r="I649" s="511">
        <v>0</v>
      </c>
      <c r="J649" s="511">
        <v>0</v>
      </c>
      <c r="K649" s="511">
        <v>0</v>
      </c>
      <c r="L649" s="511">
        <v>0</v>
      </c>
    </row>
    <row r="650" spans="1:12" s="23" customFormat="1" ht="14.25" customHeight="1">
      <c r="A650" s="215"/>
      <c r="B650" s="595" t="s">
        <v>7643</v>
      </c>
      <c r="C650" s="220">
        <v>1</v>
      </c>
      <c r="D650" s="228">
        <v>0</v>
      </c>
      <c r="E650" s="228">
        <v>0</v>
      </c>
      <c r="F650" s="220">
        <v>1</v>
      </c>
      <c r="G650" s="228">
        <v>0</v>
      </c>
      <c r="H650" s="511">
        <v>0</v>
      </c>
      <c r="I650" s="511">
        <v>0</v>
      </c>
      <c r="J650" s="511">
        <v>0</v>
      </c>
      <c r="K650" s="511">
        <v>0</v>
      </c>
      <c r="L650" s="511">
        <v>0</v>
      </c>
    </row>
    <row r="651" spans="1:12" s="23" customFormat="1" ht="14.25" customHeight="1">
      <c r="A651" s="234" t="s">
        <v>329</v>
      </c>
      <c r="B651" s="595" t="s">
        <v>7639</v>
      </c>
      <c r="C651" s="220">
        <v>158</v>
      </c>
      <c r="D651" s="220">
        <v>13</v>
      </c>
      <c r="E651" s="220">
        <v>51</v>
      </c>
      <c r="F651" s="220">
        <v>52</v>
      </c>
      <c r="G651" s="220">
        <v>42</v>
      </c>
      <c r="H651" s="511">
        <v>0</v>
      </c>
      <c r="I651" s="511">
        <v>0</v>
      </c>
      <c r="J651" s="511">
        <v>0</v>
      </c>
      <c r="K651" s="511">
        <v>0</v>
      </c>
      <c r="L651" s="511">
        <v>0</v>
      </c>
    </row>
    <row r="652" spans="1:12" s="23" customFormat="1" ht="14.25" customHeight="1">
      <c r="A652" s="215"/>
      <c r="B652" s="595" t="s">
        <v>7640</v>
      </c>
      <c r="C652" s="220">
        <v>68</v>
      </c>
      <c r="D652" s="220">
        <v>10</v>
      </c>
      <c r="E652" s="220">
        <v>40</v>
      </c>
      <c r="F652" s="220">
        <v>18</v>
      </c>
      <c r="G652" s="228">
        <v>0</v>
      </c>
      <c r="H652" s="511">
        <v>0</v>
      </c>
      <c r="I652" s="511">
        <v>0</v>
      </c>
      <c r="J652" s="511">
        <v>0</v>
      </c>
      <c r="K652" s="511">
        <v>0</v>
      </c>
      <c r="L652" s="511">
        <v>0</v>
      </c>
    </row>
    <row r="653" spans="1:12" s="23" customFormat="1" ht="14.25" customHeight="1">
      <c r="A653" s="215"/>
      <c r="B653" s="595" t="s">
        <v>7641</v>
      </c>
      <c r="C653" s="220">
        <v>76</v>
      </c>
      <c r="D653" s="220">
        <v>3</v>
      </c>
      <c r="E653" s="220">
        <v>9</v>
      </c>
      <c r="F653" s="220">
        <v>27</v>
      </c>
      <c r="G653" s="220">
        <v>37</v>
      </c>
      <c r="H653" s="511">
        <v>0</v>
      </c>
      <c r="I653" s="511">
        <v>0</v>
      </c>
      <c r="J653" s="511">
        <v>0</v>
      </c>
      <c r="K653" s="511">
        <v>0</v>
      </c>
      <c r="L653" s="511">
        <v>0</v>
      </c>
    </row>
    <row r="654" spans="1:12" s="23" customFormat="1" ht="14.25" customHeight="1">
      <c r="A654" s="215"/>
      <c r="B654" s="595" t="s">
        <v>640</v>
      </c>
      <c r="C654" s="220">
        <v>10</v>
      </c>
      <c r="D654" s="228">
        <v>0</v>
      </c>
      <c r="E654" s="228">
        <v>0</v>
      </c>
      <c r="F654" s="220">
        <v>5</v>
      </c>
      <c r="G654" s="220">
        <v>5</v>
      </c>
      <c r="H654" s="511">
        <v>0</v>
      </c>
      <c r="I654" s="511">
        <v>0</v>
      </c>
      <c r="J654" s="511">
        <v>0</v>
      </c>
      <c r="K654" s="511">
        <v>0</v>
      </c>
      <c r="L654" s="511">
        <v>0</v>
      </c>
    </row>
    <row r="655" spans="1:12" s="23" customFormat="1" ht="14.25" customHeight="1">
      <c r="A655" s="215"/>
      <c r="B655" s="595" t="s">
        <v>7644</v>
      </c>
      <c r="C655" s="220">
        <v>2</v>
      </c>
      <c r="D655" s="228">
        <v>0</v>
      </c>
      <c r="E655" s="220">
        <v>1</v>
      </c>
      <c r="F655" s="220">
        <v>1</v>
      </c>
      <c r="G655" s="228">
        <v>0</v>
      </c>
      <c r="H655" s="511">
        <v>0</v>
      </c>
      <c r="I655" s="511">
        <v>0</v>
      </c>
      <c r="J655" s="511">
        <v>0</v>
      </c>
      <c r="K655" s="511">
        <v>0</v>
      </c>
      <c r="L655" s="511">
        <v>0</v>
      </c>
    </row>
    <row r="656" spans="1:12" s="23" customFormat="1" ht="14.25" customHeight="1">
      <c r="A656" s="215"/>
      <c r="B656" s="595" t="s">
        <v>7643</v>
      </c>
      <c r="C656" s="220">
        <v>2</v>
      </c>
      <c r="D656" s="228">
        <v>0</v>
      </c>
      <c r="E656" s="220">
        <v>1</v>
      </c>
      <c r="F656" s="220">
        <v>1</v>
      </c>
      <c r="G656" s="228">
        <v>0</v>
      </c>
      <c r="H656" s="511">
        <v>0</v>
      </c>
      <c r="I656" s="511">
        <v>0</v>
      </c>
      <c r="J656" s="511">
        <v>0</v>
      </c>
      <c r="K656" s="511">
        <v>0</v>
      </c>
      <c r="L656" s="511">
        <v>0</v>
      </c>
    </row>
    <row r="657" spans="1:12" s="23" customFormat="1" ht="14.25" customHeight="1">
      <c r="A657" s="215"/>
      <c r="B657" s="595" t="s">
        <v>7642</v>
      </c>
      <c r="C657" s="220">
        <v>4</v>
      </c>
      <c r="D657" s="220">
        <v>1</v>
      </c>
      <c r="E657" s="220">
        <v>1</v>
      </c>
      <c r="F657" s="220">
        <v>1</v>
      </c>
      <c r="G657" s="220">
        <v>1</v>
      </c>
      <c r="H657" s="511">
        <v>0</v>
      </c>
      <c r="I657" s="511">
        <v>0</v>
      </c>
      <c r="J657" s="511">
        <v>0</v>
      </c>
      <c r="K657" s="511">
        <v>0</v>
      </c>
      <c r="L657" s="511">
        <v>0</v>
      </c>
    </row>
    <row r="658" spans="1:12" s="23" customFormat="1" ht="14.25" customHeight="1">
      <c r="A658" s="215"/>
      <c r="B658" s="595" t="s">
        <v>7640</v>
      </c>
      <c r="C658" s="220">
        <v>2</v>
      </c>
      <c r="D658" s="220">
        <v>1</v>
      </c>
      <c r="E658" s="228">
        <v>0</v>
      </c>
      <c r="F658" s="220">
        <v>1</v>
      </c>
      <c r="G658" s="228">
        <v>0</v>
      </c>
      <c r="H658" s="511">
        <v>0</v>
      </c>
      <c r="I658" s="511">
        <v>0</v>
      </c>
      <c r="J658" s="511">
        <v>0</v>
      </c>
      <c r="K658" s="511">
        <v>0</v>
      </c>
      <c r="L658" s="511">
        <v>0</v>
      </c>
    </row>
    <row r="659" spans="1:12" s="23" customFormat="1" ht="14.25" customHeight="1">
      <c r="A659" s="215"/>
      <c r="B659" s="595" t="s">
        <v>7641</v>
      </c>
      <c r="C659" s="220">
        <v>2</v>
      </c>
      <c r="D659" s="228">
        <v>0</v>
      </c>
      <c r="E659" s="220">
        <v>1</v>
      </c>
      <c r="F659" s="228">
        <v>0</v>
      </c>
      <c r="G659" s="220">
        <v>1</v>
      </c>
      <c r="H659" s="511">
        <v>0</v>
      </c>
      <c r="I659" s="511">
        <v>0</v>
      </c>
      <c r="J659" s="511">
        <v>0</v>
      </c>
      <c r="K659" s="511">
        <v>0</v>
      </c>
      <c r="L659" s="511">
        <v>0</v>
      </c>
    </row>
    <row r="660" spans="1:12" s="23" customFormat="1" ht="14.25" customHeight="1">
      <c r="A660" s="234" t="s">
        <v>330</v>
      </c>
      <c r="B660" s="595" t="s">
        <v>7639</v>
      </c>
      <c r="C660" s="220">
        <v>233</v>
      </c>
      <c r="D660" s="220">
        <v>39</v>
      </c>
      <c r="E660" s="220">
        <v>77</v>
      </c>
      <c r="F660" s="220">
        <v>86</v>
      </c>
      <c r="G660" s="220">
        <v>30</v>
      </c>
      <c r="H660" s="508">
        <v>1</v>
      </c>
      <c r="I660" s="511">
        <v>0</v>
      </c>
      <c r="J660" s="511">
        <v>0</v>
      </c>
      <c r="K660" s="511">
        <v>0</v>
      </c>
      <c r="L660" s="511">
        <v>0</v>
      </c>
    </row>
    <row r="661" spans="1:12" s="23" customFormat="1" ht="14.25" customHeight="1">
      <c r="A661" s="215"/>
      <c r="B661" s="595" t="s">
        <v>7640</v>
      </c>
      <c r="C661" s="220">
        <v>180</v>
      </c>
      <c r="D661" s="220">
        <v>37</v>
      </c>
      <c r="E661" s="220">
        <v>68</v>
      </c>
      <c r="F661" s="220">
        <v>75</v>
      </c>
      <c r="G661" s="228">
        <v>0</v>
      </c>
      <c r="H661" s="511">
        <v>0</v>
      </c>
      <c r="I661" s="511">
        <v>0</v>
      </c>
      <c r="J661" s="511">
        <v>0</v>
      </c>
      <c r="K661" s="511">
        <v>0</v>
      </c>
      <c r="L661" s="511">
        <v>0</v>
      </c>
    </row>
    <row r="662" spans="1:12" s="23" customFormat="1" ht="14.25" customHeight="1">
      <c r="A662" s="215"/>
      <c r="B662" s="595" t="s">
        <v>7641</v>
      </c>
      <c r="C662" s="220">
        <v>53</v>
      </c>
      <c r="D662" s="220">
        <v>2</v>
      </c>
      <c r="E662" s="220">
        <v>9</v>
      </c>
      <c r="F662" s="220">
        <v>11</v>
      </c>
      <c r="G662" s="220">
        <v>30</v>
      </c>
      <c r="H662" s="508">
        <v>1</v>
      </c>
      <c r="I662" s="511">
        <v>0</v>
      </c>
      <c r="J662" s="511">
        <v>0</v>
      </c>
      <c r="K662" s="511">
        <v>0</v>
      </c>
      <c r="L662" s="511">
        <v>0</v>
      </c>
    </row>
    <row r="663" spans="1:12" s="23" customFormat="1" ht="14.25" customHeight="1">
      <c r="A663" s="234" t="s">
        <v>331</v>
      </c>
      <c r="B663" s="595" t="s">
        <v>7639</v>
      </c>
      <c r="C663" s="220">
        <v>16</v>
      </c>
      <c r="D663" s="220">
        <v>5</v>
      </c>
      <c r="E663" s="220">
        <v>8</v>
      </c>
      <c r="F663" s="228">
        <v>0</v>
      </c>
      <c r="G663" s="220">
        <v>3</v>
      </c>
      <c r="H663" s="511">
        <v>0</v>
      </c>
      <c r="I663" s="511">
        <v>0</v>
      </c>
      <c r="J663" s="511">
        <v>0</v>
      </c>
      <c r="K663" s="511">
        <v>0</v>
      </c>
      <c r="L663" s="511">
        <v>0</v>
      </c>
    </row>
    <row r="664" spans="1:12" s="23" customFormat="1" ht="14.25" customHeight="1">
      <c r="A664" s="215"/>
      <c r="B664" s="595" t="s">
        <v>7640</v>
      </c>
      <c r="C664" s="220">
        <v>12</v>
      </c>
      <c r="D664" s="220">
        <v>5</v>
      </c>
      <c r="E664" s="220">
        <v>7</v>
      </c>
      <c r="F664" s="228">
        <v>0</v>
      </c>
      <c r="G664" s="228">
        <v>0</v>
      </c>
      <c r="H664" s="511">
        <v>0</v>
      </c>
      <c r="I664" s="511">
        <v>0</v>
      </c>
      <c r="J664" s="511">
        <v>0</v>
      </c>
      <c r="K664" s="511">
        <v>0</v>
      </c>
      <c r="L664" s="511">
        <v>0</v>
      </c>
    </row>
    <row r="665" spans="1:12" s="23" customFormat="1" ht="14.25" customHeight="1">
      <c r="A665" s="215"/>
      <c r="B665" s="595" t="s">
        <v>7641</v>
      </c>
      <c r="C665" s="220">
        <v>4</v>
      </c>
      <c r="D665" s="228">
        <v>0</v>
      </c>
      <c r="E665" s="220">
        <v>1</v>
      </c>
      <c r="F665" s="228">
        <v>0</v>
      </c>
      <c r="G665" s="220">
        <v>3</v>
      </c>
      <c r="H665" s="511">
        <v>0</v>
      </c>
      <c r="I665" s="511">
        <v>0</v>
      </c>
      <c r="J665" s="511">
        <v>0</v>
      </c>
      <c r="K665" s="511">
        <v>0</v>
      </c>
      <c r="L665" s="511">
        <v>0</v>
      </c>
    </row>
    <row r="666" spans="1:12" s="23" customFormat="1" ht="14.25" customHeight="1">
      <c r="A666" s="256" t="s">
        <v>332</v>
      </c>
      <c r="B666" s="596" t="s">
        <v>7639</v>
      </c>
      <c r="C666" s="597">
        <v>261</v>
      </c>
      <c r="D666" s="597">
        <v>31</v>
      </c>
      <c r="E666" s="597">
        <v>105</v>
      </c>
      <c r="F666" s="597">
        <v>93</v>
      </c>
      <c r="G666" s="597">
        <v>32</v>
      </c>
      <c r="H666" s="599">
        <v>0</v>
      </c>
      <c r="I666" s="599">
        <v>0</v>
      </c>
      <c r="J666" s="599">
        <v>0</v>
      </c>
      <c r="K666" s="599">
        <v>0</v>
      </c>
      <c r="L666" s="599">
        <v>0</v>
      </c>
    </row>
    <row r="667" spans="1:12" s="23" customFormat="1" ht="14.25" customHeight="1">
      <c r="A667" s="215"/>
      <c r="B667" s="595" t="s">
        <v>7640</v>
      </c>
      <c r="C667" s="220">
        <v>197</v>
      </c>
      <c r="D667" s="220">
        <v>28</v>
      </c>
      <c r="E667" s="220">
        <v>96</v>
      </c>
      <c r="F667" s="220">
        <v>73</v>
      </c>
      <c r="G667" s="228">
        <v>0</v>
      </c>
      <c r="H667" s="511">
        <v>0</v>
      </c>
      <c r="I667" s="511">
        <v>0</v>
      </c>
      <c r="J667" s="511">
        <v>0</v>
      </c>
      <c r="K667" s="511">
        <v>0</v>
      </c>
      <c r="L667" s="511">
        <v>0</v>
      </c>
    </row>
    <row r="668" spans="1:12" s="23" customFormat="1" ht="14.25" customHeight="1">
      <c r="A668" s="215"/>
      <c r="B668" s="595" t="s">
        <v>7641</v>
      </c>
      <c r="C668" s="220">
        <v>63</v>
      </c>
      <c r="D668" s="220">
        <v>3</v>
      </c>
      <c r="E668" s="220">
        <v>9</v>
      </c>
      <c r="F668" s="220">
        <v>20</v>
      </c>
      <c r="G668" s="220">
        <v>31</v>
      </c>
      <c r="H668" s="511">
        <v>0</v>
      </c>
      <c r="I668" s="511">
        <v>0</v>
      </c>
      <c r="J668" s="511">
        <v>0</v>
      </c>
      <c r="K668" s="511">
        <v>0</v>
      </c>
      <c r="L668" s="511">
        <v>0</v>
      </c>
    </row>
    <row r="669" spans="1:12" s="23" customFormat="1" ht="14.25" customHeight="1">
      <c r="A669" s="215"/>
      <c r="B669" s="595" t="s">
        <v>640</v>
      </c>
      <c r="C669" s="220">
        <v>1</v>
      </c>
      <c r="D669" s="228">
        <v>0</v>
      </c>
      <c r="E669" s="228">
        <v>0</v>
      </c>
      <c r="F669" s="228">
        <v>0</v>
      </c>
      <c r="G669" s="220">
        <v>1</v>
      </c>
      <c r="H669" s="511">
        <v>0</v>
      </c>
      <c r="I669" s="511">
        <v>0</v>
      </c>
      <c r="J669" s="511">
        <v>0</v>
      </c>
      <c r="K669" s="511">
        <v>0</v>
      </c>
      <c r="L669" s="511">
        <v>0</v>
      </c>
    </row>
    <row r="670" spans="1:12" s="23" customFormat="1" ht="14.25" customHeight="1">
      <c r="A670" s="215"/>
      <c r="B670" s="595" t="s">
        <v>7642</v>
      </c>
      <c r="C670" s="220">
        <v>4</v>
      </c>
      <c r="D670" s="228">
        <v>0</v>
      </c>
      <c r="E670" s="220">
        <v>1</v>
      </c>
      <c r="F670" s="220">
        <v>1</v>
      </c>
      <c r="G670" s="220">
        <v>2</v>
      </c>
      <c r="H670" s="511">
        <v>0</v>
      </c>
      <c r="I670" s="511">
        <v>0</v>
      </c>
      <c r="J670" s="511">
        <v>0</v>
      </c>
      <c r="K670" s="511">
        <v>0</v>
      </c>
      <c r="L670" s="511">
        <v>0</v>
      </c>
    </row>
    <row r="671" spans="1:12" s="23" customFormat="1" ht="14.25" customHeight="1">
      <c r="A671" s="215"/>
      <c r="B671" s="595" t="s">
        <v>7640</v>
      </c>
      <c r="C671" s="220">
        <v>2</v>
      </c>
      <c r="D671" s="228">
        <v>0</v>
      </c>
      <c r="E671" s="220">
        <v>1</v>
      </c>
      <c r="F671" s="220">
        <v>1</v>
      </c>
      <c r="G671" s="228">
        <v>0</v>
      </c>
      <c r="H671" s="511">
        <v>0</v>
      </c>
      <c r="I671" s="511">
        <v>0</v>
      </c>
      <c r="J671" s="511">
        <v>0</v>
      </c>
      <c r="K671" s="511">
        <v>0</v>
      </c>
      <c r="L671" s="511">
        <v>0</v>
      </c>
    </row>
    <row r="672" spans="1:12" s="23" customFormat="1" ht="14.25" customHeight="1">
      <c r="A672" s="215"/>
      <c r="B672" s="595" t="s">
        <v>7641</v>
      </c>
      <c r="C672" s="220">
        <v>2</v>
      </c>
      <c r="D672" s="228">
        <v>0</v>
      </c>
      <c r="E672" s="228">
        <v>0</v>
      </c>
      <c r="F672" s="228">
        <v>0</v>
      </c>
      <c r="G672" s="220">
        <v>2</v>
      </c>
      <c r="H672" s="511">
        <v>0</v>
      </c>
      <c r="I672" s="511">
        <v>0</v>
      </c>
      <c r="J672" s="511">
        <v>0</v>
      </c>
      <c r="K672" s="511">
        <v>0</v>
      </c>
      <c r="L672" s="511">
        <v>0</v>
      </c>
    </row>
    <row r="673" spans="1:12" s="23" customFormat="1" ht="14.25" customHeight="1">
      <c r="A673" s="234" t="s">
        <v>333</v>
      </c>
      <c r="B673" s="595" t="s">
        <v>7639</v>
      </c>
      <c r="C673" s="220">
        <v>93</v>
      </c>
      <c r="D673" s="220">
        <v>2</v>
      </c>
      <c r="E673" s="220">
        <v>19</v>
      </c>
      <c r="F673" s="220">
        <v>39</v>
      </c>
      <c r="G673" s="220">
        <v>33</v>
      </c>
      <c r="H673" s="511">
        <v>0</v>
      </c>
      <c r="I673" s="511">
        <v>0</v>
      </c>
      <c r="J673" s="511">
        <v>0</v>
      </c>
      <c r="K673" s="511">
        <v>0</v>
      </c>
      <c r="L673" s="511">
        <v>0</v>
      </c>
    </row>
    <row r="674" spans="1:12" s="23" customFormat="1" ht="14.25" customHeight="1">
      <c r="A674" s="215"/>
      <c r="B674" s="595" t="s">
        <v>7640</v>
      </c>
      <c r="C674" s="220">
        <v>50</v>
      </c>
      <c r="D674" s="220">
        <v>2</v>
      </c>
      <c r="E674" s="220">
        <v>17</v>
      </c>
      <c r="F674" s="220">
        <v>31</v>
      </c>
      <c r="G674" s="228">
        <v>0</v>
      </c>
      <c r="H674" s="511">
        <v>0</v>
      </c>
      <c r="I674" s="511">
        <v>0</v>
      </c>
      <c r="J674" s="511">
        <v>0</v>
      </c>
      <c r="K674" s="511">
        <v>0</v>
      </c>
      <c r="L674" s="511">
        <v>0</v>
      </c>
    </row>
    <row r="675" spans="1:12" s="23" customFormat="1" ht="14.25" customHeight="1">
      <c r="A675" s="215"/>
      <c r="B675" s="595" t="s">
        <v>7641</v>
      </c>
      <c r="C675" s="220">
        <v>42</v>
      </c>
      <c r="D675" s="228">
        <v>0</v>
      </c>
      <c r="E675" s="220">
        <v>2</v>
      </c>
      <c r="F675" s="220">
        <v>7</v>
      </c>
      <c r="G675" s="220">
        <v>33</v>
      </c>
      <c r="H675" s="511">
        <v>0</v>
      </c>
      <c r="I675" s="511">
        <v>0</v>
      </c>
      <c r="J675" s="511">
        <v>0</v>
      </c>
      <c r="K675" s="511">
        <v>0</v>
      </c>
      <c r="L675" s="511">
        <v>0</v>
      </c>
    </row>
    <row r="676" spans="1:12" s="23" customFormat="1" ht="14.25" customHeight="1">
      <c r="A676" s="215"/>
      <c r="B676" s="595" t="s">
        <v>640</v>
      </c>
      <c r="C676" s="220">
        <v>1</v>
      </c>
      <c r="D676" s="228">
        <v>0</v>
      </c>
      <c r="E676" s="228">
        <v>0</v>
      </c>
      <c r="F676" s="220">
        <v>1</v>
      </c>
      <c r="G676" s="228">
        <v>0</v>
      </c>
      <c r="H676" s="511">
        <v>0</v>
      </c>
      <c r="I676" s="511">
        <v>0</v>
      </c>
      <c r="J676" s="511">
        <v>0</v>
      </c>
      <c r="K676" s="511">
        <v>0</v>
      </c>
      <c r="L676" s="511">
        <v>0</v>
      </c>
    </row>
    <row r="677" spans="1:12" s="23" customFormat="1" ht="14.25" customHeight="1">
      <c r="A677" s="234" t="s">
        <v>334</v>
      </c>
      <c r="B677" s="595" t="s">
        <v>7639</v>
      </c>
      <c r="C677" s="220">
        <v>123</v>
      </c>
      <c r="D677" s="220">
        <v>7</v>
      </c>
      <c r="E677" s="220">
        <v>34</v>
      </c>
      <c r="F677" s="220">
        <v>51</v>
      </c>
      <c r="G677" s="220">
        <v>31</v>
      </c>
      <c r="H677" s="511">
        <v>0</v>
      </c>
      <c r="I677" s="511">
        <v>0</v>
      </c>
      <c r="J677" s="511">
        <v>0</v>
      </c>
      <c r="K677" s="511">
        <v>0</v>
      </c>
      <c r="L677" s="511">
        <v>0</v>
      </c>
    </row>
    <row r="678" spans="1:12" s="23" customFormat="1" ht="14.25" customHeight="1">
      <c r="A678" s="215"/>
      <c r="B678" s="595" t="s">
        <v>7640</v>
      </c>
      <c r="C678" s="220">
        <v>66</v>
      </c>
      <c r="D678" s="220">
        <v>7</v>
      </c>
      <c r="E678" s="220">
        <v>30</v>
      </c>
      <c r="F678" s="220">
        <v>28</v>
      </c>
      <c r="G678" s="220">
        <v>1</v>
      </c>
      <c r="H678" s="511">
        <v>0</v>
      </c>
      <c r="I678" s="511">
        <v>0</v>
      </c>
      <c r="J678" s="511">
        <v>0</v>
      </c>
      <c r="K678" s="511">
        <v>0</v>
      </c>
      <c r="L678" s="511">
        <v>0</v>
      </c>
    </row>
    <row r="679" spans="1:12" s="23" customFormat="1" ht="14.25" customHeight="1">
      <c r="A679" s="215"/>
      <c r="B679" s="595" t="s">
        <v>7641</v>
      </c>
      <c r="C679" s="220">
        <v>52</v>
      </c>
      <c r="D679" s="228">
        <v>0</v>
      </c>
      <c r="E679" s="220">
        <v>4</v>
      </c>
      <c r="F679" s="220">
        <v>18</v>
      </c>
      <c r="G679" s="220">
        <v>30</v>
      </c>
      <c r="H679" s="511">
        <v>0</v>
      </c>
      <c r="I679" s="511">
        <v>0</v>
      </c>
      <c r="J679" s="511">
        <v>0</v>
      </c>
      <c r="K679" s="511">
        <v>0</v>
      </c>
      <c r="L679" s="511">
        <v>0</v>
      </c>
    </row>
    <row r="680" spans="1:12" s="23" customFormat="1" ht="14.25" customHeight="1">
      <c r="A680" s="215"/>
      <c r="B680" s="595" t="s">
        <v>640</v>
      </c>
      <c r="C680" s="220">
        <v>3</v>
      </c>
      <c r="D680" s="228">
        <v>0</v>
      </c>
      <c r="E680" s="228">
        <v>0</v>
      </c>
      <c r="F680" s="220">
        <v>3</v>
      </c>
      <c r="G680" s="228">
        <v>0</v>
      </c>
      <c r="H680" s="511">
        <v>0</v>
      </c>
      <c r="I680" s="511">
        <v>0</v>
      </c>
      <c r="J680" s="511">
        <v>0</v>
      </c>
      <c r="K680" s="511">
        <v>0</v>
      </c>
      <c r="L680" s="511">
        <v>0</v>
      </c>
    </row>
    <row r="681" spans="1:12" s="23" customFormat="1" ht="14.25" customHeight="1">
      <c r="A681" s="215"/>
      <c r="B681" s="595" t="s">
        <v>7643</v>
      </c>
      <c r="C681" s="220">
        <v>2</v>
      </c>
      <c r="D681" s="228">
        <v>0</v>
      </c>
      <c r="E681" s="228">
        <v>0</v>
      </c>
      <c r="F681" s="220">
        <v>2</v>
      </c>
      <c r="G681" s="228">
        <v>0</v>
      </c>
      <c r="H681" s="511">
        <v>0</v>
      </c>
      <c r="I681" s="511">
        <v>0</v>
      </c>
      <c r="J681" s="511">
        <v>0</v>
      </c>
      <c r="K681" s="511">
        <v>0</v>
      </c>
      <c r="L681" s="511">
        <v>0</v>
      </c>
    </row>
    <row r="682" spans="1:12" s="23" customFormat="1" ht="14.25" customHeight="1">
      <c r="A682" s="215"/>
      <c r="B682" s="595" t="s">
        <v>7642</v>
      </c>
      <c r="C682" s="220">
        <v>5</v>
      </c>
      <c r="D682" s="228">
        <v>0</v>
      </c>
      <c r="E682" s="220">
        <v>2</v>
      </c>
      <c r="F682" s="220">
        <v>2</v>
      </c>
      <c r="G682" s="220">
        <v>1</v>
      </c>
      <c r="H682" s="511">
        <v>0</v>
      </c>
      <c r="I682" s="511">
        <v>0</v>
      </c>
      <c r="J682" s="511">
        <v>0</v>
      </c>
      <c r="K682" s="511">
        <v>0</v>
      </c>
      <c r="L682" s="511">
        <v>0</v>
      </c>
    </row>
    <row r="683" spans="1:12" s="23" customFormat="1" ht="14.25" customHeight="1">
      <c r="A683" s="215"/>
      <c r="B683" s="595" t="s">
        <v>7640</v>
      </c>
      <c r="C683" s="220">
        <v>3</v>
      </c>
      <c r="D683" s="228">
        <v>0</v>
      </c>
      <c r="E683" s="220">
        <v>2</v>
      </c>
      <c r="F683" s="220">
        <v>1</v>
      </c>
      <c r="G683" s="228">
        <v>0</v>
      </c>
      <c r="H683" s="511">
        <v>0</v>
      </c>
      <c r="I683" s="511">
        <v>0</v>
      </c>
      <c r="J683" s="511">
        <v>0</v>
      </c>
      <c r="K683" s="511">
        <v>0</v>
      </c>
      <c r="L683" s="511">
        <v>0</v>
      </c>
    </row>
    <row r="684" spans="1:12" s="23" customFormat="1" ht="14.25" customHeight="1">
      <c r="A684" s="215"/>
      <c r="B684" s="595" t="s">
        <v>7641</v>
      </c>
      <c r="C684" s="220">
        <v>2</v>
      </c>
      <c r="D684" s="228">
        <v>0</v>
      </c>
      <c r="E684" s="228">
        <v>0</v>
      </c>
      <c r="F684" s="220">
        <v>1</v>
      </c>
      <c r="G684" s="220">
        <v>1</v>
      </c>
      <c r="H684" s="511">
        <v>0</v>
      </c>
      <c r="I684" s="511">
        <v>0</v>
      </c>
      <c r="J684" s="511">
        <v>0</v>
      </c>
      <c r="K684" s="511">
        <v>0</v>
      </c>
      <c r="L684" s="511">
        <v>0</v>
      </c>
    </row>
    <row r="685" spans="1:12" s="23" customFormat="1" ht="14.25" customHeight="1">
      <c r="A685" s="234" t="s">
        <v>335</v>
      </c>
      <c r="B685" s="595" t="s">
        <v>7639</v>
      </c>
      <c r="C685" s="220">
        <v>50</v>
      </c>
      <c r="D685" s="220">
        <v>4</v>
      </c>
      <c r="E685" s="220">
        <v>9</v>
      </c>
      <c r="F685" s="220">
        <v>23</v>
      </c>
      <c r="G685" s="220">
        <v>14</v>
      </c>
      <c r="H685" s="511">
        <v>0</v>
      </c>
      <c r="I685" s="511">
        <v>0</v>
      </c>
      <c r="J685" s="511">
        <v>0</v>
      </c>
      <c r="K685" s="511">
        <v>0</v>
      </c>
      <c r="L685" s="511">
        <v>0</v>
      </c>
    </row>
    <row r="686" spans="1:12" s="23" customFormat="1" ht="14.25" customHeight="1">
      <c r="A686" s="215"/>
      <c r="B686" s="595" t="s">
        <v>7640</v>
      </c>
      <c r="C686" s="220">
        <v>12</v>
      </c>
      <c r="D686" s="220">
        <v>2</v>
      </c>
      <c r="E686" s="220">
        <v>3</v>
      </c>
      <c r="F686" s="220">
        <v>7</v>
      </c>
      <c r="G686" s="228">
        <v>0</v>
      </c>
      <c r="H686" s="511">
        <v>0</v>
      </c>
      <c r="I686" s="511">
        <v>0</v>
      </c>
      <c r="J686" s="511">
        <v>0</v>
      </c>
      <c r="K686" s="511">
        <v>0</v>
      </c>
      <c r="L686" s="511">
        <v>0</v>
      </c>
    </row>
    <row r="687" spans="1:12" s="23" customFormat="1" ht="14.25" customHeight="1">
      <c r="A687" s="215"/>
      <c r="B687" s="595" t="s">
        <v>7641</v>
      </c>
      <c r="C687" s="220">
        <v>20</v>
      </c>
      <c r="D687" s="220">
        <v>1</v>
      </c>
      <c r="E687" s="220">
        <v>5</v>
      </c>
      <c r="F687" s="220">
        <v>9</v>
      </c>
      <c r="G687" s="220">
        <v>5</v>
      </c>
      <c r="H687" s="511">
        <v>0</v>
      </c>
      <c r="I687" s="511">
        <v>0</v>
      </c>
      <c r="J687" s="511">
        <v>0</v>
      </c>
      <c r="K687" s="511">
        <v>0</v>
      </c>
      <c r="L687" s="511">
        <v>0</v>
      </c>
    </row>
    <row r="688" spans="1:12" s="23" customFormat="1" ht="14.25" customHeight="1">
      <c r="A688" s="215"/>
      <c r="B688" s="595" t="s">
        <v>640</v>
      </c>
      <c r="C688" s="220">
        <v>15</v>
      </c>
      <c r="D688" s="228">
        <v>0</v>
      </c>
      <c r="E688" s="220">
        <v>1</v>
      </c>
      <c r="F688" s="220">
        <v>7</v>
      </c>
      <c r="G688" s="220">
        <v>7</v>
      </c>
      <c r="H688" s="511">
        <v>0</v>
      </c>
      <c r="I688" s="511">
        <v>0</v>
      </c>
      <c r="J688" s="511">
        <v>0</v>
      </c>
      <c r="K688" s="511">
        <v>0</v>
      </c>
      <c r="L688" s="511">
        <v>0</v>
      </c>
    </row>
    <row r="689" spans="1:12" s="23" customFormat="1" ht="14.25" customHeight="1">
      <c r="A689" s="215"/>
      <c r="B689" s="595" t="s">
        <v>7643</v>
      </c>
      <c r="C689" s="220">
        <v>3</v>
      </c>
      <c r="D689" s="220">
        <v>1</v>
      </c>
      <c r="E689" s="228">
        <v>0</v>
      </c>
      <c r="F689" s="228">
        <v>0</v>
      </c>
      <c r="G689" s="220">
        <v>2</v>
      </c>
      <c r="H689" s="511">
        <v>0</v>
      </c>
      <c r="I689" s="511">
        <v>0</v>
      </c>
      <c r="J689" s="511">
        <v>0</v>
      </c>
      <c r="K689" s="511">
        <v>0</v>
      </c>
      <c r="L689" s="511">
        <v>0</v>
      </c>
    </row>
    <row r="690" spans="1:12" s="23" customFormat="1" ht="14.25" customHeight="1">
      <c r="A690" s="234" t="s">
        <v>336</v>
      </c>
      <c r="B690" s="595" t="s">
        <v>7639</v>
      </c>
      <c r="C690" s="220">
        <v>109</v>
      </c>
      <c r="D690" s="220">
        <v>4</v>
      </c>
      <c r="E690" s="220">
        <v>26</v>
      </c>
      <c r="F690" s="220">
        <v>62</v>
      </c>
      <c r="G690" s="220">
        <v>12</v>
      </c>
      <c r="H690" s="508">
        <v>5</v>
      </c>
      <c r="I690" s="511">
        <v>0</v>
      </c>
      <c r="J690" s="511">
        <v>0</v>
      </c>
      <c r="K690" s="511">
        <v>0</v>
      </c>
      <c r="L690" s="511">
        <v>0</v>
      </c>
    </row>
    <row r="691" spans="1:12" s="23" customFormat="1" ht="14.25" customHeight="1">
      <c r="A691" s="215"/>
      <c r="B691" s="595" t="s">
        <v>7640</v>
      </c>
      <c r="C691" s="220">
        <v>64</v>
      </c>
      <c r="D691" s="220">
        <v>2</v>
      </c>
      <c r="E691" s="220">
        <v>22</v>
      </c>
      <c r="F691" s="220">
        <v>40</v>
      </c>
      <c r="G691" s="228">
        <v>0</v>
      </c>
      <c r="H691" s="511">
        <v>0</v>
      </c>
      <c r="I691" s="511">
        <v>0</v>
      </c>
      <c r="J691" s="511">
        <v>0</v>
      </c>
      <c r="K691" s="511">
        <v>0</v>
      </c>
      <c r="L691" s="511">
        <v>0</v>
      </c>
    </row>
    <row r="692" spans="1:12" s="23" customFormat="1" ht="14.25" customHeight="1">
      <c r="A692" s="215"/>
      <c r="B692" s="595" t="s">
        <v>7641</v>
      </c>
      <c r="C692" s="220">
        <v>34</v>
      </c>
      <c r="D692" s="220">
        <v>2</v>
      </c>
      <c r="E692" s="220">
        <v>4</v>
      </c>
      <c r="F692" s="220">
        <v>14</v>
      </c>
      <c r="G692" s="220">
        <v>10</v>
      </c>
      <c r="H692" s="508">
        <v>4</v>
      </c>
      <c r="I692" s="511">
        <v>0</v>
      </c>
      <c r="J692" s="511">
        <v>0</v>
      </c>
      <c r="K692" s="511">
        <v>0</v>
      </c>
      <c r="L692" s="511">
        <v>0</v>
      </c>
    </row>
    <row r="693" spans="1:12" s="23" customFormat="1" ht="14.25" customHeight="1">
      <c r="A693" s="215"/>
      <c r="B693" s="595" t="s">
        <v>640</v>
      </c>
      <c r="C693" s="220">
        <v>9</v>
      </c>
      <c r="D693" s="228">
        <v>0</v>
      </c>
      <c r="E693" s="228">
        <v>0</v>
      </c>
      <c r="F693" s="220">
        <v>7</v>
      </c>
      <c r="G693" s="220">
        <v>1</v>
      </c>
      <c r="H693" s="508">
        <v>1</v>
      </c>
      <c r="I693" s="511">
        <v>0</v>
      </c>
      <c r="J693" s="511">
        <v>0</v>
      </c>
      <c r="K693" s="511">
        <v>0</v>
      </c>
      <c r="L693" s="511">
        <v>0</v>
      </c>
    </row>
    <row r="694" spans="1:12" s="23" customFormat="1" ht="14.25" customHeight="1">
      <c r="A694" s="215"/>
      <c r="B694" s="595" t="s">
        <v>7644</v>
      </c>
      <c r="C694" s="220">
        <v>1</v>
      </c>
      <c r="D694" s="228">
        <v>0</v>
      </c>
      <c r="E694" s="228">
        <v>0</v>
      </c>
      <c r="F694" s="228">
        <v>0</v>
      </c>
      <c r="G694" s="220">
        <v>1</v>
      </c>
      <c r="H694" s="511">
        <v>0</v>
      </c>
      <c r="I694" s="511">
        <v>0</v>
      </c>
      <c r="J694" s="511">
        <v>0</v>
      </c>
      <c r="K694" s="511">
        <v>0</v>
      </c>
      <c r="L694" s="511">
        <v>0</v>
      </c>
    </row>
    <row r="695" spans="1:12" s="23" customFormat="1" ht="14.25" customHeight="1">
      <c r="A695" s="215"/>
      <c r="B695" s="595" t="s">
        <v>7643</v>
      </c>
      <c r="C695" s="220">
        <v>1</v>
      </c>
      <c r="D695" s="228">
        <v>0</v>
      </c>
      <c r="E695" s="228">
        <v>0</v>
      </c>
      <c r="F695" s="220">
        <v>1</v>
      </c>
      <c r="G695" s="228">
        <v>0</v>
      </c>
      <c r="H695" s="511">
        <v>0</v>
      </c>
      <c r="I695" s="511">
        <v>0</v>
      </c>
      <c r="J695" s="511">
        <v>0</v>
      </c>
      <c r="K695" s="511">
        <v>0</v>
      </c>
      <c r="L695" s="511">
        <v>0</v>
      </c>
    </row>
    <row r="696" spans="1:12" s="23" customFormat="1" ht="14.25" customHeight="1">
      <c r="A696" s="215"/>
      <c r="B696" s="595" t="s">
        <v>7642</v>
      </c>
      <c r="C696" s="220">
        <v>1</v>
      </c>
      <c r="D696" s="228">
        <v>0</v>
      </c>
      <c r="E696" s="228">
        <v>0</v>
      </c>
      <c r="F696" s="228">
        <v>0</v>
      </c>
      <c r="G696" s="228">
        <v>0</v>
      </c>
      <c r="H696" s="508">
        <v>1</v>
      </c>
      <c r="I696" s="511">
        <v>0</v>
      </c>
      <c r="J696" s="511">
        <v>0</v>
      </c>
      <c r="K696" s="511">
        <v>0</v>
      </c>
      <c r="L696" s="511">
        <v>0</v>
      </c>
    </row>
    <row r="697" spans="1:12" s="23" customFormat="1" ht="14.25" customHeight="1">
      <c r="A697" s="215"/>
      <c r="B697" s="595" t="s">
        <v>7641</v>
      </c>
      <c r="C697" s="220">
        <v>1</v>
      </c>
      <c r="D697" s="228">
        <v>0</v>
      </c>
      <c r="E697" s="228">
        <v>0</v>
      </c>
      <c r="F697" s="228">
        <v>0</v>
      </c>
      <c r="G697" s="228">
        <v>0</v>
      </c>
      <c r="H697" s="508">
        <v>1</v>
      </c>
      <c r="I697" s="511">
        <v>0</v>
      </c>
      <c r="J697" s="511">
        <v>0</v>
      </c>
      <c r="K697" s="511">
        <v>0</v>
      </c>
      <c r="L697" s="511">
        <v>0</v>
      </c>
    </row>
    <row r="698" spans="1:12" s="23" customFormat="1" ht="14.25" customHeight="1">
      <c r="A698" s="234" t="s">
        <v>337</v>
      </c>
      <c r="B698" s="595" t="s">
        <v>7639</v>
      </c>
      <c r="C698" s="220">
        <v>134</v>
      </c>
      <c r="D698" s="220">
        <v>13</v>
      </c>
      <c r="E698" s="220">
        <v>48</v>
      </c>
      <c r="F698" s="220">
        <v>60</v>
      </c>
      <c r="G698" s="220">
        <v>7</v>
      </c>
      <c r="H698" s="508">
        <v>2</v>
      </c>
      <c r="I698" s="511">
        <v>0</v>
      </c>
      <c r="J698" s="508">
        <v>4</v>
      </c>
      <c r="K698" s="511">
        <v>0</v>
      </c>
      <c r="L698" s="511">
        <v>0</v>
      </c>
    </row>
    <row r="699" spans="1:12" s="23" customFormat="1" ht="14.25" customHeight="1">
      <c r="A699" s="215"/>
      <c r="B699" s="595" t="s">
        <v>7640</v>
      </c>
      <c r="C699" s="220">
        <v>98</v>
      </c>
      <c r="D699" s="220">
        <v>13</v>
      </c>
      <c r="E699" s="220">
        <v>44</v>
      </c>
      <c r="F699" s="220">
        <v>41</v>
      </c>
      <c r="G699" s="228">
        <v>0</v>
      </c>
      <c r="H699" s="511">
        <v>0</v>
      </c>
      <c r="I699" s="511">
        <v>0</v>
      </c>
      <c r="J699" s="511">
        <v>0</v>
      </c>
      <c r="K699" s="511">
        <v>0</v>
      </c>
      <c r="L699" s="511">
        <v>0</v>
      </c>
    </row>
    <row r="700" spans="1:12" s="23" customFormat="1" ht="14.25" customHeight="1">
      <c r="A700" s="215"/>
      <c r="B700" s="595" t="s">
        <v>7641</v>
      </c>
      <c r="C700" s="220">
        <v>33</v>
      </c>
      <c r="D700" s="228">
        <v>0</v>
      </c>
      <c r="E700" s="220">
        <v>4</v>
      </c>
      <c r="F700" s="220">
        <v>18</v>
      </c>
      <c r="G700" s="220">
        <v>7</v>
      </c>
      <c r="H700" s="508">
        <v>1</v>
      </c>
      <c r="I700" s="511">
        <v>0</v>
      </c>
      <c r="J700" s="508">
        <v>3</v>
      </c>
      <c r="K700" s="511">
        <v>0</v>
      </c>
      <c r="L700" s="511">
        <v>0</v>
      </c>
    </row>
    <row r="701" spans="1:12" s="23" customFormat="1" ht="14.25" customHeight="1">
      <c r="A701" s="215"/>
      <c r="B701" s="595" t="s">
        <v>640</v>
      </c>
      <c r="C701" s="220">
        <v>3</v>
      </c>
      <c r="D701" s="228">
        <v>0</v>
      </c>
      <c r="E701" s="228">
        <v>0</v>
      </c>
      <c r="F701" s="220">
        <v>1</v>
      </c>
      <c r="G701" s="228">
        <v>0</v>
      </c>
      <c r="H701" s="508">
        <v>1</v>
      </c>
      <c r="I701" s="511">
        <v>0</v>
      </c>
      <c r="J701" s="508">
        <v>1</v>
      </c>
      <c r="K701" s="511">
        <v>0</v>
      </c>
      <c r="L701" s="511">
        <v>0</v>
      </c>
    </row>
    <row r="702" spans="1:12" s="23" customFormat="1" ht="14.25" customHeight="1">
      <c r="A702" s="234" t="s">
        <v>338</v>
      </c>
      <c r="B702" s="595" t="s">
        <v>7639</v>
      </c>
      <c r="C702" s="220">
        <v>136</v>
      </c>
      <c r="D702" s="220">
        <v>35</v>
      </c>
      <c r="E702" s="220">
        <v>48</v>
      </c>
      <c r="F702" s="220">
        <v>48</v>
      </c>
      <c r="G702" s="220">
        <v>5</v>
      </c>
      <c r="H702" s="511">
        <v>0</v>
      </c>
      <c r="I702" s="511">
        <v>0</v>
      </c>
      <c r="J702" s="511">
        <v>0</v>
      </c>
      <c r="K702" s="511">
        <v>0</v>
      </c>
      <c r="L702" s="511">
        <v>0</v>
      </c>
    </row>
    <row r="703" spans="1:12" s="23" customFormat="1" ht="14.25" customHeight="1">
      <c r="A703" s="215"/>
      <c r="B703" s="595" t="s">
        <v>7640</v>
      </c>
      <c r="C703" s="220">
        <v>118</v>
      </c>
      <c r="D703" s="220">
        <v>35</v>
      </c>
      <c r="E703" s="220">
        <v>40</v>
      </c>
      <c r="F703" s="220">
        <v>43</v>
      </c>
      <c r="G703" s="228">
        <v>0</v>
      </c>
      <c r="H703" s="511">
        <v>0</v>
      </c>
      <c r="I703" s="511">
        <v>0</v>
      </c>
      <c r="J703" s="511">
        <v>0</v>
      </c>
      <c r="K703" s="511">
        <v>0</v>
      </c>
      <c r="L703" s="511">
        <v>0</v>
      </c>
    </row>
    <row r="704" spans="1:12" s="23" customFormat="1" ht="14.25" customHeight="1">
      <c r="A704" s="215"/>
      <c r="B704" s="595" t="s">
        <v>7641</v>
      </c>
      <c r="C704" s="220">
        <v>8</v>
      </c>
      <c r="D704" s="228">
        <v>0</v>
      </c>
      <c r="E704" s="220">
        <v>2</v>
      </c>
      <c r="F704" s="220">
        <v>1</v>
      </c>
      <c r="G704" s="220">
        <v>5</v>
      </c>
      <c r="H704" s="511">
        <v>0</v>
      </c>
      <c r="I704" s="511">
        <v>0</v>
      </c>
      <c r="J704" s="511">
        <v>0</v>
      </c>
      <c r="K704" s="511">
        <v>0</v>
      </c>
      <c r="L704" s="511">
        <v>0</v>
      </c>
    </row>
    <row r="705" spans="1:12" s="23" customFormat="1" ht="14.25" customHeight="1">
      <c r="A705" s="215"/>
      <c r="B705" s="595" t="s">
        <v>640</v>
      </c>
      <c r="C705" s="220">
        <v>10</v>
      </c>
      <c r="D705" s="228">
        <v>0</v>
      </c>
      <c r="E705" s="220">
        <v>6</v>
      </c>
      <c r="F705" s="220">
        <v>4</v>
      </c>
      <c r="G705" s="228">
        <v>0</v>
      </c>
      <c r="H705" s="511">
        <v>0</v>
      </c>
      <c r="I705" s="511">
        <v>0</v>
      </c>
      <c r="J705" s="511">
        <v>0</v>
      </c>
      <c r="K705" s="511">
        <v>0</v>
      </c>
      <c r="L705" s="511">
        <v>0</v>
      </c>
    </row>
    <row r="706" spans="1:12" s="23" customFormat="1" ht="14.25" customHeight="1">
      <c r="A706" s="234" t="s">
        <v>341</v>
      </c>
      <c r="B706" s="595" t="s">
        <v>7639</v>
      </c>
      <c r="C706" s="220">
        <v>61</v>
      </c>
      <c r="D706" s="220">
        <v>18</v>
      </c>
      <c r="E706" s="220">
        <v>4</v>
      </c>
      <c r="F706" s="220">
        <v>23</v>
      </c>
      <c r="G706" s="220">
        <v>15</v>
      </c>
      <c r="H706" s="508">
        <v>1</v>
      </c>
      <c r="I706" s="511">
        <v>0</v>
      </c>
      <c r="J706" s="511">
        <v>0</v>
      </c>
      <c r="K706" s="511">
        <v>0</v>
      </c>
      <c r="L706" s="511">
        <v>0</v>
      </c>
    </row>
    <row r="707" spans="1:12" s="23" customFormat="1" ht="14.25" customHeight="1">
      <c r="A707" s="215"/>
      <c r="B707" s="595" t="s">
        <v>7640</v>
      </c>
      <c r="C707" s="220">
        <v>37</v>
      </c>
      <c r="D707" s="220">
        <v>16</v>
      </c>
      <c r="E707" s="220">
        <v>4</v>
      </c>
      <c r="F707" s="220">
        <v>17</v>
      </c>
      <c r="G707" s="228">
        <v>0</v>
      </c>
      <c r="H707" s="511">
        <v>0</v>
      </c>
      <c r="I707" s="511">
        <v>0</v>
      </c>
      <c r="J707" s="511">
        <v>0</v>
      </c>
      <c r="K707" s="511">
        <v>0</v>
      </c>
      <c r="L707" s="511">
        <v>0</v>
      </c>
    </row>
    <row r="708" spans="1:12" s="23" customFormat="1" ht="14.25" customHeight="1">
      <c r="A708" s="215"/>
      <c r="B708" s="595" t="s">
        <v>7641</v>
      </c>
      <c r="C708" s="220">
        <v>23</v>
      </c>
      <c r="D708" s="220">
        <v>2</v>
      </c>
      <c r="E708" s="228">
        <v>0</v>
      </c>
      <c r="F708" s="220">
        <v>6</v>
      </c>
      <c r="G708" s="220">
        <v>14</v>
      </c>
      <c r="H708" s="508">
        <v>1</v>
      </c>
      <c r="I708" s="511">
        <v>0</v>
      </c>
      <c r="J708" s="511">
        <v>0</v>
      </c>
      <c r="K708" s="511">
        <v>0</v>
      </c>
      <c r="L708" s="511">
        <v>0</v>
      </c>
    </row>
    <row r="709" spans="1:12" s="23" customFormat="1" ht="14.25" customHeight="1">
      <c r="A709" s="215"/>
      <c r="B709" s="595" t="s">
        <v>640</v>
      </c>
      <c r="C709" s="220">
        <v>1</v>
      </c>
      <c r="D709" s="228">
        <v>0</v>
      </c>
      <c r="E709" s="228">
        <v>0</v>
      </c>
      <c r="F709" s="228">
        <v>0</v>
      </c>
      <c r="G709" s="220">
        <v>1</v>
      </c>
      <c r="H709" s="511">
        <v>0</v>
      </c>
      <c r="I709" s="511">
        <v>0</v>
      </c>
      <c r="J709" s="511">
        <v>0</v>
      </c>
      <c r="K709" s="511">
        <v>0</v>
      </c>
      <c r="L709" s="511">
        <v>0</v>
      </c>
    </row>
    <row r="710" spans="1:12" s="23" customFormat="1" ht="14.25" customHeight="1">
      <c r="A710" s="256" t="s">
        <v>342</v>
      </c>
      <c r="B710" s="596" t="s">
        <v>7639</v>
      </c>
      <c r="C710" s="597">
        <v>49</v>
      </c>
      <c r="D710" s="597">
        <v>3</v>
      </c>
      <c r="E710" s="597">
        <v>8</v>
      </c>
      <c r="F710" s="597">
        <v>18</v>
      </c>
      <c r="G710" s="597">
        <v>19</v>
      </c>
      <c r="H710" s="598">
        <v>1</v>
      </c>
      <c r="I710" s="599">
        <v>0</v>
      </c>
      <c r="J710" s="599">
        <v>0</v>
      </c>
      <c r="K710" s="599">
        <v>0</v>
      </c>
      <c r="L710" s="599">
        <v>0</v>
      </c>
    </row>
    <row r="711" spans="1:12" s="23" customFormat="1" ht="14.25" customHeight="1">
      <c r="A711" s="215"/>
      <c r="B711" s="595" t="s">
        <v>7640</v>
      </c>
      <c r="C711" s="220">
        <v>21</v>
      </c>
      <c r="D711" s="220">
        <v>3</v>
      </c>
      <c r="E711" s="220">
        <v>4</v>
      </c>
      <c r="F711" s="220">
        <v>14</v>
      </c>
      <c r="G711" s="228">
        <v>0</v>
      </c>
      <c r="H711" s="511">
        <v>0</v>
      </c>
      <c r="I711" s="511">
        <v>0</v>
      </c>
      <c r="J711" s="511">
        <v>0</v>
      </c>
      <c r="K711" s="511">
        <v>0</v>
      </c>
      <c r="L711" s="511">
        <v>0</v>
      </c>
    </row>
    <row r="712" spans="1:12" s="23" customFormat="1" ht="14.25" customHeight="1">
      <c r="A712" s="215"/>
      <c r="B712" s="595" t="s">
        <v>7641</v>
      </c>
      <c r="C712" s="220">
        <v>27</v>
      </c>
      <c r="D712" s="228">
        <v>0</v>
      </c>
      <c r="E712" s="220">
        <v>3</v>
      </c>
      <c r="F712" s="220">
        <v>4</v>
      </c>
      <c r="G712" s="220">
        <v>19</v>
      </c>
      <c r="H712" s="508">
        <v>1</v>
      </c>
      <c r="I712" s="511">
        <v>0</v>
      </c>
      <c r="J712" s="511">
        <v>0</v>
      </c>
      <c r="K712" s="511">
        <v>0</v>
      </c>
      <c r="L712" s="511">
        <v>0</v>
      </c>
    </row>
    <row r="713" spans="1:12" s="23" customFormat="1" ht="14.25" customHeight="1">
      <c r="A713" s="215"/>
      <c r="B713" s="595" t="s">
        <v>7644</v>
      </c>
      <c r="C713" s="220">
        <v>1</v>
      </c>
      <c r="D713" s="228">
        <v>0</v>
      </c>
      <c r="E713" s="220">
        <v>1</v>
      </c>
      <c r="F713" s="228">
        <v>0</v>
      </c>
      <c r="G713" s="228">
        <v>0</v>
      </c>
      <c r="H713" s="511">
        <v>0</v>
      </c>
      <c r="I713" s="511">
        <v>0</v>
      </c>
      <c r="J713" s="511">
        <v>0</v>
      </c>
      <c r="K713" s="511">
        <v>0</v>
      </c>
      <c r="L713" s="511">
        <v>0</v>
      </c>
    </row>
    <row r="714" spans="1:12" s="23" customFormat="1" ht="14.25" customHeight="1">
      <c r="A714" s="234" t="s">
        <v>343</v>
      </c>
      <c r="B714" s="595" t="s">
        <v>7639</v>
      </c>
      <c r="C714" s="220">
        <v>135</v>
      </c>
      <c r="D714" s="220">
        <v>7</v>
      </c>
      <c r="E714" s="220">
        <v>36</v>
      </c>
      <c r="F714" s="220">
        <v>55</v>
      </c>
      <c r="G714" s="220">
        <v>35</v>
      </c>
      <c r="H714" s="508">
        <v>2</v>
      </c>
      <c r="I714" s="511">
        <v>0</v>
      </c>
      <c r="J714" s="511">
        <v>0</v>
      </c>
      <c r="K714" s="511">
        <v>0</v>
      </c>
      <c r="L714" s="511">
        <v>0</v>
      </c>
    </row>
    <row r="715" spans="1:12" s="23" customFormat="1" ht="14.25" customHeight="1">
      <c r="A715" s="215"/>
      <c r="B715" s="595" t="s">
        <v>7640</v>
      </c>
      <c r="C715" s="220">
        <v>54</v>
      </c>
      <c r="D715" s="220">
        <v>6</v>
      </c>
      <c r="E715" s="220">
        <v>31</v>
      </c>
      <c r="F715" s="220">
        <v>17</v>
      </c>
      <c r="G715" s="228">
        <v>0</v>
      </c>
      <c r="H715" s="511">
        <v>0</v>
      </c>
      <c r="I715" s="511">
        <v>0</v>
      </c>
      <c r="J715" s="511">
        <v>0</v>
      </c>
      <c r="K715" s="511">
        <v>0</v>
      </c>
      <c r="L715" s="511">
        <v>0</v>
      </c>
    </row>
    <row r="716" spans="1:12" s="23" customFormat="1" ht="14.25" customHeight="1">
      <c r="A716" s="215"/>
      <c r="B716" s="595" t="s">
        <v>7641</v>
      </c>
      <c r="C716" s="220">
        <v>65</v>
      </c>
      <c r="D716" s="220">
        <v>1</v>
      </c>
      <c r="E716" s="220">
        <v>5</v>
      </c>
      <c r="F716" s="220">
        <v>25</v>
      </c>
      <c r="G716" s="220">
        <v>32</v>
      </c>
      <c r="H716" s="508">
        <v>2</v>
      </c>
      <c r="I716" s="511">
        <v>0</v>
      </c>
      <c r="J716" s="511">
        <v>0</v>
      </c>
      <c r="K716" s="511">
        <v>0</v>
      </c>
      <c r="L716" s="511">
        <v>0</v>
      </c>
    </row>
    <row r="717" spans="1:12" s="23" customFormat="1" ht="14.25" customHeight="1">
      <c r="A717" s="215"/>
      <c r="B717" s="595" t="s">
        <v>640</v>
      </c>
      <c r="C717" s="220">
        <v>15</v>
      </c>
      <c r="D717" s="228">
        <v>0</v>
      </c>
      <c r="E717" s="228">
        <v>0</v>
      </c>
      <c r="F717" s="220">
        <v>12</v>
      </c>
      <c r="G717" s="220">
        <v>3</v>
      </c>
      <c r="H717" s="511">
        <v>0</v>
      </c>
      <c r="I717" s="511">
        <v>0</v>
      </c>
      <c r="J717" s="511">
        <v>0</v>
      </c>
      <c r="K717" s="511">
        <v>0</v>
      </c>
      <c r="L717" s="511">
        <v>0</v>
      </c>
    </row>
    <row r="718" spans="1:12" s="23" customFormat="1" ht="14.25" customHeight="1">
      <c r="A718" s="215"/>
      <c r="B718" s="595" t="s">
        <v>7644</v>
      </c>
      <c r="C718" s="220">
        <v>1</v>
      </c>
      <c r="D718" s="228">
        <v>0</v>
      </c>
      <c r="E718" s="228">
        <v>0</v>
      </c>
      <c r="F718" s="220">
        <v>1</v>
      </c>
      <c r="G718" s="228">
        <v>0</v>
      </c>
      <c r="H718" s="511">
        <v>0</v>
      </c>
      <c r="I718" s="511">
        <v>0</v>
      </c>
      <c r="J718" s="511">
        <v>0</v>
      </c>
      <c r="K718" s="511">
        <v>0</v>
      </c>
      <c r="L718" s="511">
        <v>0</v>
      </c>
    </row>
    <row r="719" spans="1:12" s="23" customFormat="1" ht="14.25" customHeight="1">
      <c r="A719" s="215"/>
      <c r="B719" s="595" t="s">
        <v>7642</v>
      </c>
      <c r="C719" s="220">
        <v>1</v>
      </c>
      <c r="D719" s="228">
        <v>0</v>
      </c>
      <c r="E719" s="228">
        <v>0</v>
      </c>
      <c r="F719" s="228">
        <v>0</v>
      </c>
      <c r="G719" s="220">
        <v>1</v>
      </c>
      <c r="H719" s="511">
        <v>0</v>
      </c>
      <c r="I719" s="511">
        <v>0</v>
      </c>
      <c r="J719" s="511">
        <v>0</v>
      </c>
      <c r="K719" s="511">
        <v>0</v>
      </c>
      <c r="L719" s="511">
        <v>0</v>
      </c>
    </row>
    <row r="720" spans="1:12" s="23" customFormat="1" ht="14.25" customHeight="1">
      <c r="A720" s="215"/>
      <c r="B720" s="595" t="s">
        <v>7641</v>
      </c>
      <c r="C720" s="220">
        <v>1</v>
      </c>
      <c r="D720" s="228">
        <v>0</v>
      </c>
      <c r="E720" s="228">
        <v>0</v>
      </c>
      <c r="F720" s="228">
        <v>0</v>
      </c>
      <c r="G720" s="220">
        <v>1</v>
      </c>
      <c r="H720" s="511">
        <v>0</v>
      </c>
      <c r="I720" s="511">
        <v>0</v>
      </c>
      <c r="J720" s="511">
        <v>0</v>
      </c>
      <c r="K720" s="511">
        <v>0</v>
      </c>
      <c r="L720" s="511">
        <v>0</v>
      </c>
    </row>
    <row r="721" spans="1:12" s="23" customFormat="1" ht="14.25" customHeight="1">
      <c r="A721" s="234" t="s">
        <v>344</v>
      </c>
      <c r="B721" s="595" t="s">
        <v>7639</v>
      </c>
      <c r="C721" s="220">
        <v>100</v>
      </c>
      <c r="D721" s="220">
        <v>1</v>
      </c>
      <c r="E721" s="220">
        <v>30</v>
      </c>
      <c r="F721" s="220">
        <v>39</v>
      </c>
      <c r="G721" s="220">
        <v>20</v>
      </c>
      <c r="H721" s="511">
        <v>0</v>
      </c>
      <c r="I721" s="511">
        <v>0</v>
      </c>
      <c r="J721" s="508">
        <v>10</v>
      </c>
      <c r="K721" s="511">
        <v>0</v>
      </c>
      <c r="L721" s="511">
        <v>0</v>
      </c>
    </row>
    <row r="722" spans="1:12" s="23" customFormat="1" ht="14.25" customHeight="1">
      <c r="A722" s="215"/>
      <c r="B722" s="595" t="s">
        <v>7640</v>
      </c>
      <c r="C722" s="220">
        <v>52</v>
      </c>
      <c r="D722" s="220">
        <v>1</v>
      </c>
      <c r="E722" s="220">
        <v>24</v>
      </c>
      <c r="F722" s="220">
        <v>27</v>
      </c>
      <c r="G722" s="228">
        <v>0</v>
      </c>
      <c r="H722" s="511">
        <v>0</v>
      </c>
      <c r="I722" s="511">
        <v>0</v>
      </c>
      <c r="J722" s="511">
        <v>0</v>
      </c>
      <c r="K722" s="511">
        <v>0</v>
      </c>
      <c r="L722" s="511">
        <v>0</v>
      </c>
    </row>
    <row r="723" spans="1:12" s="23" customFormat="1" ht="14.25" customHeight="1">
      <c r="A723" s="215"/>
      <c r="B723" s="595" t="s">
        <v>7641</v>
      </c>
      <c r="C723" s="220">
        <v>45</v>
      </c>
      <c r="D723" s="228">
        <v>0</v>
      </c>
      <c r="E723" s="220">
        <v>5</v>
      </c>
      <c r="F723" s="220">
        <v>10</v>
      </c>
      <c r="G723" s="220">
        <v>20</v>
      </c>
      <c r="H723" s="511">
        <v>0</v>
      </c>
      <c r="I723" s="511">
        <v>0</v>
      </c>
      <c r="J723" s="508">
        <v>10</v>
      </c>
      <c r="K723" s="511">
        <v>0</v>
      </c>
      <c r="L723" s="511">
        <v>0</v>
      </c>
    </row>
    <row r="724" spans="1:12" s="23" customFormat="1" ht="14.25" customHeight="1">
      <c r="A724" s="215"/>
      <c r="B724" s="595" t="s">
        <v>7644</v>
      </c>
      <c r="C724" s="220">
        <v>3</v>
      </c>
      <c r="D724" s="228">
        <v>0</v>
      </c>
      <c r="E724" s="220">
        <v>1</v>
      </c>
      <c r="F724" s="220">
        <v>2</v>
      </c>
      <c r="G724" s="228">
        <v>0</v>
      </c>
      <c r="H724" s="511">
        <v>0</v>
      </c>
      <c r="I724" s="511">
        <v>0</v>
      </c>
      <c r="J724" s="511">
        <v>0</v>
      </c>
      <c r="K724" s="511">
        <v>0</v>
      </c>
      <c r="L724" s="511">
        <v>0</v>
      </c>
    </row>
    <row r="725" spans="1:12" s="23" customFormat="1" ht="14.25" customHeight="1">
      <c r="A725" s="234" t="s">
        <v>345</v>
      </c>
      <c r="B725" s="595" t="s">
        <v>7639</v>
      </c>
      <c r="C725" s="220">
        <v>22</v>
      </c>
      <c r="D725" s="220">
        <v>5</v>
      </c>
      <c r="E725" s="220">
        <v>11</v>
      </c>
      <c r="F725" s="220">
        <v>6</v>
      </c>
      <c r="G725" s="228">
        <v>0</v>
      </c>
      <c r="H725" s="511">
        <v>0</v>
      </c>
      <c r="I725" s="511">
        <v>0</v>
      </c>
      <c r="J725" s="511">
        <v>0</v>
      </c>
      <c r="K725" s="511">
        <v>0</v>
      </c>
      <c r="L725" s="511">
        <v>0</v>
      </c>
    </row>
    <row r="726" spans="1:12" s="23" customFormat="1" ht="14.25" customHeight="1">
      <c r="A726" s="215"/>
      <c r="B726" s="595" t="s">
        <v>7640</v>
      </c>
      <c r="C726" s="220">
        <v>22</v>
      </c>
      <c r="D726" s="220">
        <v>5</v>
      </c>
      <c r="E726" s="220">
        <v>11</v>
      </c>
      <c r="F726" s="220">
        <v>6</v>
      </c>
      <c r="G726" s="228">
        <v>0</v>
      </c>
      <c r="H726" s="511">
        <v>0</v>
      </c>
      <c r="I726" s="511">
        <v>0</v>
      </c>
      <c r="J726" s="511">
        <v>0</v>
      </c>
      <c r="K726" s="511">
        <v>0</v>
      </c>
      <c r="L726" s="511">
        <v>0</v>
      </c>
    </row>
    <row r="727" spans="1:12" s="23" customFormat="1" ht="14.25" customHeight="1">
      <c r="A727" s="215"/>
      <c r="B727" s="595" t="s">
        <v>7642</v>
      </c>
      <c r="C727" s="220">
        <v>1</v>
      </c>
      <c r="D727" s="228">
        <v>0</v>
      </c>
      <c r="E727" s="228">
        <v>0</v>
      </c>
      <c r="F727" s="228">
        <v>0</v>
      </c>
      <c r="G727" s="220">
        <v>1</v>
      </c>
      <c r="H727" s="511">
        <v>0</v>
      </c>
      <c r="I727" s="511">
        <v>0</v>
      </c>
      <c r="J727" s="511">
        <v>0</v>
      </c>
      <c r="K727" s="511">
        <v>0</v>
      </c>
      <c r="L727" s="511">
        <v>0</v>
      </c>
    </row>
    <row r="728" spans="1:12" s="23" customFormat="1" ht="14.25" customHeight="1">
      <c r="A728" s="215"/>
      <c r="B728" s="595" t="s">
        <v>7641</v>
      </c>
      <c r="C728" s="220">
        <v>1</v>
      </c>
      <c r="D728" s="228">
        <v>0</v>
      </c>
      <c r="E728" s="228">
        <v>0</v>
      </c>
      <c r="F728" s="228">
        <v>0</v>
      </c>
      <c r="G728" s="220">
        <v>1</v>
      </c>
      <c r="H728" s="511">
        <v>0</v>
      </c>
      <c r="I728" s="511">
        <v>0</v>
      </c>
      <c r="J728" s="511">
        <v>0</v>
      </c>
      <c r="K728" s="511">
        <v>0</v>
      </c>
      <c r="L728" s="511">
        <v>0</v>
      </c>
    </row>
    <row r="729" spans="1:12" s="23" customFormat="1" ht="14.25" customHeight="1">
      <c r="A729" s="234" t="s">
        <v>348</v>
      </c>
      <c r="B729" s="595" t="s">
        <v>7639</v>
      </c>
      <c r="C729" s="220">
        <v>142</v>
      </c>
      <c r="D729" s="220">
        <v>5</v>
      </c>
      <c r="E729" s="220">
        <v>14</v>
      </c>
      <c r="F729" s="220">
        <v>47</v>
      </c>
      <c r="G729" s="220">
        <v>56</v>
      </c>
      <c r="H729" s="508">
        <v>1</v>
      </c>
      <c r="I729" s="511">
        <v>0</v>
      </c>
      <c r="J729" s="508">
        <v>19</v>
      </c>
      <c r="K729" s="511">
        <v>0</v>
      </c>
      <c r="L729" s="511">
        <v>0</v>
      </c>
    </row>
    <row r="730" spans="1:12" s="23" customFormat="1" ht="14.25" customHeight="1">
      <c r="A730" s="215"/>
      <c r="B730" s="595" t="s">
        <v>7640</v>
      </c>
      <c r="C730" s="220">
        <v>53</v>
      </c>
      <c r="D730" s="220">
        <v>4</v>
      </c>
      <c r="E730" s="220">
        <v>10</v>
      </c>
      <c r="F730" s="220">
        <v>36</v>
      </c>
      <c r="G730" s="220">
        <v>3</v>
      </c>
      <c r="H730" s="511">
        <v>0</v>
      </c>
      <c r="I730" s="511">
        <v>0</v>
      </c>
      <c r="J730" s="511">
        <v>0</v>
      </c>
      <c r="K730" s="511">
        <v>0</v>
      </c>
      <c r="L730" s="511">
        <v>0</v>
      </c>
    </row>
    <row r="731" spans="1:12" s="23" customFormat="1" ht="14.25" customHeight="1">
      <c r="A731" s="215"/>
      <c r="B731" s="595" t="s">
        <v>7641</v>
      </c>
      <c r="C731" s="220">
        <v>61</v>
      </c>
      <c r="D731" s="220">
        <v>1</v>
      </c>
      <c r="E731" s="220">
        <v>3</v>
      </c>
      <c r="F731" s="220">
        <v>6</v>
      </c>
      <c r="G731" s="220">
        <v>46</v>
      </c>
      <c r="H731" s="508">
        <v>1</v>
      </c>
      <c r="I731" s="511">
        <v>0</v>
      </c>
      <c r="J731" s="508">
        <v>4</v>
      </c>
      <c r="K731" s="511">
        <v>0</v>
      </c>
      <c r="L731" s="511">
        <v>0</v>
      </c>
    </row>
    <row r="732" spans="1:12" s="23" customFormat="1" ht="14.25" customHeight="1">
      <c r="A732" s="215"/>
      <c r="B732" s="595" t="s">
        <v>640</v>
      </c>
      <c r="C732" s="220">
        <v>26</v>
      </c>
      <c r="D732" s="228">
        <v>0</v>
      </c>
      <c r="E732" s="220">
        <v>1</v>
      </c>
      <c r="F732" s="220">
        <v>3</v>
      </c>
      <c r="G732" s="220">
        <v>7</v>
      </c>
      <c r="H732" s="511">
        <v>0</v>
      </c>
      <c r="I732" s="511">
        <v>0</v>
      </c>
      <c r="J732" s="508">
        <v>15</v>
      </c>
      <c r="K732" s="511">
        <v>0</v>
      </c>
      <c r="L732" s="511">
        <v>0</v>
      </c>
    </row>
    <row r="733" spans="1:12" s="23" customFormat="1" ht="14.25" customHeight="1">
      <c r="A733" s="215"/>
      <c r="B733" s="595" t="s">
        <v>7644</v>
      </c>
      <c r="C733" s="220">
        <v>1</v>
      </c>
      <c r="D733" s="228">
        <v>0</v>
      </c>
      <c r="E733" s="228">
        <v>0</v>
      </c>
      <c r="F733" s="220">
        <v>1</v>
      </c>
      <c r="G733" s="228">
        <v>0</v>
      </c>
      <c r="H733" s="511">
        <v>0</v>
      </c>
      <c r="I733" s="511">
        <v>0</v>
      </c>
      <c r="J733" s="511">
        <v>0</v>
      </c>
      <c r="K733" s="511">
        <v>0</v>
      </c>
      <c r="L733" s="511">
        <v>0</v>
      </c>
    </row>
    <row r="734" spans="1:12" s="23" customFormat="1" ht="14.25" customHeight="1">
      <c r="A734" s="215"/>
      <c r="B734" s="595" t="s">
        <v>7643</v>
      </c>
      <c r="C734" s="220">
        <v>1</v>
      </c>
      <c r="D734" s="228">
        <v>0</v>
      </c>
      <c r="E734" s="228">
        <v>0</v>
      </c>
      <c r="F734" s="220">
        <v>1</v>
      </c>
      <c r="G734" s="228">
        <v>0</v>
      </c>
      <c r="H734" s="511">
        <v>0</v>
      </c>
      <c r="I734" s="511">
        <v>0</v>
      </c>
      <c r="J734" s="511">
        <v>0</v>
      </c>
      <c r="K734" s="511">
        <v>0</v>
      </c>
      <c r="L734" s="511">
        <v>0</v>
      </c>
    </row>
    <row r="735" spans="1:12" s="23" customFormat="1" ht="14.25" customHeight="1">
      <c r="A735" s="234" t="s">
        <v>349</v>
      </c>
      <c r="B735" s="595" t="s">
        <v>7639</v>
      </c>
      <c r="C735" s="220">
        <v>194</v>
      </c>
      <c r="D735" s="220">
        <v>2</v>
      </c>
      <c r="E735" s="220">
        <v>2</v>
      </c>
      <c r="F735" s="220">
        <v>43</v>
      </c>
      <c r="G735" s="220">
        <v>89</v>
      </c>
      <c r="H735" s="508">
        <v>6</v>
      </c>
      <c r="I735" s="511">
        <v>0</v>
      </c>
      <c r="J735" s="508">
        <v>52</v>
      </c>
      <c r="K735" s="511">
        <v>0</v>
      </c>
      <c r="L735" s="511">
        <v>0</v>
      </c>
    </row>
    <row r="736" spans="1:12" s="23" customFormat="1" ht="14.25" customHeight="1">
      <c r="A736" s="215"/>
      <c r="B736" s="595" t="s">
        <v>7640</v>
      </c>
      <c r="C736" s="220">
        <v>53</v>
      </c>
      <c r="D736" s="220">
        <v>2</v>
      </c>
      <c r="E736" s="220">
        <v>2</v>
      </c>
      <c r="F736" s="220">
        <v>40</v>
      </c>
      <c r="G736" s="220">
        <v>9</v>
      </c>
      <c r="H736" s="511">
        <v>0</v>
      </c>
      <c r="I736" s="511">
        <v>0</v>
      </c>
      <c r="J736" s="511">
        <v>0</v>
      </c>
      <c r="K736" s="511">
        <v>0</v>
      </c>
      <c r="L736" s="511">
        <v>0</v>
      </c>
    </row>
    <row r="737" spans="1:12" s="23" customFormat="1" ht="14.25" customHeight="1">
      <c r="A737" s="215"/>
      <c r="B737" s="595" t="s">
        <v>7641</v>
      </c>
      <c r="C737" s="220">
        <v>106</v>
      </c>
      <c r="D737" s="228">
        <v>0</v>
      </c>
      <c r="E737" s="228">
        <v>0</v>
      </c>
      <c r="F737" s="220">
        <v>3</v>
      </c>
      <c r="G737" s="220">
        <v>77</v>
      </c>
      <c r="H737" s="508">
        <v>4</v>
      </c>
      <c r="I737" s="511">
        <v>0</v>
      </c>
      <c r="J737" s="508">
        <v>22</v>
      </c>
      <c r="K737" s="511">
        <v>0</v>
      </c>
      <c r="L737" s="511">
        <v>0</v>
      </c>
    </row>
    <row r="738" spans="1:12" s="23" customFormat="1" ht="14.25" customHeight="1">
      <c r="A738" s="215"/>
      <c r="B738" s="595" t="s">
        <v>640</v>
      </c>
      <c r="C738" s="220">
        <v>35</v>
      </c>
      <c r="D738" s="228">
        <v>0</v>
      </c>
      <c r="E738" s="228">
        <v>0</v>
      </c>
      <c r="F738" s="228">
        <v>0</v>
      </c>
      <c r="G738" s="220">
        <v>3</v>
      </c>
      <c r="H738" s="508">
        <v>2</v>
      </c>
      <c r="I738" s="511">
        <v>0</v>
      </c>
      <c r="J738" s="508">
        <v>30</v>
      </c>
      <c r="K738" s="511">
        <v>0</v>
      </c>
      <c r="L738" s="511">
        <v>0</v>
      </c>
    </row>
    <row r="739" spans="1:12" s="23" customFormat="1" ht="14.25" customHeight="1">
      <c r="A739" s="215"/>
      <c r="B739" s="595" t="s">
        <v>7642</v>
      </c>
      <c r="C739" s="220">
        <v>2</v>
      </c>
      <c r="D739" s="228">
        <v>0</v>
      </c>
      <c r="E739" s="220">
        <v>1</v>
      </c>
      <c r="F739" s="220">
        <v>1</v>
      </c>
      <c r="G739" s="228">
        <v>0</v>
      </c>
      <c r="H739" s="511">
        <v>0</v>
      </c>
      <c r="I739" s="511">
        <v>0</v>
      </c>
      <c r="J739" s="511">
        <v>0</v>
      </c>
      <c r="K739" s="511">
        <v>0</v>
      </c>
      <c r="L739" s="511">
        <v>0</v>
      </c>
    </row>
    <row r="740" spans="1:12" s="23" customFormat="1" ht="14.25" customHeight="1">
      <c r="A740" s="215"/>
      <c r="B740" s="595" t="s">
        <v>7640</v>
      </c>
      <c r="C740" s="220">
        <v>2</v>
      </c>
      <c r="D740" s="228">
        <v>0</v>
      </c>
      <c r="E740" s="220">
        <v>1</v>
      </c>
      <c r="F740" s="220">
        <v>1</v>
      </c>
      <c r="G740" s="228">
        <v>0</v>
      </c>
      <c r="H740" s="511">
        <v>0</v>
      </c>
      <c r="I740" s="511">
        <v>0</v>
      </c>
      <c r="J740" s="511">
        <v>0</v>
      </c>
      <c r="K740" s="511">
        <v>0</v>
      </c>
      <c r="L740" s="511">
        <v>0</v>
      </c>
    </row>
    <row r="741" spans="1:12" s="23" customFormat="1" ht="14.25" customHeight="1">
      <c r="A741" s="234" t="s">
        <v>350</v>
      </c>
      <c r="B741" s="595" t="s">
        <v>7639</v>
      </c>
      <c r="C741" s="220">
        <v>219</v>
      </c>
      <c r="D741" s="220">
        <v>1</v>
      </c>
      <c r="E741" s="220">
        <v>5</v>
      </c>
      <c r="F741" s="220">
        <v>57</v>
      </c>
      <c r="G741" s="220">
        <v>127</v>
      </c>
      <c r="H741" s="508">
        <v>8</v>
      </c>
      <c r="I741" s="511">
        <v>0</v>
      </c>
      <c r="J741" s="508">
        <v>21</v>
      </c>
      <c r="K741" s="511">
        <v>0</v>
      </c>
      <c r="L741" s="511">
        <v>0</v>
      </c>
    </row>
    <row r="742" spans="1:12" s="23" customFormat="1" ht="14.25" customHeight="1">
      <c r="A742" s="215"/>
      <c r="B742" s="595" t="s">
        <v>7640</v>
      </c>
      <c r="C742" s="220">
        <v>55</v>
      </c>
      <c r="D742" s="220">
        <v>1</v>
      </c>
      <c r="E742" s="220">
        <v>4</v>
      </c>
      <c r="F742" s="220">
        <v>49</v>
      </c>
      <c r="G742" s="220">
        <v>1</v>
      </c>
      <c r="H742" s="511">
        <v>0</v>
      </c>
      <c r="I742" s="511">
        <v>0</v>
      </c>
      <c r="J742" s="511">
        <v>0</v>
      </c>
      <c r="K742" s="511">
        <v>0</v>
      </c>
      <c r="L742" s="511">
        <v>0</v>
      </c>
    </row>
    <row r="743" spans="1:12" s="23" customFormat="1" ht="14.25" customHeight="1">
      <c r="A743" s="215"/>
      <c r="B743" s="595" t="s">
        <v>7641</v>
      </c>
      <c r="C743" s="220">
        <v>137</v>
      </c>
      <c r="D743" s="228">
        <v>0</v>
      </c>
      <c r="E743" s="220">
        <v>1</v>
      </c>
      <c r="F743" s="220">
        <v>8</v>
      </c>
      <c r="G743" s="220">
        <v>121</v>
      </c>
      <c r="H743" s="508">
        <v>5</v>
      </c>
      <c r="I743" s="511">
        <v>0</v>
      </c>
      <c r="J743" s="508">
        <v>2</v>
      </c>
      <c r="K743" s="511">
        <v>0</v>
      </c>
      <c r="L743" s="511">
        <v>0</v>
      </c>
    </row>
    <row r="744" spans="1:12" s="23" customFormat="1" ht="14.25" customHeight="1">
      <c r="A744" s="215"/>
      <c r="B744" s="595" t="s">
        <v>640</v>
      </c>
      <c r="C744" s="220">
        <v>26</v>
      </c>
      <c r="D744" s="228">
        <v>0</v>
      </c>
      <c r="E744" s="228">
        <v>0</v>
      </c>
      <c r="F744" s="228">
        <v>0</v>
      </c>
      <c r="G744" s="220">
        <v>4</v>
      </c>
      <c r="H744" s="508">
        <v>3</v>
      </c>
      <c r="I744" s="511">
        <v>0</v>
      </c>
      <c r="J744" s="508">
        <v>19</v>
      </c>
      <c r="K744" s="511">
        <v>0</v>
      </c>
      <c r="L744" s="511">
        <v>0</v>
      </c>
    </row>
    <row r="745" spans="1:12" s="23" customFormat="1" ht="14.25" customHeight="1">
      <c r="A745" s="215"/>
      <c r="B745" s="595" t="s">
        <v>7644</v>
      </c>
      <c r="C745" s="220">
        <v>1</v>
      </c>
      <c r="D745" s="228">
        <v>0</v>
      </c>
      <c r="E745" s="228">
        <v>0</v>
      </c>
      <c r="F745" s="228">
        <v>0</v>
      </c>
      <c r="G745" s="220">
        <v>1</v>
      </c>
      <c r="H745" s="511">
        <v>0</v>
      </c>
      <c r="I745" s="511">
        <v>0</v>
      </c>
      <c r="J745" s="511">
        <v>0</v>
      </c>
      <c r="K745" s="511">
        <v>0</v>
      </c>
      <c r="L745" s="511">
        <v>0</v>
      </c>
    </row>
    <row r="746" spans="1:12" s="23" customFormat="1" ht="14.25" customHeight="1">
      <c r="A746" s="234" t="s">
        <v>351</v>
      </c>
      <c r="B746" s="595" t="s">
        <v>7639</v>
      </c>
      <c r="C746" s="220">
        <v>74</v>
      </c>
      <c r="D746" s="220">
        <v>1</v>
      </c>
      <c r="E746" s="228">
        <v>0</v>
      </c>
      <c r="F746" s="220">
        <v>22</v>
      </c>
      <c r="G746" s="220">
        <v>35</v>
      </c>
      <c r="H746" s="508">
        <v>1</v>
      </c>
      <c r="I746" s="511">
        <v>0</v>
      </c>
      <c r="J746" s="508">
        <v>15</v>
      </c>
      <c r="K746" s="511">
        <v>0</v>
      </c>
      <c r="L746" s="511">
        <v>0</v>
      </c>
    </row>
    <row r="747" spans="1:12" s="23" customFormat="1" ht="14.25" customHeight="1">
      <c r="A747" s="215"/>
      <c r="B747" s="595" t="s">
        <v>7640</v>
      </c>
      <c r="C747" s="220">
        <v>19</v>
      </c>
      <c r="D747" s="220">
        <v>1</v>
      </c>
      <c r="E747" s="228">
        <v>0</v>
      </c>
      <c r="F747" s="220">
        <v>17</v>
      </c>
      <c r="G747" s="220">
        <v>1</v>
      </c>
      <c r="H747" s="511">
        <v>0</v>
      </c>
      <c r="I747" s="511">
        <v>0</v>
      </c>
      <c r="J747" s="511">
        <v>0</v>
      </c>
      <c r="K747" s="511">
        <v>0</v>
      </c>
      <c r="L747" s="511">
        <v>0</v>
      </c>
    </row>
    <row r="748" spans="1:12" s="23" customFormat="1" ht="14.25" customHeight="1">
      <c r="A748" s="215"/>
      <c r="B748" s="595" t="s">
        <v>7641</v>
      </c>
      <c r="C748" s="220">
        <v>39</v>
      </c>
      <c r="D748" s="228">
        <v>0</v>
      </c>
      <c r="E748" s="228">
        <v>0</v>
      </c>
      <c r="F748" s="220">
        <v>5</v>
      </c>
      <c r="G748" s="220">
        <v>33</v>
      </c>
      <c r="H748" s="508">
        <v>1</v>
      </c>
      <c r="I748" s="511">
        <v>0</v>
      </c>
      <c r="J748" s="511">
        <v>0</v>
      </c>
      <c r="K748" s="511">
        <v>0</v>
      </c>
      <c r="L748" s="511">
        <v>0</v>
      </c>
    </row>
    <row r="749" spans="1:12" s="23" customFormat="1" ht="14.25" customHeight="1">
      <c r="A749" s="215"/>
      <c r="B749" s="595" t="s">
        <v>640</v>
      </c>
      <c r="C749" s="220">
        <v>16</v>
      </c>
      <c r="D749" s="228">
        <v>0</v>
      </c>
      <c r="E749" s="228">
        <v>0</v>
      </c>
      <c r="F749" s="228">
        <v>0</v>
      </c>
      <c r="G749" s="220">
        <v>1</v>
      </c>
      <c r="H749" s="511">
        <v>0</v>
      </c>
      <c r="I749" s="511">
        <v>0</v>
      </c>
      <c r="J749" s="508">
        <v>15</v>
      </c>
      <c r="K749" s="511">
        <v>0</v>
      </c>
      <c r="L749" s="511">
        <v>0</v>
      </c>
    </row>
    <row r="750" spans="1:12" s="23" customFormat="1" ht="14.25" customHeight="1">
      <c r="A750" s="234" t="s">
        <v>352</v>
      </c>
      <c r="B750" s="595" t="s">
        <v>7639</v>
      </c>
      <c r="C750" s="220">
        <v>131</v>
      </c>
      <c r="D750" s="220">
        <v>1</v>
      </c>
      <c r="E750" s="220">
        <v>6</v>
      </c>
      <c r="F750" s="220">
        <v>33</v>
      </c>
      <c r="G750" s="220">
        <v>61</v>
      </c>
      <c r="H750" s="508">
        <v>3</v>
      </c>
      <c r="I750" s="511">
        <v>0</v>
      </c>
      <c r="J750" s="508">
        <v>27</v>
      </c>
      <c r="K750" s="511">
        <v>0</v>
      </c>
      <c r="L750" s="511">
        <v>0</v>
      </c>
    </row>
    <row r="751" spans="1:12" s="23" customFormat="1" ht="14.25" customHeight="1">
      <c r="A751" s="215"/>
      <c r="B751" s="595" t="s">
        <v>7640</v>
      </c>
      <c r="C751" s="220">
        <v>41</v>
      </c>
      <c r="D751" s="220">
        <v>1</v>
      </c>
      <c r="E751" s="220">
        <v>6</v>
      </c>
      <c r="F751" s="220">
        <v>30</v>
      </c>
      <c r="G751" s="220">
        <v>4</v>
      </c>
      <c r="H751" s="511">
        <v>0</v>
      </c>
      <c r="I751" s="511">
        <v>0</v>
      </c>
      <c r="J751" s="511">
        <v>0</v>
      </c>
      <c r="K751" s="511">
        <v>0</v>
      </c>
      <c r="L751" s="511">
        <v>0</v>
      </c>
    </row>
    <row r="752" spans="1:12" s="23" customFormat="1" ht="14.25" customHeight="1">
      <c r="A752" s="215"/>
      <c r="B752" s="595" t="s">
        <v>7641</v>
      </c>
      <c r="C752" s="220">
        <v>79</v>
      </c>
      <c r="D752" s="228">
        <v>0</v>
      </c>
      <c r="E752" s="228">
        <v>0</v>
      </c>
      <c r="F752" s="220">
        <v>1</v>
      </c>
      <c r="G752" s="220">
        <v>57</v>
      </c>
      <c r="H752" s="508">
        <v>3</v>
      </c>
      <c r="I752" s="511">
        <v>0</v>
      </c>
      <c r="J752" s="508">
        <v>18</v>
      </c>
      <c r="K752" s="511">
        <v>0</v>
      </c>
      <c r="L752" s="511">
        <v>0</v>
      </c>
    </row>
    <row r="753" spans="1:12" s="23" customFormat="1" ht="14.25" customHeight="1">
      <c r="A753" s="215"/>
      <c r="B753" s="595" t="s">
        <v>640</v>
      </c>
      <c r="C753" s="220">
        <v>10</v>
      </c>
      <c r="D753" s="228">
        <v>0</v>
      </c>
      <c r="E753" s="228">
        <v>0</v>
      </c>
      <c r="F753" s="220">
        <v>1</v>
      </c>
      <c r="G753" s="228">
        <v>0</v>
      </c>
      <c r="H753" s="511">
        <v>0</v>
      </c>
      <c r="I753" s="511">
        <v>0</v>
      </c>
      <c r="J753" s="508">
        <v>9</v>
      </c>
      <c r="K753" s="511">
        <v>0</v>
      </c>
      <c r="L753" s="511">
        <v>0</v>
      </c>
    </row>
    <row r="754" spans="1:12" s="23" customFormat="1" ht="14.25" customHeight="1">
      <c r="A754" s="457"/>
      <c r="B754" s="596" t="s">
        <v>7644</v>
      </c>
      <c r="C754" s="597">
        <v>1</v>
      </c>
      <c r="D754" s="600">
        <v>0</v>
      </c>
      <c r="E754" s="600">
        <v>0</v>
      </c>
      <c r="F754" s="597">
        <v>1</v>
      </c>
      <c r="G754" s="600">
        <v>0</v>
      </c>
      <c r="H754" s="599">
        <v>0</v>
      </c>
      <c r="I754" s="599">
        <v>0</v>
      </c>
      <c r="J754" s="599">
        <v>0</v>
      </c>
      <c r="K754" s="599">
        <v>0</v>
      </c>
      <c r="L754" s="599">
        <v>0</v>
      </c>
    </row>
    <row r="755" spans="1:12" s="23" customFormat="1" ht="14.25" customHeight="1">
      <c r="A755" s="215"/>
      <c r="B755" s="595" t="s">
        <v>7642</v>
      </c>
      <c r="C755" s="220">
        <v>1</v>
      </c>
      <c r="D755" s="228">
        <v>0</v>
      </c>
      <c r="E755" s="228">
        <v>0</v>
      </c>
      <c r="F755" s="220">
        <v>1</v>
      </c>
      <c r="G755" s="228">
        <v>0</v>
      </c>
      <c r="H755" s="511">
        <v>0</v>
      </c>
      <c r="I755" s="511">
        <v>0</v>
      </c>
      <c r="J755" s="511">
        <v>0</v>
      </c>
      <c r="K755" s="511">
        <v>0</v>
      </c>
      <c r="L755" s="511">
        <v>0</v>
      </c>
    </row>
    <row r="756" spans="1:12" s="23" customFormat="1" ht="14.25" customHeight="1">
      <c r="A756" s="215"/>
      <c r="B756" s="595" t="s">
        <v>7640</v>
      </c>
      <c r="C756" s="220">
        <v>1</v>
      </c>
      <c r="D756" s="228">
        <v>0</v>
      </c>
      <c r="E756" s="228">
        <v>0</v>
      </c>
      <c r="F756" s="220">
        <v>1</v>
      </c>
      <c r="G756" s="228">
        <v>0</v>
      </c>
      <c r="H756" s="511">
        <v>0</v>
      </c>
      <c r="I756" s="511">
        <v>0</v>
      </c>
      <c r="J756" s="511">
        <v>0</v>
      </c>
      <c r="K756" s="511">
        <v>0</v>
      </c>
      <c r="L756" s="511">
        <v>0</v>
      </c>
    </row>
    <row r="757" spans="1:12" s="23" customFormat="1" ht="14.25" customHeight="1">
      <c r="A757" s="234" t="s">
        <v>353</v>
      </c>
      <c r="B757" s="595" t="s">
        <v>7639</v>
      </c>
      <c r="C757" s="220">
        <v>101</v>
      </c>
      <c r="D757" s="220">
        <v>1</v>
      </c>
      <c r="E757" s="220">
        <v>2</v>
      </c>
      <c r="F757" s="220">
        <v>15</v>
      </c>
      <c r="G757" s="220">
        <v>72</v>
      </c>
      <c r="H757" s="508">
        <v>3</v>
      </c>
      <c r="I757" s="511">
        <v>0</v>
      </c>
      <c r="J757" s="508">
        <v>8</v>
      </c>
      <c r="K757" s="511">
        <v>0</v>
      </c>
      <c r="L757" s="511">
        <v>0</v>
      </c>
    </row>
    <row r="758" spans="1:12" s="23" customFormat="1" ht="14.25" customHeight="1">
      <c r="A758" s="215"/>
      <c r="B758" s="595" t="s">
        <v>7640</v>
      </c>
      <c r="C758" s="220">
        <v>18</v>
      </c>
      <c r="D758" s="220">
        <v>1</v>
      </c>
      <c r="E758" s="220">
        <v>2</v>
      </c>
      <c r="F758" s="220">
        <v>15</v>
      </c>
      <c r="G758" s="228">
        <v>0</v>
      </c>
      <c r="H758" s="511">
        <v>0</v>
      </c>
      <c r="I758" s="511">
        <v>0</v>
      </c>
      <c r="J758" s="511">
        <v>0</v>
      </c>
      <c r="K758" s="511">
        <v>0</v>
      </c>
      <c r="L758" s="511">
        <v>0</v>
      </c>
    </row>
    <row r="759" spans="1:12" s="23" customFormat="1" ht="14.25" customHeight="1">
      <c r="A759" s="215"/>
      <c r="B759" s="595" t="s">
        <v>7641</v>
      </c>
      <c r="C759" s="220">
        <v>72</v>
      </c>
      <c r="D759" s="228">
        <v>0</v>
      </c>
      <c r="E759" s="228">
        <v>0</v>
      </c>
      <c r="F759" s="228">
        <v>0</v>
      </c>
      <c r="G759" s="220">
        <v>70</v>
      </c>
      <c r="H759" s="508">
        <v>2</v>
      </c>
      <c r="I759" s="511">
        <v>0</v>
      </c>
      <c r="J759" s="511">
        <v>0</v>
      </c>
      <c r="K759" s="511">
        <v>0</v>
      </c>
      <c r="L759" s="511">
        <v>0</v>
      </c>
    </row>
    <row r="760" spans="1:12" s="23" customFormat="1" ht="14.25" customHeight="1">
      <c r="A760" s="215"/>
      <c r="B760" s="595" t="s">
        <v>640</v>
      </c>
      <c r="C760" s="220">
        <v>10</v>
      </c>
      <c r="D760" s="228">
        <v>0</v>
      </c>
      <c r="E760" s="228">
        <v>0</v>
      </c>
      <c r="F760" s="228">
        <v>0</v>
      </c>
      <c r="G760" s="220">
        <v>1</v>
      </c>
      <c r="H760" s="508">
        <v>1</v>
      </c>
      <c r="I760" s="511">
        <v>0</v>
      </c>
      <c r="J760" s="508">
        <v>8</v>
      </c>
      <c r="K760" s="511">
        <v>0</v>
      </c>
      <c r="L760" s="511">
        <v>0</v>
      </c>
    </row>
    <row r="761" spans="1:12" s="23" customFormat="1" ht="14.25" customHeight="1">
      <c r="A761" s="215"/>
      <c r="B761" s="595" t="s">
        <v>7644</v>
      </c>
      <c r="C761" s="220">
        <v>1</v>
      </c>
      <c r="D761" s="228">
        <v>0</v>
      </c>
      <c r="E761" s="228">
        <v>0</v>
      </c>
      <c r="F761" s="228">
        <v>0</v>
      </c>
      <c r="G761" s="220">
        <v>1</v>
      </c>
      <c r="H761" s="511">
        <v>0</v>
      </c>
      <c r="I761" s="511">
        <v>0</v>
      </c>
      <c r="J761" s="511">
        <v>0</v>
      </c>
      <c r="K761" s="511">
        <v>0</v>
      </c>
      <c r="L761" s="511">
        <v>0</v>
      </c>
    </row>
    <row r="762" spans="1:12" s="23" customFormat="1" ht="14.25" customHeight="1">
      <c r="A762" s="234" t="s">
        <v>354</v>
      </c>
      <c r="B762" s="595" t="s">
        <v>7639</v>
      </c>
      <c r="C762" s="220">
        <v>56</v>
      </c>
      <c r="D762" s="220">
        <v>1</v>
      </c>
      <c r="E762" s="220">
        <v>1</v>
      </c>
      <c r="F762" s="220">
        <v>10</v>
      </c>
      <c r="G762" s="220">
        <v>24</v>
      </c>
      <c r="H762" s="508">
        <v>4</v>
      </c>
      <c r="I762" s="511">
        <v>0</v>
      </c>
      <c r="J762" s="508">
        <v>16</v>
      </c>
      <c r="K762" s="511">
        <v>0</v>
      </c>
      <c r="L762" s="511">
        <v>0</v>
      </c>
    </row>
    <row r="763" spans="1:12" s="23" customFormat="1" ht="14.25" customHeight="1">
      <c r="A763" s="215"/>
      <c r="B763" s="595" t="s">
        <v>7640</v>
      </c>
      <c r="C763" s="220">
        <v>11</v>
      </c>
      <c r="D763" s="220">
        <v>1</v>
      </c>
      <c r="E763" s="220">
        <v>1</v>
      </c>
      <c r="F763" s="220">
        <v>8</v>
      </c>
      <c r="G763" s="228">
        <v>0</v>
      </c>
      <c r="H763" s="508">
        <v>1</v>
      </c>
      <c r="I763" s="511">
        <v>0</v>
      </c>
      <c r="J763" s="511">
        <v>0</v>
      </c>
      <c r="K763" s="511">
        <v>0</v>
      </c>
      <c r="L763" s="511">
        <v>0</v>
      </c>
    </row>
    <row r="764" spans="1:12" s="23" customFormat="1" ht="14.25" customHeight="1">
      <c r="A764" s="215"/>
      <c r="B764" s="595" t="s">
        <v>7641</v>
      </c>
      <c r="C764" s="220">
        <v>32</v>
      </c>
      <c r="D764" s="228">
        <v>0</v>
      </c>
      <c r="E764" s="228">
        <v>0</v>
      </c>
      <c r="F764" s="220">
        <v>2</v>
      </c>
      <c r="G764" s="220">
        <v>24</v>
      </c>
      <c r="H764" s="508">
        <v>3</v>
      </c>
      <c r="I764" s="511">
        <v>0</v>
      </c>
      <c r="J764" s="508">
        <v>3</v>
      </c>
      <c r="K764" s="511">
        <v>0</v>
      </c>
      <c r="L764" s="511">
        <v>0</v>
      </c>
    </row>
    <row r="765" spans="1:12" s="23" customFormat="1" ht="14.25" customHeight="1">
      <c r="A765" s="215"/>
      <c r="B765" s="595" t="s">
        <v>640</v>
      </c>
      <c r="C765" s="220">
        <v>13</v>
      </c>
      <c r="D765" s="228">
        <v>0</v>
      </c>
      <c r="E765" s="228">
        <v>0</v>
      </c>
      <c r="F765" s="228">
        <v>0</v>
      </c>
      <c r="G765" s="228">
        <v>0</v>
      </c>
      <c r="H765" s="511">
        <v>0</v>
      </c>
      <c r="I765" s="511">
        <v>0</v>
      </c>
      <c r="J765" s="508">
        <v>13</v>
      </c>
      <c r="K765" s="511">
        <v>0</v>
      </c>
      <c r="L765" s="511">
        <v>0</v>
      </c>
    </row>
    <row r="766" spans="1:12" s="23" customFormat="1" ht="14.25" customHeight="1">
      <c r="A766" s="234" t="s">
        <v>355</v>
      </c>
      <c r="B766" s="595" t="s">
        <v>7639</v>
      </c>
      <c r="C766" s="220">
        <v>64</v>
      </c>
      <c r="D766" s="220">
        <v>1</v>
      </c>
      <c r="E766" s="220">
        <v>7</v>
      </c>
      <c r="F766" s="220">
        <v>14</v>
      </c>
      <c r="G766" s="220">
        <v>37</v>
      </c>
      <c r="H766" s="508">
        <v>1</v>
      </c>
      <c r="I766" s="511">
        <v>0</v>
      </c>
      <c r="J766" s="508">
        <v>4</v>
      </c>
      <c r="K766" s="511">
        <v>0</v>
      </c>
      <c r="L766" s="511">
        <v>0</v>
      </c>
    </row>
    <row r="767" spans="1:12" s="23" customFormat="1" ht="14.25" customHeight="1">
      <c r="A767" s="215"/>
      <c r="B767" s="595" t="s">
        <v>7640</v>
      </c>
      <c r="C767" s="220">
        <v>20</v>
      </c>
      <c r="D767" s="220">
        <v>1</v>
      </c>
      <c r="E767" s="220">
        <v>7</v>
      </c>
      <c r="F767" s="220">
        <v>11</v>
      </c>
      <c r="G767" s="220">
        <v>1</v>
      </c>
      <c r="H767" s="511">
        <v>0</v>
      </c>
      <c r="I767" s="511">
        <v>0</v>
      </c>
      <c r="J767" s="511">
        <v>0</v>
      </c>
      <c r="K767" s="511">
        <v>0</v>
      </c>
      <c r="L767" s="511">
        <v>0</v>
      </c>
    </row>
    <row r="768" spans="1:12" s="23" customFormat="1" ht="14.25" customHeight="1">
      <c r="A768" s="215"/>
      <c r="B768" s="595" t="s">
        <v>7641</v>
      </c>
      <c r="C768" s="220">
        <v>38</v>
      </c>
      <c r="D768" s="228">
        <v>0</v>
      </c>
      <c r="E768" s="228">
        <v>0</v>
      </c>
      <c r="F768" s="220">
        <v>3</v>
      </c>
      <c r="G768" s="220">
        <v>34</v>
      </c>
      <c r="H768" s="508">
        <v>1</v>
      </c>
      <c r="I768" s="511">
        <v>0</v>
      </c>
      <c r="J768" s="511">
        <v>0</v>
      </c>
      <c r="K768" s="511">
        <v>0</v>
      </c>
      <c r="L768" s="511">
        <v>0</v>
      </c>
    </row>
    <row r="769" spans="1:12" s="23" customFormat="1" ht="14.25" customHeight="1">
      <c r="A769" s="215"/>
      <c r="B769" s="595" t="s">
        <v>640</v>
      </c>
      <c r="C769" s="220">
        <v>5</v>
      </c>
      <c r="D769" s="228">
        <v>0</v>
      </c>
      <c r="E769" s="228">
        <v>0</v>
      </c>
      <c r="F769" s="228">
        <v>0</v>
      </c>
      <c r="G769" s="220">
        <v>1</v>
      </c>
      <c r="H769" s="511">
        <v>0</v>
      </c>
      <c r="I769" s="511">
        <v>0</v>
      </c>
      <c r="J769" s="508">
        <v>4</v>
      </c>
      <c r="K769" s="511">
        <v>0</v>
      </c>
      <c r="L769" s="511">
        <v>0</v>
      </c>
    </row>
    <row r="770" spans="1:12" s="23" customFormat="1" ht="14.25" customHeight="1">
      <c r="A770" s="215"/>
      <c r="B770" s="595" t="s">
        <v>7644</v>
      </c>
      <c r="C770" s="220">
        <v>1</v>
      </c>
      <c r="D770" s="228">
        <v>0</v>
      </c>
      <c r="E770" s="228">
        <v>0</v>
      </c>
      <c r="F770" s="228">
        <v>0</v>
      </c>
      <c r="G770" s="220">
        <v>1</v>
      </c>
      <c r="H770" s="511">
        <v>0</v>
      </c>
      <c r="I770" s="511">
        <v>0</v>
      </c>
      <c r="J770" s="511">
        <v>0</v>
      </c>
      <c r="K770" s="511">
        <v>0</v>
      </c>
      <c r="L770" s="511">
        <v>0</v>
      </c>
    </row>
    <row r="771" spans="1:12" s="23" customFormat="1" ht="14.25" customHeight="1">
      <c r="A771" s="215"/>
      <c r="B771" s="595" t="s">
        <v>7642</v>
      </c>
      <c r="C771" s="220">
        <v>4</v>
      </c>
      <c r="D771" s="228">
        <v>0</v>
      </c>
      <c r="E771" s="220">
        <v>1</v>
      </c>
      <c r="F771" s="220">
        <v>2</v>
      </c>
      <c r="G771" s="220">
        <v>1</v>
      </c>
      <c r="H771" s="511">
        <v>0</v>
      </c>
      <c r="I771" s="511">
        <v>0</v>
      </c>
      <c r="J771" s="511">
        <v>0</v>
      </c>
      <c r="K771" s="511">
        <v>0</v>
      </c>
      <c r="L771" s="511">
        <v>0</v>
      </c>
    </row>
    <row r="772" spans="1:12" s="23" customFormat="1" ht="14.25" customHeight="1">
      <c r="A772" s="215"/>
      <c r="B772" s="595" t="s">
        <v>7640</v>
      </c>
      <c r="C772" s="220">
        <v>2</v>
      </c>
      <c r="D772" s="228">
        <v>0</v>
      </c>
      <c r="E772" s="220">
        <v>1</v>
      </c>
      <c r="F772" s="220">
        <v>1</v>
      </c>
      <c r="G772" s="228">
        <v>0</v>
      </c>
      <c r="H772" s="511">
        <v>0</v>
      </c>
      <c r="I772" s="511">
        <v>0</v>
      </c>
      <c r="J772" s="511">
        <v>0</v>
      </c>
      <c r="K772" s="511">
        <v>0</v>
      </c>
      <c r="L772" s="511">
        <v>0</v>
      </c>
    </row>
    <row r="773" spans="1:12" s="23" customFormat="1" ht="14.25" customHeight="1">
      <c r="A773" s="215"/>
      <c r="B773" s="595" t="s">
        <v>7641</v>
      </c>
      <c r="C773" s="220">
        <v>2</v>
      </c>
      <c r="D773" s="228">
        <v>0</v>
      </c>
      <c r="E773" s="228">
        <v>0</v>
      </c>
      <c r="F773" s="220">
        <v>1</v>
      </c>
      <c r="G773" s="220">
        <v>1</v>
      </c>
      <c r="H773" s="511">
        <v>0</v>
      </c>
      <c r="I773" s="511">
        <v>0</v>
      </c>
      <c r="J773" s="511">
        <v>0</v>
      </c>
      <c r="K773" s="511">
        <v>0</v>
      </c>
      <c r="L773" s="511">
        <v>0</v>
      </c>
    </row>
    <row r="774" spans="1:12" s="23" customFormat="1" ht="14.25" customHeight="1">
      <c r="A774" s="234" t="s">
        <v>356</v>
      </c>
      <c r="B774" s="595" t="s">
        <v>7639</v>
      </c>
      <c r="C774" s="220">
        <v>214</v>
      </c>
      <c r="D774" s="220">
        <v>1</v>
      </c>
      <c r="E774" s="220">
        <v>4</v>
      </c>
      <c r="F774" s="220">
        <v>39</v>
      </c>
      <c r="G774" s="220">
        <v>123</v>
      </c>
      <c r="H774" s="508">
        <v>11</v>
      </c>
      <c r="I774" s="511">
        <v>0</v>
      </c>
      <c r="J774" s="508">
        <v>36</v>
      </c>
      <c r="K774" s="511">
        <v>0</v>
      </c>
      <c r="L774" s="511">
        <v>0</v>
      </c>
    </row>
    <row r="775" spans="1:12" s="23" customFormat="1" ht="14.25" customHeight="1">
      <c r="A775" s="215"/>
      <c r="B775" s="595" t="s">
        <v>7640</v>
      </c>
      <c r="C775" s="220">
        <v>51</v>
      </c>
      <c r="D775" s="220">
        <v>1</v>
      </c>
      <c r="E775" s="220">
        <v>4</v>
      </c>
      <c r="F775" s="220">
        <v>34</v>
      </c>
      <c r="G775" s="220">
        <v>12</v>
      </c>
      <c r="H775" s="511">
        <v>0</v>
      </c>
      <c r="I775" s="511">
        <v>0</v>
      </c>
      <c r="J775" s="511">
        <v>0</v>
      </c>
      <c r="K775" s="511">
        <v>0</v>
      </c>
      <c r="L775" s="511">
        <v>0</v>
      </c>
    </row>
    <row r="776" spans="1:12" s="23" customFormat="1" ht="14.25" customHeight="1">
      <c r="A776" s="215"/>
      <c r="B776" s="595" t="s">
        <v>7641</v>
      </c>
      <c r="C776" s="220">
        <v>125</v>
      </c>
      <c r="D776" s="228">
        <v>0</v>
      </c>
      <c r="E776" s="228">
        <v>0</v>
      </c>
      <c r="F776" s="220">
        <v>5</v>
      </c>
      <c r="G776" s="220">
        <v>111</v>
      </c>
      <c r="H776" s="508">
        <v>8</v>
      </c>
      <c r="I776" s="511">
        <v>0</v>
      </c>
      <c r="J776" s="508">
        <v>1</v>
      </c>
      <c r="K776" s="511">
        <v>0</v>
      </c>
      <c r="L776" s="511">
        <v>0</v>
      </c>
    </row>
    <row r="777" spans="1:12" s="23" customFormat="1" ht="14.25" customHeight="1">
      <c r="A777" s="215"/>
      <c r="B777" s="595" t="s">
        <v>640</v>
      </c>
      <c r="C777" s="220">
        <v>38</v>
      </c>
      <c r="D777" s="228">
        <v>0</v>
      </c>
      <c r="E777" s="228">
        <v>0</v>
      </c>
      <c r="F777" s="228">
        <v>0</v>
      </c>
      <c r="G777" s="228">
        <v>0</v>
      </c>
      <c r="H777" s="508">
        <v>3</v>
      </c>
      <c r="I777" s="511">
        <v>0</v>
      </c>
      <c r="J777" s="508">
        <v>35</v>
      </c>
      <c r="K777" s="511">
        <v>0</v>
      </c>
      <c r="L777" s="511">
        <v>0</v>
      </c>
    </row>
    <row r="778" spans="1:12" s="23" customFormat="1" ht="14.25" customHeight="1">
      <c r="A778" s="215"/>
      <c r="B778" s="595" t="s">
        <v>7642</v>
      </c>
      <c r="C778" s="220">
        <v>1</v>
      </c>
      <c r="D778" s="228">
        <v>0</v>
      </c>
      <c r="E778" s="228">
        <v>0</v>
      </c>
      <c r="F778" s="220">
        <v>1</v>
      </c>
      <c r="G778" s="228">
        <v>0</v>
      </c>
      <c r="H778" s="511">
        <v>0</v>
      </c>
      <c r="I778" s="511">
        <v>0</v>
      </c>
      <c r="J778" s="511">
        <v>0</v>
      </c>
      <c r="K778" s="511">
        <v>0</v>
      </c>
      <c r="L778" s="511">
        <v>0</v>
      </c>
    </row>
    <row r="779" spans="1:12" s="23" customFormat="1" ht="14.25" customHeight="1">
      <c r="A779" s="215"/>
      <c r="B779" s="595" t="s">
        <v>7640</v>
      </c>
      <c r="C779" s="220">
        <v>1</v>
      </c>
      <c r="D779" s="228">
        <v>0</v>
      </c>
      <c r="E779" s="228">
        <v>0</v>
      </c>
      <c r="F779" s="220">
        <v>1</v>
      </c>
      <c r="G779" s="228">
        <v>0</v>
      </c>
      <c r="H779" s="511">
        <v>0</v>
      </c>
      <c r="I779" s="511">
        <v>0</v>
      </c>
      <c r="J779" s="511">
        <v>0</v>
      </c>
      <c r="K779" s="511">
        <v>0</v>
      </c>
      <c r="L779" s="511">
        <v>0</v>
      </c>
    </row>
    <row r="780" spans="1:12" s="23" customFormat="1" ht="14.25" customHeight="1">
      <c r="A780" s="234" t="s">
        <v>357</v>
      </c>
      <c r="B780" s="595" t="s">
        <v>7639</v>
      </c>
      <c r="C780" s="220">
        <v>109</v>
      </c>
      <c r="D780" s="220">
        <v>2</v>
      </c>
      <c r="E780" s="220">
        <v>6</v>
      </c>
      <c r="F780" s="220">
        <v>19</v>
      </c>
      <c r="G780" s="220">
        <v>61</v>
      </c>
      <c r="H780" s="511">
        <v>0</v>
      </c>
      <c r="I780" s="511">
        <v>0</v>
      </c>
      <c r="J780" s="508">
        <v>21</v>
      </c>
      <c r="K780" s="511">
        <v>0</v>
      </c>
      <c r="L780" s="511">
        <v>0</v>
      </c>
    </row>
    <row r="781" spans="1:12" s="23" customFormat="1" ht="14.25" customHeight="1">
      <c r="A781" s="215"/>
      <c r="B781" s="595" t="s">
        <v>7640</v>
      </c>
      <c r="C781" s="220">
        <v>23</v>
      </c>
      <c r="D781" s="220">
        <v>2</v>
      </c>
      <c r="E781" s="220">
        <v>6</v>
      </c>
      <c r="F781" s="220">
        <v>15</v>
      </c>
      <c r="G781" s="228">
        <v>0</v>
      </c>
      <c r="H781" s="511">
        <v>0</v>
      </c>
      <c r="I781" s="511">
        <v>0</v>
      </c>
      <c r="J781" s="511">
        <v>0</v>
      </c>
      <c r="K781" s="511">
        <v>0</v>
      </c>
      <c r="L781" s="511">
        <v>0</v>
      </c>
    </row>
    <row r="782" spans="1:12" s="23" customFormat="1" ht="14.25" customHeight="1">
      <c r="A782" s="215"/>
      <c r="B782" s="595" t="s">
        <v>7641</v>
      </c>
      <c r="C782" s="220">
        <v>64</v>
      </c>
      <c r="D782" s="228">
        <v>0</v>
      </c>
      <c r="E782" s="228">
        <v>0</v>
      </c>
      <c r="F782" s="220">
        <v>4</v>
      </c>
      <c r="G782" s="220">
        <v>60</v>
      </c>
      <c r="H782" s="511">
        <v>0</v>
      </c>
      <c r="I782" s="511">
        <v>0</v>
      </c>
      <c r="J782" s="511">
        <v>0</v>
      </c>
      <c r="K782" s="511">
        <v>0</v>
      </c>
      <c r="L782" s="511">
        <v>0</v>
      </c>
    </row>
    <row r="783" spans="1:12" s="23" customFormat="1" ht="14.25" customHeight="1">
      <c r="A783" s="215"/>
      <c r="B783" s="595" t="s">
        <v>640</v>
      </c>
      <c r="C783" s="220">
        <v>21</v>
      </c>
      <c r="D783" s="228">
        <v>0</v>
      </c>
      <c r="E783" s="228">
        <v>0</v>
      </c>
      <c r="F783" s="228">
        <v>0</v>
      </c>
      <c r="G783" s="228">
        <v>0</v>
      </c>
      <c r="H783" s="511">
        <v>0</v>
      </c>
      <c r="I783" s="511">
        <v>0</v>
      </c>
      <c r="J783" s="508">
        <v>21</v>
      </c>
      <c r="K783" s="511">
        <v>0</v>
      </c>
      <c r="L783" s="511">
        <v>0</v>
      </c>
    </row>
    <row r="784" spans="1:12" s="23" customFormat="1" ht="14.25" customHeight="1">
      <c r="A784" s="215"/>
      <c r="B784" s="595" t="s">
        <v>7644</v>
      </c>
      <c r="C784" s="220">
        <v>1</v>
      </c>
      <c r="D784" s="228">
        <v>0</v>
      </c>
      <c r="E784" s="228">
        <v>0</v>
      </c>
      <c r="F784" s="228">
        <v>0</v>
      </c>
      <c r="G784" s="220">
        <v>1</v>
      </c>
      <c r="H784" s="511">
        <v>0</v>
      </c>
      <c r="I784" s="511">
        <v>0</v>
      </c>
      <c r="J784" s="511">
        <v>0</v>
      </c>
      <c r="K784" s="511">
        <v>0</v>
      </c>
      <c r="L784" s="511">
        <v>0</v>
      </c>
    </row>
    <row r="785" spans="1:12" s="23" customFormat="1" ht="14.25" customHeight="1">
      <c r="A785" s="234" t="s">
        <v>339</v>
      </c>
      <c r="B785" s="595" t="s">
        <v>7639</v>
      </c>
      <c r="C785" s="220">
        <v>314</v>
      </c>
      <c r="D785" s="220">
        <v>125</v>
      </c>
      <c r="E785" s="220">
        <v>101</v>
      </c>
      <c r="F785" s="220">
        <v>76</v>
      </c>
      <c r="G785" s="220">
        <v>12</v>
      </c>
      <c r="H785" s="511">
        <v>0</v>
      </c>
      <c r="I785" s="511">
        <v>0</v>
      </c>
      <c r="J785" s="511">
        <v>0</v>
      </c>
      <c r="K785" s="511">
        <v>0</v>
      </c>
      <c r="L785" s="511">
        <v>0</v>
      </c>
    </row>
    <row r="786" spans="1:12" s="23" customFormat="1" ht="14.25" customHeight="1">
      <c r="A786" s="215"/>
      <c r="B786" s="595" t="s">
        <v>7640</v>
      </c>
      <c r="C786" s="220">
        <v>250</v>
      </c>
      <c r="D786" s="220">
        <v>98</v>
      </c>
      <c r="E786" s="220">
        <v>88</v>
      </c>
      <c r="F786" s="220">
        <v>64</v>
      </c>
      <c r="G786" s="228">
        <v>0</v>
      </c>
      <c r="H786" s="511">
        <v>0</v>
      </c>
      <c r="I786" s="511">
        <v>0</v>
      </c>
      <c r="J786" s="511">
        <v>0</v>
      </c>
      <c r="K786" s="511">
        <v>0</v>
      </c>
      <c r="L786" s="511">
        <v>0</v>
      </c>
    </row>
    <row r="787" spans="1:12" s="23" customFormat="1" ht="14.25" customHeight="1">
      <c r="A787" s="215"/>
      <c r="B787" s="595" t="s">
        <v>7641</v>
      </c>
      <c r="C787" s="220">
        <v>64</v>
      </c>
      <c r="D787" s="220">
        <v>27</v>
      </c>
      <c r="E787" s="220">
        <v>13</v>
      </c>
      <c r="F787" s="220">
        <v>12</v>
      </c>
      <c r="G787" s="220">
        <v>12</v>
      </c>
      <c r="H787" s="511">
        <v>0</v>
      </c>
      <c r="I787" s="511">
        <v>0</v>
      </c>
      <c r="J787" s="511">
        <v>0</v>
      </c>
      <c r="K787" s="511">
        <v>0</v>
      </c>
      <c r="L787" s="511">
        <v>0</v>
      </c>
    </row>
    <row r="788" spans="1:12" s="462" customFormat="1" ht="0.95" customHeight="1">
      <c r="A788" s="601"/>
      <c r="B788" s="602"/>
      <c r="C788" s="603"/>
      <c r="D788" s="603"/>
      <c r="E788" s="603"/>
      <c r="F788" s="603"/>
      <c r="G788" s="603"/>
      <c r="H788" s="603"/>
      <c r="I788" s="603"/>
      <c r="J788" s="603"/>
      <c r="K788" s="603"/>
      <c r="L788" s="603"/>
    </row>
  </sheetData>
  <mergeCells count="7">
    <mergeCell ref="A1:L1"/>
    <mergeCell ref="A2:L2"/>
    <mergeCell ref="A3:L3"/>
    <mergeCell ref="A4:B5"/>
    <mergeCell ref="C4:C5"/>
    <mergeCell ref="D4:G4"/>
    <mergeCell ref="H4:L4"/>
  </mergeCells>
  <phoneticPr fontId="3" type="noConversion"/>
  <pageMargins left="0.51181102362204722" right="0.51181102362204722" top="0.59055118110236227" bottom="0.59055118110236227" header="0.59055118110236227" footer="0.39370078740157483"/>
  <pageSetup paperSize="9" orientation="portrait" r:id="rId1"/>
  <headerFooter alignWithMargins="0">
    <oddHeader>&amp;L&amp;"微軟正黑體,標準"　　　　   　　 　　　　　　　　　　　　　　　　　　　　　　　　　　  （&amp;P/&amp;N）</oddHeader>
  </headerFooter>
  <rowBreaks count="17" manualBreakCount="17">
    <brk id="50" max="16383" man="1"/>
    <brk id="94" max="16383" man="1"/>
    <brk id="138" max="16383" man="1"/>
    <brk id="182" max="16383" man="1"/>
    <brk id="226" max="16383" man="1"/>
    <brk id="270" max="16383" man="1"/>
    <brk id="314" max="16383" man="1"/>
    <brk id="358" max="16383" man="1"/>
    <brk id="402" max="16383" man="1"/>
    <brk id="446" max="16383" man="1"/>
    <brk id="490" max="16383" man="1"/>
    <brk id="534" max="16383" man="1"/>
    <brk id="578" max="16383" man="1"/>
    <brk id="622" max="16383" man="1"/>
    <brk id="666" max="16383" man="1"/>
    <brk id="710" max="16383" man="1"/>
    <brk id="754"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1CA96-670B-4214-990A-5D361FE3472E}">
  <sheetPr>
    <outlinePr summaryBelow="0" summaryRight="0"/>
  </sheetPr>
  <dimension ref="A1:IV526"/>
  <sheetViews>
    <sheetView showGridLines="0" view="pageBreakPreview" zoomScaleSheetLayoutView="100" workbookViewId="0">
      <pane ySplit="3" topLeftCell="A4" activePane="bottomLeft" state="frozenSplit"/>
      <selection pane="bottomLeft" sqref="A1:J1"/>
    </sheetView>
  </sheetViews>
  <sheetFormatPr defaultColWidth="9" defaultRowHeight="12.75" customHeight="1"/>
  <cols>
    <col min="1" max="1" width="20.625" style="23" customWidth="1"/>
    <col min="2" max="2" width="5.625" style="615" customWidth="1"/>
    <col min="3" max="10" width="7.375" style="23" customWidth="1"/>
    <col min="11" max="11" width="4.5" style="23" hidden="1" customWidth="1"/>
    <col min="12" max="256" width="9" style="23" customWidth="1"/>
    <col min="257" max="16384" width="9" style="37"/>
  </cols>
  <sheetData>
    <row r="1" spans="1:11" s="23" customFormat="1" ht="17.25" customHeight="1">
      <c r="A1" s="791" t="s">
        <v>7645</v>
      </c>
      <c r="B1" s="792"/>
      <c r="C1" s="792"/>
      <c r="D1" s="792"/>
      <c r="E1" s="792"/>
      <c r="F1" s="792"/>
      <c r="G1" s="792"/>
      <c r="H1" s="792"/>
      <c r="I1" s="792"/>
      <c r="J1" s="792"/>
      <c r="K1" s="25">
        <v>114</v>
      </c>
    </row>
    <row r="2" spans="1:11" s="23" customFormat="1" ht="17.100000000000001" customHeight="1">
      <c r="A2" s="1044" t="str">
        <f>K1&amp;"學年度 SY"&amp;VALUE(K1+1911)&amp;"-"&amp;+VALUE(K1+1912)</f>
        <v>114學年度 SY2025-2026</v>
      </c>
      <c r="B2" s="1044"/>
      <c r="C2" s="1044"/>
      <c r="D2" s="1044"/>
      <c r="E2" s="1044"/>
      <c r="F2" s="1044"/>
      <c r="G2" s="1044"/>
      <c r="H2" s="1044"/>
      <c r="I2" s="1044"/>
      <c r="J2" s="1044"/>
    </row>
    <row r="3" spans="1:11" s="23" customFormat="1" ht="14.1" customHeight="1">
      <c r="A3" s="1045" t="s">
        <v>98</v>
      </c>
      <c r="B3" s="1045"/>
      <c r="C3" s="1045"/>
      <c r="D3" s="1045"/>
      <c r="E3" s="1045"/>
      <c r="F3" s="1045"/>
      <c r="G3" s="1045"/>
      <c r="H3" s="1045"/>
      <c r="I3" s="1045"/>
      <c r="J3" s="1045"/>
    </row>
    <row r="4" spans="1:11" s="23" customFormat="1" ht="13.5">
      <c r="A4" s="230"/>
      <c r="B4" s="300"/>
      <c r="C4" s="1012" t="s">
        <v>99</v>
      </c>
      <c r="D4" s="1012"/>
      <c r="E4" s="1012"/>
      <c r="F4" s="1014" t="s">
        <v>100</v>
      </c>
      <c r="G4" s="1014"/>
      <c r="H4" s="1014"/>
      <c r="I4" s="1014"/>
      <c r="J4" s="1014"/>
    </row>
    <row r="5" spans="1:11" s="23" customFormat="1" ht="23.25" customHeight="1">
      <c r="A5" s="49"/>
      <c r="B5" s="604"/>
      <c r="C5" s="174" t="s">
        <v>101</v>
      </c>
      <c r="D5" s="174" t="s">
        <v>111</v>
      </c>
      <c r="E5" s="505" t="s">
        <v>112</v>
      </c>
      <c r="F5" s="605" t="s">
        <v>7646</v>
      </c>
      <c r="G5" s="606" t="s">
        <v>7647</v>
      </c>
      <c r="H5" s="606" t="s">
        <v>105</v>
      </c>
      <c r="I5" s="174" t="s">
        <v>106</v>
      </c>
      <c r="J5" s="607" t="s">
        <v>107</v>
      </c>
    </row>
    <row r="6" spans="1:11" s="23" customFormat="1" ht="13.5" hidden="1">
      <c r="A6" s="234"/>
      <c r="B6" s="608"/>
      <c r="C6" s="609"/>
      <c r="D6" s="398"/>
      <c r="E6" s="398"/>
      <c r="F6" s="398"/>
      <c r="G6" s="398"/>
      <c r="H6" s="398"/>
      <c r="I6" s="398"/>
      <c r="J6" s="398"/>
    </row>
    <row r="7" spans="1:11" s="23" customFormat="1" ht="12.6" customHeight="1">
      <c r="A7" s="234" t="s">
        <v>410</v>
      </c>
      <c r="B7" s="608" t="s">
        <v>216</v>
      </c>
      <c r="C7" s="219">
        <v>3510</v>
      </c>
      <c r="D7" s="220">
        <v>1001</v>
      </c>
      <c r="E7" s="220">
        <v>3337</v>
      </c>
      <c r="F7" s="220">
        <v>3225</v>
      </c>
      <c r="G7" s="220">
        <v>390</v>
      </c>
      <c r="H7" s="220">
        <v>2</v>
      </c>
      <c r="I7" s="220">
        <v>104</v>
      </c>
      <c r="J7" s="220">
        <v>215</v>
      </c>
    </row>
    <row r="8" spans="1:11" s="23" customFormat="1" ht="12.6" customHeight="1">
      <c r="A8" s="234"/>
      <c r="B8" s="608" t="s">
        <v>7648</v>
      </c>
      <c r="C8" s="219">
        <v>2577</v>
      </c>
      <c r="D8" s="220">
        <v>1001</v>
      </c>
      <c r="E8" s="220">
        <v>2404</v>
      </c>
      <c r="F8" s="220">
        <v>2588</v>
      </c>
      <c r="G8" s="220">
        <v>117</v>
      </c>
      <c r="H8" s="220">
        <v>2</v>
      </c>
      <c r="I8" s="220">
        <v>18</v>
      </c>
      <c r="J8" s="220">
        <v>215</v>
      </c>
    </row>
    <row r="9" spans="1:11" s="23" customFormat="1" ht="12.6" customHeight="1">
      <c r="A9" s="234"/>
      <c r="B9" s="608" t="s">
        <v>7649</v>
      </c>
      <c r="C9" s="610">
        <v>0</v>
      </c>
      <c r="D9" s="228">
        <v>0</v>
      </c>
      <c r="E9" s="228">
        <v>0</v>
      </c>
      <c r="F9" s="220">
        <v>459</v>
      </c>
      <c r="G9" s="220">
        <v>273</v>
      </c>
      <c r="H9" s="228">
        <v>0</v>
      </c>
      <c r="I9" s="220">
        <v>86</v>
      </c>
      <c r="J9" s="228">
        <v>0</v>
      </c>
    </row>
    <row r="10" spans="1:11" s="23" customFormat="1" ht="12.6" customHeight="1">
      <c r="A10" s="234"/>
      <c r="B10" s="608" t="s">
        <v>7650</v>
      </c>
      <c r="C10" s="219">
        <v>933</v>
      </c>
      <c r="D10" s="228">
        <v>0</v>
      </c>
      <c r="E10" s="220">
        <v>933</v>
      </c>
      <c r="F10" s="228">
        <v>0</v>
      </c>
      <c r="G10" s="228">
        <v>0</v>
      </c>
      <c r="H10" s="228">
        <v>0</v>
      </c>
      <c r="I10" s="228">
        <v>0</v>
      </c>
      <c r="J10" s="228">
        <v>0</v>
      </c>
    </row>
    <row r="11" spans="1:11" s="23" customFormat="1" ht="12.6" customHeight="1">
      <c r="A11" s="234"/>
      <c r="B11" s="608" t="s">
        <v>7651</v>
      </c>
      <c r="C11" s="610">
        <v>0</v>
      </c>
      <c r="D11" s="228">
        <v>0</v>
      </c>
      <c r="E11" s="228">
        <v>0</v>
      </c>
      <c r="F11" s="220">
        <v>178</v>
      </c>
      <c r="G11" s="228">
        <v>0</v>
      </c>
      <c r="H11" s="228">
        <v>0</v>
      </c>
      <c r="I11" s="228">
        <v>0</v>
      </c>
      <c r="J11" s="228">
        <v>0</v>
      </c>
    </row>
    <row r="12" spans="1:11" s="23" customFormat="1" ht="12.6" customHeight="1">
      <c r="A12" s="234" t="s">
        <v>215</v>
      </c>
      <c r="B12" s="608" t="s">
        <v>216</v>
      </c>
      <c r="C12" s="219">
        <v>74</v>
      </c>
      <c r="D12" s="220">
        <v>40</v>
      </c>
      <c r="E12" s="220">
        <v>72</v>
      </c>
      <c r="F12" s="220">
        <v>37</v>
      </c>
      <c r="G12" s="228">
        <v>0</v>
      </c>
      <c r="H12" s="228">
        <v>0</v>
      </c>
      <c r="I12" s="228">
        <v>0</v>
      </c>
      <c r="J12" s="228">
        <v>0</v>
      </c>
    </row>
    <row r="13" spans="1:11" s="23" customFormat="1" ht="12.6" customHeight="1">
      <c r="A13" s="234"/>
      <c r="B13" s="608" t="s">
        <v>7648</v>
      </c>
      <c r="C13" s="219">
        <v>62</v>
      </c>
      <c r="D13" s="220">
        <v>40</v>
      </c>
      <c r="E13" s="220">
        <v>60</v>
      </c>
      <c r="F13" s="220">
        <v>37</v>
      </c>
      <c r="G13" s="228">
        <v>0</v>
      </c>
      <c r="H13" s="228">
        <v>0</v>
      </c>
      <c r="I13" s="228">
        <v>0</v>
      </c>
      <c r="J13" s="228">
        <v>0</v>
      </c>
    </row>
    <row r="14" spans="1:11" s="23" customFormat="1" ht="12.6" customHeight="1">
      <c r="A14" s="234"/>
      <c r="B14" s="608" t="s">
        <v>7650</v>
      </c>
      <c r="C14" s="219">
        <v>12</v>
      </c>
      <c r="D14" s="228">
        <v>0</v>
      </c>
      <c r="E14" s="220">
        <v>12</v>
      </c>
      <c r="F14" s="228">
        <v>0</v>
      </c>
      <c r="G14" s="228">
        <v>0</v>
      </c>
      <c r="H14" s="228">
        <v>0</v>
      </c>
      <c r="I14" s="228">
        <v>0</v>
      </c>
      <c r="J14" s="228">
        <v>0</v>
      </c>
    </row>
    <row r="15" spans="1:11" s="23" customFormat="1" ht="12.6" customHeight="1">
      <c r="A15" s="234" t="s">
        <v>217</v>
      </c>
      <c r="B15" s="608" t="s">
        <v>216</v>
      </c>
      <c r="C15" s="219">
        <v>91</v>
      </c>
      <c r="D15" s="220">
        <v>51</v>
      </c>
      <c r="E15" s="220">
        <v>84</v>
      </c>
      <c r="F15" s="220">
        <v>38</v>
      </c>
      <c r="G15" s="228">
        <v>0</v>
      </c>
      <c r="H15" s="228">
        <v>0</v>
      </c>
      <c r="I15" s="228">
        <v>0</v>
      </c>
      <c r="J15" s="228">
        <v>0</v>
      </c>
    </row>
    <row r="16" spans="1:11" s="23" customFormat="1" ht="12.6" customHeight="1">
      <c r="A16" s="234"/>
      <c r="B16" s="608" t="s">
        <v>7648</v>
      </c>
      <c r="C16" s="219">
        <v>72</v>
      </c>
      <c r="D16" s="220">
        <v>51</v>
      </c>
      <c r="E16" s="220">
        <v>65</v>
      </c>
      <c r="F16" s="220">
        <v>38</v>
      </c>
      <c r="G16" s="228">
        <v>0</v>
      </c>
      <c r="H16" s="228">
        <v>0</v>
      </c>
      <c r="I16" s="228">
        <v>0</v>
      </c>
      <c r="J16" s="228">
        <v>0</v>
      </c>
    </row>
    <row r="17" spans="1:10" s="23" customFormat="1" ht="12.6" customHeight="1">
      <c r="A17" s="234"/>
      <c r="B17" s="608" t="s">
        <v>7650</v>
      </c>
      <c r="C17" s="219">
        <v>19</v>
      </c>
      <c r="D17" s="228">
        <v>0</v>
      </c>
      <c r="E17" s="220">
        <v>19</v>
      </c>
      <c r="F17" s="228">
        <v>0</v>
      </c>
      <c r="G17" s="228">
        <v>0</v>
      </c>
      <c r="H17" s="228">
        <v>0</v>
      </c>
      <c r="I17" s="228">
        <v>0</v>
      </c>
      <c r="J17" s="228">
        <v>0</v>
      </c>
    </row>
    <row r="18" spans="1:10" s="23" customFormat="1" ht="12.6" customHeight="1">
      <c r="A18" s="234" t="s">
        <v>218</v>
      </c>
      <c r="B18" s="608" t="s">
        <v>216</v>
      </c>
      <c r="C18" s="219">
        <v>160</v>
      </c>
      <c r="D18" s="220">
        <v>111</v>
      </c>
      <c r="E18" s="220">
        <v>150</v>
      </c>
      <c r="F18" s="220">
        <v>60</v>
      </c>
      <c r="G18" s="228">
        <v>0</v>
      </c>
      <c r="H18" s="228">
        <v>0</v>
      </c>
      <c r="I18" s="228">
        <v>0</v>
      </c>
      <c r="J18" s="228">
        <v>0</v>
      </c>
    </row>
    <row r="19" spans="1:10" s="23" customFormat="1" ht="12.6" customHeight="1">
      <c r="A19" s="234"/>
      <c r="B19" s="608" t="s">
        <v>7648</v>
      </c>
      <c r="C19" s="219">
        <v>139</v>
      </c>
      <c r="D19" s="220">
        <v>111</v>
      </c>
      <c r="E19" s="220">
        <v>129</v>
      </c>
      <c r="F19" s="220">
        <v>60</v>
      </c>
      <c r="G19" s="228">
        <v>0</v>
      </c>
      <c r="H19" s="228">
        <v>0</v>
      </c>
      <c r="I19" s="228">
        <v>0</v>
      </c>
      <c r="J19" s="228">
        <v>0</v>
      </c>
    </row>
    <row r="20" spans="1:10" s="23" customFormat="1" ht="12.6" customHeight="1">
      <c r="A20" s="234"/>
      <c r="B20" s="608" t="s">
        <v>7650</v>
      </c>
      <c r="C20" s="219">
        <v>21</v>
      </c>
      <c r="D20" s="228">
        <v>0</v>
      </c>
      <c r="E20" s="220">
        <v>21</v>
      </c>
      <c r="F20" s="228">
        <v>0</v>
      </c>
      <c r="G20" s="228">
        <v>0</v>
      </c>
      <c r="H20" s="228">
        <v>0</v>
      </c>
      <c r="I20" s="228">
        <v>0</v>
      </c>
      <c r="J20" s="228">
        <v>0</v>
      </c>
    </row>
    <row r="21" spans="1:10" s="23" customFormat="1" ht="12.6" customHeight="1">
      <c r="A21" s="234" t="s">
        <v>219</v>
      </c>
      <c r="B21" s="608" t="s">
        <v>216</v>
      </c>
      <c r="C21" s="219">
        <v>86</v>
      </c>
      <c r="D21" s="220">
        <v>40</v>
      </c>
      <c r="E21" s="220">
        <v>82</v>
      </c>
      <c r="F21" s="220">
        <v>38</v>
      </c>
      <c r="G21" s="228">
        <v>0</v>
      </c>
      <c r="H21" s="228">
        <v>0</v>
      </c>
      <c r="I21" s="228">
        <v>0</v>
      </c>
      <c r="J21" s="228">
        <v>0</v>
      </c>
    </row>
    <row r="22" spans="1:10" s="23" customFormat="1" ht="12.6" customHeight="1">
      <c r="A22" s="234"/>
      <c r="B22" s="608" t="s">
        <v>7648</v>
      </c>
      <c r="C22" s="219">
        <v>59</v>
      </c>
      <c r="D22" s="220">
        <v>40</v>
      </c>
      <c r="E22" s="220">
        <v>55</v>
      </c>
      <c r="F22" s="220">
        <v>38</v>
      </c>
      <c r="G22" s="228">
        <v>0</v>
      </c>
      <c r="H22" s="228">
        <v>0</v>
      </c>
      <c r="I22" s="228">
        <v>0</v>
      </c>
      <c r="J22" s="228">
        <v>0</v>
      </c>
    </row>
    <row r="23" spans="1:10" s="23" customFormat="1" ht="12.6" customHeight="1">
      <c r="A23" s="234"/>
      <c r="B23" s="608" t="s">
        <v>7650</v>
      </c>
      <c r="C23" s="219">
        <v>27</v>
      </c>
      <c r="D23" s="228">
        <v>0</v>
      </c>
      <c r="E23" s="220">
        <v>27</v>
      </c>
      <c r="F23" s="228">
        <v>0</v>
      </c>
      <c r="G23" s="228">
        <v>0</v>
      </c>
      <c r="H23" s="228">
        <v>0</v>
      </c>
      <c r="I23" s="228">
        <v>0</v>
      </c>
      <c r="J23" s="228">
        <v>0</v>
      </c>
    </row>
    <row r="24" spans="1:10" s="23" customFormat="1" ht="12.6" customHeight="1">
      <c r="A24" s="234" t="s">
        <v>220</v>
      </c>
      <c r="B24" s="608" t="s">
        <v>216</v>
      </c>
      <c r="C24" s="219">
        <v>121</v>
      </c>
      <c r="D24" s="220">
        <v>63</v>
      </c>
      <c r="E24" s="220">
        <v>115</v>
      </c>
      <c r="F24" s="220">
        <v>47</v>
      </c>
      <c r="G24" s="228">
        <v>0</v>
      </c>
      <c r="H24" s="228">
        <v>0</v>
      </c>
      <c r="I24" s="228">
        <v>0</v>
      </c>
      <c r="J24" s="228">
        <v>0</v>
      </c>
    </row>
    <row r="25" spans="1:10" s="23" customFormat="1" ht="12.6" customHeight="1">
      <c r="A25" s="234"/>
      <c r="B25" s="608" t="s">
        <v>7648</v>
      </c>
      <c r="C25" s="219">
        <v>97</v>
      </c>
      <c r="D25" s="220">
        <v>63</v>
      </c>
      <c r="E25" s="220">
        <v>91</v>
      </c>
      <c r="F25" s="220">
        <v>47</v>
      </c>
      <c r="G25" s="228">
        <v>0</v>
      </c>
      <c r="H25" s="228">
        <v>0</v>
      </c>
      <c r="I25" s="228">
        <v>0</v>
      </c>
      <c r="J25" s="228">
        <v>0</v>
      </c>
    </row>
    <row r="26" spans="1:10" s="23" customFormat="1" ht="12.6" customHeight="1">
      <c r="A26" s="234"/>
      <c r="B26" s="608" t="s">
        <v>7650</v>
      </c>
      <c r="C26" s="219">
        <v>24</v>
      </c>
      <c r="D26" s="228">
        <v>0</v>
      </c>
      <c r="E26" s="220">
        <v>24</v>
      </c>
      <c r="F26" s="228">
        <v>0</v>
      </c>
      <c r="G26" s="228">
        <v>0</v>
      </c>
      <c r="H26" s="228">
        <v>0</v>
      </c>
      <c r="I26" s="228">
        <v>0</v>
      </c>
      <c r="J26" s="228">
        <v>0</v>
      </c>
    </row>
    <row r="27" spans="1:10" s="23" customFormat="1" ht="12.6" customHeight="1">
      <c r="A27" s="234" t="s">
        <v>221</v>
      </c>
      <c r="B27" s="608" t="s">
        <v>216</v>
      </c>
      <c r="C27" s="219">
        <v>109</v>
      </c>
      <c r="D27" s="220">
        <v>53</v>
      </c>
      <c r="E27" s="220">
        <v>100</v>
      </c>
      <c r="F27" s="220">
        <v>44</v>
      </c>
      <c r="G27" s="228">
        <v>0</v>
      </c>
      <c r="H27" s="228">
        <v>0</v>
      </c>
      <c r="I27" s="228">
        <v>0</v>
      </c>
      <c r="J27" s="228">
        <v>0</v>
      </c>
    </row>
    <row r="28" spans="1:10" s="23" customFormat="1" ht="12.6" customHeight="1">
      <c r="A28" s="234"/>
      <c r="B28" s="608" t="s">
        <v>7648</v>
      </c>
      <c r="C28" s="219">
        <v>85</v>
      </c>
      <c r="D28" s="220">
        <v>53</v>
      </c>
      <c r="E28" s="220">
        <v>76</v>
      </c>
      <c r="F28" s="220">
        <v>39</v>
      </c>
      <c r="G28" s="228">
        <v>0</v>
      </c>
      <c r="H28" s="228">
        <v>0</v>
      </c>
      <c r="I28" s="228">
        <v>0</v>
      </c>
      <c r="J28" s="228">
        <v>0</v>
      </c>
    </row>
    <row r="29" spans="1:10" s="23" customFormat="1" ht="12.6" customHeight="1">
      <c r="A29" s="234"/>
      <c r="B29" s="608" t="s">
        <v>7650</v>
      </c>
      <c r="C29" s="219">
        <v>24</v>
      </c>
      <c r="D29" s="228">
        <v>0</v>
      </c>
      <c r="E29" s="220">
        <v>24</v>
      </c>
      <c r="F29" s="228">
        <v>0</v>
      </c>
      <c r="G29" s="228">
        <v>0</v>
      </c>
      <c r="H29" s="228">
        <v>0</v>
      </c>
      <c r="I29" s="228">
        <v>0</v>
      </c>
      <c r="J29" s="228">
        <v>0</v>
      </c>
    </row>
    <row r="30" spans="1:10" s="23" customFormat="1" ht="12.6" customHeight="1">
      <c r="A30" s="234"/>
      <c r="B30" s="608" t="s">
        <v>7651</v>
      </c>
      <c r="C30" s="610">
        <v>0</v>
      </c>
      <c r="D30" s="228">
        <v>0</v>
      </c>
      <c r="E30" s="228">
        <v>0</v>
      </c>
      <c r="F30" s="220">
        <v>5</v>
      </c>
      <c r="G30" s="228">
        <v>0</v>
      </c>
      <c r="H30" s="228">
        <v>0</v>
      </c>
      <c r="I30" s="228">
        <v>0</v>
      </c>
      <c r="J30" s="228">
        <v>0</v>
      </c>
    </row>
    <row r="31" spans="1:10" s="23" customFormat="1" ht="12.6" customHeight="1">
      <c r="A31" s="234" t="s">
        <v>222</v>
      </c>
      <c r="B31" s="608" t="s">
        <v>216</v>
      </c>
      <c r="C31" s="219">
        <v>126</v>
      </c>
      <c r="D31" s="220">
        <v>74</v>
      </c>
      <c r="E31" s="220">
        <v>108</v>
      </c>
      <c r="F31" s="220">
        <v>34</v>
      </c>
      <c r="G31" s="228">
        <v>0</v>
      </c>
      <c r="H31" s="228">
        <v>0</v>
      </c>
      <c r="I31" s="228">
        <v>0</v>
      </c>
      <c r="J31" s="228">
        <v>0</v>
      </c>
    </row>
    <row r="32" spans="1:10" s="23" customFormat="1" ht="12.6" customHeight="1">
      <c r="A32" s="234"/>
      <c r="B32" s="608" t="s">
        <v>7648</v>
      </c>
      <c r="C32" s="219">
        <v>111</v>
      </c>
      <c r="D32" s="220">
        <v>74</v>
      </c>
      <c r="E32" s="220">
        <v>93</v>
      </c>
      <c r="F32" s="220">
        <v>34</v>
      </c>
      <c r="G32" s="228">
        <v>0</v>
      </c>
      <c r="H32" s="228">
        <v>0</v>
      </c>
      <c r="I32" s="228">
        <v>0</v>
      </c>
      <c r="J32" s="228">
        <v>0</v>
      </c>
    </row>
    <row r="33" spans="1:10" s="23" customFormat="1" ht="12.6" customHeight="1">
      <c r="A33" s="234"/>
      <c r="B33" s="608" t="s">
        <v>7650</v>
      </c>
      <c r="C33" s="219">
        <v>15</v>
      </c>
      <c r="D33" s="228">
        <v>0</v>
      </c>
      <c r="E33" s="220">
        <v>15</v>
      </c>
      <c r="F33" s="228">
        <v>0</v>
      </c>
      <c r="G33" s="228">
        <v>0</v>
      </c>
      <c r="H33" s="228">
        <v>0</v>
      </c>
      <c r="I33" s="228">
        <v>0</v>
      </c>
      <c r="J33" s="228">
        <v>0</v>
      </c>
    </row>
    <row r="34" spans="1:10" s="23" customFormat="1" ht="12.6" customHeight="1">
      <c r="A34" s="234" t="s">
        <v>223</v>
      </c>
      <c r="B34" s="608" t="s">
        <v>216</v>
      </c>
      <c r="C34" s="219">
        <v>73</v>
      </c>
      <c r="D34" s="220">
        <v>40</v>
      </c>
      <c r="E34" s="220">
        <v>69</v>
      </c>
      <c r="F34" s="220">
        <v>28</v>
      </c>
      <c r="G34" s="228">
        <v>0</v>
      </c>
      <c r="H34" s="228">
        <v>0</v>
      </c>
      <c r="I34" s="228">
        <v>0</v>
      </c>
      <c r="J34" s="228">
        <v>0</v>
      </c>
    </row>
    <row r="35" spans="1:10" s="23" customFormat="1" ht="12.6" customHeight="1">
      <c r="A35" s="234"/>
      <c r="B35" s="608" t="s">
        <v>7648</v>
      </c>
      <c r="C35" s="219">
        <v>52</v>
      </c>
      <c r="D35" s="220">
        <v>40</v>
      </c>
      <c r="E35" s="220">
        <v>48</v>
      </c>
      <c r="F35" s="220">
        <v>28</v>
      </c>
      <c r="G35" s="228">
        <v>0</v>
      </c>
      <c r="H35" s="228">
        <v>0</v>
      </c>
      <c r="I35" s="228">
        <v>0</v>
      </c>
      <c r="J35" s="228">
        <v>0</v>
      </c>
    </row>
    <row r="36" spans="1:10" s="23" customFormat="1" ht="12.6" customHeight="1">
      <c r="A36" s="234"/>
      <c r="B36" s="608" t="s">
        <v>7650</v>
      </c>
      <c r="C36" s="219">
        <v>21</v>
      </c>
      <c r="D36" s="228">
        <v>0</v>
      </c>
      <c r="E36" s="220">
        <v>21</v>
      </c>
      <c r="F36" s="228">
        <v>0</v>
      </c>
      <c r="G36" s="228">
        <v>0</v>
      </c>
      <c r="H36" s="228">
        <v>0</v>
      </c>
      <c r="I36" s="228">
        <v>0</v>
      </c>
      <c r="J36" s="228">
        <v>0</v>
      </c>
    </row>
    <row r="37" spans="1:10" s="23" customFormat="1" ht="12.6" customHeight="1">
      <c r="A37" s="234" t="s">
        <v>224</v>
      </c>
      <c r="B37" s="608" t="s">
        <v>216</v>
      </c>
      <c r="C37" s="219">
        <v>71</v>
      </c>
      <c r="D37" s="220">
        <v>34</v>
      </c>
      <c r="E37" s="220">
        <v>68</v>
      </c>
      <c r="F37" s="220">
        <v>27</v>
      </c>
      <c r="G37" s="228">
        <v>0</v>
      </c>
      <c r="H37" s="228">
        <v>0</v>
      </c>
      <c r="I37" s="228">
        <v>0</v>
      </c>
      <c r="J37" s="228">
        <v>0</v>
      </c>
    </row>
    <row r="38" spans="1:10" s="23" customFormat="1" ht="12.6" customHeight="1">
      <c r="A38" s="234"/>
      <c r="B38" s="608" t="s">
        <v>7648</v>
      </c>
      <c r="C38" s="219">
        <v>55</v>
      </c>
      <c r="D38" s="220">
        <v>34</v>
      </c>
      <c r="E38" s="220">
        <v>52</v>
      </c>
      <c r="F38" s="220">
        <v>27</v>
      </c>
      <c r="G38" s="228">
        <v>0</v>
      </c>
      <c r="H38" s="228">
        <v>0</v>
      </c>
      <c r="I38" s="228">
        <v>0</v>
      </c>
      <c r="J38" s="228">
        <v>0</v>
      </c>
    </row>
    <row r="39" spans="1:10" s="23" customFormat="1" ht="12.6" customHeight="1">
      <c r="A39" s="234"/>
      <c r="B39" s="608" t="s">
        <v>7650</v>
      </c>
      <c r="C39" s="219">
        <v>16</v>
      </c>
      <c r="D39" s="228">
        <v>0</v>
      </c>
      <c r="E39" s="220">
        <v>16</v>
      </c>
      <c r="F39" s="228">
        <v>0</v>
      </c>
      <c r="G39" s="228">
        <v>0</v>
      </c>
      <c r="H39" s="228">
        <v>0</v>
      </c>
      <c r="I39" s="228">
        <v>0</v>
      </c>
      <c r="J39" s="228">
        <v>0</v>
      </c>
    </row>
    <row r="40" spans="1:10" s="23" customFormat="1" ht="12.6" customHeight="1">
      <c r="A40" s="234" t="s">
        <v>225</v>
      </c>
      <c r="B40" s="608" t="s">
        <v>216</v>
      </c>
      <c r="C40" s="219">
        <v>44</v>
      </c>
      <c r="D40" s="220">
        <v>16</v>
      </c>
      <c r="E40" s="220">
        <v>43</v>
      </c>
      <c r="F40" s="220">
        <v>26</v>
      </c>
      <c r="G40" s="228">
        <v>0</v>
      </c>
      <c r="H40" s="228">
        <v>0</v>
      </c>
      <c r="I40" s="228">
        <v>0</v>
      </c>
      <c r="J40" s="228">
        <v>0</v>
      </c>
    </row>
    <row r="41" spans="1:10" s="23" customFormat="1" ht="12.6" customHeight="1">
      <c r="A41" s="234"/>
      <c r="B41" s="608" t="s">
        <v>7648</v>
      </c>
      <c r="C41" s="219">
        <v>30</v>
      </c>
      <c r="D41" s="220">
        <v>16</v>
      </c>
      <c r="E41" s="220">
        <v>29</v>
      </c>
      <c r="F41" s="220">
        <v>22</v>
      </c>
      <c r="G41" s="228">
        <v>0</v>
      </c>
      <c r="H41" s="228">
        <v>0</v>
      </c>
      <c r="I41" s="228">
        <v>0</v>
      </c>
      <c r="J41" s="228">
        <v>0</v>
      </c>
    </row>
    <row r="42" spans="1:10" s="23" customFormat="1" ht="12.6" customHeight="1">
      <c r="A42" s="234"/>
      <c r="B42" s="608" t="s">
        <v>7650</v>
      </c>
      <c r="C42" s="219">
        <v>14</v>
      </c>
      <c r="D42" s="228">
        <v>0</v>
      </c>
      <c r="E42" s="220">
        <v>14</v>
      </c>
      <c r="F42" s="228">
        <v>0</v>
      </c>
      <c r="G42" s="228">
        <v>0</v>
      </c>
      <c r="H42" s="228">
        <v>0</v>
      </c>
      <c r="I42" s="228">
        <v>0</v>
      </c>
      <c r="J42" s="228">
        <v>0</v>
      </c>
    </row>
    <row r="43" spans="1:10" s="23" customFormat="1" ht="12.6" customHeight="1">
      <c r="A43" s="234"/>
      <c r="B43" s="608" t="s">
        <v>7651</v>
      </c>
      <c r="C43" s="610">
        <v>0</v>
      </c>
      <c r="D43" s="228">
        <v>0</v>
      </c>
      <c r="E43" s="228">
        <v>0</v>
      </c>
      <c r="F43" s="220">
        <v>4</v>
      </c>
      <c r="G43" s="228">
        <v>0</v>
      </c>
      <c r="H43" s="228">
        <v>0</v>
      </c>
      <c r="I43" s="228">
        <v>0</v>
      </c>
      <c r="J43" s="228">
        <v>0</v>
      </c>
    </row>
    <row r="44" spans="1:10" s="23" customFormat="1" ht="12.6" customHeight="1">
      <c r="A44" s="234" t="s">
        <v>226</v>
      </c>
      <c r="B44" s="608" t="s">
        <v>216</v>
      </c>
      <c r="C44" s="219">
        <v>59</v>
      </c>
      <c r="D44" s="220">
        <v>28</v>
      </c>
      <c r="E44" s="220">
        <v>57</v>
      </c>
      <c r="F44" s="220">
        <v>30</v>
      </c>
      <c r="G44" s="228">
        <v>0</v>
      </c>
      <c r="H44" s="228">
        <v>0</v>
      </c>
      <c r="I44" s="228">
        <v>0</v>
      </c>
      <c r="J44" s="228">
        <v>0</v>
      </c>
    </row>
    <row r="45" spans="1:10" s="23" customFormat="1" ht="12.6" customHeight="1">
      <c r="A45" s="234"/>
      <c r="B45" s="608" t="s">
        <v>7648</v>
      </c>
      <c r="C45" s="219">
        <v>39</v>
      </c>
      <c r="D45" s="220">
        <v>28</v>
      </c>
      <c r="E45" s="220">
        <v>37</v>
      </c>
      <c r="F45" s="220">
        <v>30</v>
      </c>
      <c r="G45" s="228">
        <v>0</v>
      </c>
      <c r="H45" s="228">
        <v>0</v>
      </c>
      <c r="I45" s="228">
        <v>0</v>
      </c>
      <c r="J45" s="228">
        <v>0</v>
      </c>
    </row>
    <row r="46" spans="1:10" s="23" customFormat="1" ht="12.6" customHeight="1">
      <c r="A46" s="234"/>
      <c r="B46" s="608" t="s">
        <v>7650</v>
      </c>
      <c r="C46" s="219">
        <v>20</v>
      </c>
      <c r="D46" s="228">
        <v>0</v>
      </c>
      <c r="E46" s="220">
        <v>20</v>
      </c>
      <c r="F46" s="228">
        <v>0</v>
      </c>
      <c r="G46" s="228">
        <v>0</v>
      </c>
      <c r="H46" s="228">
        <v>0</v>
      </c>
      <c r="I46" s="228">
        <v>0</v>
      </c>
      <c r="J46" s="228">
        <v>0</v>
      </c>
    </row>
    <row r="47" spans="1:10" s="23" customFormat="1" ht="12.6" customHeight="1">
      <c r="A47" s="234" t="s">
        <v>227</v>
      </c>
      <c r="B47" s="608" t="s">
        <v>216</v>
      </c>
      <c r="C47" s="219">
        <v>54</v>
      </c>
      <c r="D47" s="220">
        <v>12</v>
      </c>
      <c r="E47" s="220">
        <v>54</v>
      </c>
      <c r="F47" s="220">
        <v>22</v>
      </c>
      <c r="G47" s="228">
        <v>0</v>
      </c>
      <c r="H47" s="228">
        <v>0</v>
      </c>
      <c r="I47" s="228">
        <v>0</v>
      </c>
      <c r="J47" s="228">
        <v>0</v>
      </c>
    </row>
    <row r="48" spans="1:10" s="23" customFormat="1" ht="12.6" customHeight="1">
      <c r="A48" s="234"/>
      <c r="B48" s="608" t="s">
        <v>7648</v>
      </c>
      <c r="C48" s="219">
        <v>30</v>
      </c>
      <c r="D48" s="220">
        <v>12</v>
      </c>
      <c r="E48" s="220">
        <v>30</v>
      </c>
      <c r="F48" s="220">
        <v>22</v>
      </c>
      <c r="G48" s="228">
        <v>0</v>
      </c>
      <c r="H48" s="228">
        <v>0</v>
      </c>
      <c r="I48" s="228">
        <v>0</v>
      </c>
      <c r="J48" s="228">
        <v>0</v>
      </c>
    </row>
    <row r="49" spans="1:10" s="23" customFormat="1" ht="12.6" customHeight="1">
      <c r="A49" s="234"/>
      <c r="B49" s="608" t="s">
        <v>7650</v>
      </c>
      <c r="C49" s="219">
        <v>24</v>
      </c>
      <c r="D49" s="228">
        <v>0</v>
      </c>
      <c r="E49" s="220">
        <v>24</v>
      </c>
      <c r="F49" s="228">
        <v>0</v>
      </c>
      <c r="G49" s="228">
        <v>0</v>
      </c>
      <c r="H49" s="228">
        <v>0</v>
      </c>
      <c r="I49" s="228">
        <v>0</v>
      </c>
      <c r="J49" s="228">
        <v>0</v>
      </c>
    </row>
    <row r="50" spans="1:10" s="23" customFormat="1" ht="12.6" customHeight="1">
      <c r="A50" s="234" t="s">
        <v>228</v>
      </c>
      <c r="B50" s="608" t="s">
        <v>216</v>
      </c>
      <c r="C50" s="219">
        <v>54</v>
      </c>
      <c r="D50" s="220">
        <v>15</v>
      </c>
      <c r="E50" s="220">
        <v>54</v>
      </c>
      <c r="F50" s="220">
        <v>23</v>
      </c>
      <c r="G50" s="228">
        <v>0</v>
      </c>
      <c r="H50" s="228">
        <v>0</v>
      </c>
      <c r="I50" s="228">
        <v>0</v>
      </c>
      <c r="J50" s="228">
        <v>0</v>
      </c>
    </row>
    <row r="51" spans="1:10" s="23" customFormat="1" ht="12.6" customHeight="1">
      <c r="A51" s="234"/>
      <c r="B51" s="608" t="s">
        <v>7648</v>
      </c>
      <c r="C51" s="219">
        <v>37</v>
      </c>
      <c r="D51" s="220">
        <v>15</v>
      </c>
      <c r="E51" s="220">
        <v>37</v>
      </c>
      <c r="F51" s="220">
        <v>23</v>
      </c>
      <c r="G51" s="228">
        <v>0</v>
      </c>
      <c r="H51" s="228">
        <v>0</v>
      </c>
      <c r="I51" s="228">
        <v>0</v>
      </c>
      <c r="J51" s="228">
        <v>0</v>
      </c>
    </row>
    <row r="52" spans="1:10" s="23" customFormat="1" ht="12.6" customHeight="1">
      <c r="A52" s="234"/>
      <c r="B52" s="608" t="s">
        <v>7650</v>
      </c>
      <c r="C52" s="219">
        <v>17</v>
      </c>
      <c r="D52" s="228">
        <v>0</v>
      </c>
      <c r="E52" s="220">
        <v>17</v>
      </c>
      <c r="F52" s="228">
        <v>0</v>
      </c>
      <c r="G52" s="228">
        <v>0</v>
      </c>
      <c r="H52" s="228">
        <v>0</v>
      </c>
      <c r="I52" s="228">
        <v>0</v>
      </c>
      <c r="J52" s="228">
        <v>0</v>
      </c>
    </row>
    <row r="53" spans="1:10" s="23" customFormat="1" ht="12.6" customHeight="1">
      <c r="A53" s="234" t="s">
        <v>229</v>
      </c>
      <c r="B53" s="608" t="s">
        <v>216</v>
      </c>
      <c r="C53" s="219">
        <v>35</v>
      </c>
      <c r="D53" s="220">
        <v>9</v>
      </c>
      <c r="E53" s="220">
        <v>34</v>
      </c>
      <c r="F53" s="220">
        <v>29</v>
      </c>
      <c r="G53" s="228">
        <v>0</v>
      </c>
      <c r="H53" s="228">
        <v>0</v>
      </c>
      <c r="I53" s="228">
        <v>0</v>
      </c>
      <c r="J53" s="228">
        <v>0</v>
      </c>
    </row>
    <row r="54" spans="1:10" s="23" customFormat="1" ht="12.6" customHeight="1">
      <c r="A54" s="234"/>
      <c r="B54" s="608" t="s">
        <v>7648</v>
      </c>
      <c r="C54" s="219">
        <v>27</v>
      </c>
      <c r="D54" s="220">
        <v>9</v>
      </c>
      <c r="E54" s="220">
        <v>26</v>
      </c>
      <c r="F54" s="220">
        <v>20</v>
      </c>
      <c r="G54" s="228">
        <v>0</v>
      </c>
      <c r="H54" s="228">
        <v>0</v>
      </c>
      <c r="I54" s="228">
        <v>0</v>
      </c>
      <c r="J54" s="228">
        <v>0</v>
      </c>
    </row>
    <row r="55" spans="1:10" s="23" customFormat="1" ht="12.6" customHeight="1">
      <c r="A55" s="234"/>
      <c r="B55" s="608" t="s">
        <v>7650</v>
      </c>
      <c r="C55" s="219">
        <v>8</v>
      </c>
      <c r="D55" s="228">
        <v>0</v>
      </c>
      <c r="E55" s="220">
        <v>8</v>
      </c>
      <c r="F55" s="228">
        <v>0</v>
      </c>
      <c r="G55" s="228">
        <v>0</v>
      </c>
      <c r="H55" s="228">
        <v>0</v>
      </c>
      <c r="I55" s="228">
        <v>0</v>
      </c>
      <c r="J55" s="228">
        <v>0</v>
      </c>
    </row>
    <row r="56" spans="1:10" s="23" customFormat="1" ht="12.6" customHeight="1">
      <c r="A56" s="234"/>
      <c r="B56" s="608" t="s">
        <v>7651</v>
      </c>
      <c r="C56" s="610">
        <v>0</v>
      </c>
      <c r="D56" s="228">
        <v>0</v>
      </c>
      <c r="E56" s="228">
        <v>0</v>
      </c>
      <c r="F56" s="220">
        <v>9</v>
      </c>
      <c r="G56" s="228">
        <v>0</v>
      </c>
      <c r="H56" s="228">
        <v>0</v>
      </c>
      <c r="I56" s="228">
        <v>0</v>
      </c>
      <c r="J56" s="228">
        <v>0</v>
      </c>
    </row>
    <row r="57" spans="1:10" s="23" customFormat="1" ht="12.6" customHeight="1">
      <c r="A57" s="234" t="s">
        <v>230</v>
      </c>
      <c r="B57" s="608" t="s">
        <v>216</v>
      </c>
      <c r="C57" s="219">
        <v>54</v>
      </c>
      <c r="D57" s="220">
        <v>7</v>
      </c>
      <c r="E57" s="220">
        <v>52</v>
      </c>
      <c r="F57" s="220">
        <v>51</v>
      </c>
      <c r="G57" s="228">
        <v>0</v>
      </c>
      <c r="H57" s="228">
        <v>0</v>
      </c>
      <c r="I57" s="228">
        <v>0</v>
      </c>
      <c r="J57" s="228">
        <v>0</v>
      </c>
    </row>
    <row r="58" spans="1:10" s="23" customFormat="1" ht="12.6" customHeight="1">
      <c r="A58" s="234"/>
      <c r="B58" s="608" t="s">
        <v>7648</v>
      </c>
      <c r="C58" s="219">
        <v>42</v>
      </c>
      <c r="D58" s="220">
        <v>7</v>
      </c>
      <c r="E58" s="220">
        <v>40</v>
      </c>
      <c r="F58" s="220">
        <v>39</v>
      </c>
      <c r="G58" s="228">
        <v>0</v>
      </c>
      <c r="H58" s="228">
        <v>0</v>
      </c>
      <c r="I58" s="228">
        <v>0</v>
      </c>
      <c r="J58" s="228">
        <v>0</v>
      </c>
    </row>
    <row r="59" spans="1:10" s="23" customFormat="1" ht="12.6" customHeight="1">
      <c r="A59" s="256"/>
      <c r="B59" s="611" t="s">
        <v>7650</v>
      </c>
      <c r="C59" s="612">
        <v>12</v>
      </c>
      <c r="D59" s="600">
        <v>0</v>
      </c>
      <c r="E59" s="597">
        <v>12</v>
      </c>
      <c r="F59" s="600">
        <v>0</v>
      </c>
      <c r="G59" s="600">
        <v>0</v>
      </c>
      <c r="H59" s="600">
        <v>0</v>
      </c>
      <c r="I59" s="600">
        <v>0</v>
      </c>
      <c r="J59" s="600">
        <v>0</v>
      </c>
    </row>
    <row r="60" spans="1:10" s="23" customFormat="1" ht="12.6" customHeight="1">
      <c r="A60" s="234"/>
      <c r="B60" s="608" t="s">
        <v>7651</v>
      </c>
      <c r="C60" s="610">
        <v>0</v>
      </c>
      <c r="D60" s="228">
        <v>0</v>
      </c>
      <c r="E60" s="228">
        <v>0</v>
      </c>
      <c r="F60" s="220">
        <v>12</v>
      </c>
      <c r="G60" s="228">
        <v>0</v>
      </c>
      <c r="H60" s="228">
        <v>0</v>
      </c>
      <c r="I60" s="228">
        <v>0</v>
      </c>
      <c r="J60" s="228">
        <v>0</v>
      </c>
    </row>
    <row r="61" spans="1:10" s="23" customFormat="1" ht="12.6" customHeight="1">
      <c r="A61" s="234" t="s">
        <v>231</v>
      </c>
      <c r="B61" s="608" t="s">
        <v>216</v>
      </c>
      <c r="C61" s="219">
        <v>32</v>
      </c>
      <c r="D61" s="220">
        <v>2</v>
      </c>
      <c r="E61" s="220">
        <v>31</v>
      </c>
      <c r="F61" s="220">
        <v>21</v>
      </c>
      <c r="G61" s="220">
        <v>2</v>
      </c>
      <c r="H61" s="228">
        <v>0</v>
      </c>
      <c r="I61" s="228">
        <v>0</v>
      </c>
      <c r="J61" s="228">
        <v>0</v>
      </c>
    </row>
    <row r="62" spans="1:10" s="23" customFormat="1" ht="12.6" customHeight="1">
      <c r="A62" s="234"/>
      <c r="B62" s="608" t="s">
        <v>7648</v>
      </c>
      <c r="C62" s="219">
        <v>22</v>
      </c>
      <c r="D62" s="220">
        <v>2</v>
      </c>
      <c r="E62" s="220">
        <v>21</v>
      </c>
      <c r="F62" s="220">
        <v>21</v>
      </c>
      <c r="G62" s="228">
        <v>0</v>
      </c>
      <c r="H62" s="228">
        <v>0</v>
      </c>
      <c r="I62" s="228">
        <v>0</v>
      </c>
      <c r="J62" s="228">
        <v>0</v>
      </c>
    </row>
    <row r="63" spans="1:10" s="23" customFormat="1" ht="12.6" customHeight="1">
      <c r="A63" s="234"/>
      <c r="B63" s="608" t="s">
        <v>7649</v>
      </c>
      <c r="C63" s="610">
        <v>0</v>
      </c>
      <c r="D63" s="228">
        <v>0</v>
      </c>
      <c r="E63" s="228">
        <v>0</v>
      </c>
      <c r="F63" s="228">
        <v>0</v>
      </c>
      <c r="G63" s="220">
        <v>2</v>
      </c>
      <c r="H63" s="228">
        <v>0</v>
      </c>
      <c r="I63" s="228">
        <v>0</v>
      </c>
      <c r="J63" s="228">
        <v>0</v>
      </c>
    </row>
    <row r="64" spans="1:10" s="23" customFormat="1" ht="12.6" customHeight="1">
      <c r="A64" s="234"/>
      <c r="B64" s="608" t="s">
        <v>7650</v>
      </c>
      <c r="C64" s="219">
        <v>10</v>
      </c>
      <c r="D64" s="228">
        <v>0</v>
      </c>
      <c r="E64" s="220">
        <v>10</v>
      </c>
      <c r="F64" s="228">
        <v>0</v>
      </c>
      <c r="G64" s="228">
        <v>0</v>
      </c>
      <c r="H64" s="228">
        <v>0</v>
      </c>
      <c r="I64" s="228">
        <v>0</v>
      </c>
      <c r="J64" s="228">
        <v>0</v>
      </c>
    </row>
    <row r="65" spans="1:10" s="23" customFormat="1" ht="12.6" customHeight="1">
      <c r="A65" s="234" t="s">
        <v>232</v>
      </c>
      <c r="B65" s="608" t="s">
        <v>216</v>
      </c>
      <c r="C65" s="219">
        <v>57</v>
      </c>
      <c r="D65" s="220">
        <v>18</v>
      </c>
      <c r="E65" s="220">
        <v>53</v>
      </c>
      <c r="F65" s="220">
        <v>43</v>
      </c>
      <c r="G65" s="228">
        <v>0</v>
      </c>
      <c r="H65" s="228">
        <v>0</v>
      </c>
      <c r="I65" s="228">
        <v>0</v>
      </c>
      <c r="J65" s="228">
        <v>0</v>
      </c>
    </row>
    <row r="66" spans="1:10" s="23" customFormat="1" ht="12.6" customHeight="1">
      <c r="A66" s="234"/>
      <c r="B66" s="608" t="s">
        <v>7648</v>
      </c>
      <c r="C66" s="219">
        <v>44</v>
      </c>
      <c r="D66" s="220">
        <v>18</v>
      </c>
      <c r="E66" s="220">
        <v>40</v>
      </c>
      <c r="F66" s="220">
        <v>43</v>
      </c>
      <c r="G66" s="228">
        <v>0</v>
      </c>
      <c r="H66" s="228">
        <v>0</v>
      </c>
      <c r="I66" s="228">
        <v>0</v>
      </c>
      <c r="J66" s="228">
        <v>0</v>
      </c>
    </row>
    <row r="67" spans="1:10" s="23" customFormat="1" ht="12.6" customHeight="1">
      <c r="A67" s="234"/>
      <c r="B67" s="608" t="s">
        <v>7650</v>
      </c>
      <c r="C67" s="219">
        <v>13</v>
      </c>
      <c r="D67" s="228">
        <v>0</v>
      </c>
      <c r="E67" s="220">
        <v>13</v>
      </c>
      <c r="F67" s="228">
        <v>0</v>
      </c>
      <c r="G67" s="228">
        <v>0</v>
      </c>
      <c r="H67" s="228">
        <v>0</v>
      </c>
      <c r="I67" s="228">
        <v>0</v>
      </c>
      <c r="J67" s="228">
        <v>0</v>
      </c>
    </row>
    <row r="68" spans="1:10" s="23" customFormat="1" ht="12.6" customHeight="1">
      <c r="A68" s="234" t="s">
        <v>233</v>
      </c>
      <c r="B68" s="608" t="s">
        <v>216</v>
      </c>
      <c r="C68" s="219">
        <v>38</v>
      </c>
      <c r="D68" s="220">
        <v>12</v>
      </c>
      <c r="E68" s="220">
        <v>36</v>
      </c>
      <c r="F68" s="220">
        <v>26</v>
      </c>
      <c r="G68" s="228">
        <v>0</v>
      </c>
      <c r="H68" s="228">
        <v>0</v>
      </c>
      <c r="I68" s="228">
        <v>0</v>
      </c>
      <c r="J68" s="228">
        <v>0</v>
      </c>
    </row>
    <row r="69" spans="1:10" s="23" customFormat="1" ht="12.6" customHeight="1">
      <c r="A69" s="234"/>
      <c r="B69" s="608" t="s">
        <v>7648</v>
      </c>
      <c r="C69" s="219">
        <v>30</v>
      </c>
      <c r="D69" s="220">
        <v>12</v>
      </c>
      <c r="E69" s="220">
        <v>28</v>
      </c>
      <c r="F69" s="220">
        <v>26</v>
      </c>
      <c r="G69" s="228">
        <v>0</v>
      </c>
      <c r="H69" s="228">
        <v>0</v>
      </c>
      <c r="I69" s="228">
        <v>0</v>
      </c>
      <c r="J69" s="228">
        <v>0</v>
      </c>
    </row>
    <row r="70" spans="1:10" s="23" customFormat="1" ht="12.6" customHeight="1">
      <c r="A70" s="234"/>
      <c r="B70" s="608" t="s">
        <v>7650</v>
      </c>
      <c r="C70" s="219">
        <v>8</v>
      </c>
      <c r="D70" s="228">
        <v>0</v>
      </c>
      <c r="E70" s="220">
        <v>8</v>
      </c>
      <c r="F70" s="228">
        <v>0</v>
      </c>
      <c r="G70" s="228">
        <v>0</v>
      </c>
      <c r="H70" s="228">
        <v>0</v>
      </c>
      <c r="I70" s="228">
        <v>0</v>
      </c>
      <c r="J70" s="228">
        <v>0</v>
      </c>
    </row>
    <row r="71" spans="1:10" s="23" customFormat="1" ht="12.6" customHeight="1">
      <c r="A71" s="234" t="s">
        <v>234</v>
      </c>
      <c r="B71" s="608" t="s">
        <v>216</v>
      </c>
      <c r="C71" s="219">
        <v>43</v>
      </c>
      <c r="D71" s="220">
        <v>22</v>
      </c>
      <c r="E71" s="220">
        <v>42</v>
      </c>
      <c r="F71" s="220">
        <v>21</v>
      </c>
      <c r="G71" s="220">
        <v>2</v>
      </c>
      <c r="H71" s="228">
        <v>0</v>
      </c>
      <c r="I71" s="228">
        <v>0</v>
      </c>
      <c r="J71" s="228">
        <v>0</v>
      </c>
    </row>
    <row r="72" spans="1:10" s="23" customFormat="1" ht="12.6" customHeight="1">
      <c r="A72" s="234"/>
      <c r="B72" s="608" t="s">
        <v>7648</v>
      </c>
      <c r="C72" s="219">
        <v>28</v>
      </c>
      <c r="D72" s="220">
        <v>22</v>
      </c>
      <c r="E72" s="220">
        <v>27</v>
      </c>
      <c r="F72" s="220">
        <v>21</v>
      </c>
      <c r="G72" s="220">
        <v>2</v>
      </c>
      <c r="H72" s="228">
        <v>0</v>
      </c>
      <c r="I72" s="228">
        <v>0</v>
      </c>
      <c r="J72" s="228">
        <v>0</v>
      </c>
    </row>
    <row r="73" spans="1:10" s="23" customFormat="1" ht="12.6" customHeight="1">
      <c r="A73" s="234"/>
      <c r="B73" s="608" t="s">
        <v>7650</v>
      </c>
      <c r="C73" s="219">
        <v>15</v>
      </c>
      <c r="D73" s="228">
        <v>0</v>
      </c>
      <c r="E73" s="220">
        <v>15</v>
      </c>
      <c r="F73" s="228">
        <v>0</v>
      </c>
      <c r="G73" s="228">
        <v>0</v>
      </c>
      <c r="H73" s="228">
        <v>0</v>
      </c>
      <c r="I73" s="228">
        <v>0</v>
      </c>
      <c r="J73" s="228">
        <v>0</v>
      </c>
    </row>
    <row r="74" spans="1:10" s="23" customFormat="1" ht="12.6" customHeight="1">
      <c r="A74" s="234" t="s">
        <v>235</v>
      </c>
      <c r="B74" s="608" t="s">
        <v>216</v>
      </c>
      <c r="C74" s="219">
        <v>46</v>
      </c>
      <c r="D74" s="220">
        <v>12</v>
      </c>
      <c r="E74" s="220">
        <v>44</v>
      </c>
      <c r="F74" s="220">
        <v>30</v>
      </c>
      <c r="G74" s="220">
        <v>2</v>
      </c>
      <c r="H74" s="228">
        <v>0</v>
      </c>
      <c r="I74" s="228">
        <v>0</v>
      </c>
      <c r="J74" s="228">
        <v>0</v>
      </c>
    </row>
    <row r="75" spans="1:10" s="23" customFormat="1" ht="12.6" customHeight="1">
      <c r="A75" s="234"/>
      <c r="B75" s="608" t="s">
        <v>7648</v>
      </c>
      <c r="C75" s="219">
        <v>30</v>
      </c>
      <c r="D75" s="220">
        <v>12</v>
      </c>
      <c r="E75" s="220">
        <v>28</v>
      </c>
      <c r="F75" s="220">
        <v>28</v>
      </c>
      <c r="G75" s="220">
        <v>2</v>
      </c>
      <c r="H75" s="228">
        <v>0</v>
      </c>
      <c r="I75" s="228">
        <v>0</v>
      </c>
      <c r="J75" s="228">
        <v>0</v>
      </c>
    </row>
    <row r="76" spans="1:10" s="23" customFormat="1" ht="12.6" customHeight="1">
      <c r="A76" s="234"/>
      <c r="B76" s="608" t="s">
        <v>7649</v>
      </c>
      <c r="C76" s="610">
        <v>0</v>
      </c>
      <c r="D76" s="228">
        <v>0</v>
      </c>
      <c r="E76" s="228">
        <v>0</v>
      </c>
      <c r="F76" s="220">
        <v>2</v>
      </c>
      <c r="G76" s="228">
        <v>0</v>
      </c>
      <c r="H76" s="228">
        <v>0</v>
      </c>
      <c r="I76" s="228">
        <v>0</v>
      </c>
      <c r="J76" s="228">
        <v>0</v>
      </c>
    </row>
    <row r="77" spans="1:10" s="23" customFormat="1" ht="12.6" customHeight="1">
      <c r="A77" s="234"/>
      <c r="B77" s="608" t="s">
        <v>7650</v>
      </c>
      <c r="C77" s="219">
        <v>16</v>
      </c>
      <c r="D77" s="228">
        <v>0</v>
      </c>
      <c r="E77" s="220">
        <v>16</v>
      </c>
      <c r="F77" s="228">
        <v>0</v>
      </c>
      <c r="G77" s="228">
        <v>0</v>
      </c>
      <c r="H77" s="228">
        <v>0</v>
      </c>
      <c r="I77" s="228">
        <v>0</v>
      </c>
      <c r="J77" s="228">
        <v>0</v>
      </c>
    </row>
    <row r="78" spans="1:10" s="23" customFormat="1" ht="12.6" customHeight="1">
      <c r="A78" s="234" t="s">
        <v>236</v>
      </c>
      <c r="B78" s="608" t="s">
        <v>216</v>
      </c>
      <c r="C78" s="219">
        <v>45</v>
      </c>
      <c r="D78" s="220">
        <v>10</v>
      </c>
      <c r="E78" s="220">
        <v>42</v>
      </c>
      <c r="F78" s="220">
        <v>37</v>
      </c>
      <c r="G78" s="228">
        <v>0</v>
      </c>
      <c r="H78" s="228">
        <v>0</v>
      </c>
      <c r="I78" s="228">
        <v>0</v>
      </c>
      <c r="J78" s="228">
        <v>0</v>
      </c>
    </row>
    <row r="79" spans="1:10" s="23" customFormat="1" ht="12.6" customHeight="1">
      <c r="A79" s="234"/>
      <c r="B79" s="608" t="s">
        <v>7648</v>
      </c>
      <c r="C79" s="219">
        <v>35</v>
      </c>
      <c r="D79" s="220">
        <v>10</v>
      </c>
      <c r="E79" s="220">
        <v>32</v>
      </c>
      <c r="F79" s="220">
        <v>30</v>
      </c>
      <c r="G79" s="228">
        <v>0</v>
      </c>
      <c r="H79" s="228">
        <v>0</v>
      </c>
      <c r="I79" s="228">
        <v>0</v>
      </c>
      <c r="J79" s="228">
        <v>0</v>
      </c>
    </row>
    <row r="80" spans="1:10" s="23" customFormat="1" ht="12.6" customHeight="1">
      <c r="A80" s="234"/>
      <c r="B80" s="608" t="s">
        <v>7649</v>
      </c>
      <c r="C80" s="610">
        <v>0</v>
      </c>
      <c r="D80" s="228">
        <v>0</v>
      </c>
      <c r="E80" s="228">
        <v>0</v>
      </c>
      <c r="F80" s="220">
        <v>7</v>
      </c>
      <c r="G80" s="228">
        <v>0</v>
      </c>
      <c r="H80" s="228">
        <v>0</v>
      </c>
      <c r="I80" s="228">
        <v>0</v>
      </c>
      <c r="J80" s="228">
        <v>0</v>
      </c>
    </row>
    <row r="81" spans="1:10" s="23" customFormat="1" ht="12.6" customHeight="1">
      <c r="A81" s="234"/>
      <c r="B81" s="608" t="s">
        <v>7650</v>
      </c>
      <c r="C81" s="219">
        <v>10</v>
      </c>
      <c r="D81" s="228">
        <v>0</v>
      </c>
      <c r="E81" s="220">
        <v>10</v>
      </c>
      <c r="F81" s="228">
        <v>0</v>
      </c>
      <c r="G81" s="228">
        <v>0</v>
      </c>
      <c r="H81" s="228">
        <v>0</v>
      </c>
      <c r="I81" s="228">
        <v>0</v>
      </c>
      <c r="J81" s="228">
        <v>0</v>
      </c>
    </row>
    <row r="82" spans="1:10" s="23" customFormat="1" ht="12.6" customHeight="1">
      <c r="A82" s="234" t="s">
        <v>237</v>
      </c>
      <c r="B82" s="608" t="s">
        <v>216</v>
      </c>
      <c r="C82" s="219">
        <v>64</v>
      </c>
      <c r="D82" s="220">
        <v>23</v>
      </c>
      <c r="E82" s="220">
        <v>59</v>
      </c>
      <c r="F82" s="220">
        <v>31</v>
      </c>
      <c r="G82" s="220">
        <v>2</v>
      </c>
      <c r="H82" s="228">
        <v>0</v>
      </c>
      <c r="I82" s="228">
        <v>0</v>
      </c>
      <c r="J82" s="220">
        <v>1</v>
      </c>
    </row>
    <row r="83" spans="1:10" s="23" customFormat="1" ht="12.6" customHeight="1">
      <c r="A83" s="234"/>
      <c r="B83" s="608" t="s">
        <v>7648</v>
      </c>
      <c r="C83" s="219">
        <v>40</v>
      </c>
      <c r="D83" s="220">
        <v>23</v>
      </c>
      <c r="E83" s="220">
        <v>35</v>
      </c>
      <c r="F83" s="220">
        <v>24</v>
      </c>
      <c r="G83" s="220">
        <v>2</v>
      </c>
      <c r="H83" s="228">
        <v>0</v>
      </c>
      <c r="I83" s="228">
        <v>0</v>
      </c>
      <c r="J83" s="220">
        <v>1</v>
      </c>
    </row>
    <row r="84" spans="1:10" s="23" customFormat="1" ht="12.6" customHeight="1">
      <c r="A84" s="234"/>
      <c r="B84" s="608" t="s">
        <v>7649</v>
      </c>
      <c r="C84" s="610">
        <v>0</v>
      </c>
      <c r="D84" s="228">
        <v>0</v>
      </c>
      <c r="E84" s="228">
        <v>0</v>
      </c>
      <c r="F84" s="220">
        <v>7</v>
      </c>
      <c r="G84" s="228">
        <v>0</v>
      </c>
      <c r="H84" s="228">
        <v>0</v>
      </c>
      <c r="I84" s="228">
        <v>0</v>
      </c>
      <c r="J84" s="228">
        <v>0</v>
      </c>
    </row>
    <row r="85" spans="1:10" s="23" customFormat="1" ht="12.6" customHeight="1">
      <c r="A85" s="234"/>
      <c r="B85" s="608" t="s">
        <v>7650</v>
      </c>
      <c r="C85" s="219">
        <v>24</v>
      </c>
      <c r="D85" s="228">
        <v>0</v>
      </c>
      <c r="E85" s="220">
        <v>24</v>
      </c>
      <c r="F85" s="228">
        <v>0</v>
      </c>
      <c r="G85" s="228">
        <v>0</v>
      </c>
      <c r="H85" s="228">
        <v>0</v>
      </c>
      <c r="I85" s="228">
        <v>0</v>
      </c>
      <c r="J85" s="228">
        <v>0</v>
      </c>
    </row>
    <row r="86" spans="1:10" s="23" customFormat="1" ht="12.6" customHeight="1">
      <c r="A86" s="234" t="s">
        <v>239</v>
      </c>
      <c r="B86" s="608" t="s">
        <v>216</v>
      </c>
      <c r="C86" s="219">
        <v>23</v>
      </c>
      <c r="D86" s="220">
        <v>5</v>
      </c>
      <c r="E86" s="220">
        <v>22</v>
      </c>
      <c r="F86" s="220">
        <v>10</v>
      </c>
      <c r="G86" s="228">
        <v>0</v>
      </c>
      <c r="H86" s="228">
        <v>0</v>
      </c>
      <c r="I86" s="228">
        <v>0</v>
      </c>
      <c r="J86" s="220">
        <v>1</v>
      </c>
    </row>
    <row r="87" spans="1:10" s="23" customFormat="1" ht="12.6" customHeight="1">
      <c r="A87" s="234"/>
      <c r="B87" s="608" t="s">
        <v>7648</v>
      </c>
      <c r="C87" s="219">
        <v>19</v>
      </c>
      <c r="D87" s="220">
        <v>5</v>
      </c>
      <c r="E87" s="220">
        <v>18</v>
      </c>
      <c r="F87" s="220">
        <v>10</v>
      </c>
      <c r="G87" s="228">
        <v>0</v>
      </c>
      <c r="H87" s="228">
        <v>0</v>
      </c>
      <c r="I87" s="228">
        <v>0</v>
      </c>
      <c r="J87" s="220">
        <v>1</v>
      </c>
    </row>
    <row r="88" spans="1:10" s="23" customFormat="1" ht="12.6" customHeight="1">
      <c r="A88" s="234"/>
      <c r="B88" s="608" t="s">
        <v>7650</v>
      </c>
      <c r="C88" s="219">
        <v>4</v>
      </c>
      <c r="D88" s="228">
        <v>0</v>
      </c>
      <c r="E88" s="220">
        <v>4</v>
      </c>
      <c r="F88" s="228">
        <v>0</v>
      </c>
      <c r="G88" s="228">
        <v>0</v>
      </c>
      <c r="H88" s="228">
        <v>0</v>
      </c>
      <c r="I88" s="228">
        <v>0</v>
      </c>
      <c r="J88" s="228">
        <v>0</v>
      </c>
    </row>
    <row r="89" spans="1:10" s="23" customFormat="1" ht="12.6" customHeight="1">
      <c r="A89" s="234" t="s">
        <v>241</v>
      </c>
      <c r="B89" s="608" t="s">
        <v>216</v>
      </c>
      <c r="C89" s="219">
        <v>32</v>
      </c>
      <c r="D89" s="220">
        <v>6</v>
      </c>
      <c r="E89" s="220">
        <v>31</v>
      </c>
      <c r="F89" s="220">
        <v>25</v>
      </c>
      <c r="G89" s="220">
        <v>5</v>
      </c>
      <c r="H89" s="228">
        <v>0</v>
      </c>
      <c r="I89" s="228">
        <v>0</v>
      </c>
      <c r="J89" s="228">
        <v>0</v>
      </c>
    </row>
    <row r="90" spans="1:10" s="23" customFormat="1" ht="12.6" customHeight="1">
      <c r="A90" s="234"/>
      <c r="B90" s="608" t="s">
        <v>7648</v>
      </c>
      <c r="C90" s="219">
        <v>19</v>
      </c>
      <c r="D90" s="220">
        <v>6</v>
      </c>
      <c r="E90" s="220">
        <v>18</v>
      </c>
      <c r="F90" s="220">
        <v>14</v>
      </c>
      <c r="G90" s="228">
        <v>0</v>
      </c>
      <c r="H90" s="228">
        <v>0</v>
      </c>
      <c r="I90" s="228">
        <v>0</v>
      </c>
      <c r="J90" s="228">
        <v>0</v>
      </c>
    </row>
    <row r="91" spans="1:10" s="23" customFormat="1" ht="12.6" customHeight="1">
      <c r="A91" s="234"/>
      <c r="B91" s="608" t="s">
        <v>7649</v>
      </c>
      <c r="C91" s="610">
        <v>0</v>
      </c>
      <c r="D91" s="228">
        <v>0</v>
      </c>
      <c r="E91" s="228">
        <v>0</v>
      </c>
      <c r="F91" s="228">
        <v>0</v>
      </c>
      <c r="G91" s="220">
        <v>5</v>
      </c>
      <c r="H91" s="228">
        <v>0</v>
      </c>
      <c r="I91" s="228">
        <v>0</v>
      </c>
      <c r="J91" s="228">
        <v>0</v>
      </c>
    </row>
    <row r="92" spans="1:10" s="23" customFormat="1" ht="12.6" customHeight="1">
      <c r="A92" s="234"/>
      <c r="B92" s="608" t="s">
        <v>7650</v>
      </c>
      <c r="C92" s="219">
        <v>13</v>
      </c>
      <c r="D92" s="228">
        <v>0</v>
      </c>
      <c r="E92" s="220">
        <v>13</v>
      </c>
      <c r="F92" s="228">
        <v>0</v>
      </c>
      <c r="G92" s="228">
        <v>0</v>
      </c>
      <c r="H92" s="228">
        <v>0</v>
      </c>
      <c r="I92" s="228">
        <v>0</v>
      </c>
      <c r="J92" s="228">
        <v>0</v>
      </c>
    </row>
    <row r="93" spans="1:10" s="23" customFormat="1" ht="12.6" customHeight="1">
      <c r="A93" s="234"/>
      <c r="B93" s="608" t="s">
        <v>7651</v>
      </c>
      <c r="C93" s="610">
        <v>0</v>
      </c>
      <c r="D93" s="228">
        <v>0</v>
      </c>
      <c r="E93" s="228">
        <v>0</v>
      </c>
      <c r="F93" s="220">
        <v>11</v>
      </c>
      <c r="G93" s="228">
        <v>0</v>
      </c>
      <c r="H93" s="228">
        <v>0</v>
      </c>
      <c r="I93" s="228">
        <v>0</v>
      </c>
      <c r="J93" s="228">
        <v>0</v>
      </c>
    </row>
    <row r="94" spans="1:10" s="23" customFormat="1" ht="12.6" customHeight="1">
      <c r="A94" s="234" t="s">
        <v>242</v>
      </c>
      <c r="B94" s="608" t="s">
        <v>216</v>
      </c>
      <c r="C94" s="219">
        <v>32</v>
      </c>
      <c r="D94" s="220">
        <v>4</v>
      </c>
      <c r="E94" s="220">
        <v>30</v>
      </c>
      <c r="F94" s="220">
        <v>26</v>
      </c>
      <c r="G94" s="220">
        <v>4</v>
      </c>
      <c r="H94" s="228">
        <v>0</v>
      </c>
      <c r="I94" s="228">
        <v>0</v>
      </c>
      <c r="J94" s="228">
        <v>0</v>
      </c>
    </row>
    <row r="95" spans="1:10" s="23" customFormat="1" ht="12.6" customHeight="1">
      <c r="A95" s="234"/>
      <c r="B95" s="608" t="s">
        <v>7648</v>
      </c>
      <c r="C95" s="219">
        <v>20</v>
      </c>
      <c r="D95" s="220">
        <v>4</v>
      </c>
      <c r="E95" s="220">
        <v>18</v>
      </c>
      <c r="F95" s="220">
        <v>23</v>
      </c>
      <c r="G95" s="228">
        <v>0</v>
      </c>
      <c r="H95" s="228">
        <v>0</v>
      </c>
      <c r="I95" s="228">
        <v>0</v>
      </c>
      <c r="J95" s="228">
        <v>0</v>
      </c>
    </row>
    <row r="96" spans="1:10" s="23" customFormat="1" ht="12.6" customHeight="1">
      <c r="A96" s="234"/>
      <c r="B96" s="608" t="s">
        <v>7649</v>
      </c>
      <c r="C96" s="610">
        <v>0</v>
      </c>
      <c r="D96" s="228">
        <v>0</v>
      </c>
      <c r="E96" s="228">
        <v>0</v>
      </c>
      <c r="F96" s="228">
        <v>0</v>
      </c>
      <c r="G96" s="220">
        <v>4</v>
      </c>
      <c r="H96" s="228">
        <v>0</v>
      </c>
      <c r="I96" s="228">
        <v>0</v>
      </c>
      <c r="J96" s="228">
        <v>0</v>
      </c>
    </row>
    <row r="97" spans="1:10" s="23" customFormat="1" ht="12.6" customHeight="1">
      <c r="A97" s="234"/>
      <c r="B97" s="608" t="s">
        <v>7650</v>
      </c>
      <c r="C97" s="219">
        <v>12</v>
      </c>
      <c r="D97" s="228">
        <v>0</v>
      </c>
      <c r="E97" s="220">
        <v>12</v>
      </c>
      <c r="F97" s="228">
        <v>0</v>
      </c>
      <c r="G97" s="228">
        <v>0</v>
      </c>
      <c r="H97" s="228">
        <v>0</v>
      </c>
      <c r="I97" s="228">
        <v>0</v>
      </c>
      <c r="J97" s="228">
        <v>0</v>
      </c>
    </row>
    <row r="98" spans="1:10" s="23" customFormat="1" ht="12.6" customHeight="1">
      <c r="A98" s="234"/>
      <c r="B98" s="608" t="s">
        <v>7651</v>
      </c>
      <c r="C98" s="610">
        <v>0</v>
      </c>
      <c r="D98" s="228">
        <v>0</v>
      </c>
      <c r="E98" s="228">
        <v>0</v>
      </c>
      <c r="F98" s="220">
        <v>3</v>
      </c>
      <c r="G98" s="228">
        <v>0</v>
      </c>
      <c r="H98" s="228">
        <v>0</v>
      </c>
      <c r="I98" s="228">
        <v>0</v>
      </c>
      <c r="J98" s="228">
        <v>0</v>
      </c>
    </row>
    <row r="99" spans="1:10" s="23" customFormat="1" ht="12.6" customHeight="1">
      <c r="A99" s="234" t="s">
        <v>243</v>
      </c>
      <c r="B99" s="608" t="s">
        <v>216</v>
      </c>
      <c r="C99" s="219">
        <v>25</v>
      </c>
      <c r="D99" s="220">
        <v>1</v>
      </c>
      <c r="E99" s="220">
        <v>24</v>
      </c>
      <c r="F99" s="220">
        <v>20</v>
      </c>
      <c r="G99" s="228">
        <v>0</v>
      </c>
      <c r="H99" s="228">
        <v>0</v>
      </c>
      <c r="I99" s="228">
        <v>0</v>
      </c>
      <c r="J99" s="228">
        <v>0</v>
      </c>
    </row>
    <row r="100" spans="1:10" s="23" customFormat="1" ht="12.6" customHeight="1">
      <c r="A100" s="234"/>
      <c r="B100" s="608" t="s">
        <v>7648</v>
      </c>
      <c r="C100" s="219">
        <v>19</v>
      </c>
      <c r="D100" s="220">
        <v>1</v>
      </c>
      <c r="E100" s="220">
        <v>18</v>
      </c>
      <c r="F100" s="220">
        <v>16</v>
      </c>
      <c r="G100" s="228">
        <v>0</v>
      </c>
      <c r="H100" s="228">
        <v>0</v>
      </c>
      <c r="I100" s="228">
        <v>0</v>
      </c>
      <c r="J100" s="228">
        <v>0</v>
      </c>
    </row>
    <row r="101" spans="1:10" s="23" customFormat="1" ht="12.6" customHeight="1">
      <c r="A101" s="234"/>
      <c r="B101" s="608" t="s">
        <v>7650</v>
      </c>
      <c r="C101" s="219">
        <v>6</v>
      </c>
      <c r="D101" s="228">
        <v>0</v>
      </c>
      <c r="E101" s="220">
        <v>6</v>
      </c>
      <c r="F101" s="228">
        <v>0</v>
      </c>
      <c r="G101" s="228">
        <v>0</v>
      </c>
      <c r="H101" s="228">
        <v>0</v>
      </c>
      <c r="I101" s="228">
        <v>0</v>
      </c>
      <c r="J101" s="228">
        <v>0</v>
      </c>
    </row>
    <row r="102" spans="1:10" s="23" customFormat="1" ht="12.6" customHeight="1">
      <c r="A102" s="234"/>
      <c r="B102" s="608" t="s">
        <v>7651</v>
      </c>
      <c r="C102" s="610">
        <v>0</v>
      </c>
      <c r="D102" s="228">
        <v>0</v>
      </c>
      <c r="E102" s="228">
        <v>0</v>
      </c>
      <c r="F102" s="220">
        <v>4</v>
      </c>
      <c r="G102" s="228">
        <v>0</v>
      </c>
      <c r="H102" s="228">
        <v>0</v>
      </c>
      <c r="I102" s="228">
        <v>0</v>
      </c>
      <c r="J102" s="228">
        <v>0</v>
      </c>
    </row>
    <row r="103" spans="1:10" s="23" customFormat="1" ht="12.6" customHeight="1">
      <c r="A103" s="234" t="s">
        <v>244</v>
      </c>
      <c r="B103" s="608" t="s">
        <v>216</v>
      </c>
      <c r="C103" s="219">
        <v>20</v>
      </c>
      <c r="D103" s="220">
        <v>2</v>
      </c>
      <c r="E103" s="220">
        <v>18</v>
      </c>
      <c r="F103" s="220">
        <v>28</v>
      </c>
      <c r="G103" s="228">
        <v>0</v>
      </c>
      <c r="H103" s="228">
        <v>0</v>
      </c>
      <c r="I103" s="228">
        <v>0</v>
      </c>
      <c r="J103" s="228">
        <v>0</v>
      </c>
    </row>
    <row r="104" spans="1:10" s="23" customFormat="1" ht="12.6" customHeight="1">
      <c r="A104" s="234"/>
      <c r="B104" s="608" t="s">
        <v>7648</v>
      </c>
      <c r="C104" s="219">
        <v>19</v>
      </c>
      <c r="D104" s="220">
        <v>2</v>
      </c>
      <c r="E104" s="220">
        <v>17</v>
      </c>
      <c r="F104" s="220">
        <v>20</v>
      </c>
      <c r="G104" s="228">
        <v>0</v>
      </c>
      <c r="H104" s="228">
        <v>0</v>
      </c>
      <c r="I104" s="228">
        <v>0</v>
      </c>
      <c r="J104" s="228">
        <v>0</v>
      </c>
    </row>
    <row r="105" spans="1:10" s="23" customFormat="1" ht="12.6" customHeight="1">
      <c r="A105" s="234"/>
      <c r="B105" s="608" t="s">
        <v>7650</v>
      </c>
      <c r="C105" s="219">
        <v>1</v>
      </c>
      <c r="D105" s="228">
        <v>0</v>
      </c>
      <c r="E105" s="220">
        <v>1</v>
      </c>
      <c r="F105" s="228">
        <v>0</v>
      </c>
      <c r="G105" s="228">
        <v>0</v>
      </c>
      <c r="H105" s="228">
        <v>0</v>
      </c>
      <c r="I105" s="228">
        <v>0</v>
      </c>
      <c r="J105" s="228">
        <v>0</v>
      </c>
    </row>
    <row r="106" spans="1:10" s="23" customFormat="1" ht="12.6" customHeight="1">
      <c r="A106" s="234"/>
      <c r="B106" s="608" t="s">
        <v>7651</v>
      </c>
      <c r="C106" s="610">
        <v>0</v>
      </c>
      <c r="D106" s="228">
        <v>0</v>
      </c>
      <c r="E106" s="228">
        <v>0</v>
      </c>
      <c r="F106" s="220">
        <v>8</v>
      </c>
      <c r="G106" s="228">
        <v>0</v>
      </c>
      <c r="H106" s="228">
        <v>0</v>
      </c>
      <c r="I106" s="228">
        <v>0</v>
      </c>
      <c r="J106" s="228">
        <v>0</v>
      </c>
    </row>
    <row r="107" spans="1:10" s="23" customFormat="1" ht="12.6" customHeight="1">
      <c r="A107" s="234" t="s">
        <v>245</v>
      </c>
      <c r="B107" s="608" t="s">
        <v>216</v>
      </c>
      <c r="C107" s="219">
        <v>29</v>
      </c>
      <c r="D107" s="220">
        <v>3</v>
      </c>
      <c r="E107" s="220">
        <v>28</v>
      </c>
      <c r="F107" s="220">
        <v>35</v>
      </c>
      <c r="G107" s="220">
        <v>6</v>
      </c>
      <c r="H107" s="228">
        <v>0</v>
      </c>
      <c r="I107" s="220">
        <v>1</v>
      </c>
      <c r="J107" s="220">
        <v>2</v>
      </c>
    </row>
    <row r="108" spans="1:10" s="23" customFormat="1" ht="12.6" customHeight="1">
      <c r="A108" s="234"/>
      <c r="B108" s="608" t="s">
        <v>7648</v>
      </c>
      <c r="C108" s="219">
        <v>20</v>
      </c>
      <c r="D108" s="220">
        <v>3</v>
      </c>
      <c r="E108" s="220">
        <v>19</v>
      </c>
      <c r="F108" s="220">
        <v>22</v>
      </c>
      <c r="G108" s="220">
        <v>3</v>
      </c>
      <c r="H108" s="228">
        <v>0</v>
      </c>
      <c r="I108" s="220">
        <v>1</v>
      </c>
      <c r="J108" s="220">
        <v>2</v>
      </c>
    </row>
    <row r="109" spans="1:10" s="23" customFormat="1" ht="12.6" customHeight="1">
      <c r="A109" s="234"/>
      <c r="B109" s="608" t="s">
        <v>7649</v>
      </c>
      <c r="C109" s="610">
        <v>0</v>
      </c>
      <c r="D109" s="228">
        <v>0</v>
      </c>
      <c r="E109" s="228">
        <v>0</v>
      </c>
      <c r="F109" s="220">
        <v>13</v>
      </c>
      <c r="G109" s="220">
        <v>3</v>
      </c>
      <c r="H109" s="228">
        <v>0</v>
      </c>
      <c r="I109" s="228">
        <v>0</v>
      </c>
      <c r="J109" s="228">
        <v>0</v>
      </c>
    </row>
    <row r="110" spans="1:10" s="23" customFormat="1" ht="12.6" customHeight="1">
      <c r="A110" s="234"/>
      <c r="B110" s="608" t="s">
        <v>7650</v>
      </c>
      <c r="C110" s="219">
        <v>9</v>
      </c>
      <c r="D110" s="228">
        <v>0</v>
      </c>
      <c r="E110" s="220">
        <v>9</v>
      </c>
      <c r="F110" s="228">
        <v>0</v>
      </c>
      <c r="G110" s="228">
        <v>0</v>
      </c>
      <c r="H110" s="228">
        <v>0</v>
      </c>
      <c r="I110" s="228">
        <v>0</v>
      </c>
      <c r="J110" s="228">
        <v>0</v>
      </c>
    </row>
    <row r="111" spans="1:10" s="23" customFormat="1" ht="12.6" customHeight="1">
      <c r="A111" s="234" t="s">
        <v>246</v>
      </c>
      <c r="B111" s="608" t="s">
        <v>216</v>
      </c>
      <c r="C111" s="219">
        <v>17</v>
      </c>
      <c r="D111" s="220">
        <v>4</v>
      </c>
      <c r="E111" s="220">
        <v>15</v>
      </c>
      <c r="F111" s="220">
        <v>5</v>
      </c>
      <c r="G111" s="228">
        <v>0</v>
      </c>
      <c r="H111" s="228">
        <v>0</v>
      </c>
      <c r="I111" s="228">
        <v>0</v>
      </c>
      <c r="J111" s="220">
        <v>2</v>
      </c>
    </row>
    <row r="112" spans="1:10" s="23" customFormat="1" ht="12.6" customHeight="1">
      <c r="A112" s="256"/>
      <c r="B112" s="611" t="s">
        <v>7648</v>
      </c>
      <c r="C112" s="612">
        <v>15</v>
      </c>
      <c r="D112" s="597">
        <v>4</v>
      </c>
      <c r="E112" s="597">
        <v>13</v>
      </c>
      <c r="F112" s="597">
        <v>5</v>
      </c>
      <c r="G112" s="600">
        <v>0</v>
      </c>
      <c r="H112" s="600">
        <v>0</v>
      </c>
      <c r="I112" s="600">
        <v>0</v>
      </c>
      <c r="J112" s="597">
        <v>2</v>
      </c>
    </row>
    <row r="113" spans="1:10" s="23" customFormat="1" ht="12.6" customHeight="1">
      <c r="A113" s="234"/>
      <c r="B113" s="608" t="s">
        <v>7650</v>
      </c>
      <c r="C113" s="219">
        <v>2</v>
      </c>
      <c r="D113" s="228">
        <v>0</v>
      </c>
      <c r="E113" s="220">
        <v>2</v>
      </c>
      <c r="F113" s="228">
        <v>0</v>
      </c>
      <c r="G113" s="228">
        <v>0</v>
      </c>
      <c r="H113" s="228">
        <v>0</v>
      </c>
      <c r="I113" s="228">
        <v>0</v>
      </c>
      <c r="J113" s="228">
        <v>0</v>
      </c>
    </row>
    <row r="114" spans="1:10" s="23" customFormat="1" ht="12.6" customHeight="1">
      <c r="A114" s="234" t="s">
        <v>247</v>
      </c>
      <c r="B114" s="608" t="s">
        <v>216</v>
      </c>
      <c r="C114" s="219">
        <v>34</v>
      </c>
      <c r="D114" s="220">
        <v>4</v>
      </c>
      <c r="E114" s="220">
        <v>34</v>
      </c>
      <c r="F114" s="220">
        <v>23</v>
      </c>
      <c r="G114" s="228">
        <v>0</v>
      </c>
      <c r="H114" s="228">
        <v>0</v>
      </c>
      <c r="I114" s="228">
        <v>0</v>
      </c>
      <c r="J114" s="228">
        <v>0</v>
      </c>
    </row>
    <row r="115" spans="1:10" s="23" customFormat="1" ht="12.6" customHeight="1">
      <c r="A115" s="234"/>
      <c r="B115" s="608" t="s">
        <v>7648</v>
      </c>
      <c r="C115" s="219">
        <v>20</v>
      </c>
      <c r="D115" s="220">
        <v>4</v>
      </c>
      <c r="E115" s="220">
        <v>20</v>
      </c>
      <c r="F115" s="220">
        <v>21</v>
      </c>
      <c r="G115" s="228">
        <v>0</v>
      </c>
      <c r="H115" s="228">
        <v>0</v>
      </c>
      <c r="I115" s="228">
        <v>0</v>
      </c>
      <c r="J115" s="228">
        <v>0</v>
      </c>
    </row>
    <row r="116" spans="1:10" s="23" customFormat="1" ht="12.6" customHeight="1">
      <c r="A116" s="234"/>
      <c r="B116" s="608" t="s">
        <v>7650</v>
      </c>
      <c r="C116" s="219">
        <v>14</v>
      </c>
      <c r="D116" s="228">
        <v>0</v>
      </c>
      <c r="E116" s="220">
        <v>14</v>
      </c>
      <c r="F116" s="228">
        <v>0</v>
      </c>
      <c r="G116" s="228">
        <v>0</v>
      </c>
      <c r="H116" s="228">
        <v>0</v>
      </c>
      <c r="I116" s="228">
        <v>0</v>
      </c>
      <c r="J116" s="228">
        <v>0</v>
      </c>
    </row>
    <row r="117" spans="1:10" s="23" customFormat="1" ht="12.6" customHeight="1">
      <c r="A117" s="234"/>
      <c r="B117" s="608" t="s">
        <v>7651</v>
      </c>
      <c r="C117" s="610">
        <v>0</v>
      </c>
      <c r="D117" s="228">
        <v>0</v>
      </c>
      <c r="E117" s="228">
        <v>0</v>
      </c>
      <c r="F117" s="220">
        <v>2</v>
      </c>
      <c r="G117" s="228">
        <v>0</v>
      </c>
      <c r="H117" s="228">
        <v>0</v>
      </c>
      <c r="I117" s="228">
        <v>0</v>
      </c>
      <c r="J117" s="228">
        <v>0</v>
      </c>
    </row>
    <row r="118" spans="1:10" s="23" customFormat="1" ht="12.6" customHeight="1">
      <c r="A118" s="234" t="s">
        <v>248</v>
      </c>
      <c r="B118" s="608" t="s">
        <v>216</v>
      </c>
      <c r="C118" s="219">
        <v>40</v>
      </c>
      <c r="D118" s="220">
        <v>4</v>
      </c>
      <c r="E118" s="220">
        <v>39</v>
      </c>
      <c r="F118" s="220">
        <v>16</v>
      </c>
      <c r="G118" s="228">
        <v>0</v>
      </c>
      <c r="H118" s="228">
        <v>0</v>
      </c>
      <c r="I118" s="228">
        <v>0</v>
      </c>
      <c r="J118" s="228">
        <v>0</v>
      </c>
    </row>
    <row r="119" spans="1:10" s="23" customFormat="1" ht="12.6" customHeight="1">
      <c r="A119" s="234"/>
      <c r="B119" s="608" t="s">
        <v>7648</v>
      </c>
      <c r="C119" s="219">
        <v>23</v>
      </c>
      <c r="D119" s="220">
        <v>4</v>
      </c>
      <c r="E119" s="220">
        <v>22</v>
      </c>
      <c r="F119" s="220">
        <v>16</v>
      </c>
      <c r="G119" s="228">
        <v>0</v>
      </c>
      <c r="H119" s="228">
        <v>0</v>
      </c>
      <c r="I119" s="228">
        <v>0</v>
      </c>
      <c r="J119" s="228">
        <v>0</v>
      </c>
    </row>
    <row r="120" spans="1:10" s="23" customFormat="1" ht="12.6" customHeight="1">
      <c r="A120" s="234"/>
      <c r="B120" s="608" t="s">
        <v>7650</v>
      </c>
      <c r="C120" s="219">
        <v>17</v>
      </c>
      <c r="D120" s="228">
        <v>0</v>
      </c>
      <c r="E120" s="220">
        <v>17</v>
      </c>
      <c r="F120" s="228">
        <v>0</v>
      </c>
      <c r="G120" s="228">
        <v>0</v>
      </c>
      <c r="H120" s="228">
        <v>0</v>
      </c>
      <c r="I120" s="228">
        <v>0</v>
      </c>
      <c r="J120" s="228">
        <v>0</v>
      </c>
    </row>
    <row r="121" spans="1:10" s="23" customFormat="1" ht="12.6" customHeight="1">
      <c r="A121" s="234" t="s">
        <v>249</v>
      </c>
      <c r="B121" s="608" t="s">
        <v>216</v>
      </c>
      <c r="C121" s="219">
        <v>34</v>
      </c>
      <c r="D121" s="220">
        <v>3</v>
      </c>
      <c r="E121" s="220">
        <v>34</v>
      </c>
      <c r="F121" s="220">
        <v>18</v>
      </c>
      <c r="G121" s="228">
        <v>0</v>
      </c>
      <c r="H121" s="228">
        <v>0</v>
      </c>
      <c r="I121" s="228">
        <v>0</v>
      </c>
      <c r="J121" s="228">
        <v>0</v>
      </c>
    </row>
    <row r="122" spans="1:10" s="23" customFormat="1" ht="12.6" customHeight="1">
      <c r="A122" s="234"/>
      <c r="B122" s="608" t="s">
        <v>7648</v>
      </c>
      <c r="C122" s="219">
        <v>21</v>
      </c>
      <c r="D122" s="220">
        <v>3</v>
      </c>
      <c r="E122" s="220">
        <v>21</v>
      </c>
      <c r="F122" s="220">
        <v>18</v>
      </c>
      <c r="G122" s="228">
        <v>0</v>
      </c>
      <c r="H122" s="228">
        <v>0</v>
      </c>
      <c r="I122" s="228">
        <v>0</v>
      </c>
      <c r="J122" s="228">
        <v>0</v>
      </c>
    </row>
    <row r="123" spans="1:10" s="23" customFormat="1" ht="12.6" customHeight="1">
      <c r="A123" s="234"/>
      <c r="B123" s="608" t="s">
        <v>7650</v>
      </c>
      <c r="C123" s="219">
        <v>13</v>
      </c>
      <c r="D123" s="228">
        <v>0</v>
      </c>
      <c r="E123" s="220">
        <v>13</v>
      </c>
      <c r="F123" s="228">
        <v>0</v>
      </c>
      <c r="G123" s="228">
        <v>0</v>
      </c>
      <c r="H123" s="228">
        <v>0</v>
      </c>
      <c r="I123" s="228">
        <v>0</v>
      </c>
      <c r="J123" s="228">
        <v>0</v>
      </c>
    </row>
    <row r="124" spans="1:10" s="23" customFormat="1" ht="12.6" customHeight="1">
      <c r="A124" s="234" t="s">
        <v>250</v>
      </c>
      <c r="B124" s="608" t="s">
        <v>216</v>
      </c>
      <c r="C124" s="219">
        <v>7</v>
      </c>
      <c r="D124" s="228">
        <v>0</v>
      </c>
      <c r="E124" s="220">
        <v>7</v>
      </c>
      <c r="F124" s="220">
        <v>14</v>
      </c>
      <c r="G124" s="228">
        <v>0</v>
      </c>
      <c r="H124" s="228">
        <v>0</v>
      </c>
      <c r="I124" s="228">
        <v>0</v>
      </c>
      <c r="J124" s="220">
        <v>1</v>
      </c>
    </row>
    <row r="125" spans="1:10" s="23" customFormat="1" ht="12.6" customHeight="1">
      <c r="A125" s="234"/>
      <c r="B125" s="608" t="s">
        <v>7648</v>
      </c>
      <c r="C125" s="219">
        <v>5</v>
      </c>
      <c r="D125" s="228">
        <v>0</v>
      </c>
      <c r="E125" s="220">
        <v>5</v>
      </c>
      <c r="F125" s="220">
        <v>12</v>
      </c>
      <c r="G125" s="228">
        <v>0</v>
      </c>
      <c r="H125" s="228">
        <v>0</v>
      </c>
      <c r="I125" s="228">
        <v>0</v>
      </c>
      <c r="J125" s="220">
        <v>1</v>
      </c>
    </row>
    <row r="126" spans="1:10" s="23" customFormat="1" ht="12.6" customHeight="1">
      <c r="A126" s="234"/>
      <c r="B126" s="608" t="s">
        <v>7649</v>
      </c>
      <c r="C126" s="610">
        <v>0</v>
      </c>
      <c r="D126" s="228">
        <v>0</v>
      </c>
      <c r="E126" s="228">
        <v>0</v>
      </c>
      <c r="F126" s="220">
        <v>2</v>
      </c>
      <c r="G126" s="228">
        <v>0</v>
      </c>
      <c r="H126" s="228">
        <v>0</v>
      </c>
      <c r="I126" s="228">
        <v>0</v>
      </c>
      <c r="J126" s="228">
        <v>0</v>
      </c>
    </row>
    <row r="127" spans="1:10" s="23" customFormat="1" ht="12.6" customHeight="1">
      <c r="A127" s="234"/>
      <c r="B127" s="608" t="s">
        <v>7650</v>
      </c>
      <c r="C127" s="219">
        <v>2</v>
      </c>
      <c r="D127" s="228">
        <v>0</v>
      </c>
      <c r="E127" s="220">
        <v>2</v>
      </c>
      <c r="F127" s="228">
        <v>0</v>
      </c>
      <c r="G127" s="228">
        <v>0</v>
      </c>
      <c r="H127" s="228">
        <v>0</v>
      </c>
      <c r="I127" s="228">
        <v>0</v>
      </c>
      <c r="J127" s="228">
        <v>0</v>
      </c>
    </row>
    <row r="128" spans="1:10" s="23" customFormat="1" ht="12.6" customHeight="1">
      <c r="A128" s="234" t="s">
        <v>251</v>
      </c>
      <c r="B128" s="608" t="s">
        <v>216</v>
      </c>
      <c r="C128" s="219">
        <v>27</v>
      </c>
      <c r="D128" s="220">
        <v>3</v>
      </c>
      <c r="E128" s="220">
        <v>24</v>
      </c>
      <c r="F128" s="220">
        <v>29</v>
      </c>
      <c r="G128" s="220">
        <v>9</v>
      </c>
      <c r="H128" s="228">
        <v>0</v>
      </c>
      <c r="I128" s="220">
        <v>5</v>
      </c>
      <c r="J128" s="228">
        <v>0</v>
      </c>
    </row>
    <row r="129" spans="1:10" s="23" customFormat="1" ht="12.6" customHeight="1">
      <c r="A129" s="234"/>
      <c r="B129" s="608" t="s">
        <v>7648</v>
      </c>
      <c r="C129" s="219">
        <v>17</v>
      </c>
      <c r="D129" s="220">
        <v>3</v>
      </c>
      <c r="E129" s="220">
        <v>14</v>
      </c>
      <c r="F129" s="220">
        <v>16</v>
      </c>
      <c r="G129" s="220">
        <v>2</v>
      </c>
      <c r="H129" s="228">
        <v>0</v>
      </c>
      <c r="I129" s="228">
        <v>0</v>
      </c>
      <c r="J129" s="228">
        <v>0</v>
      </c>
    </row>
    <row r="130" spans="1:10" s="23" customFormat="1" ht="12.6" customHeight="1">
      <c r="A130" s="234"/>
      <c r="B130" s="608" t="s">
        <v>7649</v>
      </c>
      <c r="C130" s="610">
        <v>0</v>
      </c>
      <c r="D130" s="228">
        <v>0</v>
      </c>
      <c r="E130" s="228">
        <v>0</v>
      </c>
      <c r="F130" s="220">
        <v>13</v>
      </c>
      <c r="G130" s="220">
        <v>7</v>
      </c>
      <c r="H130" s="228">
        <v>0</v>
      </c>
      <c r="I130" s="220">
        <v>5</v>
      </c>
      <c r="J130" s="228">
        <v>0</v>
      </c>
    </row>
    <row r="131" spans="1:10" s="23" customFormat="1" ht="12.6" customHeight="1">
      <c r="A131" s="234"/>
      <c r="B131" s="608" t="s">
        <v>7650</v>
      </c>
      <c r="C131" s="219">
        <v>10</v>
      </c>
      <c r="D131" s="228">
        <v>0</v>
      </c>
      <c r="E131" s="220">
        <v>10</v>
      </c>
      <c r="F131" s="228">
        <v>0</v>
      </c>
      <c r="G131" s="228">
        <v>0</v>
      </c>
      <c r="H131" s="228">
        <v>0</v>
      </c>
      <c r="I131" s="228">
        <v>0</v>
      </c>
      <c r="J131" s="228">
        <v>0</v>
      </c>
    </row>
    <row r="132" spans="1:10" s="23" customFormat="1" ht="12.6" customHeight="1">
      <c r="A132" s="234" t="s">
        <v>252</v>
      </c>
      <c r="B132" s="608" t="s">
        <v>216</v>
      </c>
      <c r="C132" s="219">
        <v>13</v>
      </c>
      <c r="D132" s="220">
        <v>4</v>
      </c>
      <c r="E132" s="220">
        <v>12</v>
      </c>
      <c r="F132" s="220">
        <v>8</v>
      </c>
      <c r="G132" s="220">
        <v>1</v>
      </c>
      <c r="H132" s="228">
        <v>0</v>
      </c>
      <c r="I132" s="228">
        <v>0</v>
      </c>
      <c r="J132" s="228">
        <v>0</v>
      </c>
    </row>
    <row r="133" spans="1:10" s="23" customFormat="1" ht="12.6" customHeight="1">
      <c r="A133" s="234"/>
      <c r="B133" s="608" t="s">
        <v>7648</v>
      </c>
      <c r="C133" s="219">
        <v>8</v>
      </c>
      <c r="D133" s="220">
        <v>4</v>
      </c>
      <c r="E133" s="220">
        <v>7</v>
      </c>
      <c r="F133" s="220">
        <v>8</v>
      </c>
      <c r="G133" s="228">
        <v>0</v>
      </c>
      <c r="H133" s="228">
        <v>0</v>
      </c>
      <c r="I133" s="228">
        <v>0</v>
      </c>
      <c r="J133" s="228">
        <v>0</v>
      </c>
    </row>
    <row r="134" spans="1:10" s="23" customFormat="1" ht="12.6" customHeight="1">
      <c r="A134" s="234"/>
      <c r="B134" s="608" t="s">
        <v>7649</v>
      </c>
      <c r="C134" s="610">
        <v>0</v>
      </c>
      <c r="D134" s="228">
        <v>0</v>
      </c>
      <c r="E134" s="228">
        <v>0</v>
      </c>
      <c r="F134" s="228">
        <v>0</v>
      </c>
      <c r="G134" s="220">
        <v>1</v>
      </c>
      <c r="H134" s="228">
        <v>0</v>
      </c>
      <c r="I134" s="228">
        <v>0</v>
      </c>
      <c r="J134" s="228">
        <v>0</v>
      </c>
    </row>
    <row r="135" spans="1:10" s="23" customFormat="1" ht="12.6" customHeight="1">
      <c r="A135" s="234"/>
      <c r="B135" s="608" t="s">
        <v>7650</v>
      </c>
      <c r="C135" s="219">
        <v>5</v>
      </c>
      <c r="D135" s="228">
        <v>0</v>
      </c>
      <c r="E135" s="220">
        <v>5</v>
      </c>
      <c r="F135" s="228">
        <v>0</v>
      </c>
      <c r="G135" s="228">
        <v>0</v>
      </c>
      <c r="H135" s="228">
        <v>0</v>
      </c>
      <c r="I135" s="228">
        <v>0</v>
      </c>
      <c r="J135" s="228">
        <v>0</v>
      </c>
    </row>
    <row r="136" spans="1:10" s="23" customFormat="1" ht="12.6" customHeight="1">
      <c r="A136" s="234" t="s">
        <v>254</v>
      </c>
      <c r="B136" s="608" t="s">
        <v>216</v>
      </c>
      <c r="C136" s="219">
        <v>18</v>
      </c>
      <c r="D136" s="220">
        <v>1</v>
      </c>
      <c r="E136" s="220">
        <v>18</v>
      </c>
      <c r="F136" s="220">
        <v>9</v>
      </c>
      <c r="G136" s="220">
        <v>9</v>
      </c>
      <c r="H136" s="228">
        <v>0</v>
      </c>
      <c r="I136" s="228">
        <v>0</v>
      </c>
      <c r="J136" s="228">
        <v>0</v>
      </c>
    </row>
    <row r="137" spans="1:10" s="23" customFormat="1" ht="12.6" customHeight="1">
      <c r="A137" s="234"/>
      <c r="B137" s="608" t="s">
        <v>7648</v>
      </c>
      <c r="C137" s="219">
        <v>14</v>
      </c>
      <c r="D137" s="220">
        <v>1</v>
      </c>
      <c r="E137" s="220">
        <v>14</v>
      </c>
      <c r="F137" s="220">
        <v>9</v>
      </c>
      <c r="G137" s="220">
        <v>6</v>
      </c>
      <c r="H137" s="228">
        <v>0</v>
      </c>
      <c r="I137" s="228">
        <v>0</v>
      </c>
      <c r="J137" s="228">
        <v>0</v>
      </c>
    </row>
    <row r="138" spans="1:10" s="23" customFormat="1" ht="12.6" customHeight="1">
      <c r="A138" s="234"/>
      <c r="B138" s="608" t="s">
        <v>7649</v>
      </c>
      <c r="C138" s="610">
        <v>0</v>
      </c>
      <c r="D138" s="228">
        <v>0</v>
      </c>
      <c r="E138" s="228">
        <v>0</v>
      </c>
      <c r="F138" s="228">
        <v>0</v>
      </c>
      <c r="G138" s="220">
        <v>3</v>
      </c>
      <c r="H138" s="228">
        <v>0</v>
      </c>
      <c r="I138" s="228">
        <v>0</v>
      </c>
      <c r="J138" s="228">
        <v>0</v>
      </c>
    </row>
    <row r="139" spans="1:10" s="23" customFormat="1" ht="12.6" customHeight="1">
      <c r="A139" s="234"/>
      <c r="B139" s="608" t="s">
        <v>7650</v>
      </c>
      <c r="C139" s="219">
        <v>4</v>
      </c>
      <c r="D139" s="228">
        <v>0</v>
      </c>
      <c r="E139" s="220">
        <v>4</v>
      </c>
      <c r="F139" s="228">
        <v>0</v>
      </c>
      <c r="G139" s="228">
        <v>0</v>
      </c>
      <c r="H139" s="228">
        <v>0</v>
      </c>
      <c r="I139" s="228">
        <v>0</v>
      </c>
      <c r="J139" s="228">
        <v>0</v>
      </c>
    </row>
    <row r="140" spans="1:10" s="23" customFormat="1" ht="12.6" customHeight="1">
      <c r="A140" s="234" t="s">
        <v>255</v>
      </c>
      <c r="B140" s="608" t="s">
        <v>216</v>
      </c>
      <c r="C140" s="219">
        <v>6</v>
      </c>
      <c r="D140" s="220">
        <v>1</v>
      </c>
      <c r="E140" s="220">
        <v>6</v>
      </c>
      <c r="F140" s="220">
        <v>18</v>
      </c>
      <c r="G140" s="220">
        <v>4</v>
      </c>
      <c r="H140" s="228">
        <v>0</v>
      </c>
      <c r="I140" s="228">
        <v>0</v>
      </c>
      <c r="J140" s="220">
        <v>1</v>
      </c>
    </row>
    <row r="141" spans="1:10" s="23" customFormat="1" ht="12.6" customHeight="1">
      <c r="A141" s="234"/>
      <c r="B141" s="608" t="s">
        <v>7648</v>
      </c>
      <c r="C141" s="219">
        <v>4</v>
      </c>
      <c r="D141" s="220">
        <v>1</v>
      </c>
      <c r="E141" s="220">
        <v>4</v>
      </c>
      <c r="F141" s="220">
        <v>13</v>
      </c>
      <c r="G141" s="220">
        <v>1</v>
      </c>
      <c r="H141" s="228">
        <v>0</v>
      </c>
      <c r="I141" s="228">
        <v>0</v>
      </c>
      <c r="J141" s="220">
        <v>1</v>
      </c>
    </row>
    <row r="142" spans="1:10" s="23" customFormat="1" ht="12.6" customHeight="1">
      <c r="A142" s="234"/>
      <c r="B142" s="608" t="s">
        <v>7649</v>
      </c>
      <c r="C142" s="610">
        <v>0</v>
      </c>
      <c r="D142" s="228">
        <v>0</v>
      </c>
      <c r="E142" s="228">
        <v>0</v>
      </c>
      <c r="F142" s="220">
        <v>5</v>
      </c>
      <c r="G142" s="220">
        <v>3</v>
      </c>
      <c r="H142" s="228">
        <v>0</v>
      </c>
      <c r="I142" s="228">
        <v>0</v>
      </c>
      <c r="J142" s="228">
        <v>0</v>
      </c>
    </row>
    <row r="143" spans="1:10" s="23" customFormat="1" ht="12.6" customHeight="1">
      <c r="A143" s="234"/>
      <c r="B143" s="608" t="s">
        <v>7650</v>
      </c>
      <c r="C143" s="219">
        <v>2</v>
      </c>
      <c r="D143" s="228">
        <v>0</v>
      </c>
      <c r="E143" s="220">
        <v>2</v>
      </c>
      <c r="F143" s="228">
        <v>0</v>
      </c>
      <c r="G143" s="228">
        <v>0</v>
      </c>
      <c r="H143" s="228">
        <v>0</v>
      </c>
      <c r="I143" s="228">
        <v>0</v>
      </c>
      <c r="J143" s="228">
        <v>0</v>
      </c>
    </row>
    <row r="144" spans="1:10" s="23" customFormat="1" ht="12.6" customHeight="1">
      <c r="A144" s="234" t="s">
        <v>256</v>
      </c>
      <c r="B144" s="608" t="s">
        <v>216</v>
      </c>
      <c r="C144" s="219">
        <v>19</v>
      </c>
      <c r="D144" s="220">
        <v>2</v>
      </c>
      <c r="E144" s="220">
        <v>17</v>
      </c>
      <c r="F144" s="220">
        <v>23</v>
      </c>
      <c r="G144" s="228">
        <v>0</v>
      </c>
      <c r="H144" s="228">
        <v>0</v>
      </c>
      <c r="I144" s="228">
        <v>0</v>
      </c>
      <c r="J144" s="228">
        <v>0</v>
      </c>
    </row>
    <row r="145" spans="1:10" s="23" customFormat="1" ht="12.6" customHeight="1">
      <c r="A145" s="234"/>
      <c r="B145" s="608" t="s">
        <v>7648</v>
      </c>
      <c r="C145" s="219">
        <v>16</v>
      </c>
      <c r="D145" s="220">
        <v>2</v>
      </c>
      <c r="E145" s="220">
        <v>14</v>
      </c>
      <c r="F145" s="220">
        <v>17</v>
      </c>
      <c r="G145" s="228">
        <v>0</v>
      </c>
      <c r="H145" s="228">
        <v>0</v>
      </c>
      <c r="I145" s="228">
        <v>0</v>
      </c>
      <c r="J145" s="228">
        <v>0</v>
      </c>
    </row>
    <row r="146" spans="1:10" s="23" customFormat="1" ht="12.6" customHeight="1">
      <c r="A146" s="234"/>
      <c r="B146" s="608" t="s">
        <v>7650</v>
      </c>
      <c r="C146" s="219">
        <v>3</v>
      </c>
      <c r="D146" s="228">
        <v>0</v>
      </c>
      <c r="E146" s="220">
        <v>3</v>
      </c>
      <c r="F146" s="228">
        <v>0</v>
      </c>
      <c r="G146" s="228">
        <v>0</v>
      </c>
      <c r="H146" s="228">
        <v>0</v>
      </c>
      <c r="I146" s="228">
        <v>0</v>
      </c>
      <c r="J146" s="228">
        <v>0</v>
      </c>
    </row>
    <row r="147" spans="1:10" s="23" customFormat="1" ht="12.6" customHeight="1">
      <c r="A147" s="234"/>
      <c r="B147" s="608" t="s">
        <v>7651</v>
      </c>
      <c r="C147" s="610">
        <v>0</v>
      </c>
      <c r="D147" s="228">
        <v>0</v>
      </c>
      <c r="E147" s="228">
        <v>0</v>
      </c>
      <c r="F147" s="220">
        <v>6</v>
      </c>
      <c r="G147" s="228">
        <v>0</v>
      </c>
      <c r="H147" s="228">
        <v>0</v>
      </c>
      <c r="I147" s="228">
        <v>0</v>
      </c>
      <c r="J147" s="228">
        <v>0</v>
      </c>
    </row>
    <row r="148" spans="1:10" s="23" customFormat="1" ht="12.6" customHeight="1">
      <c r="A148" s="234" t="s">
        <v>257</v>
      </c>
      <c r="B148" s="608" t="s">
        <v>216</v>
      </c>
      <c r="C148" s="219">
        <v>12</v>
      </c>
      <c r="D148" s="220">
        <v>2</v>
      </c>
      <c r="E148" s="220">
        <v>12</v>
      </c>
      <c r="F148" s="220">
        <v>10</v>
      </c>
      <c r="G148" s="228">
        <v>0</v>
      </c>
      <c r="H148" s="228">
        <v>0</v>
      </c>
      <c r="I148" s="228">
        <v>0</v>
      </c>
      <c r="J148" s="228">
        <v>0</v>
      </c>
    </row>
    <row r="149" spans="1:10" s="23" customFormat="1" ht="12.6" customHeight="1">
      <c r="A149" s="234"/>
      <c r="B149" s="608" t="s">
        <v>7648</v>
      </c>
      <c r="C149" s="219">
        <v>7</v>
      </c>
      <c r="D149" s="220">
        <v>2</v>
      </c>
      <c r="E149" s="220">
        <v>7</v>
      </c>
      <c r="F149" s="220">
        <v>9</v>
      </c>
      <c r="G149" s="228">
        <v>0</v>
      </c>
      <c r="H149" s="228">
        <v>0</v>
      </c>
      <c r="I149" s="228">
        <v>0</v>
      </c>
      <c r="J149" s="228">
        <v>0</v>
      </c>
    </row>
    <row r="150" spans="1:10" s="23" customFormat="1" ht="12.6" customHeight="1">
      <c r="A150" s="234"/>
      <c r="B150" s="608" t="s">
        <v>7650</v>
      </c>
      <c r="C150" s="219">
        <v>5</v>
      </c>
      <c r="D150" s="228">
        <v>0</v>
      </c>
      <c r="E150" s="220">
        <v>5</v>
      </c>
      <c r="F150" s="228">
        <v>0</v>
      </c>
      <c r="G150" s="228">
        <v>0</v>
      </c>
      <c r="H150" s="228">
        <v>0</v>
      </c>
      <c r="I150" s="228">
        <v>0</v>
      </c>
      <c r="J150" s="228">
        <v>0</v>
      </c>
    </row>
    <row r="151" spans="1:10" s="23" customFormat="1" ht="12.6" customHeight="1">
      <c r="A151" s="234"/>
      <c r="B151" s="608" t="s">
        <v>7651</v>
      </c>
      <c r="C151" s="610">
        <v>0</v>
      </c>
      <c r="D151" s="228">
        <v>0</v>
      </c>
      <c r="E151" s="228">
        <v>0</v>
      </c>
      <c r="F151" s="220">
        <v>1</v>
      </c>
      <c r="G151" s="228">
        <v>0</v>
      </c>
      <c r="H151" s="228">
        <v>0</v>
      </c>
      <c r="I151" s="228">
        <v>0</v>
      </c>
      <c r="J151" s="228">
        <v>0</v>
      </c>
    </row>
    <row r="152" spans="1:10" s="23" customFormat="1" ht="12.6" customHeight="1">
      <c r="A152" s="234" t="s">
        <v>258</v>
      </c>
      <c r="B152" s="608" t="s">
        <v>216</v>
      </c>
      <c r="C152" s="219">
        <v>24</v>
      </c>
      <c r="D152" s="220">
        <v>1</v>
      </c>
      <c r="E152" s="220">
        <v>23</v>
      </c>
      <c r="F152" s="220">
        <v>36</v>
      </c>
      <c r="G152" s="220">
        <v>27</v>
      </c>
      <c r="H152" s="228">
        <v>0</v>
      </c>
      <c r="I152" s="220">
        <v>6</v>
      </c>
      <c r="J152" s="220">
        <v>10</v>
      </c>
    </row>
    <row r="153" spans="1:10" s="23" customFormat="1" ht="12.6" customHeight="1">
      <c r="A153" s="234"/>
      <c r="B153" s="608" t="s">
        <v>7648</v>
      </c>
      <c r="C153" s="219">
        <v>16</v>
      </c>
      <c r="D153" s="220">
        <v>1</v>
      </c>
      <c r="E153" s="220">
        <v>15</v>
      </c>
      <c r="F153" s="220">
        <v>23</v>
      </c>
      <c r="G153" s="220">
        <v>15</v>
      </c>
      <c r="H153" s="228">
        <v>0</v>
      </c>
      <c r="I153" s="228">
        <v>0</v>
      </c>
      <c r="J153" s="220">
        <v>10</v>
      </c>
    </row>
    <row r="154" spans="1:10" s="23" customFormat="1" ht="12.6" customHeight="1">
      <c r="A154" s="234"/>
      <c r="B154" s="608" t="s">
        <v>7649</v>
      </c>
      <c r="C154" s="610">
        <v>0</v>
      </c>
      <c r="D154" s="228">
        <v>0</v>
      </c>
      <c r="E154" s="228">
        <v>0</v>
      </c>
      <c r="F154" s="220">
        <v>13</v>
      </c>
      <c r="G154" s="220">
        <v>12</v>
      </c>
      <c r="H154" s="228">
        <v>0</v>
      </c>
      <c r="I154" s="220">
        <v>6</v>
      </c>
      <c r="J154" s="228">
        <v>0</v>
      </c>
    </row>
    <row r="155" spans="1:10" s="23" customFormat="1" ht="12.6" customHeight="1">
      <c r="A155" s="234"/>
      <c r="B155" s="608" t="s">
        <v>7650</v>
      </c>
      <c r="C155" s="219">
        <v>8</v>
      </c>
      <c r="D155" s="228">
        <v>0</v>
      </c>
      <c r="E155" s="220">
        <v>8</v>
      </c>
      <c r="F155" s="228">
        <v>0</v>
      </c>
      <c r="G155" s="228">
        <v>0</v>
      </c>
      <c r="H155" s="228">
        <v>0</v>
      </c>
      <c r="I155" s="228">
        <v>0</v>
      </c>
      <c r="J155" s="228">
        <v>0</v>
      </c>
    </row>
    <row r="156" spans="1:10" s="23" customFormat="1" ht="12.6" customHeight="1">
      <c r="A156" s="234" t="s">
        <v>259</v>
      </c>
      <c r="B156" s="608" t="s">
        <v>216</v>
      </c>
      <c r="C156" s="219">
        <v>16</v>
      </c>
      <c r="D156" s="220">
        <v>1</v>
      </c>
      <c r="E156" s="220">
        <v>15</v>
      </c>
      <c r="F156" s="220">
        <v>16</v>
      </c>
      <c r="G156" s="220">
        <v>16</v>
      </c>
      <c r="H156" s="228">
        <v>0</v>
      </c>
      <c r="I156" s="220">
        <v>2</v>
      </c>
      <c r="J156" s="220">
        <v>7</v>
      </c>
    </row>
    <row r="157" spans="1:10" s="23" customFormat="1" ht="12.6" customHeight="1">
      <c r="A157" s="234"/>
      <c r="B157" s="608" t="s">
        <v>7648</v>
      </c>
      <c r="C157" s="219">
        <v>10</v>
      </c>
      <c r="D157" s="220">
        <v>1</v>
      </c>
      <c r="E157" s="220">
        <v>9</v>
      </c>
      <c r="F157" s="220">
        <v>10</v>
      </c>
      <c r="G157" s="220">
        <v>9</v>
      </c>
      <c r="H157" s="228">
        <v>0</v>
      </c>
      <c r="I157" s="228">
        <v>0</v>
      </c>
      <c r="J157" s="220">
        <v>7</v>
      </c>
    </row>
    <row r="158" spans="1:10" s="23" customFormat="1" ht="12.6" customHeight="1">
      <c r="A158" s="234"/>
      <c r="B158" s="608" t="s">
        <v>7649</v>
      </c>
      <c r="C158" s="610">
        <v>0</v>
      </c>
      <c r="D158" s="228">
        <v>0</v>
      </c>
      <c r="E158" s="228">
        <v>0</v>
      </c>
      <c r="F158" s="220">
        <v>6</v>
      </c>
      <c r="G158" s="220">
        <v>7</v>
      </c>
      <c r="H158" s="228">
        <v>0</v>
      </c>
      <c r="I158" s="220">
        <v>2</v>
      </c>
      <c r="J158" s="228">
        <v>0</v>
      </c>
    </row>
    <row r="159" spans="1:10" s="23" customFormat="1" ht="12.6" customHeight="1">
      <c r="A159" s="234"/>
      <c r="B159" s="608" t="s">
        <v>7650</v>
      </c>
      <c r="C159" s="219">
        <v>6</v>
      </c>
      <c r="D159" s="228">
        <v>0</v>
      </c>
      <c r="E159" s="220">
        <v>6</v>
      </c>
      <c r="F159" s="228">
        <v>0</v>
      </c>
      <c r="G159" s="228">
        <v>0</v>
      </c>
      <c r="H159" s="228">
        <v>0</v>
      </c>
      <c r="I159" s="228">
        <v>0</v>
      </c>
      <c r="J159" s="228">
        <v>0</v>
      </c>
    </row>
    <row r="160" spans="1:10" s="23" customFormat="1" ht="12.6" customHeight="1">
      <c r="A160" s="234" t="s">
        <v>260</v>
      </c>
      <c r="B160" s="608" t="s">
        <v>216</v>
      </c>
      <c r="C160" s="219">
        <v>49</v>
      </c>
      <c r="D160" s="220">
        <v>2</v>
      </c>
      <c r="E160" s="220">
        <v>48</v>
      </c>
      <c r="F160" s="220">
        <v>38</v>
      </c>
      <c r="G160" s="228">
        <v>0</v>
      </c>
      <c r="H160" s="228">
        <v>0</v>
      </c>
      <c r="I160" s="228">
        <v>0</v>
      </c>
      <c r="J160" s="228">
        <v>0</v>
      </c>
    </row>
    <row r="161" spans="1:10" s="23" customFormat="1" ht="12.6" customHeight="1">
      <c r="A161" s="234"/>
      <c r="B161" s="608" t="s">
        <v>7648</v>
      </c>
      <c r="C161" s="219">
        <v>33</v>
      </c>
      <c r="D161" s="220">
        <v>2</v>
      </c>
      <c r="E161" s="220">
        <v>32</v>
      </c>
      <c r="F161" s="220">
        <v>33</v>
      </c>
      <c r="G161" s="228">
        <v>0</v>
      </c>
      <c r="H161" s="228">
        <v>0</v>
      </c>
      <c r="I161" s="228">
        <v>0</v>
      </c>
      <c r="J161" s="228">
        <v>0</v>
      </c>
    </row>
    <row r="162" spans="1:10" s="23" customFormat="1" ht="12.6" customHeight="1">
      <c r="A162" s="234"/>
      <c r="B162" s="608" t="s">
        <v>7650</v>
      </c>
      <c r="C162" s="219">
        <v>16</v>
      </c>
      <c r="D162" s="228">
        <v>0</v>
      </c>
      <c r="E162" s="220">
        <v>16</v>
      </c>
      <c r="F162" s="228">
        <v>0</v>
      </c>
      <c r="G162" s="228">
        <v>0</v>
      </c>
      <c r="H162" s="228">
        <v>0</v>
      </c>
      <c r="I162" s="228">
        <v>0</v>
      </c>
      <c r="J162" s="228">
        <v>0</v>
      </c>
    </row>
    <row r="163" spans="1:10" s="23" customFormat="1" ht="12.6" customHeight="1">
      <c r="A163" s="234"/>
      <c r="B163" s="608" t="s">
        <v>7651</v>
      </c>
      <c r="C163" s="610">
        <v>0</v>
      </c>
      <c r="D163" s="228">
        <v>0</v>
      </c>
      <c r="E163" s="228">
        <v>0</v>
      </c>
      <c r="F163" s="220">
        <v>5</v>
      </c>
      <c r="G163" s="228">
        <v>0</v>
      </c>
      <c r="H163" s="228">
        <v>0</v>
      </c>
      <c r="I163" s="228">
        <v>0</v>
      </c>
      <c r="J163" s="228">
        <v>0</v>
      </c>
    </row>
    <row r="164" spans="1:10" s="23" customFormat="1" ht="12.6" customHeight="1">
      <c r="A164" s="234" t="s">
        <v>261</v>
      </c>
      <c r="B164" s="608" t="s">
        <v>216</v>
      </c>
      <c r="C164" s="219">
        <v>97</v>
      </c>
      <c r="D164" s="220">
        <v>20</v>
      </c>
      <c r="E164" s="220">
        <v>91</v>
      </c>
      <c r="F164" s="220">
        <v>75</v>
      </c>
      <c r="G164" s="220">
        <v>15</v>
      </c>
      <c r="H164" s="228">
        <v>0</v>
      </c>
      <c r="I164" s="228">
        <v>0</v>
      </c>
      <c r="J164" s="220">
        <v>5</v>
      </c>
    </row>
    <row r="165" spans="1:10" s="23" customFormat="1" ht="12.6" customHeight="1">
      <c r="A165" s="256"/>
      <c r="B165" s="611" t="s">
        <v>7648</v>
      </c>
      <c r="C165" s="612">
        <v>56</v>
      </c>
      <c r="D165" s="597">
        <v>20</v>
      </c>
      <c r="E165" s="597">
        <v>50</v>
      </c>
      <c r="F165" s="597">
        <v>52</v>
      </c>
      <c r="G165" s="597">
        <v>6</v>
      </c>
      <c r="H165" s="600">
        <v>0</v>
      </c>
      <c r="I165" s="600">
        <v>0</v>
      </c>
      <c r="J165" s="597">
        <v>5</v>
      </c>
    </row>
    <row r="166" spans="1:10" s="23" customFormat="1" ht="12.6" customHeight="1">
      <c r="A166" s="234"/>
      <c r="B166" s="608" t="s">
        <v>7649</v>
      </c>
      <c r="C166" s="610">
        <v>0</v>
      </c>
      <c r="D166" s="228">
        <v>0</v>
      </c>
      <c r="E166" s="228">
        <v>0</v>
      </c>
      <c r="F166" s="220">
        <v>23</v>
      </c>
      <c r="G166" s="220">
        <v>9</v>
      </c>
      <c r="H166" s="228">
        <v>0</v>
      </c>
      <c r="I166" s="228">
        <v>0</v>
      </c>
      <c r="J166" s="228">
        <v>0</v>
      </c>
    </row>
    <row r="167" spans="1:10" s="23" customFormat="1" ht="12.6" customHeight="1">
      <c r="A167" s="234"/>
      <c r="B167" s="608" t="s">
        <v>7650</v>
      </c>
      <c r="C167" s="219">
        <v>41</v>
      </c>
      <c r="D167" s="228">
        <v>0</v>
      </c>
      <c r="E167" s="220">
        <v>41</v>
      </c>
      <c r="F167" s="228">
        <v>0</v>
      </c>
      <c r="G167" s="228">
        <v>0</v>
      </c>
      <c r="H167" s="228">
        <v>0</v>
      </c>
      <c r="I167" s="228">
        <v>0</v>
      </c>
      <c r="J167" s="228">
        <v>0</v>
      </c>
    </row>
    <row r="168" spans="1:10" s="23" customFormat="1" ht="12.6" customHeight="1">
      <c r="A168" s="234" t="s">
        <v>262</v>
      </c>
      <c r="B168" s="608" t="s">
        <v>216</v>
      </c>
      <c r="C168" s="219">
        <v>54</v>
      </c>
      <c r="D168" s="220">
        <v>15</v>
      </c>
      <c r="E168" s="220">
        <v>52</v>
      </c>
      <c r="F168" s="220">
        <v>43</v>
      </c>
      <c r="G168" s="228">
        <v>0</v>
      </c>
      <c r="H168" s="228">
        <v>0</v>
      </c>
      <c r="I168" s="228">
        <v>0</v>
      </c>
      <c r="J168" s="228">
        <v>0</v>
      </c>
    </row>
    <row r="169" spans="1:10" s="23" customFormat="1" ht="12.6" customHeight="1">
      <c r="A169" s="234"/>
      <c r="B169" s="608" t="s">
        <v>7648</v>
      </c>
      <c r="C169" s="219">
        <v>42</v>
      </c>
      <c r="D169" s="220">
        <v>15</v>
      </c>
      <c r="E169" s="220">
        <v>40</v>
      </c>
      <c r="F169" s="220">
        <v>39</v>
      </c>
      <c r="G169" s="228">
        <v>0</v>
      </c>
      <c r="H169" s="228">
        <v>0</v>
      </c>
      <c r="I169" s="228">
        <v>0</v>
      </c>
      <c r="J169" s="228">
        <v>0</v>
      </c>
    </row>
    <row r="170" spans="1:10" s="23" customFormat="1" ht="12.6" customHeight="1">
      <c r="A170" s="234"/>
      <c r="B170" s="608" t="s">
        <v>7650</v>
      </c>
      <c r="C170" s="219">
        <v>12</v>
      </c>
      <c r="D170" s="228">
        <v>0</v>
      </c>
      <c r="E170" s="220">
        <v>12</v>
      </c>
      <c r="F170" s="228">
        <v>0</v>
      </c>
      <c r="G170" s="228">
        <v>0</v>
      </c>
      <c r="H170" s="228">
        <v>0</v>
      </c>
      <c r="I170" s="228">
        <v>0</v>
      </c>
      <c r="J170" s="228">
        <v>0</v>
      </c>
    </row>
    <row r="171" spans="1:10" s="23" customFormat="1" ht="12.6" customHeight="1">
      <c r="A171" s="234"/>
      <c r="B171" s="608" t="s">
        <v>7651</v>
      </c>
      <c r="C171" s="610">
        <v>0</v>
      </c>
      <c r="D171" s="228">
        <v>0</v>
      </c>
      <c r="E171" s="228">
        <v>0</v>
      </c>
      <c r="F171" s="220">
        <v>4</v>
      </c>
      <c r="G171" s="228">
        <v>0</v>
      </c>
      <c r="H171" s="228">
        <v>0</v>
      </c>
      <c r="I171" s="228">
        <v>0</v>
      </c>
      <c r="J171" s="228">
        <v>0</v>
      </c>
    </row>
    <row r="172" spans="1:10" s="23" customFormat="1" ht="12.6" customHeight="1">
      <c r="A172" s="234" t="s">
        <v>263</v>
      </c>
      <c r="B172" s="608" t="s">
        <v>216</v>
      </c>
      <c r="C172" s="219">
        <v>74</v>
      </c>
      <c r="D172" s="220">
        <v>12</v>
      </c>
      <c r="E172" s="220">
        <v>70</v>
      </c>
      <c r="F172" s="220">
        <v>73</v>
      </c>
      <c r="G172" s="220">
        <v>1</v>
      </c>
      <c r="H172" s="228">
        <v>0</v>
      </c>
      <c r="I172" s="228">
        <v>0</v>
      </c>
      <c r="J172" s="228">
        <v>0</v>
      </c>
    </row>
    <row r="173" spans="1:10" s="23" customFormat="1" ht="12.6" customHeight="1">
      <c r="A173" s="234"/>
      <c r="B173" s="608" t="s">
        <v>7648</v>
      </c>
      <c r="C173" s="219">
        <v>51</v>
      </c>
      <c r="D173" s="220">
        <v>12</v>
      </c>
      <c r="E173" s="220">
        <v>47</v>
      </c>
      <c r="F173" s="220">
        <v>54</v>
      </c>
      <c r="G173" s="228">
        <v>0</v>
      </c>
      <c r="H173" s="228">
        <v>0</v>
      </c>
      <c r="I173" s="228">
        <v>0</v>
      </c>
      <c r="J173" s="228">
        <v>0</v>
      </c>
    </row>
    <row r="174" spans="1:10" s="23" customFormat="1" ht="12.6" customHeight="1">
      <c r="A174" s="234"/>
      <c r="B174" s="608" t="s">
        <v>7649</v>
      </c>
      <c r="C174" s="610">
        <v>0</v>
      </c>
      <c r="D174" s="228">
        <v>0</v>
      </c>
      <c r="E174" s="228">
        <v>0</v>
      </c>
      <c r="F174" s="228">
        <v>0</v>
      </c>
      <c r="G174" s="220">
        <v>1</v>
      </c>
      <c r="H174" s="228">
        <v>0</v>
      </c>
      <c r="I174" s="228">
        <v>0</v>
      </c>
      <c r="J174" s="228">
        <v>0</v>
      </c>
    </row>
    <row r="175" spans="1:10" s="23" customFormat="1" ht="12.6" customHeight="1">
      <c r="A175" s="234"/>
      <c r="B175" s="608" t="s">
        <v>7650</v>
      </c>
      <c r="C175" s="219">
        <v>23</v>
      </c>
      <c r="D175" s="228">
        <v>0</v>
      </c>
      <c r="E175" s="220">
        <v>23</v>
      </c>
      <c r="F175" s="228">
        <v>0</v>
      </c>
      <c r="G175" s="228">
        <v>0</v>
      </c>
      <c r="H175" s="228">
        <v>0</v>
      </c>
      <c r="I175" s="228">
        <v>0</v>
      </c>
      <c r="J175" s="228">
        <v>0</v>
      </c>
    </row>
    <row r="176" spans="1:10" s="23" customFormat="1" ht="12.6" customHeight="1">
      <c r="A176" s="234"/>
      <c r="B176" s="608" t="s">
        <v>7651</v>
      </c>
      <c r="C176" s="610">
        <v>0</v>
      </c>
      <c r="D176" s="228">
        <v>0</v>
      </c>
      <c r="E176" s="228">
        <v>0</v>
      </c>
      <c r="F176" s="220">
        <v>19</v>
      </c>
      <c r="G176" s="228">
        <v>0</v>
      </c>
      <c r="H176" s="228">
        <v>0</v>
      </c>
      <c r="I176" s="228">
        <v>0</v>
      </c>
      <c r="J176" s="228">
        <v>0</v>
      </c>
    </row>
    <row r="177" spans="1:10" s="23" customFormat="1" ht="12.6" customHeight="1">
      <c r="A177" s="234" t="s">
        <v>264</v>
      </c>
      <c r="B177" s="608" t="s">
        <v>216</v>
      </c>
      <c r="C177" s="219">
        <v>35</v>
      </c>
      <c r="D177" s="220">
        <v>5</v>
      </c>
      <c r="E177" s="220">
        <v>35</v>
      </c>
      <c r="F177" s="220">
        <v>28</v>
      </c>
      <c r="G177" s="228">
        <v>0</v>
      </c>
      <c r="H177" s="228">
        <v>0</v>
      </c>
      <c r="I177" s="228">
        <v>0</v>
      </c>
      <c r="J177" s="228">
        <v>0</v>
      </c>
    </row>
    <row r="178" spans="1:10" s="23" customFormat="1" ht="12.6" customHeight="1">
      <c r="A178" s="234"/>
      <c r="B178" s="608" t="s">
        <v>7648</v>
      </c>
      <c r="C178" s="219">
        <v>23</v>
      </c>
      <c r="D178" s="220">
        <v>5</v>
      </c>
      <c r="E178" s="220">
        <v>23</v>
      </c>
      <c r="F178" s="220">
        <v>24</v>
      </c>
      <c r="G178" s="228">
        <v>0</v>
      </c>
      <c r="H178" s="228">
        <v>0</v>
      </c>
      <c r="I178" s="228">
        <v>0</v>
      </c>
      <c r="J178" s="228">
        <v>0</v>
      </c>
    </row>
    <row r="179" spans="1:10" s="23" customFormat="1" ht="12.6" customHeight="1">
      <c r="A179" s="234"/>
      <c r="B179" s="608" t="s">
        <v>7650</v>
      </c>
      <c r="C179" s="219">
        <v>12</v>
      </c>
      <c r="D179" s="228">
        <v>0</v>
      </c>
      <c r="E179" s="220">
        <v>12</v>
      </c>
      <c r="F179" s="228">
        <v>0</v>
      </c>
      <c r="G179" s="228">
        <v>0</v>
      </c>
      <c r="H179" s="228">
        <v>0</v>
      </c>
      <c r="I179" s="228">
        <v>0</v>
      </c>
      <c r="J179" s="228">
        <v>0</v>
      </c>
    </row>
    <row r="180" spans="1:10" s="23" customFormat="1" ht="12.6" customHeight="1">
      <c r="A180" s="234"/>
      <c r="B180" s="608" t="s">
        <v>7651</v>
      </c>
      <c r="C180" s="610">
        <v>0</v>
      </c>
      <c r="D180" s="228">
        <v>0</v>
      </c>
      <c r="E180" s="228">
        <v>0</v>
      </c>
      <c r="F180" s="220">
        <v>4</v>
      </c>
      <c r="G180" s="228">
        <v>0</v>
      </c>
      <c r="H180" s="228">
        <v>0</v>
      </c>
      <c r="I180" s="228">
        <v>0</v>
      </c>
      <c r="J180" s="228">
        <v>0</v>
      </c>
    </row>
    <row r="181" spans="1:10" s="23" customFormat="1" ht="12.6" customHeight="1">
      <c r="A181" s="234" t="s">
        <v>265</v>
      </c>
      <c r="B181" s="608" t="s">
        <v>216</v>
      </c>
      <c r="C181" s="219">
        <v>53</v>
      </c>
      <c r="D181" s="220">
        <v>13</v>
      </c>
      <c r="E181" s="220">
        <v>51</v>
      </c>
      <c r="F181" s="220">
        <v>35</v>
      </c>
      <c r="G181" s="228">
        <v>0</v>
      </c>
      <c r="H181" s="228">
        <v>0</v>
      </c>
      <c r="I181" s="228">
        <v>0</v>
      </c>
      <c r="J181" s="228">
        <v>0</v>
      </c>
    </row>
    <row r="182" spans="1:10" s="23" customFormat="1" ht="12.6" customHeight="1">
      <c r="A182" s="234"/>
      <c r="B182" s="608" t="s">
        <v>7648</v>
      </c>
      <c r="C182" s="219">
        <v>36</v>
      </c>
      <c r="D182" s="220">
        <v>13</v>
      </c>
      <c r="E182" s="220">
        <v>34</v>
      </c>
      <c r="F182" s="220">
        <v>35</v>
      </c>
      <c r="G182" s="228">
        <v>0</v>
      </c>
      <c r="H182" s="228">
        <v>0</v>
      </c>
      <c r="I182" s="228">
        <v>0</v>
      </c>
      <c r="J182" s="228">
        <v>0</v>
      </c>
    </row>
    <row r="183" spans="1:10" s="23" customFormat="1" ht="12.6" customHeight="1">
      <c r="A183" s="234"/>
      <c r="B183" s="608" t="s">
        <v>7650</v>
      </c>
      <c r="C183" s="219">
        <v>17</v>
      </c>
      <c r="D183" s="228">
        <v>0</v>
      </c>
      <c r="E183" s="220">
        <v>17</v>
      </c>
      <c r="F183" s="228">
        <v>0</v>
      </c>
      <c r="G183" s="228">
        <v>0</v>
      </c>
      <c r="H183" s="228">
        <v>0</v>
      </c>
      <c r="I183" s="228">
        <v>0</v>
      </c>
      <c r="J183" s="228">
        <v>0</v>
      </c>
    </row>
    <row r="184" spans="1:10" s="23" customFormat="1" ht="12.6" customHeight="1">
      <c r="A184" s="234" t="s">
        <v>266</v>
      </c>
      <c r="B184" s="608" t="s">
        <v>216</v>
      </c>
      <c r="C184" s="219">
        <v>53</v>
      </c>
      <c r="D184" s="220">
        <v>15</v>
      </c>
      <c r="E184" s="220">
        <v>51</v>
      </c>
      <c r="F184" s="220">
        <v>45</v>
      </c>
      <c r="G184" s="228">
        <v>0</v>
      </c>
      <c r="H184" s="228">
        <v>0</v>
      </c>
      <c r="I184" s="228">
        <v>0</v>
      </c>
      <c r="J184" s="228">
        <v>0</v>
      </c>
    </row>
    <row r="185" spans="1:10" s="23" customFormat="1" ht="12.6" customHeight="1">
      <c r="A185" s="234"/>
      <c r="B185" s="608" t="s">
        <v>7648</v>
      </c>
      <c r="C185" s="219">
        <v>39</v>
      </c>
      <c r="D185" s="220">
        <v>15</v>
      </c>
      <c r="E185" s="220">
        <v>37</v>
      </c>
      <c r="F185" s="220">
        <v>37</v>
      </c>
      <c r="G185" s="228">
        <v>0</v>
      </c>
      <c r="H185" s="228">
        <v>0</v>
      </c>
      <c r="I185" s="228">
        <v>0</v>
      </c>
      <c r="J185" s="228">
        <v>0</v>
      </c>
    </row>
    <row r="186" spans="1:10" s="23" customFormat="1" ht="12.6" customHeight="1">
      <c r="A186" s="234"/>
      <c r="B186" s="608" t="s">
        <v>7650</v>
      </c>
      <c r="C186" s="219">
        <v>14</v>
      </c>
      <c r="D186" s="228">
        <v>0</v>
      </c>
      <c r="E186" s="220">
        <v>14</v>
      </c>
      <c r="F186" s="228">
        <v>0</v>
      </c>
      <c r="G186" s="228">
        <v>0</v>
      </c>
      <c r="H186" s="228">
        <v>0</v>
      </c>
      <c r="I186" s="228">
        <v>0</v>
      </c>
      <c r="J186" s="228">
        <v>0</v>
      </c>
    </row>
    <row r="187" spans="1:10" s="23" customFormat="1" ht="12.6" customHeight="1">
      <c r="A187" s="234"/>
      <c r="B187" s="608" t="s">
        <v>7651</v>
      </c>
      <c r="C187" s="610">
        <v>0</v>
      </c>
      <c r="D187" s="228">
        <v>0</v>
      </c>
      <c r="E187" s="228">
        <v>0</v>
      </c>
      <c r="F187" s="220">
        <v>8</v>
      </c>
      <c r="G187" s="228">
        <v>0</v>
      </c>
      <c r="H187" s="228">
        <v>0</v>
      </c>
      <c r="I187" s="228">
        <v>0</v>
      </c>
      <c r="J187" s="228">
        <v>0</v>
      </c>
    </row>
    <row r="188" spans="1:10" s="23" customFormat="1" ht="12.6" customHeight="1">
      <c r="A188" s="234" t="s">
        <v>267</v>
      </c>
      <c r="B188" s="608" t="s">
        <v>216</v>
      </c>
      <c r="C188" s="219">
        <v>49</v>
      </c>
      <c r="D188" s="220">
        <v>10</v>
      </c>
      <c r="E188" s="220">
        <v>49</v>
      </c>
      <c r="F188" s="220">
        <v>67</v>
      </c>
      <c r="G188" s="220">
        <v>3</v>
      </c>
      <c r="H188" s="228">
        <v>0</v>
      </c>
      <c r="I188" s="228">
        <v>0</v>
      </c>
      <c r="J188" s="228">
        <v>0</v>
      </c>
    </row>
    <row r="189" spans="1:10" s="23" customFormat="1" ht="12.6" customHeight="1">
      <c r="A189" s="234"/>
      <c r="B189" s="608" t="s">
        <v>7648</v>
      </c>
      <c r="C189" s="219">
        <v>38</v>
      </c>
      <c r="D189" s="220">
        <v>10</v>
      </c>
      <c r="E189" s="220">
        <v>38</v>
      </c>
      <c r="F189" s="220">
        <v>56</v>
      </c>
      <c r="G189" s="228">
        <v>0</v>
      </c>
      <c r="H189" s="228">
        <v>0</v>
      </c>
      <c r="I189" s="228">
        <v>0</v>
      </c>
      <c r="J189" s="228">
        <v>0</v>
      </c>
    </row>
    <row r="190" spans="1:10" s="23" customFormat="1" ht="12.6" customHeight="1">
      <c r="A190" s="234"/>
      <c r="B190" s="608" t="s">
        <v>7649</v>
      </c>
      <c r="C190" s="610">
        <v>0</v>
      </c>
      <c r="D190" s="228">
        <v>0</v>
      </c>
      <c r="E190" s="228">
        <v>0</v>
      </c>
      <c r="F190" s="228">
        <v>0</v>
      </c>
      <c r="G190" s="220">
        <v>3</v>
      </c>
      <c r="H190" s="228">
        <v>0</v>
      </c>
      <c r="I190" s="228">
        <v>0</v>
      </c>
      <c r="J190" s="228">
        <v>0</v>
      </c>
    </row>
    <row r="191" spans="1:10" s="23" customFormat="1" ht="12.6" customHeight="1">
      <c r="A191" s="234"/>
      <c r="B191" s="608" t="s">
        <v>7650</v>
      </c>
      <c r="C191" s="219">
        <v>11</v>
      </c>
      <c r="D191" s="228">
        <v>0</v>
      </c>
      <c r="E191" s="220">
        <v>11</v>
      </c>
      <c r="F191" s="228">
        <v>0</v>
      </c>
      <c r="G191" s="228">
        <v>0</v>
      </c>
      <c r="H191" s="228">
        <v>0</v>
      </c>
      <c r="I191" s="228">
        <v>0</v>
      </c>
      <c r="J191" s="228">
        <v>0</v>
      </c>
    </row>
    <row r="192" spans="1:10" s="23" customFormat="1" ht="12.6" customHeight="1">
      <c r="A192" s="234"/>
      <c r="B192" s="608" t="s">
        <v>7651</v>
      </c>
      <c r="C192" s="610">
        <v>0</v>
      </c>
      <c r="D192" s="228">
        <v>0</v>
      </c>
      <c r="E192" s="228">
        <v>0</v>
      </c>
      <c r="F192" s="220">
        <v>11</v>
      </c>
      <c r="G192" s="228">
        <v>0</v>
      </c>
      <c r="H192" s="228">
        <v>0</v>
      </c>
      <c r="I192" s="228">
        <v>0</v>
      </c>
      <c r="J192" s="228">
        <v>0</v>
      </c>
    </row>
    <row r="193" spans="1:10" s="23" customFormat="1" ht="12.6" customHeight="1">
      <c r="A193" s="234" t="s">
        <v>268</v>
      </c>
      <c r="B193" s="608" t="s">
        <v>216</v>
      </c>
      <c r="C193" s="219">
        <v>55</v>
      </c>
      <c r="D193" s="220">
        <v>12</v>
      </c>
      <c r="E193" s="220">
        <v>50</v>
      </c>
      <c r="F193" s="220">
        <v>52</v>
      </c>
      <c r="G193" s="228">
        <v>0</v>
      </c>
      <c r="H193" s="228">
        <v>0</v>
      </c>
      <c r="I193" s="228">
        <v>0</v>
      </c>
      <c r="J193" s="228">
        <v>0</v>
      </c>
    </row>
    <row r="194" spans="1:10" s="23" customFormat="1" ht="12.6" customHeight="1">
      <c r="A194" s="234"/>
      <c r="B194" s="608" t="s">
        <v>7648</v>
      </c>
      <c r="C194" s="219">
        <v>45</v>
      </c>
      <c r="D194" s="220">
        <v>12</v>
      </c>
      <c r="E194" s="220">
        <v>40</v>
      </c>
      <c r="F194" s="220">
        <v>49</v>
      </c>
      <c r="G194" s="228">
        <v>0</v>
      </c>
      <c r="H194" s="228">
        <v>0</v>
      </c>
      <c r="I194" s="228">
        <v>0</v>
      </c>
      <c r="J194" s="228">
        <v>0</v>
      </c>
    </row>
    <row r="195" spans="1:10" s="23" customFormat="1" ht="12.6" customHeight="1">
      <c r="A195" s="234"/>
      <c r="B195" s="608" t="s">
        <v>7650</v>
      </c>
      <c r="C195" s="219">
        <v>10</v>
      </c>
      <c r="D195" s="228">
        <v>0</v>
      </c>
      <c r="E195" s="220">
        <v>10</v>
      </c>
      <c r="F195" s="228">
        <v>0</v>
      </c>
      <c r="G195" s="228">
        <v>0</v>
      </c>
      <c r="H195" s="228">
        <v>0</v>
      </c>
      <c r="I195" s="228">
        <v>0</v>
      </c>
      <c r="J195" s="228">
        <v>0</v>
      </c>
    </row>
    <row r="196" spans="1:10" s="23" customFormat="1" ht="12.6" customHeight="1">
      <c r="A196" s="234"/>
      <c r="B196" s="608" t="s">
        <v>7651</v>
      </c>
      <c r="C196" s="610">
        <v>0</v>
      </c>
      <c r="D196" s="228">
        <v>0</v>
      </c>
      <c r="E196" s="228">
        <v>0</v>
      </c>
      <c r="F196" s="220">
        <v>3</v>
      </c>
      <c r="G196" s="228">
        <v>0</v>
      </c>
      <c r="H196" s="228">
        <v>0</v>
      </c>
      <c r="I196" s="228">
        <v>0</v>
      </c>
      <c r="J196" s="228">
        <v>0</v>
      </c>
    </row>
    <row r="197" spans="1:10" s="23" customFormat="1" ht="12.6" customHeight="1">
      <c r="A197" s="234" t="s">
        <v>269</v>
      </c>
      <c r="B197" s="608" t="s">
        <v>216</v>
      </c>
      <c r="C197" s="219">
        <v>33</v>
      </c>
      <c r="D197" s="220">
        <v>4</v>
      </c>
      <c r="E197" s="220">
        <v>32</v>
      </c>
      <c r="F197" s="220">
        <v>31</v>
      </c>
      <c r="G197" s="220">
        <v>1</v>
      </c>
      <c r="H197" s="228">
        <v>0</v>
      </c>
      <c r="I197" s="228">
        <v>0</v>
      </c>
      <c r="J197" s="228">
        <v>0</v>
      </c>
    </row>
    <row r="198" spans="1:10" s="23" customFormat="1" ht="12.6" customHeight="1">
      <c r="A198" s="234"/>
      <c r="B198" s="608" t="s">
        <v>7648</v>
      </c>
      <c r="C198" s="219">
        <v>26</v>
      </c>
      <c r="D198" s="220">
        <v>4</v>
      </c>
      <c r="E198" s="220">
        <v>25</v>
      </c>
      <c r="F198" s="220">
        <v>30</v>
      </c>
      <c r="G198" s="228">
        <v>0</v>
      </c>
      <c r="H198" s="228">
        <v>0</v>
      </c>
      <c r="I198" s="228">
        <v>0</v>
      </c>
      <c r="J198" s="228">
        <v>0</v>
      </c>
    </row>
    <row r="199" spans="1:10" s="23" customFormat="1" ht="12.6" customHeight="1">
      <c r="A199" s="234"/>
      <c r="B199" s="608" t="s">
        <v>7649</v>
      </c>
      <c r="C199" s="610">
        <v>0</v>
      </c>
      <c r="D199" s="228">
        <v>0</v>
      </c>
      <c r="E199" s="228">
        <v>0</v>
      </c>
      <c r="F199" s="228">
        <v>0</v>
      </c>
      <c r="G199" s="220">
        <v>1</v>
      </c>
      <c r="H199" s="228">
        <v>0</v>
      </c>
      <c r="I199" s="228">
        <v>0</v>
      </c>
      <c r="J199" s="228">
        <v>0</v>
      </c>
    </row>
    <row r="200" spans="1:10" s="23" customFormat="1" ht="12.6" customHeight="1">
      <c r="A200" s="234"/>
      <c r="B200" s="608" t="s">
        <v>7650</v>
      </c>
      <c r="C200" s="219">
        <v>7</v>
      </c>
      <c r="D200" s="228">
        <v>0</v>
      </c>
      <c r="E200" s="220">
        <v>7</v>
      </c>
      <c r="F200" s="228">
        <v>0</v>
      </c>
      <c r="G200" s="228">
        <v>0</v>
      </c>
      <c r="H200" s="228">
        <v>0</v>
      </c>
      <c r="I200" s="228">
        <v>0</v>
      </c>
      <c r="J200" s="228">
        <v>0</v>
      </c>
    </row>
    <row r="201" spans="1:10" s="23" customFormat="1" ht="12.6" customHeight="1">
      <c r="A201" s="234"/>
      <c r="B201" s="608" t="s">
        <v>7651</v>
      </c>
      <c r="C201" s="610">
        <v>0</v>
      </c>
      <c r="D201" s="228">
        <v>0</v>
      </c>
      <c r="E201" s="228">
        <v>0</v>
      </c>
      <c r="F201" s="220">
        <v>1</v>
      </c>
      <c r="G201" s="228">
        <v>0</v>
      </c>
      <c r="H201" s="228">
        <v>0</v>
      </c>
      <c r="I201" s="228">
        <v>0</v>
      </c>
      <c r="J201" s="228">
        <v>0</v>
      </c>
    </row>
    <row r="202" spans="1:10" s="23" customFormat="1" ht="12.6" customHeight="1">
      <c r="A202" s="234" t="s">
        <v>270</v>
      </c>
      <c r="B202" s="608" t="s">
        <v>216</v>
      </c>
      <c r="C202" s="219">
        <v>35</v>
      </c>
      <c r="D202" s="220">
        <v>13</v>
      </c>
      <c r="E202" s="220">
        <v>34</v>
      </c>
      <c r="F202" s="220">
        <v>21</v>
      </c>
      <c r="G202" s="228">
        <v>0</v>
      </c>
      <c r="H202" s="228">
        <v>0</v>
      </c>
      <c r="I202" s="228">
        <v>0</v>
      </c>
      <c r="J202" s="228">
        <v>0</v>
      </c>
    </row>
    <row r="203" spans="1:10" s="23" customFormat="1" ht="12.6" customHeight="1">
      <c r="A203" s="234"/>
      <c r="B203" s="608" t="s">
        <v>7648</v>
      </c>
      <c r="C203" s="219">
        <v>33</v>
      </c>
      <c r="D203" s="220">
        <v>13</v>
      </c>
      <c r="E203" s="220">
        <v>32</v>
      </c>
      <c r="F203" s="220">
        <v>21</v>
      </c>
      <c r="G203" s="228">
        <v>0</v>
      </c>
      <c r="H203" s="228">
        <v>0</v>
      </c>
      <c r="I203" s="228">
        <v>0</v>
      </c>
      <c r="J203" s="228">
        <v>0</v>
      </c>
    </row>
    <row r="204" spans="1:10" s="23" customFormat="1" ht="12.6" customHeight="1">
      <c r="A204" s="234"/>
      <c r="B204" s="608" t="s">
        <v>7650</v>
      </c>
      <c r="C204" s="219">
        <v>2</v>
      </c>
      <c r="D204" s="228">
        <v>0</v>
      </c>
      <c r="E204" s="220">
        <v>2</v>
      </c>
      <c r="F204" s="228">
        <v>0</v>
      </c>
      <c r="G204" s="228">
        <v>0</v>
      </c>
      <c r="H204" s="228">
        <v>0</v>
      </c>
      <c r="I204" s="228">
        <v>0</v>
      </c>
      <c r="J204" s="228">
        <v>0</v>
      </c>
    </row>
    <row r="205" spans="1:10" s="23" customFormat="1" ht="12.6" customHeight="1">
      <c r="A205" s="234" t="s">
        <v>271</v>
      </c>
      <c r="B205" s="608" t="s">
        <v>216</v>
      </c>
      <c r="C205" s="219">
        <v>28</v>
      </c>
      <c r="D205" s="220">
        <v>8</v>
      </c>
      <c r="E205" s="220">
        <v>26</v>
      </c>
      <c r="F205" s="220">
        <v>18</v>
      </c>
      <c r="G205" s="228">
        <v>0</v>
      </c>
      <c r="H205" s="228">
        <v>0</v>
      </c>
      <c r="I205" s="228">
        <v>0</v>
      </c>
      <c r="J205" s="228">
        <v>0</v>
      </c>
    </row>
    <row r="206" spans="1:10" s="23" customFormat="1" ht="12.6" customHeight="1">
      <c r="A206" s="234"/>
      <c r="B206" s="608" t="s">
        <v>7648</v>
      </c>
      <c r="C206" s="219">
        <v>19</v>
      </c>
      <c r="D206" s="220">
        <v>8</v>
      </c>
      <c r="E206" s="220">
        <v>17</v>
      </c>
      <c r="F206" s="220">
        <v>18</v>
      </c>
      <c r="G206" s="228">
        <v>0</v>
      </c>
      <c r="H206" s="228">
        <v>0</v>
      </c>
      <c r="I206" s="228">
        <v>0</v>
      </c>
      <c r="J206" s="228">
        <v>0</v>
      </c>
    </row>
    <row r="207" spans="1:10" s="23" customFormat="1" ht="12.6" customHeight="1">
      <c r="A207" s="234"/>
      <c r="B207" s="608" t="s">
        <v>7650</v>
      </c>
      <c r="C207" s="219">
        <v>9</v>
      </c>
      <c r="D207" s="228">
        <v>0</v>
      </c>
      <c r="E207" s="220">
        <v>9</v>
      </c>
      <c r="F207" s="228">
        <v>0</v>
      </c>
      <c r="G207" s="228">
        <v>0</v>
      </c>
      <c r="H207" s="228">
        <v>0</v>
      </c>
      <c r="I207" s="228">
        <v>0</v>
      </c>
      <c r="J207" s="228">
        <v>0</v>
      </c>
    </row>
    <row r="208" spans="1:10" s="23" customFormat="1" ht="12.6" customHeight="1">
      <c r="A208" s="234" t="s">
        <v>272</v>
      </c>
      <c r="B208" s="608" t="s">
        <v>216</v>
      </c>
      <c r="C208" s="219">
        <v>18</v>
      </c>
      <c r="D208" s="220">
        <v>3</v>
      </c>
      <c r="E208" s="220">
        <v>16</v>
      </c>
      <c r="F208" s="220">
        <v>24</v>
      </c>
      <c r="G208" s="220">
        <v>2</v>
      </c>
      <c r="H208" s="228">
        <v>0</v>
      </c>
      <c r="I208" s="228">
        <v>0</v>
      </c>
      <c r="J208" s="228">
        <v>0</v>
      </c>
    </row>
    <row r="209" spans="1:10" s="23" customFormat="1" ht="12.6" customHeight="1">
      <c r="A209" s="234"/>
      <c r="B209" s="608" t="s">
        <v>7648</v>
      </c>
      <c r="C209" s="219">
        <v>10</v>
      </c>
      <c r="D209" s="220">
        <v>3</v>
      </c>
      <c r="E209" s="220">
        <v>8</v>
      </c>
      <c r="F209" s="220">
        <v>19</v>
      </c>
      <c r="G209" s="228">
        <v>0</v>
      </c>
      <c r="H209" s="228">
        <v>0</v>
      </c>
      <c r="I209" s="228">
        <v>0</v>
      </c>
      <c r="J209" s="228">
        <v>0</v>
      </c>
    </row>
    <row r="210" spans="1:10" s="23" customFormat="1" ht="12.6" customHeight="1">
      <c r="A210" s="234"/>
      <c r="B210" s="608" t="s">
        <v>7649</v>
      </c>
      <c r="C210" s="610">
        <v>0</v>
      </c>
      <c r="D210" s="228">
        <v>0</v>
      </c>
      <c r="E210" s="228">
        <v>0</v>
      </c>
      <c r="F210" s="228">
        <v>0</v>
      </c>
      <c r="G210" s="220">
        <v>2</v>
      </c>
      <c r="H210" s="228">
        <v>0</v>
      </c>
      <c r="I210" s="228">
        <v>0</v>
      </c>
      <c r="J210" s="228">
        <v>0</v>
      </c>
    </row>
    <row r="211" spans="1:10" s="23" customFormat="1" ht="12.6" customHeight="1">
      <c r="A211" s="234"/>
      <c r="B211" s="608" t="s">
        <v>7650</v>
      </c>
      <c r="C211" s="219">
        <v>8</v>
      </c>
      <c r="D211" s="228">
        <v>0</v>
      </c>
      <c r="E211" s="220">
        <v>8</v>
      </c>
      <c r="F211" s="228">
        <v>0</v>
      </c>
      <c r="G211" s="228">
        <v>0</v>
      </c>
      <c r="H211" s="228">
        <v>0</v>
      </c>
      <c r="I211" s="228">
        <v>0</v>
      </c>
      <c r="J211" s="228">
        <v>0</v>
      </c>
    </row>
    <row r="212" spans="1:10" s="23" customFormat="1" ht="12.6" customHeight="1">
      <c r="A212" s="234"/>
      <c r="B212" s="608" t="s">
        <v>7651</v>
      </c>
      <c r="C212" s="610">
        <v>0</v>
      </c>
      <c r="D212" s="228">
        <v>0</v>
      </c>
      <c r="E212" s="228">
        <v>0</v>
      </c>
      <c r="F212" s="220">
        <v>5</v>
      </c>
      <c r="G212" s="228">
        <v>0</v>
      </c>
      <c r="H212" s="228">
        <v>0</v>
      </c>
      <c r="I212" s="228">
        <v>0</v>
      </c>
      <c r="J212" s="228">
        <v>0</v>
      </c>
    </row>
    <row r="213" spans="1:10" s="23" customFormat="1" ht="12.6" customHeight="1">
      <c r="A213" s="234" t="s">
        <v>273</v>
      </c>
      <c r="B213" s="608" t="s">
        <v>216</v>
      </c>
      <c r="C213" s="219">
        <v>26</v>
      </c>
      <c r="D213" s="220">
        <v>4</v>
      </c>
      <c r="E213" s="220">
        <v>25</v>
      </c>
      <c r="F213" s="220">
        <v>30</v>
      </c>
      <c r="G213" s="220">
        <v>1</v>
      </c>
      <c r="H213" s="228">
        <v>0</v>
      </c>
      <c r="I213" s="228">
        <v>0</v>
      </c>
      <c r="J213" s="228">
        <v>0</v>
      </c>
    </row>
    <row r="214" spans="1:10" s="23" customFormat="1" ht="12.6" customHeight="1">
      <c r="A214" s="234"/>
      <c r="B214" s="608" t="s">
        <v>7648</v>
      </c>
      <c r="C214" s="219">
        <v>21</v>
      </c>
      <c r="D214" s="220">
        <v>4</v>
      </c>
      <c r="E214" s="220">
        <v>20</v>
      </c>
      <c r="F214" s="220">
        <v>27</v>
      </c>
      <c r="G214" s="228">
        <v>0</v>
      </c>
      <c r="H214" s="228">
        <v>0</v>
      </c>
      <c r="I214" s="228">
        <v>0</v>
      </c>
      <c r="J214" s="228">
        <v>0</v>
      </c>
    </row>
    <row r="215" spans="1:10" s="23" customFormat="1" ht="12.6" customHeight="1">
      <c r="A215" s="234"/>
      <c r="B215" s="608" t="s">
        <v>7649</v>
      </c>
      <c r="C215" s="610">
        <v>0</v>
      </c>
      <c r="D215" s="228">
        <v>0</v>
      </c>
      <c r="E215" s="228">
        <v>0</v>
      </c>
      <c r="F215" s="228">
        <v>0</v>
      </c>
      <c r="G215" s="220">
        <v>1</v>
      </c>
      <c r="H215" s="228">
        <v>0</v>
      </c>
      <c r="I215" s="228">
        <v>0</v>
      </c>
      <c r="J215" s="228">
        <v>0</v>
      </c>
    </row>
    <row r="216" spans="1:10" s="23" customFormat="1" ht="12.6" customHeight="1">
      <c r="A216" s="234"/>
      <c r="B216" s="608" t="s">
        <v>7650</v>
      </c>
      <c r="C216" s="219">
        <v>5</v>
      </c>
      <c r="D216" s="228">
        <v>0</v>
      </c>
      <c r="E216" s="220">
        <v>5</v>
      </c>
      <c r="F216" s="228">
        <v>0</v>
      </c>
      <c r="G216" s="228">
        <v>0</v>
      </c>
      <c r="H216" s="228">
        <v>0</v>
      </c>
      <c r="I216" s="228">
        <v>0</v>
      </c>
      <c r="J216" s="228">
        <v>0</v>
      </c>
    </row>
    <row r="217" spans="1:10" s="23" customFormat="1" ht="12.6" customHeight="1">
      <c r="A217" s="234"/>
      <c r="B217" s="608" t="s">
        <v>7651</v>
      </c>
      <c r="C217" s="610">
        <v>0</v>
      </c>
      <c r="D217" s="228">
        <v>0</v>
      </c>
      <c r="E217" s="228">
        <v>0</v>
      </c>
      <c r="F217" s="220">
        <v>3</v>
      </c>
      <c r="G217" s="228">
        <v>0</v>
      </c>
      <c r="H217" s="228">
        <v>0</v>
      </c>
      <c r="I217" s="228">
        <v>0</v>
      </c>
      <c r="J217" s="228">
        <v>0</v>
      </c>
    </row>
    <row r="218" spans="1:10" s="23" customFormat="1" ht="12.6" customHeight="1">
      <c r="A218" s="256" t="s">
        <v>274</v>
      </c>
      <c r="B218" s="611" t="s">
        <v>216</v>
      </c>
      <c r="C218" s="612">
        <v>12</v>
      </c>
      <c r="D218" s="597">
        <v>1</v>
      </c>
      <c r="E218" s="597">
        <v>12</v>
      </c>
      <c r="F218" s="597">
        <v>5</v>
      </c>
      <c r="G218" s="600">
        <v>0</v>
      </c>
      <c r="H218" s="600">
        <v>0</v>
      </c>
      <c r="I218" s="600">
        <v>0</v>
      </c>
      <c r="J218" s="600">
        <v>0</v>
      </c>
    </row>
    <row r="219" spans="1:10" s="23" customFormat="1" ht="12.6" customHeight="1">
      <c r="A219" s="234"/>
      <c r="B219" s="608" t="s">
        <v>7648</v>
      </c>
      <c r="C219" s="219">
        <v>6</v>
      </c>
      <c r="D219" s="220">
        <v>1</v>
      </c>
      <c r="E219" s="220">
        <v>6</v>
      </c>
      <c r="F219" s="220">
        <v>5</v>
      </c>
      <c r="G219" s="228">
        <v>0</v>
      </c>
      <c r="H219" s="228">
        <v>0</v>
      </c>
      <c r="I219" s="228">
        <v>0</v>
      </c>
      <c r="J219" s="228">
        <v>0</v>
      </c>
    </row>
    <row r="220" spans="1:10" s="23" customFormat="1" ht="12.6" customHeight="1">
      <c r="A220" s="234"/>
      <c r="B220" s="608" t="s">
        <v>7650</v>
      </c>
      <c r="C220" s="219">
        <v>6</v>
      </c>
      <c r="D220" s="228">
        <v>0</v>
      </c>
      <c r="E220" s="220">
        <v>6</v>
      </c>
      <c r="F220" s="228">
        <v>0</v>
      </c>
      <c r="G220" s="228">
        <v>0</v>
      </c>
      <c r="H220" s="228">
        <v>0</v>
      </c>
      <c r="I220" s="228">
        <v>0</v>
      </c>
      <c r="J220" s="228">
        <v>0</v>
      </c>
    </row>
    <row r="221" spans="1:10" s="23" customFormat="1" ht="12.6" customHeight="1">
      <c r="A221" s="234" t="s">
        <v>275</v>
      </c>
      <c r="B221" s="608" t="s">
        <v>216</v>
      </c>
      <c r="C221" s="219">
        <v>26</v>
      </c>
      <c r="D221" s="220">
        <v>7</v>
      </c>
      <c r="E221" s="220">
        <v>23</v>
      </c>
      <c r="F221" s="220">
        <v>59</v>
      </c>
      <c r="G221" s="220">
        <v>2</v>
      </c>
      <c r="H221" s="220">
        <v>1</v>
      </c>
      <c r="I221" s="228">
        <v>0</v>
      </c>
      <c r="J221" s="228">
        <v>0</v>
      </c>
    </row>
    <row r="222" spans="1:10" s="23" customFormat="1" ht="12.6" customHeight="1">
      <c r="A222" s="234"/>
      <c r="B222" s="608" t="s">
        <v>7648</v>
      </c>
      <c r="C222" s="219">
        <v>20</v>
      </c>
      <c r="D222" s="220">
        <v>7</v>
      </c>
      <c r="E222" s="220">
        <v>17</v>
      </c>
      <c r="F222" s="220">
        <v>49</v>
      </c>
      <c r="G222" s="228">
        <v>0</v>
      </c>
      <c r="H222" s="220">
        <v>1</v>
      </c>
      <c r="I222" s="228">
        <v>0</v>
      </c>
      <c r="J222" s="228">
        <v>0</v>
      </c>
    </row>
    <row r="223" spans="1:10" s="23" customFormat="1" ht="12.6" customHeight="1">
      <c r="A223" s="234"/>
      <c r="B223" s="608" t="s">
        <v>7649</v>
      </c>
      <c r="C223" s="610">
        <v>0</v>
      </c>
      <c r="D223" s="228">
        <v>0</v>
      </c>
      <c r="E223" s="228">
        <v>0</v>
      </c>
      <c r="F223" s="228">
        <v>0</v>
      </c>
      <c r="G223" s="220">
        <v>2</v>
      </c>
      <c r="H223" s="228">
        <v>0</v>
      </c>
      <c r="I223" s="228">
        <v>0</v>
      </c>
      <c r="J223" s="228">
        <v>0</v>
      </c>
    </row>
    <row r="224" spans="1:10" s="23" customFormat="1" ht="12.6" customHeight="1">
      <c r="A224" s="234"/>
      <c r="B224" s="608" t="s">
        <v>7650</v>
      </c>
      <c r="C224" s="219">
        <v>6</v>
      </c>
      <c r="D224" s="228">
        <v>0</v>
      </c>
      <c r="E224" s="220">
        <v>6</v>
      </c>
      <c r="F224" s="228">
        <v>0</v>
      </c>
      <c r="G224" s="228">
        <v>0</v>
      </c>
      <c r="H224" s="228">
        <v>0</v>
      </c>
      <c r="I224" s="228">
        <v>0</v>
      </c>
      <c r="J224" s="228">
        <v>0</v>
      </c>
    </row>
    <row r="225" spans="1:10" s="23" customFormat="1" ht="12.6" customHeight="1">
      <c r="A225" s="234"/>
      <c r="B225" s="608" t="s">
        <v>7651</v>
      </c>
      <c r="C225" s="610">
        <v>0</v>
      </c>
      <c r="D225" s="228">
        <v>0</v>
      </c>
      <c r="E225" s="228">
        <v>0</v>
      </c>
      <c r="F225" s="220">
        <v>10</v>
      </c>
      <c r="G225" s="228">
        <v>0</v>
      </c>
      <c r="H225" s="228">
        <v>0</v>
      </c>
      <c r="I225" s="228">
        <v>0</v>
      </c>
      <c r="J225" s="228">
        <v>0</v>
      </c>
    </row>
    <row r="226" spans="1:10" s="23" customFormat="1" ht="12.6" customHeight="1">
      <c r="A226" s="234" t="s">
        <v>276</v>
      </c>
      <c r="B226" s="608" t="s">
        <v>216</v>
      </c>
      <c r="C226" s="219">
        <v>30</v>
      </c>
      <c r="D226" s="220">
        <v>2</v>
      </c>
      <c r="E226" s="220">
        <v>28</v>
      </c>
      <c r="F226" s="220">
        <v>25</v>
      </c>
      <c r="G226" s="228">
        <v>0</v>
      </c>
      <c r="H226" s="228">
        <v>0</v>
      </c>
      <c r="I226" s="228">
        <v>0</v>
      </c>
      <c r="J226" s="228">
        <v>0</v>
      </c>
    </row>
    <row r="227" spans="1:10" s="23" customFormat="1" ht="12.6" customHeight="1">
      <c r="A227" s="234"/>
      <c r="B227" s="608" t="s">
        <v>7648</v>
      </c>
      <c r="C227" s="219">
        <v>19</v>
      </c>
      <c r="D227" s="220">
        <v>2</v>
      </c>
      <c r="E227" s="220">
        <v>17</v>
      </c>
      <c r="F227" s="220">
        <v>21</v>
      </c>
      <c r="G227" s="228">
        <v>0</v>
      </c>
      <c r="H227" s="228">
        <v>0</v>
      </c>
      <c r="I227" s="228">
        <v>0</v>
      </c>
      <c r="J227" s="228">
        <v>0</v>
      </c>
    </row>
    <row r="228" spans="1:10" s="23" customFormat="1" ht="12.6" customHeight="1">
      <c r="A228" s="234"/>
      <c r="B228" s="608" t="s">
        <v>7650</v>
      </c>
      <c r="C228" s="219">
        <v>11</v>
      </c>
      <c r="D228" s="228">
        <v>0</v>
      </c>
      <c r="E228" s="220">
        <v>11</v>
      </c>
      <c r="F228" s="228">
        <v>0</v>
      </c>
      <c r="G228" s="228">
        <v>0</v>
      </c>
      <c r="H228" s="228">
        <v>0</v>
      </c>
      <c r="I228" s="228">
        <v>0</v>
      </c>
      <c r="J228" s="228">
        <v>0</v>
      </c>
    </row>
    <row r="229" spans="1:10" s="23" customFormat="1" ht="12.6" customHeight="1">
      <c r="A229" s="234"/>
      <c r="B229" s="608" t="s">
        <v>7651</v>
      </c>
      <c r="C229" s="610">
        <v>0</v>
      </c>
      <c r="D229" s="228">
        <v>0</v>
      </c>
      <c r="E229" s="228">
        <v>0</v>
      </c>
      <c r="F229" s="220">
        <v>4</v>
      </c>
      <c r="G229" s="228">
        <v>0</v>
      </c>
      <c r="H229" s="228">
        <v>0</v>
      </c>
      <c r="I229" s="228">
        <v>0</v>
      </c>
      <c r="J229" s="228">
        <v>0</v>
      </c>
    </row>
    <row r="230" spans="1:10" s="23" customFormat="1" ht="12.6" customHeight="1">
      <c r="A230" s="234" t="s">
        <v>277</v>
      </c>
      <c r="B230" s="608" t="s">
        <v>216</v>
      </c>
      <c r="C230" s="219">
        <v>47</v>
      </c>
      <c r="D230" s="220">
        <v>3</v>
      </c>
      <c r="E230" s="220">
        <v>47</v>
      </c>
      <c r="F230" s="220">
        <v>44</v>
      </c>
      <c r="G230" s="228">
        <v>0</v>
      </c>
      <c r="H230" s="228">
        <v>0</v>
      </c>
      <c r="I230" s="228">
        <v>0</v>
      </c>
      <c r="J230" s="228">
        <v>0</v>
      </c>
    </row>
    <row r="231" spans="1:10" s="23" customFormat="1" ht="12.6" customHeight="1">
      <c r="A231" s="234"/>
      <c r="B231" s="608" t="s">
        <v>7648</v>
      </c>
      <c r="C231" s="219">
        <v>31</v>
      </c>
      <c r="D231" s="220">
        <v>3</v>
      </c>
      <c r="E231" s="220">
        <v>31</v>
      </c>
      <c r="F231" s="220">
        <v>43</v>
      </c>
      <c r="G231" s="228">
        <v>0</v>
      </c>
      <c r="H231" s="228">
        <v>0</v>
      </c>
      <c r="I231" s="228">
        <v>0</v>
      </c>
      <c r="J231" s="228">
        <v>0</v>
      </c>
    </row>
    <row r="232" spans="1:10" s="23" customFormat="1" ht="12.6" customHeight="1">
      <c r="A232" s="234"/>
      <c r="B232" s="608" t="s">
        <v>7650</v>
      </c>
      <c r="C232" s="219">
        <v>16</v>
      </c>
      <c r="D232" s="228">
        <v>0</v>
      </c>
      <c r="E232" s="220">
        <v>16</v>
      </c>
      <c r="F232" s="228">
        <v>0</v>
      </c>
      <c r="G232" s="228">
        <v>0</v>
      </c>
      <c r="H232" s="228">
        <v>0</v>
      </c>
      <c r="I232" s="228">
        <v>0</v>
      </c>
      <c r="J232" s="228">
        <v>0</v>
      </c>
    </row>
    <row r="233" spans="1:10" s="23" customFormat="1" ht="12.6" customHeight="1">
      <c r="A233" s="234"/>
      <c r="B233" s="608" t="s">
        <v>7651</v>
      </c>
      <c r="C233" s="610">
        <v>0</v>
      </c>
      <c r="D233" s="228">
        <v>0</v>
      </c>
      <c r="E233" s="228">
        <v>0</v>
      </c>
      <c r="F233" s="220">
        <v>1</v>
      </c>
      <c r="G233" s="228">
        <v>0</v>
      </c>
      <c r="H233" s="228">
        <v>0</v>
      </c>
      <c r="I233" s="228">
        <v>0</v>
      </c>
      <c r="J233" s="228">
        <v>0</v>
      </c>
    </row>
    <row r="234" spans="1:10" s="23" customFormat="1" ht="12.6" customHeight="1">
      <c r="A234" s="234" t="s">
        <v>278</v>
      </c>
      <c r="B234" s="608" t="s">
        <v>216</v>
      </c>
      <c r="C234" s="219">
        <v>17</v>
      </c>
      <c r="D234" s="220">
        <v>1</v>
      </c>
      <c r="E234" s="220">
        <v>16</v>
      </c>
      <c r="F234" s="220">
        <v>47</v>
      </c>
      <c r="G234" s="220">
        <v>1</v>
      </c>
      <c r="H234" s="228">
        <v>0</v>
      </c>
      <c r="I234" s="228">
        <v>0</v>
      </c>
      <c r="J234" s="228">
        <v>0</v>
      </c>
    </row>
    <row r="235" spans="1:10" s="23" customFormat="1" ht="12.6" customHeight="1">
      <c r="A235" s="234"/>
      <c r="B235" s="608" t="s">
        <v>7648</v>
      </c>
      <c r="C235" s="219">
        <v>14</v>
      </c>
      <c r="D235" s="220">
        <v>1</v>
      </c>
      <c r="E235" s="220">
        <v>13</v>
      </c>
      <c r="F235" s="220">
        <v>38</v>
      </c>
      <c r="G235" s="228">
        <v>0</v>
      </c>
      <c r="H235" s="228">
        <v>0</v>
      </c>
      <c r="I235" s="228">
        <v>0</v>
      </c>
      <c r="J235" s="228">
        <v>0</v>
      </c>
    </row>
    <row r="236" spans="1:10" s="23" customFormat="1" ht="12.6" customHeight="1">
      <c r="A236" s="234"/>
      <c r="B236" s="608" t="s">
        <v>7649</v>
      </c>
      <c r="C236" s="610">
        <v>0</v>
      </c>
      <c r="D236" s="228">
        <v>0</v>
      </c>
      <c r="E236" s="228">
        <v>0</v>
      </c>
      <c r="F236" s="228">
        <v>0</v>
      </c>
      <c r="G236" s="220">
        <v>1</v>
      </c>
      <c r="H236" s="228">
        <v>0</v>
      </c>
      <c r="I236" s="228">
        <v>0</v>
      </c>
      <c r="J236" s="228">
        <v>0</v>
      </c>
    </row>
    <row r="237" spans="1:10" s="23" customFormat="1" ht="12.6" customHeight="1">
      <c r="A237" s="234"/>
      <c r="B237" s="608" t="s">
        <v>7650</v>
      </c>
      <c r="C237" s="219">
        <v>3</v>
      </c>
      <c r="D237" s="228">
        <v>0</v>
      </c>
      <c r="E237" s="220">
        <v>3</v>
      </c>
      <c r="F237" s="228">
        <v>0</v>
      </c>
      <c r="G237" s="228">
        <v>0</v>
      </c>
      <c r="H237" s="228">
        <v>0</v>
      </c>
      <c r="I237" s="228">
        <v>0</v>
      </c>
      <c r="J237" s="228">
        <v>0</v>
      </c>
    </row>
    <row r="238" spans="1:10" s="23" customFormat="1" ht="12.6" customHeight="1">
      <c r="A238" s="234"/>
      <c r="B238" s="608" t="s">
        <v>7651</v>
      </c>
      <c r="C238" s="610">
        <v>0</v>
      </c>
      <c r="D238" s="228">
        <v>0</v>
      </c>
      <c r="E238" s="228">
        <v>0</v>
      </c>
      <c r="F238" s="220">
        <v>9</v>
      </c>
      <c r="G238" s="228">
        <v>0</v>
      </c>
      <c r="H238" s="228">
        <v>0</v>
      </c>
      <c r="I238" s="228">
        <v>0</v>
      </c>
      <c r="J238" s="228">
        <v>0</v>
      </c>
    </row>
    <row r="239" spans="1:10" s="23" customFormat="1" ht="12.6" customHeight="1">
      <c r="A239" s="234" t="s">
        <v>279</v>
      </c>
      <c r="B239" s="608" t="s">
        <v>216</v>
      </c>
      <c r="C239" s="219">
        <v>32</v>
      </c>
      <c r="D239" s="220">
        <v>5</v>
      </c>
      <c r="E239" s="220">
        <v>30</v>
      </c>
      <c r="F239" s="220">
        <v>34</v>
      </c>
      <c r="G239" s="220">
        <v>2</v>
      </c>
      <c r="H239" s="228">
        <v>0</v>
      </c>
      <c r="I239" s="228">
        <v>0</v>
      </c>
      <c r="J239" s="228">
        <v>0</v>
      </c>
    </row>
    <row r="240" spans="1:10" s="23" customFormat="1" ht="12.6" customHeight="1">
      <c r="A240" s="234"/>
      <c r="B240" s="608" t="s">
        <v>7648</v>
      </c>
      <c r="C240" s="219">
        <v>24</v>
      </c>
      <c r="D240" s="220">
        <v>5</v>
      </c>
      <c r="E240" s="220">
        <v>22</v>
      </c>
      <c r="F240" s="220">
        <v>25</v>
      </c>
      <c r="G240" s="220">
        <v>2</v>
      </c>
      <c r="H240" s="228">
        <v>0</v>
      </c>
      <c r="I240" s="228">
        <v>0</v>
      </c>
      <c r="J240" s="228">
        <v>0</v>
      </c>
    </row>
    <row r="241" spans="1:10" s="23" customFormat="1" ht="12.6" customHeight="1">
      <c r="A241" s="234"/>
      <c r="B241" s="608" t="s">
        <v>7649</v>
      </c>
      <c r="C241" s="610">
        <v>0</v>
      </c>
      <c r="D241" s="228">
        <v>0</v>
      </c>
      <c r="E241" s="228">
        <v>0</v>
      </c>
      <c r="F241" s="220">
        <v>9</v>
      </c>
      <c r="G241" s="228">
        <v>0</v>
      </c>
      <c r="H241" s="228">
        <v>0</v>
      </c>
      <c r="I241" s="228">
        <v>0</v>
      </c>
      <c r="J241" s="228">
        <v>0</v>
      </c>
    </row>
    <row r="242" spans="1:10" s="23" customFormat="1" ht="12.6" customHeight="1">
      <c r="A242" s="234"/>
      <c r="B242" s="608" t="s">
        <v>7650</v>
      </c>
      <c r="C242" s="219">
        <v>8</v>
      </c>
      <c r="D242" s="228">
        <v>0</v>
      </c>
      <c r="E242" s="220">
        <v>8</v>
      </c>
      <c r="F242" s="228">
        <v>0</v>
      </c>
      <c r="G242" s="228">
        <v>0</v>
      </c>
      <c r="H242" s="228">
        <v>0</v>
      </c>
      <c r="I242" s="228">
        <v>0</v>
      </c>
      <c r="J242" s="228">
        <v>0</v>
      </c>
    </row>
    <row r="243" spans="1:10" s="23" customFormat="1" ht="12.6" customHeight="1">
      <c r="A243" s="234" t="s">
        <v>280</v>
      </c>
      <c r="B243" s="608" t="s">
        <v>216</v>
      </c>
      <c r="C243" s="219">
        <v>36</v>
      </c>
      <c r="D243" s="220">
        <v>14</v>
      </c>
      <c r="E243" s="220">
        <v>32</v>
      </c>
      <c r="F243" s="220">
        <v>20</v>
      </c>
      <c r="G243" s="228">
        <v>0</v>
      </c>
      <c r="H243" s="228">
        <v>0</v>
      </c>
      <c r="I243" s="228">
        <v>0</v>
      </c>
      <c r="J243" s="228">
        <v>0</v>
      </c>
    </row>
    <row r="244" spans="1:10" s="23" customFormat="1" ht="12.6" customHeight="1">
      <c r="A244" s="234"/>
      <c r="B244" s="608" t="s">
        <v>7648</v>
      </c>
      <c r="C244" s="219">
        <v>30</v>
      </c>
      <c r="D244" s="220">
        <v>14</v>
      </c>
      <c r="E244" s="220">
        <v>26</v>
      </c>
      <c r="F244" s="220">
        <v>20</v>
      </c>
      <c r="G244" s="228">
        <v>0</v>
      </c>
      <c r="H244" s="228">
        <v>0</v>
      </c>
      <c r="I244" s="228">
        <v>0</v>
      </c>
      <c r="J244" s="228">
        <v>0</v>
      </c>
    </row>
    <row r="245" spans="1:10" s="23" customFormat="1" ht="12.6" customHeight="1">
      <c r="A245" s="234"/>
      <c r="B245" s="608" t="s">
        <v>7650</v>
      </c>
      <c r="C245" s="219">
        <v>6</v>
      </c>
      <c r="D245" s="228">
        <v>0</v>
      </c>
      <c r="E245" s="220">
        <v>6</v>
      </c>
      <c r="F245" s="228">
        <v>0</v>
      </c>
      <c r="G245" s="228">
        <v>0</v>
      </c>
      <c r="H245" s="228">
        <v>0</v>
      </c>
      <c r="I245" s="228">
        <v>0</v>
      </c>
      <c r="J245" s="228">
        <v>0</v>
      </c>
    </row>
    <row r="246" spans="1:10" s="23" customFormat="1" ht="12.6" customHeight="1">
      <c r="A246" s="234" t="s">
        <v>281</v>
      </c>
      <c r="B246" s="608" t="s">
        <v>216</v>
      </c>
      <c r="C246" s="219">
        <v>28</v>
      </c>
      <c r="D246" s="220">
        <v>2</v>
      </c>
      <c r="E246" s="220">
        <v>28</v>
      </c>
      <c r="F246" s="220">
        <v>23</v>
      </c>
      <c r="G246" s="228">
        <v>0</v>
      </c>
      <c r="H246" s="228">
        <v>0</v>
      </c>
      <c r="I246" s="228">
        <v>0</v>
      </c>
      <c r="J246" s="228">
        <v>0</v>
      </c>
    </row>
    <row r="247" spans="1:10" s="23" customFormat="1" ht="12.6" customHeight="1">
      <c r="A247" s="234"/>
      <c r="B247" s="608" t="s">
        <v>7648</v>
      </c>
      <c r="C247" s="219">
        <v>18</v>
      </c>
      <c r="D247" s="220">
        <v>2</v>
      </c>
      <c r="E247" s="220">
        <v>18</v>
      </c>
      <c r="F247" s="220">
        <v>20</v>
      </c>
      <c r="G247" s="228">
        <v>0</v>
      </c>
      <c r="H247" s="228">
        <v>0</v>
      </c>
      <c r="I247" s="228">
        <v>0</v>
      </c>
      <c r="J247" s="228">
        <v>0</v>
      </c>
    </row>
    <row r="248" spans="1:10" s="23" customFormat="1" ht="12.6" customHeight="1">
      <c r="A248" s="234"/>
      <c r="B248" s="608" t="s">
        <v>7650</v>
      </c>
      <c r="C248" s="219">
        <v>10</v>
      </c>
      <c r="D248" s="228">
        <v>0</v>
      </c>
      <c r="E248" s="220">
        <v>10</v>
      </c>
      <c r="F248" s="228">
        <v>0</v>
      </c>
      <c r="G248" s="228">
        <v>0</v>
      </c>
      <c r="H248" s="228">
        <v>0</v>
      </c>
      <c r="I248" s="228">
        <v>0</v>
      </c>
      <c r="J248" s="228">
        <v>0</v>
      </c>
    </row>
    <row r="249" spans="1:10" s="23" customFormat="1" ht="12.6" customHeight="1">
      <c r="A249" s="234"/>
      <c r="B249" s="608" t="s">
        <v>7651</v>
      </c>
      <c r="C249" s="610">
        <v>0</v>
      </c>
      <c r="D249" s="228">
        <v>0</v>
      </c>
      <c r="E249" s="228">
        <v>0</v>
      </c>
      <c r="F249" s="220">
        <v>3</v>
      </c>
      <c r="G249" s="228">
        <v>0</v>
      </c>
      <c r="H249" s="228">
        <v>0</v>
      </c>
      <c r="I249" s="228">
        <v>0</v>
      </c>
      <c r="J249" s="228">
        <v>0</v>
      </c>
    </row>
    <row r="250" spans="1:10" s="23" customFormat="1" ht="12.6" customHeight="1">
      <c r="A250" s="234" t="s">
        <v>282</v>
      </c>
      <c r="B250" s="608" t="s">
        <v>216</v>
      </c>
      <c r="C250" s="219">
        <v>10</v>
      </c>
      <c r="D250" s="228">
        <v>0</v>
      </c>
      <c r="E250" s="220">
        <v>10</v>
      </c>
      <c r="F250" s="220">
        <v>22</v>
      </c>
      <c r="G250" s="228">
        <v>0</v>
      </c>
      <c r="H250" s="228">
        <v>0</v>
      </c>
      <c r="I250" s="228">
        <v>0</v>
      </c>
      <c r="J250" s="228">
        <v>0</v>
      </c>
    </row>
    <row r="251" spans="1:10" s="23" customFormat="1" ht="12.6" customHeight="1">
      <c r="A251" s="234"/>
      <c r="B251" s="608" t="s">
        <v>7648</v>
      </c>
      <c r="C251" s="219">
        <v>8</v>
      </c>
      <c r="D251" s="228">
        <v>0</v>
      </c>
      <c r="E251" s="220">
        <v>8</v>
      </c>
      <c r="F251" s="220">
        <v>22</v>
      </c>
      <c r="G251" s="228">
        <v>0</v>
      </c>
      <c r="H251" s="228">
        <v>0</v>
      </c>
      <c r="I251" s="228">
        <v>0</v>
      </c>
      <c r="J251" s="228">
        <v>0</v>
      </c>
    </row>
    <row r="252" spans="1:10" s="23" customFormat="1" ht="12.6" customHeight="1">
      <c r="A252" s="234"/>
      <c r="B252" s="608" t="s">
        <v>7650</v>
      </c>
      <c r="C252" s="219">
        <v>2</v>
      </c>
      <c r="D252" s="228">
        <v>0</v>
      </c>
      <c r="E252" s="220">
        <v>2</v>
      </c>
      <c r="F252" s="228">
        <v>0</v>
      </c>
      <c r="G252" s="228">
        <v>0</v>
      </c>
      <c r="H252" s="228">
        <v>0</v>
      </c>
      <c r="I252" s="228">
        <v>0</v>
      </c>
      <c r="J252" s="228">
        <v>0</v>
      </c>
    </row>
    <row r="253" spans="1:10" s="23" customFormat="1" ht="12.6" customHeight="1">
      <c r="A253" s="234" t="s">
        <v>283</v>
      </c>
      <c r="B253" s="608" t="s">
        <v>216</v>
      </c>
      <c r="C253" s="219">
        <v>13</v>
      </c>
      <c r="D253" s="220">
        <v>5</v>
      </c>
      <c r="E253" s="220">
        <v>12</v>
      </c>
      <c r="F253" s="220">
        <v>9</v>
      </c>
      <c r="G253" s="228">
        <v>0</v>
      </c>
      <c r="H253" s="228">
        <v>0</v>
      </c>
      <c r="I253" s="228">
        <v>0</v>
      </c>
      <c r="J253" s="228">
        <v>0</v>
      </c>
    </row>
    <row r="254" spans="1:10" s="23" customFormat="1" ht="12.6" customHeight="1">
      <c r="A254" s="234"/>
      <c r="B254" s="608" t="s">
        <v>7648</v>
      </c>
      <c r="C254" s="219">
        <v>9</v>
      </c>
      <c r="D254" s="220">
        <v>5</v>
      </c>
      <c r="E254" s="220">
        <v>8</v>
      </c>
      <c r="F254" s="220">
        <v>9</v>
      </c>
      <c r="G254" s="228">
        <v>0</v>
      </c>
      <c r="H254" s="228">
        <v>0</v>
      </c>
      <c r="I254" s="228">
        <v>0</v>
      </c>
      <c r="J254" s="228">
        <v>0</v>
      </c>
    </row>
    <row r="255" spans="1:10" s="23" customFormat="1" ht="12.6" customHeight="1">
      <c r="A255" s="234"/>
      <c r="B255" s="608" t="s">
        <v>7650</v>
      </c>
      <c r="C255" s="219">
        <v>4</v>
      </c>
      <c r="D255" s="228">
        <v>0</v>
      </c>
      <c r="E255" s="220">
        <v>4</v>
      </c>
      <c r="F255" s="228">
        <v>0</v>
      </c>
      <c r="G255" s="228">
        <v>0</v>
      </c>
      <c r="H255" s="228">
        <v>0</v>
      </c>
      <c r="I255" s="228">
        <v>0</v>
      </c>
      <c r="J255" s="228">
        <v>0</v>
      </c>
    </row>
    <row r="256" spans="1:10" s="23" customFormat="1" ht="12.6" customHeight="1">
      <c r="A256" s="234" t="s">
        <v>284</v>
      </c>
      <c r="B256" s="608" t="s">
        <v>216</v>
      </c>
      <c r="C256" s="219">
        <v>28</v>
      </c>
      <c r="D256" s="220">
        <v>4</v>
      </c>
      <c r="E256" s="220">
        <v>27</v>
      </c>
      <c r="F256" s="220">
        <v>37</v>
      </c>
      <c r="G256" s="220">
        <v>6</v>
      </c>
      <c r="H256" s="228">
        <v>0</v>
      </c>
      <c r="I256" s="228">
        <v>0</v>
      </c>
      <c r="J256" s="220">
        <v>5</v>
      </c>
    </row>
    <row r="257" spans="1:10" s="23" customFormat="1" ht="12.6" customHeight="1">
      <c r="A257" s="234"/>
      <c r="B257" s="608" t="s">
        <v>7648</v>
      </c>
      <c r="C257" s="219">
        <v>20</v>
      </c>
      <c r="D257" s="220">
        <v>4</v>
      </c>
      <c r="E257" s="220">
        <v>19</v>
      </c>
      <c r="F257" s="220">
        <v>25</v>
      </c>
      <c r="G257" s="220">
        <v>1</v>
      </c>
      <c r="H257" s="228">
        <v>0</v>
      </c>
      <c r="I257" s="228">
        <v>0</v>
      </c>
      <c r="J257" s="220">
        <v>5</v>
      </c>
    </row>
    <row r="258" spans="1:10" s="23" customFormat="1" ht="12.6" customHeight="1">
      <c r="A258" s="234"/>
      <c r="B258" s="608" t="s">
        <v>7649</v>
      </c>
      <c r="C258" s="610">
        <v>0</v>
      </c>
      <c r="D258" s="228">
        <v>0</v>
      </c>
      <c r="E258" s="228">
        <v>0</v>
      </c>
      <c r="F258" s="220">
        <v>12</v>
      </c>
      <c r="G258" s="220">
        <v>5</v>
      </c>
      <c r="H258" s="228">
        <v>0</v>
      </c>
      <c r="I258" s="228">
        <v>0</v>
      </c>
      <c r="J258" s="228">
        <v>0</v>
      </c>
    </row>
    <row r="259" spans="1:10" s="23" customFormat="1" ht="12.6" customHeight="1">
      <c r="A259" s="234"/>
      <c r="B259" s="608" t="s">
        <v>7650</v>
      </c>
      <c r="C259" s="219">
        <v>8</v>
      </c>
      <c r="D259" s="228">
        <v>0</v>
      </c>
      <c r="E259" s="220">
        <v>8</v>
      </c>
      <c r="F259" s="228">
        <v>0</v>
      </c>
      <c r="G259" s="228">
        <v>0</v>
      </c>
      <c r="H259" s="228">
        <v>0</v>
      </c>
      <c r="I259" s="228">
        <v>0</v>
      </c>
      <c r="J259" s="228">
        <v>0</v>
      </c>
    </row>
    <row r="260" spans="1:10" s="23" customFormat="1" ht="12.6" customHeight="1">
      <c r="A260" s="234" t="s">
        <v>285</v>
      </c>
      <c r="B260" s="608" t="s">
        <v>216</v>
      </c>
      <c r="C260" s="219">
        <v>21</v>
      </c>
      <c r="D260" s="220">
        <v>1</v>
      </c>
      <c r="E260" s="220">
        <v>21</v>
      </c>
      <c r="F260" s="220">
        <v>44</v>
      </c>
      <c r="G260" s="220">
        <v>12</v>
      </c>
      <c r="H260" s="228">
        <v>0</v>
      </c>
      <c r="I260" s="228">
        <v>0</v>
      </c>
      <c r="J260" s="228">
        <v>0</v>
      </c>
    </row>
    <row r="261" spans="1:10" s="23" customFormat="1" ht="12.6" customHeight="1">
      <c r="A261" s="234"/>
      <c r="B261" s="608" t="s">
        <v>7648</v>
      </c>
      <c r="C261" s="219">
        <v>12</v>
      </c>
      <c r="D261" s="220">
        <v>1</v>
      </c>
      <c r="E261" s="220">
        <v>12</v>
      </c>
      <c r="F261" s="220">
        <v>24</v>
      </c>
      <c r="G261" s="220">
        <v>4</v>
      </c>
      <c r="H261" s="228">
        <v>0</v>
      </c>
      <c r="I261" s="228">
        <v>0</v>
      </c>
      <c r="J261" s="228">
        <v>0</v>
      </c>
    </row>
    <row r="262" spans="1:10" s="23" customFormat="1" ht="12.6" customHeight="1">
      <c r="A262" s="234"/>
      <c r="B262" s="608" t="s">
        <v>7649</v>
      </c>
      <c r="C262" s="610">
        <v>0</v>
      </c>
      <c r="D262" s="228">
        <v>0</v>
      </c>
      <c r="E262" s="228">
        <v>0</v>
      </c>
      <c r="F262" s="220">
        <v>20</v>
      </c>
      <c r="G262" s="220">
        <v>8</v>
      </c>
      <c r="H262" s="228">
        <v>0</v>
      </c>
      <c r="I262" s="228">
        <v>0</v>
      </c>
      <c r="J262" s="228">
        <v>0</v>
      </c>
    </row>
    <row r="263" spans="1:10" s="23" customFormat="1" ht="12.6" customHeight="1">
      <c r="A263" s="234"/>
      <c r="B263" s="608" t="s">
        <v>7650</v>
      </c>
      <c r="C263" s="219">
        <v>9</v>
      </c>
      <c r="D263" s="228">
        <v>0</v>
      </c>
      <c r="E263" s="220">
        <v>9</v>
      </c>
      <c r="F263" s="228">
        <v>0</v>
      </c>
      <c r="G263" s="228">
        <v>0</v>
      </c>
      <c r="H263" s="228">
        <v>0</v>
      </c>
      <c r="I263" s="228">
        <v>0</v>
      </c>
      <c r="J263" s="228">
        <v>0</v>
      </c>
    </row>
    <row r="264" spans="1:10" s="23" customFormat="1" ht="12.6" customHeight="1">
      <c r="A264" s="234" t="s">
        <v>286</v>
      </c>
      <c r="B264" s="608" t="s">
        <v>216</v>
      </c>
      <c r="C264" s="219">
        <v>12</v>
      </c>
      <c r="D264" s="228">
        <v>0</v>
      </c>
      <c r="E264" s="220">
        <v>12</v>
      </c>
      <c r="F264" s="220">
        <v>34</v>
      </c>
      <c r="G264" s="220">
        <v>8</v>
      </c>
      <c r="H264" s="228">
        <v>0</v>
      </c>
      <c r="I264" s="228">
        <v>0</v>
      </c>
      <c r="J264" s="220">
        <v>9</v>
      </c>
    </row>
    <row r="265" spans="1:10" s="23" customFormat="1" ht="12.6" customHeight="1">
      <c r="A265" s="234"/>
      <c r="B265" s="608" t="s">
        <v>7648</v>
      </c>
      <c r="C265" s="219">
        <v>6</v>
      </c>
      <c r="D265" s="228">
        <v>0</v>
      </c>
      <c r="E265" s="220">
        <v>6</v>
      </c>
      <c r="F265" s="220">
        <v>22</v>
      </c>
      <c r="G265" s="220">
        <v>1</v>
      </c>
      <c r="H265" s="228">
        <v>0</v>
      </c>
      <c r="I265" s="228">
        <v>0</v>
      </c>
      <c r="J265" s="220">
        <v>9</v>
      </c>
    </row>
    <row r="266" spans="1:10" s="23" customFormat="1" ht="12.6" customHeight="1">
      <c r="A266" s="234"/>
      <c r="B266" s="608" t="s">
        <v>7649</v>
      </c>
      <c r="C266" s="610">
        <v>0</v>
      </c>
      <c r="D266" s="228">
        <v>0</v>
      </c>
      <c r="E266" s="228">
        <v>0</v>
      </c>
      <c r="F266" s="220">
        <v>12</v>
      </c>
      <c r="G266" s="220">
        <v>7</v>
      </c>
      <c r="H266" s="228">
        <v>0</v>
      </c>
      <c r="I266" s="228">
        <v>0</v>
      </c>
      <c r="J266" s="228">
        <v>0</v>
      </c>
    </row>
    <row r="267" spans="1:10" s="23" customFormat="1" ht="12.6" customHeight="1">
      <c r="A267" s="234"/>
      <c r="B267" s="608" t="s">
        <v>7650</v>
      </c>
      <c r="C267" s="219">
        <v>6</v>
      </c>
      <c r="D267" s="228">
        <v>0</v>
      </c>
      <c r="E267" s="220">
        <v>6</v>
      </c>
      <c r="F267" s="228">
        <v>0</v>
      </c>
      <c r="G267" s="228">
        <v>0</v>
      </c>
      <c r="H267" s="228">
        <v>0</v>
      </c>
      <c r="I267" s="228">
        <v>0</v>
      </c>
      <c r="J267" s="228">
        <v>0</v>
      </c>
    </row>
    <row r="268" spans="1:10" s="23" customFormat="1" ht="12.6" customHeight="1">
      <c r="A268" s="234" t="s">
        <v>287</v>
      </c>
      <c r="B268" s="608" t="s">
        <v>216</v>
      </c>
      <c r="C268" s="219">
        <v>17</v>
      </c>
      <c r="D268" s="220">
        <v>1</v>
      </c>
      <c r="E268" s="220">
        <v>17</v>
      </c>
      <c r="F268" s="220">
        <v>39</v>
      </c>
      <c r="G268" s="220">
        <v>7</v>
      </c>
      <c r="H268" s="228">
        <v>0</v>
      </c>
      <c r="I268" s="220">
        <v>6</v>
      </c>
      <c r="J268" s="220">
        <v>1</v>
      </c>
    </row>
    <row r="269" spans="1:10" s="23" customFormat="1" ht="12.6" customHeight="1">
      <c r="A269" s="234"/>
      <c r="B269" s="608" t="s">
        <v>7648</v>
      </c>
      <c r="C269" s="219">
        <v>9</v>
      </c>
      <c r="D269" s="220">
        <v>1</v>
      </c>
      <c r="E269" s="220">
        <v>9</v>
      </c>
      <c r="F269" s="220">
        <v>23</v>
      </c>
      <c r="G269" s="228">
        <v>0</v>
      </c>
      <c r="H269" s="228">
        <v>0</v>
      </c>
      <c r="I269" s="228">
        <v>0</v>
      </c>
      <c r="J269" s="220">
        <v>1</v>
      </c>
    </row>
    <row r="270" spans="1:10" s="23" customFormat="1" ht="12.6" customHeight="1">
      <c r="A270" s="234"/>
      <c r="B270" s="608" t="s">
        <v>7649</v>
      </c>
      <c r="C270" s="610">
        <v>0</v>
      </c>
      <c r="D270" s="228">
        <v>0</v>
      </c>
      <c r="E270" s="228">
        <v>0</v>
      </c>
      <c r="F270" s="220">
        <v>16</v>
      </c>
      <c r="G270" s="220">
        <v>7</v>
      </c>
      <c r="H270" s="228">
        <v>0</v>
      </c>
      <c r="I270" s="220">
        <v>6</v>
      </c>
      <c r="J270" s="228">
        <v>0</v>
      </c>
    </row>
    <row r="271" spans="1:10" s="23" customFormat="1" ht="12.6" customHeight="1">
      <c r="A271" s="256"/>
      <c r="B271" s="611" t="s">
        <v>7650</v>
      </c>
      <c r="C271" s="612">
        <v>8</v>
      </c>
      <c r="D271" s="600">
        <v>0</v>
      </c>
      <c r="E271" s="597">
        <v>8</v>
      </c>
      <c r="F271" s="600">
        <v>0</v>
      </c>
      <c r="G271" s="600">
        <v>0</v>
      </c>
      <c r="H271" s="600">
        <v>0</v>
      </c>
      <c r="I271" s="600">
        <v>0</v>
      </c>
      <c r="J271" s="600">
        <v>0</v>
      </c>
    </row>
    <row r="272" spans="1:10" s="23" customFormat="1" ht="12.6" customHeight="1">
      <c r="A272" s="234" t="s">
        <v>288</v>
      </c>
      <c r="B272" s="608" t="s">
        <v>216</v>
      </c>
      <c r="C272" s="219">
        <v>27</v>
      </c>
      <c r="D272" s="220">
        <v>3</v>
      </c>
      <c r="E272" s="220">
        <v>24</v>
      </c>
      <c r="F272" s="220">
        <v>23</v>
      </c>
      <c r="G272" s="220">
        <v>1</v>
      </c>
      <c r="H272" s="228">
        <v>0</v>
      </c>
      <c r="I272" s="220">
        <v>1</v>
      </c>
      <c r="J272" s="220">
        <v>1</v>
      </c>
    </row>
    <row r="273" spans="1:10" s="23" customFormat="1" ht="12.6" customHeight="1">
      <c r="A273" s="234"/>
      <c r="B273" s="608" t="s">
        <v>7648</v>
      </c>
      <c r="C273" s="219">
        <v>25</v>
      </c>
      <c r="D273" s="220">
        <v>3</v>
      </c>
      <c r="E273" s="220">
        <v>22</v>
      </c>
      <c r="F273" s="220">
        <v>23</v>
      </c>
      <c r="G273" s="228">
        <v>0</v>
      </c>
      <c r="H273" s="228">
        <v>0</v>
      </c>
      <c r="I273" s="220">
        <v>1</v>
      </c>
      <c r="J273" s="220">
        <v>1</v>
      </c>
    </row>
    <row r="274" spans="1:10" s="23" customFormat="1" ht="12.6" customHeight="1">
      <c r="A274" s="234"/>
      <c r="B274" s="608" t="s">
        <v>7649</v>
      </c>
      <c r="C274" s="610">
        <v>0</v>
      </c>
      <c r="D274" s="228">
        <v>0</v>
      </c>
      <c r="E274" s="228">
        <v>0</v>
      </c>
      <c r="F274" s="228">
        <v>0</v>
      </c>
      <c r="G274" s="220">
        <v>1</v>
      </c>
      <c r="H274" s="228">
        <v>0</v>
      </c>
      <c r="I274" s="228">
        <v>0</v>
      </c>
      <c r="J274" s="228">
        <v>0</v>
      </c>
    </row>
    <row r="275" spans="1:10" s="23" customFormat="1" ht="12.6" customHeight="1">
      <c r="A275" s="234"/>
      <c r="B275" s="608" t="s">
        <v>7650</v>
      </c>
      <c r="C275" s="219">
        <v>2</v>
      </c>
      <c r="D275" s="228">
        <v>0</v>
      </c>
      <c r="E275" s="220">
        <v>2</v>
      </c>
      <c r="F275" s="228">
        <v>0</v>
      </c>
      <c r="G275" s="228">
        <v>0</v>
      </c>
      <c r="H275" s="228">
        <v>0</v>
      </c>
      <c r="I275" s="228">
        <v>0</v>
      </c>
      <c r="J275" s="228">
        <v>0</v>
      </c>
    </row>
    <row r="276" spans="1:10" s="23" customFormat="1" ht="12.6" customHeight="1">
      <c r="A276" s="234" t="s">
        <v>289</v>
      </c>
      <c r="B276" s="608" t="s">
        <v>216</v>
      </c>
      <c r="C276" s="219">
        <v>51</v>
      </c>
      <c r="D276" s="220">
        <v>24</v>
      </c>
      <c r="E276" s="220">
        <v>44</v>
      </c>
      <c r="F276" s="220">
        <v>14</v>
      </c>
      <c r="G276" s="228">
        <v>0</v>
      </c>
      <c r="H276" s="228">
        <v>0</v>
      </c>
      <c r="I276" s="228">
        <v>0</v>
      </c>
      <c r="J276" s="228">
        <v>0</v>
      </c>
    </row>
    <row r="277" spans="1:10" s="23" customFormat="1" ht="12.6" customHeight="1">
      <c r="A277" s="234"/>
      <c r="B277" s="608" t="s">
        <v>7648</v>
      </c>
      <c r="C277" s="219">
        <v>40</v>
      </c>
      <c r="D277" s="220">
        <v>24</v>
      </c>
      <c r="E277" s="220">
        <v>33</v>
      </c>
      <c r="F277" s="220">
        <v>14</v>
      </c>
      <c r="G277" s="228">
        <v>0</v>
      </c>
      <c r="H277" s="228">
        <v>0</v>
      </c>
      <c r="I277" s="228">
        <v>0</v>
      </c>
      <c r="J277" s="228">
        <v>0</v>
      </c>
    </row>
    <row r="278" spans="1:10" s="23" customFormat="1" ht="12.6" customHeight="1">
      <c r="A278" s="234"/>
      <c r="B278" s="608" t="s">
        <v>7650</v>
      </c>
      <c r="C278" s="219">
        <v>11</v>
      </c>
      <c r="D278" s="228">
        <v>0</v>
      </c>
      <c r="E278" s="220">
        <v>11</v>
      </c>
      <c r="F278" s="228">
        <v>0</v>
      </c>
      <c r="G278" s="228">
        <v>0</v>
      </c>
      <c r="H278" s="228">
        <v>0</v>
      </c>
      <c r="I278" s="228">
        <v>0</v>
      </c>
      <c r="J278" s="228">
        <v>0</v>
      </c>
    </row>
    <row r="279" spans="1:10" s="23" customFormat="1" ht="12.6" customHeight="1">
      <c r="A279" s="234" t="s">
        <v>290</v>
      </c>
      <c r="B279" s="608" t="s">
        <v>216</v>
      </c>
      <c r="C279" s="219">
        <v>22</v>
      </c>
      <c r="D279" s="220">
        <v>5</v>
      </c>
      <c r="E279" s="220">
        <v>22</v>
      </c>
      <c r="F279" s="220">
        <v>20</v>
      </c>
      <c r="G279" s="220">
        <v>1</v>
      </c>
      <c r="H279" s="228">
        <v>0</v>
      </c>
      <c r="I279" s="228">
        <v>0</v>
      </c>
      <c r="J279" s="228">
        <v>0</v>
      </c>
    </row>
    <row r="280" spans="1:10" s="23" customFormat="1" ht="12.6" customHeight="1">
      <c r="A280" s="234"/>
      <c r="B280" s="608" t="s">
        <v>7648</v>
      </c>
      <c r="C280" s="219">
        <v>20</v>
      </c>
      <c r="D280" s="220">
        <v>5</v>
      </c>
      <c r="E280" s="220">
        <v>20</v>
      </c>
      <c r="F280" s="220">
        <v>20</v>
      </c>
      <c r="G280" s="228">
        <v>0</v>
      </c>
      <c r="H280" s="228">
        <v>0</v>
      </c>
      <c r="I280" s="228">
        <v>0</v>
      </c>
      <c r="J280" s="228">
        <v>0</v>
      </c>
    </row>
    <row r="281" spans="1:10" s="23" customFormat="1" ht="12.6" customHeight="1">
      <c r="A281" s="234"/>
      <c r="B281" s="608" t="s">
        <v>7649</v>
      </c>
      <c r="C281" s="610">
        <v>0</v>
      </c>
      <c r="D281" s="228">
        <v>0</v>
      </c>
      <c r="E281" s="228">
        <v>0</v>
      </c>
      <c r="F281" s="228">
        <v>0</v>
      </c>
      <c r="G281" s="220">
        <v>1</v>
      </c>
      <c r="H281" s="228">
        <v>0</v>
      </c>
      <c r="I281" s="228">
        <v>0</v>
      </c>
      <c r="J281" s="228">
        <v>0</v>
      </c>
    </row>
    <row r="282" spans="1:10" s="23" customFormat="1" ht="12.6" customHeight="1">
      <c r="A282" s="234"/>
      <c r="B282" s="608" t="s">
        <v>7650</v>
      </c>
      <c r="C282" s="219">
        <v>2</v>
      </c>
      <c r="D282" s="228">
        <v>0</v>
      </c>
      <c r="E282" s="220">
        <v>2</v>
      </c>
      <c r="F282" s="228">
        <v>0</v>
      </c>
      <c r="G282" s="228">
        <v>0</v>
      </c>
      <c r="H282" s="228">
        <v>0</v>
      </c>
      <c r="I282" s="228">
        <v>0</v>
      </c>
      <c r="J282" s="228">
        <v>0</v>
      </c>
    </row>
    <row r="283" spans="1:10" s="23" customFormat="1" ht="12.6" customHeight="1">
      <c r="A283" s="234" t="s">
        <v>291</v>
      </c>
      <c r="B283" s="608" t="s">
        <v>216</v>
      </c>
      <c r="C283" s="219">
        <v>12</v>
      </c>
      <c r="D283" s="220">
        <v>1</v>
      </c>
      <c r="E283" s="220">
        <v>11</v>
      </c>
      <c r="F283" s="220">
        <v>30</v>
      </c>
      <c r="G283" s="220">
        <v>3</v>
      </c>
      <c r="H283" s="228">
        <v>0</v>
      </c>
      <c r="I283" s="220">
        <v>1</v>
      </c>
      <c r="J283" s="220">
        <v>4</v>
      </c>
    </row>
    <row r="284" spans="1:10" s="23" customFormat="1" ht="12.6" customHeight="1">
      <c r="A284" s="234"/>
      <c r="B284" s="608" t="s">
        <v>7648</v>
      </c>
      <c r="C284" s="219">
        <v>9</v>
      </c>
      <c r="D284" s="220">
        <v>1</v>
      </c>
      <c r="E284" s="220">
        <v>8</v>
      </c>
      <c r="F284" s="220">
        <v>16</v>
      </c>
      <c r="G284" s="220">
        <v>3</v>
      </c>
      <c r="H284" s="228">
        <v>0</v>
      </c>
      <c r="I284" s="220">
        <v>1</v>
      </c>
      <c r="J284" s="220">
        <v>4</v>
      </c>
    </row>
    <row r="285" spans="1:10" s="23" customFormat="1" ht="12.6" customHeight="1">
      <c r="A285" s="234"/>
      <c r="B285" s="608" t="s">
        <v>7649</v>
      </c>
      <c r="C285" s="610">
        <v>0</v>
      </c>
      <c r="D285" s="228">
        <v>0</v>
      </c>
      <c r="E285" s="228">
        <v>0</v>
      </c>
      <c r="F285" s="220">
        <v>14</v>
      </c>
      <c r="G285" s="228">
        <v>0</v>
      </c>
      <c r="H285" s="228">
        <v>0</v>
      </c>
      <c r="I285" s="228">
        <v>0</v>
      </c>
      <c r="J285" s="228">
        <v>0</v>
      </c>
    </row>
    <row r="286" spans="1:10" s="23" customFormat="1" ht="12.6" customHeight="1">
      <c r="A286" s="234"/>
      <c r="B286" s="608" t="s">
        <v>7650</v>
      </c>
      <c r="C286" s="219">
        <v>3</v>
      </c>
      <c r="D286" s="228">
        <v>0</v>
      </c>
      <c r="E286" s="220">
        <v>3</v>
      </c>
      <c r="F286" s="228">
        <v>0</v>
      </c>
      <c r="G286" s="228">
        <v>0</v>
      </c>
      <c r="H286" s="228">
        <v>0</v>
      </c>
      <c r="I286" s="228">
        <v>0</v>
      </c>
      <c r="J286" s="228">
        <v>0</v>
      </c>
    </row>
    <row r="287" spans="1:10" s="23" customFormat="1" ht="12.6" customHeight="1">
      <c r="A287" s="234" t="s">
        <v>292</v>
      </c>
      <c r="B287" s="608" t="s">
        <v>216</v>
      </c>
      <c r="C287" s="219">
        <v>9</v>
      </c>
      <c r="D287" s="228">
        <v>0</v>
      </c>
      <c r="E287" s="220">
        <v>9</v>
      </c>
      <c r="F287" s="220">
        <v>19</v>
      </c>
      <c r="G287" s="220">
        <v>15</v>
      </c>
      <c r="H287" s="228">
        <v>0</v>
      </c>
      <c r="I287" s="220">
        <v>1</v>
      </c>
      <c r="J287" s="220">
        <v>4</v>
      </c>
    </row>
    <row r="288" spans="1:10" s="23" customFormat="1" ht="12.6" customHeight="1">
      <c r="A288" s="234"/>
      <c r="B288" s="608" t="s">
        <v>7648</v>
      </c>
      <c r="C288" s="219">
        <v>8</v>
      </c>
      <c r="D288" s="228">
        <v>0</v>
      </c>
      <c r="E288" s="220">
        <v>8</v>
      </c>
      <c r="F288" s="220">
        <v>15</v>
      </c>
      <c r="G288" s="220">
        <v>7</v>
      </c>
      <c r="H288" s="228">
        <v>0</v>
      </c>
      <c r="I288" s="220">
        <v>1</v>
      </c>
      <c r="J288" s="220">
        <v>4</v>
      </c>
    </row>
    <row r="289" spans="1:10" s="23" customFormat="1" ht="12.6" customHeight="1">
      <c r="A289" s="234"/>
      <c r="B289" s="608" t="s">
        <v>7649</v>
      </c>
      <c r="C289" s="610">
        <v>0</v>
      </c>
      <c r="D289" s="228">
        <v>0</v>
      </c>
      <c r="E289" s="228">
        <v>0</v>
      </c>
      <c r="F289" s="220">
        <v>4</v>
      </c>
      <c r="G289" s="220">
        <v>8</v>
      </c>
      <c r="H289" s="228">
        <v>0</v>
      </c>
      <c r="I289" s="228">
        <v>0</v>
      </c>
      <c r="J289" s="228">
        <v>0</v>
      </c>
    </row>
    <row r="290" spans="1:10" s="23" customFormat="1" ht="12.6" customHeight="1">
      <c r="A290" s="234"/>
      <c r="B290" s="608" t="s">
        <v>7650</v>
      </c>
      <c r="C290" s="219">
        <v>1</v>
      </c>
      <c r="D290" s="228">
        <v>0</v>
      </c>
      <c r="E290" s="220">
        <v>1</v>
      </c>
      <c r="F290" s="228">
        <v>0</v>
      </c>
      <c r="G290" s="228">
        <v>0</v>
      </c>
      <c r="H290" s="228">
        <v>0</v>
      </c>
      <c r="I290" s="228">
        <v>0</v>
      </c>
      <c r="J290" s="228">
        <v>0</v>
      </c>
    </row>
    <row r="291" spans="1:10" s="23" customFormat="1" ht="12.6" customHeight="1">
      <c r="A291" s="234" t="s">
        <v>293</v>
      </c>
      <c r="B291" s="608" t="s">
        <v>216</v>
      </c>
      <c r="C291" s="219">
        <v>20</v>
      </c>
      <c r="D291" s="220">
        <v>1</v>
      </c>
      <c r="E291" s="220">
        <v>19</v>
      </c>
      <c r="F291" s="220">
        <v>39</v>
      </c>
      <c r="G291" s="220">
        <v>10</v>
      </c>
      <c r="H291" s="228">
        <v>0</v>
      </c>
      <c r="I291" s="220">
        <v>3</v>
      </c>
      <c r="J291" s="228">
        <v>0</v>
      </c>
    </row>
    <row r="292" spans="1:10" s="23" customFormat="1" ht="12.6" customHeight="1">
      <c r="A292" s="234"/>
      <c r="B292" s="608" t="s">
        <v>7648</v>
      </c>
      <c r="C292" s="219">
        <v>13</v>
      </c>
      <c r="D292" s="220">
        <v>1</v>
      </c>
      <c r="E292" s="220">
        <v>12</v>
      </c>
      <c r="F292" s="220">
        <v>22</v>
      </c>
      <c r="G292" s="220">
        <v>2</v>
      </c>
      <c r="H292" s="228">
        <v>0</v>
      </c>
      <c r="I292" s="220">
        <v>1</v>
      </c>
      <c r="J292" s="228">
        <v>0</v>
      </c>
    </row>
    <row r="293" spans="1:10" s="23" customFormat="1" ht="12.6" customHeight="1">
      <c r="A293" s="234"/>
      <c r="B293" s="608" t="s">
        <v>7649</v>
      </c>
      <c r="C293" s="610">
        <v>0</v>
      </c>
      <c r="D293" s="228">
        <v>0</v>
      </c>
      <c r="E293" s="228">
        <v>0</v>
      </c>
      <c r="F293" s="220">
        <v>17</v>
      </c>
      <c r="G293" s="220">
        <v>8</v>
      </c>
      <c r="H293" s="228">
        <v>0</v>
      </c>
      <c r="I293" s="220">
        <v>2</v>
      </c>
      <c r="J293" s="228">
        <v>0</v>
      </c>
    </row>
    <row r="294" spans="1:10" s="23" customFormat="1" ht="12.6" customHeight="1">
      <c r="A294" s="234"/>
      <c r="B294" s="608" t="s">
        <v>7650</v>
      </c>
      <c r="C294" s="219">
        <v>7</v>
      </c>
      <c r="D294" s="228">
        <v>0</v>
      </c>
      <c r="E294" s="220">
        <v>7</v>
      </c>
      <c r="F294" s="228">
        <v>0</v>
      </c>
      <c r="G294" s="228">
        <v>0</v>
      </c>
      <c r="H294" s="228">
        <v>0</v>
      </c>
      <c r="I294" s="228">
        <v>0</v>
      </c>
      <c r="J294" s="228">
        <v>0</v>
      </c>
    </row>
    <row r="295" spans="1:10" s="23" customFormat="1" ht="12.6" customHeight="1">
      <c r="A295" s="234" t="s">
        <v>294</v>
      </c>
      <c r="B295" s="608" t="s">
        <v>216</v>
      </c>
      <c r="C295" s="219">
        <v>14</v>
      </c>
      <c r="D295" s="220">
        <v>1</v>
      </c>
      <c r="E295" s="220">
        <v>14</v>
      </c>
      <c r="F295" s="220">
        <v>39</v>
      </c>
      <c r="G295" s="228">
        <v>0</v>
      </c>
      <c r="H295" s="220">
        <v>1</v>
      </c>
      <c r="I295" s="228">
        <v>0</v>
      </c>
      <c r="J295" s="228">
        <v>0</v>
      </c>
    </row>
    <row r="296" spans="1:10" s="23" customFormat="1" ht="12.6" customHeight="1">
      <c r="A296" s="234"/>
      <c r="B296" s="608" t="s">
        <v>7648</v>
      </c>
      <c r="C296" s="219">
        <v>10</v>
      </c>
      <c r="D296" s="220">
        <v>1</v>
      </c>
      <c r="E296" s="220">
        <v>10</v>
      </c>
      <c r="F296" s="220">
        <v>36</v>
      </c>
      <c r="G296" s="228">
        <v>0</v>
      </c>
      <c r="H296" s="220">
        <v>1</v>
      </c>
      <c r="I296" s="228">
        <v>0</v>
      </c>
      <c r="J296" s="228">
        <v>0</v>
      </c>
    </row>
    <row r="297" spans="1:10" s="23" customFormat="1" ht="12.6" customHeight="1">
      <c r="A297" s="234"/>
      <c r="B297" s="608" t="s">
        <v>7650</v>
      </c>
      <c r="C297" s="219">
        <v>4</v>
      </c>
      <c r="D297" s="228">
        <v>0</v>
      </c>
      <c r="E297" s="220">
        <v>4</v>
      </c>
      <c r="F297" s="228">
        <v>0</v>
      </c>
      <c r="G297" s="228">
        <v>0</v>
      </c>
      <c r="H297" s="228">
        <v>0</v>
      </c>
      <c r="I297" s="228">
        <v>0</v>
      </c>
      <c r="J297" s="228">
        <v>0</v>
      </c>
    </row>
    <row r="298" spans="1:10" s="23" customFormat="1" ht="12.6" customHeight="1">
      <c r="A298" s="234"/>
      <c r="B298" s="608" t="s">
        <v>7651</v>
      </c>
      <c r="C298" s="610">
        <v>0</v>
      </c>
      <c r="D298" s="228">
        <v>0</v>
      </c>
      <c r="E298" s="228">
        <v>0</v>
      </c>
      <c r="F298" s="220">
        <v>3</v>
      </c>
      <c r="G298" s="228">
        <v>0</v>
      </c>
      <c r="H298" s="228">
        <v>0</v>
      </c>
      <c r="I298" s="228">
        <v>0</v>
      </c>
      <c r="J298" s="228">
        <v>0</v>
      </c>
    </row>
    <row r="299" spans="1:10" s="23" customFormat="1" ht="12.6" customHeight="1">
      <c r="A299" s="234" t="s">
        <v>295</v>
      </c>
      <c r="B299" s="608" t="s">
        <v>216</v>
      </c>
      <c r="C299" s="219">
        <v>12</v>
      </c>
      <c r="D299" s="220">
        <v>1</v>
      </c>
      <c r="E299" s="220">
        <v>12</v>
      </c>
      <c r="F299" s="220">
        <v>35</v>
      </c>
      <c r="G299" s="220">
        <v>7</v>
      </c>
      <c r="H299" s="228">
        <v>0</v>
      </c>
      <c r="I299" s="220">
        <v>3</v>
      </c>
      <c r="J299" s="220">
        <v>1</v>
      </c>
    </row>
    <row r="300" spans="1:10" s="23" customFormat="1" ht="12.6" customHeight="1">
      <c r="A300" s="234"/>
      <c r="B300" s="608" t="s">
        <v>7648</v>
      </c>
      <c r="C300" s="219">
        <v>7</v>
      </c>
      <c r="D300" s="220">
        <v>1</v>
      </c>
      <c r="E300" s="220">
        <v>7</v>
      </c>
      <c r="F300" s="220">
        <v>20</v>
      </c>
      <c r="G300" s="220">
        <v>2</v>
      </c>
      <c r="H300" s="228">
        <v>0</v>
      </c>
      <c r="I300" s="220">
        <v>1</v>
      </c>
      <c r="J300" s="220">
        <v>1</v>
      </c>
    </row>
    <row r="301" spans="1:10" s="23" customFormat="1" ht="12.6" customHeight="1">
      <c r="A301" s="234"/>
      <c r="B301" s="608" t="s">
        <v>7649</v>
      </c>
      <c r="C301" s="610">
        <v>0</v>
      </c>
      <c r="D301" s="228">
        <v>0</v>
      </c>
      <c r="E301" s="228">
        <v>0</v>
      </c>
      <c r="F301" s="220">
        <v>15</v>
      </c>
      <c r="G301" s="220">
        <v>5</v>
      </c>
      <c r="H301" s="228">
        <v>0</v>
      </c>
      <c r="I301" s="220">
        <v>2</v>
      </c>
      <c r="J301" s="228">
        <v>0</v>
      </c>
    </row>
    <row r="302" spans="1:10" s="23" customFormat="1" ht="12.6" customHeight="1">
      <c r="A302" s="234"/>
      <c r="B302" s="608" t="s">
        <v>7650</v>
      </c>
      <c r="C302" s="219">
        <v>5</v>
      </c>
      <c r="D302" s="228">
        <v>0</v>
      </c>
      <c r="E302" s="220">
        <v>5</v>
      </c>
      <c r="F302" s="228">
        <v>0</v>
      </c>
      <c r="G302" s="228">
        <v>0</v>
      </c>
      <c r="H302" s="228">
        <v>0</v>
      </c>
      <c r="I302" s="228">
        <v>0</v>
      </c>
      <c r="J302" s="228">
        <v>0</v>
      </c>
    </row>
    <row r="303" spans="1:10" s="23" customFormat="1" ht="12.6" customHeight="1">
      <c r="A303" s="234" t="s">
        <v>296</v>
      </c>
      <c r="B303" s="608" t="s">
        <v>216</v>
      </c>
      <c r="C303" s="219">
        <v>37</v>
      </c>
      <c r="D303" s="220">
        <v>16</v>
      </c>
      <c r="E303" s="220">
        <v>33</v>
      </c>
      <c r="F303" s="220">
        <v>19</v>
      </c>
      <c r="G303" s="228">
        <v>0</v>
      </c>
      <c r="H303" s="228">
        <v>0</v>
      </c>
      <c r="I303" s="228">
        <v>0</v>
      </c>
      <c r="J303" s="228">
        <v>0</v>
      </c>
    </row>
    <row r="304" spans="1:10" s="23" customFormat="1" ht="12.6" customHeight="1">
      <c r="A304" s="234"/>
      <c r="B304" s="608" t="s">
        <v>7648</v>
      </c>
      <c r="C304" s="219">
        <v>34</v>
      </c>
      <c r="D304" s="220">
        <v>16</v>
      </c>
      <c r="E304" s="220">
        <v>30</v>
      </c>
      <c r="F304" s="220">
        <v>19</v>
      </c>
      <c r="G304" s="228">
        <v>0</v>
      </c>
      <c r="H304" s="228">
        <v>0</v>
      </c>
      <c r="I304" s="228">
        <v>0</v>
      </c>
      <c r="J304" s="228">
        <v>0</v>
      </c>
    </row>
    <row r="305" spans="1:10" s="23" customFormat="1" ht="12.6" customHeight="1">
      <c r="A305" s="234"/>
      <c r="B305" s="608" t="s">
        <v>7650</v>
      </c>
      <c r="C305" s="219">
        <v>3</v>
      </c>
      <c r="D305" s="228">
        <v>0</v>
      </c>
      <c r="E305" s="220">
        <v>3</v>
      </c>
      <c r="F305" s="228">
        <v>0</v>
      </c>
      <c r="G305" s="228">
        <v>0</v>
      </c>
      <c r="H305" s="228">
        <v>0</v>
      </c>
      <c r="I305" s="228">
        <v>0</v>
      </c>
      <c r="J305" s="228">
        <v>0</v>
      </c>
    </row>
    <row r="306" spans="1:10" s="23" customFormat="1" ht="12.6" customHeight="1">
      <c r="A306" s="234" t="s">
        <v>297</v>
      </c>
      <c r="B306" s="608" t="s">
        <v>216</v>
      </c>
      <c r="C306" s="219">
        <v>11</v>
      </c>
      <c r="D306" s="228">
        <v>0</v>
      </c>
      <c r="E306" s="220">
        <v>11</v>
      </c>
      <c r="F306" s="220">
        <v>33</v>
      </c>
      <c r="G306" s="220">
        <v>10</v>
      </c>
      <c r="H306" s="228">
        <v>0</v>
      </c>
      <c r="I306" s="228">
        <v>0</v>
      </c>
      <c r="J306" s="228">
        <v>0</v>
      </c>
    </row>
    <row r="307" spans="1:10" s="23" customFormat="1" ht="12.6" customHeight="1">
      <c r="A307" s="234"/>
      <c r="B307" s="608" t="s">
        <v>7648</v>
      </c>
      <c r="C307" s="219">
        <v>10</v>
      </c>
      <c r="D307" s="228">
        <v>0</v>
      </c>
      <c r="E307" s="220">
        <v>10</v>
      </c>
      <c r="F307" s="220">
        <v>17</v>
      </c>
      <c r="G307" s="220">
        <v>3</v>
      </c>
      <c r="H307" s="228">
        <v>0</v>
      </c>
      <c r="I307" s="228">
        <v>0</v>
      </c>
      <c r="J307" s="228">
        <v>0</v>
      </c>
    </row>
    <row r="308" spans="1:10" s="23" customFormat="1" ht="12.6" customHeight="1">
      <c r="A308" s="234"/>
      <c r="B308" s="608" t="s">
        <v>7649</v>
      </c>
      <c r="C308" s="610">
        <v>0</v>
      </c>
      <c r="D308" s="228">
        <v>0</v>
      </c>
      <c r="E308" s="228">
        <v>0</v>
      </c>
      <c r="F308" s="220">
        <v>16</v>
      </c>
      <c r="G308" s="220">
        <v>7</v>
      </c>
      <c r="H308" s="228">
        <v>0</v>
      </c>
      <c r="I308" s="228">
        <v>0</v>
      </c>
      <c r="J308" s="228">
        <v>0</v>
      </c>
    </row>
    <row r="309" spans="1:10" s="23" customFormat="1" ht="12.6" customHeight="1">
      <c r="A309" s="234"/>
      <c r="B309" s="608" t="s">
        <v>7650</v>
      </c>
      <c r="C309" s="219">
        <v>1</v>
      </c>
      <c r="D309" s="228">
        <v>0</v>
      </c>
      <c r="E309" s="220">
        <v>1</v>
      </c>
      <c r="F309" s="228">
        <v>0</v>
      </c>
      <c r="G309" s="228">
        <v>0</v>
      </c>
      <c r="H309" s="228">
        <v>0</v>
      </c>
      <c r="I309" s="228">
        <v>0</v>
      </c>
      <c r="J309" s="228">
        <v>0</v>
      </c>
    </row>
    <row r="310" spans="1:10" s="23" customFormat="1" ht="12.6" customHeight="1">
      <c r="A310" s="234" t="s">
        <v>298</v>
      </c>
      <c r="B310" s="608" t="s">
        <v>216</v>
      </c>
      <c r="C310" s="219">
        <v>17</v>
      </c>
      <c r="D310" s="220">
        <v>1</v>
      </c>
      <c r="E310" s="220">
        <v>17</v>
      </c>
      <c r="F310" s="220">
        <v>39</v>
      </c>
      <c r="G310" s="220">
        <v>18</v>
      </c>
      <c r="H310" s="228">
        <v>0</v>
      </c>
      <c r="I310" s="220">
        <v>5</v>
      </c>
      <c r="J310" s="220">
        <v>4</v>
      </c>
    </row>
    <row r="311" spans="1:10" s="23" customFormat="1" ht="12.6" customHeight="1">
      <c r="A311" s="234"/>
      <c r="B311" s="608" t="s">
        <v>7648</v>
      </c>
      <c r="C311" s="219">
        <v>14</v>
      </c>
      <c r="D311" s="220">
        <v>1</v>
      </c>
      <c r="E311" s="220">
        <v>14</v>
      </c>
      <c r="F311" s="220">
        <v>21</v>
      </c>
      <c r="G311" s="220">
        <v>5</v>
      </c>
      <c r="H311" s="228">
        <v>0</v>
      </c>
      <c r="I311" s="228">
        <v>0</v>
      </c>
      <c r="J311" s="220">
        <v>4</v>
      </c>
    </row>
    <row r="312" spans="1:10" s="23" customFormat="1" ht="12.6" customHeight="1">
      <c r="A312" s="234"/>
      <c r="B312" s="608" t="s">
        <v>7649</v>
      </c>
      <c r="C312" s="610">
        <v>0</v>
      </c>
      <c r="D312" s="228">
        <v>0</v>
      </c>
      <c r="E312" s="228">
        <v>0</v>
      </c>
      <c r="F312" s="220">
        <v>18</v>
      </c>
      <c r="G312" s="220">
        <v>13</v>
      </c>
      <c r="H312" s="228">
        <v>0</v>
      </c>
      <c r="I312" s="220">
        <v>5</v>
      </c>
      <c r="J312" s="228">
        <v>0</v>
      </c>
    </row>
    <row r="313" spans="1:10" s="23" customFormat="1" ht="12.6" customHeight="1">
      <c r="A313" s="234"/>
      <c r="B313" s="608" t="s">
        <v>7650</v>
      </c>
      <c r="C313" s="219">
        <v>3</v>
      </c>
      <c r="D313" s="228">
        <v>0</v>
      </c>
      <c r="E313" s="220">
        <v>3</v>
      </c>
      <c r="F313" s="228">
        <v>0</v>
      </c>
      <c r="G313" s="228">
        <v>0</v>
      </c>
      <c r="H313" s="228">
        <v>0</v>
      </c>
      <c r="I313" s="228">
        <v>0</v>
      </c>
      <c r="J313" s="228">
        <v>0</v>
      </c>
    </row>
    <row r="314" spans="1:10" s="23" customFormat="1" ht="12.6" customHeight="1">
      <c r="A314" s="234" t="s">
        <v>299</v>
      </c>
      <c r="B314" s="608" t="s">
        <v>216</v>
      </c>
      <c r="C314" s="219">
        <v>9</v>
      </c>
      <c r="D314" s="228">
        <v>0</v>
      </c>
      <c r="E314" s="220">
        <v>9</v>
      </c>
      <c r="F314" s="220">
        <v>26</v>
      </c>
      <c r="G314" s="220">
        <v>4</v>
      </c>
      <c r="H314" s="228">
        <v>0</v>
      </c>
      <c r="I314" s="228">
        <v>0</v>
      </c>
      <c r="J314" s="228">
        <v>0</v>
      </c>
    </row>
    <row r="315" spans="1:10" s="23" customFormat="1" ht="12.6" customHeight="1">
      <c r="A315" s="234"/>
      <c r="B315" s="608" t="s">
        <v>7648</v>
      </c>
      <c r="C315" s="219">
        <v>6</v>
      </c>
      <c r="D315" s="228">
        <v>0</v>
      </c>
      <c r="E315" s="220">
        <v>6</v>
      </c>
      <c r="F315" s="220">
        <v>15</v>
      </c>
      <c r="G315" s="228">
        <v>0</v>
      </c>
      <c r="H315" s="228">
        <v>0</v>
      </c>
      <c r="I315" s="228">
        <v>0</v>
      </c>
      <c r="J315" s="228">
        <v>0</v>
      </c>
    </row>
    <row r="316" spans="1:10" s="23" customFormat="1" ht="12.6" customHeight="1">
      <c r="A316" s="234"/>
      <c r="B316" s="608" t="s">
        <v>7649</v>
      </c>
      <c r="C316" s="610">
        <v>0</v>
      </c>
      <c r="D316" s="228">
        <v>0</v>
      </c>
      <c r="E316" s="228">
        <v>0</v>
      </c>
      <c r="F316" s="220">
        <v>11</v>
      </c>
      <c r="G316" s="220">
        <v>4</v>
      </c>
      <c r="H316" s="228">
        <v>0</v>
      </c>
      <c r="I316" s="228">
        <v>0</v>
      </c>
      <c r="J316" s="228">
        <v>0</v>
      </c>
    </row>
    <row r="317" spans="1:10" s="23" customFormat="1" ht="12.6" customHeight="1">
      <c r="A317" s="234"/>
      <c r="B317" s="608" t="s">
        <v>7650</v>
      </c>
      <c r="C317" s="219">
        <v>3</v>
      </c>
      <c r="D317" s="228">
        <v>0</v>
      </c>
      <c r="E317" s="220">
        <v>3</v>
      </c>
      <c r="F317" s="228">
        <v>0</v>
      </c>
      <c r="G317" s="228">
        <v>0</v>
      </c>
      <c r="H317" s="228">
        <v>0</v>
      </c>
      <c r="I317" s="228">
        <v>0</v>
      </c>
      <c r="J317" s="228">
        <v>0</v>
      </c>
    </row>
    <row r="318" spans="1:10" s="23" customFormat="1" ht="12.6" customHeight="1">
      <c r="A318" s="234" t="s">
        <v>300</v>
      </c>
      <c r="B318" s="608" t="s">
        <v>216</v>
      </c>
      <c r="C318" s="219">
        <v>9</v>
      </c>
      <c r="D318" s="220">
        <v>1</v>
      </c>
      <c r="E318" s="220">
        <v>9</v>
      </c>
      <c r="F318" s="220">
        <v>11</v>
      </c>
      <c r="G318" s="220">
        <v>2</v>
      </c>
      <c r="H318" s="228">
        <v>0</v>
      </c>
      <c r="I318" s="228">
        <v>0</v>
      </c>
      <c r="J318" s="228">
        <v>0</v>
      </c>
    </row>
    <row r="319" spans="1:10" s="23" customFormat="1" ht="12.6" customHeight="1">
      <c r="A319" s="234"/>
      <c r="B319" s="608" t="s">
        <v>7648</v>
      </c>
      <c r="C319" s="219">
        <v>6</v>
      </c>
      <c r="D319" s="220">
        <v>1</v>
      </c>
      <c r="E319" s="220">
        <v>6</v>
      </c>
      <c r="F319" s="220">
        <v>11</v>
      </c>
      <c r="G319" s="228">
        <v>0</v>
      </c>
      <c r="H319" s="228">
        <v>0</v>
      </c>
      <c r="I319" s="228">
        <v>0</v>
      </c>
      <c r="J319" s="228">
        <v>0</v>
      </c>
    </row>
    <row r="320" spans="1:10" s="23" customFormat="1" ht="12.6" customHeight="1">
      <c r="A320" s="234"/>
      <c r="B320" s="608" t="s">
        <v>7649</v>
      </c>
      <c r="C320" s="610">
        <v>0</v>
      </c>
      <c r="D320" s="228">
        <v>0</v>
      </c>
      <c r="E320" s="228">
        <v>0</v>
      </c>
      <c r="F320" s="228">
        <v>0</v>
      </c>
      <c r="G320" s="220">
        <v>2</v>
      </c>
      <c r="H320" s="228">
        <v>0</v>
      </c>
      <c r="I320" s="228">
        <v>0</v>
      </c>
      <c r="J320" s="228">
        <v>0</v>
      </c>
    </row>
    <row r="321" spans="1:10" s="23" customFormat="1" ht="12.6" customHeight="1">
      <c r="A321" s="234"/>
      <c r="B321" s="608" t="s">
        <v>7650</v>
      </c>
      <c r="C321" s="219">
        <v>3</v>
      </c>
      <c r="D321" s="228">
        <v>0</v>
      </c>
      <c r="E321" s="220">
        <v>3</v>
      </c>
      <c r="F321" s="228">
        <v>0</v>
      </c>
      <c r="G321" s="228">
        <v>0</v>
      </c>
      <c r="H321" s="228">
        <v>0</v>
      </c>
      <c r="I321" s="228">
        <v>0</v>
      </c>
      <c r="J321" s="228">
        <v>0</v>
      </c>
    </row>
    <row r="322" spans="1:10" s="23" customFormat="1" ht="12.6" customHeight="1">
      <c r="A322" s="234" t="s">
        <v>301</v>
      </c>
      <c r="B322" s="608" t="s">
        <v>216</v>
      </c>
      <c r="C322" s="219">
        <v>5</v>
      </c>
      <c r="D322" s="228">
        <v>0</v>
      </c>
      <c r="E322" s="220">
        <v>5</v>
      </c>
      <c r="F322" s="220">
        <v>24</v>
      </c>
      <c r="G322" s="220">
        <v>4</v>
      </c>
      <c r="H322" s="228">
        <v>0</v>
      </c>
      <c r="I322" s="220">
        <v>1</v>
      </c>
      <c r="J322" s="228">
        <v>0</v>
      </c>
    </row>
    <row r="323" spans="1:10" s="23" customFormat="1" ht="12.6" customHeight="1">
      <c r="A323" s="234"/>
      <c r="B323" s="608" t="s">
        <v>7648</v>
      </c>
      <c r="C323" s="219">
        <v>5</v>
      </c>
      <c r="D323" s="228">
        <v>0</v>
      </c>
      <c r="E323" s="220">
        <v>5</v>
      </c>
      <c r="F323" s="220">
        <v>13</v>
      </c>
      <c r="G323" s="228">
        <v>0</v>
      </c>
      <c r="H323" s="228">
        <v>0</v>
      </c>
      <c r="I323" s="228">
        <v>0</v>
      </c>
      <c r="J323" s="228">
        <v>0</v>
      </c>
    </row>
    <row r="324" spans="1:10" s="23" customFormat="1" ht="12.6" customHeight="1">
      <c r="A324" s="256"/>
      <c r="B324" s="611" t="s">
        <v>7649</v>
      </c>
      <c r="C324" s="613">
        <v>0</v>
      </c>
      <c r="D324" s="600">
        <v>0</v>
      </c>
      <c r="E324" s="600">
        <v>0</v>
      </c>
      <c r="F324" s="597">
        <v>11</v>
      </c>
      <c r="G324" s="597">
        <v>4</v>
      </c>
      <c r="H324" s="600">
        <v>0</v>
      </c>
      <c r="I324" s="597">
        <v>1</v>
      </c>
      <c r="J324" s="600">
        <v>0</v>
      </c>
    </row>
    <row r="325" spans="1:10" s="23" customFormat="1" ht="12.6" customHeight="1">
      <c r="A325" s="234" t="s">
        <v>302</v>
      </c>
      <c r="B325" s="608" t="s">
        <v>216</v>
      </c>
      <c r="C325" s="219">
        <v>15</v>
      </c>
      <c r="D325" s="220">
        <v>3</v>
      </c>
      <c r="E325" s="220">
        <v>12</v>
      </c>
      <c r="F325" s="220">
        <v>15</v>
      </c>
      <c r="G325" s="228">
        <v>0</v>
      </c>
      <c r="H325" s="228">
        <v>0</v>
      </c>
      <c r="I325" s="228">
        <v>0</v>
      </c>
      <c r="J325" s="228">
        <v>0</v>
      </c>
    </row>
    <row r="326" spans="1:10" s="23" customFormat="1" ht="12.6" customHeight="1">
      <c r="A326" s="234"/>
      <c r="B326" s="608" t="s">
        <v>7648</v>
      </c>
      <c r="C326" s="219">
        <v>14</v>
      </c>
      <c r="D326" s="220">
        <v>3</v>
      </c>
      <c r="E326" s="220">
        <v>11</v>
      </c>
      <c r="F326" s="220">
        <v>13</v>
      </c>
      <c r="G326" s="228">
        <v>0</v>
      </c>
      <c r="H326" s="228">
        <v>0</v>
      </c>
      <c r="I326" s="228">
        <v>0</v>
      </c>
      <c r="J326" s="228">
        <v>0</v>
      </c>
    </row>
    <row r="327" spans="1:10" s="23" customFormat="1" ht="12.6" customHeight="1">
      <c r="A327" s="234"/>
      <c r="B327" s="608" t="s">
        <v>7649</v>
      </c>
      <c r="C327" s="610">
        <v>0</v>
      </c>
      <c r="D327" s="228">
        <v>0</v>
      </c>
      <c r="E327" s="228">
        <v>0</v>
      </c>
      <c r="F327" s="220">
        <v>2</v>
      </c>
      <c r="G327" s="228">
        <v>0</v>
      </c>
      <c r="H327" s="228">
        <v>0</v>
      </c>
      <c r="I327" s="228">
        <v>0</v>
      </c>
      <c r="J327" s="228">
        <v>0</v>
      </c>
    </row>
    <row r="328" spans="1:10" s="23" customFormat="1" ht="12.6" customHeight="1">
      <c r="A328" s="234"/>
      <c r="B328" s="608" t="s">
        <v>7650</v>
      </c>
      <c r="C328" s="219">
        <v>1</v>
      </c>
      <c r="D328" s="228">
        <v>0</v>
      </c>
      <c r="E328" s="220">
        <v>1</v>
      </c>
      <c r="F328" s="228">
        <v>0</v>
      </c>
      <c r="G328" s="228">
        <v>0</v>
      </c>
      <c r="H328" s="228">
        <v>0</v>
      </c>
      <c r="I328" s="228">
        <v>0</v>
      </c>
      <c r="J328" s="228">
        <v>0</v>
      </c>
    </row>
    <row r="329" spans="1:10" s="23" customFormat="1" ht="12.6" customHeight="1">
      <c r="A329" s="234" t="s">
        <v>303</v>
      </c>
      <c r="B329" s="608" t="s">
        <v>216</v>
      </c>
      <c r="C329" s="219">
        <v>4</v>
      </c>
      <c r="D329" s="228">
        <v>0</v>
      </c>
      <c r="E329" s="220">
        <v>4</v>
      </c>
      <c r="F329" s="220">
        <v>18</v>
      </c>
      <c r="G329" s="220">
        <v>4</v>
      </c>
      <c r="H329" s="228">
        <v>0</v>
      </c>
      <c r="I329" s="220">
        <v>2</v>
      </c>
      <c r="J329" s="228">
        <v>0</v>
      </c>
    </row>
    <row r="330" spans="1:10" s="23" customFormat="1" ht="12.6" customHeight="1">
      <c r="A330" s="234"/>
      <c r="B330" s="608" t="s">
        <v>7648</v>
      </c>
      <c r="C330" s="219">
        <v>2</v>
      </c>
      <c r="D330" s="228">
        <v>0</v>
      </c>
      <c r="E330" s="220">
        <v>2</v>
      </c>
      <c r="F330" s="220">
        <v>11</v>
      </c>
      <c r="G330" s="220">
        <v>2</v>
      </c>
      <c r="H330" s="228">
        <v>0</v>
      </c>
      <c r="I330" s="228">
        <v>0</v>
      </c>
      <c r="J330" s="228">
        <v>0</v>
      </c>
    </row>
    <row r="331" spans="1:10" s="23" customFormat="1" ht="12.6" customHeight="1">
      <c r="A331" s="234"/>
      <c r="B331" s="608" t="s">
        <v>7649</v>
      </c>
      <c r="C331" s="610">
        <v>0</v>
      </c>
      <c r="D331" s="228">
        <v>0</v>
      </c>
      <c r="E331" s="228">
        <v>0</v>
      </c>
      <c r="F331" s="220">
        <v>7</v>
      </c>
      <c r="G331" s="220">
        <v>2</v>
      </c>
      <c r="H331" s="228">
        <v>0</v>
      </c>
      <c r="I331" s="220">
        <v>2</v>
      </c>
      <c r="J331" s="228">
        <v>0</v>
      </c>
    </row>
    <row r="332" spans="1:10" s="23" customFormat="1" ht="12.6" customHeight="1">
      <c r="A332" s="234"/>
      <c r="B332" s="608" t="s">
        <v>7650</v>
      </c>
      <c r="C332" s="219">
        <v>2</v>
      </c>
      <c r="D332" s="228">
        <v>0</v>
      </c>
      <c r="E332" s="220">
        <v>2</v>
      </c>
      <c r="F332" s="228">
        <v>0</v>
      </c>
      <c r="G332" s="228">
        <v>0</v>
      </c>
      <c r="H332" s="228">
        <v>0</v>
      </c>
      <c r="I332" s="228">
        <v>0</v>
      </c>
      <c r="J332" s="228">
        <v>0</v>
      </c>
    </row>
    <row r="333" spans="1:10" s="23" customFormat="1" ht="12.6" customHeight="1">
      <c r="A333" s="234" t="s">
        <v>304</v>
      </c>
      <c r="B333" s="608" t="s">
        <v>216</v>
      </c>
      <c r="C333" s="219">
        <v>8</v>
      </c>
      <c r="D333" s="228">
        <v>0</v>
      </c>
      <c r="E333" s="220">
        <v>8</v>
      </c>
      <c r="F333" s="220">
        <v>13</v>
      </c>
      <c r="G333" s="220">
        <v>10</v>
      </c>
      <c r="H333" s="228">
        <v>0</v>
      </c>
      <c r="I333" s="220">
        <v>1</v>
      </c>
      <c r="J333" s="220">
        <v>4</v>
      </c>
    </row>
    <row r="334" spans="1:10" s="23" customFormat="1" ht="12.6" customHeight="1">
      <c r="A334" s="234"/>
      <c r="B334" s="608" t="s">
        <v>7648</v>
      </c>
      <c r="C334" s="219">
        <v>4</v>
      </c>
      <c r="D334" s="228">
        <v>0</v>
      </c>
      <c r="E334" s="220">
        <v>4</v>
      </c>
      <c r="F334" s="220">
        <v>11</v>
      </c>
      <c r="G334" s="228">
        <v>0</v>
      </c>
      <c r="H334" s="228">
        <v>0</v>
      </c>
      <c r="I334" s="228">
        <v>0</v>
      </c>
      <c r="J334" s="220">
        <v>4</v>
      </c>
    </row>
    <row r="335" spans="1:10" s="23" customFormat="1" ht="12.6" customHeight="1">
      <c r="A335" s="234"/>
      <c r="B335" s="608" t="s">
        <v>7649</v>
      </c>
      <c r="C335" s="610">
        <v>0</v>
      </c>
      <c r="D335" s="228">
        <v>0</v>
      </c>
      <c r="E335" s="228">
        <v>0</v>
      </c>
      <c r="F335" s="220">
        <v>2</v>
      </c>
      <c r="G335" s="220">
        <v>10</v>
      </c>
      <c r="H335" s="228">
        <v>0</v>
      </c>
      <c r="I335" s="220">
        <v>1</v>
      </c>
      <c r="J335" s="228">
        <v>0</v>
      </c>
    </row>
    <row r="336" spans="1:10" s="23" customFormat="1" ht="12.6" customHeight="1">
      <c r="A336" s="234"/>
      <c r="B336" s="608" t="s">
        <v>7650</v>
      </c>
      <c r="C336" s="219">
        <v>4</v>
      </c>
      <c r="D336" s="228">
        <v>0</v>
      </c>
      <c r="E336" s="220">
        <v>4</v>
      </c>
      <c r="F336" s="228">
        <v>0</v>
      </c>
      <c r="G336" s="228">
        <v>0</v>
      </c>
      <c r="H336" s="228">
        <v>0</v>
      </c>
      <c r="I336" s="228">
        <v>0</v>
      </c>
      <c r="J336" s="228">
        <v>0</v>
      </c>
    </row>
    <row r="337" spans="1:10" s="23" customFormat="1" ht="12.6" customHeight="1">
      <c r="A337" s="234" t="s">
        <v>305</v>
      </c>
      <c r="B337" s="608" t="s">
        <v>216</v>
      </c>
      <c r="C337" s="219">
        <v>1</v>
      </c>
      <c r="D337" s="228">
        <v>0</v>
      </c>
      <c r="E337" s="220">
        <v>1</v>
      </c>
      <c r="F337" s="220">
        <v>6</v>
      </c>
      <c r="G337" s="220">
        <v>1</v>
      </c>
      <c r="H337" s="228">
        <v>0</v>
      </c>
      <c r="I337" s="220">
        <v>1</v>
      </c>
      <c r="J337" s="228">
        <v>0</v>
      </c>
    </row>
    <row r="338" spans="1:10" s="23" customFormat="1" ht="12.6" customHeight="1">
      <c r="A338" s="234"/>
      <c r="B338" s="608" t="s">
        <v>7648</v>
      </c>
      <c r="C338" s="610">
        <v>0</v>
      </c>
      <c r="D338" s="228">
        <v>0</v>
      </c>
      <c r="E338" s="228">
        <v>0</v>
      </c>
      <c r="F338" s="220">
        <v>5</v>
      </c>
      <c r="G338" s="228">
        <v>0</v>
      </c>
      <c r="H338" s="228">
        <v>0</v>
      </c>
      <c r="I338" s="228">
        <v>0</v>
      </c>
      <c r="J338" s="228">
        <v>0</v>
      </c>
    </row>
    <row r="339" spans="1:10" s="23" customFormat="1" ht="12.6" customHeight="1">
      <c r="A339" s="234"/>
      <c r="B339" s="608" t="s">
        <v>7649</v>
      </c>
      <c r="C339" s="610">
        <v>0</v>
      </c>
      <c r="D339" s="228">
        <v>0</v>
      </c>
      <c r="E339" s="228">
        <v>0</v>
      </c>
      <c r="F339" s="220">
        <v>1</v>
      </c>
      <c r="G339" s="220">
        <v>1</v>
      </c>
      <c r="H339" s="228">
        <v>0</v>
      </c>
      <c r="I339" s="220">
        <v>1</v>
      </c>
      <c r="J339" s="228">
        <v>0</v>
      </c>
    </row>
    <row r="340" spans="1:10" s="23" customFormat="1" ht="12.6" customHeight="1">
      <c r="A340" s="234"/>
      <c r="B340" s="608" t="s">
        <v>7650</v>
      </c>
      <c r="C340" s="219">
        <v>1</v>
      </c>
      <c r="D340" s="228">
        <v>0</v>
      </c>
      <c r="E340" s="220">
        <v>1</v>
      </c>
      <c r="F340" s="228">
        <v>0</v>
      </c>
      <c r="G340" s="228">
        <v>0</v>
      </c>
      <c r="H340" s="228">
        <v>0</v>
      </c>
      <c r="I340" s="228">
        <v>0</v>
      </c>
      <c r="J340" s="228">
        <v>0</v>
      </c>
    </row>
    <row r="341" spans="1:10" s="23" customFormat="1" ht="12.6" customHeight="1">
      <c r="A341" s="234" t="s">
        <v>306</v>
      </c>
      <c r="B341" s="608" t="s">
        <v>216</v>
      </c>
      <c r="C341" s="219">
        <v>15</v>
      </c>
      <c r="D341" s="228">
        <v>0</v>
      </c>
      <c r="E341" s="220">
        <v>15</v>
      </c>
      <c r="F341" s="220">
        <v>32</v>
      </c>
      <c r="G341" s="220">
        <v>1</v>
      </c>
      <c r="H341" s="228">
        <v>0</v>
      </c>
      <c r="I341" s="228">
        <v>0</v>
      </c>
      <c r="J341" s="228">
        <v>0</v>
      </c>
    </row>
    <row r="342" spans="1:10" s="23" customFormat="1" ht="12.6" customHeight="1">
      <c r="A342" s="234"/>
      <c r="B342" s="608" t="s">
        <v>7648</v>
      </c>
      <c r="C342" s="219">
        <v>12</v>
      </c>
      <c r="D342" s="228">
        <v>0</v>
      </c>
      <c r="E342" s="220">
        <v>12</v>
      </c>
      <c r="F342" s="220">
        <v>18</v>
      </c>
      <c r="G342" s="228">
        <v>0</v>
      </c>
      <c r="H342" s="228">
        <v>0</v>
      </c>
      <c r="I342" s="228">
        <v>0</v>
      </c>
      <c r="J342" s="228">
        <v>0</v>
      </c>
    </row>
    <row r="343" spans="1:10" s="23" customFormat="1" ht="12.6" customHeight="1">
      <c r="A343" s="234"/>
      <c r="B343" s="608" t="s">
        <v>7649</v>
      </c>
      <c r="C343" s="610">
        <v>0</v>
      </c>
      <c r="D343" s="228">
        <v>0</v>
      </c>
      <c r="E343" s="228">
        <v>0</v>
      </c>
      <c r="F343" s="220">
        <v>14</v>
      </c>
      <c r="G343" s="220">
        <v>1</v>
      </c>
      <c r="H343" s="228">
        <v>0</v>
      </c>
      <c r="I343" s="228">
        <v>0</v>
      </c>
      <c r="J343" s="228">
        <v>0</v>
      </c>
    </row>
    <row r="344" spans="1:10" s="23" customFormat="1" ht="12.6" customHeight="1">
      <c r="A344" s="234"/>
      <c r="B344" s="608" t="s">
        <v>7650</v>
      </c>
      <c r="C344" s="219">
        <v>3</v>
      </c>
      <c r="D344" s="228">
        <v>0</v>
      </c>
      <c r="E344" s="220">
        <v>3</v>
      </c>
      <c r="F344" s="228">
        <v>0</v>
      </c>
      <c r="G344" s="228">
        <v>0</v>
      </c>
      <c r="H344" s="228">
        <v>0</v>
      </c>
      <c r="I344" s="228">
        <v>0</v>
      </c>
      <c r="J344" s="228">
        <v>0</v>
      </c>
    </row>
    <row r="345" spans="1:10" s="23" customFormat="1" ht="12.6" customHeight="1">
      <c r="A345" s="234" t="s">
        <v>307</v>
      </c>
      <c r="B345" s="608" t="s">
        <v>216</v>
      </c>
      <c r="C345" s="219">
        <v>7</v>
      </c>
      <c r="D345" s="228">
        <v>0</v>
      </c>
      <c r="E345" s="220">
        <v>7</v>
      </c>
      <c r="F345" s="220">
        <v>24</v>
      </c>
      <c r="G345" s="220">
        <v>8</v>
      </c>
      <c r="H345" s="228">
        <v>0</v>
      </c>
      <c r="I345" s="220">
        <v>4</v>
      </c>
      <c r="J345" s="228">
        <v>0</v>
      </c>
    </row>
    <row r="346" spans="1:10" s="23" customFormat="1" ht="12.6" customHeight="1">
      <c r="A346" s="234"/>
      <c r="B346" s="608" t="s">
        <v>7648</v>
      </c>
      <c r="C346" s="219">
        <v>5</v>
      </c>
      <c r="D346" s="228">
        <v>0</v>
      </c>
      <c r="E346" s="220">
        <v>5</v>
      </c>
      <c r="F346" s="220">
        <v>14</v>
      </c>
      <c r="G346" s="228">
        <v>0</v>
      </c>
      <c r="H346" s="228">
        <v>0</v>
      </c>
      <c r="I346" s="228">
        <v>0</v>
      </c>
      <c r="J346" s="228">
        <v>0</v>
      </c>
    </row>
    <row r="347" spans="1:10" s="23" customFormat="1" ht="12.6" customHeight="1">
      <c r="A347" s="234"/>
      <c r="B347" s="608" t="s">
        <v>7649</v>
      </c>
      <c r="C347" s="610">
        <v>0</v>
      </c>
      <c r="D347" s="228">
        <v>0</v>
      </c>
      <c r="E347" s="228">
        <v>0</v>
      </c>
      <c r="F347" s="220">
        <v>10</v>
      </c>
      <c r="G347" s="220">
        <v>8</v>
      </c>
      <c r="H347" s="228">
        <v>0</v>
      </c>
      <c r="I347" s="220">
        <v>4</v>
      </c>
      <c r="J347" s="228">
        <v>0</v>
      </c>
    </row>
    <row r="348" spans="1:10" s="23" customFormat="1" ht="12.6" customHeight="1">
      <c r="A348" s="234"/>
      <c r="B348" s="608" t="s">
        <v>7650</v>
      </c>
      <c r="C348" s="219">
        <v>2</v>
      </c>
      <c r="D348" s="228">
        <v>0</v>
      </c>
      <c r="E348" s="220">
        <v>2</v>
      </c>
      <c r="F348" s="228">
        <v>0</v>
      </c>
      <c r="G348" s="228">
        <v>0</v>
      </c>
      <c r="H348" s="228">
        <v>0</v>
      </c>
      <c r="I348" s="228">
        <v>0</v>
      </c>
      <c r="J348" s="228">
        <v>0</v>
      </c>
    </row>
    <row r="349" spans="1:10" s="23" customFormat="1" ht="12.6" customHeight="1">
      <c r="A349" s="234" t="s">
        <v>308</v>
      </c>
      <c r="B349" s="608" t="s">
        <v>216</v>
      </c>
      <c r="C349" s="219">
        <v>12</v>
      </c>
      <c r="D349" s="220">
        <v>1</v>
      </c>
      <c r="E349" s="220">
        <v>12</v>
      </c>
      <c r="F349" s="220">
        <v>24</v>
      </c>
      <c r="G349" s="220">
        <v>8</v>
      </c>
      <c r="H349" s="228">
        <v>0</v>
      </c>
      <c r="I349" s="228">
        <v>0</v>
      </c>
      <c r="J349" s="220">
        <v>1</v>
      </c>
    </row>
    <row r="350" spans="1:10" s="23" customFormat="1" ht="12.6" customHeight="1">
      <c r="A350" s="234"/>
      <c r="B350" s="608" t="s">
        <v>7648</v>
      </c>
      <c r="C350" s="219">
        <v>8</v>
      </c>
      <c r="D350" s="220">
        <v>1</v>
      </c>
      <c r="E350" s="220">
        <v>8</v>
      </c>
      <c r="F350" s="220">
        <v>14</v>
      </c>
      <c r="G350" s="220">
        <v>4</v>
      </c>
      <c r="H350" s="228">
        <v>0</v>
      </c>
      <c r="I350" s="228">
        <v>0</v>
      </c>
      <c r="J350" s="220">
        <v>1</v>
      </c>
    </row>
    <row r="351" spans="1:10" s="23" customFormat="1" ht="12.6" customHeight="1">
      <c r="A351" s="234"/>
      <c r="B351" s="608" t="s">
        <v>7649</v>
      </c>
      <c r="C351" s="610">
        <v>0</v>
      </c>
      <c r="D351" s="228">
        <v>0</v>
      </c>
      <c r="E351" s="228">
        <v>0</v>
      </c>
      <c r="F351" s="220">
        <v>10</v>
      </c>
      <c r="G351" s="220">
        <v>4</v>
      </c>
      <c r="H351" s="228">
        <v>0</v>
      </c>
      <c r="I351" s="228">
        <v>0</v>
      </c>
      <c r="J351" s="228">
        <v>0</v>
      </c>
    </row>
    <row r="352" spans="1:10" s="23" customFormat="1" ht="12.6" customHeight="1">
      <c r="A352" s="234"/>
      <c r="B352" s="608" t="s">
        <v>7650</v>
      </c>
      <c r="C352" s="219">
        <v>4</v>
      </c>
      <c r="D352" s="228">
        <v>0</v>
      </c>
      <c r="E352" s="220">
        <v>4</v>
      </c>
      <c r="F352" s="228">
        <v>0</v>
      </c>
      <c r="G352" s="228">
        <v>0</v>
      </c>
      <c r="H352" s="228">
        <v>0</v>
      </c>
      <c r="I352" s="228">
        <v>0</v>
      </c>
      <c r="J352" s="228">
        <v>0</v>
      </c>
    </row>
    <row r="353" spans="1:10" s="23" customFormat="1" ht="12.6" customHeight="1">
      <c r="A353" s="234" t="s">
        <v>309</v>
      </c>
      <c r="B353" s="608" t="s">
        <v>216</v>
      </c>
      <c r="C353" s="219">
        <v>31</v>
      </c>
      <c r="D353" s="220">
        <v>8</v>
      </c>
      <c r="E353" s="220">
        <v>28</v>
      </c>
      <c r="F353" s="220">
        <v>31</v>
      </c>
      <c r="G353" s="220">
        <v>1</v>
      </c>
      <c r="H353" s="228">
        <v>0</v>
      </c>
      <c r="I353" s="228">
        <v>0</v>
      </c>
      <c r="J353" s="228">
        <v>0</v>
      </c>
    </row>
    <row r="354" spans="1:10" s="23" customFormat="1" ht="12.6" customHeight="1">
      <c r="A354" s="234"/>
      <c r="B354" s="608" t="s">
        <v>7648</v>
      </c>
      <c r="C354" s="219">
        <v>23</v>
      </c>
      <c r="D354" s="220">
        <v>8</v>
      </c>
      <c r="E354" s="220">
        <v>20</v>
      </c>
      <c r="F354" s="220">
        <v>27</v>
      </c>
      <c r="G354" s="228">
        <v>0</v>
      </c>
      <c r="H354" s="228">
        <v>0</v>
      </c>
      <c r="I354" s="228">
        <v>0</v>
      </c>
      <c r="J354" s="228">
        <v>0</v>
      </c>
    </row>
    <row r="355" spans="1:10" s="23" customFormat="1" ht="12.6" customHeight="1">
      <c r="A355" s="234"/>
      <c r="B355" s="608" t="s">
        <v>7649</v>
      </c>
      <c r="C355" s="610">
        <v>0</v>
      </c>
      <c r="D355" s="228">
        <v>0</v>
      </c>
      <c r="E355" s="228">
        <v>0</v>
      </c>
      <c r="F355" s="228">
        <v>0</v>
      </c>
      <c r="G355" s="220">
        <v>1</v>
      </c>
      <c r="H355" s="228">
        <v>0</v>
      </c>
      <c r="I355" s="228">
        <v>0</v>
      </c>
      <c r="J355" s="228">
        <v>0</v>
      </c>
    </row>
    <row r="356" spans="1:10" s="23" customFormat="1" ht="12.6" customHeight="1">
      <c r="A356" s="234"/>
      <c r="B356" s="608" t="s">
        <v>7650</v>
      </c>
      <c r="C356" s="219">
        <v>8</v>
      </c>
      <c r="D356" s="228">
        <v>0</v>
      </c>
      <c r="E356" s="220">
        <v>8</v>
      </c>
      <c r="F356" s="228">
        <v>0</v>
      </c>
      <c r="G356" s="228">
        <v>0</v>
      </c>
      <c r="H356" s="228">
        <v>0</v>
      </c>
      <c r="I356" s="228">
        <v>0</v>
      </c>
      <c r="J356" s="228">
        <v>0</v>
      </c>
    </row>
    <row r="357" spans="1:10" s="23" customFormat="1" ht="12.6" customHeight="1">
      <c r="A357" s="234"/>
      <c r="B357" s="608" t="s">
        <v>7651</v>
      </c>
      <c r="C357" s="610">
        <v>0</v>
      </c>
      <c r="D357" s="228">
        <v>0</v>
      </c>
      <c r="E357" s="228">
        <v>0</v>
      </c>
      <c r="F357" s="220">
        <v>4</v>
      </c>
      <c r="G357" s="228">
        <v>0</v>
      </c>
      <c r="H357" s="228">
        <v>0</v>
      </c>
      <c r="I357" s="228">
        <v>0</v>
      </c>
      <c r="J357" s="228">
        <v>0</v>
      </c>
    </row>
    <row r="358" spans="1:10" s="23" customFormat="1" ht="12.6" customHeight="1">
      <c r="A358" s="234" t="s">
        <v>310</v>
      </c>
      <c r="B358" s="608" t="s">
        <v>216</v>
      </c>
      <c r="C358" s="219">
        <v>13</v>
      </c>
      <c r="D358" s="228">
        <v>0</v>
      </c>
      <c r="E358" s="220">
        <v>13</v>
      </c>
      <c r="F358" s="220">
        <v>29</v>
      </c>
      <c r="G358" s="228">
        <v>0</v>
      </c>
      <c r="H358" s="228">
        <v>0</v>
      </c>
      <c r="I358" s="228">
        <v>0</v>
      </c>
      <c r="J358" s="228">
        <v>0</v>
      </c>
    </row>
    <row r="359" spans="1:10" s="23" customFormat="1" ht="12.6" customHeight="1">
      <c r="A359" s="234"/>
      <c r="B359" s="608" t="s">
        <v>7648</v>
      </c>
      <c r="C359" s="219">
        <v>7</v>
      </c>
      <c r="D359" s="228">
        <v>0</v>
      </c>
      <c r="E359" s="220">
        <v>7</v>
      </c>
      <c r="F359" s="220">
        <v>17</v>
      </c>
      <c r="G359" s="228">
        <v>0</v>
      </c>
      <c r="H359" s="228">
        <v>0</v>
      </c>
      <c r="I359" s="228">
        <v>0</v>
      </c>
      <c r="J359" s="228">
        <v>0</v>
      </c>
    </row>
    <row r="360" spans="1:10" s="23" customFormat="1" ht="12.6" customHeight="1">
      <c r="A360" s="234"/>
      <c r="B360" s="608" t="s">
        <v>7650</v>
      </c>
      <c r="C360" s="219">
        <v>6</v>
      </c>
      <c r="D360" s="228">
        <v>0</v>
      </c>
      <c r="E360" s="220">
        <v>6</v>
      </c>
      <c r="F360" s="228">
        <v>0</v>
      </c>
      <c r="G360" s="228">
        <v>0</v>
      </c>
      <c r="H360" s="228">
        <v>0</v>
      </c>
      <c r="I360" s="228">
        <v>0</v>
      </c>
      <c r="J360" s="228">
        <v>0</v>
      </c>
    </row>
    <row r="361" spans="1:10" s="23" customFormat="1" ht="12.6" customHeight="1">
      <c r="A361" s="234"/>
      <c r="B361" s="608" t="s">
        <v>7651</v>
      </c>
      <c r="C361" s="610">
        <v>0</v>
      </c>
      <c r="D361" s="228">
        <v>0</v>
      </c>
      <c r="E361" s="228">
        <v>0</v>
      </c>
      <c r="F361" s="220">
        <v>12</v>
      </c>
      <c r="G361" s="228">
        <v>0</v>
      </c>
      <c r="H361" s="228">
        <v>0</v>
      </c>
      <c r="I361" s="228">
        <v>0</v>
      </c>
      <c r="J361" s="228">
        <v>0</v>
      </c>
    </row>
    <row r="362" spans="1:10" s="23" customFormat="1" ht="12.6" customHeight="1">
      <c r="A362" s="234" t="s">
        <v>311</v>
      </c>
      <c r="B362" s="608" t="s">
        <v>216</v>
      </c>
      <c r="C362" s="219">
        <v>14</v>
      </c>
      <c r="D362" s="220">
        <v>2</v>
      </c>
      <c r="E362" s="220">
        <v>13</v>
      </c>
      <c r="F362" s="220">
        <v>20</v>
      </c>
      <c r="G362" s="228">
        <v>0</v>
      </c>
      <c r="H362" s="228">
        <v>0</v>
      </c>
      <c r="I362" s="228">
        <v>0</v>
      </c>
      <c r="J362" s="228">
        <v>0</v>
      </c>
    </row>
    <row r="363" spans="1:10" s="23" customFormat="1" ht="12.6" customHeight="1">
      <c r="A363" s="234"/>
      <c r="B363" s="608" t="s">
        <v>7648</v>
      </c>
      <c r="C363" s="219">
        <v>10</v>
      </c>
      <c r="D363" s="220">
        <v>2</v>
      </c>
      <c r="E363" s="220">
        <v>9</v>
      </c>
      <c r="F363" s="220">
        <v>17</v>
      </c>
      <c r="G363" s="228">
        <v>0</v>
      </c>
      <c r="H363" s="228">
        <v>0</v>
      </c>
      <c r="I363" s="228">
        <v>0</v>
      </c>
      <c r="J363" s="228">
        <v>0</v>
      </c>
    </row>
    <row r="364" spans="1:10" s="23" customFormat="1" ht="12.6" customHeight="1">
      <c r="A364" s="234"/>
      <c r="B364" s="608" t="s">
        <v>7650</v>
      </c>
      <c r="C364" s="219">
        <v>4</v>
      </c>
      <c r="D364" s="228">
        <v>0</v>
      </c>
      <c r="E364" s="220">
        <v>4</v>
      </c>
      <c r="F364" s="228">
        <v>0</v>
      </c>
      <c r="G364" s="228">
        <v>0</v>
      </c>
      <c r="H364" s="228">
        <v>0</v>
      </c>
      <c r="I364" s="228">
        <v>0</v>
      </c>
      <c r="J364" s="228">
        <v>0</v>
      </c>
    </row>
    <row r="365" spans="1:10" s="23" customFormat="1" ht="12.6" customHeight="1">
      <c r="A365" s="234"/>
      <c r="B365" s="608" t="s">
        <v>7651</v>
      </c>
      <c r="C365" s="610">
        <v>0</v>
      </c>
      <c r="D365" s="228">
        <v>0</v>
      </c>
      <c r="E365" s="228">
        <v>0</v>
      </c>
      <c r="F365" s="220">
        <v>3</v>
      </c>
      <c r="G365" s="228">
        <v>0</v>
      </c>
      <c r="H365" s="228">
        <v>0</v>
      </c>
      <c r="I365" s="228">
        <v>0</v>
      </c>
      <c r="J365" s="228">
        <v>0</v>
      </c>
    </row>
    <row r="366" spans="1:10" s="23" customFormat="1" ht="12.6" customHeight="1">
      <c r="A366" s="234" t="s">
        <v>312</v>
      </c>
      <c r="B366" s="608" t="s">
        <v>216</v>
      </c>
      <c r="C366" s="219">
        <v>10</v>
      </c>
      <c r="D366" s="228">
        <v>0</v>
      </c>
      <c r="E366" s="220">
        <v>10</v>
      </c>
      <c r="F366" s="220">
        <v>38</v>
      </c>
      <c r="G366" s="220">
        <v>6</v>
      </c>
      <c r="H366" s="228">
        <v>0</v>
      </c>
      <c r="I366" s="228">
        <v>0</v>
      </c>
      <c r="J366" s="220">
        <v>3</v>
      </c>
    </row>
    <row r="367" spans="1:10" s="23" customFormat="1" ht="12.6" customHeight="1">
      <c r="A367" s="234"/>
      <c r="B367" s="608" t="s">
        <v>7648</v>
      </c>
      <c r="C367" s="219">
        <v>6</v>
      </c>
      <c r="D367" s="228">
        <v>0</v>
      </c>
      <c r="E367" s="220">
        <v>6</v>
      </c>
      <c r="F367" s="220">
        <v>22</v>
      </c>
      <c r="G367" s="220">
        <v>5</v>
      </c>
      <c r="H367" s="228">
        <v>0</v>
      </c>
      <c r="I367" s="228">
        <v>0</v>
      </c>
      <c r="J367" s="220">
        <v>3</v>
      </c>
    </row>
    <row r="368" spans="1:10" s="23" customFormat="1" ht="12.6" customHeight="1">
      <c r="A368" s="234"/>
      <c r="B368" s="608" t="s">
        <v>7649</v>
      </c>
      <c r="C368" s="610">
        <v>0</v>
      </c>
      <c r="D368" s="228">
        <v>0</v>
      </c>
      <c r="E368" s="228">
        <v>0</v>
      </c>
      <c r="F368" s="220">
        <v>16</v>
      </c>
      <c r="G368" s="220">
        <v>1</v>
      </c>
      <c r="H368" s="228">
        <v>0</v>
      </c>
      <c r="I368" s="228">
        <v>0</v>
      </c>
      <c r="J368" s="228">
        <v>0</v>
      </c>
    </row>
    <row r="369" spans="1:10" s="23" customFormat="1" ht="12.6" customHeight="1">
      <c r="A369" s="234"/>
      <c r="B369" s="608" t="s">
        <v>7650</v>
      </c>
      <c r="C369" s="219">
        <v>4</v>
      </c>
      <c r="D369" s="228">
        <v>0</v>
      </c>
      <c r="E369" s="220">
        <v>4</v>
      </c>
      <c r="F369" s="228">
        <v>0</v>
      </c>
      <c r="G369" s="228">
        <v>0</v>
      </c>
      <c r="H369" s="228">
        <v>0</v>
      </c>
      <c r="I369" s="228">
        <v>0</v>
      </c>
      <c r="J369" s="228">
        <v>0</v>
      </c>
    </row>
    <row r="370" spans="1:10" s="23" customFormat="1" ht="12.6" customHeight="1">
      <c r="A370" s="234" t="s">
        <v>313</v>
      </c>
      <c r="B370" s="608" t="s">
        <v>216</v>
      </c>
      <c r="C370" s="219">
        <v>6</v>
      </c>
      <c r="D370" s="228">
        <v>0</v>
      </c>
      <c r="E370" s="220">
        <v>6</v>
      </c>
      <c r="F370" s="220">
        <v>15</v>
      </c>
      <c r="G370" s="220">
        <v>3</v>
      </c>
      <c r="H370" s="228">
        <v>0</v>
      </c>
      <c r="I370" s="220">
        <v>2</v>
      </c>
      <c r="J370" s="228">
        <v>0</v>
      </c>
    </row>
    <row r="371" spans="1:10" s="23" customFormat="1" ht="12.6" customHeight="1">
      <c r="A371" s="234"/>
      <c r="B371" s="608" t="s">
        <v>7648</v>
      </c>
      <c r="C371" s="219">
        <v>5</v>
      </c>
      <c r="D371" s="228">
        <v>0</v>
      </c>
      <c r="E371" s="220">
        <v>5</v>
      </c>
      <c r="F371" s="220">
        <v>12</v>
      </c>
      <c r="G371" s="228">
        <v>0</v>
      </c>
      <c r="H371" s="228">
        <v>0</v>
      </c>
      <c r="I371" s="228">
        <v>0</v>
      </c>
      <c r="J371" s="228">
        <v>0</v>
      </c>
    </row>
    <row r="372" spans="1:10" s="23" customFormat="1" ht="12.6" customHeight="1">
      <c r="A372" s="234"/>
      <c r="B372" s="608" t="s">
        <v>7649</v>
      </c>
      <c r="C372" s="610">
        <v>0</v>
      </c>
      <c r="D372" s="228">
        <v>0</v>
      </c>
      <c r="E372" s="228">
        <v>0</v>
      </c>
      <c r="F372" s="220">
        <v>3</v>
      </c>
      <c r="G372" s="220">
        <v>3</v>
      </c>
      <c r="H372" s="228">
        <v>0</v>
      </c>
      <c r="I372" s="220">
        <v>2</v>
      </c>
      <c r="J372" s="228">
        <v>0</v>
      </c>
    </row>
    <row r="373" spans="1:10" s="23" customFormat="1" ht="12.6" customHeight="1">
      <c r="A373" s="234"/>
      <c r="B373" s="608" t="s">
        <v>7650</v>
      </c>
      <c r="C373" s="219">
        <v>1</v>
      </c>
      <c r="D373" s="228">
        <v>0</v>
      </c>
      <c r="E373" s="220">
        <v>1</v>
      </c>
      <c r="F373" s="228">
        <v>0</v>
      </c>
      <c r="G373" s="228">
        <v>0</v>
      </c>
      <c r="H373" s="228">
        <v>0</v>
      </c>
      <c r="I373" s="228">
        <v>0</v>
      </c>
      <c r="J373" s="228">
        <v>0</v>
      </c>
    </row>
    <row r="374" spans="1:10" s="23" customFormat="1" ht="12.6" customHeight="1">
      <c r="A374" s="234" t="s">
        <v>314</v>
      </c>
      <c r="B374" s="608" t="s">
        <v>216</v>
      </c>
      <c r="C374" s="219">
        <v>11</v>
      </c>
      <c r="D374" s="228">
        <v>0</v>
      </c>
      <c r="E374" s="220">
        <v>11</v>
      </c>
      <c r="F374" s="220">
        <v>23</v>
      </c>
      <c r="G374" s="220">
        <v>6</v>
      </c>
      <c r="H374" s="228">
        <v>0</v>
      </c>
      <c r="I374" s="228">
        <v>0</v>
      </c>
      <c r="J374" s="228">
        <v>0</v>
      </c>
    </row>
    <row r="375" spans="1:10" s="23" customFormat="1" ht="12.6" customHeight="1">
      <c r="A375" s="234"/>
      <c r="B375" s="608" t="s">
        <v>7648</v>
      </c>
      <c r="C375" s="219">
        <v>10</v>
      </c>
      <c r="D375" s="228">
        <v>0</v>
      </c>
      <c r="E375" s="220">
        <v>10</v>
      </c>
      <c r="F375" s="220">
        <v>17</v>
      </c>
      <c r="G375" s="220">
        <v>2</v>
      </c>
      <c r="H375" s="228">
        <v>0</v>
      </c>
      <c r="I375" s="228">
        <v>0</v>
      </c>
      <c r="J375" s="228">
        <v>0</v>
      </c>
    </row>
    <row r="376" spans="1:10" s="23" customFormat="1" ht="12.6" customHeight="1">
      <c r="A376" s="234"/>
      <c r="B376" s="608" t="s">
        <v>7649</v>
      </c>
      <c r="C376" s="610">
        <v>0</v>
      </c>
      <c r="D376" s="228">
        <v>0</v>
      </c>
      <c r="E376" s="228">
        <v>0</v>
      </c>
      <c r="F376" s="220">
        <v>6</v>
      </c>
      <c r="G376" s="220">
        <v>4</v>
      </c>
      <c r="H376" s="228">
        <v>0</v>
      </c>
      <c r="I376" s="228">
        <v>0</v>
      </c>
      <c r="J376" s="228">
        <v>0</v>
      </c>
    </row>
    <row r="377" spans="1:10" s="23" customFormat="1" ht="12.6" customHeight="1">
      <c r="A377" s="256"/>
      <c r="B377" s="611" t="s">
        <v>7650</v>
      </c>
      <c r="C377" s="612">
        <v>1</v>
      </c>
      <c r="D377" s="600">
        <v>0</v>
      </c>
      <c r="E377" s="597">
        <v>1</v>
      </c>
      <c r="F377" s="600">
        <v>0</v>
      </c>
      <c r="G377" s="600">
        <v>0</v>
      </c>
      <c r="H377" s="600">
        <v>0</v>
      </c>
      <c r="I377" s="600">
        <v>0</v>
      </c>
      <c r="J377" s="600">
        <v>0</v>
      </c>
    </row>
    <row r="378" spans="1:10" s="23" customFormat="1" ht="12.6" customHeight="1">
      <c r="A378" s="234" t="s">
        <v>315</v>
      </c>
      <c r="B378" s="608" t="s">
        <v>216</v>
      </c>
      <c r="C378" s="219">
        <v>2</v>
      </c>
      <c r="D378" s="228">
        <v>0</v>
      </c>
      <c r="E378" s="220">
        <v>2</v>
      </c>
      <c r="F378" s="220">
        <v>19</v>
      </c>
      <c r="G378" s="220">
        <v>4</v>
      </c>
      <c r="H378" s="228">
        <v>0</v>
      </c>
      <c r="I378" s="220">
        <v>1</v>
      </c>
      <c r="J378" s="228">
        <v>0</v>
      </c>
    </row>
    <row r="379" spans="1:10" s="23" customFormat="1" ht="12.6" customHeight="1">
      <c r="A379" s="234"/>
      <c r="B379" s="608" t="s">
        <v>7648</v>
      </c>
      <c r="C379" s="610">
        <v>0</v>
      </c>
      <c r="D379" s="228">
        <v>0</v>
      </c>
      <c r="E379" s="228">
        <v>0</v>
      </c>
      <c r="F379" s="220">
        <v>13</v>
      </c>
      <c r="G379" s="220">
        <v>1</v>
      </c>
      <c r="H379" s="228">
        <v>0</v>
      </c>
      <c r="I379" s="228">
        <v>0</v>
      </c>
      <c r="J379" s="228">
        <v>0</v>
      </c>
    </row>
    <row r="380" spans="1:10" s="23" customFormat="1" ht="12.6" customHeight="1">
      <c r="A380" s="234"/>
      <c r="B380" s="608" t="s">
        <v>7649</v>
      </c>
      <c r="C380" s="610">
        <v>0</v>
      </c>
      <c r="D380" s="228">
        <v>0</v>
      </c>
      <c r="E380" s="228">
        <v>0</v>
      </c>
      <c r="F380" s="220">
        <v>6</v>
      </c>
      <c r="G380" s="220">
        <v>3</v>
      </c>
      <c r="H380" s="228">
        <v>0</v>
      </c>
      <c r="I380" s="220">
        <v>1</v>
      </c>
      <c r="J380" s="228">
        <v>0</v>
      </c>
    </row>
    <row r="381" spans="1:10" s="23" customFormat="1" ht="12.6" customHeight="1">
      <c r="A381" s="234"/>
      <c r="B381" s="608" t="s">
        <v>7650</v>
      </c>
      <c r="C381" s="219">
        <v>2</v>
      </c>
      <c r="D381" s="228">
        <v>0</v>
      </c>
      <c r="E381" s="220">
        <v>2</v>
      </c>
      <c r="F381" s="228">
        <v>0</v>
      </c>
      <c r="G381" s="228">
        <v>0</v>
      </c>
      <c r="H381" s="228">
        <v>0</v>
      </c>
      <c r="I381" s="228">
        <v>0</v>
      </c>
      <c r="J381" s="228">
        <v>0</v>
      </c>
    </row>
    <row r="382" spans="1:10" s="23" customFormat="1" ht="12.6" customHeight="1">
      <c r="A382" s="234" t="s">
        <v>316</v>
      </c>
      <c r="B382" s="608" t="s">
        <v>216</v>
      </c>
      <c r="C382" s="219">
        <v>5</v>
      </c>
      <c r="D382" s="228">
        <v>0</v>
      </c>
      <c r="E382" s="220">
        <v>5</v>
      </c>
      <c r="F382" s="220">
        <v>13</v>
      </c>
      <c r="G382" s="220">
        <v>16</v>
      </c>
      <c r="H382" s="228">
        <v>0</v>
      </c>
      <c r="I382" s="220">
        <v>1</v>
      </c>
      <c r="J382" s="220">
        <v>10</v>
      </c>
    </row>
    <row r="383" spans="1:10" s="23" customFormat="1" ht="12.6" customHeight="1">
      <c r="A383" s="234"/>
      <c r="B383" s="608" t="s">
        <v>7648</v>
      </c>
      <c r="C383" s="219">
        <v>4</v>
      </c>
      <c r="D383" s="228">
        <v>0</v>
      </c>
      <c r="E383" s="220">
        <v>4</v>
      </c>
      <c r="F383" s="220">
        <v>10</v>
      </c>
      <c r="G383" s="220">
        <v>7</v>
      </c>
      <c r="H383" s="228">
        <v>0</v>
      </c>
      <c r="I383" s="228">
        <v>0</v>
      </c>
      <c r="J383" s="220">
        <v>10</v>
      </c>
    </row>
    <row r="384" spans="1:10" s="23" customFormat="1" ht="12.6" customHeight="1">
      <c r="A384" s="234"/>
      <c r="B384" s="608" t="s">
        <v>7649</v>
      </c>
      <c r="C384" s="610">
        <v>0</v>
      </c>
      <c r="D384" s="228">
        <v>0</v>
      </c>
      <c r="E384" s="228">
        <v>0</v>
      </c>
      <c r="F384" s="220">
        <v>3</v>
      </c>
      <c r="G384" s="220">
        <v>9</v>
      </c>
      <c r="H384" s="228">
        <v>0</v>
      </c>
      <c r="I384" s="220">
        <v>1</v>
      </c>
      <c r="J384" s="228">
        <v>0</v>
      </c>
    </row>
    <row r="385" spans="1:10" s="23" customFormat="1" ht="12.6" customHeight="1">
      <c r="A385" s="234"/>
      <c r="B385" s="608" t="s">
        <v>7650</v>
      </c>
      <c r="C385" s="219">
        <v>1</v>
      </c>
      <c r="D385" s="228">
        <v>0</v>
      </c>
      <c r="E385" s="220">
        <v>1</v>
      </c>
      <c r="F385" s="228">
        <v>0</v>
      </c>
      <c r="G385" s="228">
        <v>0</v>
      </c>
      <c r="H385" s="228">
        <v>0</v>
      </c>
      <c r="I385" s="228">
        <v>0</v>
      </c>
      <c r="J385" s="228">
        <v>0</v>
      </c>
    </row>
    <row r="386" spans="1:10" s="23" customFormat="1" ht="12.6" customHeight="1">
      <c r="A386" s="234" t="s">
        <v>317</v>
      </c>
      <c r="B386" s="608" t="s">
        <v>216</v>
      </c>
      <c r="C386" s="219">
        <v>5</v>
      </c>
      <c r="D386" s="228">
        <v>0</v>
      </c>
      <c r="E386" s="220">
        <v>5</v>
      </c>
      <c r="F386" s="220">
        <v>14</v>
      </c>
      <c r="G386" s="228">
        <v>0</v>
      </c>
      <c r="H386" s="228">
        <v>0</v>
      </c>
      <c r="I386" s="228">
        <v>0</v>
      </c>
      <c r="J386" s="228">
        <v>0</v>
      </c>
    </row>
    <row r="387" spans="1:10" s="23" customFormat="1" ht="12.6" customHeight="1">
      <c r="A387" s="234"/>
      <c r="B387" s="608" t="s">
        <v>7648</v>
      </c>
      <c r="C387" s="219">
        <v>3</v>
      </c>
      <c r="D387" s="228">
        <v>0</v>
      </c>
      <c r="E387" s="220">
        <v>3</v>
      </c>
      <c r="F387" s="220">
        <v>11</v>
      </c>
      <c r="G387" s="228">
        <v>0</v>
      </c>
      <c r="H387" s="228">
        <v>0</v>
      </c>
      <c r="I387" s="228">
        <v>0</v>
      </c>
      <c r="J387" s="228">
        <v>0</v>
      </c>
    </row>
    <row r="388" spans="1:10" s="23" customFormat="1" ht="12.6" customHeight="1">
      <c r="A388" s="234"/>
      <c r="B388" s="608" t="s">
        <v>7649</v>
      </c>
      <c r="C388" s="610">
        <v>0</v>
      </c>
      <c r="D388" s="228">
        <v>0</v>
      </c>
      <c r="E388" s="228">
        <v>0</v>
      </c>
      <c r="F388" s="220">
        <v>3</v>
      </c>
      <c r="G388" s="228">
        <v>0</v>
      </c>
      <c r="H388" s="228">
        <v>0</v>
      </c>
      <c r="I388" s="228">
        <v>0</v>
      </c>
      <c r="J388" s="228">
        <v>0</v>
      </c>
    </row>
    <row r="389" spans="1:10" s="23" customFormat="1" ht="12.6" customHeight="1">
      <c r="A389" s="234"/>
      <c r="B389" s="608" t="s">
        <v>7650</v>
      </c>
      <c r="C389" s="219">
        <v>2</v>
      </c>
      <c r="D389" s="228">
        <v>0</v>
      </c>
      <c r="E389" s="220">
        <v>2</v>
      </c>
      <c r="F389" s="228">
        <v>0</v>
      </c>
      <c r="G389" s="228">
        <v>0</v>
      </c>
      <c r="H389" s="228">
        <v>0</v>
      </c>
      <c r="I389" s="228">
        <v>0</v>
      </c>
      <c r="J389" s="228">
        <v>0</v>
      </c>
    </row>
    <row r="390" spans="1:10" s="23" customFormat="1" ht="12.6" customHeight="1">
      <c r="A390" s="234" t="s">
        <v>318</v>
      </c>
      <c r="B390" s="608" t="s">
        <v>216</v>
      </c>
      <c r="C390" s="219">
        <v>2</v>
      </c>
      <c r="D390" s="228">
        <v>0</v>
      </c>
      <c r="E390" s="220">
        <v>2</v>
      </c>
      <c r="F390" s="220">
        <v>16</v>
      </c>
      <c r="G390" s="220">
        <v>2</v>
      </c>
      <c r="H390" s="228">
        <v>0</v>
      </c>
      <c r="I390" s="228">
        <v>0</v>
      </c>
      <c r="J390" s="228">
        <v>0</v>
      </c>
    </row>
    <row r="391" spans="1:10" s="23" customFormat="1" ht="12.6" customHeight="1">
      <c r="A391" s="234"/>
      <c r="B391" s="608" t="s">
        <v>7648</v>
      </c>
      <c r="C391" s="219">
        <v>1</v>
      </c>
      <c r="D391" s="228">
        <v>0</v>
      </c>
      <c r="E391" s="220">
        <v>1</v>
      </c>
      <c r="F391" s="220">
        <v>13</v>
      </c>
      <c r="G391" s="220">
        <v>1</v>
      </c>
      <c r="H391" s="228">
        <v>0</v>
      </c>
      <c r="I391" s="228">
        <v>0</v>
      </c>
      <c r="J391" s="228">
        <v>0</v>
      </c>
    </row>
    <row r="392" spans="1:10" s="23" customFormat="1" ht="12.6" customHeight="1">
      <c r="A392" s="234"/>
      <c r="B392" s="608" t="s">
        <v>7649</v>
      </c>
      <c r="C392" s="610">
        <v>0</v>
      </c>
      <c r="D392" s="228">
        <v>0</v>
      </c>
      <c r="E392" s="228">
        <v>0</v>
      </c>
      <c r="F392" s="220">
        <v>3</v>
      </c>
      <c r="G392" s="220">
        <v>1</v>
      </c>
      <c r="H392" s="228">
        <v>0</v>
      </c>
      <c r="I392" s="228">
        <v>0</v>
      </c>
      <c r="J392" s="228">
        <v>0</v>
      </c>
    </row>
    <row r="393" spans="1:10" s="23" customFormat="1" ht="12.6" customHeight="1">
      <c r="A393" s="234"/>
      <c r="B393" s="608" t="s">
        <v>7650</v>
      </c>
      <c r="C393" s="219">
        <v>1</v>
      </c>
      <c r="D393" s="228">
        <v>0</v>
      </c>
      <c r="E393" s="220">
        <v>1</v>
      </c>
      <c r="F393" s="228">
        <v>0</v>
      </c>
      <c r="G393" s="228">
        <v>0</v>
      </c>
      <c r="H393" s="228">
        <v>0</v>
      </c>
      <c r="I393" s="228">
        <v>0</v>
      </c>
      <c r="J393" s="228">
        <v>0</v>
      </c>
    </row>
    <row r="394" spans="1:10" s="23" customFormat="1" ht="12.6" customHeight="1">
      <c r="A394" s="234" t="s">
        <v>319</v>
      </c>
      <c r="B394" s="608" t="s">
        <v>216</v>
      </c>
      <c r="C394" s="219">
        <v>4</v>
      </c>
      <c r="D394" s="228">
        <v>0</v>
      </c>
      <c r="E394" s="220">
        <v>4</v>
      </c>
      <c r="F394" s="220">
        <v>14</v>
      </c>
      <c r="G394" s="220">
        <v>4</v>
      </c>
      <c r="H394" s="228">
        <v>0</v>
      </c>
      <c r="I394" s="220">
        <v>1</v>
      </c>
      <c r="J394" s="220">
        <v>2</v>
      </c>
    </row>
    <row r="395" spans="1:10" s="23" customFormat="1" ht="12.6" customHeight="1">
      <c r="A395" s="234"/>
      <c r="B395" s="608" t="s">
        <v>7648</v>
      </c>
      <c r="C395" s="219">
        <v>3</v>
      </c>
      <c r="D395" s="228">
        <v>0</v>
      </c>
      <c r="E395" s="220">
        <v>3</v>
      </c>
      <c r="F395" s="220">
        <v>8</v>
      </c>
      <c r="G395" s="228">
        <v>0</v>
      </c>
      <c r="H395" s="228">
        <v>0</v>
      </c>
      <c r="I395" s="228">
        <v>0</v>
      </c>
      <c r="J395" s="220">
        <v>2</v>
      </c>
    </row>
    <row r="396" spans="1:10" s="23" customFormat="1" ht="12.6" customHeight="1">
      <c r="A396" s="234"/>
      <c r="B396" s="608" t="s">
        <v>7649</v>
      </c>
      <c r="C396" s="610">
        <v>0</v>
      </c>
      <c r="D396" s="228">
        <v>0</v>
      </c>
      <c r="E396" s="228">
        <v>0</v>
      </c>
      <c r="F396" s="220">
        <v>6</v>
      </c>
      <c r="G396" s="220">
        <v>4</v>
      </c>
      <c r="H396" s="228">
        <v>0</v>
      </c>
      <c r="I396" s="220">
        <v>1</v>
      </c>
      <c r="J396" s="228">
        <v>0</v>
      </c>
    </row>
    <row r="397" spans="1:10" s="23" customFormat="1" ht="12.6" customHeight="1">
      <c r="A397" s="234"/>
      <c r="B397" s="608" t="s">
        <v>7650</v>
      </c>
      <c r="C397" s="219">
        <v>1</v>
      </c>
      <c r="D397" s="228">
        <v>0</v>
      </c>
      <c r="E397" s="220">
        <v>1</v>
      </c>
      <c r="F397" s="228">
        <v>0</v>
      </c>
      <c r="G397" s="228">
        <v>0</v>
      </c>
      <c r="H397" s="228">
        <v>0</v>
      </c>
      <c r="I397" s="228">
        <v>0</v>
      </c>
      <c r="J397" s="228">
        <v>0</v>
      </c>
    </row>
    <row r="398" spans="1:10" s="23" customFormat="1" ht="12.6" customHeight="1">
      <c r="A398" s="234" t="s">
        <v>320</v>
      </c>
      <c r="B398" s="608" t="s">
        <v>216</v>
      </c>
      <c r="C398" s="219">
        <v>10</v>
      </c>
      <c r="D398" s="228">
        <v>0</v>
      </c>
      <c r="E398" s="220">
        <v>10</v>
      </c>
      <c r="F398" s="220">
        <v>18</v>
      </c>
      <c r="G398" s="220">
        <v>7</v>
      </c>
      <c r="H398" s="228">
        <v>0</v>
      </c>
      <c r="I398" s="220">
        <v>4</v>
      </c>
      <c r="J398" s="220">
        <v>3</v>
      </c>
    </row>
    <row r="399" spans="1:10" s="23" customFormat="1" ht="12.6" customHeight="1">
      <c r="A399" s="234"/>
      <c r="B399" s="608" t="s">
        <v>7648</v>
      </c>
      <c r="C399" s="219">
        <v>6</v>
      </c>
      <c r="D399" s="228">
        <v>0</v>
      </c>
      <c r="E399" s="220">
        <v>6</v>
      </c>
      <c r="F399" s="220">
        <v>11</v>
      </c>
      <c r="G399" s="220">
        <v>1</v>
      </c>
      <c r="H399" s="228">
        <v>0</v>
      </c>
      <c r="I399" s="228">
        <v>0</v>
      </c>
      <c r="J399" s="220">
        <v>3</v>
      </c>
    </row>
    <row r="400" spans="1:10" s="23" customFormat="1" ht="12.6" customHeight="1">
      <c r="A400" s="234"/>
      <c r="B400" s="608" t="s">
        <v>7649</v>
      </c>
      <c r="C400" s="610">
        <v>0</v>
      </c>
      <c r="D400" s="228">
        <v>0</v>
      </c>
      <c r="E400" s="228">
        <v>0</v>
      </c>
      <c r="F400" s="220">
        <v>7</v>
      </c>
      <c r="G400" s="220">
        <v>6</v>
      </c>
      <c r="H400" s="228">
        <v>0</v>
      </c>
      <c r="I400" s="220">
        <v>4</v>
      </c>
      <c r="J400" s="228">
        <v>0</v>
      </c>
    </row>
    <row r="401" spans="1:10" s="23" customFormat="1" ht="12.6" customHeight="1">
      <c r="A401" s="234"/>
      <c r="B401" s="608" t="s">
        <v>7650</v>
      </c>
      <c r="C401" s="219">
        <v>4</v>
      </c>
      <c r="D401" s="228">
        <v>0</v>
      </c>
      <c r="E401" s="220">
        <v>4</v>
      </c>
      <c r="F401" s="228">
        <v>0</v>
      </c>
      <c r="G401" s="228">
        <v>0</v>
      </c>
      <c r="H401" s="228">
        <v>0</v>
      </c>
      <c r="I401" s="228">
        <v>0</v>
      </c>
      <c r="J401" s="228">
        <v>0</v>
      </c>
    </row>
    <row r="402" spans="1:10" s="23" customFormat="1" ht="12.6" customHeight="1">
      <c r="A402" s="234" t="s">
        <v>321</v>
      </c>
      <c r="B402" s="608" t="s">
        <v>216</v>
      </c>
      <c r="C402" s="219">
        <v>4</v>
      </c>
      <c r="D402" s="228">
        <v>0</v>
      </c>
      <c r="E402" s="220">
        <v>4</v>
      </c>
      <c r="F402" s="220">
        <v>27</v>
      </c>
      <c r="G402" s="228">
        <v>0</v>
      </c>
      <c r="H402" s="228">
        <v>0</v>
      </c>
      <c r="I402" s="228">
        <v>0</v>
      </c>
      <c r="J402" s="228">
        <v>0</v>
      </c>
    </row>
    <row r="403" spans="1:10" s="23" customFormat="1" ht="12.6" customHeight="1">
      <c r="A403" s="234"/>
      <c r="B403" s="608" t="s">
        <v>7648</v>
      </c>
      <c r="C403" s="219">
        <v>3</v>
      </c>
      <c r="D403" s="228">
        <v>0</v>
      </c>
      <c r="E403" s="220">
        <v>3</v>
      </c>
      <c r="F403" s="220">
        <v>14</v>
      </c>
      <c r="G403" s="228">
        <v>0</v>
      </c>
      <c r="H403" s="228">
        <v>0</v>
      </c>
      <c r="I403" s="228">
        <v>0</v>
      </c>
      <c r="J403" s="228">
        <v>0</v>
      </c>
    </row>
    <row r="404" spans="1:10" s="23" customFormat="1" ht="12.6" customHeight="1">
      <c r="A404" s="234"/>
      <c r="B404" s="608" t="s">
        <v>7649</v>
      </c>
      <c r="C404" s="610">
        <v>0</v>
      </c>
      <c r="D404" s="228">
        <v>0</v>
      </c>
      <c r="E404" s="228">
        <v>0</v>
      </c>
      <c r="F404" s="220">
        <v>13</v>
      </c>
      <c r="G404" s="228">
        <v>0</v>
      </c>
      <c r="H404" s="228">
        <v>0</v>
      </c>
      <c r="I404" s="228">
        <v>0</v>
      </c>
      <c r="J404" s="228">
        <v>0</v>
      </c>
    </row>
    <row r="405" spans="1:10" s="23" customFormat="1" ht="12.6" customHeight="1">
      <c r="A405" s="234"/>
      <c r="B405" s="608" t="s">
        <v>7650</v>
      </c>
      <c r="C405" s="219">
        <v>1</v>
      </c>
      <c r="D405" s="228">
        <v>0</v>
      </c>
      <c r="E405" s="220">
        <v>1</v>
      </c>
      <c r="F405" s="228">
        <v>0</v>
      </c>
      <c r="G405" s="228">
        <v>0</v>
      </c>
      <c r="H405" s="228">
        <v>0</v>
      </c>
      <c r="I405" s="228">
        <v>0</v>
      </c>
      <c r="J405" s="228">
        <v>0</v>
      </c>
    </row>
    <row r="406" spans="1:10" s="23" customFormat="1" ht="12.6" customHeight="1">
      <c r="A406" s="234" t="s">
        <v>322</v>
      </c>
      <c r="B406" s="608" t="s">
        <v>216</v>
      </c>
      <c r="C406" s="219">
        <v>6</v>
      </c>
      <c r="D406" s="228">
        <v>0</v>
      </c>
      <c r="E406" s="220">
        <v>6</v>
      </c>
      <c r="F406" s="220">
        <v>14</v>
      </c>
      <c r="G406" s="220">
        <v>6</v>
      </c>
      <c r="H406" s="228">
        <v>0</v>
      </c>
      <c r="I406" s="228">
        <v>0</v>
      </c>
      <c r="J406" s="228">
        <v>0</v>
      </c>
    </row>
    <row r="407" spans="1:10" s="23" customFormat="1" ht="12.6" customHeight="1">
      <c r="A407" s="234"/>
      <c r="B407" s="608" t="s">
        <v>7648</v>
      </c>
      <c r="C407" s="219">
        <v>3</v>
      </c>
      <c r="D407" s="228">
        <v>0</v>
      </c>
      <c r="E407" s="220">
        <v>3</v>
      </c>
      <c r="F407" s="220">
        <v>9</v>
      </c>
      <c r="G407" s="228">
        <v>0</v>
      </c>
      <c r="H407" s="228">
        <v>0</v>
      </c>
      <c r="I407" s="228">
        <v>0</v>
      </c>
      <c r="J407" s="228">
        <v>0</v>
      </c>
    </row>
    <row r="408" spans="1:10" s="23" customFormat="1" ht="12.6" customHeight="1">
      <c r="A408" s="234"/>
      <c r="B408" s="608" t="s">
        <v>7649</v>
      </c>
      <c r="C408" s="610">
        <v>0</v>
      </c>
      <c r="D408" s="228">
        <v>0</v>
      </c>
      <c r="E408" s="228">
        <v>0</v>
      </c>
      <c r="F408" s="220">
        <v>5</v>
      </c>
      <c r="G408" s="220">
        <v>6</v>
      </c>
      <c r="H408" s="228">
        <v>0</v>
      </c>
      <c r="I408" s="228">
        <v>0</v>
      </c>
      <c r="J408" s="228">
        <v>0</v>
      </c>
    </row>
    <row r="409" spans="1:10" s="23" customFormat="1" ht="12.6" customHeight="1">
      <c r="A409" s="234"/>
      <c r="B409" s="608" t="s">
        <v>7650</v>
      </c>
      <c r="C409" s="219">
        <v>3</v>
      </c>
      <c r="D409" s="228">
        <v>0</v>
      </c>
      <c r="E409" s="220">
        <v>3</v>
      </c>
      <c r="F409" s="228">
        <v>0</v>
      </c>
      <c r="G409" s="228">
        <v>0</v>
      </c>
      <c r="H409" s="228">
        <v>0</v>
      </c>
      <c r="I409" s="228">
        <v>0</v>
      </c>
      <c r="J409" s="228">
        <v>0</v>
      </c>
    </row>
    <row r="410" spans="1:10" s="23" customFormat="1" ht="12.6" customHeight="1">
      <c r="A410" s="234" t="s">
        <v>323</v>
      </c>
      <c r="B410" s="608" t="s">
        <v>216</v>
      </c>
      <c r="C410" s="219">
        <v>6</v>
      </c>
      <c r="D410" s="228">
        <v>0</v>
      </c>
      <c r="E410" s="220">
        <v>6</v>
      </c>
      <c r="F410" s="220">
        <v>11</v>
      </c>
      <c r="G410" s="220">
        <v>7</v>
      </c>
      <c r="H410" s="228">
        <v>0</v>
      </c>
      <c r="I410" s="220">
        <v>2</v>
      </c>
      <c r="J410" s="220">
        <v>6</v>
      </c>
    </row>
    <row r="411" spans="1:10" s="23" customFormat="1" ht="12.6" customHeight="1">
      <c r="A411" s="234"/>
      <c r="B411" s="608" t="s">
        <v>7648</v>
      </c>
      <c r="C411" s="219">
        <v>4</v>
      </c>
      <c r="D411" s="228">
        <v>0</v>
      </c>
      <c r="E411" s="220">
        <v>4</v>
      </c>
      <c r="F411" s="220">
        <v>9</v>
      </c>
      <c r="G411" s="220">
        <v>2</v>
      </c>
      <c r="H411" s="228">
        <v>0</v>
      </c>
      <c r="I411" s="228">
        <v>0</v>
      </c>
      <c r="J411" s="220">
        <v>6</v>
      </c>
    </row>
    <row r="412" spans="1:10" s="23" customFormat="1" ht="12.6" customHeight="1">
      <c r="A412" s="234"/>
      <c r="B412" s="608" t="s">
        <v>7649</v>
      </c>
      <c r="C412" s="610">
        <v>0</v>
      </c>
      <c r="D412" s="228">
        <v>0</v>
      </c>
      <c r="E412" s="228">
        <v>0</v>
      </c>
      <c r="F412" s="220">
        <v>2</v>
      </c>
      <c r="G412" s="220">
        <v>5</v>
      </c>
      <c r="H412" s="228">
        <v>0</v>
      </c>
      <c r="I412" s="220">
        <v>2</v>
      </c>
      <c r="J412" s="228">
        <v>0</v>
      </c>
    </row>
    <row r="413" spans="1:10" s="23" customFormat="1" ht="12.6" customHeight="1">
      <c r="A413" s="234"/>
      <c r="B413" s="608" t="s">
        <v>7650</v>
      </c>
      <c r="C413" s="219">
        <v>2</v>
      </c>
      <c r="D413" s="228">
        <v>0</v>
      </c>
      <c r="E413" s="220">
        <v>2</v>
      </c>
      <c r="F413" s="228">
        <v>0</v>
      </c>
      <c r="G413" s="228">
        <v>0</v>
      </c>
      <c r="H413" s="228">
        <v>0</v>
      </c>
      <c r="I413" s="228">
        <v>0</v>
      </c>
      <c r="J413" s="228">
        <v>0</v>
      </c>
    </row>
    <row r="414" spans="1:10" s="23" customFormat="1" ht="12.6" customHeight="1">
      <c r="A414" s="234" t="s">
        <v>324</v>
      </c>
      <c r="B414" s="608" t="s">
        <v>216</v>
      </c>
      <c r="C414" s="219">
        <v>4</v>
      </c>
      <c r="D414" s="228">
        <v>0</v>
      </c>
      <c r="E414" s="220">
        <v>4</v>
      </c>
      <c r="F414" s="220">
        <v>21</v>
      </c>
      <c r="G414" s="220">
        <v>7</v>
      </c>
      <c r="H414" s="228">
        <v>0</v>
      </c>
      <c r="I414" s="220">
        <v>4</v>
      </c>
      <c r="J414" s="228">
        <v>0</v>
      </c>
    </row>
    <row r="415" spans="1:10" s="23" customFormat="1" ht="12.6" customHeight="1">
      <c r="A415" s="234"/>
      <c r="B415" s="608" t="s">
        <v>7648</v>
      </c>
      <c r="C415" s="219">
        <v>2</v>
      </c>
      <c r="D415" s="228">
        <v>0</v>
      </c>
      <c r="E415" s="220">
        <v>2</v>
      </c>
      <c r="F415" s="220">
        <v>15</v>
      </c>
      <c r="G415" s="228">
        <v>0</v>
      </c>
      <c r="H415" s="228">
        <v>0</v>
      </c>
      <c r="I415" s="228">
        <v>0</v>
      </c>
      <c r="J415" s="228">
        <v>0</v>
      </c>
    </row>
    <row r="416" spans="1:10" s="23" customFormat="1" ht="12.6" customHeight="1">
      <c r="A416" s="234"/>
      <c r="B416" s="608" t="s">
        <v>7649</v>
      </c>
      <c r="C416" s="610">
        <v>0</v>
      </c>
      <c r="D416" s="228">
        <v>0</v>
      </c>
      <c r="E416" s="228">
        <v>0</v>
      </c>
      <c r="F416" s="220">
        <v>6</v>
      </c>
      <c r="G416" s="220">
        <v>7</v>
      </c>
      <c r="H416" s="228">
        <v>0</v>
      </c>
      <c r="I416" s="220">
        <v>4</v>
      </c>
      <c r="J416" s="228">
        <v>0</v>
      </c>
    </row>
    <row r="417" spans="1:10" s="23" customFormat="1" ht="12.6" customHeight="1">
      <c r="A417" s="234"/>
      <c r="B417" s="608" t="s">
        <v>7650</v>
      </c>
      <c r="C417" s="219">
        <v>2</v>
      </c>
      <c r="D417" s="228">
        <v>0</v>
      </c>
      <c r="E417" s="220">
        <v>2</v>
      </c>
      <c r="F417" s="228">
        <v>0</v>
      </c>
      <c r="G417" s="228">
        <v>0</v>
      </c>
      <c r="H417" s="228">
        <v>0</v>
      </c>
      <c r="I417" s="228">
        <v>0</v>
      </c>
      <c r="J417" s="228">
        <v>0</v>
      </c>
    </row>
    <row r="418" spans="1:10" s="23" customFormat="1" ht="12.6" customHeight="1">
      <c r="A418" s="234" t="s">
        <v>325</v>
      </c>
      <c r="B418" s="608" t="s">
        <v>216</v>
      </c>
      <c r="C418" s="219">
        <v>5</v>
      </c>
      <c r="D418" s="228">
        <v>0</v>
      </c>
      <c r="E418" s="220">
        <v>5</v>
      </c>
      <c r="F418" s="220">
        <v>18</v>
      </c>
      <c r="G418" s="220">
        <v>6</v>
      </c>
      <c r="H418" s="228">
        <v>0</v>
      </c>
      <c r="I418" s="228">
        <v>0</v>
      </c>
      <c r="J418" s="228">
        <v>0</v>
      </c>
    </row>
    <row r="419" spans="1:10" s="23" customFormat="1" ht="12.6" customHeight="1">
      <c r="A419" s="234"/>
      <c r="B419" s="608" t="s">
        <v>7648</v>
      </c>
      <c r="C419" s="219">
        <v>4</v>
      </c>
      <c r="D419" s="228">
        <v>0</v>
      </c>
      <c r="E419" s="220">
        <v>4</v>
      </c>
      <c r="F419" s="220">
        <v>12</v>
      </c>
      <c r="G419" s="228">
        <v>0</v>
      </c>
      <c r="H419" s="228">
        <v>0</v>
      </c>
      <c r="I419" s="228">
        <v>0</v>
      </c>
      <c r="J419" s="228">
        <v>0</v>
      </c>
    </row>
    <row r="420" spans="1:10" s="23" customFormat="1" ht="12.6" customHeight="1">
      <c r="A420" s="234"/>
      <c r="B420" s="608" t="s">
        <v>7649</v>
      </c>
      <c r="C420" s="610">
        <v>0</v>
      </c>
      <c r="D420" s="228">
        <v>0</v>
      </c>
      <c r="E420" s="228">
        <v>0</v>
      </c>
      <c r="F420" s="220">
        <v>6</v>
      </c>
      <c r="G420" s="220">
        <v>6</v>
      </c>
      <c r="H420" s="228">
        <v>0</v>
      </c>
      <c r="I420" s="228">
        <v>0</v>
      </c>
      <c r="J420" s="228">
        <v>0</v>
      </c>
    </row>
    <row r="421" spans="1:10" s="23" customFormat="1" ht="12.6" customHeight="1">
      <c r="A421" s="234"/>
      <c r="B421" s="608" t="s">
        <v>7650</v>
      </c>
      <c r="C421" s="219">
        <v>1</v>
      </c>
      <c r="D421" s="228">
        <v>0</v>
      </c>
      <c r="E421" s="220">
        <v>1</v>
      </c>
      <c r="F421" s="228">
        <v>0</v>
      </c>
      <c r="G421" s="228">
        <v>0</v>
      </c>
      <c r="H421" s="228">
        <v>0</v>
      </c>
      <c r="I421" s="228">
        <v>0</v>
      </c>
      <c r="J421" s="228">
        <v>0</v>
      </c>
    </row>
    <row r="422" spans="1:10" s="23" customFormat="1" ht="12.6" customHeight="1">
      <c r="A422" s="234" t="s">
        <v>326</v>
      </c>
      <c r="B422" s="608" t="s">
        <v>216</v>
      </c>
      <c r="C422" s="219">
        <v>5</v>
      </c>
      <c r="D422" s="228">
        <v>0</v>
      </c>
      <c r="E422" s="220">
        <v>5</v>
      </c>
      <c r="F422" s="220">
        <v>4</v>
      </c>
      <c r="G422" s="220">
        <v>8</v>
      </c>
      <c r="H422" s="228">
        <v>0</v>
      </c>
      <c r="I422" s="228">
        <v>0</v>
      </c>
      <c r="J422" s="228">
        <v>0</v>
      </c>
    </row>
    <row r="423" spans="1:10" s="23" customFormat="1" ht="12.6" customHeight="1">
      <c r="A423" s="234"/>
      <c r="B423" s="608" t="s">
        <v>7648</v>
      </c>
      <c r="C423" s="219">
        <v>4</v>
      </c>
      <c r="D423" s="228">
        <v>0</v>
      </c>
      <c r="E423" s="220">
        <v>4</v>
      </c>
      <c r="F423" s="220">
        <v>4</v>
      </c>
      <c r="G423" s="220">
        <v>5</v>
      </c>
      <c r="H423" s="228">
        <v>0</v>
      </c>
      <c r="I423" s="228">
        <v>0</v>
      </c>
      <c r="J423" s="228">
        <v>0</v>
      </c>
    </row>
    <row r="424" spans="1:10" s="23" customFormat="1" ht="12.6" customHeight="1">
      <c r="A424" s="234"/>
      <c r="B424" s="608" t="s">
        <v>7649</v>
      </c>
      <c r="C424" s="610">
        <v>0</v>
      </c>
      <c r="D424" s="228">
        <v>0</v>
      </c>
      <c r="E424" s="228">
        <v>0</v>
      </c>
      <c r="F424" s="228">
        <v>0</v>
      </c>
      <c r="G424" s="220">
        <v>3</v>
      </c>
      <c r="H424" s="228">
        <v>0</v>
      </c>
      <c r="I424" s="228">
        <v>0</v>
      </c>
      <c r="J424" s="228">
        <v>0</v>
      </c>
    </row>
    <row r="425" spans="1:10" s="23" customFormat="1" ht="12.6" customHeight="1">
      <c r="A425" s="234"/>
      <c r="B425" s="608" t="s">
        <v>7650</v>
      </c>
      <c r="C425" s="219">
        <v>1</v>
      </c>
      <c r="D425" s="228">
        <v>0</v>
      </c>
      <c r="E425" s="220">
        <v>1</v>
      </c>
      <c r="F425" s="228">
        <v>0</v>
      </c>
      <c r="G425" s="228">
        <v>0</v>
      </c>
      <c r="H425" s="228">
        <v>0</v>
      </c>
      <c r="I425" s="228">
        <v>0</v>
      </c>
      <c r="J425" s="228">
        <v>0</v>
      </c>
    </row>
    <row r="426" spans="1:10" s="23" customFormat="1" ht="12.6" customHeight="1">
      <c r="A426" s="234" t="s">
        <v>327</v>
      </c>
      <c r="B426" s="608" t="s">
        <v>216</v>
      </c>
      <c r="C426" s="219">
        <v>3</v>
      </c>
      <c r="D426" s="228">
        <v>0</v>
      </c>
      <c r="E426" s="220">
        <v>3</v>
      </c>
      <c r="F426" s="220">
        <v>23</v>
      </c>
      <c r="G426" s="220">
        <v>5</v>
      </c>
      <c r="H426" s="228">
        <v>0</v>
      </c>
      <c r="I426" s="220">
        <v>4</v>
      </c>
      <c r="J426" s="220">
        <v>6</v>
      </c>
    </row>
    <row r="427" spans="1:10" s="23" customFormat="1" ht="12.6" customHeight="1">
      <c r="A427" s="234"/>
      <c r="B427" s="608" t="s">
        <v>7648</v>
      </c>
      <c r="C427" s="219">
        <v>3</v>
      </c>
      <c r="D427" s="228">
        <v>0</v>
      </c>
      <c r="E427" s="220">
        <v>3</v>
      </c>
      <c r="F427" s="220">
        <v>15</v>
      </c>
      <c r="G427" s="228">
        <v>0</v>
      </c>
      <c r="H427" s="228">
        <v>0</v>
      </c>
      <c r="I427" s="228">
        <v>0</v>
      </c>
      <c r="J427" s="220">
        <v>6</v>
      </c>
    </row>
    <row r="428" spans="1:10" s="23" customFormat="1" ht="12.6" customHeight="1">
      <c r="A428" s="234"/>
      <c r="B428" s="608" t="s">
        <v>7649</v>
      </c>
      <c r="C428" s="610">
        <v>0</v>
      </c>
      <c r="D428" s="228">
        <v>0</v>
      </c>
      <c r="E428" s="228">
        <v>0</v>
      </c>
      <c r="F428" s="220">
        <v>8</v>
      </c>
      <c r="G428" s="220">
        <v>5</v>
      </c>
      <c r="H428" s="228">
        <v>0</v>
      </c>
      <c r="I428" s="220">
        <v>4</v>
      </c>
      <c r="J428" s="228">
        <v>0</v>
      </c>
    </row>
    <row r="429" spans="1:10" s="23" customFormat="1" ht="12.6" customHeight="1">
      <c r="A429" s="234" t="s">
        <v>328</v>
      </c>
      <c r="B429" s="608" t="s">
        <v>216</v>
      </c>
      <c r="C429" s="610">
        <v>0</v>
      </c>
      <c r="D429" s="228">
        <v>0</v>
      </c>
      <c r="E429" s="228">
        <v>0</v>
      </c>
      <c r="F429" s="220">
        <v>7</v>
      </c>
      <c r="G429" s="228">
        <v>0</v>
      </c>
      <c r="H429" s="228">
        <v>0</v>
      </c>
      <c r="I429" s="228">
        <v>0</v>
      </c>
      <c r="J429" s="220">
        <v>1</v>
      </c>
    </row>
    <row r="430" spans="1:10" s="23" customFormat="1" ht="12.6" customHeight="1">
      <c r="A430" s="256"/>
      <c r="B430" s="611" t="s">
        <v>7648</v>
      </c>
      <c r="C430" s="613">
        <v>0</v>
      </c>
      <c r="D430" s="600">
        <v>0</v>
      </c>
      <c r="E430" s="600">
        <v>0</v>
      </c>
      <c r="F430" s="597">
        <v>4</v>
      </c>
      <c r="G430" s="600">
        <v>0</v>
      </c>
      <c r="H430" s="600">
        <v>0</v>
      </c>
      <c r="I430" s="600">
        <v>0</v>
      </c>
      <c r="J430" s="597">
        <v>1</v>
      </c>
    </row>
    <row r="431" spans="1:10" s="23" customFormat="1" ht="12.6" customHeight="1">
      <c r="A431" s="234"/>
      <c r="B431" s="608" t="s">
        <v>7649</v>
      </c>
      <c r="C431" s="610">
        <v>0</v>
      </c>
      <c r="D431" s="228">
        <v>0</v>
      </c>
      <c r="E431" s="228">
        <v>0</v>
      </c>
      <c r="F431" s="220">
        <v>3</v>
      </c>
      <c r="G431" s="228">
        <v>0</v>
      </c>
      <c r="H431" s="228">
        <v>0</v>
      </c>
      <c r="I431" s="228">
        <v>0</v>
      </c>
      <c r="J431" s="228">
        <v>0</v>
      </c>
    </row>
    <row r="432" spans="1:10" s="23" customFormat="1" ht="12.6" customHeight="1">
      <c r="A432" s="234" t="s">
        <v>329</v>
      </c>
      <c r="B432" s="608" t="s">
        <v>216</v>
      </c>
      <c r="C432" s="219">
        <v>5</v>
      </c>
      <c r="D432" s="228">
        <v>0</v>
      </c>
      <c r="E432" s="220">
        <v>5</v>
      </c>
      <c r="F432" s="220">
        <v>21</v>
      </c>
      <c r="G432" s="220">
        <v>3</v>
      </c>
      <c r="H432" s="228">
        <v>0</v>
      </c>
      <c r="I432" s="220">
        <v>1</v>
      </c>
      <c r="J432" s="220">
        <v>2</v>
      </c>
    </row>
    <row r="433" spans="1:10" s="23" customFormat="1" ht="12.6" customHeight="1">
      <c r="A433" s="234"/>
      <c r="B433" s="608" t="s">
        <v>7648</v>
      </c>
      <c r="C433" s="219">
        <v>3</v>
      </c>
      <c r="D433" s="228">
        <v>0</v>
      </c>
      <c r="E433" s="220">
        <v>3</v>
      </c>
      <c r="F433" s="220">
        <v>15</v>
      </c>
      <c r="G433" s="228">
        <v>0</v>
      </c>
      <c r="H433" s="228">
        <v>0</v>
      </c>
      <c r="I433" s="228">
        <v>0</v>
      </c>
      <c r="J433" s="220">
        <v>2</v>
      </c>
    </row>
    <row r="434" spans="1:10" s="23" customFormat="1" ht="12.6" customHeight="1">
      <c r="A434" s="234"/>
      <c r="B434" s="608" t="s">
        <v>7649</v>
      </c>
      <c r="C434" s="610">
        <v>0</v>
      </c>
      <c r="D434" s="228">
        <v>0</v>
      </c>
      <c r="E434" s="228">
        <v>0</v>
      </c>
      <c r="F434" s="220">
        <v>6</v>
      </c>
      <c r="G434" s="220">
        <v>3</v>
      </c>
      <c r="H434" s="228">
        <v>0</v>
      </c>
      <c r="I434" s="220">
        <v>1</v>
      </c>
      <c r="J434" s="228">
        <v>0</v>
      </c>
    </row>
    <row r="435" spans="1:10" s="23" customFormat="1" ht="12.6" customHeight="1">
      <c r="A435" s="234"/>
      <c r="B435" s="608" t="s">
        <v>7650</v>
      </c>
      <c r="C435" s="219">
        <v>2</v>
      </c>
      <c r="D435" s="228">
        <v>0</v>
      </c>
      <c r="E435" s="220">
        <v>2</v>
      </c>
      <c r="F435" s="228">
        <v>0</v>
      </c>
      <c r="G435" s="228">
        <v>0</v>
      </c>
      <c r="H435" s="228">
        <v>0</v>
      </c>
      <c r="I435" s="228">
        <v>0</v>
      </c>
      <c r="J435" s="228">
        <v>0</v>
      </c>
    </row>
    <row r="436" spans="1:10" s="23" customFormat="1" ht="12.6" customHeight="1">
      <c r="A436" s="234" t="s">
        <v>330</v>
      </c>
      <c r="B436" s="608" t="s">
        <v>216</v>
      </c>
      <c r="C436" s="219">
        <v>9</v>
      </c>
      <c r="D436" s="228">
        <v>0</v>
      </c>
      <c r="E436" s="220">
        <v>9</v>
      </c>
      <c r="F436" s="220">
        <v>17</v>
      </c>
      <c r="G436" s="220">
        <v>3</v>
      </c>
      <c r="H436" s="228">
        <v>0</v>
      </c>
      <c r="I436" s="228">
        <v>0</v>
      </c>
      <c r="J436" s="220">
        <v>5</v>
      </c>
    </row>
    <row r="437" spans="1:10" s="23" customFormat="1" ht="12.6" customHeight="1">
      <c r="A437" s="234"/>
      <c r="B437" s="608" t="s">
        <v>7648</v>
      </c>
      <c r="C437" s="219">
        <v>7</v>
      </c>
      <c r="D437" s="228">
        <v>0</v>
      </c>
      <c r="E437" s="220">
        <v>7</v>
      </c>
      <c r="F437" s="220">
        <v>14</v>
      </c>
      <c r="G437" s="220">
        <v>2</v>
      </c>
      <c r="H437" s="228">
        <v>0</v>
      </c>
      <c r="I437" s="228">
        <v>0</v>
      </c>
      <c r="J437" s="220">
        <v>5</v>
      </c>
    </row>
    <row r="438" spans="1:10" s="23" customFormat="1" ht="12.6" customHeight="1">
      <c r="A438" s="234"/>
      <c r="B438" s="608" t="s">
        <v>7649</v>
      </c>
      <c r="C438" s="610">
        <v>0</v>
      </c>
      <c r="D438" s="228">
        <v>0</v>
      </c>
      <c r="E438" s="228">
        <v>0</v>
      </c>
      <c r="F438" s="220">
        <v>3</v>
      </c>
      <c r="G438" s="220">
        <v>1</v>
      </c>
      <c r="H438" s="228">
        <v>0</v>
      </c>
      <c r="I438" s="228">
        <v>0</v>
      </c>
      <c r="J438" s="228">
        <v>0</v>
      </c>
    </row>
    <row r="439" spans="1:10" s="23" customFormat="1" ht="12.6" customHeight="1">
      <c r="A439" s="234"/>
      <c r="B439" s="608" t="s">
        <v>7650</v>
      </c>
      <c r="C439" s="219">
        <v>2</v>
      </c>
      <c r="D439" s="228">
        <v>0</v>
      </c>
      <c r="E439" s="220">
        <v>2</v>
      </c>
      <c r="F439" s="228">
        <v>0</v>
      </c>
      <c r="G439" s="228">
        <v>0</v>
      </c>
      <c r="H439" s="228">
        <v>0</v>
      </c>
      <c r="I439" s="228">
        <v>0</v>
      </c>
      <c r="J439" s="228">
        <v>0</v>
      </c>
    </row>
    <row r="440" spans="1:10" s="23" customFormat="1" ht="12.6" customHeight="1">
      <c r="A440" s="234" t="s">
        <v>331</v>
      </c>
      <c r="B440" s="608" t="s">
        <v>216</v>
      </c>
      <c r="C440" s="610">
        <v>0</v>
      </c>
      <c r="D440" s="228">
        <v>0</v>
      </c>
      <c r="E440" s="228">
        <v>0</v>
      </c>
      <c r="F440" s="220">
        <v>18</v>
      </c>
      <c r="G440" s="220">
        <v>1</v>
      </c>
      <c r="H440" s="228">
        <v>0</v>
      </c>
      <c r="I440" s="228">
        <v>0</v>
      </c>
      <c r="J440" s="220">
        <v>4</v>
      </c>
    </row>
    <row r="441" spans="1:10" s="23" customFormat="1" ht="12.6" customHeight="1">
      <c r="A441" s="234"/>
      <c r="B441" s="608" t="s">
        <v>7648</v>
      </c>
      <c r="C441" s="610">
        <v>0</v>
      </c>
      <c r="D441" s="228">
        <v>0</v>
      </c>
      <c r="E441" s="228">
        <v>0</v>
      </c>
      <c r="F441" s="220">
        <v>9</v>
      </c>
      <c r="G441" s="228">
        <v>0</v>
      </c>
      <c r="H441" s="228">
        <v>0</v>
      </c>
      <c r="I441" s="228">
        <v>0</v>
      </c>
      <c r="J441" s="220">
        <v>4</v>
      </c>
    </row>
    <row r="442" spans="1:10" s="23" customFormat="1" ht="12.6" customHeight="1">
      <c r="A442" s="234"/>
      <c r="B442" s="608" t="s">
        <v>7649</v>
      </c>
      <c r="C442" s="610">
        <v>0</v>
      </c>
      <c r="D442" s="228">
        <v>0</v>
      </c>
      <c r="E442" s="228">
        <v>0</v>
      </c>
      <c r="F442" s="220">
        <v>9</v>
      </c>
      <c r="G442" s="220">
        <v>1</v>
      </c>
      <c r="H442" s="228">
        <v>0</v>
      </c>
      <c r="I442" s="228">
        <v>0</v>
      </c>
      <c r="J442" s="228">
        <v>0</v>
      </c>
    </row>
    <row r="443" spans="1:10" s="23" customFormat="1" ht="12.6" customHeight="1">
      <c r="A443" s="234" t="s">
        <v>332</v>
      </c>
      <c r="B443" s="608" t="s">
        <v>216</v>
      </c>
      <c r="C443" s="219">
        <v>4</v>
      </c>
      <c r="D443" s="228">
        <v>0</v>
      </c>
      <c r="E443" s="220">
        <v>4</v>
      </c>
      <c r="F443" s="220">
        <v>21</v>
      </c>
      <c r="G443" s="220">
        <v>4</v>
      </c>
      <c r="H443" s="228">
        <v>0</v>
      </c>
      <c r="I443" s="228">
        <v>0</v>
      </c>
      <c r="J443" s="220">
        <v>6</v>
      </c>
    </row>
    <row r="444" spans="1:10" s="23" customFormat="1" ht="12.6" customHeight="1">
      <c r="A444" s="234"/>
      <c r="B444" s="608" t="s">
        <v>7648</v>
      </c>
      <c r="C444" s="219">
        <v>3</v>
      </c>
      <c r="D444" s="228">
        <v>0</v>
      </c>
      <c r="E444" s="220">
        <v>3</v>
      </c>
      <c r="F444" s="220">
        <v>11</v>
      </c>
      <c r="G444" s="220">
        <v>2</v>
      </c>
      <c r="H444" s="228">
        <v>0</v>
      </c>
      <c r="I444" s="228">
        <v>0</v>
      </c>
      <c r="J444" s="220">
        <v>6</v>
      </c>
    </row>
    <row r="445" spans="1:10" s="23" customFormat="1" ht="12.6" customHeight="1">
      <c r="A445" s="234"/>
      <c r="B445" s="608" t="s">
        <v>7649</v>
      </c>
      <c r="C445" s="610">
        <v>0</v>
      </c>
      <c r="D445" s="228">
        <v>0</v>
      </c>
      <c r="E445" s="228">
        <v>0</v>
      </c>
      <c r="F445" s="220">
        <v>10</v>
      </c>
      <c r="G445" s="220">
        <v>2</v>
      </c>
      <c r="H445" s="228">
        <v>0</v>
      </c>
      <c r="I445" s="228">
        <v>0</v>
      </c>
      <c r="J445" s="228">
        <v>0</v>
      </c>
    </row>
    <row r="446" spans="1:10" s="23" customFormat="1" ht="12.6" customHeight="1">
      <c r="A446" s="234"/>
      <c r="B446" s="608" t="s">
        <v>7650</v>
      </c>
      <c r="C446" s="219">
        <v>1</v>
      </c>
      <c r="D446" s="228">
        <v>0</v>
      </c>
      <c r="E446" s="220">
        <v>1</v>
      </c>
      <c r="F446" s="228">
        <v>0</v>
      </c>
      <c r="G446" s="228">
        <v>0</v>
      </c>
      <c r="H446" s="228">
        <v>0</v>
      </c>
      <c r="I446" s="228">
        <v>0</v>
      </c>
      <c r="J446" s="228">
        <v>0</v>
      </c>
    </row>
    <row r="447" spans="1:10" s="23" customFormat="1" ht="12.6" customHeight="1">
      <c r="A447" s="234" t="s">
        <v>333</v>
      </c>
      <c r="B447" s="608" t="s">
        <v>216</v>
      </c>
      <c r="C447" s="610">
        <v>0</v>
      </c>
      <c r="D447" s="228">
        <v>0</v>
      </c>
      <c r="E447" s="228">
        <v>0</v>
      </c>
      <c r="F447" s="220">
        <v>2</v>
      </c>
      <c r="G447" s="220">
        <v>3</v>
      </c>
      <c r="H447" s="228">
        <v>0</v>
      </c>
      <c r="I447" s="220">
        <v>2</v>
      </c>
      <c r="J447" s="220">
        <v>7</v>
      </c>
    </row>
    <row r="448" spans="1:10" s="23" customFormat="1" ht="12.6" customHeight="1">
      <c r="A448" s="234"/>
      <c r="B448" s="608" t="s">
        <v>7648</v>
      </c>
      <c r="C448" s="610">
        <v>0</v>
      </c>
      <c r="D448" s="228">
        <v>0</v>
      </c>
      <c r="E448" s="228">
        <v>0</v>
      </c>
      <c r="F448" s="220">
        <v>2</v>
      </c>
      <c r="G448" s="228">
        <v>0</v>
      </c>
      <c r="H448" s="228">
        <v>0</v>
      </c>
      <c r="I448" s="228">
        <v>0</v>
      </c>
      <c r="J448" s="220">
        <v>7</v>
      </c>
    </row>
    <row r="449" spans="1:10" s="23" customFormat="1" ht="12.6" customHeight="1">
      <c r="A449" s="234"/>
      <c r="B449" s="608" t="s">
        <v>7649</v>
      </c>
      <c r="C449" s="610">
        <v>0</v>
      </c>
      <c r="D449" s="228">
        <v>0</v>
      </c>
      <c r="E449" s="228">
        <v>0</v>
      </c>
      <c r="F449" s="228">
        <v>0</v>
      </c>
      <c r="G449" s="220">
        <v>3</v>
      </c>
      <c r="H449" s="228">
        <v>0</v>
      </c>
      <c r="I449" s="220">
        <v>2</v>
      </c>
      <c r="J449" s="228">
        <v>0</v>
      </c>
    </row>
    <row r="450" spans="1:10" s="23" customFormat="1" ht="12.6" customHeight="1">
      <c r="A450" s="234" t="s">
        <v>334</v>
      </c>
      <c r="B450" s="608" t="s">
        <v>216</v>
      </c>
      <c r="C450" s="219">
        <v>1</v>
      </c>
      <c r="D450" s="228">
        <v>0</v>
      </c>
      <c r="E450" s="220">
        <v>1</v>
      </c>
      <c r="F450" s="220">
        <v>22</v>
      </c>
      <c r="G450" s="220">
        <v>10</v>
      </c>
      <c r="H450" s="228">
        <v>0</v>
      </c>
      <c r="I450" s="228">
        <v>0</v>
      </c>
      <c r="J450" s="220">
        <v>7</v>
      </c>
    </row>
    <row r="451" spans="1:10" s="23" customFormat="1" ht="12.6" customHeight="1">
      <c r="A451" s="234"/>
      <c r="B451" s="608" t="s">
        <v>7648</v>
      </c>
      <c r="C451" s="219">
        <v>1</v>
      </c>
      <c r="D451" s="228">
        <v>0</v>
      </c>
      <c r="E451" s="220">
        <v>1</v>
      </c>
      <c r="F451" s="220">
        <v>13</v>
      </c>
      <c r="G451" s="220">
        <v>1</v>
      </c>
      <c r="H451" s="228">
        <v>0</v>
      </c>
      <c r="I451" s="228">
        <v>0</v>
      </c>
      <c r="J451" s="220">
        <v>7</v>
      </c>
    </row>
    <row r="452" spans="1:10" s="23" customFormat="1" ht="12.6" customHeight="1">
      <c r="A452" s="234"/>
      <c r="B452" s="608" t="s">
        <v>7649</v>
      </c>
      <c r="C452" s="610">
        <v>0</v>
      </c>
      <c r="D452" s="228">
        <v>0</v>
      </c>
      <c r="E452" s="228">
        <v>0</v>
      </c>
      <c r="F452" s="220">
        <v>9</v>
      </c>
      <c r="G452" s="220">
        <v>9</v>
      </c>
      <c r="H452" s="228">
        <v>0</v>
      </c>
      <c r="I452" s="228">
        <v>0</v>
      </c>
      <c r="J452" s="228">
        <v>0</v>
      </c>
    </row>
    <row r="453" spans="1:10" s="23" customFormat="1" ht="12.6" customHeight="1">
      <c r="A453" s="234" t="s">
        <v>335</v>
      </c>
      <c r="B453" s="608" t="s">
        <v>216</v>
      </c>
      <c r="C453" s="219">
        <v>1</v>
      </c>
      <c r="D453" s="228">
        <v>0</v>
      </c>
      <c r="E453" s="220">
        <v>1</v>
      </c>
      <c r="F453" s="220">
        <v>4</v>
      </c>
      <c r="G453" s="228">
        <v>0</v>
      </c>
      <c r="H453" s="228">
        <v>0</v>
      </c>
      <c r="I453" s="228">
        <v>0</v>
      </c>
      <c r="J453" s="228">
        <v>0</v>
      </c>
    </row>
    <row r="454" spans="1:10" s="23" customFormat="1" ht="12.6" customHeight="1">
      <c r="A454" s="234"/>
      <c r="B454" s="608" t="s">
        <v>7648</v>
      </c>
      <c r="C454" s="219">
        <v>1</v>
      </c>
      <c r="D454" s="228">
        <v>0</v>
      </c>
      <c r="E454" s="220">
        <v>1</v>
      </c>
      <c r="F454" s="220">
        <v>4</v>
      </c>
      <c r="G454" s="228">
        <v>0</v>
      </c>
      <c r="H454" s="228">
        <v>0</v>
      </c>
      <c r="I454" s="228">
        <v>0</v>
      </c>
      <c r="J454" s="228">
        <v>0</v>
      </c>
    </row>
    <row r="455" spans="1:10" s="23" customFormat="1" ht="12.6" customHeight="1">
      <c r="A455" s="234" t="s">
        <v>336</v>
      </c>
      <c r="B455" s="608" t="s">
        <v>216</v>
      </c>
      <c r="C455" s="219">
        <v>2</v>
      </c>
      <c r="D455" s="228">
        <v>0</v>
      </c>
      <c r="E455" s="220">
        <v>2</v>
      </c>
      <c r="F455" s="220">
        <v>15</v>
      </c>
      <c r="G455" s="220">
        <v>7</v>
      </c>
      <c r="H455" s="228">
        <v>0</v>
      </c>
      <c r="I455" s="220">
        <v>2</v>
      </c>
      <c r="J455" s="220">
        <v>4</v>
      </c>
    </row>
    <row r="456" spans="1:10" s="23" customFormat="1" ht="12.6" customHeight="1">
      <c r="A456" s="234"/>
      <c r="B456" s="608" t="s">
        <v>7648</v>
      </c>
      <c r="C456" s="219">
        <v>2</v>
      </c>
      <c r="D456" s="228">
        <v>0</v>
      </c>
      <c r="E456" s="220">
        <v>2</v>
      </c>
      <c r="F456" s="220">
        <v>12</v>
      </c>
      <c r="G456" s="220">
        <v>2</v>
      </c>
      <c r="H456" s="228">
        <v>0</v>
      </c>
      <c r="I456" s="228">
        <v>0</v>
      </c>
      <c r="J456" s="220">
        <v>4</v>
      </c>
    </row>
    <row r="457" spans="1:10" s="23" customFormat="1" ht="12.6" customHeight="1">
      <c r="A457" s="234"/>
      <c r="B457" s="608" t="s">
        <v>7649</v>
      </c>
      <c r="C457" s="610">
        <v>0</v>
      </c>
      <c r="D457" s="228">
        <v>0</v>
      </c>
      <c r="E457" s="228">
        <v>0</v>
      </c>
      <c r="F457" s="220">
        <v>3</v>
      </c>
      <c r="G457" s="220">
        <v>5</v>
      </c>
      <c r="H457" s="228">
        <v>0</v>
      </c>
      <c r="I457" s="220">
        <v>2</v>
      </c>
      <c r="J457" s="228">
        <v>0</v>
      </c>
    </row>
    <row r="458" spans="1:10" s="23" customFormat="1" ht="12.6" customHeight="1">
      <c r="A458" s="234" t="s">
        <v>337</v>
      </c>
      <c r="B458" s="608" t="s">
        <v>216</v>
      </c>
      <c r="C458" s="219">
        <v>4</v>
      </c>
      <c r="D458" s="228">
        <v>0</v>
      </c>
      <c r="E458" s="220">
        <v>4</v>
      </c>
      <c r="F458" s="220">
        <v>11</v>
      </c>
      <c r="G458" s="220">
        <v>2</v>
      </c>
      <c r="H458" s="228">
        <v>0</v>
      </c>
      <c r="I458" s="228">
        <v>0</v>
      </c>
      <c r="J458" s="228">
        <v>0</v>
      </c>
    </row>
    <row r="459" spans="1:10" s="23" customFormat="1" ht="12.6" customHeight="1">
      <c r="A459" s="234"/>
      <c r="B459" s="608" t="s">
        <v>7648</v>
      </c>
      <c r="C459" s="219">
        <v>4</v>
      </c>
      <c r="D459" s="228">
        <v>0</v>
      </c>
      <c r="E459" s="220">
        <v>4</v>
      </c>
      <c r="F459" s="220">
        <v>11</v>
      </c>
      <c r="G459" s="220">
        <v>1</v>
      </c>
      <c r="H459" s="228">
        <v>0</v>
      </c>
      <c r="I459" s="228">
        <v>0</v>
      </c>
      <c r="J459" s="228">
        <v>0</v>
      </c>
    </row>
    <row r="460" spans="1:10" s="23" customFormat="1" ht="12.6" customHeight="1">
      <c r="A460" s="234"/>
      <c r="B460" s="608" t="s">
        <v>7649</v>
      </c>
      <c r="C460" s="610">
        <v>0</v>
      </c>
      <c r="D460" s="228">
        <v>0</v>
      </c>
      <c r="E460" s="228">
        <v>0</v>
      </c>
      <c r="F460" s="228">
        <v>0</v>
      </c>
      <c r="G460" s="220">
        <v>1</v>
      </c>
      <c r="H460" s="228">
        <v>0</v>
      </c>
      <c r="I460" s="228">
        <v>0</v>
      </c>
      <c r="J460" s="228">
        <v>0</v>
      </c>
    </row>
    <row r="461" spans="1:10" s="23" customFormat="1" ht="12.6" customHeight="1">
      <c r="A461" s="234" t="s">
        <v>338</v>
      </c>
      <c r="B461" s="608" t="s">
        <v>216</v>
      </c>
      <c r="C461" s="219">
        <v>7</v>
      </c>
      <c r="D461" s="220">
        <v>1</v>
      </c>
      <c r="E461" s="220">
        <v>7</v>
      </c>
      <c r="F461" s="220">
        <v>5</v>
      </c>
      <c r="G461" s="220">
        <v>1</v>
      </c>
      <c r="H461" s="228">
        <v>0</v>
      </c>
      <c r="I461" s="228">
        <v>0</v>
      </c>
      <c r="J461" s="228">
        <v>0</v>
      </c>
    </row>
    <row r="462" spans="1:10" s="23" customFormat="1" ht="12.6" customHeight="1">
      <c r="A462" s="234"/>
      <c r="B462" s="608" t="s">
        <v>7648</v>
      </c>
      <c r="C462" s="219">
        <v>6</v>
      </c>
      <c r="D462" s="220">
        <v>1</v>
      </c>
      <c r="E462" s="220">
        <v>6</v>
      </c>
      <c r="F462" s="220">
        <v>5</v>
      </c>
      <c r="G462" s="228">
        <v>0</v>
      </c>
      <c r="H462" s="228">
        <v>0</v>
      </c>
      <c r="I462" s="228">
        <v>0</v>
      </c>
      <c r="J462" s="228">
        <v>0</v>
      </c>
    </row>
    <row r="463" spans="1:10" s="23" customFormat="1" ht="12.6" customHeight="1">
      <c r="A463" s="234"/>
      <c r="B463" s="608" t="s">
        <v>7649</v>
      </c>
      <c r="C463" s="610">
        <v>0</v>
      </c>
      <c r="D463" s="228">
        <v>0</v>
      </c>
      <c r="E463" s="228">
        <v>0</v>
      </c>
      <c r="F463" s="228">
        <v>0</v>
      </c>
      <c r="G463" s="220">
        <v>1</v>
      </c>
      <c r="H463" s="228">
        <v>0</v>
      </c>
      <c r="I463" s="228">
        <v>0</v>
      </c>
      <c r="J463" s="228">
        <v>0</v>
      </c>
    </row>
    <row r="464" spans="1:10" s="23" customFormat="1" ht="12.6" customHeight="1">
      <c r="A464" s="234"/>
      <c r="B464" s="608" t="s">
        <v>7650</v>
      </c>
      <c r="C464" s="219">
        <v>1</v>
      </c>
      <c r="D464" s="228">
        <v>0</v>
      </c>
      <c r="E464" s="220">
        <v>1</v>
      </c>
      <c r="F464" s="228">
        <v>0</v>
      </c>
      <c r="G464" s="228">
        <v>0</v>
      </c>
      <c r="H464" s="228">
        <v>0</v>
      </c>
      <c r="I464" s="228">
        <v>0</v>
      </c>
      <c r="J464" s="228">
        <v>0</v>
      </c>
    </row>
    <row r="465" spans="1:10" s="23" customFormat="1" ht="12.6" customHeight="1">
      <c r="A465" s="234" t="s">
        <v>339</v>
      </c>
      <c r="B465" s="608" t="s">
        <v>216</v>
      </c>
      <c r="C465" s="219">
        <v>47</v>
      </c>
      <c r="D465" s="220">
        <v>5</v>
      </c>
      <c r="E465" s="220">
        <v>47</v>
      </c>
      <c r="F465" s="220">
        <v>27</v>
      </c>
      <c r="G465" s="228">
        <v>0</v>
      </c>
      <c r="H465" s="228">
        <v>0</v>
      </c>
      <c r="I465" s="228">
        <v>0</v>
      </c>
      <c r="J465" s="228">
        <v>0</v>
      </c>
    </row>
    <row r="466" spans="1:10" s="23" customFormat="1" ht="12.6" customHeight="1">
      <c r="A466" s="234"/>
      <c r="B466" s="608" t="s">
        <v>7648</v>
      </c>
      <c r="C466" s="219">
        <v>29</v>
      </c>
      <c r="D466" s="220">
        <v>5</v>
      </c>
      <c r="E466" s="220">
        <v>29</v>
      </c>
      <c r="F466" s="220">
        <v>27</v>
      </c>
      <c r="G466" s="228">
        <v>0</v>
      </c>
      <c r="H466" s="228">
        <v>0</v>
      </c>
      <c r="I466" s="228">
        <v>0</v>
      </c>
      <c r="J466" s="228">
        <v>0</v>
      </c>
    </row>
    <row r="467" spans="1:10" s="23" customFormat="1" ht="12.6" customHeight="1">
      <c r="A467" s="234"/>
      <c r="B467" s="608" t="s">
        <v>7650</v>
      </c>
      <c r="C467" s="219">
        <v>18</v>
      </c>
      <c r="D467" s="228">
        <v>0</v>
      </c>
      <c r="E467" s="220">
        <v>18</v>
      </c>
      <c r="F467" s="228">
        <v>0</v>
      </c>
      <c r="G467" s="228">
        <v>0</v>
      </c>
      <c r="H467" s="228">
        <v>0</v>
      </c>
      <c r="I467" s="228">
        <v>0</v>
      </c>
      <c r="J467" s="228">
        <v>0</v>
      </c>
    </row>
    <row r="468" spans="1:10" s="23" customFormat="1" ht="12.6" customHeight="1">
      <c r="A468" s="234" t="s">
        <v>340</v>
      </c>
      <c r="B468" s="608" t="s">
        <v>216</v>
      </c>
      <c r="C468" s="610">
        <v>0</v>
      </c>
      <c r="D468" s="228">
        <v>0</v>
      </c>
      <c r="E468" s="228">
        <v>0</v>
      </c>
      <c r="F468" s="220">
        <v>6</v>
      </c>
      <c r="G468" s="228">
        <v>0</v>
      </c>
      <c r="H468" s="228">
        <v>0</v>
      </c>
      <c r="I468" s="228">
        <v>0</v>
      </c>
      <c r="J468" s="228">
        <v>0</v>
      </c>
    </row>
    <row r="469" spans="1:10" s="23" customFormat="1" ht="12.6" customHeight="1">
      <c r="A469" s="234"/>
      <c r="B469" s="608" t="s">
        <v>7648</v>
      </c>
      <c r="C469" s="610">
        <v>0</v>
      </c>
      <c r="D469" s="228">
        <v>0</v>
      </c>
      <c r="E469" s="228">
        <v>0</v>
      </c>
      <c r="F469" s="220">
        <v>6</v>
      </c>
      <c r="G469" s="228">
        <v>0</v>
      </c>
      <c r="H469" s="228">
        <v>0</v>
      </c>
      <c r="I469" s="228">
        <v>0</v>
      </c>
      <c r="J469" s="228">
        <v>0</v>
      </c>
    </row>
    <row r="470" spans="1:10" s="23" customFormat="1" ht="12.6" customHeight="1">
      <c r="A470" s="234" t="s">
        <v>341</v>
      </c>
      <c r="B470" s="608" t="s">
        <v>216</v>
      </c>
      <c r="C470" s="219">
        <v>7</v>
      </c>
      <c r="D470" s="220">
        <v>1</v>
      </c>
      <c r="E470" s="220">
        <v>6</v>
      </c>
      <c r="F470" s="220">
        <v>6</v>
      </c>
      <c r="G470" s="228">
        <v>0</v>
      </c>
      <c r="H470" s="228">
        <v>0</v>
      </c>
      <c r="I470" s="228">
        <v>0</v>
      </c>
      <c r="J470" s="228">
        <v>0</v>
      </c>
    </row>
    <row r="471" spans="1:10" s="23" customFormat="1" ht="12.6" customHeight="1">
      <c r="A471" s="234"/>
      <c r="B471" s="608" t="s">
        <v>7648</v>
      </c>
      <c r="C471" s="219">
        <v>6</v>
      </c>
      <c r="D471" s="220">
        <v>1</v>
      </c>
      <c r="E471" s="220">
        <v>5</v>
      </c>
      <c r="F471" s="220">
        <v>6</v>
      </c>
      <c r="G471" s="228">
        <v>0</v>
      </c>
      <c r="H471" s="228">
        <v>0</v>
      </c>
      <c r="I471" s="228">
        <v>0</v>
      </c>
      <c r="J471" s="228">
        <v>0</v>
      </c>
    </row>
    <row r="472" spans="1:10" s="23" customFormat="1" ht="12.6" customHeight="1">
      <c r="A472" s="234"/>
      <c r="B472" s="608" t="s">
        <v>7650</v>
      </c>
      <c r="C472" s="219">
        <v>1</v>
      </c>
      <c r="D472" s="228">
        <v>0</v>
      </c>
      <c r="E472" s="220">
        <v>1</v>
      </c>
      <c r="F472" s="228">
        <v>0</v>
      </c>
      <c r="G472" s="228">
        <v>0</v>
      </c>
      <c r="H472" s="228">
        <v>0</v>
      </c>
      <c r="I472" s="228">
        <v>0</v>
      </c>
      <c r="J472" s="228">
        <v>0</v>
      </c>
    </row>
    <row r="473" spans="1:10" s="23" customFormat="1" ht="12.6" customHeight="1">
      <c r="A473" s="234" t="s">
        <v>342</v>
      </c>
      <c r="B473" s="608" t="s">
        <v>216</v>
      </c>
      <c r="C473" s="610">
        <v>0</v>
      </c>
      <c r="D473" s="228">
        <v>0</v>
      </c>
      <c r="E473" s="228">
        <v>0</v>
      </c>
      <c r="F473" s="220">
        <v>9</v>
      </c>
      <c r="G473" s="220">
        <v>4</v>
      </c>
      <c r="H473" s="228">
        <v>0</v>
      </c>
      <c r="I473" s="220">
        <v>1</v>
      </c>
      <c r="J473" s="220">
        <v>2</v>
      </c>
    </row>
    <row r="474" spans="1:10" s="23" customFormat="1" ht="12.6" customHeight="1">
      <c r="A474" s="234"/>
      <c r="B474" s="608" t="s">
        <v>7648</v>
      </c>
      <c r="C474" s="610">
        <v>0</v>
      </c>
      <c r="D474" s="228">
        <v>0</v>
      </c>
      <c r="E474" s="228">
        <v>0</v>
      </c>
      <c r="F474" s="220">
        <v>6</v>
      </c>
      <c r="G474" s="228">
        <v>0</v>
      </c>
      <c r="H474" s="228">
        <v>0</v>
      </c>
      <c r="I474" s="228">
        <v>0</v>
      </c>
      <c r="J474" s="220">
        <v>2</v>
      </c>
    </row>
    <row r="475" spans="1:10" s="23" customFormat="1" ht="12.6" customHeight="1">
      <c r="A475" s="234"/>
      <c r="B475" s="608" t="s">
        <v>7649</v>
      </c>
      <c r="C475" s="610">
        <v>0</v>
      </c>
      <c r="D475" s="228">
        <v>0</v>
      </c>
      <c r="E475" s="228">
        <v>0</v>
      </c>
      <c r="F475" s="220">
        <v>3</v>
      </c>
      <c r="G475" s="220">
        <v>4</v>
      </c>
      <c r="H475" s="228">
        <v>0</v>
      </c>
      <c r="I475" s="220">
        <v>1</v>
      </c>
      <c r="J475" s="228">
        <v>0</v>
      </c>
    </row>
    <row r="476" spans="1:10" s="23" customFormat="1" ht="12.6" customHeight="1">
      <c r="A476" s="234" t="s">
        <v>343</v>
      </c>
      <c r="B476" s="608" t="s">
        <v>216</v>
      </c>
      <c r="C476" s="219">
        <v>1</v>
      </c>
      <c r="D476" s="228">
        <v>0</v>
      </c>
      <c r="E476" s="220">
        <v>1</v>
      </c>
      <c r="F476" s="220">
        <v>21</v>
      </c>
      <c r="G476" s="220">
        <v>1</v>
      </c>
      <c r="H476" s="228">
        <v>0</v>
      </c>
      <c r="I476" s="228">
        <v>0</v>
      </c>
      <c r="J476" s="220">
        <v>2</v>
      </c>
    </row>
    <row r="477" spans="1:10" s="23" customFormat="1" ht="12.6" customHeight="1">
      <c r="A477" s="234"/>
      <c r="B477" s="608" t="s">
        <v>7648</v>
      </c>
      <c r="C477" s="219">
        <v>1</v>
      </c>
      <c r="D477" s="228">
        <v>0</v>
      </c>
      <c r="E477" s="220">
        <v>1</v>
      </c>
      <c r="F477" s="220">
        <v>13</v>
      </c>
      <c r="G477" s="228">
        <v>0</v>
      </c>
      <c r="H477" s="228">
        <v>0</v>
      </c>
      <c r="I477" s="228">
        <v>0</v>
      </c>
      <c r="J477" s="220">
        <v>2</v>
      </c>
    </row>
    <row r="478" spans="1:10" s="23" customFormat="1" ht="12.6" customHeight="1">
      <c r="A478" s="234"/>
      <c r="B478" s="608" t="s">
        <v>7649</v>
      </c>
      <c r="C478" s="610">
        <v>0</v>
      </c>
      <c r="D478" s="228">
        <v>0</v>
      </c>
      <c r="E478" s="228">
        <v>0</v>
      </c>
      <c r="F478" s="220">
        <v>8</v>
      </c>
      <c r="G478" s="220">
        <v>1</v>
      </c>
      <c r="H478" s="228">
        <v>0</v>
      </c>
      <c r="I478" s="228">
        <v>0</v>
      </c>
      <c r="J478" s="228">
        <v>0</v>
      </c>
    </row>
    <row r="479" spans="1:10" s="23" customFormat="1" ht="12.6" customHeight="1">
      <c r="A479" s="234" t="s">
        <v>344</v>
      </c>
      <c r="B479" s="608" t="s">
        <v>216</v>
      </c>
      <c r="C479" s="219">
        <v>3</v>
      </c>
      <c r="D479" s="228">
        <v>0</v>
      </c>
      <c r="E479" s="220">
        <v>3</v>
      </c>
      <c r="F479" s="220">
        <v>6</v>
      </c>
      <c r="G479" s="220">
        <v>6</v>
      </c>
      <c r="H479" s="228">
        <v>0</v>
      </c>
      <c r="I479" s="220">
        <v>2</v>
      </c>
      <c r="J479" s="220">
        <v>4</v>
      </c>
    </row>
    <row r="480" spans="1:10" s="23" customFormat="1" ht="12.6" customHeight="1">
      <c r="A480" s="234"/>
      <c r="B480" s="608" t="s">
        <v>7648</v>
      </c>
      <c r="C480" s="219">
        <v>2</v>
      </c>
      <c r="D480" s="228">
        <v>0</v>
      </c>
      <c r="E480" s="220">
        <v>2</v>
      </c>
      <c r="F480" s="220">
        <v>6</v>
      </c>
      <c r="G480" s="220">
        <v>1</v>
      </c>
      <c r="H480" s="228">
        <v>0</v>
      </c>
      <c r="I480" s="228">
        <v>0</v>
      </c>
      <c r="J480" s="220">
        <v>4</v>
      </c>
    </row>
    <row r="481" spans="1:10" s="23" customFormat="1" ht="12.6" customHeight="1">
      <c r="A481" s="234"/>
      <c r="B481" s="608" t="s">
        <v>7649</v>
      </c>
      <c r="C481" s="610">
        <v>0</v>
      </c>
      <c r="D481" s="228">
        <v>0</v>
      </c>
      <c r="E481" s="228">
        <v>0</v>
      </c>
      <c r="F481" s="228">
        <v>0</v>
      </c>
      <c r="G481" s="220">
        <v>5</v>
      </c>
      <c r="H481" s="228">
        <v>0</v>
      </c>
      <c r="I481" s="220">
        <v>2</v>
      </c>
      <c r="J481" s="228">
        <v>0</v>
      </c>
    </row>
    <row r="482" spans="1:10" s="23" customFormat="1" ht="12.6" customHeight="1">
      <c r="A482" s="234"/>
      <c r="B482" s="608" t="s">
        <v>7650</v>
      </c>
      <c r="C482" s="219">
        <v>1</v>
      </c>
      <c r="D482" s="228">
        <v>0</v>
      </c>
      <c r="E482" s="220">
        <v>1</v>
      </c>
      <c r="F482" s="228">
        <v>0</v>
      </c>
      <c r="G482" s="228">
        <v>0</v>
      </c>
      <c r="H482" s="228">
        <v>0</v>
      </c>
      <c r="I482" s="228">
        <v>0</v>
      </c>
      <c r="J482" s="228">
        <v>0</v>
      </c>
    </row>
    <row r="483" spans="1:10" s="23" customFormat="1" ht="12.6" customHeight="1">
      <c r="A483" s="256" t="s">
        <v>345</v>
      </c>
      <c r="B483" s="611" t="s">
        <v>216</v>
      </c>
      <c r="C483" s="612">
        <v>4</v>
      </c>
      <c r="D483" s="597">
        <v>1</v>
      </c>
      <c r="E483" s="597">
        <v>4</v>
      </c>
      <c r="F483" s="597">
        <v>2</v>
      </c>
      <c r="G483" s="600">
        <v>0</v>
      </c>
      <c r="H483" s="600">
        <v>0</v>
      </c>
      <c r="I483" s="600">
        <v>0</v>
      </c>
      <c r="J483" s="600">
        <v>0</v>
      </c>
    </row>
    <row r="484" spans="1:10" s="23" customFormat="1" ht="12.6" customHeight="1">
      <c r="A484" s="234"/>
      <c r="B484" s="608" t="s">
        <v>7648</v>
      </c>
      <c r="C484" s="219">
        <v>3</v>
      </c>
      <c r="D484" s="220">
        <v>1</v>
      </c>
      <c r="E484" s="220">
        <v>3</v>
      </c>
      <c r="F484" s="220">
        <v>1</v>
      </c>
      <c r="G484" s="228">
        <v>0</v>
      </c>
      <c r="H484" s="228">
        <v>0</v>
      </c>
      <c r="I484" s="228">
        <v>0</v>
      </c>
      <c r="J484" s="228">
        <v>0</v>
      </c>
    </row>
    <row r="485" spans="1:10" s="23" customFormat="1" ht="12.6" customHeight="1">
      <c r="A485" s="234"/>
      <c r="B485" s="608" t="s">
        <v>7650</v>
      </c>
      <c r="C485" s="219">
        <v>1</v>
      </c>
      <c r="D485" s="228">
        <v>0</v>
      </c>
      <c r="E485" s="220">
        <v>1</v>
      </c>
      <c r="F485" s="228">
        <v>0</v>
      </c>
      <c r="G485" s="228">
        <v>0</v>
      </c>
      <c r="H485" s="228">
        <v>0</v>
      </c>
      <c r="I485" s="228">
        <v>0</v>
      </c>
      <c r="J485" s="228">
        <v>0</v>
      </c>
    </row>
    <row r="486" spans="1:10" s="23" customFormat="1" ht="12.6" customHeight="1">
      <c r="A486" s="234"/>
      <c r="B486" s="608" t="s">
        <v>7651</v>
      </c>
      <c r="C486" s="610">
        <v>0</v>
      </c>
      <c r="D486" s="228">
        <v>0</v>
      </c>
      <c r="E486" s="228">
        <v>0</v>
      </c>
      <c r="F486" s="220">
        <v>1</v>
      </c>
      <c r="G486" s="228">
        <v>0</v>
      </c>
      <c r="H486" s="228">
        <v>0</v>
      </c>
      <c r="I486" s="228">
        <v>0</v>
      </c>
      <c r="J486" s="228">
        <v>0</v>
      </c>
    </row>
    <row r="487" spans="1:10" s="23" customFormat="1" ht="12.6" customHeight="1">
      <c r="A487" s="234" t="s">
        <v>346</v>
      </c>
      <c r="B487" s="608" t="s">
        <v>216</v>
      </c>
      <c r="C487" s="610">
        <v>0</v>
      </c>
      <c r="D487" s="228">
        <v>0</v>
      </c>
      <c r="E487" s="228">
        <v>0</v>
      </c>
      <c r="F487" s="228">
        <v>0</v>
      </c>
      <c r="G487" s="228">
        <v>0</v>
      </c>
      <c r="H487" s="228">
        <v>0</v>
      </c>
      <c r="I487" s="220">
        <v>2</v>
      </c>
      <c r="J487" s="220">
        <v>3</v>
      </c>
    </row>
    <row r="488" spans="1:10" s="23" customFormat="1" ht="12.6" customHeight="1">
      <c r="A488" s="234"/>
      <c r="B488" s="608" t="s">
        <v>7648</v>
      </c>
      <c r="C488" s="610">
        <v>0</v>
      </c>
      <c r="D488" s="228">
        <v>0</v>
      </c>
      <c r="E488" s="228">
        <v>0</v>
      </c>
      <c r="F488" s="228">
        <v>0</v>
      </c>
      <c r="G488" s="228">
        <v>0</v>
      </c>
      <c r="H488" s="228">
        <v>0</v>
      </c>
      <c r="I488" s="220">
        <v>1</v>
      </c>
      <c r="J488" s="220">
        <v>3</v>
      </c>
    </row>
    <row r="489" spans="1:10" s="23" customFormat="1" ht="12.6" customHeight="1">
      <c r="A489" s="234"/>
      <c r="B489" s="608" t="s">
        <v>7649</v>
      </c>
      <c r="C489" s="610">
        <v>0</v>
      </c>
      <c r="D489" s="228">
        <v>0</v>
      </c>
      <c r="E489" s="228">
        <v>0</v>
      </c>
      <c r="F489" s="228">
        <v>0</v>
      </c>
      <c r="G489" s="228">
        <v>0</v>
      </c>
      <c r="H489" s="228">
        <v>0</v>
      </c>
      <c r="I489" s="220">
        <v>1</v>
      </c>
      <c r="J489" s="228">
        <v>0</v>
      </c>
    </row>
    <row r="490" spans="1:10" s="23" customFormat="1" ht="12.6" customHeight="1">
      <c r="A490" s="234" t="s">
        <v>347</v>
      </c>
      <c r="B490" s="608" t="s">
        <v>216</v>
      </c>
      <c r="C490" s="610">
        <v>0</v>
      </c>
      <c r="D490" s="228">
        <v>0</v>
      </c>
      <c r="E490" s="228">
        <v>0</v>
      </c>
      <c r="F490" s="228">
        <v>0</v>
      </c>
      <c r="G490" s="228">
        <v>0</v>
      </c>
      <c r="H490" s="228">
        <v>0</v>
      </c>
      <c r="I490" s="220">
        <v>10</v>
      </c>
      <c r="J490" s="220">
        <v>2</v>
      </c>
    </row>
    <row r="491" spans="1:10" s="23" customFormat="1" ht="12.6" customHeight="1">
      <c r="A491" s="234"/>
      <c r="B491" s="608" t="s">
        <v>7648</v>
      </c>
      <c r="C491" s="610">
        <v>0</v>
      </c>
      <c r="D491" s="228">
        <v>0</v>
      </c>
      <c r="E491" s="228">
        <v>0</v>
      </c>
      <c r="F491" s="228">
        <v>0</v>
      </c>
      <c r="G491" s="228">
        <v>0</v>
      </c>
      <c r="H491" s="228">
        <v>0</v>
      </c>
      <c r="I491" s="220">
        <v>9</v>
      </c>
      <c r="J491" s="220">
        <v>2</v>
      </c>
    </row>
    <row r="492" spans="1:10" s="23" customFormat="1" ht="12.6" customHeight="1">
      <c r="A492" s="234"/>
      <c r="B492" s="608" t="s">
        <v>7649</v>
      </c>
      <c r="C492" s="610">
        <v>0</v>
      </c>
      <c r="D492" s="228">
        <v>0</v>
      </c>
      <c r="E492" s="228">
        <v>0</v>
      </c>
      <c r="F492" s="228">
        <v>0</v>
      </c>
      <c r="G492" s="228">
        <v>0</v>
      </c>
      <c r="H492" s="228">
        <v>0</v>
      </c>
      <c r="I492" s="220">
        <v>1</v>
      </c>
      <c r="J492" s="228">
        <v>0</v>
      </c>
    </row>
    <row r="493" spans="1:10" s="23" customFormat="1" ht="12.6" customHeight="1">
      <c r="A493" s="234" t="s">
        <v>348</v>
      </c>
      <c r="B493" s="608" t="s">
        <v>216</v>
      </c>
      <c r="C493" s="610">
        <v>0</v>
      </c>
      <c r="D493" s="228">
        <v>0</v>
      </c>
      <c r="E493" s="228">
        <v>0</v>
      </c>
      <c r="F493" s="228">
        <v>0</v>
      </c>
      <c r="G493" s="228">
        <v>0</v>
      </c>
      <c r="H493" s="228">
        <v>0</v>
      </c>
      <c r="I493" s="220">
        <v>1</v>
      </c>
      <c r="J493" s="220">
        <v>8</v>
      </c>
    </row>
    <row r="494" spans="1:10" s="23" customFormat="1" ht="12.6" customHeight="1">
      <c r="A494" s="234"/>
      <c r="B494" s="608" t="s">
        <v>7648</v>
      </c>
      <c r="C494" s="610">
        <v>0</v>
      </c>
      <c r="D494" s="228">
        <v>0</v>
      </c>
      <c r="E494" s="228">
        <v>0</v>
      </c>
      <c r="F494" s="228">
        <v>0</v>
      </c>
      <c r="G494" s="228">
        <v>0</v>
      </c>
      <c r="H494" s="228">
        <v>0</v>
      </c>
      <c r="I494" s="228">
        <v>0</v>
      </c>
      <c r="J494" s="220">
        <v>8</v>
      </c>
    </row>
    <row r="495" spans="1:10" s="23" customFormat="1" ht="12.6" customHeight="1">
      <c r="A495" s="234"/>
      <c r="B495" s="608" t="s">
        <v>7649</v>
      </c>
      <c r="C495" s="610">
        <v>0</v>
      </c>
      <c r="D495" s="228">
        <v>0</v>
      </c>
      <c r="E495" s="228">
        <v>0</v>
      </c>
      <c r="F495" s="228">
        <v>0</v>
      </c>
      <c r="G495" s="228">
        <v>0</v>
      </c>
      <c r="H495" s="228">
        <v>0</v>
      </c>
      <c r="I495" s="220">
        <v>1</v>
      </c>
      <c r="J495" s="228">
        <v>0</v>
      </c>
    </row>
    <row r="496" spans="1:10" s="23" customFormat="1" ht="12.6" customHeight="1">
      <c r="A496" s="234" t="s">
        <v>349</v>
      </c>
      <c r="B496" s="608" t="s">
        <v>216</v>
      </c>
      <c r="C496" s="610">
        <v>0</v>
      </c>
      <c r="D496" s="228">
        <v>0</v>
      </c>
      <c r="E496" s="228">
        <v>0</v>
      </c>
      <c r="F496" s="228">
        <v>0</v>
      </c>
      <c r="G496" s="228">
        <v>0</v>
      </c>
      <c r="H496" s="228">
        <v>0</v>
      </c>
      <c r="I496" s="220">
        <v>5</v>
      </c>
      <c r="J496" s="220">
        <v>13</v>
      </c>
    </row>
    <row r="497" spans="1:10" s="23" customFormat="1" ht="12.6" customHeight="1">
      <c r="A497" s="234"/>
      <c r="B497" s="608" t="s">
        <v>7648</v>
      </c>
      <c r="C497" s="610">
        <v>0</v>
      </c>
      <c r="D497" s="228">
        <v>0</v>
      </c>
      <c r="E497" s="228">
        <v>0</v>
      </c>
      <c r="F497" s="228">
        <v>0</v>
      </c>
      <c r="G497" s="228">
        <v>0</v>
      </c>
      <c r="H497" s="228">
        <v>0</v>
      </c>
      <c r="I497" s="228">
        <v>0</v>
      </c>
      <c r="J497" s="220">
        <v>13</v>
      </c>
    </row>
    <row r="498" spans="1:10" s="23" customFormat="1" ht="12.6" customHeight="1">
      <c r="A498" s="234"/>
      <c r="B498" s="608" t="s">
        <v>7649</v>
      </c>
      <c r="C498" s="610">
        <v>0</v>
      </c>
      <c r="D498" s="228">
        <v>0</v>
      </c>
      <c r="E498" s="228">
        <v>0</v>
      </c>
      <c r="F498" s="228">
        <v>0</v>
      </c>
      <c r="G498" s="228">
        <v>0</v>
      </c>
      <c r="H498" s="228">
        <v>0</v>
      </c>
      <c r="I498" s="220">
        <v>5</v>
      </c>
      <c r="J498" s="228">
        <v>0</v>
      </c>
    </row>
    <row r="499" spans="1:10" s="23" customFormat="1" ht="12.6" customHeight="1">
      <c r="A499" s="234" t="s">
        <v>350</v>
      </c>
      <c r="B499" s="608" t="s">
        <v>216</v>
      </c>
      <c r="C499" s="610">
        <v>0</v>
      </c>
      <c r="D499" s="228">
        <v>0</v>
      </c>
      <c r="E499" s="228">
        <v>0</v>
      </c>
      <c r="F499" s="228">
        <v>0</v>
      </c>
      <c r="G499" s="228">
        <v>0</v>
      </c>
      <c r="H499" s="228">
        <v>0</v>
      </c>
      <c r="I499" s="220">
        <v>4</v>
      </c>
      <c r="J499" s="220">
        <v>12</v>
      </c>
    </row>
    <row r="500" spans="1:10" s="23" customFormat="1" ht="12.6" customHeight="1">
      <c r="A500" s="234"/>
      <c r="B500" s="608" t="s">
        <v>7648</v>
      </c>
      <c r="C500" s="610">
        <v>0</v>
      </c>
      <c r="D500" s="228">
        <v>0</v>
      </c>
      <c r="E500" s="228">
        <v>0</v>
      </c>
      <c r="F500" s="228">
        <v>0</v>
      </c>
      <c r="G500" s="228">
        <v>0</v>
      </c>
      <c r="H500" s="228">
        <v>0</v>
      </c>
      <c r="I500" s="228">
        <v>0</v>
      </c>
      <c r="J500" s="220">
        <v>12</v>
      </c>
    </row>
    <row r="501" spans="1:10" s="23" customFormat="1" ht="12.6" customHeight="1">
      <c r="A501" s="234"/>
      <c r="B501" s="608" t="s">
        <v>7649</v>
      </c>
      <c r="C501" s="610">
        <v>0</v>
      </c>
      <c r="D501" s="228">
        <v>0</v>
      </c>
      <c r="E501" s="228">
        <v>0</v>
      </c>
      <c r="F501" s="228">
        <v>0</v>
      </c>
      <c r="G501" s="228">
        <v>0</v>
      </c>
      <c r="H501" s="228">
        <v>0</v>
      </c>
      <c r="I501" s="220">
        <v>4</v>
      </c>
      <c r="J501" s="228">
        <v>0</v>
      </c>
    </row>
    <row r="502" spans="1:10" s="23" customFormat="1" ht="12.6" customHeight="1">
      <c r="A502" s="234" t="s">
        <v>351</v>
      </c>
      <c r="B502" s="608" t="s">
        <v>216</v>
      </c>
      <c r="C502" s="610">
        <v>0</v>
      </c>
      <c r="D502" s="228">
        <v>0</v>
      </c>
      <c r="E502" s="228">
        <v>0</v>
      </c>
      <c r="F502" s="228">
        <v>0</v>
      </c>
      <c r="G502" s="228">
        <v>0</v>
      </c>
      <c r="H502" s="228">
        <v>0</v>
      </c>
      <c r="I502" s="220">
        <v>3</v>
      </c>
      <c r="J502" s="220">
        <v>8</v>
      </c>
    </row>
    <row r="503" spans="1:10" s="23" customFormat="1" ht="12.6" customHeight="1">
      <c r="A503" s="234"/>
      <c r="B503" s="608" t="s">
        <v>7648</v>
      </c>
      <c r="C503" s="610">
        <v>0</v>
      </c>
      <c r="D503" s="228">
        <v>0</v>
      </c>
      <c r="E503" s="228">
        <v>0</v>
      </c>
      <c r="F503" s="228">
        <v>0</v>
      </c>
      <c r="G503" s="228">
        <v>0</v>
      </c>
      <c r="H503" s="228">
        <v>0</v>
      </c>
      <c r="I503" s="220">
        <v>1</v>
      </c>
      <c r="J503" s="220">
        <v>8</v>
      </c>
    </row>
    <row r="504" spans="1:10" s="23" customFormat="1" ht="12.6" customHeight="1">
      <c r="A504" s="234"/>
      <c r="B504" s="608" t="s">
        <v>7649</v>
      </c>
      <c r="C504" s="610">
        <v>0</v>
      </c>
      <c r="D504" s="228">
        <v>0</v>
      </c>
      <c r="E504" s="228">
        <v>0</v>
      </c>
      <c r="F504" s="228">
        <v>0</v>
      </c>
      <c r="G504" s="228">
        <v>0</v>
      </c>
      <c r="H504" s="228">
        <v>0</v>
      </c>
      <c r="I504" s="220">
        <v>2</v>
      </c>
      <c r="J504" s="228">
        <v>0</v>
      </c>
    </row>
    <row r="505" spans="1:10" s="23" customFormat="1" ht="12.6" customHeight="1">
      <c r="A505" s="234" t="s">
        <v>352</v>
      </c>
      <c r="B505" s="608" t="s">
        <v>216</v>
      </c>
      <c r="C505" s="610">
        <v>0</v>
      </c>
      <c r="D505" s="228">
        <v>0</v>
      </c>
      <c r="E505" s="228">
        <v>0</v>
      </c>
      <c r="F505" s="228">
        <v>0</v>
      </c>
      <c r="G505" s="228">
        <v>0</v>
      </c>
      <c r="H505" s="228">
        <v>0</v>
      </c>
      <c r="I505" s="220">
        <v>3</v>
      </c>
      <c r="J505" s="220">
        <v>5</v>
      </c>
    </row>
    <row r="506" spans="1:10" s="23" customFormat="1" ht="12.6" customHeight="1">
      <c r="A506" s="234"/>
      <c r="B506" s="608" t="s">
        <v>7648</v>
      </c>
      <c r="C506" s="610">
        <v>0</v>
      </c>
      <c r="D506" s="228">
        <v>0</v>
      </c>
      <c r="E506" s="228">
        <v>0</v>
      </c>
      <c r="F506" s="228">
        <v>0</v>
      </c>
      <c r="G506" s="228">
        <v>0</v>
      </c>
      <c r="H506" s="228">
        <v>0</v>
      </c>
      <c r="I506" s="228">
        <v>0</v>
      </c>
      <c r="J506" s="220">
        <v>5</v>
      </c>
    </row>
    <row r="507" spans="1:10" s="23" customFormat="1" ht="12.6" customHeight="1">
      <c r="A507" s="234"/>
      <c r="B507" s="608" t="s">
        <v>7649</v>
      </c>
      <c r="C507" s="610">
        <v>0</v>
      </c>
      <c r="D507" s="228">
        <v>0</v>
      </c>
      <c r="E507" s="228">
        <v>0</v>
      </c>
      <c r="F507" s="228">
        <v>0</v>
      </c>
      <c r="G507" s="228">
        <v>0</v>
      </c>
      <c r="H507" s="228">
        <v>0</v>
      </c>
      <c r="I507" s="220">
        <v>3</v>
      </c>
      <c r="J507" s="228">
        <v>0</v>
      </c>
    </row>
    <row r="508" spans="1:10" s="23" customFormat="1" ht="12.6" customHeight="1">
      <c r="A508" s="234" t="s">
        <v>353</v>
      </c>
      <c r="B508" s="608" t="s">
        <v>216</v>
      </c>
      <c r="C508" s="610">
        <v>0</v>
      </c>
      <c r="D508" s="228">
        <v>0</v>
      </c>
      <c r="E508" s="228">
        <v>0</v>
      </c>
      <c r="F508" s="228">
        <v>0</v>
      </c>
      <c r="G508" s="228">
        <v>0</v>
      </c>
      <c r="H508" s="228">
        <v>0</v>
      </c>
      <c r="I508" s="220">
        <v>1</v>
      </c>
      <c r="J508" s="220">
        <v>5</v>
      </c>
    </row>
    <row r="509" spans="1:10" s="23" customFormat="1" ht="12.6" customHeight="1">
      <c r="A509" s="234"/>
      <c r="B509" s="608" t="s">
        <v>7648</v>
      </c>
      <c r="C509" s="610">
        <v>0</v>
      </c>
      <c r="D509" s="228">
        <v>0</v>
      </c>
      <c r="E509" s="228">
        <v>0</v>
      </c>
      <c r="F509" s="228">
        <v>0</v>
      </c>
      <c r="G509" s="228">
        <v>0</v>
      </c>
      <c r="H509" s="228">
        <v>0</v>
      </c>
      <c r="I509" s="228">
        <v>0</v>
      </c>
      <c r="J509" s="220">
        <v>5</v>
      </c>
    </row>
    <row r="510" spans="1:10" s="23" customFormat="1" ht="12.6" customHeight="1">
      <c r="A510" s="234"/>
      <c r="B510" s="608" t="s">
        <v>7649</v>
      </c>
      <c r="C510" s="610">
        <v>0</v>
      </c>
      <c r="D510" s="228">
        <v>0</v>
      </c>
      <c r="E510" s="228">
        <v>0</v>
      </c>
      <c r="F510" s="228">
        <v>0</v>
      </c>
      <c r="G510" s="228">
        <v>0</v>
      </c>
      <c r="H510" s="228">
        <v>0</v>
      </c>
      <c r="I510" s="220">
        <v>1</v>
      </c>
      <c r="J510" s="228">
        <v>0</v>
      </c>
    </row>
    <row r="511" spans="1:10" s="23" customFormat="1" ht="12.6" customHeight="1">
      <c r="A511" s="234" t="s">
        <v>354</v>
      </c>
      <c r="B511" s="608" t="s">
        <v>216</v>
      </c>
      <c r="C511" s="610">
        <v>0</v>
      </c>
      <c r="D511" s="228">
        <v>0</v>
      </c>
      <c r="E511" s="228">
        <v>0</v>
      </c>
      <c r="F511" s="228">
        <v>0</v>
      </c>
      <c r="G511" s="228">
        <v>0</v>
      </c>
      <c r="H511" s="228">
        <v>0</v>
      </c>
      <c r="I511" s="228">
        <v>0</v>
      </c>
      <c r="J511" s="220">
        <v>3</v>
      </c>
    </row>
    <row r="512" spans="1:10" s="23" customFormat="1" ht="12.6" customHeight="1">
      <c r="A512" s="234"/>
      <c r="B512" s="608" t="s">
        <v>7648</v>
      </c>
      <c r="C512" s="610">
        <v>0</v>
      </c>
      <c r="D512" s="228">
        <v>0</v>
      </c>
      <c r="E512" s="228">
        <v>0</v>
      </c>
      <c r="F512" s="228">
        <v>0</v>
      </c>
      <c r="G512" s="228">
        <v>0</v>
      </c>
      <c r="H512" s="228">
        <v>0</v>
      </c>
      <c r="I512" s="228">
        <v>0</v>
      </c>
      <c r="J512" s="220">
        <v>3</v>
      </c>
    </row>
    <row r="513" spans="1:10" s="23" customFormat="1" ht="12.6" customHeight="1">
      <c r="A513" s="234" t="s">
        <v>355</v>
      </c>
      <c r="B513" s="608" t="s">
        <v>216</v>
      </c>
      <c r="C513" s="610">
        <v>0</v>
      </c>
      <c r="D513" s="228">
        <v>0</v>
      </c>
      <c r="E513" s="228">
        <v>0</v>
      </c>
      <c r="F513" s="228">
        <v>0</v>
      </c>
      <c r="G513" s="228">
        <v>0</v>
      </c>
      <c r="H513" s="228">
        <v>0</v>
      </c>
      <c r="I513" s="220">
        <v>4</v>
      </c>
      <c r="J513" s="220">
        <v>5</v>
      </c>
    </row>
    <row r="514" spans="1:10" s="23" customFormat="1" ht="12.6" customHeight="1">
      <c r="A514" s="234"/>
      <c r="B514" s="608" t="s">
        <v>7648</v>
      </c>
      <c r="C514" s="610">
        <v>0</v>
      </c>
      <c r="D514" s="228">
        <v>0</v>
      </c>
      <c r="E514" s="228">
        <v>0</v>
      </c>
      <c r="F514" s="228">
        <v>0</v>
      </c>
      <c r="G514" s="228">
        <v>0</v>
      </c>
      <c r="H514" s="228">
        <v>0</v>
      </c>
      <c r="I514" s="220">
        <v>1</v>
      </c>
      <c r="J514" s="220">
        <v>5</v>
      </c>
    </row>
    <row r="515" spans="1:10" s="23" customFormat="1" ht="12.6" customHeight="1">
      <c r="A515" s="234"/>
      <c r="B515" s="608" t="s">
        <v>7649</v>
      </c>
      <c r="C515" s="610">
        <v>0</v>
      </c>
      <c r="D515" s="228">
        <v>0</v>
      </c>
      <c r="E515" s="228">
        <v>0</v>
      </c>
      <c r="F515" s="228">
        <v>0</v>
      </c>
      <c r="G515" s="228">
        <v>0</v>
      </c>
      <c r="H515" s="228">
        <v>0</v>
      </c>
      <c r="I515" s="220">
        <v>3</v>
      </c>
      <c r="J515" s="228">
        <v>0</v>
      </c>
    </row>
    <row r="516" spans="1:10" s="23" customFormat="1" ht="12.6" customHeight="1">
      <c r="A516" s="234" t="s">
        <v>356</v>
      </c>
      <c r="B516" s="608" t="s">
        <v>216</v>
      </c>
      <c r="C516" s="610">
        <v>0</v>
      </c>
      <c r="D516" s="228">
        <v>0</v>
      </c>
      <c r="E516" s="228">
        <v>0</v>
      </c>
      <c r="F516" s="228">
        <v>0</v>
      </c>
      <c r="G516" s="228">
        <v>0</v>
      </c>
      <c r="H516" s="228">
        <v>0</v>
      </c>
      <c r="I516" s="220">
        <v>1</v>
      </c>
      <c r="J516" s="220">
        <v>7</v>
      </c>
    </row>
    <row r="517" spans="1:10" s="23" customFormat="1" ht="12.6" customHeight="1">
      <c r="A517" s="234"/>
      <c r="B517" s="608" t="s">
        <v>7648</v>
      </c>
      <c r="C517" s="610">
        <v>0</v>
      </c>
      <c r="D517" s="228">
        <v>0</v>
      </c>
      <c r="E517" s="228">
        <v>0</v>
      </c>
      <c r="F517" s="228">
        <v>0</v>
      </c>
      <c r="G517" s="228">
        <v>0</v>
      </c>
      <c r="H517" s="228">
        <v>0</v>
      </c>
      <c r="I517" s="228">
        <v>0</v>
      </c>
      <c r="J517" s="220">
        <v>7</v>
      </c>
    </row>
    <row r="518" spans="1:10" s="23" customFormat="1" ht="12.6" customHeight="1">
      <c r="A518" s="234"/>
      <c r="B518" s="608" t="s">
        <v>7649</v>
      </c>
      <c r="C518" s="610">
        <v>0</v>
      </c>
      <c r="D518" s="228">
        <v>0</v>
      </c>
      <c r="E518" s="228">
        <v>0</v>
      </c>
      <c r="F518" s="228">
        <v>0</v>
      </c>
      <c r="G518" s="228">
        <v>0</v>
      </c>
      <c r="H518" s="228">
        <v>0</v>
      </c>
      <c r="I518" s="220">
        <v>1</v>
      </c>
      <c r="J518" s="228">
        <v>0</v>
      </c>
    </row>
    <row r="519" spans="1:10" s="23" customFormat="1" ht="12.6" customHeight="1">
      <c r="A519" s="234" t="s">
        <v>357</v>
      </c>
      <c r="B519" s="608" t="s">
        <v>216</v>
      </c>
      <c r="C519" s="610">
        <v>0</v>
      </c>
      <c r="D519" s="228">
        <v>0</v>
      </c>
      <c r="E519" s="228">
        <v>0</v>
      </c>
      <c r="F519" s="228">
        <v>0</v>
      </c>
      <c r="G519" s="228">
        <v>0</v>
      </c>
      <c r="H519" s="228">
        <v>0</v>
      </c>
      <c r="I519" s="228">
        <v>0</v>
      </c>
      <c r="J519" s="220">
        <v>6</v>
      </c>
    </row>
    <row r="520" spans="1:10" s="23" customFormat="1" ht="12.6" customHeight="1">
      <c r="A520" s="234"/>
      <c r="B520" s="608" t="s">
        <v>7648</v>
      </c>
      <c r="C520" s="610">
        <v>0</v>
      </c>
      <c r="D520" s="228">
        <v>0</v>
      </c>
      <c r="E520" s="228">
        <v>0</v>
      </c>
      <c r="F520" s="228">
        <v>0</v>
      </c>
      <c r="G520" s="228">
        <v>0</v>
      </c>
      <c r="H520" s="228">
        <v>0</v>
      </c>
      <c r="I520" s="228">
        <v>0</v>
      </c>
      <c r="J520" s="220">
        <v>6</v>
      </c>
    </row>
    <row r="521" spans="1:10" s="23" customFormat="1" ht="0.95" customHeight="1">
      <c r="A521" s="234"/>
      <c r="B521" s="608"/>
      <c r="C521" s="609"/>
      <c r="D521" s="398"/>
      <c r="E521" s="398"/>
      <c r="F521" s="398"/>
      <c r="G521" s="398"/>
      <c r="H521" s="398"/>
      <c r="I521" s="398"/>
      <c r="J521" s="398"/>
    </row>
    <row r="522" spans="1:10" s="23" customFormat="1" ht="5.0999999999999996" customHeight="1">
      <c r="A522" s="614"/>
      <c r="B522" s="614"/>
      <c r="C522" s="614"/>
      <c r="D522" s="614"/>
      <c r="E522" s="614"/>
      <c r="F522" s="614"/>
      <c r="G522" s="614"/>
      <c r="H522" s="614"/>
      <c r="I522" s="614"/>
      <c r="J522" s="614"/>
    </row>
    <row r="523" spans="1:10" s="23" customFormat="1" ht="12.75" customHeight="1">
      <c r="A523" s="821" t="s">
        <v>7652</v>
      </c>
      <c r="B523" s="821"/>
      <c r="C523" s="821"/>
      <c r="D523" s="821"/>
      <c r="E523" s="821"/>
      <c r="F523" s="821"/>
      <c r="G523" s="821"/>
      <c r="H523" s="821"/>
      <c r="I523" s="821"/>
      <c r="J523" s="821"/>
    </row>
    <row r="524" spans="1:10" s="23" customFormat="1" ht="9.75" customHeight="1">
      <c r="A524" s="821"/>
      <c r="B524" s="821"/>
      <c r="C524" s="821"/>
      <c r="D524" s="821"/>
      <c r="E524" s="821"/>
      <c r="F524" s="821"/>
      <c r="G524" s="821"/>
      <c r="H524" s="821"/>
      <c r="I524" s="821"/>
      <c r="J524" s="821"/>
    </row>
    <row r="525" spans="1:10" s="23" customFormat="1" ht="13.5">
      <c r="A525" s="1053"/>
      <c r="B525" s="1053"/>
      <c r="C525" s="1053"/>
      <c r="D525" s="1053"/>
      <c r="E525" s="1053"/>
      <c r="F525" s="1053"/>
      <c r="G525" s="1053"/>
      <c r="H525" s="1053"/>
      <c r="I525" s="1053"/>
      <c r="J525" s="1053"/>
    </row>
    <row r="526" spans="1:10" s="23" customFormat="1" ht="13.5">
      <c r="A526" s="1053"/>
      <c r="B526" s="1053"/>
      <c r="C526" s="1053"/>
      <c r="D526" s="1053"/>
      <c r="E526" s="1053"/>
      <c r="F526" s="1053"/>
      <c r="G526" s="1053"/>
      <c r="H526" s="1053"/>
      <c r="I526" s="1053"/>
      <c r="J526" s="1053"/>
    </row>
  </sheetData>
  <mergeCells count="7">
    <mergeCell ref="A525:J526"/>
    <mergeCell ref="A1:J1"/>
    <mergeCell ref="A2:J2"/>
    <mergeCell ref="A3:J3"/>
    <mergeCell ref="C4:E4"/>
    <mergeCell ref="F4:J4"/>
    <mergeCell ref="A523:J524"/>
  </mergeCells>
  <phoneticPr fontId="3" type="noConversion"/>
  <pageMargins left="0.51181102362204722" right="0.51181102362204722" top="0.59055118110236227" bottom="0.59055118110236227" header="0.59055118110236227" footer="0.39370078740157483"/>
  <pageSetup paperSize="9" orientation="portrait" r:id="rId1"/>
  <headerFooter alignWithMargins="0">
    <oddHeader>&amp;L&amp;"微軟正黑體,標準"　　　　　   　 　 　  　　　　　　　　　　　　　　　　　　　　　　  （&amp;P/&amp;N）</oddHeader>
    <oddFooter>&amp;C&amp;"新細明體,標準"&amp;10</oddFooter>
    <firstHeader>&amp;L　　　　　　  　　　  　　　　　　　　　　　　　　　　　　　　　　  （&amp;P/&amp;N）</firstHeader>
  </headerFooter>
  <rowBreaks count="9" manualBreakCount="9">
    <brk id="59" max="9" man="1"/>
    <brk id="112" max="9" man="1"/>
    <brk id="165" max="9" man="1"/>
    <brk id="218" max="9" man="1"/>
    <brk id="271" max="9" man="1"/>
    <brk id="324" max="9" man="1"/>
    <brk id="377" max="9" man="1"/>
    <brk id="430" max="9" man="1"/>
    <brk id="483" max="9"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C9F26-AE62-4D70-9475-C38E661B2FEC}">
  <sheetPr>
    <outlinePr summaryBelow="0" summaryRight="0"/>
  </sheetPr>
  <dimension ref="A1:IV26"/>
  <sheetViews>
    <sheetView showGridLines="0" view="pageBreakPreview" zoomScaleNormal="100" zoomScaleSheetLayoutView="100" workbookViewId="0">
      <pane ySplit="3" topLeftCell="A4" activePane="bottomLeft" state="frozenSplit"/>
      <selection pane="bottomLeft" sqref="A1:V1"/>
    </sheetView>
  </sheetViews>
  <sheetFormatPr defaultColWidth="9" defaultRowHeight="12.75" customHeight="1"/>
  <cols>
    <col min="1" max="1" width="3.625" style="23" customWidth="1"/>
    <col min="2" max="2" width="1.75" style="23" customWidth="1"/>
    <col min="3" max="3" width="2" style="23" customWidth="1"/>
    <col min="4" max="4" width="12.125" style="23" customWidth="1"/>
    <col min="5" max="5" width="5.625" style="23" customWidth="1"/>
    <col min="6" max="17" width="3.625" style="23" customWidth="1"/>
    <col min="18" max="19" width="5.625" style="23" customWidth="1"/>
    <col min="20" max="21" width="5" style="23" customWidth="1"/>
    <col min="22" max="23" width="0.125" style="23" customWidth="1"/>
    <col min="24" max="24" width="0" style="23" hidden="1" customWidth="1"/>
    <col min="25" max="256" width="9" style="23" customWidth="1"/>
    <col min="257" max="16384" width="9" style="37"/>
  </cols>
  <sheetData>
    <row r="1" spans="1:24" s="23" customFormat="1" ht="20.100000000000001" customHeight="1">
      <c r="A1" s="791" t="s">
        <v>7653</v>
      </c>
      <c r="B1" s="792"/>
      <c r="C1" s="792"/>
      <c r="D1" s="792"/>
      <c r="E1" s="792"/>
      <c r="F1" s="792"/>
      <c r="G1" s="792"/>
      <c r="H1" s="792"/>
      <c r="I1" s="792"/>
      <c r="J1" s="792"/>
      <c r="K1" s="792"/>
      <c r="L1" s="792"/>
      <c r="M1" s="792"/>
      <c r="N1" s="792"/>
      <c r="O1" s="792"/>
      <c r="P1" s="792"/>
      <c r="Q1" s="792"/>
      <c r="R1" s="792"/>
      <c r="S1" s="792"/>
      <c r="T1" s="792"/>
      <c r="U1" s="792"/>
      <c r="V1" s="792"/>
      <c r="W1" s="154"/>
      <c r="X1" s="25">
        <v>114</v>
      </c>
    </row>
    <row r="2" spans="1:24" s="23" customFormat="1" ht="15" customHeight="1">
      <c r="A2" s="1044" t="str">
        <f>X1&amp;"學年度 SY"&amp;VALUE(X1+1911)&amp;"-"&amp;+VALUE(X1+1912)</f>
        <v>114學年度 SY2025-2026</v>
      </c>
      <c r="B2" s="1044"/>
      <c r="C2" s="1044"/>
      <c r="D2" s="1044"/>
      <c r="E2" s="1044"/>
      <c r="F2" s="1044"/>
      <c r="G2" s="1044"/>
      <c r="H2" s="1044"/>
      <c r="I2" s="1044"/>
      <c r="J2" s="1044"/>
      <c r="K2" s="1044"/>
      <c r="L2" s="1044"/>
      <c r="M2" s="1044"/>
      <c r="N2" s="1044"/>
      <c r="O2" s="1044"/>
      <c r="P2" s="1044"/>
      <c r="Q2" s="1044"/>
      <c r="R2" s="1044"/>
      <c r="S2" s="1044"/>
      <c r="T2" s="1044"/>
      <c r="U2" s="1044"/>
      <c r="V2" s="1044"/>
      <c r="W2" s="154"/>
    </row>
    <row r="3" spans="1:24" s="23" customFormat="1" ht="12" customHeight="1">
      <c r="A3" s="1045" t="s">
        <v>110</v>
      </c>
      <c r="B3" s="1045"/>
      <c r="C3" s="1045"/>
      <c r="D3" s="1045"/>
      <c r="E3" s="1045"/>
      <c r="F3" s="1045"/>
      <c r="G3" s="1045"/>
      <c r="H3" s="1045"/>
      <c r="I3" s="1045"/>
      <c r="J3" s="1045"/>
      <c r="K3" s="1045"/>
      <c r="L3" s="1045"/>
      <c r="M3" s="1045"/>
      <c r="N3" s="1045"/>
      <c r="O3" s="1045"/>
      <c r="P3" s="1045"/>
      <c r="Q3" s="1045"/>
      <c r="R3" s="1045"/>
      <c r="S3" s="1045"/>
      <c r="T3" s="1045"/>
      <c r="U3" s="1045"/>
      <c r="V3" s="1045"/>
      <c r="W3" s="154"/>
    </row>
    <row r="4" spans="1:24" s="23" customFormat="1" ht="24.75" customHeight="1">
      <c r="A4" s="254"/>
      <c r="B4" s="254"/>
      <c r="C4" s="254"/>
      <c r="D4" s="254"/>
      <c r="E4" s="254"/>
      <c r="F4" s="900" t="s">
        <v>7654</v>
      </c>
      <c r="G4" s="900"/>
      <c r="H4" s="900"/>
      <c r="I4" s="900" t="s">
        <v>7655</v>
      </c>
      <c r="J4" s="900"/>
      <c r="K4" s="900"/>
      <c r="L4" s="900" t="s">
        <v>7656</v>
      </c>
      <c r="M4" s="900"/>
      <c r="N4" s="900"/>
      <c r="O4" s="900" t="s">
        <v>7657</v>
      </c>
      <c r="P4" s="900"/>
      <c r="Q4" s="900"/>
      <c r="R4" s="900" t="s">
        <v>1083</v>
      </c>
      <c r="S4" s="900"/>
      <c r="T4" s="1057" t="s">
        <v>7658</v>
      </c>
      <c r="U4" s="1057"/>
      <c r="V4" s="234"/>
      <c r="W4" s="234"/>
    </row>
    <row r="5" spans="1:24" s="23" customFormat="1" ht="24.75" customHeight="1">
      <c r="A5" s="616"/>
      <c r="B5" s="616"/>
      <c r="C5" s="616"/>
      <c r="D5" s="616"/>
      <c r="E5" s="616"/>
      <c r="F5" s="606" t="s">
        <v>101</v>
      </c>
      <c r="G5" s="606" t="s">
        <v>115</v>
      </c>
      <c r="H5" s="606" t="s">
        <v>116</v>
      </c>
      <c r="I5" s="606" t="s">
        <v>101</v>
      </c>
      <c r="J5" s="606" t="s">
        <v>115</v>
      </c>
      <c r="K5" s="606" t="s">
        <v>116</v>
      </c>
      <c r="L5" s="606" t="s">
        <v>101</v>
      </c>
      <c r="M5" s="606" t="s">
        <v>115</v>
      </c>
      <c r="N5" s="606" t="s">
        <v>116</v>
      </c>
      <c r="O5" s="606" t="s">
        <v>101</v>
      </c>
      <c r="P5" s="606" t="s">
        <v>115</v>
      </c>
      <c r="Q5" s="606" t="s">
        <v>116</v>
      </c>
      <c r="R5" s="606" t="s">
        <v>106</v>
      </c>
      <c r="S5" s="606" t="s">
        <v>7659</v>
      </c>
      <c r="T5" s="606" t="s">
        <v>106</v>
      </c>
      <c r="U5" s="607" t="s">
        <v>7659</v>
      </c>
      <c r="V5" s="234"/>
      <c r="W5" s="234"/>
    </row>
    <row r="6" spans="1:24" s="23" customFormat="1" ht="0.95" customHeight="1">
      <c r="A6" s="617"/>
      <c r="B6" s="617"/>
      <c r="C6" s="617"/>
      <c r="D6" s="617"/>
      <c r="E6" s="617"/>
      <c r="F6" s="618"/>
      <c r="G6" s="617"/>
      <c r="H6" s="617"/>
      <c r="I6" s="617"/>
      <c r="J6" s="617"/>
      <c r="K6" s="617"/>
      <c r="L6" s="617"/>
      <c r="M6" s="617"/>
      <c r="N6" s="617"/>
      <c r="O6" s="617"/>
      <c r="P6" s="617"/>
      <c r="Q6" s="617"/>
      <c r="R6" s="617"/>
      <c r="S6" s="617"/>
      <c r="T6" s="617"/>
      <c r="U6" s="617"/>
      <c r="V6" s="234"/>
      <c r="W6" s="234"/>
    </row>
    <row r="7" spans="1:24" s="23" customFormat="1" ht="12.75" customHeight="1">
      <c r="A7" s="200" t="s">
        <v>7660</v>
      </c>
      <c r="B7" s="619"/>
      <c r="C7" s="619"/>
      <c r="D7" s="619"/>
      <c r="E7" s="620"/>
      <c r="F7" s="621">
        <v>61</v>
      </c>
      <c r="G7" s="622">
        <v>34</v>
      </c>
      <c r="H7" s="622">
        <v>27</v>
      </c>
      <c r="I7" s="622">
        <v>1039</v>
      </c>
      <c r="J7" s="622">
        <v>546</v>
      </c>
      <c r="K7" s="622">
        <v>493</v>
      </c>
      <c r="L7" s="623">
        <v>0</v>
      </c>
      <c r="M7" s="623">
        <v>0</v>
      </c>
      <c r="N7" s="623">
        <v>0</v>
      </c>
      <c r="O7" s="622">
        <v>269</v>
      </c>
      <c r="P7" s="622">
        <v>69</v>
      </c>
      <c r="Q7" s="622">
        <v>200</v>
      </c>
      <c r="R7" s="624">
        <v>4361</v>
      </c>
      <c r="S7" s="624">
        <v>18294</v>
      </c>
      <c r="T7" s="624">
        <v>1398</v>
      </c>
      <c r="U7" s="624">
        <v>3860</v>
      </c>
      <c r="V7" s="234"/>
      <c r="W7" s="234"/>
    </row>
    <row r="8" spans="1:24" s="23" customFormat="1" ht="12.75" customHeight="1">
      <c r="A8" s="619"/>
      <c r="B8" s="619"/>
      <c r="C8" s="619"/>
      <c r="D8" s="200" t="s">
        <v>7661</v>
      </c>
      <c r="E8" s="620"/>
      <c r="F8" s="621">
        <v>61</v>
      </c>
      <c r="G8" s="622">
        <v>34</v>
      </c>
      <c r="H8" s="622">
        <v>27</v>
      </c>
      <c r="I8" s="622">
        <v>785</v>
      </c>
      <c r="J8" s="622">
        <v>402</v>
      </c>
      <c r="K8" s="622">
        <v>383</v>
      </c>
      <c r="L8" s="623">
        <v>0</v>
      </c>
      <c r="M8" s="623">
        <v>0</v>
      </c>
      <c r="N8" s="623">
        <v>0</v>
      </c>
      <c r="O8" s="622">
        <v>252</v>
      </c>
      <c r="P8" s="622">
        <v>66</v>
      </c>
      <c r="Q8" s="622">
        <v>186</v>
      </c>
      <c r="R8" s="624">
        <v>3213</v>
      </c>
      <c r="S8" s="624">
        <v>15568</v>
      </c>
      <c r="T8" s="624">
        <v>914</v>
      </c>
      <c r="U8" s="624">
        <v>2835</v>
      </c>
      <c r="V8" s="234"/>
      <c r="W8" s="234"/>
    </row>
    <row r="9" spans="1:24" s="23" customFormat="1" ht="12.75" customHeight="1">
      <c r="A9" s="619"/>
      <c r="B9" s="619"/>
      <c r="C9" s="619"/>
      <c r="D9" s="200" t="s">
        <v>7662</v>
      </c>
      <c r="E9" s="620"/>
      <c r="F9" s="625">
        <v>0</v>
      </c>
      <c r="G9" s="623">
        <v>0</v>
      </c>
      <c r="H9" s="623">
        <v>0</v>
      </c>
      <c r="I9" s="622">
        <v>254</v>
      </c>
      <c r="J9" s="622">
        <v>144</v>
      </c>
      <c r="K9" s="622">
        <v>110</v>
      </c>
      <c r="L9" s="623">
        <v>0</v>
      </c>
      <c r="M9" s="623">
        <v>0</v>
      </c>
      <c r="N9" s="623">
        <v>0</v>
      </c>
      <c r="O9" s="622">
        <v>17</v>
      </c>
      <c r="P9" s="622">
        <v>3</v>
      </c>
      <c r="Q9" s="622">
        <v>14</v>
      </c>
      <c r="R9" s="624">
        <v>1148</v>
      </c>
      <c r="S9" s="624">
        <v>2716</v>
      </c>
      <c r="T9" s="624">
        <v>484</v>
      </c>
      <c r="U9" s="624">
        <v>1003</v>
      </c>
      <c r="V9" s="234"/>
      <c r="W9" s="234"/>
    </row>
    <row r="10" spans="1:24" s="23" customFormat="1" ht="12.75" customHeight="1">
      <c r="A10" s="619"/>
      <c r="B10" s="619"/>
      <c r="C10" s="619"/>
      <c r="D10" s="619"/>
      <c r="E10" s="626" t="s">
        <v>445</v>
      </c>
      <c r="F10" s="625">
        <v>0</v>
      </c>
      <c r="G10" s="623">
        <v>0</v>
      </c>
      <c r="H10" s="623">
        <v>0</v>
      </c>
      <c r="I10" s="622">
        <v>254</v>
      </c>
      <c r="J10" s="622">
        <v>144</v>
      </c>
      <c r="K10" s="622">
        <v>110</v>
      </c>
      <c r="L10" s="623">
        <v>0</v>
      </c>
      <c r="M10" s="623">
        <v>0</v>
      </c>
      <c r="N10" s="623">
        <v>0</v>
      </c>
      <c r="O10" s="622">
        <v>17</v>
      </c>
      <c r="P10" s="622">
        <v>3</v>
      </c>
      <c r="Q10" s="622">
        <v>14</v>
      </c>
      <c r="R10" s="624">
        <v>1148</v>
      </c>
      <c r="S10" s="624">
        <v>2716</v>
      </c>
      <c r="T10" s="624">
        <v>484</v>
      </c>
      <c r="U10" s="624">
        <v>1003</v>
      </c>
      <c r="V10" s="234"/>
      <c r="W10" s="234"/>
    </row>
    <row r="11" spans="1:24" s="23" customFormat="1" ht="12.75" customHeight="1">
      <c r="A11" s="619"/>
      <c r="B11" s="619"/>
      <c r="C11" s="619"/>
      <c r="D11" s="619"/>
      <c r="E11" s="626" t="s">
        <v>446</v>
      </c>
      <c r="F11" s="625">
        <v>0</v>
      </c>
      <c r="G11" s="623">
        <v>0</v>
      </c>
      <c r="H11" s="623">
        <v>0</v>
      </c>
      <c r="I11" s="623">
        <v>0</v>
      </c>
      <c r="J11" s="623">
        <v>0</v>
      </c>
      <c r="K11" s="623">
        <v>0</v>
      </c>
      <c r="L11" s="623">
        <v>0</v>
      </c>
      <c r="M11" s="623">
        <v>0</v>
      </c>
      <c r="N11" s="623">
        <v>0</v>
      </c>
      <c r="O11" s="623">
        <v>0</v>
      </c>
      <c r="P11" s="623">
        <v>0</v>
      </c>
      <c r="Q11" s="623">
        <v>0</v>
      </c>
      <c r="R11" s="627">
        <v>0</v>
      </c>
      <c r="S11" s="627">
        <v>0</v>
      </c>
      <c r="T11" s="627">
        <v>0</v>
      </c>
      <c r="U11" s="627">
        <v>0</v>
      </c>
      <c r="V11" s="234"/>
      <c r="W11" s="234"/>
    </row>
    <row r="12" spans="1:24" s="23" customFormat="1" ht="12.75" customHeight="1">
      <c r="A12" s="619"/>
      <c r="B12" s="619"/>
      <c r="C12" s="619"/>
      <c r="D12" s="200" t="s">
        <v>7663</v>
      </c>
      <c r="E12" s="620"/>
      <c r="F12" s="625">
        <v>0</v>
      </c>
      <c r="G12" s="623">
        <v>0</v>
      </c>
      <c r="H12" s="623">
        <v>0</v>
      </c>
      <c r="I12" s="623">
        <v>0</v>
      </c>
      <c r="J12" s="623">
        <v>0</v>
      </c>
      <c r="K12" s="623">
        <v>0</v>
      </c>
      <c r="L12" s="623">
        <v>0</v>
      </c>
      <c r="M12" s="623">
        <v>0</v>
      </c>
      <c r="N12" s="623">
        <v>0</v>
      </c>
      <c r="O12" s="623">
        <v>0</v>
      </c>
      <c r="P12" s="623">
        <v>0</v>
      </c>
      <c r="Q12" s="623">
        <v>0</v>
      </c>
      <c r="R12" s="627">
        <v>0</v>
      </c>
      <c r="S12" s="624">
        <v>10</v>
      </c>
      <c r="T12" s="627">
        <v>0</v>
      </c>
      <c r="U12" s="624">
        <v>22</v>
      </c>
      <c r="V12" s="234"/>
      <c r="W12" s="234"/>
    </row>
    <row r="13" spans="1:24" s="23" customFormat="1" ht="12.75" customHeight="1">
      <c r="A13" s="619"/>
      <c r="B13" s="619"/>
      <c r="C13" s="619"/>
      <c r="D13" s="619"/>
      <c r="E13" s="626" t="s">
        <v>445</v>
      </c>
      <c r="F13" s="625">
        <v>0</v>
      </c>
      <c r="G13" s="623">
        <v>0</v>
      </c>
      <c r="H13" s="623">
        <v>0</v>
      </c>
      <c r="I13" s="623">
        <v>0</v>
      </c>
      <c r="J13" s="623">
        <v>0</v>
      </c>
      <c r="K13" s="623">
        <v>0</v>
      </c>
      <c r="L13" s="623">
        <v>0</v>
      </c>
      <c r="M13" s="623">
        <v>0</v>
      </c>
      <c r="N13" s="623">
        <v>0</v>
      </c>
      <c r="O13" s="623">
        <v>0</v>
      </c>
      <c r="P13" s="623">
        <v>0</v>
      </c>
      <c r="Q13" s="623">
        <v>0</v>
      </c>
      <c r="R13" s="627">
        <v>0</v>
      </c>
      <c r="S13" s="624">
        <v>10</v>
      </c>
      <c r="T13" s="627">
        <v>0</v>
      </c>
      <c r="U13" s="624">
        <v>22</v>
      </c>
      <c r="V13" s="234"/>
      <c r="W13" s="234"/>
    </row>
    <row r="14" spans="1:24" s="23" customFormat="1" ht="12.75" customHeight="1">
      <c r="A14" s="619"/>
      <c r="B14" s="619"/>
      <c r="C14" s="619"/>
      <c r="D14" s="619"/>
      <c r="E14" s="626" t="s">
        <v>446</v>
      </c>
      <c r="F14" s="625">
        <v>0</v>
      </c>
      <c r="G14" s="623">
        <v>0</v>
      </c>
      <c r="H14" s="623">
        <v>0</v>
      </c>
      <c r="I14" s="623">
        <v>0</v>
      </c>
      <c r="J14" s="623">
        <v>0</v>
      </c>
      <c r="K14" s="623">
        <v>0</v>
      </c>
      <c r="L14" s="623">
        <v>0</v>
      </c>
      <c r="M14" s="623">
        <v>0</v>
      </c>
      <c r="N14" s="623">
        <v>0</v>
      </c>
      <c r="O14" s="623">
        <v>0</v>
      </c>
      <c r="P14" s="623">
        <v>0</v>
      </c>
      <c r="Q14" s="623">
        <v>0</v>
      </c>
      <c r="R14" s="627">
        <v>0</v>
      </c>
      <c r="S14" s="627">
        <v>0</v>
      </c>
      <c r="T14" s="627">
        <v>0</v>
      </c>
      <c r="U14" s="627">
        <v>0</v>
      </c>
      <c r="V14" s="234"/>
      <c r="W14" s="234"/>
    </row>
    <row r="15" spans="1:24" s="23" customFormat="1" ht="13.5">
      <c r="A15" s="628"/>
      <c r="B15" s="628"/>
      <c r="C15" s="628"/>
      <c r="D15" s="628"/>
      <c r="E15" s="629"/>
      <c r="F15" s="630"/>
      <c r="G15" s="202"/>
      <c r="H15" s="202"/>
      <c r="I15" s="202"/>
      <c r="J15" s="202"/>
      <c r="K15" s="202"/>
      <c r="L15" s="202"/>
      <c r="M15" s="202"/>
      <c r="N15" s="202"/>
      <c r="O15" s="202"/>
      <c r="P15" s="202"/>
      <c r="Q15" s="202"/>
      <c r="R15" s="202"/>
      <c r="S15" s="202"/>
      <c r="T15" s="202"/>
      <c r="U15" s="202"/>
      <c r="V15" s="234"/>
      <c r="W15" s="234"/>
    </row>
    <row r="16" spans="1:24" s="23" customFormat="1" ht="11.25" customHeight="1">
      <c r="A16" s="180" t="s">
        <v>7664</v>
      </c>
      <c r="B16" s="631"/>
      <c r="C16" s="631"/>
      <c r="D16" s="631"/>
      <c r="E16" s="632"/>
      <c r="F16" s="633">
        <v>39</v>
      </c>
      <c r="G16" s="634">
        <v>21</v>
      </c>
      <c r="H16" s="634">
        <v>18</v>
      </c>
      <c r="I16" s="634">
        <v>655</v>
      </c>
      <c r="J16" s="634">
        <v>316</v>
      </c>
      <c r="K16" s="634">
        <v>339</v>
      </c>
      <c r="L16" s="635">
        <v>0</v>
      </c>
      <c r="M16" s="635">
        <v>0</v>
      </c>
      <c r="N16" s="635">
        <v>0</v>
      </c>
      <c r="O16" s="634">
        <v>225</v>
      </c>
      <c r="P16" s="634">
        <v>56</v>
      </c>
      <c r="Q16" s="634">
        <v>169</v>
      </c>
      <c r="R16" s="624">
        <v>3213</v>
      </c>
      <c r="S16" s="624">
        <v>10612</v>
      </c>
      <c r="T16" s="624">
        <v>914</v>
      </c>
      <c r="U16" s="624">
        <v>2058</v>
      </c>
      <c r="V16" s="234"/>
      <c r="W16" s="234"/>
    </row>
    <row r="17" spans="1:23" s="23" customFormat="1" ht="11.25" customHeight="1">
      <c r="A17" s="180" t="s">
        <v>7665</v>
      </c>
      <c r="B17" s="631"/>
      <c r="C17" s="631"/>
      <c r="D17" s="631"/>
      <c r="E17" s="632"/>
      <c r="F17" s="636">
        <v>0</v>
      </c>
      <c r="G17" s="635">
        <v>0</v>
      </c>
      <c r="H17" s="635">
        <v>0</v>
      </c>
      <c r="I17" s="635">
        <v>0</v>
      </c>
      <c r="J17" s="635">
        <v>0</v>
      </c>
      <c r="K17" s="635">
        <v>0</v>
      </c>
      <c r="L17" s="635">
        <v>0</v>
      </c>
      <c r="M17" s="635">
        <v>0</v>
      </c>
      <c r="N17" s="635">
        <v>0</v>
      </c>
      <c r="O17" s="635">
        <v>0</v>
      </c>
      <c r="P17" s="635">
        <v>0</v>
      </c>
      <c r="Q17" s="635">
        <v>0</v>
      </c>
      <c r="R17" s="627">
        <v>0</v>
      </c>
      <c r="S17" s="624">
        <v>5</v>
      </c>
      <c r="T17" s="627">
        <v>0</v>
      </c>
      <c r="U17" s="624">
        <v>1</v>
      </c>
      <c r="V17" s="234"/>
      <c r="W17" s="234"/>
    </row>
    <row r="18" spans="1:23" s="23" customFormat="1" ht="11.25" customHeight="1">
      <c r="A18" s="180" t="s">
        <v>7666</v>
      </c>
      <c r="B18" s="631"/>
      <c r="C18" s="631"/>
      <c r="D18" s="631"/>
      <c r="E18" s="632"/>
      <c r="F18" s="636">
        <v>0</v>
      </c>
      <c r="G18" s="635">
        <v>0</v>
      </c>
      <c r="H18" s="635">
        <v>0</v>
      </c>
      <c r="I18" s="635">
        <v>0</v>
      </c>
      <c r="J18" s="635">
        <v>0</v>
      </c>
      <c r="K18" s="635">
        <v>0</v>
      </c>
      <c r="L18" s="635">
        <v>0</v>
      </c>
      <c r="M18" s="635">
        <v>0</v>
      </c>
      <c r="N18" s="635">
        <v>0</v>
      </c>
      <c r="O18" s="635">
        <v>0</v>
      </c>
      <c r="P18" s="635">
        <v>0</v>
      </c>
      <c r="Q18" s="635">
        <v>0</v>
      </c>
      <c r="R18" s="627">
        <v>0</v>
      </c>
      <c r="S18" s="624">
        <v>5</v>
      </c>
      <c r="T18" s="627">
        <v>0</v>
      </c>
      <c r="U18" s="624">
        <v>21</v>
      </c>
      <c r="V18" s="234"/>
      <c r="W18" s="234"/>
    </row>
    <row r="19" spans="1:23" s="23" customFormat="1" ht="11.25" customHeight="1">
      <c r="A19" s="180" t="s">
        <v>7667</v>
      </c>
      <c r="B19" s="631"/>
      <c r="C19" s="631"/>
      <c r="D19" s="631"/>
      <c r="E19" s="632"/>
      <c r="F19" s="636">
        <v>0</v>
      </c>
      <c r="G19" s="635">
        <v>0</v>
      </c>
      <c r="H19" s="635">
        <v>0</v>
      </c>
      <c r="I19" s="634">
        <v>105</v>
      </c>
      <c r="J19" s="634">
        <v>62</v>
      </c>
      <c r="K19" s="634">
        <v>43</v>
      </c>
      <c r="L19" s="635">
        <v>0</v>
      </c>
      <c r="M19" s="635">
        <v>0</v>
      </c>
      <c r="N19" s="635">
        <v>0</v>
      </c>
      <c r="O19" s="635">
        <v>0</v>
      </c>
      <c r="P19" s="635">
        <v>0</v>
      </c>
      <c r="Q19" s="635">
        <v>0</v>
      </c>
      <c r="R19" s="624">
        <v>723</v>
      </c>
      <c r="S19" s="624">
        <v>1151</v>
      </c>
      <c r="T19" s="624">
        <v>306</v>
      </c>
      <c r="U19" s="624">
        <v>421</v>
      </c>
      <c r="V19" s="234"/>
      <c r="W19" s="234"/>
    </row>
    <row r="20" spans="1:23" s="23" customFormat="1" ht="11.25" customHeight="1">
      <c r="A20" s="180" t="s">
        <v>7668</v>
      </c>
      <c r="B20" s="631"/>
      <c r="C20" s="631"/>
      <c r="D20" s="631"/>
      <c r="E20" s="632"/>
      <c r="F20" s="636">
        <v>0</v>
      </c>
      <c r="G20" s="635">
        <v>0</v>
      </c>
      <c r="H20" s="635">
        <v>0</v>
      </c>
      <c r="I20" s="634">
        <v>149</v>
      </c>
      <c r="J20" s="634">
        <v>82</v>
      </c>
      <c r="K20" s="634">
        <v>67</v>
      </c>
      <c r="L20" s="635">
        <v>0</v>
      </c>
      <c r="M20" s="635">
        <v>0</v>
      </c>
      <c r="N20" s="635">
        <v>0</v>
      </c>
      <c r="O20" s="634">
        <v>17</v>
      </c>
      <c r="P20" s="634">
        <v>3</v>
      </c>
      <c r="Q20" s="634">
        <v>14</v>
      </c>
      <c r="R20" s="624">
        <v>425</v>
      </c>
      <c r="S20" s="624">
        <v>1565</v>
      </c>
      <c r="T20" s="624">
        <v>178</v>
      </c>
      <c r="U20" s="624">
        <v>582</v>
      </c>
      <c r="V20" s="234"/>
      <c r="W20" s="234"/>
    </row>
    <row r="21" spans="1:23" s="23" customFormat="1" ht="11.25" customHeight="1">
      <c r="A21" s="180" t="s">
        <v>7669</v>
      </c>
      <c r="B21" s="631"/>
      <c r="C21" s="631"/>
      <c r="D21" s="631"/>
      <c r="E21" s="632"/>
      <c r="F21" s="633">
        <v>22</v>
      </c>
      <c r="G21" s="634">
        <v>13</v>
      </c>
      <c r="H21" s="634">
        <v>9</v>
      </c>
      <c r="I21" s="634">
        <v>130</v>
      </c>
      <c r="J21" s="634">
        <v>86</v>
      </c>
      <c r="K21" s="634">
        <v>44</v>
      </c>
      <c r="L21" s="635">
        <v>0</v>
      </c>
      <c r="M21" s="635">
        <v>0</v>
      </c>
      <c r="N21" s="635">
        <v>0</v>
      </c>
      <c r="O21" s="634">
        <v>27</v>
      </c>
      <c r="P21" s="634">
        <v>10</v>
      </c>
      <c r="Q21" s="634">
        <v>17</v>
      </c>
      <c r="R21" s="627">
        <v>0</v>
      </c>
      <c r="S21" s="624">
        <v>4956</v>
      </c>
      <c r="T21" s="627">
        <v>0</v>
      </c>
      <c r="U21" s="624">
        <v>777</v>
      </c>
      <c r="V21" s="234"/>
      <c r="W21" s="234"/>
    </row>
    <row r="22" spans="1:23" s="23" customFormat="1" ht="34.5" hidden="1" customHeight="1">
      <c r="A22" s="1054"/>
      <c r="B22" s="1054"/>
      <c r="C22" s="1054"/>
      <c r="D22" s="1054"/>
      <c r="E22" s="1055"/>
      <c r="F22" s="637"/>
      <c r="G22" s="638"/>
      <c r="H22" s="638"/>
      <c r="I22" s="638"/>
      <c r="J22" s="638"/>
      <c r="K22" s="638"/>
      <c r="L22" s="638"/>
      <c r="M22" s="638"/>
      <c r="N22" s="638"/>
      <c r="O22" s="638"/>
      <c r="P22" s="638"/>
      <c r="Q22" s="638"/>
      <c r="R22" s="638"/>
      <c r="S22" s="638"/>
      <c r="T22" s="638"/>
      <c r="U22" s="638"/>
      <c r="V22" s="234"/>
      <c r="W22" s="234"/>
    </row>
    <row r="23" spans="1:23" s="23" customFormat="1" ht="5.0999999999999996" customHeight="1">
      <c r="A23" s="204"/>
      <c r="B23" s="204"/>
      <c r="C23" s="204"/>
      <c r="D23" s="204"/>
      <c r="E23" s="204"/>
      <c r="F23" s="204"/>
      <c r="G23" s="204"/>
      <c r="H23" s="204"/>
      <c r="I23" s="204"/>
      <c r="J23" s="204"/>
      <c r="K23" s="204"/>
      <c r="L23" s="204"/>
      <c r="M23" s="204"/>
      <c r="N23" s="204"/>
      <c r="O23" s="204"/>
      <c r="P23" s="204"/>
      <c r="Q23" s="204"/>
      <c r="R23" s="204"/>
      <c r="S23" s="204"/>
      <c r="T23" s="204"/>
      <c r="U23" s="204"/>
      <c r="V23" s="234"/>
      <c r="W23" s="234"/>
    </row>
    <row r="24" spans="1:23" s="23" customFormat="1" ht="12.95" customHeight="1">
      <c r="A24" s="1056" t="str">
        <f>IF(D24&gt;"","說明：","")</f>
        <v>說明：</v>
      </c>
      <c r="B24" s="1056"/>
      <c r="C24" s="639" t="str">
        <f>IF(D24&gt;"","1.","")</f>
        <v>1.</v>
      </c>
      <c r="D24" s="1056" t="s">
        <v>7670</v>
      </c>
      <c r="E24" s="1056"/>
      <c r="F24" s="1056"/>
      <c r="G24" s="1056"/>
      <c r="H24" s="1056"/>
      <c r="I24" s="1056"/>
      <c r="J24" s="1056"/>
      <c r="K24" s="1056"/>
      <c r="L24" s="1056"/>
      <c r="M24" s="1056"/>
      <c r="N24" s="1056"/>
      <c r="O24" s="1056"/>
      <c r="P24" s="1056"/>
      <c r="Q24" s="1056"/>
      <c r="R24" s="1056"/>
      <c r="S24" s="1056"/>
      <c r="T24" s="1056"/>
      <c r="U24" s="1056"/>
      <c r="V24" s="229"/>
      <c r="W24" s="229"/>
    </row>
    <row r="25" spans="1:23" s="23" customFormat="1" ht="12.95" customHeight="1">
      <c r="A25" s="229"/>
      <c r="B25" s="229"/>
      <c r="C25" s="639" t="str">
        <f>IF(D25&gt;"","2.","")</f>
        <v>2.</v>
      </c>
      <c r="D25" s="1056" t="s">
        <v>7671</v>
      </c>
      <c r="E25" s="821"/>
      <c r="F25" s="821"/>
      <c r="G25" s="821"/>
      <c r="H25" s="821"/>
      <c r="I25" s="821"/>
      <c r="J25" s="821"/>
      <c r="K25" s="821"/>
      <c r="L25" s="821"/>
      <c r="M25" s="821"/>
      <c r="N25" s="821"/>
      <c r="O25" s="821"/>
      <c r="P25" s="821"/>
      <c r="Q25" s="821"/>
      <c r="R25" s="821"/>
      <c r="S25" s="821"/>
      <c r="T25" s="821"/>
      <c r="U25" s="821"/>
      <c r="V25" s="229"/>
      <c r="W25" s="229"/>
    </row>
    <row r="26" spans="1:23" s="23" customFormat="1" ht="18" customHeight="1">
      <c r="A26" s="229"/>
      <c r="B26" s="229"/>
      <c r="C26" s="639" t="str">
        <f>IF(D26&gt;"","3.","")</f>
        <v>3.</v>
      </c>
      <c r="D26" s="1056" t="s">
        <v>7672</v>
      </c>
      <c r="E26" s="821"/>
      <c r="F26" s="821"/>
      <c r="G26" s="821"/>
      <c r="H26" s="821"/>
      <c r="I26" s="821"/>
      <c r="J26" s="821"/>
      <c r="K26" s="821"/>
      <c r="L26" s="821"/>
      <c r="M26" s="821"/>
      <c r="N26" s="821"/>
      <c r="O26" s="821"/>
      <c r="P26" s="821"/>
      <c r="Q26" s="821"/>
      <c r="R26" s="821"/>
      <c r="S26" s="821"/>
      <c r="T26" s="821"/>
      <c r="U26" s="821"/>
      <c r="V26" s="229"/>
      <c r="W26" s="229"/>
    </row>
  </sheetData>
  <mergeCells count="14">
    <mergeCell ref="A1:V1"/>
    <mergeCell ref="A2:V2"/>
    <mergeCell ref="A3:V3"/>
    <mergeCell ref="F4:H4"/>
    <mergeCell ref="I4:K4"/>
    <mergeCell ref="L4:N4"/>
    <mergeCell ref="O4:Q4"/>
    <mergeCell ref="R4:S4"/>
    <mergeCell ref="T4:U4"/>
    <mergeCell ref="A22:E22"/>
    <mergeCell ref="A24:B24"/>
    <mergeCell ref="D24:U24"/>
    <mergeCell ref="D25:U25"/>
    <mergeCell ref="D26:U26"/>
  </mergeCells>
  <phoneticPr fontId="3" type="noConversion"/>
  <pageMargins left="0.51181102362204722" right="0.51181102362204722" top="0.59055118110236227" bottom="0.59055118110236227" header="0.59055118110236227" footer="0.39370078740157483"/>
  <pageSetup paperSize="9" orientation="portrait" r:id="rId1"/>
  <headerFooter alignWithMargins="0">
    <oddFooter>&amp;L&amp;"新細明體"&amp;8   
&amp;C&amp;"新細明體"&amp;10</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C4C8D-018C-4C84-9A54-3941C9DBEE12}">
  <sheetPr>
    <outlinePr summaryBelow="0" summaryRight="0"/>
  </sheetPr>
  <dimension ref="A1:IV30"/>
  <sheetViews>
    <sheetView showGridLines="0" view="pageBreakPreview" zoomScaleNormal="100" zoomScaleSheetLayoutView="100" workbookViewId="0">
      <pane ySplit="3" topLeftCell="A4" activePane="bottomLeft" state="frozenSplit"/>
      <selection pane="bottomLeft" sqref="A1:V1"/>
    </sheetView>
  </sheetViews>
  <sheetFormatPr defaultColWidth="9" defaultRowHeight="12.75" customHeight="1"/>
  <cols>
    <col min="1" max="1" width="4.625" style="23" customWidth="1"/>
    <col min="2" max="2" width="2" style="23" customWidth="1"/>
    <col min="3" max="3" width="15.625" style="23" customWidth="1"/>
    <col min="4" max="4" width="4.25" style="23" customWidth="1"/>
    <col min="5" max="5" width="4.625" style="23" customWidth="1"/>
    <col min="6" max="6" width="4.125" style="23" customWidth="1"/>
    <col min="7" max="7" width="4.625" style="23" customWidth="1"/>
    <col min="8" max="13" width="4.125" style="23" customWidth="1"/>
    <col min="14" max="15" width="3.375" style="23" customWidth="1"/>
    <col min="16" max="17" width="3.375" style="23" hidden="1" customWidth="1"/>
    <col min="18" max="22" width="4.125" style="23" customWidth="1"/>
    <col min="23" max="24" width="0.125" style="23" customWidth="1"/>
    <col min="25" max="25" width="0" style="23" hidden="1" customWidth="1"/>
    <col min="26" max="256" width="9" style="23" customWidth="1"/>
    <col min="257" max="16384" width="9" style="37"/>
  </cols>
  <sheetData>
    <row r="1" spans="1:25" s="23" customFormat="1" ht="18.399999999999999" customHeight="1">
      <c r="A1" s="1062" t="s">
        <v>7673</v>
      </c>
      <c r="B1" s="1062"/>
      <c r="C1" s="1062"/>
      <c r="D1" s="1062"/>
      <c r="E1" s="1062"/>
      <c r="F1" s="1062"/>
      <c r="G1" s="1062"/>
      <c r="H1" s="1062"/>
      <c r="I1" s="1062"/>
      <c r="J1" s="1062"/>
      <c r="K1" s="1062"/>
      <c r="L1" s="1062"/>
      <c r="M1" s="1062"/>
      <c r="N1" s="1062"/>
      <c r="O1" s="1062"/>
      <c r="P1" s="1062"/>
      <c r="Q1" s="1062"/>
      <c r="R1" s="1062"/>
      <c r="S1" s="1062"/>
      <c r="T1" s="1062"/>
      <c r="U1" s="1062"/>
      <c r="V1" s="1062"/>
      <c r="W1" s="154"/>
      <c r="X1" s="154"/>
      <c r="Y1" s="25">
        <v>114</v>
      </c>
    </row>
    <row r="2" spans="1:25" s="23" customFormat="1" ht="18.399999999999999" customHeight="1">
      <c r="A2" s="1044" t="str">
        <f>Y1&amp;"學年度 SY"&amp;VALUE(Y1+1911)&amp;"-"&amp;+VALUE(Y1+1912)</f>
        <v>114學年度 SY2025-2026</v>
      </c>
      <c r="B2" s="1044"/>
      <c r="C2" s="1044"/>
      <c r="D2" s="1044"/>
      <c r="E2" s="1044"/>
      <c r="F2" s="1044"/>
      <c r="G2" s="1044"/>
      <c r="H2" s="1044"/>
      <c r="I2" s="1044"/>
      <c r="J2" s="1044"/>
      <c r="K2" s="1044"/>
      <c r="L2" s="1044"/>
      <c r="M2" s="1044"/>
      <c r="N2" s="1044"/>
      <c r="O2" s="1044"/>
      <c r="P2" s="1044"/>
      <c r="Q2" s="1044"/>
      <c r="R2" s="1044"/>
      <c r="S2" s="1044"/>
      <c r="T2" s="1044"/>
      <c r="U2" s="1044"/>
      <c r="V2" s="1044"/>
      <c r="W2" s="154"/>
      <c r="X2" s="154"/>
    </row>
    <row r="3" spans="1:25" s="23" customFormat="1" ht="14.1" customHeight="1">
      <c r="C3" s="1045" t="s">
        <v>110</v>
      </c>
      <c r="D3" s="1045"/>
      <c r="E3" s="1045"/>
      <c r="F3" s="1045"/>
      <c r="G3" s="1045"/>
      <c r="H3" s="1045"/>
      <c r="I3" s="1045"/>
      <c r="J3" s="1045"/>
      <c r="K3" s="1045"/>
      <c r="L3" s="1045"/>
      <c r="M3" s="1045"/>
      <c r="N3" s="1045"/>
      <c r="O3" s="1045"/>
      <c r="P3" s="1045"/>
      <c r="Q3" s="1045"/>
      <c r="R3" s="1045"/>
      <c r="S3" s="1045"/>
      <c r="T3" s="1045"/>
      <c r="U3" s="1045"/>
      <c r="V3" s="1045"/>
      <c r="W3" s="154"/>
      <c r="X3" s="154"/>
    </row>
    <row r="4" spans="1:25" s="23" customFormat="1" ht="39.75" customHeight="1">
      <c r="A4" s="204"/>
      <c r="B4" s="204"/>
      <c r="C4" s="204"/>
      <c r="D4" s="204"/>
      <c r="E4" s="900" t="s">
        <v>101</v>
      </c>
      <c r="F4" s="900"/>
      <c r="G4" s="900"/>
      <c r="H4" s="900" t="s">
        <v>7674</v>
      </c>
      <c r="I4" s="900"/>
      <c r="J4" s="900" t="s">
        <v>7675</v>
      </c>
      <c r="K4" s="900"/>
      <c r="L4" s="1063" t="s">
        <v>7676</v>
      </c>
      <c r="M4" s="1063"/>
      <c r="N4" s="1063" t="s">
        <v>7677</v>
      </c>
      <c r="O4" s="1063"/>
      <c r="P4" s="1063" t="s">
        <v>7678</v>
      </c>
      <c r="Q4" s="1063"/>
      <c r="R4" s="1064" t="str">
        <f>"延修生"</f>
        <v>延修生</v>
      </c>
      <c r="S4" s="1064"/>
      <c r="T4" s="1061" t="s">
        <v>7679</v>
      </c>
      <c r="U4" s="1061"/>
      <c r="V4" s="1061"/>
      <c r="W4" s="1061"/>
      <c r="X4" s="1061"/>
    </row>
    <row r="5" spans="1:25" s="23" customFormat="1" ht="13.5">
      <c r="A5" s="207"/>
      <c r="B5" s="207"/>
      <c r="C5" s="207"/>
      <c r="D5" s="207"/>
      <c r="E5" s="606" t="s">
        <v>52</v>
      </c>
      <c r="F5" s="606" t="s">
        <v>115</v>
      </c>
      <c r="G5" s="606" t="s">
        <v>116</v>
      </c>
      <c r="H5" s="606" t="s">
        <v>115</v>
      </c>
      <c r="I5" s="606" t="s">
        <v>116</v>
      </c>
      <c r="J5" s="606" t="s">
        <v>115</v>
      </c>
      <c r="K5" s="606" t="s">
        <v>116</v>
      </c>
      <c r="L5" s="606" t="s">
        <v>115</v>
      </c>
      <c r="M5" s="606" t="s">
        <v>116</v>
      </c>
      <c r="N5" s="606" t="s">
        <v>115</v>
      </c>
      <c r="O5" s="606" t="s">
        <v>116</v>
      </c>
      <c r="P5" s="606" t="s">
        <v>115</v>
      </c>
      <c r="Q5" s="606" t="s">
        <v>116</v>
      </c>
      <c r="R5" s="606" t="s">
        <v>115</v>
      </c>
      <c r="S5" s="640" t="s">
        <v>116</v>
      </c>
      <c r="T5" s="605" t="s">
        <v>101</v>
      </c>
      <c r="U5" s="606" t="s">
        <v>115</v>
      </c>
      <c r="V5" s="1057" t="s">
        <v>116</v>
      </c>
      <c r="W5" s="1057"/>
      <c r="X5" s="1057"/>
    </row>
    <row r="6" spans="1:25" s="23" customFormat="1" ht="13.5" hidden="1">
      <c r="A6" s="200"/>
      <c r="B6" s="200"/>
      <c r="C6" s="200"/>
      <c r="D6" s="200"/>
      <c r="E6" s="641"/>
      <c r="F6" s="642"/>
      <c r="G6" s="642"/>
      <c r="H6" s="642"/>
      <c r="I6" s="642"/>
      <c r="J6" s="642"/>
      <c r="K6" s="642"/>
      <c r="L6" s="642"/>
      <c r="M6" s="642"/>
      <c r="N6" s="642"/>
      <c r="O6" s="642"/>
      <c r="P6" s="642"/>
      <c r="Q6" s="642"/>
      <c r="R6" s="642"/>
      <c r="S6" s="642"/>
      <c r="T6" s="642"/>
      <c r="U6" s="642"/>
      <c r="V6" s="1058"/>
      <c r="W6" s="1058"/>
      <c r="X6" s="1058"/>
    </row>
    <row r="7" spans="1:25" s="23" customFormat="1" ht="13.5">
      <c r="A7" s="199" t="s">
        <v>7660</v>
      </c>
      <c r="B7" s="199"/>
      <c r="C7" s="200"/>
      <c r="D7" s="200"/>
      <c r="E7" s="643">
        <v>22655</v>
      </c>
      <c r="F7" s="644">
        <v>8440</v>
      </c>
      <c r="G7" s="644">
        <v>14215</v>
      </c>
      <c r="H7" s="644">
        <v>3910</v>
      </c>
      <c r="I7" s="644">
        <v>5428</v>
      </c>
      <c r="J7" s="644">
        <v>1370</v>
      </c>
      <c r="K7" s="644">
        <v>2803</v>
      </c>
      <c r="L7" s="622">
        <v>1395</v>
      </c>
      <c r="M7" s="622">
        <v>2573</v>
      </c>
      <c r="N7" s="644">
        <v>475</v>
      </c>
      <c r="O7" s="644">
        <v>634</v>
      </c>
      <c r="P7" s="645">
        <v>0</v>
      </c>
      <c r="Q7" s="645">
        <v>0</v>
      </c>
      <c r="R7" s="644">
        <v>1290</v>
      </c>
      <c r="S7" s="644">
        <v>2777</v>
      </c>
      <c r="T7" s="644">
        <v>5258</v>
      </c>
      <c r="U7" s="644">
        <v>1890</v>
      </c>
      <c r="V7" s="1059">
        <v>3368</v>
      </c>
      <c r="W7" s="1058"/>
      <c r="X7" s="1058"/>
    </row>
    <row r="8" spans="1:25" s="23" customFormat="1" ht="13.5">
      <c r="A8" s="199"/>
      <c r="B8" s="199" t="s">
        <v>7661</v>
      </c>
      <c r="C8" s="200"/>
      <c r="D8" s="200"/>
      <c r="E8" s="643">
        <v>18781</v>
      </c>
      <c r="F8" s="644">
        <v>6778</v>
      </c>
      <c r="G8" s="644">
        <v>12003</v>
      </c>
      <c r="H8" s="644">
        <v>3625</v>
      </c>
      <c r="I8" s="644">
        <v>5121</v>
      </c>
      <c r="J8" s="644">
        <v>1198</v>
      </c>
      <c r="K8" s="644">
        <v>2529</v>
      </c>
      <c r="L8" s="622">
        <v>771</v>
      </c>
      <c r="M8" s="622">
        <v>1687</v>
      </c>
      <c r="N8" s="645">
        <v>0</v>
      </c>
      <c r="O8" s="645">
        <v>0</v>
      </c>
      <c r="P8" s="645">
        <v>0</v>
      </c>
      <c r="Q8" s="645">
        <v>0</v>
      </c>
      <c r="R8" s="644">
        <v>1184</v>
      </c>
      <c r="S8" s="644">
        <v>2666</v>
      </c>
      <c r="T8" s="644">
        <v>3749</v>
      </c>
      <c r="U8" s="644">
        <v>1341</v>
      </c>
      <c r="V8" s="1059">
        <v>2408</v>
      </c>
      <c r="W8" s="1058"/>
      <c r="X8" s="1058"/>
    </row>
    <row r="9" spans="1:25" s="23" customFormat="1" ht="13.5">
      <c r="A9" s="199"/>
      <c r="B9" s="199" t="s">
        <v>7662</v>
      </c>
      <c r="C9" s="200"/>
      <c r="D9" s="200"/>
      <c r="E9" s="643">
        <v>3864</v>
      </c>
      <c r="F9" s="644">
        <v>1654</v>
      </c>
      <c r="G9" s="644">
        <v>2210</v>
      </c>
      <c r="H9" s="644">
        <v>285</v>
      </c>
      <c r="I9" s="644">
        <v>307</v>
      </c>
      <c r="J9" s="644">
        <v>172</v>
      </c>
      <c r="K9" s="644">
        <v>274</v>
      </c>
      <c r="L9" s="622">
        <v>624</v>
      </c>
      <c r="M9" s="622">
        <v>886</v>
      </c>
      <c r="N9" s="644">
        <v>473</v>
      </c>
      <c r="O9" s="644">
        <v>634</v>
      </c>
      <c r="P9" s="645">
        <v>0</v>
      </c>
      <c r="Q9" s="645">
        <v>0</v>
      </c>
      <c r="R9" s="644">
        <v>100</v>
      </c>
      <c r="S9" s="644">
        <v>109</v>
      </c>
      <c r="T9" s="644">
        <v>1487</v>
      </c>
      <c r="U9" s="644">
        <v>533</v>
      </c>
      <c r="V9" s="1059">
        <v>954</v>
      </c>
      <c r="W9" s="1058"/>
      <c r="X9" s="1058"/>
    </row>
    <row r="10" spans="1:25" s="23" customFormat="1" ht="13.5">
      <c r="A10" s="199"/>
      <c r="B10" s="199"/>
      <c r="C10" s="200"/>
      <c r="D10" s="200" t="s">
        <v>445</v>
      </c>
      <c r="E10" s="643">
        <v>3864</v>
      </c>
      <c r="F10" s="644">
        <v>1654</v>
      </c>
      <c r="G10" s="644">
        <v>2210</v>
      </c>
      <c r="H10" s="644">
        <v>285</v>
      </c>
      <c r="I10" s="644">
        <v>307</v>
      </c>
      <c r="J10" s="644">
        <v>172</v>
      </c>
      <c r="K10" s="644">
        <v>274</v>
      </c>
      <c r="L10" s="622">
        <v>624</v>
      </c>
      <c r="M10" s="622">
        <v>886</v>
      </c>
      <c r="N10" s="644">
        <v>473</v>
      </c>
      <c r="O10" s="644">
        <v>634</v>
      </c>
      <c r="P10" s="645">
        <v>0</v>
      </c>
      <c r="Q10" s="645">
        <v>0</v>
      </c>
      <c r="R10" s="644">
        <v>100</v>
      </c>
      <c r="S10" s="644">
        <v>109</v>
      </c>
      <c r="T10" s="644">
        <v>1487</v>
      </c>
      <c r="U10" s="644">
        <v>533</v>
      </c>
      <c r="V10" s="1059">
        <v>954</v>
      </c>
      <c r="W10" s="1058"/>
      <c r="X10" s="1058"/>
    </row>
    <row r="11" spans="1:25" s="23" customFormat="1" ht="13.5">
      <c r="A11" s="199"/>
      <c r="B11" s="199"/>
      <c r="C11" s="200"/>
      <c r="D11" s="200" t="s">
        <v>446</v>
      </c>
      <c r="E11" s="646">
        <v>0</v>
      </c>
      <c r="F11" s="645">
        <v>0</v>
      </c>
      <c r="G11" s="645">
        <v>0</v>
      </c>
      <c r="H11" s="645">
        <v>0</v>
      </c>
      <c r="I11" s="645">
        <v>0</v>
      </c>
      <c r="J11" s="645">
        <v>0</v>
      </c>
      <c r="K11" s="645">
        <v>0</v>
      </c>
      <c r="L11" s="623">
        <v>0</v>
      </c>
      <c r="M11" s="623">
        <v>0</v>
      </c>
      <c r="N11" s="645">
        <v>0</v>
      </c>
      <c r="O11" s="645">
        <v>0</v>
      </c>
      <c r="P11" s="645">
        <v>0</v>
      </c>
      <c r="Q11" s="645">
        <v>0</v>
      </c>
      <c r="R11" s="645">
        <v>0</v>
      </c>
      <c r="S11" s="645">
        <v>0</v>
      </c>
      <c r="T11" s="645">
        <v>0</v>
      </c>
      <c r="U11" s="645">
        <v>0</v>
      </c>
      <c r="V11" s="1060">
        <v>0</v>
      </c>
      <c r="W11" s="1058"/>
      <c r="X11" s="1058"/>
    </row>
    <row r="12" spans="1:25" s="23" customFormat="1" ht="13.5">
      <c r="A12" s="199"/>
      <c r="B12" s="199" t="s">
        <v>7663</v>
      </c>
      <c r="C12" s="200"/>
      <c r="D12" s="200"/>
      <c r="E12" s="643">
        <v>10</v>
      </c>
      <c r="F12" s="644">
        <v>8</v>
      </c>
      <c r="G12" s="644">
        <v>2</v>
      </c>
      <c r="H12" s="645">
        <v>0</v>
      </c>
      <c r="I12" s="645">
        <v>0</v>
      </c>
      <c r="J12" s="645">
        <v>0</v>
      </c>
      <c r="K12" s="645">
        <v>0</v>
      </c>
      <c r="L12" s="623">
        <v>0</v>
      </c>
      <c r="M12" s="623">
        <v>0</v>
      </c>
      <c r="N12" s="644">
        <v>2</v>
      </c>
      <c r="O12" s="645">
        <v>0</v>
      </c>
      <c r="P12" s="645">
        <v>0</v>
      </c>
      <c r="Q12" s="645">
        <v>0</v>
      </c>
      <c r="R12" s="644">
        <v>6</v>
      </c>
      <c r="S12" s="644">
        <v>2</v>
      </c>
      <c r="T12" s="644">
        <v>22</v>
      </c>
      <c r="U12" s="644">
        <v>16</v>
      </c>
      <c r="V12" s="1059">
        <v>6</v>
      </c>
      <c r="W12" s="1058"/>
      <c r="X12" s="1058"/>
    </row>
    <row r="13" spans="1:25" s="23" customFormat="1" ht="13.5">
      <c r="A13" s="199"/>
      <c r="B13" s="199"/>
      <c r="C13" s="200"/>
      <c r="D13" s="200" t="s">
        <v>445</v>
      </c>
      <c r="E13" s="643">
        <v>10</v>
      </c>
      <c r="F13" s="644">
        <v>8</v>
      </c>
      <c r="G13" s="644">
        <v>2</v>
      </c>
      <c r="H13" s="645">
        <v>0</v>
      </c>
      <c r="I13" s="645">
        <v>0</v>
      </c>
      <c r="J13" s="645">
        <v>0</v>
      </c>
      <c r="K13" s="645">
        <v>0</v>
      </c>
      <c r="L13" s="623">
        <v>0</v>
      </c>
      <c r="M13" s="623">
        <v>0</v>
      </c>
      <c r="N13" s="644">
        <v>2</v>
      </c>
      <c r="O13" s="645">
        <v>0</v>
      </c>
      <c r="P13" s="645">
        <v>0</v>
      </c>
      <c r="Q13" s="645">
        <v>0</v>
      </c>
      <c r="R13" s="644">
        <v>6</v>
      </c>
      <c r="S13" s="644">
        <v>2</v>
      </c>
      <c r="T13" s="644">
        <v>22</v>
      </c>
      <c r="U13" s="644">
        <v>16</v>
      </c>
      <c r="V13" s="1059">
        <v>6</v>
      </c>
      <c r="W13" s="1058"/>
      <c r="X13" s="1058"/>
    </row>
    <row r="14" spans="1:25" s="23" customFormat="1" ht="13.5">
      <c r="A14" s="199"/>
      <c r="B14" s="199"/>
      <c r="C14" s="200"/>
      <c r="D14" s="200" t="s">
        <v>446</v>
      </c>
      <c r="E14" s="646">
        <v>0</v>
      </c>
      <c r="F14" s="645">
        <v>0</v>
      </c>
      <c r="G14" s="645">
        <v>0</v>
      </c>
      <c r="H14" s="645">
        <v>0</v>
      </c>
      <c r="I14" s="645">
        <v>0</v>
      </c>
      <c r="J14" s="645">
        <v>0</v>
      </c>
      <c r="K14" s="645">
        <v>0</v>
      </c>
      <c r="L14" s="623">
        <v>0</v>
      </c>
      <c r="M14" s="623">
        <v>0</v>
      </c>
      <c r="N14" s="645">
        <v>0</v>
      </c>
      <c r="O14" s="645">
        <v>0</v>
      </c>
      <c r="P14" s="645">
        <v>0</v>
      </c>
      <c r="Q14" s="645">
        <v>0</v>
      </c>
      <c r="R14" s="645">
        <v>0</v>
      </c>
      <c r="S14" s="645">
        <v>0</v>
      </c>
      <c r="T14" s="645">
        <v>0</v>
      </c>
      <c r="U14" s="645">
        <v>0</v>
      </c>
      <c r="V14" s="1060">
        <v>0</v>
      </c>
      <c r="W14" s="1058"/>
      <c r="X14" s="1058"/>
    </row>
    <row r="15" spans="1:25" s="23" customFormat="1" ht="13.5">
      <c r="A15" s="199"/>
      <c r="B15" s="199"/>
      <c r="C15" s="200"/>
      <c r="D15" s="200"/>
      <c r="E15" s="641"/>
      <c r="F15" s="642"/>
      <c r="G15" s="642"/>
      <c r="H15" s="642"/>
      <c r="I15" s="642"/>
      <c r="J15" s="642"/>
      <c r="K15" s="642"/>
      <c r="L15" s="642"/>
      <c r="M15" s="642"/>
      <c r="N15" s="642"/>
      <c r="O15" s="642"/>
      <c r="P15" s="642"/>
      <c r="Q15" s="642"/>
      <c r="R15" s="642"/>
      <c r="S15" s="642"/>
      <c r="T15" s="642"/>
      <c r="U15" s="642"/>
      <c r="V15" s="1058"/>
      <c r="W15" s="1058"/>
      <c r="X15" s="1058"/>
    </row>
    <row r="16" spans="1:25" s="23" customFormat="1" ht="13.5">
      <c r="A16" s="199" t="s">
        <v>7664</v>
      </c>
      <c r="B16" s="199"/>
      <c r="C16" s="200"/>
      <c r="D16" s="200" t="s">
        <v>7680</v>
      </c>
      <c r="E16" s="647">
        <v>10612</v>
      </c>
      <c r="F16" s="648">
        <v>3627</v>
      </c>
      <c r="G16" s="648">
        <v>6985</v>
      </c>
      <c r="H16" s="648">
        <v>1016</v>
      </c>
      <c r="I16" s="648">
        <v>1721</v>
      </c>
      <c r="J16" s="648">
        <v>883</v>
      </c>
      <c r="K16" s="648">
        <v>1616</v>
      </c>
      <c r="L16" s="648">
        <v>606</v>
      </c>
      <c r="M16" s="648">
        <v>1201</v>
      </c>
      <c r="N16" s="649">
        <v>0</v>
      </c>
      <c r="O16" s="649">
        <v>0</v>
      </c>
      <c r="P16" s="649">
        <v>0</v>
      </c>
      <c r="Q16" s="649">
        <v>0</v>
      </c>
      <c r="R16" s="648">
        <v>1122</v>
      </c>
      <c r="S16" s="648">
        <v>2447</v>
      </c>
      <c r="T16" s="648">
        <v>2058</v>
      </c>
      <c r="U16" s="648">
        <v>702</v>
      </c>
      <c r="V16" s="648">
        <v>1356</v>
      </c>
      <c r="W16" s="642"/>
      <c r="X16" s="642"/>
    </row>
    <row r="17" spans="1:24" s="23" customFormat="1" ht="13.5">
      <c r="A17" s="199"/>
      <c r="B17" s="199"/>
      <c r="C17" s="200"/>
      <c r="D17" s="200" t="s">
        <v>213</v>
      </c>
      <c r="E17" s="647">
        <v>3213</v>
      </c>
      <c r="F17" s="648">
        <v>803</v>
      </c>
      <c r="G17" s="648">
        <v>2410</v>
      </c>
      <c r="H17" s="648">
        <v>261</v>
      </c>
      <c r="I17" s="648">
        <v>792</v>
      </c>
      <c r="J17" s="648">
        <v>315</v>
      </c>
      <c r="K17" s="648">
        <v>913</v>
      </c>
      <c r="L17" s="648">
        <v>165</v>
      </c>
      <c r="M17" s="648">
        <v>486</v>
      </c>
      <c r="N17" s="649">
        <v>0</v>
      </c>
      <c r="O17" s="649">
        <v>0</v>
      </c>
      <c r="P17" s="649">
        <v>0</v>
      </c>
      <c r="Q17" s="649">
        <v>0</v>
      </c>
      <c r="R17" s="648">
        <v>62</v>
      </c>
      <c r="S17" s="648">
        <v>219</v>
      </c>
      <c r="T17" s="648">
        <v>914</v>
      </c>
      <c r="U17" s="648">
        <v>182</v>
      </c>
      <c r="V17" s="648">
        <v>732</v>
      </c>
      <c r="W17" s="642"/>
      <c r="X17" s="642"/>
    </row>
    <row r="18" spans="1:24" s="23" customFormat="1" ht="13.5">
      <c r="A18" s="199" t="s">
        <v>7665</v>
      </c>
      <c r="B18" s="199"/>
      <c r="C18" s="200"/>
      <c r="D18" s="200" t="s">
        <v>209</v>
      </c>
      <c r="E18" s="647">
        <v>5</v>
      </c>
      <c r="F18" s="648">
        <v>5</v>
      </c>
      <c r="G18" s="649">
        <v>0</v>
      </c>
      <c r="H18" s="649">
        <v>0</v>
      </c>
      <c r="I18" s="649">
        <v>0</v>
      </c>
      <c r="J18" s="649">
        <v>0</v>
      </c>
      <c r="K18" s="649">
        <v>0</v>
      </c>
      <c r="L18" s="649">
        <v>0</v>
      </c>
      <c r="M18" s="649">
        <v>0</v>
      </c>
      <c r="N18" s="649">
        <v>0</v>
      </c>
      <c r="O18" s="649">
        <v>0</v>
      </c>
      <c r="P18" s="649">
        <v>0</v>
      </c>
      <c r="Q18" s="649">
        <v>0</v>
      </c>
      <c r="R18" s="648">
        <v>5</v>
      </c>
      <c r="S18" s="649">
        <v>0</v>
      </c>
      <c r="T18" s="648">
        <v>1</v>
      </c>
      <c r="U18" s="648">
        <v>1</v>
      </c>
      <c r="V18" s="649">
        <v>0</v>
      </c>
      <c r="W18" s="642"/>
      <c r="X18" s="642"/>
    </row>
    <row r="19" spans="1:24" s="23" customFormat="1" ht="13.5">
      <c r="A19" s="199" t="s">
        <v>7666</v>
      </c>
      <c r="B19" s="199"/>
      <c r="C19" s="200"/>
      <c r="D19" s="200" t="s">
        <v>209</v>
      </c>
      <c r="E19" s="647">
        <v>5</v>
      </c>
      <c r="F19" s="648">
        <v>3</v>
      </c>
      <c r="G19" s="648">
        <v>2</v>
      </c>
      <c r="H19" s="649">
        <v>0</v>
      </c>
      <c r="I19" s="649">
        <v>0</v>
      </c>
      <c r="J19" s="649">
        <v>0</v>
      </c>
      <c r="K19" s="649">
        <v>0</v>
      </c>
      <c r="L19" s="649">
        <v>0</v>
      </c>
      <c r="M19" s="649">
        <v>0</v>
      </c>
      <c r="N19" s="648">
        <v>2</v>
      </c>
      <c r="O19" s="649">
        <v>0</v>
      </c>
      <c r="P19" s="649">
        <v>0</v>
      </c>
      <c r="Q19" s="649">
        <v>0</v>
      </c>
      <c r="R19" s="648">
        <v>1</v>
      </c>
      <c r="S19" s="648">
        <v>2</v>
      </c>
      <c r="T19" s="648">
        <v>21</v>
      </c>
      <c r="U19" s="648">
        <v>15</v>
      </c>
      <c r="V19" s="648">
        <v>6</v>
      </c>
      <c r="W19" s="642"/>
      <c r="X19" s="642"/>
    </row>
    <row r="20" spans="1:24" s="23" customFormat="1" ht="13.5">
      <c r="A20" s="199" t="s">
        <v>7667</v>
      </c>
      <c r="B20" s="199"/>
      <c r="C20" s="200"/>
      <c r="D20" s="200" t="s">
        <v>209</v>
      </c>
      <c r="E20" s="647">
        <v>1151</v>
      </c>
      <c r="F20" s="648">
        <v>405</v>
      </c>
      <c r="G20" s="648">
        <v>746</v>
      </c>
      <c r="H20" s="649">
        <v>0</v>
      </c>
      <c r="I20" s="649">
        <v>0</v>
      </c>
      <c r="J20" s="649">
        <v>0</v>
      </c>
      <c r="K20" s="649">
        <v>0</v>
      </c>
      <c r="L20" s="648">
        <v>243</v>
      </c>
      <c r="M20" s="648">
        <v>433</v>
      </c>
      <c r="N20" s="648">
        <v>125</v>
      </c>
      <c r="O20" s="648">
        <v>281</v>
      </c>
      <c r="P20" s="649">
        <v>0</v>
      </c>
      <c r="Q20" s="649">
        <v>0</v>
      </c>
      <c r="R20" s="648">
        <v>37</v>
      </c>
      <c r="S20" s="648">
        <v>32</v>
      </c>
      <c r="T20" s="648">
        <v>421</v>
      </c>
      <c r="U20" s="648">
        <v>134</v>
      </c>
      <c r="V20" s="648">
        <v>287</v>
      </c>
      <c r="W20" s="642"/>
      <c r="X20" s="642"/>
    </row>
    <row r="21" spans="1:24" s="23" customFormat="1" ht="13.5">
      <c r="A21" s="199"/>
      <c r="B21" s="199"/>
      <c r="C21" s="200"/>
      <c r="D21" s="200" t="s">
        <v>213</v>
      </c>
      <c r="E21" s="647">
        <v>723</v>
      </c>
      <c r="F21" s="648">
        <v>298</v>
      </c>
      <c r="G21" s="648">
        <v>425</v>
      </c>
      <c r="H21" s="648">
        <v>168</v>
      </c>
      <c r="I21" s="648">
        <v>211</v>
      </c>
      <c r="J21" s="648">
        <v>103</v>
      </c>
      <c r="K21" s="648">
        <v>175</v>
      </c>
      <c r="L21" s="649">
        <v>0</v>
      </c>
      <c r="M21" s="649">
        <v>0</v>
      </c>
      <c r="N21" s="649">
        <v>0</v>
      </c>
      <c r="O21" s="649">
        <v>0</v>
      </c>
      <c r="P21" s="649">
        <v>0</v>
      </c>
      <c r="Q21" s="649">
        <v>0</v>
      </c>
      <c r="R21" s="648">
        <v>27</v>
      </c>
      <c r="S21" s="648">
        <v>39</v>
      </c>
      <c r="T21" s="648">
        <v>306</v>
      </c>
      <c r="U21" s="648">
        <v>96</v>
      </c>
      <c r="V21" s="648">
        <v>210</v>
      </c>
      <c r="W21" s="642"/>
      <c r="X21" s="642"/>
    </row>
    <row r="22" spans="1:24" s="23" customFormat="1" ht="13.5">
      <c r="A22" s="199" t="s">
        <v>7668</v>
      </c>
      <c r="B22" s="199"/>
      <c r="C22" s="200"/>
      <c r="D22" s="200" t="s">
        <v>209</v>
      </c>
      <c r="E22" s="647">
        <v>1565</v>
      </c>
      <c r="F22" s="648">
        <v>750</v>
      </c>
      <c r="G22" s="648">
        <v>815</v>
      </c>
      <c r="H22" s="649">
        <v>0</v>
      </c>
      <c r="I22" s="649">
        <v>0</v>
      </c>
      <c r="J22" s="649">
        <v>0</v>
      </c>
      <c r="K22" s="649">
        <v>0</v>
      </c>
      <c r="L22" s="648">
        <v>381</v>
      </c>
      <c r="M22" s="648">
        <v>453</v>
      </c>
      <c r="N22" s="648">
        <v>348</v>
      </c>
      <c r="O22" s="648">
        <v>353</v>
      </c>
      <c r="P22" s="649">
        <v>0</v>
      </c>
      <c r="Q22" s="649">
        <v>0</v>
      </c>
      <c r="R22" s="648">
        <v>21</v>
      </c>
      <c r="S22" s="648">
        <v>9</v>
      </c>
      <c r="T22" s="648">
        <v>582</v>
      </c>
      <c r="U22" s="648">
        <v>245</v>
      </c>
      <c r="V22" s="648">
        <v>337</v>
      </c>
      <c r="W22" s="642"/>
      <c r="X22" s="642"/>
    </row>
    <row r="23" spans="1:24" s="23" customFormat="1" ht="13.5">
      <c r="A23" s="199"/>
      <c r="B23" s="199"/>
      <c r="C23" s="200"/>
      <c r="D23" s="200" t="s">
        <v>213</v>
      </c>
      <c r="E23" s="647">
        <v>425</v>
      </c>
      <c r="F23" s="648">
        <v>201</v>
      </c>
      <c r="G23" s="648">
        <v>224</v>
      </c>
      <c r="H23" s="648">
        <v>117</v>
      </c>
      <c r="I23" s="648">
        <v>96</v>
      </c>
      <c r="J23" s="648">
        <v>69</v>
      </c>
      <c r="K23" s="648">
        <v>99</v>
      </c>
      <c r="L23" s="649">
        <v>0</v>
      </c>
      <c r="M23" s="649">
        <v>0</v>
      </c>
      <c r="N23" s="649">
        <v>0</v>
      </c>
      <c r="O23" s="649">
        <v>0</v>
      </c>
      <c r="P23" s="649">
        <v>0</v>
      </c>
      <c r="Q23" s="649">
        <v>0</v>
      </c>
      <c r="R23" s="648">
        <v>15</v>
      </c>
      <c r="S23" s="648">
        <v>29</v>
      </c>
      <c r="T23" s="648">
        <v>178</v>
      </c>
      <c r="U23" s="648">
        <v>58</v>
      </c>
      <c r="V23" s="648">
        <v>120</v>
      </c>
      <c r="W23" s="642"/>
      <c r="X23" s="642"/>
    </row>
    <row r="24" spans="1:24" s="23" customFormat="1" ht="13.5">
      <c r="A24" s="199" t="s">
        <v>7669</v>
      </c>
      <c r="B24" s="199"/>
      <c r="C24" s="200"/>
      <c r="D24" s="200" t="s">
        <v>7680</v>
      </c>
      <c r="E24" s="647">
        <v>4956</v>
      </c>
      <c r="F24" s="648">
        <v>2348</v>
      </c>
      <c r="G24" s="648">
        <v>2608</v>
      </c>
      <c r="H24" s="648">
        <v>2348</v>
      </c>
      <c r="I24" s="648">
        <v>2608</v>
      </c>
      <c r="J24" s="649">
        <v>0</v>
      </c>
      <c r="K24" s="649">
        <v>0</v>
      </c>
      <c r="L24" s="649">
        <v>0</v>
      </c>
      <c r="M24" s="649">
        <v>0</v>
      </c>
      <c r="N24" s="649">
        <v>0</v>
      </c>
      <c r="O24" s="649">
        <v>0</v>
      </c>
      <c r="P24" s="649">
        <v>0</v>
      </c>
      <c r="Q24" s="649">
        <v>0</v>
      </c>
      <c r="R24" s="649">
        <v>0</v>
      </c>
      <c r="S24" s="649">
        <v>0</v>
      </c>
      <c r="T24" s="648">
        <v>777</v>
      </c>
      <c r="U24" s="648">
        <v>457</v>
      </c>
      <c r="V24" s="648">
        <v>320</v>
      </c>
      <c r="W24" s="642"/>
      <c r="X24" s="642"/>
    </row>
    <row r="25" spans="1:24" s="23" customFormat="1" ht="13.5" hidden="1">
      <c r="A25" s="650"/>
      <c r="B25" s="650"/>
      <c r="C25" s="650"/>
      <c r="D25" s="650"/>
      <c r="E25" s="641"/>
      <c r="F25" s="642"/>
      <c r="G25" s="642"/>
      <c r="H25" s="642"/>
      <c r="I25" s="642"/>
      <c r="J25" s="642"/>
      <c r="K25" s="642"/>
      <c r="L25" s="642"/>
      <c r="M25" s="642"/>
      <c r="N25" s="642"/>
      <c r="O25" s="642"/>
      <c r="P25" s="642"/>
      <c r="Q25" s="642"/>
      <c r="R25" s="642"/>
      <c r="S25" s="642"/>
      <c r="T25" s="642"/>
      <c r="U25" s="642"/>
      <c r="V25" s="1058"/>
      <c r="W25" s="1058"/>
      <c r="X25" s="1058"/>
    </row>
    <row r="26" spans="1:24" s="23" customFormat="1" ht="5.0999999999999996" customHeight="1">
      <c r="A26" s="204"/>
      <c r="B26" s="204"/>
      <c r="C26" s="204"/>
      <c r="D26" s="204"/>
      <c r="E26" s="204"/>
      <c r="F26" s="204"/>
      <c r="G26" s="204"/>
      <c r="H26" s="204"/>
      <c r="I26" s="204"/>
      <c r="J26" s="204"/>
      <c r="K26" s="204"/>
      <c r="L26" s="204"/>
      <c r="M26" s="204"/>
      <c r="N26" s="204"/>
      <c r="O26" s="204"/>
      <c r="P26" s="204"/>
      <c r="Q26" s="204"/>
      <c r="R26" s="204"/>
      <c r="S26" s="204"/>
      <c r="T26" s="204"/>
      <c r="U26" s="204"/>
      <c r="V26" s="849"/>
      <c r="W26" s="849"/>
      <c r="X26" s="849"/>
    </row>
    <row r="27" spans="1:24" s="23" customFormat="1" ht="12.75" customHeight="1">
      <c r="A27" s="651" t="str">
        <f>IF(C27&gt;"","說明：","")</f>
        <v>說明：</v>
      </c>
      <c r="B27" s="652" t="str">
        <f>IF(C27&gt;"","1.","")</f>
        <v>1.</v>
      </c>
      <c r="C27" s="1056" t="s">
        <v>7670</v>
      </c>
      <c r="D27" s="1056"/>
      <c r="E27" s="1056"/>
      <c r="F27" s="1056"/>
      <c r="G27" s="1056"/>
      <c r="H27" s="1056"/>
      <c r="I27" s="1056"/>
      <c r="J27" s="1056"/>
      <c r="K27" s="1056"/>
      <c r="L27" s="1056"/>
      <c r="M27" s="1056"/>
      <c r="N27" s="1056"/>
      <c r="O27" s="1056"/>
      <c r="P27" s="1056"/>
      <c r="Q27" s="1056"/>
      <c r="R27" s="1056"/>
      <c r="S27" s="1056"/>
      <c r="T27" s="1056"/>
      <c r="U27" s="1056"/>
      <c r="V27" s="1056"/>
      <c r="W27" s="229"/>
      <c r="X27" s="215"/>
    </row>
    <row r="28" spans="1:24" s="23" customFormat="1" ht="12.75" customHeight="1">
      <c r="A28" s="651"/>
      <c r="B28" s="652" t="str">
        <f>IF(C28&gt;"","2.","")</f>
        <v>2.</v>
      </c>
      <c r="C28" s="1056" t="s">
        <v>7671</v>
      </c>
      <c r="D28" s="1056"/>
      <c r="E28" s="1056"/>
      <c r="F28" s="1056"/>
      <c r="G28" s="1056"/>
      <c r="H28" s="1056"/>
      <c r="I28" s="1056"/>
      <c r="J28" s="1056"/>
      <c r="K28" s="1056"/>
      <c r="L28" s="1056"/>
      <c r="M28" s="1056"/>
      <c r="N28" s="1056"/>
      <c r="O28" s="1056"/>
      <c r="P28" s="1056"/>
      <c r="Q28" s="1056"/>
      <c r="R28" s="1056"/>
      <c r="S28" s="1056"/>
      <c r="T28" s="1056"/>
      <c r="U28" s="1056"/>
      <c r="V28" s="1056"/>
      <c r="W28" s="229"/>
      <c r="X28" s="215"/>
    </row>
    <row r="29" spans="1:24" s="23" customFormat="1" ht="12.75" customHeight="1">
      <c r="A29" s="651"/>
      <c r="B29" s="652" t="str">
        <f>IF(C29&gt;"","3.","")</f>
        <v>3.</v>
      </c>
      <c r="C29" s="1056" t="s">
        <v>7681</v>
      </c>
      <c r="D29" s="1056"/>
      <c r="E29" s="1056"/>
      <c r="F29" s="1056"/>
      <c r="G29" s="1056"/>
      <c r="H29" s="1056"/>
      <c r="I29" s="1056"/>
      <c r="J29" s="1056"/>
      <c r="K29" s="1056"/>
      <c r="L29" s="1056"/>
      <c r="M29" s="1056"/>
      <c r="N29" s="1056"/>
      <c r="O29" s="1056"/>
      <c r="P29" s="1056"/>
      <c r="Q29" s="1056"/>
      <c r="R29" s="1056"/>
      <c r="S29" s="1056"/>
      <c r="T29" s="1056"/>
      <c r="U29" s="1056"/>
      <c r="V29" s="1056"/>
      <c r="W29" s="229"/>
      <c r="X29" s="215"/>
    </row>
    <row r="30" spans="1:24" s="23" customFormat="1" ht="13.5">
      <c r="C30" s="229"/>
      <c r="D30" s="229"/>
      <c r="E30" s="229"/>
      <c r="F30" s="229"/>
      <c r="G30" s="229"/>
      <c r="H30" s="229"/>
      <c r="I30" s="229"/>
      <c r="J30" s="229"/>
      <c r="K30" s="229"/>
      <c r="L30" s="229"/>
      <c r="M30" s="229"/>
      <c r="N30" s="229"/>
      <c r="O30" s="229"/>
      <c r="P30" s="229"/>
      <c r="Q30" s="229"/>
      <c r="R30" s="229"/>
      <c r="S30" s="229"/>
      <c r="T30" s="229"/>
      <c r="U30" s="229"/>
      <c r="V30" s="229"/>
      <c r="W30" s="229"/>
    </row>
  </sheetData>
  <mergeCells count="27">
    <mergeCell ref="A1:V1"/>
    <mergeCell ref="A2:V2"/>
    <mergeCell ref="C3:V3"/>
    <mergeCell ref="E4:G4"/>
    <mergeCell ref="H4:I4"/>
    <mergeCell ref="J4:K4"/>
    <mergeCell ref="L4:M4"/>
    <mergeCell ref="N4:O4"/>
    <mergeCell ref="P4:Q4"/>
    <mergeCell ref="R4:S4"/>
    <mergeCell ref="V15:X15"/>
    <mergeCell ref="T4:X4"/>
    <mergeCell ref="V5:X5"/>
    <mergeCell ref="V6:X6"/>
    <mergeCell ref="V7:X7"/>
    <mergeCell ref="V8:X8"/>
    <mergeCell ref="V9:X9"/>
    <mergeCell ref="V10:X10"/>
    <mergeCell ref="V11:X11"/>
    <mergeCell ref="V12:X12"/>
    <mergeCell ref="V13:X13"/>
    <mergeCell ref="V14:X14"/>
    <mergeCell ref="V25:X25"/>
    <mergeCell ref="V26:X26"/>
    <mergeCell ref="C27:V27"/>
    <mergeCell ref="C28:V28"/>
    <mergeCell ref="C29:V29"/>
  </mergeCells>
  <phoneticPr fontId="3" type="noConversion"/>
  <pageMargins left="0.51181102362204722" right="0.51181102362204722" top="0.59055118110236227" bottom="0.59055118110236227" header="0.59055118110236227" footer="0.39370078740157483"/>
  <pageSetup paperSize="9" orientation="portrait" r:id="rId1"/>
  <headerFooter alignWithMargins="0">
    <oddFooter>&amp;C&amp;"新細明體"&amp;10</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55591-B196-4A65-9C67-6B62C51859EA}">
  <sheetPr>
    <outlinePr summaryBelow="0" summaryRight="0"/>
  </sheetPr>
  <dimension ref="A1:IV20"/>
  <sheetViews>
    <sheetView showGridLines="0" view="pageBreakPreview" zoomScaleNormal="100" zoomScaleSheetLayoutView="100" workbookViewId="0">
      <pane ySplit="3" topLeftCell="A4" activePane="bottomLeft" state="frozenSplit"/>
      <selection pane="bottomLeft" sqref="A1:Q1"/>
    </sheetView>
  </sheetViews>
  <sheetFormatPr defaultColWidth="9" defaultRowHeight="12.75" customHeight="1"/>
  <cols>
    <col min="1" max="1" width="3.75" style="23" customWidth="1"/>
    <col min="2" max="2" width="1" style="23" customWidth="1"/>
    <col min="3" max="3" width="19.125" style="23" customWidth="1"/>
    <col min="4" max="9" width="4.25" style="23" customWidth="1"/>
    <col min="10" max="13" width="4.75" style="23" customWidth="1"/>
    <col min="14" max="17" width="4.25" style="23" customWidth="1"/>
    <col min="18" max="18" width="0.125" style="23" customWidth="1"/>
    <col min="19" max="19" width="0" style="23" hidden="1" customWidth="1"/>
    <col min="20" max="256" width="9" style="23" customWidth="1"/>
    <col min="257" max="16384" width="9" style="37"/>
  </cols>
  <sheetData>
    <row r="1" spans="1:19" s="23" customFormat="1" ht="20.100000000000001" customHeight="1">
      <c r="A1" s="792" t="s">
        <v>7682</v>
      </c>
      <c r="B1" s="792"/>
      <c r="C1" s="792"/>
      <c r="D1" s="792"/>
      <c r="E1" s="792"/>
      <c r="F1" s="792"/>
      <c r="G1" s="792"/>
      <c r="H1" s="792"/>
      <c r="I1" s="792"/>
      <c r="J1" s="792"/>
      <c r="K1" s="792"/>
      <c r="L1" s="792"/>
      <c r="M1" s="792"/>
      <c r="N1" s="792"/>
      <c r="O1" s="792"/>
      <c r="P1" s="792"/>
      <c r="Q1" s="792"/>
      <c r="R1" s="154"/>
      <c r="S1" s="653">
        <v>114</v>
      </c>
    </row>
    <row r="2" spans="1:19" s="23" customFormat="1" ht="17.100000000000001" customHeight="1">
      <c r="A2" s="1044" t="str">
        <f>S1&amp;"學年度 SY "&amp;VALUE(S1+1911)&amp;"-"&amp;+VALUE(S1+1912)</f>
        <v>114學年度 SY 2025-2026</v>
      </c>
      <c r="B2" s="1044"/>
      <c r="C2" s="1044"/>
      <c r="D2" s="1044"/>
      <c r="E2" s="1044"/>
      <c r="F2" s="1044"/>
      <c r="G2" s="1044"/>
      <c r="H2" s="1044"/>
      <c r="I2" s="1044"/>
      <c r="J2" s="1044"/>
      <c r="K2" s="1044"/>
      <c r="L2" s="1044"/>
      <c r="M2" s="1044"/>
      <c r="N2" s="1044"/>
      <c r="O2" s="1044"/>
      <c r="P2" s="1044"/>
      <c r="Q2" s="1044"/>
      <c r="R2" s="154"/>
    </row>
    <row r="3" spans="1:19" s="23" customFormat="1" ht="12" customHeight="1">
      <c r="A3" s="1045" t="s">
        <v>110</v>
      </c>
      <c r="B3" s="1045"/>
      <c r="C3" s="1045"/>
      <c r="D3" s="1045"/>
      <c r="E3" s="1045"/>
      <c r="F3" s="1045"/>
      <c r="G3" s="1045"/>
      <c r="H3" s="1045"/>
      <c r="I3" s="1045"/>
      <c r="J3" s="1045"/>
      <c r="K3" s="1045"/>
      <c r="L3" s="1045"/>
      <c r="M3" s="1045"/>
      <c r="N3" s="1045"/>
      <c r="O3" s="1045"/>
      <c r="P3" s="1045"/>
      <c r="Q3" s="1045"/>
      <c r="R3" s="154"/>
    </row>
    <row r="4" spans="1:19" s="23" customFormat="1" ht="27" customHeight="1">
      <c r="A4" s="204"/>
      <c r="B4" s="1065"/>
      <c r="C4" s="1065"/>
      <c r="D4" s="846" t="s">
        <v>1097</v>
      </c>
      <c r="E4" s="846"/>
      <c r="F4" s="846"/>
      <c r="G4" s="846" t="s">
        <v>7657</v>
      </c>
      <c r="H4" s="846"/>
      <c r="I4" s="846"/>
      <c r="J4" s="846" t="s">
        <v>1083</v>
      </c>
      <c r="K4" s="846"/>
      <c r="L4" s="846"/>
      <c r="M4" s="846"/>
      <c r="N4" s="847" t="s">
        <v>7658</v>
      </c>
      <c r="O4" s="847"/>
      <c r="P4" s="847"/>
      <c r="Q4" s="847"/>
      <c r="R4" s="215"/>
    </row>
    <row r="5" spans="1:19" s="23" customFormat="1" ht="13.5">
      <c r="A5" s="207"/>
      <c r="B5" s="878"/>
      <c r="C5" s="878"/>
      <c r="D5" s="174" t="s">
        <v>101</v>
      </c>
      <c r="E5" s="174" t="s">
        <v>115</v>
      </c>
      <c r="F5" s="174" t="s">
        <v>116</v>
      </c>
      <c r="G5" s="174" t="s">
        <v>101</v>
      </c>
      <c r="H5" s="174" t="s">
        <v>115</v>
      </c>
      <c r="I5" s="174" t="s">
        <v>116</v>
      </c>
      <c r="J5" s="174" t="s">
        <v>101</v>
      </c>
      <c r="K5" s="174" t="s">
        <v>628</v>
      </c>
      <c r="L5" s="174" t="s">
        <v>164</v>
      </c>
      <c r="M5" s="174" t="s">
        <v>163</v>
      </c>
      <c r="N5" s="174" t="s">
        <v>101</v>
      </c>
      <c r="O5" s="174" t="s">
        <v>628</v>
      </c>
      <c r="P5" s="174" t="s">
        <v>164</v>
      </c>
      <c r="Q5" s="175" t="s">
        <v>163</v>
      </c>
      <c r="R5" s="215"/>
    </row>
    <row r="6" spans="1:19" s="23" customFormat="1" ht="0.95" customHeight="1">
      <c r="A6" s="230"/>
      <c r="B6" s="230"/>
      <c r="C6" s="265"/>
      <c r="D6" s="232"/>
      <c r="E6" s="233"/>
      <c r="F6" s="233"/>
      <c r="G6" s="233"/>
      <c r="H6" s="233"/>
      <c r="I6" s="233"/>
      <c r="J6" s="233"/>
      <c r="K6" s="233"/>
      <c r="L6" s="233"/>
      <c r="M6" s="233"/>
      <c r="N6" s="233"/>
      <c r="O6" s="233"/>
      <c r="P6" s="233"/>
      <c r="Q6" s="233"/>
      <c r="R6" s="215"/>
    </row>
    <row r="7" spans="1:19" s="23" customFormat="1" ht="13.5">
      <c r="A7" s="881" t="s">
        <v>7683</v>
      </c>
      <c r="B7" s="881"/>
      <c r="C7" s="881"/>
      <c r="D7" s="280">
        <v>77</v>
      </c>
      <c r="E7" s="418">
        <v>47</v>
      </c>
      <c r="F7" s="418">
        <v>30</v>
      </c>
      <c r="G7" s="418">
        <v>181</v>
      </c>
      <c r="H7" s="418">
        <v>63</v>
      </c>
      <c r="I7" s="418">
        <v>118</v>
      </c>
      <c r="J7" s="508">
        <v>507</v>
      </c>
      <c r="K7" s="508">
        <v>42</v>
      </c>
      <c r="L7" s="508">
        <v>465</v>
      </c>
      <c r="M7" s="511">
        <v>0</v>
      </c>
      <c r="N7" s="508">
        <v>136</v>
      </c>
      <c r="O7" s="508">
        <v>18</v>
      </c>
      <c r="P7" s="508">
        <v>118</v>
      </c>
      <c r="Q7" s="511">
        <v>0</v>
      </c>
      <c r="R7" s="215"/>
    </row>
    <row r="8" spans="1:19" s="23" customFormat="1" ht="13.5">
      <c r="A8" s="881"/>
      <c r="B8" s="881"/>
      <c r="C8" s="881"/>
      <c r="D8" s="249"/>
      <c r="E8" s="250"/>
      <c r="F8" s="250"/>
      <c r="G8" s="250"/>
      <c r="H8" s="250"/>
      <c r="I8" s="250"/>
      <c r="J8" s="398"/>
      <c r="K8" s="398"/>
      <c r="L8" s="398"/>
      <c r="M8" s="398"/>
      <c r="N8" s="398"/>
      <c r="O8" s="398"/>
      <c r="P8" s="398"/>
      <c r="Q8" s="398"/>
      <c r="R8" s="215"/>
    </row>
    <row r="9" spans="1:19" s="23" customFormat="1" ht="13.5">
      <c r="A9" s="881" t="s">
        <v>7684</v>
      </c>
      <c r="B9" s="881"/>
      <c r="C9" s="881"/>
      <c r="D9" s="280">
        <v>10</v>
      </c>
      <c r="E9" s="418">
        <v>4</v>
      </c>
      <c r="F9" s="418">
        <v>6</v>
      </c>
      <c r="G9" s="418">
        <v>31</v>
      </c>
      <c r="H9" s="418">
        <v>8</v>
      </c>
      <c r="I9" s="418">
        <v>23</v>
      </c>
      <c r="J9" s="508">
        <v>64</v>
      </c>
      <c r="K9" s="511">
        <v>0</v>
      </c>
      <c r="L9" s="508">
        <v>64</v>
      </c>
      <c r="M9" s="511">
        <v>0</v>
      </c>
      <c r="N9" s="508">
        <v>14</v>
      </c>
      <c r="O9" s="511">
        <v>0</v>
      </c>
      <c r="P9" s="508">
        <v>14</v>
      </c>
      <c r="Q9" s="511">
        <v>0</v>
      </c>
      <c r="R9" s="215"/>
    </row>
    <row r="10" spans="1:19" s="23" customFormat="1" ht="13.5">
      <c r="A10" s="881" t="s">
        <v>7685</v>
      </c>
      <c r="B10" s="881"/>
      <c r="C10" s="881"/>
      <c r="D10" s="280">
        <v>7</v>
      </c>
      <c r="E10" s="418">
        <v>3</v>
      </c>
      <c r="F10" s="418">
        <v>4</v>
      </c>
      <c r="G10" s="418">
        <v>19</v>
      </c>
      <c r="H10" s="418">
        <v>5</v>
      </c>
      <c r="I10" s="418">
        <v>14</v>
      </c>
      <c r="J10" s="508">
        <v>42</v>
      </c>
      <c r="K10" s="508">
        <v>42</v>
      </c>
      <c r="L10" s="511">
        <v>0</v>
      </c>
      <c r="M10" s="511">
        <v>0</v>
      </c>
      <c r="N10" s="508">
        <v>11</v>
      </c>
      <c r="O10" s="508">
        <v>11</v>
      </c>
      <c r="P10" s="511">
        <v>0</v>
      </c>
      <c r="Q10" s="511">
        <v>0</v>
      </c>
      <c r="R10" s="215"/>
    </row>
    <row r="11" spans="1:19" s="23" customFormat="1" ht="13.5">
      <c r="A11" s="881" t="s">
        <v>7686</v>
      </c>
      <c r="B11" s="881"/>
      <c r="C11" s="881"/>
      <c r="D11" s="286">
        <v>0</v>
      </c>
      <c r="E11" s="419">
        <v>0</v>
      </c>
      <c r="F11" s="419">
        <v>0</v>
      </c>
      <c r="G11" s="419">
        <v>0</v>
      </c>
      <c r="H11" s="419">
        <v>0</v>
      </c>
      <c r="I11" s="419">
        <v>0</v>
      </c>
      <c r="J11" s="511">
        <v>0</v>
      </c>
      <c r="K11" s="511">
        <v>0</v>
      </c>
      <c r="L11" s="511">
        <v>0</v>
      </c>
      <c r="M11" s="511">
        <v>0</v>
      </c>
      <c r="N11" s="508">
        <v>31</v>
      </c>
      <c r="O11" s="508">
        <v>7</v>
      </c>
      <c r="P11" s="508">
        <v>24</v>
      </c>
      <c r="Q11" s="511">
        <v>0</v>
      </c>
      <c r="R11" s="215"/>
    </row>
    <row r="12" spans="1:19" s="23" customFormat="1" ht="13.5">
      <c r="A12" s="881" t="s">
        <v>7687</v>
      </c>
      <c r="B12" s="881"/>
      <c r="C12" s="881"/>
      <c r="D12" s="280">
        <v>16</v>
      </c>
      <c r="E12" s="418">
        <v>12</v>
      </c>
      <c r="F12" s="418">
        <v>4</v>
      </c>
      <c r="G12" s="418">
        <v>24</v>
      </c>
      <c r="H12" s="418">
        <v>11</v>
      </c>
      <c r="I12" s="418">
        <v>13</v>
      </c>
      <c r="J12" s="508">
        <v>98</v>
      </c>
      <c r="K12" s="511">
        <v>0</v>
      </c>
      <c r="L12" s="508">
        <v>98</v>
      </c>
      <c r="M12" s="511">
        <v>0</v>
      </c>
      <c r="N12" s="508">
        <v>33</v>
      </c>
      <c r="O12" s="511">
        <v>0</v>
      </c>
      <c r="P12" s="508">
        <v>33</v>
      </c>
      <c r="Q12" s="511">
        <v>0</v>
      </c>
      <c r="R12" s="215"/>
    </row>
    <row r="13" spans="1:19" s="23" customFormat="1" ht="13.5">
      <c r="A13" s="881" t="s">
        <v>7688</v>
      </c>
      <c r="B13" s="881"/>
      <c r="C13" s="881"/>
      <c r="D13" s="280">
        <v>6</v>
      </c>
      <c r="E13" s="418">
        <v>3</v>
      </c>
      <c r="F13" s="418">
        <v>3</v>
      </c>
      <c r="G13" s="418">
        <v>7</v>
      </c>
      <c r="H13" s="418">
        <v>4</v>
      </c>
      <c r="I13" s="418">
        <v>3</v>
      </c>
      <c r="J13" s="508">
        <v>69</v>
      </c>
      <c r="K13" s="511">
        <v>0</v>
      </c>
      <c r="L13" s="508">
        <v>69</v>
      </c>
      <c r="M13" s="511">
        <v>0</v>
      </c>
      <c r="N13" s="508">
        <v>5</v>
      </c>
      <c r="O13" s="511">
        <v>0</v>
      </c>
      <c r="P13" s="508">
        <v>5</v>
      </c>
      <c r="Q13" s="511">
        <v>0</v>
      </c>
      <c r="R13" s="215"/>
    </row>
    <row r="14" spans="1:19" s="23" customFormat="1" ht="13.5">
      <c r="A14" s="881" t="s">
        <v>7689</v>
      </c>
      <c r="B14" s="881"/>
      <c r="C14" s="881"/>
      <c r="D14" s="280">
        <v>11</v>
      </c>
      <c r="E14" s="418">
        <v>6</v>
      </c>
      <c r="F14" s="418">
        <v>5</v>
      </c>
      <c r="G14" s="418">
        <v>23</v>
      </c>
      <c r="H14" s="418">
        <v>7</v>
      </c>
      <c r="I14" s="418">
        <v>16</v>
      </c>
      <c r="J14" s="508">
        <v>56</v>
      </c>
      <c r="K14" s="511">
        <v>0</v>
      </c>
      <c r="L14" s="508">
        <v>56</v>
      </c>
      <c r="M14" s="511">
        <v>0</v>
      </c>
      <c r="N14" s="508">
        <v>14</v>
      </c>
      <c r="O14" s="511">
        <v>0</v>
      </c>
      <c r="P14" s="508">
        <v>14</v>
      </c>
      <c r="Q14" s="511">
        <v>0</v>
      </c>
      <c r="R14" s="215"/>
    </row>
    <row r="15" spans="1:19" s="23" customFormat="1" ht="13.5">
      <c r="A15" s="881" t="s">
        <v>7690</v>
      </c>
      <c r="B15" s="881"/>
      <c r="C15" s="881"/>
      <c r="D15" s="280">
        <v>13</v>
      </c>
      <c r="E15" s="418">
        <v>9</v>
      </c>
      <c r="F15" s="418">
        <v>4</v>
      </c>
      <c r="G15" s="418">
        <v>47</v>
      </c>
      <c r="H15" s="418">
        <v>16</v>
      </c>
      <c r="I15" s="418">
        <v>31</v>
      </c>
      <c r="J15" s="508">
        <v>57</v>
      </c>
      <c r="K15" s="511">
        <v>0</v>
      </c>
      <c r="L15" s="508">
        <v>57</v>
      </c>
      <c r="M15" s="511">
        <v>0</v>
      </c>
      <c r="N15" s="508">
        <v>17</v>
      </c>
      <c r="O15" s="511">
        <v>0</v>
      </c>
      <c r="P15" s="508">
        <v>17</v>
      </c>
      <c r="Q15" s="511">
        <v>0</v>
      </c>
      <c r="R15" s="215"/>
    </row>
    <row r="16" spans="1:19" s="23" customFormat="1" ht="13.5">
      <c r="A16" s="881" t="s">
        <v>7691</v>
      </c>
      <c r="B16" s="881"/>
      <c r="C16" s="881"/>
      <c r="D16" s="280">
        <v>7</v>
      </c>
      <c r="E16" s="418">
        <v>5</v>
      </c>
      <c r="F16" s="418">
        <v>2</v>
      </c>
      <c r="G16" s="418">
        <v>15</v>
      </c>
      <c r="H16" s="418">
        <v>8</v>
      </c>
      <c r="I16" s="418">
        <v>7</v>
      </c>
      <c r="J16" s="508">
        <v>91</v>
      </c>
      <c r="K16" s="511">
        <v>0</v>
      </c>
      <c r="L16" s="508">
        <v>91</v>
      </c>
      <c r="M16" s="511">
        <v>0</v>
      </c>
      <c r="N16" s="508">
        <v>11</v>
      </c>
      <c r="O16" s="511">
        <v>0</v>
      </c>
      <c r="P16" s="508">
        <v>11</v>
      </c>
      <c r="Q16" s="511">
        <v>0</v>
      </c>
      <c r="R16" s="215"/>
    </row>
    <row r="17" spans="1:18" s="23" customFormat="1" ht="13.5">
      <c r="A17" s="881" t="s">
        <v>7692</v>
      </c>
      <c r="B17" s="881"/>
      <c r="C17" s="881"/>
      <c r="D17" s="280">
        <v>7</v>
      </c>
      <c r="E17" s="418">
        <v>5</v>
      </c>
      <c r="F17" s="418">
        <v>2</v>
      </c>
      <c r="G17" s="418">
        <v>15</v>
      </c>
      <c r="H17" s="418">
        <v>4</v>
      </c>
      <c r="I17" s="418">
        <v>11</v>
      </c>
      <c r="J17" s="508">
        <v>30</v>
      </c>
      <c r="K17" s="511">
        <v>0</v>
      </c>
      <c r="L17" s="508">
        <v>30</v>
      </c>
      <c r="M17" s="511">
        <v>0</v>
      </c>
      <c r="N17" s="511">
        <v>0</v>
      </c>
      <c r="O17" s="511">
        <v>0</v>
      </c>
      <c r="P17" s="511">
        <v>0</v>
      </c>
      <c r="Q17" s="511">
        <v>0</v>
      </c>
      <c r="R17" s="215"/>
    </row>
    <row r="18" spans="1:18" s="23" customFormat="1" ht="0.95" customHeight="1">
      <c r="A18" s="234"/>
      <c r="B18" s="881"/>
      <c r="C18" s="881"/>
      <c r="D18" s="609"/>
      <c r="E18" s="398"/>
      <c r="F18" s="398"/>
      <c r="G18" s="398"/>
      <c r="H18" s="398"/>
      <c r="I18" s="398"/>
      <c r="J18" s="398"/>
      <c r="K18" s="398"/>
      <c r="L18" s="398"/>
      <c r="M18" s="398"/>
      <c r="N18" s="398"/>
      <c r="O18" s="398"/>
      <c r="P18" s="398"/>
      <c r="Q18" s="398"/>
      <c r="R18" s="215"/>
    </row>
    <row r="19" spans="1:18" s="23" customFormat="1" ht="5.0999999999999996" customHeight="1">
      <c r="A19" s="204"/>
      <c r="B19" s="849"/>
      <c r="C19" s="849"/>
      <c r="D19" s="204"/>
      <c r="E19" s="204"/>
      <c r="F19" s="204"/>
      <c r="G19" s="204"/>
      <c r="H19" s="204"/>
      <c r="I19" s="204"/>
      <c r="J19" s="204"/>
      <c r="K19" s="204"/>
      <c r="L19" s="204"/>
      <c r="M19" s="204"/>
      <c r="N19" s="204"/>
      <c r="O19" s="204"/>
      <c r="P19" s="204"/>
      <c r="Q19" s="204"/>
      <c r="R19" s="215"/>
    </row>
    <row r="20" spans="1:18" s="23" customFormat="1" ht="13.5">
      <c r="A20" s="821" t="s">
        <v>7693</v>
      </c>
      <c r="B20" s="821"/>
      <c r="C20" s="821"/>
      <c r="D20" s="821"/>
      <c r="E20" s="821"/>
      <c r="F20" s="821"/>
      <c r="G20" s="821"/>
      <c r="H20" s="821"/>
      <c r="I20" s="821"/>
      <c r="J20" s="821"/>
      <c r="K20" s="821"/>
      <c r="L20" s="821"/>
      <c r="M20" s="821"/>
      <c r="N20" s="821"/>
      <c r="O20" s="821"/>
      <c r="P20" s="821"/>
      <c r="Q20" s="821"/>
      <c r="R20" s="821"/>
    </row>
  </sheetData>
  <mergeCells count="23">
    <mergeCell ref="A11:C11"/>
    <mergeCell ref="A1:Q1"/>
    <mergeCell ref="A2:Q2"/>
    <mergeCell ref="A3:Q3"/>
    <mergeCell ref="B4:C4"/>
    <mergeCell ref="D4:F4"/>
    <mergeCell ref="G4:I4"/>
    <mergeCell ref="J4:M4"/>
    <mergeCell ref="N4:Q4"/>
    <mergeCell ref="B5:C5"/>
    <mergeCell ref="A7:C7"/>
    <mergeCell ref="A8:C8"/>
    <mergeCell ref="A9:C9"/>
    <mergeCell ref="A10:C10"/>
    <mergeCell ref="B18:C18"/>
    <mergeCell ref="B19:C19"/>
    <mergeCell ref="A20:R20"/>
    <mergeCell ref="A12:C12"/>
    <mergeCell ref="A13:C13"/>
    <mergeCell ref="A14:C14"/>
    <mergeCell ref="A15:C15"/>
    <mergeCell ref="A16:C16"/>
    <mergeCell ref="A17:C17"/>
  </mergeCells>
  <phoneticPr fontId="3" type="noConversion"/>
  <pageMargins left="0.51181102362204722" right="0.51181102362204722" top="0.59055118110236227" bottom="0.59055118110236227" header="0.39370078740157483" footer="0.39370078740157483"/>
  <pageSetup paperSize="9" orientation="portrait" r:id="rId1"/>
  <headerFooter alignWithMargins="0">
    <oddFooter>&amp;L&amp;"新細明體"&amp;8   
&amp;C&amp;"新細明體"&amp;10</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AA925-2F0A-4953-BB1B-0FF8EFAE8FB9}">
  <sheetPr>
    <outlinePr summaryBelow="0" summaryRight="0"/>
  </sheetPr>
  <dimension ref="A1:IV20"/>
  <sheetViews>
    <sheetView showGridLines="0" view="pageBreakPreview" zoomScaleNormal="100" zoomScaleSheetLayoutView="100" workbookViewId="0">
      <pane ySplit="3" topLeftCell="A4" activePane="bottomLeft" state="frozenSplit"/>
      <selection pane="bottomLeft" sqref="A1:R1"/>
    </sheetView>
  </sheetViews>
  <sheetFormatPr defaultColWidth="9" defaultRowHeight="12.75" customHeight="1"/>
  <cols>
    <col min="1" max="1" width="22.375" style="23" customWidth="1"/>
    <col min="2" max="2" width="2.125" style="23" customWidth="1"/>
    <col min="3" max="6" width="3.875" style="23" customWidth="1"/>
    <col min="7" max="16" width="3.625" style="23" customWidth="1"/>
    <col min="17" max="18" width="4.625" style="23" customWidth="1"/>
    <col min="19" max="20" width="0.125" style="23" customWidth="1"/>
    <col min="21" max="21" width="0" style="23" hidden="1" customWidth="1"/>
    <col min="22" max="256" width="9" style="23" customWidth="1"/>
    <col min="257" max="16384" width="9" style="37"/>
  </cols>
  <sheetData>
    <row r="1" spans="1:21" s="23" customFormat="1" ht="18.399999999999999" customHeight="1">
      <c r="A1" s="792" t="s">
        <v>7694</v>
      </c>
      <c r="B1" s="792"/>
      <c r="C1" s="792"/>
      <c r="D1" s="792"/>
      <c r="E1" s="792"/>
      <c r="F1" s="792"/>
      <c r="G1" s="792"/>
      <c r="H1" s="792"/>
      <c r="I1" s="792"/>
      <c r="J1" s="792"/>
      <c r="K1" s="792"/>
      <c r="L1" s="792"/>
      <c r="M1" s="792"/>
      <c r="N1" s="792"/>
      <c r="O1" s="792"/>
      <c r="P1" s="792"/>
      <c r="Q1" s="792"/>
      <c r="R1" s="792"/>
      <c r="S1" s="154"/>
      <c r="T1" s="154"/>
      <c r="U1" s="653">
        <v>114</v>
      </c>
    </row>
    <row r="2" spans="1:21" s="23" customFormat="1" ht="17.100000000000001" customHeight="1">
      <c r="A2" s="1044" t="str">
        <f>U1&amp;"學年度 SY "&amp;VALUE(U1+1911)&amp;"-"&amp;+VALUE(U1+1912)</f>
        <v>114學年度 SY 2025-2026</v>
      </c>
      <c r="B2" s="1044"/>
      <c r="C2" s="1044"/>
      <c r="D2" s="1044"/>
      <c r="E2" s="1044"/>
      <c r="F2" s="1044"/>
      <c r="G2" s="1044"/>
      <c r="H2" s="1044"/>
      <c r="I2" s="1044"/>
      <c r="J2" s="1044"/>
      <c r="K2" s="1044"/>
      <c r="L2" s="1044"/>
      <c r="M2" s="1044"/>
      <c r="N2" s="1044"/>
      <c r="O2" s="1044"/>
      <c r="P2" s="1044"/>
      <c r="Q2" s="1044"/>
      <c r="R2" s="1044"/>
      <c r="S2" s="154"/>
      <c r="T2" s="154"/>
    </row>
    <row r="3" spans="1:21" s="23" customFormat="1" ht="14.1" customHeight="1">
      <c r="A3" s="1045" t="s">
        <v>110</v>
      </c>
      <c r="B3" s="1045"/>
      <c r="C3" s="1045"/>
      <c r="D3" s="1045"/>
      <c r="E3" s="1045"/>
      <c r="F3" s="1045"/>
      <c r="G3" s="1045"/>
      <c r="H3" s="1045"/>
      <c r="I3" s="1045"/>
      <c r="J3" s="1045"/>
      <c r="K3" s="1045"/>
      <c r="L3" s="1045"/>
      <c r="M3" s="1045"/>
      <c r="N3" s="1045"/>
      <c r="O3" s="1045"/>
      <c r="P3" s="1045"/>
      <c r="Q3" s="1045"/>
      <c r="R3" s="1045"/>
      <c r="S3" s="154"/>
      <c r="T3" s="154"/>
    </row>
    <row r="4" spans="1:21" s="23" customFormat="1" ht="13.5">
      <c r="A4" s="230"/>
      <c r="B4" s="231"/>
      <c r="C4" s="859" t="s">
        <v>101</v>
      </c>
      <c r="D4" s="859"/>
      <c r="E4" s="859"/>
      <c r="F4" s="859"/>
      <c r="G4" s="1069"/>
      <c r="H4" s="1069"/>
      <c r="I4" s="1069"/>
      <c r="J4" s="1069"/>
      <c r="K4" s="1069"/>
      <c r="L4" s="1069"/>
      <c r="M4" s="1069"/>
      <c r="N4" s="1069"/>
      <c r="O4" s="1069"/>
      <c r="P4" s="1069"/>
      <c r="Q4" s="1070" t="s">
        <v>7695</v>
      </c>
      <c r="R4" s="1070"/>
      <c r="S4" s="1070"/>
      <c r="T4" s="1070"/>
    </row>
    <row r="5" spans="1:21" s="23" customFormat="1" ht="13.5">
      <c r="A5" s="233"/>
      <c r="B5" s="265"/>
      <c r="C5" s="878" t="s">
        <v>1086</v>
      </c>
      <c r="D5" s="878"/>
      <c r="E5" s="878"/>
      <c r="F5" s="654" t="s">
        <v>7696</v>
      </c>
      <c r="G5" s="1068" t="s">
        <v>170</v>
      </c>
      <c r="H5" s="1068"/>
      <c r="I5" s="963" t="s">
        <v>171</v>
      </c>
      <c r="J5" s="963"/>
      <c r="K5" s="963" t="s">
        <v>172</v>
      </c>
      <c r="L5" s="963"/>
      <c r="M5" s="963" t="s">
        <v>173</v>
      </c>
      <c r="N5" s="963"/>
      <c r="O5" s="963" t="s">
        <v>174</v>
      </c>
      <c r="P5" s="963"/>
      <c r="Q5" s="1066" t="s">
        <v>175</v>
      </c>
      <c r="R5" s="1066"/>
      <c r="S5" s="1066"/>
      <c r="T5" s="1066"/>
    </row>
    <row r="6" spans="1:21" s="23" customFormat="1" ht="13.5">
      <c r="A6" s="207"/>
      <c r="B6" s="208"/>
      <c r="C6" s="174" t="s">
        <v>52</v>
      </c>
      <c r="D6" s="174" t="s">
        <v>115</v>
      </c>
      <c r="E6" s="174" t="s">
        <v>116</v>
      </c>
      <c r="F6" s="655" t="s">
        <v>175</v>
      </c>
      <c r="G6" s="174" t="s">
        <v>115</v>
      </c>
      <c r="H6" s="174" t="s">
        <v>116</v>
      </c>
      <c r="I6" s="174" t="s">
        <v>115</v>
      </c>
      <c r="J6" s="174" t="s">
        <v>116</v>
      </c>
      <c r="K6" s="174" t="s">
        <v>115</v>
      </c>
      <c r="L6" s="174" t="s">
        <v>116</v>
      </c>
      <c r="M6" s="174" t="s">
        <v>115</v>
      </c>
      <c r="N6" s="174" t="s">
        <v>116</v>
      </c>
      <c r="O6" s="174" t="s">
        <v>115</v>
      </c>
      <c r="P6" s="174" t="s">
        <v>116</v>
      </c>
      <c r="Q6" s="174" t="s">
        <v>115</v>
      </c>
      <c r="R6" s="847" t="s">
        <v>116</v>
      </c>
      <c r="S6" s="847"/>
      <c r="T6" s="847"/>
    </row>
    <row r="7" spans="1:21" s="23" customFormat="1" ht="0.95" customHeight="1">
      <c r="A7" s="1024"/>
      <c r="B7" s="1025"/>
      <c r="C7" s="656"/>
      <c r="D7" s="657"/>
      <c r="E7" s="657"/>
      <c r="F7" s="657"/>
      <c r="G7" s="657"/>
      <c r="H7" s="657"/>
      <c r="I7" s="657"/>
      <c r="J7" s="657"/>
      <c r="K7" s="657"/>
      <c r="L7" s="657"/>
      <c r="M7" s="657"/>
      <c r="N7" s="657"/>
      <c r="O7" s="657"/>
      <c r="P7" s="657"/>
      <c r="Q7" s="657"/>
      <c r="R7" s="1067"/>
      <c r="S7" s="1067"/>
      <c r="T7" s="1067"/>
    </row>
    <row r="8" spans="1:21" s="23" customFormat="1" ht="13.5">
      <c r="A8" s="234" t="s">
        <v>199</v>
      </c>
      <c r="B8" s="658"/>
      <c r="C8" s="659">
        <v>77</v>
      </c>
      <c r="D8" s="508">
        <v>47</v>
      </c>
      <c r="E8" s="508">
        <v>30</v>
      </c>
      <c r="F8" s="508">
        <v>77</v>
      </c>
      <c r="G8" s="508">
        <v>8</v>
      </c>
      <c r="H8" s="508">
        <v>1</v>
      </c>
      <c r="I8" s="508">
        <v>17</v>
      </c>
      <c r="J8" s="508">
        <v>7</v>
      </c>
      <c r="K8" s="508">
        <v>21</v>
      </c>
      <c r="L8" s="508">
        <v>22</v>
      </c>
      <c r="M8" s="508">
        <v>1</v>
      </c>
      <c r="N8" s="511">
        <v>0</v>
      </c>
      <c r="O8" s="511">
        <v>0</v>
      </c>
      <c r="P8" s="511">
        <v>0</v>
      </c>
      <c r="Q8" s="511">
        <v>0</v>
      </c>
      <c r="R8" s="1011">
        <v>0</v>
      </c>
      <c r="S8" s="1009"/>
      <c r="T8" s="1009"/>
    </row>
    <row r="9" spans="1:21" s="23" customFormat="1" ht="13.5">
      <c r="A9" s="234" t="s">
        <v>7697</v>
      </c>
      <c r="B9" s="658" t="s">
        <v>7648</v>
      </c>
      <c r="C9" s="659">
        <v>10</v>
      </c>
      <c r="D9" s="508">
        <v>4</v>
      </c>
      <c r="E9" s="508">
        <v>6</v>
      </c>
      <c r="F9" s="508">
        <v>10</v>
      </c>
      <c r="G9" s="508">
        <v>1</v>
      </c>
      <c r="H9" s="511">
        <v>0</v>
      </c>
      <c r="I9" s="508">
        <v>2</v>
      </c>
      <c r="J9" s="508">
        <v>1</v>
      </c>
      <c r="K9" s="508">
        <v>1</v>
      </c>
      <c r="L9" s="508">
        <v>5</v>
      </c>
      <c r="M9" s="511">
        <v>0</v>
      </c>
      <c r="N9" s="511">
        <v>0</v>
      </c>
      <c r="O9" s="511">
        <v>0</v>
      </c>
      <c r="P9" s="511">
        <v>0</v>
      </c>
      <c r="Q9" s="511">
        <v>0</v>
      </c>
      <c r="R9" s="1011">
        <v>0</v>
      </c>
      <c r="S9" s="1009"/>
      <c r="T9" s="1009"/>
    </row>
    <row r="10" spans="1:21" s="23" customFormat="1" ht="13.5">
      <c r="A10" s="234" t="s">
        <v>7698</v>
      </c>
      <c r="B10" s="658" t="s">
        <v>7648</v>
      </c>
      <c r="C10" s="659">
        <v>7</v>
      </c>
      <c r="D10" s="508">
        <v>3</v>
      </c>
      <c r="E10" s="508">
        <v>4</v>
      </c>
      <c r="F10" s="508">
        <v>7</v>
      </c>
      <c r="G10" s="511">
        <v>0</v>
      </c>
      <c r="H10" s="508">
        <v>1</v>
      </c>
      <c r="I10" s="511">
        <v>0</v>
      </c>
      <c r="J10" s="508">
        <v>2</v>
      </c>
      <c r="K10" s="508">
        <v>2</v>
      </c>
      <c r="L10" s="508">
        <v>1</v>
      </c>
      <c r="M10" s="508">
        <v>1</v>
      </c>
      <c r="N10" s="511">
        <v>0</v>
      </c>
      <c r="O10" s="511">
        <v>0</v>
      </c>
      <c r="P10" s="511">
        <v>0</v>
      </c>
      <c r="Q10" s="511">
        <v>0</v>
      </c>
      <c r="R10" s="1011">
        <v>0</v>
      </c>
      <c r="S10" s="1009"/>
      <c r="T10" s="1009"/>
    </row>
    <row r="11" spans="1:21" s="23" customFormat="1" ht="13.5">
      <c r="A11" s="234" t="s">
        <v>7699</v>
      </c>
      <c r="B11" s="658" t="s">
        <v>7648</v>
      </c>
      <c r="C11" s="659">
        <v>16</v>
      </c>
      <c r="D11" s="508">
        <v>12</v>
      </c>
      <c r="E11" s="508">
        <v>4</v>
      </c>
      <c r="F11" s="508">
        <v>16</v>
      </c>
      <c r="G11" s="508">
        <v>1</v>
      </c>
      <c r="H11" s="511">
        <v>0</v>
      </c>
      <c r="I11" s="508">
        <v>3</v>
      </c>
      <c r="J11" s="508">
        <v>1</v>
      </c>
      <c r="K11" s="508">
        <v>8</v>
      </c>
      <c r="L11" s="508">
        <v>3</v>
      </c>
      <c r="M11" s="511">
        <v>0</v>
      </c>
      <c r="N11" s="511">
        <v>0</v>
      </c>
      <c r="O11" s="511">
        <v>0</v>
      </c>
      <c r="P11" s="511">
        <v>0</v>
      </c>
      <c r="Q11" s="511">
        <v>0</v>
      </c>
      <c r="R11" s="1011">
        <v>0</v>
      </c>
      <c r="S11" s="1009"/>
      <c r="T11" s="1009"/>
    </row>
    <row r="12" spans="1:21" s="23" customFormat="1" ht="13.5">
      <c r="A12" s="234" t="s">
        <v>7700</v>
      </c>
      <c r="B12" s="658" t="s">
        <v>7648</v>
      </c>
      <c r="C12" s="659">
        <v>6</v>
      </c>
      <c r="D12" s="508">
        <v>3</v>
      </c>
      <c r="E12" s="508">
        <v>3</v>
      </c>
      <c r="F12" s="508">
        <v>6</v>
      </c>
      <c r="G12" s="508">
        <v>1</v>
      </c>
      <c r="H12" s="511">
        <v>0</v>
      </c>
      <c r="I12" s="508">
        <v>2</v>
      </c>
      <c r="J12" s="508">
        <v>1</v>
      </c>
      <c r="K12" s="511">
        <v>0</v>
      </c>
      <c r="L12" s="508">
        <v>2</v>
      </c>
      <c r="M12" s="511">
        <v>0</v>
      </c>
      <c r="N12" s="511">
        <v>0</v>
      </c>
      <c r="O12" s="511">
        <v>0</v>
      </c>
      <c r="P12" s="511">
        <v>0</v>
      </c>
      <c r="Q12" s="511">
        <v>0</v>
      </c>
      <c r="R12" s="1011">
        <v>0</v>
      </c>
      <c r="S12" s="1009"/>
      <c r="T12" s="1009"/>
    </row>
    <row r="13" spans="1:21" s="23" customFormat="1" ht="13.5">
      <c r="A13" s="234" t="s">
        <v>7701</v>
      </c>
      <c r="B13" s="658" t="s">
        <v>7648</v>
      </c>
      <c r="C13" s="659">
        <v>11</v>
      </c>
      <c r="D13" s="508">
        <v>6</v>
      </c>
      <c r="E13" s="508">
        <v>5</v>
      </c>
      <c r="F13" s="508">
        <v>11</v>
      </c>
      <c r="G13" s="508">
        <v>1</v>
      </c>
      <c r="H13" s="511">
        <v>0</v>
      </c>
      <c r="I13" s="508">
        <v>3</v>
      </c>
      <c r="J13" s="508">
        <v>1</v>
      </c>
      <c r="K13" s="508">
        <v>2</v>
      </c>
      <c r="L13" s="508">
        <v>4</v>
      </c>
      <c r="M13" s="511">
        <v>0</v>
      </c>
      <c r="N13" s="511">
        <v>0</v>
      </c>
      <c r="O13" s="511">
        <v>0</v>
      </c>
      <c r="P13" s="511">
        <v>0</v>
      </c>
      <c r="Q13" s="511">
        <v>0</v>
      </c>
      <c r="R13" s="1011">
        <v>0</v>
      </c>
      <c r="S13" s="1009"/>
      <c r="T13" s="1009"/>
    </row>
    <row r="14" spans="1:21" s="23" customFormat="1" ht="13.5">
      <c r="A14" s="234" t="s">
        <v>7690</v>
      </c>
      <c r="B14" s="658" t="s">
        <v>7648</v>
      </c>
      <c r="C14" s="659">
        <v>13</v>
      </c>
      <c r="D14" s="508">
        <v>9</v>
      </c>
      <c r="E14" s="508">
        <v>4</v>
      </c>
      <c r="F14" s="508">
        <v>13</v>
      </c>
      <c r="G14" s="508">
        <v>1</v>
      </c>
      <c r="H14" s="511">
        <v>0</v>
      </c>
      <c r="I14" s="508">
        <v>2</v>
      </c>
      <c r="J14" s="511">
        <v>0</v>
      </c>
      <c r="K14" s="508">
        <v>6</v>
      </c>
      <c r="L14" s="508">
        <v>4</v>
      </c>
      <c r="M14" s="511">
        <v>0</v>
      </c>
      <c r="N14" s="511">
        <v>0</v>
      </c>
      <c r="O14" s="511">
        <v>0</v>
      </c>
      <c r="P14" s="511">
        <v>0</v>
      </c>
      <c r="Q14" s="511">
        <v>0</v>
      </c>
      <c r="R14" s="1011">
        <v>0</v>
      </c>
      <c r="S14" s="1009"/>
      <c r="T14" s="1009"/>
    </row>
    <row r="15" spans="1:21" s="23" customFormat="1" ht="13.5">
      <c r="A15" s="234" t="s">
        <v>7691</v>
      </c>
      <c r="B15" s="658" t="s">
        <v>7648</v>
      </c>
      <c r="C15" s="659">
        <v>7</v>
      </c>
      <c r="D15" s="508">
        <v>5</v>
      </c>
      <c r="E15" s="508">
        <v>2</v>
      </c>
      <c r="F15" s="508">
        <v>7</v>
      </c>
      <c r="G15" s="508">
        <v>1</v>
      </c>
      <c r="H15" s="511">
        <v>0</v>
      </c>
      <c r="I15" s="508">
        <v>3</v>
      </c>
      <c r="J15" s="511">
        <v>0</v>
      </c>
      <c r="K15" s="508">
        <v>1</v>
      </c>
      <c r="L15" s="508">
        <v>2</v>
      </c>
      <c r="M15" s="511">
        <v>0</v>
      </c>
      <c r="N15" s="511">
        <v>0</v>
      </c>
      <c r="O15" s="511">
        <v>0</v>
      </c>
      <c r="P15" s="511">
        <v>0</v>
      </c>
      <c r="Q15" s="511">
        <v>0</v>
      </c>
      <c r="R15" s="1011">
        <v>0</v>
      </c>
      <c r="S15" s="1009"/>
      <c r="T15" s="1009"/>
    </row>
    <row r="16" spans="1:21" s="23" customFormat="1" ht="13.5">
      <c r="A16" s="234" t="s">
        <v>7692</v>
      </c>
      <c r="B16" s="658" t="s">
        <v>7648</v>
      </c>
      <c r="C16" s="659">
        <v>2</v>
      </c>
      <c r="D16" s="508">
        <v>2</v>
      </c>
      <c r="E16" s="511">
        <v>0</v>
      </c>
      <c r="F16" s="508">
        <v>2</v>
      </c>
      <c r="G16" s="508">
        <v>1</v>
      </c>
      <c r="H16" s="511">
        <v>0</v>
      </c>
      <c r="I16" s="508">
        <v>1</v>
      </c>
      <c r="J16" s="511">
        <v>0</v>
      </c>
      <c r="K16" s="511">
        <v>0</v>
      </c>
      <c r="L16" s="511">
        <v>0</v>
      </c>
      <c r="M16" s="511">
        <v>0</v>
      </c>
      <c r="N16" s="511">
        <v>0</v>
      </c>
      <c r="O16" s="511">
        <v>0</v>
      </c>
      <c r="P16" s="511">
        <v>0</v>
      </c>
      <c r="Q16" s="511">
        <v>0</v>
      </c>
      <c r="R16" s="1011">
        <v>0</v>
      </c>
      <c r="S16" s="1009"/>
      <c r="T16" s="1009"/>
    </row>
    <row r="17" spans="1:20" s="23" customFormat="1" ht="13.5">
      <c r="A17" s="234" t="s">
        <v>7692</v>
      </c>
      <c r="B17" s="658" t="s">
        <v>7651</v>
      </c>
      <c r="C17" s="659">
        <v>5</v>
      </c>
      <c r="D17" s="508">
        <v>3</v>
      </c>
      <c r="E17" s="508">
        <v>2</v>
      </c>
      <c r="F17" s="508">
        <v>5</v>
      </c>
      <c r="G17" s="508">
        <v>1</v>
      </c>
      <c r="H17" s="511">
        <v>0</v>
      </c>
      <c r="I17" s="508">
        <v>1</v>
      </c>
      <c r="J17" s="508">
        <v>1</v>
      </c>
      <c r="K17" s="508">
        <v>1</v>
      </c>
      <c r="L17" s="508">
        <v>1</v>
      </c>
      <c r="M17" s="511">
        <v>0</v>
      </c>
      <c r="N17" s="511">
        <v>0</v>
      </c>
      <c r="O17" s="511">
        <v>0</v>
      </c>
      <c r="P17" s="511">
        <v>0</v>
      </c>
      <c r="Q17" s="511">
        <v>0</v>
      </c>
      <c r="R17" s="1011">
        <v>0</v>
      </c>
      <c r="S17" s="1009"/>
      <c r="T17" s="1009"/>
    </row>
    <row r="18" spans="1:20" s="23" customFormat="1" ht="0.95" customHeight="1">
      <c r="A18" s="234"/>
      <c r="B18" s="658"/>
      <c r="C18" s="609"/>
      <c r="D18" s="398"/>
      <c r="E18" s="398"/>
      <c r="F18" s="398"/>
      <c r="G18" s="398"/>
      <c r="H18" s="398"/>
      <c r="I18" s="398"/>
      <c r="J18" s="398"/>
      <c r="K18" s="398"/>
      <c r="L18" s="398"/>
      <c r="M18" s="398"/>
      <c r="N18" s="398"/>
      <c r="O18" s="398"/>
      <c r="P18" s="398"/>
      <c r="Q18" s="398"/>
      <c r="R18" s="1009"/>
      <c r="S18" s="1009"/>
      <c r="T18" s="1009"/>
    </row>
    <row r="19" spans="1:20" s="23" customFormat="1" ht="5.0999999999999996" customHeight="1">
      <c r="A19" s="205"/>
      <c r="B19" s="205"/>
      <c r="C19" s="205"/>
      <c r="D19" s="205"/>
      <c r="E19" s="205"/>
      <c r="F19" s="205"/>
      <c r="G19" s="205"/>
      <c r="H19" s="205"/>
      <c r="I19" s="205"/>
      <c r="J19" s="205"/>
      <c r="K19" s="205"/>
      <c r="L19" s="205"/>
      <c r="M19" s="205"/>
      <c r="N19" s="205"/>
      <c r="O19" s="205"/>
      <c r="P19" s="205"/>
      <c r="Q19" s="205"/>
      <c r="R19" s="863"/>
      <c r="S19" s="863"/>
      <c r="T19" s="863"/>
    </row>
    <row r="20" spans="1:20" s="23" customFormat="1" ht="24" customHeight="1">
      <c r="A20" s="821" t="s">
        <v>7702</v>
      </c>
      <c r="B20" s="821"/>
      <c r="C20" s="821"/>
      <c r="D20" s="821"/>
      <c r="E20" s="821"/>
      <c r="F20" s="821"/>
      <c r="G20" s="821"/>
      <c r="H20" s="821"/>
      <c r="I20" s="821"/>
      <c r="J20" s="821"/>
      <c r="K20" s="821"/>
      <c r="L20" s="821"/>
      <c r="M20" s="821"/>
      <c r="N20" s="821"/>
      <c r="O20" s="821"/>
      <c r="P20" s="821"/>
      <c r="Q20" s="821"/>
      <c r="R20" s="821"/>
      <c r="S20" s="821"/>
      <c r="T20" s="233"/>
    </row>
  </sheetData>
  <mergeCells count="33">
    <mergeCell ref="A1:R1"/>
    <mergeCell ref="A2:R2"/>
    <mergeCell ref="A3:R3"/>
    <mergeCell ref="C4:F4"/>
    <mergeCell ref="G4:H4"/>
    <mergeCell ref="I4:J4"/>
    <mergeCell ref="K4:L4"/>
    <mergeCell ref="M4:N4"/>
    <mergeCell ref="O4:P4"/>
    <mergeCell ref="Q4:T4"/>
    <mergeCell ref="R15:T15"/>
    <mergeCell ref="Q5:T5"/>
    <mergeCell ref="R6:T6"/>
    <mergeCell ref="A7:B7"/>
    <mergeCell ref="R7:T7"/>
    <mergeCell ref="R8:T8"/>
    <mergeCell ref="R9:T9"/>
    <mergeCell ref="C5:E5"/>
    <mergeCell ref="G5:H5"/>
    <mergeCell ref="I5:J5"/>
    <mergeCell ref="K5:L5"/>
    <mergeCell ref="M5:N5"/>
    <mergeCell ref="O5:P5"/>
    <mergeCell ref="R10:T10"/>
    <mergeCell ref="R11:T11"/>
    <mergeCell ref="R12:T12"/>
    <mergeCell ref="R13:T13"/>
    <mergeCell ref="R14:T14"/>
    <mergeCell ref="R16:T16"/>
    <mergeCell ref="R17:T17"/>
    <mergeCell ref="R18:T18"/>
    <mergeCell ref="R19:T19"/>
    <mergeCell ref="A20:S20"/>
  </mergeCells>
  <phoneticPr fontId="3" type="noConversion"/>
  <pageMargins left="0.51181102362204722" right="0.51181102362204722" top="0.59055118110236227" bottom="0.59055118110236227" header="0.39370078740157483" footer="0.39370078740157483"/>
  <pageSetup paperSize="9" orientation="portrait" r:id="rId1"/>
  <headerFooter alignWithMargins="0">
    <oddFooter>&amp;C&amp;"新細明體"&amp;10</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A0430-B214-4183-B672-D7C96D088F38}">
  <dimension ref="A1:IV33"/>
  <sheetViews>
    <sheetView view="pageBreakPreview" zoomScaleSheetLayoutView="100" workbookViewId="0">
      <pane ySplit="5" topLeftCell="A6" activePane="bottomLeft" state="frozen"/>
      <selection activeCell="F23" sqref="F23"/>
      <selection pane="bottomLeft" activeCell="F23" sqref="F23"/>
    </sheetView>
  </sheetViews>
  <sheetFormatPr defaultColWidth="9" defaultRowHeight="12.75" customHeight="1"/>
  <cols>
    <col min="1" max="1" width="7.25" style="23" customWidth="1"/>
    <col min="2" max="2" width="11.625" style="23" customWidth="1"/>
    <col min="3" max="8" width="10.75" style="23" customWidth="1"/>
    <col min="9" max="256" width="8.125" style="23" customWidth="1"/>
    <col min="257" max="16384" width="9" style="37"/>
  </cols>
  <sheetData>
    <row r="1" spans="1:8" s="24" customFormat="1" ht="19.899999999999999" customHeight="1">
      <c r="A1" s="771" t="s">
        <v>83</v>
      </c>
      <c r="B1" s="771"/>
      <c r="C1" s="771"/>
      <c r="D1" s="771"/>
      <c r="E1" s="771"/>
      <c r="F1" s="771"/>
      <c r="G1" s="771"/>
      <c r="H1" s="771"/>
    </row>
    <row r="2" spans="1:8" s="25" customFormat="1" ht="15" customHeight="1">
      <c r="A2" s="772" t="s">
        <v>84</v>
      </c>
      <c r="B2" s="772"/>
      <c r="C2" s="772"/>
      <c r="D2" s="772"/>
      <c r="E2" s="772"/>
      <c r="F2" s="772"/>
      <c r="G2" s="772"/>
      <c r="H2" s="772"/>
    </row>
    <row r="3" spans="1:8" s="23" customFormat="1" ht="12" customHeight="1">
      <c r="A3" s="773" t="s">
        <v>47</v>
      </c>
      <c r="B3" s="773"/>
      <c r="C3" s="773"/>
      <c r="D3" s="773"/>
      <c r="E3" s="773"/>
      <c r="F3" s="773"/>
      <c r="G3" s="773"/>
      <c r="H3" s="773"/>
    </row>
    <row r="4" spans="1:8" s="23" customFormat="1" ht="27.95" customHeight="1">
      <c r="A4" s="781"/>
      <c r="B4" s="774" t="s">
        <v>48</v>
      </c>
      <c r="C4" s="776" t="s">
        <v>85</v>
      </c>
      <c r="D4" s="777"/>
      <c r="E4" s="778"/>
      <c r="F4" s="777" t="s">
        <v>86</v>
      </c>
      <c r="G4" s="777"/>
      <c r="H4" s="777"/>
    </row>
    <row r="5" spans="1:8" s="23" customFormat="1" ht="27.95" customHeight="1">
      <c r="A5" s="782"/>
      <c r="B5" s="775"/>
      <c r="C5" s="30" t="s">
        <v>52</v>
      </c>
      <c r="D5" s="42" t="s">
        <v>53</v>
      </c>
      <c r="E5" s="30" t="s">
        <v>55</v>
      </c>
      <c r="F5" s="42" t="s">
        <v>52</v>
      </c>
      <c r="G5" s="30" t="s">
        <v>53</v>
      </c>
      <c r="H5" s="30" t="s">
        <v>55</v>
      </c>
    </row>
    <row r="6" spans="1:8" s="23" customFormat="1" ht="20.100000000000001" hidden="1" customHeight="1">
      <c r="A6" s="31" t="s">
        <v>57</v>
      </c>
      <c r="B6" s="32" t="e">
        <f>C6+E6+G6</f>
        <v>#REF!</v>
      </c>
      <c r="C6" s="32" t="e">
        <f>#REF!+D6+#REF!</f>
        <v>#REF!</v>
      </c>
      <c r="D6" s="33">
        <v>0</v>
      </c>
      <c r="E6" s="32">
        <f>SUM(F6:F6)</f>
        <v>1</v>
      </c>
      <c r="F6" s="33">
        <v>1</v>
      </c>
      <c r="G6" s="32">
        <f>SUM(H6:H6)</f>
        <v>0</v>
      </c>
      <c r="H6" s="33">
        <v>0</v>
      </c>
    </row>
    <row r="7" spans="1:8" s="23" customFormat="1" ht="20.100000000000001" hidden="1" customHeight="1">
      <c r="A7" s="31" t="s">
        <v>58</v>
      </c>
      <c r="B7" s="32" t="e">
        <f>C7+E7+G7</f>
        <v>#REF!</v>
      </c>
      <c r="C7" s="32" t="e">
        <f>#REF!+D7+#REF!</f>
        <v>#REF!</v>
      </c>
      <c r="D7" s="33">
        <v>0</v>
      </c>
      <c r="E7" s="32">
        <f>SUM(F7:F7)</f>
        <v>1</v>
      </c>
      <c r="F7" s="33">
        <v>1</v>
      </c>
      <c r="G7" s="32">
        <f>SUM(H7:H7)</f>
        <v>0</v>
      </c>
      <c r="H7" s="33">
        <v>0</v>
      </c>
    </row>
    <row r="8" spans="1:8" s="23" customFormat="1" ht="20.100000000000001" hidden="1" customHeight="1">
      <c r="A8" s="31" t="s">
        <v>59</v>
      </c>
      <c r="B8" s="32" t="e">
        <f>C8+E8+G8</f>
        <v>#REF!</v>
      </c>
      <c r="C8" s="32" t="e">
        <f>#REF!+D8+#REF!</f>
        <v>#REF!</v>
      </c>
      <c r="D8" s="33">
        <v>0</v>
      </c>
      <c r="E8" s="32">
        <f>SUM(F8:F8)</f>
        <v>1</v>
      </c>
      <c r="F8" s="33">
        <v>1</v>
      </c>
      <c r="G8" s="32">
        <f>SUM(H8:H8)</f>
        <v>0</v>
      </c>
      <c r="H8" s="33">
        <v>0</v>
      </c>
    </row>
    <row r="9" spans="1:8" s="23" customFormat="1" ht="20.100000000000001" hidden="1" customHeight="1">
      <c r="A9" s="31" t="s">
        <v>60</v>
      </c>
      <c r="B9" s="32" t="e">
        <f>C9+E9+G9</f>
        <v>#REF!</v>
      </c>
      <c r="C9" s="32" t="e">
        <f>#REF!+D9+#REF!</f>
        <v>#REF!</v>
      </c>
      <c r="D9" s="33">
        <v>0</v>
      </c>
      <c r="E9" s="32">
        <f>SUM(F9:F9)</f>
        <v>1</v>
      </c>
      <c r="F9" s="33">
        <v>1</v>
      </c>
      <c r="G9" s="32">
        <f>SUM(H9:H9)</f>
        <v>0</v>
      </c>
      <c r="H9" s="33">
        <v>0</v>
      </c>
    </row>
    <row r="10" spans="1:8" s="23" customFormat="1" ht="20.100000000000001" hidden="1" customHeight="1">
      <c r="A10" s="31" t="s">
        <v>61</v>
      </c>
      <c r="B10" s="32" t="e">
        <f>C10+E10+G10</f>
        <v>#REF!</v>
      </c>
      <c r="C10" s="32" t="e">
        <f>#REF!+D10+#REF!</f>
        <v>#REF!</v>
      </c>
      <c r="D10" s="33">
        <v>0</v>
      </c>
      <c r="E10" s="32">
        <f>SUM(F10:F10)</f>
        <v>1</v>
      </c>
      <c r="F10" s="33">
        <v>1</v>
      </c>
      <c r="G10" s="32">
        <f>SUM(H10:H10)</f>
        <v>0</v>
      </c>
      <c r="H10" s="33">
        <v>0</v>
      </c>
    </row>
    <row r="11" spans="1:8" s="23" customFormat="1" ht="33.4" customHeight="1">
      <c r="A11" s="31" t="s">
        <v>62</v>
      </c>
      <c r="B11" s="34">
        <v>78</v>
      </c>
      <c r="C11" s="34">
        <v>37</v>
      </c>
      <c r="D11" s="35">
        <v>10</v>
      </c>
      <c r="E11" s="35">
        <v>27</v>
      </c>
      <c r="F11" s="34">
        <v>41</v>
      </c>
      <c r="G11" s="35">
        <v>7</v>
      </c>
      <c r="H11" s="35">
        <v>34</v>
      </c>
    </row>
    <row r="12" spans="1:8" s="23" customFormat="1" ht="33.4" customHeight="1">
      <c r="A12" s="31" t="s">
        <v>63</v>
      </c>
      <c r="B12" s="34">
        <v>78</v>
      </c>
      <c r="C12" s="34">
        <v>38</v>
      </c>
      <c r="D12" s="35">
        <v>10</v>
      </c>
      <c r="E12" s="35">
        <v>28</v>
      </c>
      <c r="F12" s="34">
        <v>40</v>
      </c>
      <c r="G12" s="35">
        <v>7</v>
      </c>
      <c r="H12" s="35">
        <v>33</v>
      </c>
    </row>
    <row r="13" spans="1:8" s="23" customFormat="1" ht="33.4" customHeight="1">
      <c r="A13" s="31" t="s">
        <v>64</v>
      </c>
      <c r="B13" s="34">
        <v>78</v>
      </c>
      <c r="C13" s="34">
        <v>41</v>
      </c>
      <c r="D13" s="35">
        <v>10</v>
      </c>
      <c r="E13" s="35">
        <v>31</v>
      </c>
      <c r="F13" s="34">
        <v>37</v>
      </c>
      <c r="G13" s="35">
        <v>7</v>
      </c>
      <c r="H13" s="35">
        <v>30</v>
      </c>
    </row>
    <row r="14" spans="1:8" s="23" customFormat="1" ht="33.4" customHeight="1">
      <c r="A14" s="31" t="s">
        <v>65</v>
      </c>
      <c r="B14" s="34">
        <v>77</v>
      </c>
      <c r="C14" s="34">
        <v>46</v>
      </c>
      <c r="D14" s="35">
        <v>12</v>
      </c>
      <c r="E14" s="35">
        <v>34</v>
      </c>
      <c r="F14" s="34">
        <v>31</v>
      </c>
      <c r="G14" s="35">
        <v>4</v>
      </c>
      <c r="H14" s="35">
        <v>27</v>
      </c>
    </row>
    <row r="15" spans="1:8" s="23" customFormat="1" ht="33.4" customHeight="1">
      <c r="A15" s="31" t="s">
        <v>66</v>
      </c>
      <c r="B15" s="34">
        <v>77</v>
      </c>
      <c r="C15" s="34">
        <v>49</v>
      </c>
      <c r="D15" s="35">
        <v>12</v>
      </c>
      <c r="E15" s="35">
        <v>37</v>
      </c>
      <c r="F15" s="34">
        <v>28</v>
      </c>
      <c r="G15" s="35">
        <v>4</v>
      </c>
      <c r="H15" s="35">
        <v>24</v>
      </c>
    </row>
    <row r="16" spans="1:8" s="23" customFormat="1" ht="33.4" customHeight="1">
      <c r="A16" s="31" t="s">
        <v>67</v>
      </c>
      <c r="B16" s="34">
        <v>77</v>
      </c>
      <c r="C16" s="34">
        <v>53</v>
      </c>
      <c r="D16" s="35">
        <v>13</v>
      </c>
      <c r="E16" s="35">
        <v>40</v>
      </c>
      <c r="F16" s="34">
        <v>24</v>
      </c>
      <c r="G16" s="35">
        <v>3</v>
      </c>
      <c r="H16" s="35">
        <v>21</v>
      </c>
    </row>
    <row r="17" spans="1:8" s="23" customFormat="1" ht="33.4" customHeight="1">
      <c r="A17" s="31" t="s">
        <v>68</v>
      </c>
      <c r="B17" s="34">
        <v>77</v>
      </c>
      <c r="C17" s="34">
        <v>55</v>
      </c>
      <c r="D17" s="35">
        <v>13</v>
      </c>
      <c r="E17" s="35">
        <v>42</v>
      </c>
      <c r="F17" s="34">
        <v>22</v>
      </c>
      <c r="G17" s="35">
        <v>3</v>
      </c>
      <c r="H17" s="35">
        <v>19</v>
      </c>
    </row>
    <row r="18" spans="1:8" s="23" customFormat="1" ht="33.4" customHeight="1">
      <c r="A18" s="31" t="s">
        <v>69</v>
      </c>
      <c r="B18" s="34">
        <v>74</v>
      </c>
      <c r="C18" s="34">
        <v>57</v>
      </c>
      <c r="D18" s="35">
        <v>14</v>
      </c>
      <c r="E18" s="35">
        <v>43</v>
      </c>
      <c r="F18" s="34">
        <v>17</v>
      </c>
      <c r="G18" s="35">
        <v>1</v>
      </c>
      <c r="H18" s="35">
        <v>16</v>
      </c>
    </row>
    <row r="19" spans="1:8" s="23" customFormat="1" ht="33.4" customHeight="1">
      <c r="A19" s="31" t="s">
        <v>70</v>
      </c>
      <c r="B19" s="34">
        <v>74</v>
      </c>
      <c r="C19" s="34">
        <v>59</v>
      </c>
      <c r="D19" s="35">
        <v>14</v>
      </c>
      <c r="E19" s="35">
        <v>45</v>
      </c>
      <c r="F19" s="34">
        <v>15</v>
      </c>
      <c r="G19" s="35">
        <v>1</v>
      </c>
      <c r="H19" s="35">
        <v>14</v>
      </c>
    </row>
    <row r="20" spans="1:8" s="23" customFormat="1" ht="33.4" customHeight="1">
      <c r="A20" s="31" t="s">
        <v>71</v>
      </c>
      <c r="B20" s="34">
        <v>74</v>
      </c>
      <c r="C20" s="34">
        <v>59</v>
      </c>
      <c r="D20" s="35">
        <v>14</v>
      </c>
      <c r="E20" s="35">
        <v>45</v>
      </c>
      <c r="F20" s="34">
        <v>15</v>
      </c>
      <c r="G20" s="35">
        <v>1</v>
      </c>
      <c r="H20" s="35">
        <v>14</v>
      </c>
    </row>
    <row r="21" spans="1:8" s="23" customFormat="1" ht="33.4" customHeight="1">
      <c r="A21" s="31" t="s">
        <v>72</v>
      </c>
      <c r="B21" s="34">
        <v>74</v>
      </c>
      <c r="C21" s="34">
        <v>63</v>
      </c>
      <c r="D21" s="35">
        <v>14</v>
      </c>
      <c r="E21" s="35">
        <v>49</v>
      </c>
      <c r="F21" s="34">
        <v>11</v>
      </c>
      <c r="G21" s="35">
        <v>1</v>
      </c>
      <c r="H21" s="35">
        <v>10</v>
      </c>
    </row>
    <row r="22" spans="1:8" s="23" customFormat="1" ht="33.4" customHeight="1">
      <c r="A22" s="31" t="s">
        <v>73</v>
      </c>
      <c r="B22" s="34">
        <v>71</v>
      </c>
      <c r="C22" s="34">
        <v>61</v>
      </c>
      <c r="D22" s="35">
        <v>12</v>
      </c>
      <c r="E22" s="35">
        <v>49</v>
      </c>
      <c r="F22" s="34">
        <v>10</v>
      </c>
      <c r="G22" s="35">
        <v>1</v>
      </c>
      <c r="H22" s="35">
        <v>9</v>
      </c>
    </row>
    <row r="23" spans="1:8" s="23" customFormat="1" ht="33.4" customHeight="1">
      <c r="A23" s="31" t="s">
        <v>74</v>
      </c>
      <c r="B23" s="34">
        <v>70</v>
      </c>
      <c r="C23" s="34">
        <v>60</v>
      </c>
      <c r="D23" s="35">
        <v>12</v>
      </c>
      <c r="E23" s="35">
        <v>48</v>
      </c>
      <c r="F23" s="34">
        <v>10</v>
      </c>
      <c r="G23" s="35">
        <v>1</v>
      </c>
      <c r="H23" s="35">
        <v>9</v>
      </c>
    </row>
    <row r="24" spans="1:8" s="23" customFormat="1" ht="33.4" customHeight="1">
      <c r="A24" s="31" t="s">
        <v>75</v>
      </c>
      <c r="B24" s="34">
        <v>70</v>
      </c>
      <c r="C24" s="34">
        <v>60</v>
      </c>
      <c r="D24" s="35">
        <v>12</v>
      </c>
      <c r="E24" s="35">
        <v>48</v>
      </c>
      <c r="F24" s="34">
        <v>10</v>
      </c>
      <c r="G24" s="35">
        <v>1</v>
      </c>
      <c r="H24" s="35">
        <v>9</v>
      </c>
    </row>
    <row r="25" spans="1:8" s="23" customFormat="1" ht="33.4" customHeight="1">
      <c r="A25" s="31" t="s">
        <v>76</v>
      </c>
      <c r="B25" s="34">
        <v>69</v>
      </c>
      <c r="C25" s="34">
        <v>61</v>
      </c>
      <c r="D25" s="35">
        <v>12</v>
      </c>
      <c r="E25" s="35">
        <v>49</v>
      </c>
      <c r="F25" s="34">
        <v>8</v>
      </c>
      <c r="G25" s="35">
        <v>1</v>
      </c>
      <c r="H25" s="35">
        <v>7</v>
      </c>
    </row>
    <row r="26" spans="1:8" s="23" customFormat="1" ht="33.4" customHeight="1">
      <c r="A26" s="31" t="s">
        <v>77</v>
      </c>
      <c r="B26" s="34">
        <v>68</v>
      </c>
      <c r="C26" s="34">
        <v>61</v>
      </c>
      <c r="D26" s="35">
        <v>12</v>
      </c>
      <c r="E26" s="35">
        <v>49</v>
      </c>
      <c r="F26" s="34">
        <v>7</v>
      </c>
      <c r="G26" s="35">
        <v>1</v>
      </c>
      <c r="H26" s="35">
        <v>6</v>
      </c>
    </row>
    <row r="27" spans="1:8" s="23" customFormat="1" ht="33.4" customHeight="1">
      <c r="A27" s="31" t="s">
        <v>78</v>
      </c>
      <c r="B27" s="34">
        <v>66</v>
      </c>
      <c r="C27" s="34">
        <v>60</v>
      </c>
      <c r="D27" s="35">
        <v>12</v>
      </c>
      <c r="E27" s="35">
        <v>48</v>
      </c>
      <c r="F27" s="34">
        <v>6</v>
      </c>
      <c r="G27" s="35">
        <v>1</v>
      </c>
      <c r="H27" s="35">
        <v>5</v>
      </c>
    </row>
    <row r="28" spans="1:8" s="23" customFormat="1" ht="33.4" customHeight="1">
      <c r="A28" s="31" t="s">
        <v>79</v>
      </c>
      <c r="B28" s="34">
        <v>62</v>
      </c>
      <c r="C28" s="34">
        <v>57</v>
      </c>
      <c r="D28" s="35">
        <v>12</v>
      </c>
      <c r="E28" s="35">
        <v>45</v>
      </c>
      <c r="F28" s="34">
        <v>5</v>
      </c>
      <c r="G28" s="35">
        <v>1</v>
      </c>
      <c r="H28" s="35">
        <v>4</v>
      </c>
    </row>
    <row r="29" spans="1:8" s="23" customFormat="1" ht="33.4" customHeight="1">
      <c r="A29" s="31" t="s">
        <v>80</v>
      </c>
      <c r="B29" s="34">
        <v>61</v>
      </c>
      <c r="C29" s="34">
        <v>57</v>
      </c>
      <c r="D29" s="35">
        <v>12</v>
      </c>
      <c r="E29" s="35">
        <v>45</v>
      </c>
      <c r="F29" s="34">
        <v>4</v>
      </c>
      <c r="G29" s="35">
        <v>1</v>
      </c>
      <c r="H29" s="35">
        <v>3</v>
      </c>
    </row>
    <row r="30" spans="1:8" s="23" customFormat="1" ht="0.95" customHeight="1">
      <c r="A30" s="27"/>
      <c r="B30" s="38"/>
      <c r="C30" s="38"/>
      <c r="D30" s="39"/>
      <c r="E30" s="38"/>
      <c r="F30" s="39"/>
      <c r="G30" s="38"/>
      <c r="H30" s="39"/>
    </row>
    <row r="31" spans="1:8" s="23" customFormat="1" ht="18.75" customHeight="1">
      <c r="A31" s="779" t="s">
        <v>87</v>
      </c>
      <c r="B31" s="779"/>
      <c r="C31" s="779"/>
      <c r="D31" s="779"/>
      <c r="E31" s="779"/>
      <c r="F31" s="779"/>
      <c r="G31" s="779"/>
      <c r="H31" s="779"/>
    </row>
    <row r="32" spans="1:8" s="23" customFormat="1" ht="18.75" customHeight="1">
      <c r="A32" s="780"/>
      <c r="B32" s="780"/>
      <c r="C32" s="780"/>
      <c r="D32" s="780"/>
      <c r="E32" s="780"/>
      <c r="F32" s="780"/>
      <c r="G32" s="780"/>
      <c r="H32" s="780"/>
    </row>
    <row r="33" spans="1:8" s="23" customFormat="1" ht="13.5">
      <c r="A33" s="770" t="s">
        <v>82</v>
      </c>
      <c r="B33" s="770"/>
      <c r="C33" s="770"/>
      <c r="D33" s="770"/>
      <c r="E33" s="770"/>
      <c r="F33" s="770"/>
      <c r="G33" s="770"/>
      <c r="H33" s="770"/>
    </row>
  </sheetData>
  <mergeCells count="9">
    <mergeCell ref="A31:H32"/>
    <mergeCell ref="A33:H33"/>
    <mergeCell ref="A1:H1"/>
    <mergeCell ref="A2:H2"/>
    <mergeCell ref="A3:H3"/>
    <mergeCell ref="A4:A5"/>
    <mergeCell ref="B4:B5"/>
    <mergeCell ref="C4:E4"/>
    <mergeCell ref="F4:H4"/>
  </mergeCells>
  <phoneticPr fontId="3" type="noConversion"/>
  <printOptions horizontalCentered="1"/>
  <pageMargins left="0.51181102362204722" right="0.51181102362204722" top="0.59055118110236227" bottom="0.59055118110236227" header="0.39370078740157483" footer="0.39370078740157483"/>
  <pageSetup paperSize="9" orientation="portrait" r:id="rId1"/>
  <headerFooter alignWithMargins="0">
    <oddFooter>&amp;L&amp;"新細明體"&amp;8   
&amp;C&amp;"新細明體"&amp;10</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52D5D-E0DE-4AAF-A9B9-655773AF1CD4}">
  <sheetPr>
    <outlinePr summaryBelow="0" summaryRight="0"/>
  </sheetPr>
  <dimension ref="A1:IV21"/>
  <sheetViews>
    <sheetView showGridLines="0" zoomScaleNormal="100" zoomScaleSheetLayoutView="100" workbookViewId="0">
      <pane ySplit="3" topLeftCell="A4" activePane="bottomLeft" state="frozenSplit"/>
      <selection pane="bottomLeft" activeCell="AD14" sqref="AD14"/>
    </sheetView>
  </sheetViews>
  <sheetFormatPr defaultColWidth="9" defaultRowHeight="12.75" customHeight="1"/>
  <cols>
    <col min="1" max="1" width="4.75" style="23" customWidth="1"/>
    <col min="2" max="2" width="18.875" style="23" customWidth="1"/>
    <col min="3" max="3" width="5" style="23" customWidth="1"/>
    <col min="4" max="6" width="3.375" style="23" customWidth="1"/>
    <col min="7" max="7" width="2.625" style="23" customWidth="1"/>
    <col min="8" max="8" width="3.125" style="23" customWidth="1"/>
    <col min="9" max="10" width="3.625" style="23" customWidth="1"/>
    <col min="11" max="22" width="2.625" style="23" customWidth="1"/>
    <col min="23" max="23" width="3.75" style="23" customWidth="1"/>
    <col min="24" max="25" width="2.625" style="23" customWidth="1"/>
    <col min="26" max="26" width="0.125" style="23" customWidth="1"/>
    <col min="27" max="27" width="0" style="23" hidden="1" customWidth="1"/>
    <col min="28" max="256" width="9" style="23" customWidth="1"/>
    <col min="257" max="16384" width="9" style="37"/>
  </cols>
  <sheetData>
    <row r="1" spans="1:27" s="23" customFormat="1" ht="20.100000000000001" customHeight="1">
      <c r="A1" s="792" t="s">
        <v>7703</v>
      </c>
      <c r="B1" s="792"/>
      <c r="C1" s="792"/>
      <c r="D1" s="792"/>
      <c r="E1" s="792"/>
      <c r="F1" s="792"/>
      <c r="G1" s="792"/>
      <c r="H1" s="792"/>
      <c r="I1" s="792"/>
      <c r="J1" s="792"/>
      <c r="K1" s="792"/>
      <c r="L1" s="792"/>
      <c r="M1" s="792"/>
      <c r="N1" s="792"/>
      <c r="O1" s="792"/>
      <c r="P1" s="792"/>
      <c r="Q1" s="792"/>
      <c r="R1" s="792"/>
      <c r="S1" s="792"/>
      <c r="T1" s="792"/>
      <c r="U1" s="792"/>
      <c r="V1" s="792"/>
      <c r="W1" s="792"/>
      <c r="X1" s="792"/>
      <c r="Y1" s="792"/>
      <c r="Z1" s="154"/>
      <c r="AA1" s="653">
        <v>114</v>
      </c>
    </row>
    <row r="2" spans="1:27" s="23" customFormat="1" ht="17.100000000000001" customHeight="1">
      <c r="A2" s="1044" t="str">
        <f>AA1&amp;"學年度 SY "&amp;VALUE(AA1+1911)&amp;"-"&amp;+VALUE(AA1+1912)</f>
        <v>114學年度 SY 2025-2026</v>
      </c>
      <c r="B2" s="1044"/>
      <c r="C2" s="1044"/>
      <c r="D2" s="1044"/>
      <c r="E2" s="1044"/>
      <c r="F2" s="1044"/>
      <c r="G2" s="1044"/>
      <c r="H2" s="1044"/>
      <c r="I2" s="1044"/>
      <c r="J2" s="1044"/>
      <c r="K2" s="1044"/>
      <c r="L2" s="1044"/>
      <c r="M2" s="1044"/>
      <c r="N2" s="1044"/>
      <c r="O2" s="1044"/>
      <c r="P2" s="1044"/>
      <c r="Q2" s="1044"/>
      <c r="R2" s="1044"/>
      <c r="S2" s="1044"/>
      <c r="T2" s="1044"/>
      <c r="U2" s="1044"/>
      <c r="V2" s="1044"/>
      <c r="W2" s="1044"/>
      <c r="X2" s="1044"/>
      <c r="Y2" s="1044"/>
      <c r="Z2" s="154"/>
    </row>
    <row r="3" spans="1:27" s="23" customFormat="1" ht="12" customHeight="1">
      <c r="A3" s="1045" t="s">
        <v>110</v>
      </c>
      <c r="B3" s="1045"/>
      <c r="C3" s="1045"/>
      <c r="D3" s="1045"/>
      <c r="E3" s="1045"/>
      <c r="F3" s="1045"/>
      <c r="G3" s="1045"/>
      <c r="H3" s="1045"/>
      <c r="I3" s="1045"/>
      <c r="J3" s="1045"/>
      <c r="K3" s="1045"/>
      <c r="L3" s="1045"/>
      <c r="M3" s="1045"/>
      <c r="N3" s="1045"/>
      <c r="O3" s="1045"/>
      <c r="P3" s="1045"/>
      <c r="Q3" s="1045"/>
      <c r="R3" s="1045"/>
      <c r="S3" s="1045"/>
      <c r="T3" s="1045"/>
      <c r="U3" s="1045"/>
      <c r="V3" s="1045"/>
      <c r="W3" s="1045"/>
      <c r="X3" s="1045"/>
      <c r="Y3" s="1045"/>
      <c r="Z3" s="154"/>
    </row>
    <row r="4" spans="1:27" s="23" customFormat="1" ht="24.75" customHeight="1">
      <c r="A4" s="204"/>
      <c r="B4" s="204"/>
      <c r="C4" s="206"/>
      <c r="D4" s="900" t="s">
        <v>101</v>
      </c>
      <c r="E4" s="900"/>
      <c r="F4" s="900"/>
      <c r="G4" s="900" t="s">
        <v>191</v>
      </c>
      <c r="H4" s="900"/>
      <c r="I4" s="900" t="s">
        <v>192</v>
      </c>
      <c r="J4" s="900"/>
      <c r="K4" s="900" t="s">
        <v>193</v>
      </c>
      <c r="L4" s="900"/>
      <c r="M4" s="900" t="s">
        <v>194</v>
      </c>
      <c r="N4" s="900"/>
      <c r="O4" s="900" t="s">
        <v>195</v>
      </c>
      <c r="P4" s="900"/>
      <c r="Q4" s="900" t="s">
        <v>196</v>
      </c>
      <c r="R4" s="900"/>
      <c r="S4" s="900" t="s">
        <v>197</v>
      </c>
      <c r="T4" s="900"/>
      <c r="U4" s="1064" t="str">
        <f>"延修生"</f>
        <v>延修生</v>
      </c>
      <c r="V4" s="1064"/>
      <c r="W4" s="1061" t="s">
        <v>7679</v>
      </c>
      <c r="X4" s="1061"/>
      <c r="Y4" s="1061"/>
      <c r="Z4" s="1061"/>
    </row>
    <row r="5" spans="1:27" s="23" customFormat="1" ht="13.5">
      <c r="A5" s="207"/>
      <c r="B5" s="207"/>
      <c r="C5" s="208"/>
      <c r="D5" s="606" t="s">
        <v>52</v>
      </c>
      <c r="E5" s="606" t="s">
        <v>115</v>
      </c>
      <c r="F5" s="606" t="s">
        <v>116</v>
      </c>
      <c r="G5" s="606" t="s">
        <v>115</v>
      </c>
      <c r="H5" s="606" t="s">
        <v>116</v>
      </c>
      <c r="I5" s="606" t="s">
        <v>115</v>
      </c>
      <c r="J5" s="606" t="s">
        <v>116</v>
      </c>
      <c r="K5" s="606" t="s">
        <v>115</v>
      </c>
      <c r="L5" s="606" t="s">
        <v>116</v>
      </c>
      <c r="M5" s="606" t="s">
        <v>115</v>
      </c>
      <c r="N5" s="606" t="s">
        <v>116</v>
      </c>
      <c r="O5" s="606" t="s">
        <v>115</v>
      </c>
      <c r="P5" s="606" t="s">
        <v>116</v>
      </c>
      <c r="Q5" s="606" t="s">
        <v>115</v>
      </c>
      <c r="R5" s="606" t="s">
        <v>116</v>
      </c>
      <c r="S5" s="606" t="s">
        <v>115</v>
      </c>
      <c r="T5" s="606" t="s">
        <v>116</v>
      </c>
      <c r="U5" s="606" t="s">
        <v>115</v>
      </c>
      <c r="V5" s="640" t="s">
        <v>116</v>
      </c>
      <c r="W5" s="605" t="s">
        <v>101</v>
      </c>
      <c r="X5" s="606" t="s">
        <v>115</v>
      </c>
      <c r="Y5" s="1057" t="s">
        <v>116</v>
      </c>
      <c r="Z5" s="1057"/>
    </row>
    <row r="6" spans="1:27" s="23" customFormat="1" ht="13.5">
      <c r="A6" s="882" t="s">
        <v>199</v>
      </c>
      <c r="B6" s="882"/>
      <c r="C6" s="284"/>
      <c r="D6" s="660">
        <v>507</v>
      </c>
      <c r="E6" s="282">
        <v>229</v>
      </c>
      <c r="F6" s="282">
        <v>278</v>
      </c>
      <c r="G6" s="282">
        <v>79</v>
      </c>
      <c r="H6" s="282">
        <v>113</v>
      </c>
      <c r="I6" s="661">
        <v>66</v>
      </c>
      <c r="J6" s="661">
        <v>69</v>
      </c>
      <c r="K6" s="661">
        <v>50</v>
      </c>
      <c r="L6" s="661">
        <v>54</v>
      </c>
      <c r="M6" s="661">
        <v>22</v>
      </c>
      <c r="N6" s="661">
        <v>27</v>
      </c>
      <c r="O6" s="661">
        <v>11</v>
      </c>
      <c r="P6" s="661">
        <v>14</v>
      </c>
      <c r="Q6" s="662">
        <v>0</v>
      </c>
      <c r="R6" s="662">
        <v>0</v>
      </c>
      <c r="S6" s="662">
        <v>0</v>
      </c>
      <c r="T6" s="662">
        <v>0</v>
      </c>
      <c r="U6" s="661">
        <v>1</v>
      </c>
      <c r="V6" s="661">
        <v>1</v>
      </c>
      <c r="W6" s="661">
        <v>136</v>
      </c>
      <c r="X6" s="661">
        <v>53</v>
      </c>
      <c r="Y6" s="1072">
        <v>83</v>
      </c>
      <c r="Z6" s="890"/>
    </row>
    <row r="7" spans="1:27" s="23" customFormat="1" ht="13.5">
      <c r="A7" s="882" t="s">
        <v>7697</v>
      </c>
      <c r="B7" s="882"/>
      <c r="C7" s="284" t="s">
        <v>202</v>
      </c>
      <c r="D7" s="660">
        <v>42</v>
      </c>
      <c r="E7" s="282">
        <v>25</v>
      </c>
      <c r="F7" s="282">
        <v>17</v>
      </c>
      <c r="G7" s="282">
        <v>3</v>
      </c>
      <c r="H7" s="282">
        <v>9</v>
      </c>
      <c r="I7" s="661">
        <v>13</v>
      </c>
      <c r="J7" s="661">
        <v>1</v>
      </c>
      <c r="K7" s="661">
        <v>7</v>
      </c>
      <c r="L7" s="661">
        <v>7</v>
      </c>
      <c r="M7" s="661">
        <v>2</v>
      </c>
      <c r="N7" s="662">
        <v>0</v>
      </c>
      <c r="O7" s="662">
        <v>0</v>
      </c>
      <c r="P7" s="662">
        <v>0</v>
      </c>
      <c r="Q7" s="662">
        <v>0</v>
      </c>
      <c r="R7" s="662">
        <v>0</v>
      </c>
      <c r="S7" s="662">
        <v>0</v>
      </c>
      <c r="T7" s="662">
        <v>0</v>
      </c>
      <c r="U7" s="662">
        <v>0</v>
      </c>
      <c r="V7" s="662">
        <v>0</v>
      </c>
      <c r="W7" s="661">
        <v>14</v>
      </c>
      <c r="X7" s="661">
        <v>8</v>
      </c>
      <c r="Y7" s="1072">
        <v>6</v>
      </c>
      <c r="Z7" s="890"/>
    </row>
    <row r="8" spans="1:27" s="23" customFormat="1" ht="13.5">
      <c r="A8" s="882"/>
      <c r="B8" s="882"/>
      <c r="C8" s="284" t="s">
        <v>203</v>
      </c>
      <c r="D8" s="660">
        <v>22</v>
      </c>
      <c r="E8" s="282">
        <v>4</v>
      </c>
      <c r="F8" s="282">
        <v>18</v>
      </c>
      <c r="G8" s="283">
        <v>0</v>
      </c>
      <c r="H8" s="282">
        <v>11</v>
      </c>
      <c r="I8" s="661">
        <v>4</v>
      </c>
      <c r="J8" s="661">
        <v>7</v>
      </c>
      <c r="K8" s="662">
        <v>0</v>
      </c>
      <c r="L8" s="662">
        <v>0</v>
      </c>
      <c r="M8" s="662">
        <v>0</v>
      </c>
      <c r="N8" s="662">
        <v>0</v>
      </c>
      <c r="O8" s="662">
        <v>0</v>
      </c>
      <c r="P8" s="662">
        <v>0</v>
      </c>
      <c r="Q8" s="662">
        <v>0</v>
      </c>
      <c r="R8" s="662">
        <v>0</v>
      </c>
      <c r="S8" s="662">
        <v>0</v>
      </c>
      <c r="T8" s="662">
        <v>0</v>
      </c>
      <c r="U8" s="662">
        <v>0</v>
      </c>
      <c r="V8" s="662">
        <v>0</v>
      </c>
      <c r="W8" s="662">
        <v>0</v>
      </c>
      <c r="X8" s="662">
        <v>0</v>
      </c>
      <c r="Y8" s="1073">
        <v>0</v>
      </c>
      <c r="Z8" s="890"/>
    </row>
    <row r="9" spans="1:27" s="23" customFormat="1" ht="13.5">
      <c r="A9" s="882" t="s">
        <v>7698</v>
      </c>
      <c r="B9" s="882"/>
      <c r="C9" s="284" t="s">
        <v>204</v>
      </c>
      <c r="D9" s="660">
        <v>42</v>
      </c>
      <c r="E9" s="282">
        <v>21</v>
      </c>
      <c r="F9" s="282">
        <v>21</v>
      </c>
      <c r="G9" s="282">
        <v>9</v>
      </c>
      <c r="H9" s="282">
        <v>13</v>
      </c>
      <c r="I9" s="661">
        <v>5</v>
      </c>
      <c r="J9" s="661">
        <v>5</v>
      </c>
      <c r="K9" s="661">
        <v>4</v>
      </c>
      <c r="L9" s="661">
        <v>1</v>
      </c>
      <c r="M9" s="661">
        <v>2</v>
      </c>
      <c r="N9" s="661">
        <v>1</v>
      </c>
      <c r="O9" s="662">
        <v>0</v>
      </c>
      <c r="P9" s="662">
        <v>0</v>
      </c>
      <c r="Q9" s="662">
        <v>0</v>
      </c>
      <c r="R9" s="662">
        <v>0</v>
      </c>
      <c r="S9" s="662">
        <v>0</v>
      </c>
      <c r="T9" s="662">
        <v>0</v>
      </c>
      <c r="U9" s="661">
        <v>1</v>
      </c>
      <c r="V9" s="661">
        <v>1</v>
      </c>
      <c r="W9" s="661">
        <v>11</v>
      </c>
      <c r="X9" s="661">
        <v>6</v>
      </c>
      <c r="Y9" s="1072">
        <v>5</v>
      </c>
      <c r="Z9" s="890"/>
    </row>
    <row r="10" spans="1:27" s="23" customFormat="1" ht="13.5">
      <c r="A10" s="882" t="s">
        <v>7704</v>
      </c>
      <c r="B10" s="882"/>
      <c r="C10" s="284" t="s">
        <v>202</v>
      </c>
      <c r="D10" s="663">
        <v>0</v>
      </c>
      <c r="E10" s="283">
        <v>0</v>
      </c>
      <c r="F10" s="283">
        <v>0</v>
      </c>
      <c r="G10" s="283">
        <v>0</v>
      </c>
      <c r="H10" s="283">
        <v>0</v>
      </c>
      <c r="I10" s="662">
        <v>0</v>
      </c>
      <c r="J10" s="662">
        <v>0</v>
      </c>
      <c r="K10" s="662">
        <v>0</v>
      </c>
      <c r="L10" s="662">
        <v>0</v>
      </c>
      <c r="M10" s="662">
        <v>0</v>
      </c>
      <c r="N10" s="662">
        <v>0</v>
      </c>
      <c r="O10" s="662">
        <v>0</v>
      </c>
      <c r="P10" s="662">
        <v>0</v>
      </c>
      <c r="Q10" s="662">
        <v>0</v>
      </c>
      <c r="R10" s="662">
        <v>0</v>
      </c>
      <c r="S10" s="662">
        <v>0</v>
      </c>
      <c r="T10" s="662">
        <v>0</v>
      </c>
      <c r="U10" s="662">
        <v>0</v>
      </c>
      <c r="V10" s="662">
        <v>0</v>
      </c>
      <c r="W10" s="661">
        <v>3</v>
      </c>
      <c r="X10" s="661">
        <v>1</v>
      </c>
      <c r="Y10" s="1072">
        <v>2</v>
      </c>
      <c r="Z10" s="890"/>
    </row>
    <row r="11" spans="1:27" s="23" customFormat="1" ht="13.5">
      <c r="A11" s="882"/>
      <c r="B11" s="882"/>
      <c r="C11" s="284" t="s">
        <v>203</v>
      </c>
      <c r="D11" s="663">
        <v>0</v>
      </c>
      <c r="E11" s="283">
        <v>0</v>
      </c>
      <c r="F11" s="283">
        <v>0</v>
      </c>
      <c r="G11" s="283">
        <v>0</v>
      </c>
      <c r="H11" s="283">
        <v>0</v>
      </c>
      <c r="I11" s="662">
        <v>0</v>
      </c>
      <c r="J11" s="662">
        <v>0</v>
      </c>
      <c r="K11" s="662">
        <v>0</v>
      </c>
      <c r="L11" s="662">
        <v>0</v>
      </c>
      <c r="M11" s="662">
        <v>0</v>
      </c>
      <c r="N11" s="662">
        <v>0</v>
      </c>
      <c r="O11" s="662">
        <v>0</v>
      </c>
      <c r="P11" s="662">
        <v>0</v>
      </c>
      <c r="Q11" s="662">
        <v>0</v>
      </c>
      <c r="R11" s="662">
        <v>0</v>
      </c>
      <c r="S11" s="662">
        <v>0</v>
      </c>
      <c r="T11" s="662">
        <v>0</v>
      </c>
      <c r="U11" s="662">
        <v>0</v>
      </c>
      <c r="V11" s="662">
        <v>0</v>
      </c>
      <c r="W11" s="661">
        <v>21</v>
      </c>
      <c r="X11" s="661">
        <v>5</v>
      </c>
      <c r="Y11" s="1072">
        <v>16</v>
      </c>
      <c r="Z11" s="890"/>
    </row>
    <row r="12" spans="1:27" s="23" customFormat="1" ht="13.5">
      <c r="A12" s="882"/>
      <c r="B12" s="882"/>
      <c r="C12" s="284" t="s">
        <v>204</v>
      </c>
      <c r="D12" s="663">
        <v>0</v>
      </c>
      <c r="E12" s="283">
        <v>0</v>
      </c>
      <c r="F12" s="283">
        <v>0</v>
      </c>
      <c r="G12" s="283">
        <v>0</v>
      </c>
      <c r="H12" s="283">
        <v>0</v>
      </c>
      <c r="I12" s="662">
        <v>0</v>
      </c>
      <c r="J12" s="662">
        <v>0</v>
      </c>
      <c r="K12" s="662">
        <v>0</v>
      </c>
      <c r="L12" s="662">
        <v>0</v>
      </c>
      <c r="M12" s="662">
        <v>0</v>
      </c>
      <c r="N12" s="662">
        <v>0</v>
      </c>
      <c r="O12" s="662">
        <v>0</v>
      </c>
      <c r="P12" s="662">
        <v>0</v>
      </c>
      <c r="Q12" s="662">
        <v>0</v>
      </c>
      <c r="R12" s="662">
        <v>0</v>
      </c>
      <c r="S12" s="662">
        <v>0</v>
      </c>
      <c r="T12" s="662">
        <v>0</v>
      </c>
      <c r="U12" s="662">
        <v>0</v>
      </c>
      <c r="V12" s="662">
        <v>0</v>
      </c>
      <c r="W12" s="661">
        <v>7</v>
      </c>
      <c r="X12" s="661">
        <v>2</v>
      </c>
      <c r="Y12" s="1072">
        <v>5</v>
      </c>
      <c r="Z12" s="890"/>
    </row>
    <row r="13" spans="1:27" s="23" customFormat="1" ht="13.5">
      <c r="A13" s="882" t="s">
        <v>7699</v>
      </c>
      <c r="B13" s="882"/>
      <c r="C13" s="284" t="s">
        <v>202</v>
      </c>
      <c r="D13" s="660">
        <v>87</v>
      </c>
      <c r="E13" s="282">
        <v>33</v>
      </c>
      <c r="F13" s="282">
        <v>54</v>
      </c>
      <c r="G13" s="282">
        <v>10</v>
      </c>
      <c r="H13" s="282">
        <v>16</v>
      </c>
      <c r="I13" s="661">
        <v>12</v>
      </c>
      <c r="J13" s="661">
        <v>14</v>
      </c>
      <c r="K13" s="661">
        <v>7</v>
      </c>
      <c r="L13" s="661">
        <v>17</v>
      </c>
      <c r="M13" s="661">
        <v>4</v>
      </c>
      <c r="N13" s="661">
        <v>7</v>
      </c>
      <c r="O13" s="662">
        <v>0</v>
      </c>
      <c r="P13" s="662">
        <v>0</v>
      </c>
      <c r="Q13" s="662">
        <v>0</v>
      </c>
      <c r="R13" s="662">
        <v>0</v>
      </c>
      <c r="S13" s="662">
        <v>0</v>
      </c>
      <c r="T13" s="662">
        <v>0</v>
      </c>
      <c r="U13" s="662">
        <v>0</v>
      </c>
      <c r="V13" s="662">
        <v>0</v>
      </c>
      <c r="W13" s="661">
        <v>30</v>
      </c>
      <c r="X13" s="661">
        <v>7</v>
      </c>
      <c r="Y13" s="1072">
        <v>23</v>
      </c>
      <c r="Z13" s="890"/>
    </row>
    <row r="14" spans="1:27" s="23" customFormat="1" ht="13.5">
      <c r="A14" s="882"/>
      <c r="B14" s="882"/>
      <c r="C14" s="284" t="s">
        <v>203</v>
      </c>
      <c r="D14" s="660">
        <v>11</v>
      </c>
      <c r="E14" s="282">
        <v>4</v>
      </c>
      <c r="F14" s="282">
        <v>7</v>
      </c>
      <c r="G14" s="282">
        <v>3</v>
      </c>
      <c r="H14" s="282">
        <v>3</v>
      </c>
      <c r="I14" s="662">
        <v>0</v>
      </c>
      <c r="J14" s="661">
        <v>2</v>
      </c>
      <c r="K14" s="661">
        <v>1</v>
      </c>
      <c r="L14" s="661">
        <v>1</v>
      </c>
      <c r="M14" s="662">
        <v>0</v>
      </c>
      <c r="N14" s="661">
        <v>1</v>
      </c>
      <c r="O14" s="662">
        <v>0</v>
      </c>
      <c r="P14" s="662">
        <v>0</v>
      </c>
      <c r="Q14" s="662">
        <v>0</v>
      </c>
      <c r="R14" s="662">
        <v>0</v>
      </c>
      <c r="S14" s="662">
        <v>0</v>
      </c>
      <c r="T14" s="662">
        <v>0</v>
      </c>
      <c r="U14" s="662">
        <v>0</v>
      </c>
      <c r="V14" s="662">
        <v>0</v>
      </c>
      <c r="W14" s="661">
        <v>3</v>
      </c>
      <c r="X14" s="662">
        <v>0</v>
      </c>
      <c r="Y14" s="1072">
        <v>3</v>
      </c>
      <c r="Z14" s="890"/>
    </row>
    <row r="15" spans="1:27" s="23" customFormat="1" ht="13.5">
      <c r="A15" s="882" t="s">
        <v>7700</v>
      </c>
      <c r="B15" s="882"/>
      <c r="C15" s="284" t="s">
        <v>202</v>
      </c>
      <c r="D15" s="660">
        <v>69</v>
      </c>
      <c r="E15" s="282">
        <v>28</v>
      </c>
      <c r="F15" s="282">
        <v>41</v>
      </c>
      <c r="G15" s="282">
        <v>7</v>
      </c>
      <c r="H15" s="282">
        <v>7</v>
      </c>
      <c r="I15" s="661">
        <v>3</v>
      </c>
      <c r="J15" s="661">
        <v>11</v>
      </c>
      <c r="K15" s="661">
        <v>4</v>
      </c>
      <c r="L15" s="661">
        <v>6</v>
      </c>
      <c r="M15" s="661">
        <v>3</v>
      </c>
      <c r="N15" s="661">
        <v>3</v>
      </c>
      <c r="O15" s="661">
        <v>11</v>
      </c>
      <c r="P15" s="661">
        <v>14</v>
      </c>
      <c r="Q15" s="662">
        <v>0</v>
      </c>
      <c r="R15" s="662">
        <v>0</v>
      </c>
      <c r="S15" s="662">
        <v>0</v>
      </c>
      <c r="T15" s="662">
        <v>0</v>
      </c>
      <c r="U15" s="662">
        <v>0</v>
      </c>
      <c r="V15" s="662">
        <v>0</v>
      </c>
      <c r="W15" s="661">
        <v>5</v>
      </c>
      <c r="X15" s="662">
        <v>0</v>
      </c>
      <c r="Y15" s="1072">
        <v>5</v>
      </c>
      <c r="Z15" s="890"/>
    </row>
    <row r="16" spans="1:27" s="23" customFormat="1" ht="13.5">
      <c r="A16" s="882" t="s">
        <v>7701</v>
      </c>
      <c r="B16" s="882"/>
      <c r="C16" s="284" t="s">
        <v>202</v>
      </c>
      <c r="D16" s="660">
        <v>56</v>
      </c>
      <c r="E16" s="282">
        <v>18</v>
      </c>
      <c r="F16" s="282">
        <v>38</v>
      </c>
      <c r="G16" s="282">
        <v>5</v>
      </c>
      <c r="H16" s="282">
        <v>17</v>
      </c>
      <c r="I16" s="661">
        <v>4</v>
      </c>
      <c r="J16" s="661">
        <v>9</v>
      </c>
      <c r="K16" s="661">
        <v>7</v>
      </c>
      <c r="L16" s="661">
        <v>5</v>
      </c>
      <c r="M16" s="661">
        <v>2</v>
      </c>
      <c r="N16" s="661">
        <v>7</v>
      </c>
      <c r="O16" s="662">
        <v>0</v>
      </c>
      <c r="P16" s="662">
        <v>0</v>
      </c>
      <c r="Q16" s="662">
        <v>0</v>
      </c>
      <c r="R16" s="662">
        <v>0</v>
      </c>
      <c r="S16" s="662">
        <v>0</v>
      </c>
      <c r="T16" s="662">
        <v>0</v>
      </c>
      <c r="U16" s="662">
        <v>0</v>
      </c>
      <c r="V16" s="662">
        <v>0</v>
      </c>
      <c r="W16" s="661">
        <v>14</v>
      </c>
      <c r="X16" s="661">
        <v>6</v>
      </c>
      <c r="Y16" s="1072">
        <v>8</v>
      </c>
      <c r="Z16" s="890"/>
    </row>
    <row r="17" spans="1:26" s="23" customFormat="1" ht="13.5">
      <c r="A17" s="882" t="s">
        <v>7690</v>
      </c>
      <c r="B17" s="882"/>
      <c r="C17" s="284" t="s">
        <v>202</v>
      </c>
      <c r="D17" s="660">
        <v>57</v>
      </c>
      <c r="E17" s="282">
        <v>36</v>
      </c>
      <c r="F17" s="282">
        <v>21</v>
      </c>
      <c r="G17" s="282">
        <v>14</v>
      </c>
      <c r="H17" s="282">
        <v>5</v>
      </c>
      <c r="I17" s="661">
        <v>8</v>
      </c>
      <c r="J17" s="661">
        <v>8</v>
      </c>
      <c r="K17" s="661">
        <v>8</v>
      </c>
      <c r="L17" s="661">
        <v>6</v>
      </c>
      <c r="M17" s="661">
        <v>6</v>
      </c>
      <c r="N17" s="661">
        <v>2</v>
      </c>
      <c r="O17" s="662">
        <v>0</v>
      </c>
      <c r="P17" s="662">
        <v>0</v>
      </c>
      <c r="Q17" s="662">
        <v>0</v>
      </c>
      <c r="R17" s="662">
        <v>0</v>
      </c>
      <c r="S17" s="662">
        <v>0</v>
      </c>
      <c r="T17" s="662">
        <v>0</v>
      </c>
      <c r="U17" s="662">
        <v>0</v>
      </c>
      <c r="V17" s="662">
        <v>0</v>
      </c>
      <c r="W17" s="661">
        <v>17</v>
      </c>
      <c r="X17" s="661">
        <v>12</v>
      </c>
      <c r="Y17" s="1072">
        <v>5</v>
      </c>
      <c r="Z17" s="890"/>
    </row>
    <row r="18" spans="1:26" s="23" customFormat="1" ht="13.5">
      <c r="A18" s="882" t="s">
        <v>7691</v>
      </c>
      <c r="B18" s="882"/>
      <c r="C18" s="284" t="s">
        <v>202</v>
      </c>
      <c r="D18" s="660">
        <v>91</v>
      </c>
      <c r="E18" s="282">
        <v>52</v>
      </c>
      <c r="F18" s="282">
        <v>39</v>
      </c>
      <c r="G18" s="282">
        <v>20</v>
      </c>
      <c r="H18" s="282">
        <v>10</v>
      </c>
      <c r="I18" s="661">
        <v>17</v>
      </c>
      <c r="J18" s="661">
        <v>12</v>
      </c>
      <c r="K18" s="661">
        <v>12</v>
      </c>
      <c r="L18" s="661">
        <v>11</v>
      </c>
      <c r="M18" s="661">
        <v>3</v>
      </c>
      <c r="N18" s="661">
        <v>6</v>
      </c>
      <c r="O18" s="662">
        <v>0</v>
      </c>
      <c r="P18" s="662">
        <v>0</v>
      </c>
      <c r="Q18" s="662">
        <v>0</v>
      </c>
      <c r="R18" s="662">
        <v>0</v>
      </c>
      <c r="S18" s="662">
        <v>0</v>
      </c>
      <c r="T18" s="662">
        <v>0</v>
      </c>
      <c r="U18" s="662">
        <v>0</v>
      </c>
      <c r="V18" s="662">
        <v>0</v>
      </c>
      <c r="W18" s="661">
        <v>11</v>
      </c>
      <c r="X18" s="661">
        <v>6</v>
      </c>
      <c r="Y18" s="1072">
        <v>5</v>
      </c>
      <c r="Z18" s="890"/>
    </row>
    <row r="19" spans="1:26" s="23" customFormat="1" ht="13.5">
      <c r="A19" s="977" t="s">
        <v>7692</v>
      </c>
      <c r="B19" s="977"/>
      <c r="C19" s="664" t="s">
        <v>202</v>
      </c>
      <c r="D19" s="665">
        <v>30</v>
      </c>
      <c r="E19" s="666">
        <v>8</v>
      </c>
      <c r="F19" s="666">
        <v>22</v>
      </c>
      <c r="G19" s="666">
        <v>8</v>
      </c>
      <c r="H19" s="666">
        <v>22</v>
      </c>
      <c r="I19" s="667">
        <v>0</v>
      </c>
      <c r="J19" s="667">
        <v>0</v>
      </c>
      <c r="K19" s="667">
        <v>0</v>
      </c>
      <c r="L19" s="667">
        <v>0</v>
      </c>
      <c r="M19" s="667">
        <v>0</v>
      </c>
      <c r="N19" s="667">
        <v>0</v>
      </c>
      <c r="O19" s="667">
        <v>0</v>
      </c>
      <c r="P19" s="667">
        <v>0</v>
      </c>
      <c r="Q19" s="667">
        <v>0</v>
      </c>
      <c r="R19" s="667">
        <v>0</v>
      </c>
      <c r="S19" s="667">
        <v>0</v>
      </c>
      <c r="T19" s="667">
        <v>0</v>
      </c>
      <c r="U19" s="667">
        <v>0</v>
      </c>
      <c r="V19" s="667">
        <v>0</v>
      </c>
      <c r="W19" s="667">
        <v>0</v>
      </c>
      <c r="X19" s="667">
        <v>0</v>
      </c>
      <c r="Y19" s="1071">
        <v>0</v>
      </c>
      <c r="Z19" s="894"/>
    </row>
    <row r="20" spans="1:26" s="23" customFormat="1" ht="0.95" customHeight="1">
      <c r="A20" s="507"/>
      <c r="B20" s="234"/>
      <c r="C20" s="234"/>
      <c r="D20" s="249"/>
      <c r="E20" s="250"/>
      <c r="F20" s="250"/>
      <c r="G20" s="250"/>
      <c r="H20" s="250"/>
      <c r="I20" s="250"/>
      <c r="J20" s="250"/>
      <c r="K20" s="250"/>
      <c r="L20" s="250"/>
      <c r="M20" s="250"/>
      <c r="N20" s="250"/>
      <c r="O20" s="250"/>
      <c r="P20" s="250"/>
      <c r="Q20" s="250"/>
      <c r="R20" s="250"/>
      <c r="S20" s="250"/>
      <c r="T20" s="250"/>
      <c r="U20" s="250"/>
      <c r="V20" s="250"/>
      <c r="W20" s="250"/>
      <c r="X20" s="250"/>
      <c r="Y20" s="890"/>
      <c r="Z20" s="890"/>
    </row>
    <row r="21" spans="1:26" s="23" customFormat="1" ht="5.0999999999999996" customHeight="1">
      <c r="A21" s="204"/>
      <c r="B21" s="204"/>
      <c r="C21" s="204"/>
      <c r="D21" s="204"/>
      <c r="E21" s="204"/>
      <c r="F21" s="204"/>
      <c r="G21" s="204"/>
      <c r="H21" s="204"/>
      <c r="I21" s="204"/>
      <c r="J21" s="204"/>
      <c r="K21" s="204"/>
      <c r="L21" s="204"/>
      <c r="M21" s="204"/>
      <c r="N21" s="204"/>
      <c r="O21" s="204"/>
      <c r="P21" s="204"/>
      <c r="Q21" s="204"/>
      <c r="R21" s="204"/>
      <c r="S21" s="204"/>
      <c r="T21" s="204"/>
      <c r="U21" s="204"/>
      <c r="V21" s="204"/>
      <c r="W21" s="204"/>
      <c r="X21" s="204"/>
      <c r="Y21" s="849"/>
      <c r="Z21" s="849"/>
    </row>
  </sheetData>
  <mergeCells count="44">
    <mergeCell ref="A1:Y1"/>
    <mergeCell ref="A2:Y2"/>
    <mergeCell ref="A3:Y3"/>
    <mergeCell ref="D4:F4"/>
    <mergeCell ref="G4:H4"/>
    <mergeCell ref="I4:J4"/>
    <mergeCell ref="K4:L4"/>
    <mergeCell ref="M4:N4"/>
    <mergeCell ref="O4:P4"/>
    <mergeCell ref="Q4:R4"/>
    <mergeCell ref="S4:T4"/>
    <mergeCell ref="U4:V4"/>
    <mergeCell ref="W4:Z4"/>
    <mergeCell ref="Y5:Z5"/>
    <mergeCell ref="A6:B6"/>
    <mergeCell ref="Y6:Z6"/>
    <mergeCell ref="A7:B7"/>
    <mergeCell ref="Y7:Z7"/>
    <mergeCell ref="A8:B8"/>
    <mergeCell ref="Y8:Z8"/>
    <mergeCell ref="A9:B9"/>
    <mergeCell ref="Y9:Z9"/>
    <mergeCell ref="A10:B10"/>
    <mergeCell ref="Y10:Z10"/>
    <mergeCell ref="A11:B11"/>
    <mergeCell ref="Y11:Z11"/>
    <mergeCell ref="A12:B12"/>
    <mergeCell ref="Y12:Z12"/>
    <mergeCell ref="A13:B13"/>
    <mergeCell ref="Y13:Z13"/>
    <mergeCell ref="A14:B14"/>
    <mergeCell ref="Y14:Z14"/>
    <mergeCell ref="A15:B15"/>
    <mergeCell ref="Y15:Z15"/>
    <mergeCell ref="A19:B19"/>
    <mergeCell ref="Y19:Z19"/>
    <mergeCell ref="Y20:Z20"/>
    <mergeCell ref="Y21:Z21"/>
    <mergeCell ref="A16:B16"/>
    <mergeCell ref="Y16:Z16"/>
    <mergeCell ref="A17:B17"/>
    <mergeCell ref="Y17:Z17"/>
    <mergeCell ref="A18:B18"/>
    <mergeCell ref="Y18:Z18"/>
  </mergeCells>
  <phoneticPr fontId="3" type="noConversion"/>
  <pageMargins left="0.51181102362204722" right="0.51181102362204722" top="0.59055118110236227" bottom="0.59055118110236227" header="0.39370078740157483" footer="0.39370078740157483"/>
  <pageSetup paperSize="9" orientation="portrait" r:id="rId1"/>
  <headerFooter alignWithMargins="0">
    <oddFooter>&amp;C&amp;"新細明體"&amp;10</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D871D-BFE8-4DA8-A3F7-33080344640B}">
  <sheetPr>
    <outlinePr summaryBelow="0" summaryRight="0"/>
  </sheetPr>
  <dimension ref="A1:IV51"/>
  <sheetViews>
    <sheetView showGridLines="0" view="pageBreakPreview" zoomScaleSheetLayoutView="100" workbookViewId="0">
      <pane ySplit="3" topLeftCell="A4" activePane="bottomLeft" state="frozenSplit"/>
      <selection pane="bottomLeft" sqref="A1:O1"/>
    </sheetView>
  </sheetViews>
  <sheetFormatPr defaultColWidth="9" defaultRowHeight="12.75" customHeight="1"/>
  <cols>
    <col min="1" max="1" width="6" style="23" bestFit="1" customWidth="1"/>
    <col min="2" max="2" width="2.875" style="23" bestFit="1" customWidth="1"/>
    <col min="3" max="3" width="8.625" style="23" customWidth="1"/>
    <col min="4" max="6" width="6.625" style="23" customWidth="1"/>
    <col min="7" max="14" width="6.375" style="23" customWidth="1"/>
    <col min="15" max="29" width="6.75" style="23" customWidth="1"/>
    <col min="30" max="30" width="0" style="23" hidden="1" customWidth="1"/>
    <col min="31" max="256" width="9" style="23" customWidth="1"/>
    <col min="257" max="16384" width="9" style="37"/>
  </cols>
  <sheetData>
    <row r="1" spans="1:30" s="23" customFormat="1" ht="20.100000000000001" customHeight="1">
      <c r="A1" s="1080" t="s">
        <v>7705</v>
      </c>
      <c r="B1" s="1080"/>
      <c r="C1" s="1080"/>
      <c r="D1" s="1080"/>
      <c r="E1" s="1080"/>
      <c r="F1" s="1080"/>
      <c r="G1" s="1080"/>
      <c r="H1" s="1080"/>
      <c r="I1" s="1080"/>
      <c r="J1" s="1080"/>
      <c r="K1" s="1080"/>
      <c r="L1" s="1080"/>
      <c r="M1" s="1080"/>
      <c r="N1" s="1080"/>
      <c r="O1" s="1080"/>
      <c r="P1" s="1081" t="s">
        <v>7706</v>
      </c>
      <c r="Q1" s="1082"/>
      <c r="R1" s="1082"/>
      <c r="S1" s="1082"/>
      <c r="T1" s="1082"/>
      <c r="U1" s="1082"/>
      <c r="V1" s="1082"/>
      <c r="W1" s="1082"/>
      <c r="X1" s="1082"/>
      <c r="Y1" s="1082"/>
      <c r="Z1" s="1082"/>
      <c r="AA1" s="1082"/>
      <c r="AB1" s="1082"/>
      <c r="AC1" s="1082"/>
      <c r="AD1" s="653">
        <v>113</v>
      </c>
    </row>
    <row r="2" spans="1:30" s="23" customFormat="1" ht="17.100000000000001" customHeight="1">
      <c r="A2" s="1083" t="str">
        <f>AD1&amp;" 學年度"</f>
        <v>113 學年度</v>
      </c>
      <c r="B2" s="1083"/>
      <c r="C2" s="1083"/>
      <c r="D2" s="1083"/>
      <c r="E2" s="1083"/>
      <c r="F2" s="1083"/>
      <c r="G2" s="1083"/>
      <c r="H2" s="1083"/>
      <c r="I2" s="1083"/>
      <c r="J2" s="1083"/>
      <c r="K2" s="1083"/>
      <c r="L2" s="1083"/>
      <c r="M2" s="1083"/>
      <c r="N2" s="1083"/>
      <c r="O2" s="1083"/>
      <c r="P2" s="1084" t="s">
        <v>7707</v>
      </c>
      <c r="Q2" s="1084"/>
      <c r="R2" s="1084"/>
      <c r="S2" s="1084"/>
      <c r="T2" s="1084"/>
      <c r="U2" s="1084"/>
      <c r="V2" s="1084"/>
      <c r="W2" s="1084"/>
      <c r="X2" s="1084"/>
      <c r="Y2" s="1084"/>
      <c r="Z2" s="1084"/>
      <c r="AA2" s="1084"/>
      <c r="AB2" s="1084"/>
      <c r="AC2" s="1084"/>
    </row>
    <row r="3" spans="1:30" s="23" customFormat="1" ht="12" customHeight="1">
      <c r="A3" s="416"/>
      <c r="B3" s="416"/>
      <c r="C3" s="416"/>
      <c r="D3" s="416"/>
      <c r="E3" s="416"/>
      <c r="F3" s="416"/>
      <c r="G3" s="416"/>
      <c r="H3" s="416"/>
      <c r="I3" s="416"/>
      <c r="J3" s="416"/>
      <c r="K3" s="416"/>
      <c r="L3" s="416"/>
      <c r="M3" s="416"/>
      <c r="N3" s="416"/>
      <c r="O3" s="416"/>
      <c r="P3" s="416"/>
      <c r="Q3" s="416"/>
      <c r="R3" s="416"/>
      <c r="S3" s="416"/>
      <c r="T3" s="416"/>
      <c r="U3" s="416"/>
      <c r="V3" s="416"/>
      <c r="W3" s="416"/>
      <c r="X3" s="416"/>
      <c r="Y3" s="416"/>
      <c r="Z3" s="416"/>
      <c r="AA3" s="416"/>
      <c r="AB3" s="1085" t="s">
        <v>7708</v>
      </c>
      <c r="AC3" s="1085"/>
    </row>
    <row r="4" spans="1:30" s="23" customFormat="1" ht="12.75" customHeight="1">
      <c r="A4" s="204"/>
      <c r="B4" s="231"/>
      <c r="C4" s="965" t="s">
        <v>7709</v>
      </c>
      <c r="D4" s="967" t="s">
        <v>7710</v>
      </c>
      <c r="E4" s="872"/>
      <c r="F4" s="872"/>
      <c r="G4" s="1076" t="s">
        <v>7711</v>
      </c>
      <c r="H4" s="1076"/>
      <c r="I4" s="1076"/>
      <c r="J4" s="1076"/>
      <c r="K4" s="1076"/>
      <c r="L4" s="1076"/>
      <c r="M4" s="1076"/>
      <c r="N4" s="1076"/>
      <c r="O4" s="1076"/>
      <c r="P4" s="1076"/>
      <c r="Q4" s="1076"/>
      <c r="R4" s="1076"/>
      <c r="S4" s="1076"/>
      <c r="T4" s="1074" t="s">
        <v>7712</v>
      </c>
      <c r="U4" s="1074"/>
      <c r="V4" s="1074"/>
      <c r="W4" s="1074"/>
      <c r="X4" s="1074"/>
      <c r="Y4" s="1074"/>
      <c r="Z4" s="1074"/>
      <c r="AA4" s="1074"/>
      <c r="AB4" s="1074"/>
      <c r="AC4" s="1087"/>
    </row>
    <row r="5" spans="1:30" s="23" customFormat="1" ht="29.25" customHeight="1">
      <c r="A5" s="215"/>
      <c r="B5" s="265"/>
      <c r="C5" s="1086"/>
      <c r="D5" s="895"/>
      <c r="E5" s="857"/>
      <c r="F5" s="857"/>
      <c r="G5" s="1075" t="s">
        <v>7713</v>
      </c>
      <c r="H5" s="1075"/>
      <c r="I5" s="668" t="s">
        <v>7714</v>
      </c>
      <c r="J5" s="1078" t="s">
        <v>7715</v>
      </c>
      <c r="K5" s="1078"/>
      <c r="L5" s="1078" t="s">
        <v>7716</v>
      </c>
      <c r="M5" s="1078"/>
      <c r="N5" s="1075" t="s">
        <v>7717</v>
      </c>
      <c r="O5" s="1075"/>
      <c r="P5" s="1079" t="s">
        <v>7718</v>
      </c>
      <c r="Q5" s="1075"/>
      <c r="R5" s="1074" t="s">
        <v>7719</v>
      </c>
      <c r="S5" s="1075"/>
      <c r="T5" s="1074" t="s">
        <v>7720</v>
      </c>
      <c r="U5" s="1075"/>
      <c r="V5" s="1074" t="s">
        <v>7721</v>
      </c>
      <c r="W5" s="1075"/>
      <c r="X5" s="1074" t="s">
        <v>7722</v>
      </c>
      <c r="Y5" s="1074"/>
      <c r="Z5" s="1076" t="s">
        <v>7723</v>
      </c>
      <c r="AA5" s="1076"/>
      <c r="AB5" s="1076" t="s">
        <v>7719</v>
      </c>
      <c r="AC5" s="1077"/>
    </row>
    <row r="6" spans="1:30" s="23" customFormat="1" ht="12.75" customHeight="1">
      <c r="A6" s="207"/>
      <c r="B6" s="208"/>
      <c r="C6" s="968"/>
      <c r="D6" s="174" t="s">
        <v>101</v>
      </c>
      <c r="E6" s="174" t="s">
        <v>115</v>
      </c>
      <c r="F6" s="175" t="s">
        <v>116</v>
      </c>
      <c r="G6" s="668" t="s">
        <v>115</v>
      </c>
      <c r="H6" s="668" t="s">
        <v>116</v>
      </c>
      <c r="I6" s="668" t="s">
        <v>116</v>
      </c>
      <c r="J6" s="668" t="s">
        <v>115</v>
      </c>
      <c r="K6" s="668" t="s">
        <v>116</v>
      </c>
      <c r="L6" s="668" t="s">
        <v>115</v>
      </c>
      <c r="M6" s="668" t="s">
        <v>116</v>
      </c>
      <c r="N6" s="668" t="s">
        <v>115</v>
      </c>
      <c r="O6" s="668" t="s">
        <v>116</v>
      </c>
      <c r="P6" s="669" t="s">
        <v>115</v>
      </c>
      <c r="Q6" s="668" t="s">
        <v>116</v>
      </c>
      <c r="R6" s="668" t="s">
        <v>115</v>
      </c>
      <c r="S6" s="668" t="s">
        <v>116</v>
      </c>
      <c r="T6" s="668" t="s">
        <v>115</v>
      </c>
      <c r="U6" s="668" t="s">
        <v>116</v>
      </c>
      <c r="V6" s="668" t="s">
        <v>115</v>
      </c>
      <c r="W6" s="668" t="s">
        <v>116</v>
      </c>
      <c r="X6" s="668" t="s">
        <v>115</v>
      </c>
      <c r="Y6" s="668" t="s">
        <v>116</v>
      </c>
      <c r="Z6" s="668" t="s">
        <v>115</v>
      </c>
      <c r="AA6" s="668" t="s">
        <v>116</v>
      </c>
      <c r="AB6" s="668" t="s">
        <v>115</v>
      </c>
      <c r="AC6" s="670" t="s">
        <v>116</v>
      </c>
    </row>
    <row r="7" spans="1:30" s="23" customFormat="1" ht="15.6" customHeight="1">
      <c r="A7" s="234" t="s">
        <v>199</v>
      </c>
      <c r="B7" s="671" t="s">
        <v>216</v>
      </c>
      <c r="C7" s="672">
        <v>1074365</v>
      </c>
      <c r="D7" s="268">
        <v>51179</v>
      </c>
      <c r="E7" s="268">
        <v>27967</v>
      </c>
      <c r="F7" s="268">
        <v>23212</v>
      </c>
      <c r="G7" s="268">
        <v>8395</v>
      </c>
      <c r="H7" s="268">
        <v>8092</v>
      </c>
      <c r="I7" s="268">
        <v>16</v>
      </c>
      <c r="J7" s="268">
        <v>8</v>
      </c>
      <c r="K7" s="268">
        <v>31</v>
      </c>
      <c r="L7" s="268">
        <v>131</v>
      </c>
      <c r="M7" s="268">
        <v>238</v>
      </c>
      <c r="N7" s="268">
        <v>220</v>
      </c>
      <c r="O7" s="268">
        <v>206</v>
      </c>
      <c r="P7" s="268">
        <v>1247</v>
      </c>
      <c r="Q7" s="268">
        <v>1069</v>
      </c>
      <c r="R7" s="268">
        <v>294</v>
      </c>
      <c r="S7" s="268">
        <v>241</v>
      </c>
      <c r="T7" s="268">
        <v>2891</v>
      </c>
      <c r="U7" s="268">
        <v>1622</v>
      </c>
      <c r="V7" s="268">
        <v>138</v>
      </c>
      <c r="W7" s="268">
        <v>112</v>
      </c>
      <c r="X7" s="268">
        <v>5400</v>
      </c>
      <c r="Y7" s="268">
        <v>3551</v>
      </c>
      <c r="Z7" s="268">
        <v>9136</v>
      </c>
      <c r="AA7" s="268">
        <v>7975</v>
      </c>
      <c r="AB7" s="268">
        <v>107</v>
      </c>
      <c r="AC7" s="673">
        <v>59</v>
      </c>
    </row>
    <row r="8" spans="1:30" s="23" customFormat="1" ht="15.6" customHeight="1">
      <c r="A8" s="234"/>
      <c r="B8" s="671" t="s">
        <v>376</v>
      </c>
      <c r="C8" s="672">
        <v>459496</v>
      </c>
      <c r="D8" s="268">
        <v>16480</v>
      </c>
      <c r="E8" s="268">
        <v>9624</v>
      </c>
      <c r="F8" s="268">
        <v>6856</v>
      </c>
      <c r="G8" s="268">
        <v>2855</v>
      </c>
      <c r="H8" s="268">
        <v>2305</v>
      </c>
      <c r="I8" s="268">
        <v>5</v>
      </c>
      <c r="J8" s="268">
        <v>3</v>
      </c>
      <c r="K8" s="268">
        <v>15</v>
      </c>
      <c r="L8" s="268">
        <v>69</v>
      </c>
      <c r="M8" s="268">
        <v>94</v>
      </c>
      <c r="N8" s="268">
        <v>68</v>
      </c>
      <c r="O8" s="268">
        <v>50</v>
      </c>
      <c r="P8" s="268">
        <v>509</v>
      </c>
      <c r="Q8" s="268">
        <v>449</v>
      </c>
      <c r="R8" s="268">
        <v>122</v>
      </c>
      <c r="S8" s="268">
        <v>89</v>
      </c>
      <c r="T8" s="268">
        <v>1106</v>
      </c>
      <c r="U8" s="268">
        <v>458</v>
      </c>
      <c r="V8" s="268">
        <v>29</v>
      </c>
      <c r="W8" s="268">
        <v>11</v>
      </c>
      <c r="X8" s="268">
        <v>2158</v>
      </c>
      <c r="Y8" s="268">
        <v>1400</v>
      </c>
      <c r="Z8" s="268">
        <v>2701</v>
      </c>
      <c r="AA8" s="268">
        <v>1979</v>
      </c>
      <c r="AB8" s="268">
        <v>4</v>
      </c>
      <c r="AC8" s="673">
        <v>1</v>
      </c>
    </row>
    <row r="9" spans="1:30" s="23" customFormat="1" ht="15.6" customHeight="1">
      <c r="A9" s="234"/>
      <c r="B9" s="671" t="s">
        <v>377</v>
      </c>
      <c r="C9" s="672">
        <v>614869</v>
      </c>
      <c r="D9" s="268">
        <v>34699</v>
      </c>
      <c r="E9" s="268">
        <v>18343</v>
      </c>
      <c r="F9" s="268">
        <v>16356</v>
      </c>
      <c r="G9" s="268">
        <v>5540</v>
      </c>
      <c r="H9" s="268">
        <v>5787</v>
      </c>
      <c r="I9" s="268">
        <v>11</v>
      </c>
      <c r="J9" s="268">
        <v>5</v>
      </c>
      <c r="K9" s="268">
        <v>16</v>
      </c>
      <c r="L9" s="268">
        <v>62</v>
      </c>
      <c r="M9" s="268">
        <v>144</v>
      </c>
      <c r="N9" s="268">
        <v>152</v>
      </c>
      <c r="O9" s="268">
        <v>156</v>
      </c>
      <c r="P9" s="268">
        <v>738</v>
      </c>
      <c r="Q9" s="268">
        <v>620</v>
      </c>
      <c r="R9" s="268">
        <v>172</v>
      </c>
      <c r="S9" s="268">
        <v>152</v>
      </c>
      <c r="T9" s="268">
        <v>1785</v>
      </c>
      <c r="U9" s="268">
        <v>1164</v>
      </c>
      <c r="V9" s="268">
        <v>109</v>
      </c>
      <c r="W9" s="268">
        <v>101</v>
      </c>
      <c r="X9" s="268">
        <v>3242</v>
      </c>
      <c r="Y9" s="268">
        <v>2151</v>
      </c>
      <c r="Z9" s="268">
        <v>6435</v>
      </c>
      <c r="AA9" s="268">
        <v>5996</v>
      </c>
      <c r="AB9" s="268">
        <v>103</v>
      </c>
      <c r="AC9" s="673">
        <v>58</v>
      </c>
    </row>
    <row r="10" spans="1:30" s="23" customFormat="1" ht="15.6" customHeight="1">
      <c r="A10" s="234" t="s">
        <v>200</v>
      </c>
      <c r="B10" s="671" t="s">
        <v>216</v>
      </c>
      <c r="C10" s="672">
        <v>28816</v>
      </c>
      <c r="D10" s="268">
        <v>1317</v>
      </c>
      <c r="E10" s="268">
        <v>898</v>
      </c>
      <c r="F10" s="268">
        <v>419</v>
      </c>
      <c r="G10" s="268">
        <v>88</v>
      </c>
      <c r="H10" s="268">
        <v>54</v>
      </c>
      <c r="I10" s="285">
        <v>0</v>
      </c>
      <c r="J10" s="268">
        <v>1</v>
      </c>
      <c r="K10" s="285">
        <v>0</v>
      </c>
      <c r="L10" s="268">
        <v>15</v>
      </c>
      <c r="M10" s="268">
        <v>15</v>
      </c>
      <c r="N10" s="268">
        <v>5</v>
      </c>
      <c r="O10" s="268">
        <v>3</v>
      </c>
      <c r="P10" s="268">
        <v>86</v>
      </c>
      <c r="Q10" s="268">
        <v>49</v>
      </c>
      <c r="R10" s="268">
        <v>23</v>
      </c>
      <c r="S10" s="268">
        <v>15</v>
      </c>
      <c r="T10" s="268">
        <v>155</v>
      </c>
      <c r="U10" s="268">
        <v>59</v>
      </c>
      <c r="V10" s="285">
        <v>0</v>
      </c>
      <c r="W10" s="285">
        <v>0</v>
      </c>
      <c r="X10" s="268">
        <v>303</v>
      </c>
      <c r="Y10" s="268">
        <v>120</v>
      </c>
      <c r="Z10" s="268">
        <v>222</v>
      </c>
      <c r="AA10" s="268">
        <v>104</v>
      </c>
      <c r="AB10" s="285">
        <v>0</v>
      </c>
      <c r="AC10" s="674">
        <v>0</v>
      </c>
    </row>
    <row r="11" spans="1:30" s="23" customFormat="1" ht="15.6" customHeight="1">
      <c r="A11" s="234"/>
      <c r="B11" s="671" t="s">
        <v>376</v>
      </c>
      <c r="C11" s="672">
        <v>22612</v>
      </c>
      <c r="D11" s="268">
        <v>1025</v>
      </c>
      <c r="E11" s="268">
        <v>698</v>
      </c>
      <c r="F11" s="268">
        <v>327</v>
      </c>
      <c r="G11" s="268">
        <v>74</v>
      </c>
      <c r="H11" s="268">
        <v>45</v>
      </c>
      <c r="I11" s="285">
        <v>0</v>
      </c>
      <c r="J11" s="285">
        <v>0</v>
      </c>
      <c r="K11" s="285">
        <v>0</v>
      </c>
      <c r="L11" s="268">
        <v>11</v>
      </c>
      <c r="M11" s="268">
        <v>12</v>
      </c>
      <c r="N11" s="268">
        <v>4</v>
      </c>
      <c r="O11" s="268">
        <v>2</v>
      </c>
      <c r="P11" s="268">
        <v>68</v>
      </c>
      <c r="Q11" s="268">
        <v>38</v>
      </c>
      <c r="R11" s="268">
        <v>21</v>
      </c>
      <c r="S11" s="268">
        <v>13</v>
      </c>
      <c r="T11" s="268">
        <v>116</v>
      </c>
      <c r="U11" s="268">
        <v>43</v>
      </c>
      <c r="V11" s="285">
        <v>0</v>
      </c>
      <c r="W11" s="285">
        <v>0</v>
      </c>
      <c r="X11" s="268">
        <v>262</v>
      </c>
      <c r="Y11" s="268">
        <v>105</v>
      </c>
      <c r="Z11" s="268">
        <v>142</v>
      </c>
      <c r="AA11" s="268">
        <v>69</v>
      </c>
      <c r="AB11" s="285">
        <v>0</v>
      </c>
      <c r="AC11" s="674">
        <v>0</v>
      </c>
    </row>
    <row r="12" spans="1:30" s="23" customFormat="1" ht="15.6" customHeight="1">
      <c r="A12" s="234"/>
      <c r="B12" s="671" t="s">
        <v>377</v>
      </c>
      <c r="C12" s="672">
        <v>6204</v>
      </c>
      <c r="D12" s="268">
        <v>292</v>
      </c>
      <c r="E12" s="268">
        <v>200</v>
      </c>
      <c r="F12" s="268">
        <v>92</v>
      </c>
      <c r="G12" s="268">
        <v>14</v>
      </c>
      <c r="H12" s="268">
        <v>9</v>
      </c>
      <c r="I12" s="285">
        <v>0</v>
      </c>
      <c r="J12" s="268">
        <v>1</v>
      </c>
      <c r="K12" s="285">
        <v>0</v>
      </c>
      <c r="L12" s="268">
        <v>4</v>
      </c>
      <c r="M12" s="268">
        <v>3</v>
      </c>
      <c r="N12" s="268">
        <v>1</v>
      </c>
      <c r="O12" s="268">
        <v>1</v>
      </c>
      <c r="P12" s="268">
        <v>18</v>
      </c>
      <c r="Q12" s="268">
        <v>11</v>
      </c>
      <c r="R12" s="268">
        <v>2</v>
      </c>
      <c r="S12" s="268">
        <v>2</v>
      </c>
      <c r="T12" s="268">
        <v>39</v>
      </c>
      <c r="U12" s="268">
        <v>16</v>
      </c>
      <c r="V12" s="285">
        <v>0</v>
      </c>
      <c r="W12" s="285">
        <v>0</v>
      </c>
      <c r="X12" s="268">
        <v>41</v>
      </c>
      <c r="Y12" s="268">
        <v>15</v>
      </c>
      <c r="Z12" s="268">
        <v>80</v>
      </c>
      <c r="AA12" s="268">
        <v>35</v>
      </c>
      <c r="AB12" s="285">
        <v>0</v>
      </c>
      <c r="AC12" s="674">
        <v>0</v>
      </c>
    </row>
    <row r="13" spans="1:30" s="23" customFormat="1" ht="15.6" customHeight="1">
      <c r="A13" s="234" t="s">
        <v>201</v>
      </c>
      <c r="B13" s="671" t="s">
        <v>216</v>
      </c>
      <c r="C13" s="675">
        <v>0</v>
      </c>
      <c r="D13" s="285">
        <v>0</v>
      </c>
      <c r="E13" s="285">
        <v>0</v>
      </c>
      <c r="F13" s="285">
        <v>0</v>
      </c>
      <c r="G13" s="285">
        <v>0</v>
      </c>
      <c r="H13" s="285">
        <v>0</v>
      </c>
      <c r="I13" s="285">
        <v>0</v>
      </c>
      <c r="J13" s="285">
        <v>0</v>
      </c>
      <c r="K13" s="285">
        <v>0</v>
      </c>
      <c r="L13" s="285">
        <v>0</v>
      </c>
      <c r="M13" s="285">
        <v>0</v>
      </c>
      <c r="N13" s="285">
        <v>0</v>
      </c>
      <c r="O13" s="285">
        <v>0</v>
      </c>
      <c r="P13" s="285">
        <v>0</v>
      </c>
      <c r="Q13" s="285">
        <v>0</v>
      </c>
      <c r="R13" s="285">
        <v>0</v>
      </c>
      <c r="S13" s="285">
        <v>0</v>
      </c>
      <c r="T13" s="285">
        <v>0</v>
      </c>
      <c r="U13" s="285">
        <v>0</v>
      </c>
      <c r="V13" s="285">
        <v>0</v>
      </c>
      <c r="W13" s="285">
        <v>0</v>
      </c>
      <c r="X13" s="285">
        <v>0</v>
      </c>
      <c r="Y13" s="285">
        <v>0</v>
      </c>
      <c r="Z13" s="285">
        <v>0</v>
      </c>
      <c r="AA13" s="285">
        <v>0</v>
      </c>
      <c r="AB13" s="285">
        <v>0</v>
      </c>
      <c r="AC13" s="674">
        <v>0</v>
      </c>
    </row>
    <row r="14" spans="1:30" s="23" customFormat="1" ht="15.6" customHeight="1">
      <c r="A14" s="234"/>
      <c r="B14" s="671" t="s">
        <v>376</v>
      </c>
      <c r="C14" s="675">
        <v>0</v>
      </c>
      <c r="D14" s="285">
        <v>0</v>
      </c>
      <c r="E14" s="285">
        <v>0</v>
      </c>
      <c r="F14" s="285">
        <v>0</v>
      </c>
      <c r="G14" s="285">
        <v>0</v>
      </c>
      <c r="H14" s="285">
        <v>0</v>
      </c>
      <c r="I14" s="285">
        <v>0</v>
      </c>
      <c r="J14" s="285">
        <v>0</v>
      </c>
      <c r="K14" s="285">
        <v>0</v>
      </c>
      <c r="L14" s="285">
        <v>0</v>
      </c>
      <c r="M14" s="285">
        <v>0</v>
      </c>
      <c r="N14" s="285">
        <v>0</v>
      </c>
      <c r="O14" s="285">
        <v>0</v>
      </c>
      <c r="P14" s="285">
        <v>0</v>
      </c>
      <c r="Q14" s="285">
        <v>0</v>
      </c>
      <c r="R14" s="285">
        <v>0</v>
      </c>
      <c r="S14" s="285">
        <v>0</v>
      </c>
      <c r="T14" s="285">
        <v>0</v>
      </c>
      <c r="U14" s="285">
        <v>0</v>
      </c>
      <c r="V14" s="285">
        <v>0</v>
      </c>
      <c r="W14" s="285">
        <v>0</v>
      </c>
      <c r="X14" s="285">
        <v>0</v>
      </c>
      <c r="Y14" s="285">
        <v>0</v>
      </c>
      <c r="Z14" s="285">
        <v>0</v>
      </c>
      <c r="AA14" s="285">
        <v>0</v>
      </c>
      <c r="AB14" s="285">
        <v>0</v>
      </c>
      <c r="AC14" s="674">
        <v>0</v>
      </c>
    </row>
    <row r="15" spans="1:30" s="23" customFormat="1" ht="15.6" customHeight="1">
      <c r="A15" s="234" t="s">
        <v>202</v>
      </c>
      <c r="B15" s="671" t="s">
        <v>216</v>
      </c>
      <c r="C15" s="672">
        <v>125373</v>
      </c>
      <c r="D15" s="268">
        <v>5696</v>
      </c>
      <c r="E15" s="268">
        <v>3062</v>
      </c>
      <c r="F15" s="268">
        <v>2634</v>
      </c>
      <c r="G15" s="268">
        <v>397</v>
      </c>
      <c r="H15" s="268">
        <v>307</v>
      </c>
      <c r="I15" s="268">
        <v>3</v>
      </c>
      <c r="J15" s="285">
        <v>0</v>
      </c>
      <c r="K15" s="268">
        <v>5</v>
      </c>
      <c r="L15" s="268">
        <v>24</v>
      </c>
      <c r="M15" s="268">
        <v>32</v>
      </c>
      <c r="N15" s="268">
        <v>29</v>
      </c>
      <c r="O15" s="268">
        <v>31</v>
      </c>
      <c r="P15" s="268">
        <v>218</v>
      </c>
      <c r="Q15" s="268">
        <v>251</v>
      </c>
      <c r="R15" s="268">
        <v>47</v>
      </c>
      <c r="S15" s="268">
        <v>55</v>
      </c>
      <c r="T15" s="268">
        <v>309</v>
      </c>
      <c r="U15" s="268">
        <v>244</v>
      </c>
      <c r="V15" s="268">
        <v>1</v>
      </c>
      <c r="W15" s="285">
        <v>0</v>
      </c>
      <c r="X15" s="268">
        <v>842</v>
      </c>
      <c r="Y15" s="268">
        <v>611</v>
      </c>
      <c r="Z15" s="268">
        <v>1194</v>
      </c>
      <c r="AA15" s="268">
        <v>1095</v>
      </c>
      <c r="AB15" s="268">
        <v>1</v>
      </c>
      <c r="AC15" s="674">
        <v>0</v>
      </c>
    </row>
    <row r="16" spans="1:30" s="23" customFormat="1" ht="15.6" customHeight="1">
      <c r="A16" s="234"/>
      <c r="B16" s="671" t="s">
        <v>376</v>
      </c>
      <c r="C16" s="672">
        <v>95617</v>
      </c>
      <c r="D16" s="268">
        <v>3596</v>
      </c>
      <c r="E16" s="268">
        <v>1997</v>
      </c>
      <c r="F16" s="268">
        <v>1599</v>
      </c>
      <c r="G16" s="268">
        <v>298</v>
      </c>
      <c r="H16" s="268">
        <v>231</v>
      </c>
      <c r="I16" s="268">
        <v>2</v>
      </c>
      <c r="J16" s="285">
        <v>0</v>
      </c>
      <c r="K16" s="268">
        <v>3</v>
      </c>
      <c r="L16" s="268">
        <v>19</v>
      </c>
      <c r="M16" s="268">
        <v>22</v>
      </c>
      <c r="N16" s="268">
        <v>22</v>
      </c>
      <c r="O16" s="268">
        <v>20</v>
      </c>
      <c r="P16" s="268">
        <v>155</v>
      </c>
      <c r="Q16" s="268">
        <v>174</v>
      </c>
      <c r="R16" s="268">
        <v>36</v>
      </c>
      <c r="S16" s="268">
        <v>37</v>
      </c>
      <c r="T16" s="268">
        <v>188</v>
      </c>
      <c r="U16" s="268">
        <v>138</v>
      </c>
      <c r="V16" s="285">
        <v>0</v>
      </c>
      <c r="W16" s="285">
        <v>0</v>
      </c>
      <c r="X16" s="268">
        <v>659</v>
      </c>
      <c r="Y16" s="268">
        <v>454</v>
      </c>
      <c r="Z16" s="268">
        <v>620</v>
      </c>
      <c r="AA16" s="268">
        <v>518</v>
      </c>
      <c r="AB16" s="285">
        <v>0</v>
      </c>
      <c r="AC16" s="674">
        <v>0</v>
      </c>
    </row>
    <row r="17" spans="1:29" s="23" customFormat="1" ht="15.6" customHeight="1">
      <c r="A17" s="234"/>
      <c r="B17" s="671" t="s">
        <v>377</v>
      </c>
      <c r="C17" s="672">
        <v>29756</v>
      </c>
      <c r="D17" s="268">
        <v>2100</v>
      </c>
      <c r="E17" s="268">
        <v>1065</v>
      </c>
      <c r="F17" s="268">
        <v>1035</v>
      </c>
      <c r="G17" s="268">
        <v>99</v>
      </c>
      <c r="H17" s="268">
        <v>76</v>
      </c>
      <c r="I17" s="268">
        <v>1</v>
      </c>
      <c r="J17" s="285">
        <v>0</v>
      </c>
      <c r="K17" s="268">
        <v>2</v>
      </c>
      <c r="L17" s="268">
        <v>5</v>
      </c>
      <c r="M17" s="268">
        <v>10</v>
      </c>
      <c r="N17" s="268">
        <v>7</v>
      </c>
      <c r="O17" s="268">
        <v>11</v>
      </c>
      <c r="P17" s="268">
        <v>63</v>
      </c>
      <c r="Q17" s="268">
        <v>77</v>
      </c>
      <c r="R17" s="268">
        <v>11</v>
      </c>
      <c r="S17" s="268">
        <v>18</v>
      </c>
      <c r="T17" s="268">
        <v>121</v>
      </c>
      <c r="U17" s="268">
        <v>106</v>
      </c>
      <c r="V17" s="268">
        <v>1</v>
      </c>
      <c r="W17" s="285">
        <v>0</v>
      </c>
      <c r="X17" s="268">
        <v>183</v>
      </c>
      <c r="Y17" s="268">
        <v>157</v>
      </c>
      <c r="Z17" s="268">
        <v>574</v>
      </c>
      <c r="AA17" s="268">
        <v>577</v>
      </c>
      <c r="AB17" s="268">
        <v>1</v>
      </c>
      <c r="AC17" s="674">
        <v>0</v>
      </c>
    </row>
    <row r="18" spans="1:29" s="23" customFormat="1" ht="15.6" customHeight="1">
      <c r="A18" s="234" t="s">
        <v>203</v>
      </c>
      <c r="B18" s="671" t="s">
        <v>216</v>
      </c>
      <c r="C18" s="672">
        <v>52515</v>
      </c>
      <c r="D18" s="268">
        <v>3084</v>
      </c>
      <c r="E18" s="268">
        <v>1631</v>
      </c>
      <c r="F18" s="268">
        <v>1453</v>
      </c>
      <c r="G18" s="268">
        <v>86</v>
      </c>
      <c r="H18" s="268">
        <v>142</v>
      </c>
      <c r="I18" s="268">
        <v>3</v>
      </c>
      <c r="J18" s="268">
        <v>3</v>
      </c>
      <c r="K18" s="268">
        <v>9</v>
      </c>
      <c r="L18" s="268">
        <v>10</v>
      </c>
      <c r="M18" s="268">
        <v>27</v>
      </c>
      <c r="N18" s="268">
        <v>10</v>
      </c>
      <c r="O18" s="268">
        <v>8</v>
      </c>
      <c r="P18" s="268">
        <v>148</v>
      </c>
      <c r="Q18" s="268">
        <v>173</v>
      </c>
      <c r="R18" s="268">
        <v>16</v>
      </c>
      <c r="S18" s="268">
        <v>24</v>
      </c>
      <c r="T18" s="268">
        <v>162</v>
      </c>
      <c r="U18" s="268">
        <v>148</v>
      </c>
      <c r="V18" s="285">
        <v>0</v>
      </c>
      <c r="W18" s="285">
        <v>0</v>
      </c>
      <c r="X18" s="268">
        <v>498</v>
      </c>
      <c r="Y18" s="268">
        <v>332</v>
      </c>
      <c r="Z18" s="268">
        <v>697</v>
      </c>
      <c r="AA18" s="268">
        <v>586</v>
      </c>
      <c r="AB18" s="268">
        <v>1</v>
      </c>
      <c r="AC18" s="673">
        <v>1</v>
      </c>
    </row>
    <row r="19" spans="1:29" s="23" customFormat="1" ht="15.6" customHeight="1">
      <c r="A19" s="234"/>
      <c r="B19" s="671" t="s">
        <v>376</v>
      </c>
      <c r="C19" s="672">
        <v>35959</v>
      </c>
      <c r="D19" s="268">
        <v>1885</v>
      </c>
      <c r="E19" s="268">
        <v>1037</v>
      </c>
      <c r="F19" s="268">
        <v>848</v>
      </c>
      <c r="G19" s="268">
        <v>69</v>
      </c>
      <c r="H19" s="268">
        <v>98</v>
      </c>
      <c r="I19" s="268">
        <v>2</v>
      </c>
      <c r="J19" s="268">
        <v>2</v>
      </c>
      <c r="K19" s="268">
        <v>8</v>
      </c>
      <c r="L19" s="268">
        <v>8</v>
      </c>
      <c r="M19" s="268">
        <v>24</v>
      </c>
      <c r="N19" s="268">
        <v>7</v>
      </c>
      <c r="O19" s="268">
        <v>5</v>
      </c>
      <c r="P19" s="268">
        <v>112</v>
      </c>
      <c r="Q19" s="268">
        <v>122</v>
      </c>
      <c r="R19" s="268">
        <v>13</v>
      </c>
      <c r="S19" s="268">
        <v>16</v>
      </c>
      <c r="T19" s="268">
        <v>103</v>
      </c>
      <c r="U19" s="268">
        <v>84</v>
      </c>
      <c r="V19" s="285">
        <v>0</v>
      </c>
      <c r="W19" s="285">
        <v>0</v>
      </c>
      <c r="X19" s="268">
        <v>349</v>
      </c>
      <c r="Y19" s="268">
        <v>233</v>
      </c>
      <c r="Z19" s="268">
        <v>373</v>
      </c>
      <c r="AA19" s="268">
        <v>255</v>
      </c>
      <c r="AB19" s="268">
        <v>1</v>
      </c>
      <c r="AC19" s="673">
        <v>1</v>
      </c>
    </row>
    <row r="20" spans="1:29" s="23" customFormat="1" ht="15.6" customHeight="1">
      <c r="A20" s="234"/>
      <c r="B20" s="671" t="s">
        <v>377</v>
      </c>
      <c r="C20" s="672">
        <v>16556</v>
      </c>
      <c r="D20" s="268">
        <v>1199</v>
      </c>
      <c r="E20" s="268">
        <v>594</v>
      </c>
      <c r="F20" s="268">
        <v>605</v>
      </c>
      <c r="G20" s="268">
        <v>17</v>
      </c>
      <c r="H20" s="268">
        <v>44</v>
      </c>
      <c r="I20" s="268">
        <v>1</v>
      </c>
      <c r="J20" s="268">
        <v>1</v>
      </c>
      <c r="K20" s="268">
        <v>1</v>
      </c>
      <c r="L20" s="268">
        <v>2</v>
      </c>
      <c r="M20" s="268">
        <v>3</v>
      </c>
      <c r="N20" s="268">
        <v>3</v>
      </c>
      <c r="O20" s="268">
        <v>3</v>
      </c>
      <c r="P20" s="268">
        <v>36</v>
      </c>
      <c r="Q20" s="268">
        <v>51</v>
      </c>
      <c r="R20" s="268">
        <v>3</v>
      </c>
      <c r="S20" s="268">
        <v>8</v>
      </c>
      <c r="T20" s="268">
        <v>59</v>
      </c>
      <c r="U20" s="268">
        <v>64</v>
      </c>
      <c r="V20" s="285">
        <v>0</v>
      </c>
      <c r="W20" s="285">
        <v>0</v>
      </c>
      <c r="X20" s="268">
        <v>149</v>
      </c>
      <c r="Y20" s="268">
        <v>99</v>
      </c>
      <c r="Z20" s="268">
        <v>324</v>
      </c>
      <c r="AA20" s="268">
        <v>331</v>
      </c>
      <c r="AB20" s="285">
        <v>0</v>
      </c>
      <c r="AC20" s="674">
        <v>0</v>
      </c>
    </row>
    <row r="21" spans="1:29" s="23" customFormat="1" ht="15.6" customHeight="1">
      <c r="A21" s="234" t="s">
        <v>204</v>
      </c>
      <c r="B21" s="671" t="s">
        <v>216</v>
      </c>
      <c r="C21" s="672">
        <v>675713</v>
      </c>
      <c r="D21" s="268">
        <v>26888</v>
      </c>
      <c r="E21" s="268">
        <v>15004</v>
      </c>
      <c r="F21" s="268">
        <v>11884</v>
      </c>
      <c r="G21" s="268">
        <v>5765</v>
      </c>
      <c r="H21" s="268">
        <v>5421</v>
      </c>
      <c r="I21" s="268">
        <v>8</v>
      </c>
      <c r="J21" s="268">
        <v>1</v>
      </c>
      <c r="K21" s="268">
        <v>6</v>
      </c>
      <c r="L21" s="268">
        <v>60</v>
      </c>
      <c r="M21" s="268">
        <v>111</v>
      </c>
      <c r="N21" s="268">
        <v>137</v>
      </c>
      <c r="O21" s="268">
        <v>113</v>
      </c>
      <c r="P21" s="268">
        <v>397</v>
      </c>
      <c r="Q21" s="268">
        <v>248</v>
      </c>
      <c r="R21" s="268">
        <v>149</v>
      </c>
      <c r="S21" s="268">
        <v>95</v>
      </c>
      <c r="T21" s="268">
        <v>1563</v>
      </c>
      <c r="U21" s="268">
        <v>736</v>
      </c>
      <c r="V21" s="268">
        <v>57</v>
      </c>
      <c r="W21" s="268">
        <v>34</v>
      </c>
      <c r="X21" s="268">
        <v>2387</v>
      </c>
      <c r="Y21" s="268">
        <v>1474</v>
      </c>
      <c r="Z21" s="268">
        <v>4386</v>
      </c>
      <c r="AA21" s="268">
        <v>3581</v>
      </c>
      <c r="AB21" s="268">
        <v>102</v>
      </c>
      <c r="AC21" s="673">
        <v>57</v>
      </c>
    </row>
    <row r="22" spans="1:29" s="23" customFormat="1" ht="15.6" customHeight="1">
      <c r="A22" s="234"/>
      <c r="B22" s="671" t="s">
        <v>376</v>
      </c>
      <c r="C22" s="672">
        <v>261542</v>
      </c>
      <c r="D22" s="268">
        <v>7242</v>
      </c>
      <c r="E22" s="268">
        <v>4361</v>
      </c>
      <c r="F22" s="268">
        <v>2881</v>
      </c>
      <c r="G22" s="268">
        <v>1946</v>
      </c>
      <c r="H22" s="268">
        <v>1545</v>
      </c>
      <c r="I22" s="268">
        <v>1</v>
      </c>
      <c r="J22" s="285">
        <v>0</v>
      </c>
      <c r="K22" s="268">
        <v>1</v>
      </c>
      <c r="L22" s="268">
        <v>15</v>
      </c>
      <c r="M22" s="268">
        <v>21</v>
      </c>
      <c r="N22" s="268">
        <v>27</v>
      </c>
      <c r="O22" s="268">
        <v>16</v>
      </c>
      <c r="P22" s="268">
        <v>93</v>
      </c>
      <c r="Q22" s="268">
        <v>34</v>
      </c>
      <c r="R22" s="268">
        <v>25</v>
      </c>
      <c r="S22" s="268">
        <v>12</v>
      </c>
      <c r="T22" s="268">
        <v>544</v>
      </c>
      <c r="U22" s="268">
        <v>114</v>
      </c>
      <c r="V22" s="268">
        <v>5</v>
      </c>
      <c r="W22" s="268">
        <v>4</v>
      </c>
      <c r="X22" s="268">
        <v>652</v>
      </c>
      <c r="Y22" s="268">
        <v>403</v>
      </c>
      <c r="Z22" s="268">
        <v>1054</v>
      </c>
      <c r="AA22" s="268">
        <v>730</v>
      </c>
      <c r="AB22" s="285">
        <v>0</v>
      </c>
      <c r="AC22" s="674">
        <v>0</v>
      </c>
    </row>
    <row r="23" spans="1:29" s="23" customFormat="1" ht="15.6" customHeight="1">
      <c r="A23" s="234"/>
      <c r="B23" s="671" t="s">
        <v>377</v>
      </c>
      <c r="C23" s="672">
        <v>414171</v>
      </c>
      <c r="D23" s="268">
        <v>19646</v>
      </c>
      <c r="E23" s="268">
        <v>10643</v>
      </c>
      <c r="F23" s="268">
        <v>9003</v>
      </c>
      <c r="G23" s="268">
        <v>3819</v>
      </c>
      <c r="H23" s="268">
        <v>3876</v>
      </c>
      <c r="I23" s="268">
        <v>7</v>
      </c>
      <c r="J23" s="268">
        <v>1</v>
      </c>
      <c r="K23" s="268">
        <v>5</v>
      </c>
      <c r="L23" s="268">
        <v>45</v>
      </c>
      <c r="M23" s="268">
        <v>90</v>
      </c>
      <c r="N23" s="268">
        <v>110</v>
      </c>
      <c r="O23" s="268">
        <v>97</v>
      </c>
      <c r="P23" s="268">
        <v>304</v>
      </c>
      <c r="Q23" s="268">
        <v>214</v>
      </c>
      <c r="R23" s="268">
        <v>124</v>
      </c>
      <c r="S23" s="268">
        <v>83</v>
      </c>
      <c r="T23" s="268">
        <v>1019</v>
      </c>
      <c r="U23" s="268">
        <v>622</v>
      </c>
      <c r="V23" s="268">
        <v>52</v>
      </c>
      <c r="W23" s="268">
        <v>30</v>
      </c>
      <c r="X23" s="268">
        <v>1735</v>
      </c>
      <c r="Y23" s="268">
        <v>1071</v>
      </c>
      <c r="Z23" s="268">
        <v>3332</v>
      </c>
      <c r="AA23" s="268">
        <v>2851</v>
      </c>
      <c r="AB23" s="268">
        <v>102</v>
      </c>
      <c r="AC23" s="673">
        <v>57</v>
      </c>
    </row>
    <row r="24" spans="1:29" s="23" customFormat="1" ht="15.6" customHeight="1">
      <c r="A24" s="234" t="s">
        <v>7680</v>
      </c>
      <c r="B24" s="671" t="s">
        <v>216</v>
      </c>
      <c r="C24" s="672">
        <v>77941</v>
      </c>
      <c r="D24" s="268">
        <v>8304</v>
      </c>
      <c r="E24" s="268">
        <v>5039</v>
      </c>
      <c r="F24" s="268">
        <v>3265</v>
      </c>
      <c r="G24" s="268">
        <v>1322</v>
      </c>
      <c r="H24" s="268">
        <v>856</v>
      </c>
      <c r="I24" s="268">
        <v>2</v>
      </c>
      <c r="J24" s="268">
        <v>1</v>
      </c>
      <c r="K24" s="268">
        <v>4</v>
      </c>
      <c r="L24" s="268">
        <v>12</v>
      </c>
      <c r="M24" s="268">
        <v>22</v>
      </c>
      <c r="N24" s="268">
        <v>21</v>
      </c>
      <c r="O24" s="268">
        <v>21</v>
      </c>
      <c r="P24" s="268">
        <v>253</v>
      </c>
      <c r="Q24" s="268">
        <v>162</v>
      </c>
      <c r="R24" s="268">
        <v>20</v>
      </c>
      <c r="S24" s="268">
        <v>14</v>
      </c>
      <c r="T24" s="268">
        <v>513</v>
      </c>
      <c r="U24" s="268">
        <v>221</v>
      </c>
      <c r="V24" s="268">
        <v>31</v>
      </c>
      <c r="W24" s="268">
        <v>15</v>
      </c>
      <c r="X24" s="268">
        <v>1034</v>
      </c>
      <c r="Y24" s="268">
        <v>616</v>
      </c>
      <c r="Z24" s="268">
        <v>1831</v>
      </c>
      <c r="AA24" s="268">
        <v>1332</v>
      </c>
      <c r="AB24" s="268">
        <v>1</v>
      </c>
      <c r="AC24" s="674">
        <v>0</v>
      </c>
    </row>
    <row r="25" spans="1:29" s="23" customFormat="1" ht="15.6" customHeight="1">
      <c r="A25" s="234"/>
      <c r="B25" s="671" t="s">
        <v>376</v>
      </c>
      <c r="C25" s="672">
        <v>24215</v>
      </c>
      <c r="D25" s="268">
        <v>1667</v>
      </c>
      <c r="E25" s="268">
        <v>1058</v>
      </c>
      <c r="F25" s="268">
        <v>609</v>
      </c>
      <c r="G25" s="268">
        <v>328</v>
      </c>
      <c r="H25" s="268">
        <v>191</v>
      </c>
      <c r="I25" s="285">
        <v>0</v>
      </c>
      <c r="J25" s="285">
        <v>0</v>
      </c>
      <c r="K25" s="268">
        <v>2</v>
      </c>
      <c r="L25" s="268">
        <v>10</v>
      </c>
      <c r="M25" s="268">
        <v>10</v>
      </c>
      <c r="N25" s="268">
        <v>5</v>
      </c>
      <c r="O25" s="268">
        <v>4</v>
      </c>
      <c r="P25" s="268">
        <v>55</v>
      </c>
      <c r="Q25" s="268">
        <v>40</v>
      </c>
      <c r="R25" s="268">
        <v>9</v>
      </c>
      <c r="S25" s="268">
        <v>5</v>
      </c>
      <c r="T25" s="268">
        <v>120</v>
      </c>
      <c r="U25" s="268">
        <v>59</v>
      </c>
      <c r="V25" s="268">
        <v>16</v>
      </c>
      <c r="W25" s="268">
        <v>1</v>
      </c>
      <c r="X25" s="268">
        <v>181</v>
      </c>
      <c r="Y25" s="268">
        <v>126</v>
      </c>
      <c r="Z25" s="268">
        <v>333</v>
      </c>
      <c r="AA25" s="268">
        <v>171</v>
      </c>
      <c r="AB25" s="268">
        <v>1</v>
      </c>
      <c r="AC25" s="674">
        <v>0</v>
      </c>
    </row>
    <row r="26" spans="1:29" s="23" customFormat="1" ht="15.6" customHeight="1">
      <c r="A26" s="234"/>
      <c r="B26" s="671" t="s">
        <v>377</v>
      </c>
      <c r="C26" s="672">
        <v>53726</v>
      </c>
      <c r="D26" s="268">
        <v>6637</v>
      </c>
      <c r="E26" s="268">
        <v>3981</v>
      </c>
      <c r="F26" s="268">
        <v>2656</v>
      </c>
      <c r="G26" s="268">
        <v>994</v>
      </c>
      <c r="H26" s="268">
        <v>665</v>
      </c>
      <c r="I26" s="268">
        <v>2</v>
      </c>
      <c r="J26" s="268">
        <v>1</v>
      </c>
      <c r="K26" s="268">
        <v>2</v>
      </c>
      <c r="L26" s="268">
        <v>2</v>
      </c>
      <c r="M26" s="268">
        <v>12</v>
      </c>
      <c r="N26" s="268">
        <v>16</v>
      </c>
      <c r="O26" s="268">
        <v>17</v>
      </c>
      <c r="P26" s="268">
        <v>198</v>
      </c>
      <c r="Q26" s="268">
        <v>122</v>
      </c>
      <c r="R26" s="268">
        <v>11</v>
      </c>
      <c r="S26" s="268">
        <v>9</v>
      </c>
      <c r="T26" s="268">
        <v>393</v>
      </c>
      <c r="U26" s="268">
        <v>162</v>
      </c>
      <c r="V26" s="268">
        <v>15</v>
      </c>
      <c r="W26" s="268">
        <v>14</v>
      </c>
      <c r="X26" s="268">
        <v>853</v>
      </c>
      <c r="Y26" s="268">
        <v>490</v>
      </c>
      <c r="Z26" s="268">
        <v>1498</v>
      </c>
      <c r="AA26" s="268">
        <v>1161</v>
      </c>
      <c r="AB26" s="285">
        <v>0</v>
      </c>
      <c r="AC26" s="674">
        <v>0</v>
      </c>
    </row>
    <row r="27" spans="1:29" s="23" customFormat="1" ht="15.6" customHeight="1">
      <c r="A27" s="234" t="s">
        <v>208</v>
      </c>
      <c r="B27" s="671" t="s">
        <v>216</v>
      </c>
      <c r="C27" s="672">
        <v>10544</v>
      </c>
      <c r="D27" s="268">
        <v>246</v>
      </c>
      <c r="E27" s="268">
        <v>83</v>
      </c>
      <c r="F27" s="268">
        <v>163</v>
      </c>
      <c r="G27" s="268">
        <v>14</v>
      </c>
      <c r="H27" s="268">
        <v>41</v>
      </c>
      <c r="I27" s="285">
        <v>0</v>
      </c>
      <c r="J27" s="285">
        <v>0</v>
      </c>
      <c r="K27" s="285">
        <v>0</v>
      </c>
      <c r="L27" s="268">
        <v>2</v>
      </c>
      <c r="M27" s="268">
        <v>3</v>
      </c>
      <c r="N27" s="285">
        <v>0</v>
      </c>
      <c r="O27" s="268">
        <v>5</v>
      </c>
      <c r="P27" s="268">
        <v>1</v>
      </c>
      <c r="Q27" s="268">
        <v>7</v>
      </c>
      <c r="R27" s="268">
        <v>16</v>
      </c>
      <c r="S27" s="268">
        <v>4</v>
      </c>
      <c r="T27" s="268">
        <v>8</v>
      </c>
      <c r="U27" s="268">
        <v>2</v>
      </c>
      <c r="V27" s="285">
        <v>0</v>
      </c>
      <c r="W27" s="285">
        <v>0</v>
      </c>
      <c r="X27" s="268">
        <v>11</v>
      </c>
      <c r="Y27" s="268">
        <v>13</v>
      </c>
      <c r="Z27" s="268">
        <v>31</v>
      </c>
      <c r="AA27" s="268">
        <v>88</v>
      </c>
      <c r="AB27" s="285">
        <v>0</v>
      </c>
      <c r="AC27" s="674">
        <v>0</v>
      </c>
    </row>
    <row r="28" spans="1:29" s="23" customFormat="1" ht="15.6" customHeight="1">
      <c r="A28" s="234"/>
      <c r="B28" s="671" t="s">
        <v>376</v>
      </c>
      <c r="C28" s="672">
        <v>3873</v>
      </c>
      <c r="D28" s="268">
        <v>90</v>
      </c>
      <c r="E28" s="268">
        <v>42</v>
      </c>
      <c r="F28" s="268">
        <v>48</v>
      </c>
      <c r="G28" s="268">
        <v>4</v>
      </c>
      <c r="H28" s="268">
        <v>13</v>
      </c>
      <c r="I28" s="285">
        <v>0</v>
      </c>
      <c r="J28" s="285">
        <v>0</v>
      </c>
      <c r="K28" s="285">
        <v>0</v>
      </c>
      <c r="L28" s="268">
        <v>2</v>
      </c>
      <c r="M28" s="285">
        <v>0</v>
      </c>
      <c r="N28" s="285">
        <v>0</v>
      </c>
      <c r="O28" s="268">
        <v>1</v>
      </c>
      <c r="P28" s="285">
        <v>0</v>
      </c>
      <c r="Q28" s="268">
        <v>2</v>
      </c>
      <c r="R28" s="268">
        <v>15</v>
      </c>
      <c r="S28" s="268">
        <v>4</v>
      </c>
      <c r="T28" s="268">
        <v>4</v>
      </c>
      <c r="U28" s="285">
        <v>0</v>
      </c>
      <c r="V28" s="285">
        <v>0</v>
      </c>
      <c r="W28" s="285">
        <v>0</v>
      </c>
      <c r="X28" s="268">
        <v>3</v>
      </c>
      <c r="Y28" s="268">
        <v>3</v>
      </c>
      <c r="Z28" s="268">
        <v>14</v>
      </c>
      <c r="AA28" s="268">
        <v>25</v>
      </c>
      <c r="AB28" s="285">
        <v>0</v>
      </c>
      <c r="AC28" s="674">
        <v>0</v>
      </c>
    </row>
    <row r="29" spans="1:29" s="23" customFormat="1" ht="15.6" customHeight="1">
      <c r="A29" s="234"/>
      <c r="B29" s="671" t="s">
        <v>377</v>
      </c>
      <c r="C29" s="672">
        <v>6671</v>
      </c>
      <c r="D29" s="268">
        <v>156</v>
      </c>
      <c r="E29" s="268">
        <v>41</v>
      </c>
      <c r="F29" s="268">
        <v>115</v>
      </c>
      <c r="G29" s="268">
        <v>10</v>
      </c>
      <c r="H29" s="268">
        <v>28</v>
      </c>
      <c r="I29" s="285">
        <v>0</v>
      </c>
      <c r="J29" s="285">
        <v>0</v>
      </c>
      <c r="K29" s="285">
        <v>0</v>
      </c>
      <c r="L29" s="285">
        <v>0</v>
      </c>
      <c r="M29" s="268">
        <v>3</v>
      </c>
      <c r="N29" s="285">
        <v>0</v>
      </c>
      <c r="O29" s="268">
        <v>4</v>
      </c>
      <c r="P29" s="268">
        <v>1</v>
      </c>
      <c r="Q29" s="268">
        <v>5</v>
      </c>
      <c r="R29" s="268">
        <v>1</v>
      </c>
      <c r="S29" s="285">
        <v>0</v>
      </c>
      <c r="T29" s="268">
        <v>4</v>
      </c>
      <c r="U29" s="268">
        <v>2</v>
      </c>
      <c r="V29" s="285">
        <v>0</v>
      </c>
      <c r="W29" s="285">
        <v>0</v>
      </c>
      <c r="X29" s="268">
        <v>8</v>
      </c>
      <c r="Y29" s="268">
        <v>10</v>
      </c>
      <c r="Z29" s="268">
        <v>17</v>
      </c>
      <c r="AA29" s="268">
        <v>63</v>
      </c>
      <c r="AB29" s="285">
        <v>0</v>
      </c>
      <c r="AC29" s="674">
        <v>0</v>
      </c>
    </row>
    <row r="30" spans="1:29" s="23" customFormat="1" ht="15.6" customHeight="1">
      <c r="A30" s="234" t="s">
        <v>209</v>
      </c>
      <c r="B30" s="671" t="s">
        <v>216</v>
      </c>
      <c r="C30" s="672">
        <v>28973</v>
      </c>
      <c r="D30" s="268">
        <v>1415</v>
      </c>
      <c r="E30" s="268">
        <v>600</v>
      </c>
      <c r="F30" s="268">
        <v>815</v>
      </c>
      <c r="G30" s="268">
        <v>44</v>
      </c>
      <c r="H30" s="268">
        <v>86</v>
      </c>
      <c r="I30" s="285">
        <v>0</v>
      </c>
      <c r="J30" s="268">
        <v>2</v>
      </c>
      <c r="K30" s="268">
        <v>4</v>
      </c>
      <c r="L30" s="268">
        <v>2</v>
      </c>
      <c r="M30" s="268">
        <v>6</v>
      </c>
      <c r="N30" s="268">
        <v>6</v>
      </c>
      <c r="O30" s="268">
        <v>6</v>
      </c>
      <c r="P30" s="268">
        <v>75</v>
      </c>
      <c r="Q30" s="268">
        <v>93</v>
      </c>
      <c r="R30" s="268">
        <v>7</v>
      </c>
      <c r="S30" s="268">
        <v>12</v>
      </c>
      <c r="T30" s="268">
        <v>39</v>
      </c>
      <c r="U30" s="268">
        <v>25</v>
      </c>
      <c r="V30" s="268">
        <v>7</v>
      </c>
      <c r="W30" s="268">
        <v>2</v>
      </c>
      <c r="X30" s="268">
        <v>154</v>
      </c>
      <c r="Y30" s="268">
        <v>167</v>
      </c>
      <c r="Z30" s="268">
        <v>263</v>
      </c>
      <c r="AA30" s="268">
        <v>414</v>
      </c>
      <c r="AB30" s="268">
        <v>1</v>
      </c>
      <c r="AC30" s="674">
        <v>0</v>
      </c>
    </row>
    <row r="31" spans="1:29" s="23" customFormat="1" ht="15.6" customHeight="1">
      <c r="A31" s="234"/>
      <c r="B31" s="671" t="s">
        <v>376</v>
      </c>
      <c r="C31" s="672">
        <v>4672</v>
      </c>
      <c r="D31" s="268">
        <v>319</v>
      </c>
      <c r="E31" s="268">
        <v>120</v>
      </c>
      <c r="F31" s="268">
        <v>199</v>
      </c>
      <c r="G31" s="268">
        <v>16</v>
      </c>
      <c r="H31" s="268">
        <v>23</v>
      </c>
      <c r="I31" s="285">
        <v>0</v>
      </c>
      <c r="J31" s="268">
        <v>1</v>
      </c>
      <c r="K31" s="268">
        <v>1</v>
      </c>
      <c r="L31" s="268">
        <v>1</v>
      </c>
      <c r="M31" s="268">
        <v>4</v>
      </c>
      <c r="N31" s="268">
        <v>1</v>
      </c>
      <c r="O31" s="268">
        <v>2</v>
      </c>
      <c r="P31" s="268">
        <v>10</v>
      </c>
      <c r="Q31" s="268">
        <v>25</v>
      </c>
      <c r="R31" s="268">
        <v>2</v>
      </c>
      <c r="S31" s="268">
        <v>2</v>
      </c>
      <c r="T31" s="268">
        <v>10</v>
      </c>
      <c r="U31" s="268">
        <v>4</v>
      </c>
      <c r="V31" s="268">
        <v>1</v>
      </c>
      <c r="W31" s="285">
        <v>0</v>
      </c>
      <c r="X31" s="268">
        <v>25</v>
      </c>
      <c r="Y31" s="268">
        <v>46</v>
      </c>
      <c r="Z31" s="268">
        <v>52</v>
      </c>
      <c r="AA31" s="268">
        <v>92</v>
      </c>
      <c r="AB31" s="268">
        <v>1</v>
      </c>
      <c r="AC31" s="674">
        <v>0</v>
      </c>
    </row>
    <row r="32" spans="1:29" s="23" customFormat="1" ht="15.6" customHeight="1">
      <c r="A32" s="234"/>
      <c r="B32" s="671" t="s">
        <v>377</v>
      </c>
      <c r="C32" s="672">
        <v>24301</v>
      </c>
      <c r="D32" s="268">
        <v>1096</v>
      </c>
      <c r="E32" s="268">
        <v>480</v>
      </c>
      <c r="F32" s="268">
        <v>616</v>
      </c>
      <c r="G32" s="268">
        <v>28</v>
      </c>
      <c r="H32" s="268">
        <v>63</v>
      </c>
      <c r="I32" s="285">
        <v>0</v>
      </c>
      <c r="J32" s="268">
        <v>1</v>
      </c>
      <c r="K32" s="268">
        <v>3</v>
      </c>
      <c r="L32" s="268">
        <v>1</v>
      </c>
      <c r="M32" s="268">
        <v>2</v>
      </c>
      <c r="N32" s="268">
        <v>5</v>
      </c>
      <c r="O32" s="268">
        <v>4</v>
      </c>
      <c r="P32" s="268">
        <v>65</v>
      </c>
      <c r="Q32" s="268">
        <v>68</v>
      </c>
      <c r="R32" s="268">
        <v>5</v>
      </c>
      <c r="S32" s="268">
        <v>10</v>
      </c>
      <c r="T32" s="268">
        <v>29</v>
      </c>
      <c r="U32" s="268">
        <v>21</v>
      </c>
      <c r="V32" s="268">
        <v>6</v>
      </c>
      <c r="W32" s="268">
        <v>2</v>
      </c>
      <c r="X32" s="268">
        <v>129</v>
      </c>
      <c r="Y32" s="268">
        <v>121</v>
      </c>
      <c r="Z32" s="268">
        <v>211</v>
      </c>
      <c r="AA32" s="268">
        <v>322</v>
      </c>
      <c r="AB32" s="285">
        <v>0</v>
      </c>
      <c r="AC32" s="674">
        <v>0</v>
      </c>
    </row>
    <row r="33" spans="1:29" s="23" customFormat="1" ht="15.6" customHeight="1">
      <c r="A33" s="234" t="s">
        <v>210</v>
      </c>
      <c r="B33" s="671" t="s">
        <v>216</v>
      </c>
      <c r="C33" s="672">
        <v>44</v>
      </c>
      <c r="D33" s="268">
        <v>1</v>
      </c>
      <c r="E33" s="285">
        <v>0</v>
      </c>
      <c r="F33" s="268">
        <v>1</v>
      </c>
      <c r="G33" s="285">
        <v>0</v>
      </c>
      <c r="H33" s="285">
        <v>0</v>
      </c>
      <c r="I33" s="285">
        <v>0</v>
      </c>
      <c r="J33" s="285">
        <v>0</v>
      </c>
      <c r="K33" s="285">
        <v>0</v>
      </c>
      <c r="L33" s="285">
        <v>0</v>
      </c>
      <c r="M33" s="285">
        <v>0</v>
      </c>
      <c r="N33" s="285">
        <v>0</v>
      </c>
      <c r="O33" s="285">
        <v>0</v>
      </c>
      <c r="P33" s="285">
        <v>0</v>
      </c>
      <c r="Q33" s="268">
        <v>1</v>
      </c>
      <c r="R33" s="285">
        <v>0</v>
      </c>
      <c r="S33" s="285">
        <v>0</v>
      </c>
      <c r="T33" s="285">
        <v>0</v>
      </c>
      <c r="U33" s="285">
        <v>0</v>
      </c>
      <c r="V33" s="285">
        <v>0</v>
      </c>
      <c r="W33" s="285">
        <v>0</v>
      </c>
      <c r="X33" s="285">
        <v>0</v>
      </c>
      <c r="Y33" s="285">
        <v>0</v>
      </c>
      <c r="Z33" s="285">
        <v>0</v>
      </c>
      <c r="AA33" s="285">
        <v>0</v>
      </c>
      <c r="AB33" s="285">
        <v>0</v>
      </c>
      <c r="AC33" s="674">
        <v>0</v>
      </c>
    </row>
    <row r="34" spans="1:29" s="23" customFormat="1" ht="15.6" customHeight="1">
      <c r="A34" s="234"/>
      <c r="B34" s="671" t="s">
        <v>376</v>
      </c>
      <c r="C34" s="675">
        <v>0</v>
      </c>
      <c r="D34" s="285">
        <v>0</v>
      </c>
      <c r="E34" s="285">
        <v>0</v>
      </c>
      <c r="F34" s="285">
        <v>0</v>
      </c>
      <c r="G34" s="285">
        <v>0</v>
      </c>
      <c r="H34" s="285">
        <v>0</v>
      </c>
      <c r="I34" s="285">
        <v>0</v>
      </c>
      <c r="J34" s="285">
        <v>0</v>
      </c>
      <c r="K34" s="285">
        <v>0</v>
      </c>
      <c r="L34" s="285">
        <v>0</v>
      </c>
      <c r="M34" s="285">
        <v>0</v>
      </c>
      <c r="N34" s="285">
        <v>0</v>
      </c>
      <c r="O34" s="285">
        <v>0</v>
      </c>
      <c r="P34" s="285">
        <v>0</v>
      </c>
      <c r="Q34" s="285">
        <v>0</v>
      </c>
      <c r="R34" s="285">
        <v>0</v>
      </c>
      <c r="S34" s="285">
        <v>0</v>
      </c>
      <c r="T34" s="285">
        <v>0</v>
      </c>
      <c r="U34" s="285">
        <v>0</v>
      </c>
      <c r="V34" s="285">
        <v>0</v>
      </c>
      <c r="W34" s="285">
        <v>0</v>
      </c>
      <c r="X34" s="285">
        <v>0</v>
      </c>
      <c r="Y34" s="285">
        <v>0</v>
      </c>
      <c r="Z34" s="285">
        <v>0</v>
      </c>
      <c r="AA34" s="285">
        <v>0</v>
      </c>
      <c r="AB34" s="285">
        <v>0</v>
      </c>
      <c r="AC34" s="674">
        <v>0</v>
      </c>
    </row>
    <row r="35" spans="1:29" s="23" customFormat="1" ht="15.6" customHeight="1">
      <c r="A35" s="234"/>
      <c r="B35" s="671" t="s">
        <v>377</v>
      </c>
      <c r="C35" s="672">
        <v>44</v>
      </c>
      <c r="D35" s="268">
        <v>1</v>
      </c>
      <c r="E35" s="285">
        <v>0</v>
      </c>
      <c r="F35" s="268">
        <v>1</v>
      </c>
      <c r="G35" s="285">
        <v>0</v>
      </c>
      <c r="H35" s="285">
        <v>0</v>
      </c>
      <c r="I35" s="285">
        <v>0</v>
      </c>
      <c r="J35" s="285">
        <v>0</v>
      </c>
      <c r="K35" s="285">
        <v>0</v>
      </c>
      <c r="L35" s="285">
        <v>0</v>
      </c>
      <c r="M35" s="285">
        <v>0</v>
      </c>
      <c r="N35" s="285">
        <v>0</v>
      </c>
      <c r="O35" s="285">
        <v>0</v>
      </c>
      <c r="P35" s="285">
        <v>0</v>
      </c>
      <c r="Q35" s="268">
        <v>1</v>
      </c>
      <c r="R35" s="285">
        <v>0</v>
      </c>
      <c r="S35" s="285">
        <v>0</v>
      </c>
      <c r="T35" s="285">
        <v>0</v>
      </c>
      <c r="U35" s="285">
        <v>0</v>
      </c>
      <c r="V35" s="285">
        <v>0</v>
      </c>
      <c r="W35" s="285">
        <v>0</v>
      </c>
      <c r="X35" s="285">
        <v>0</v>
      </c>
      <c r="Y35" s="285">
        <v>0</v>
      </c>
      <c r="Z35" s="285">
        <v>0</v>
      </c>
      <c r="AA35" s="285">
        <v>0</v>
      </c>
      <c r="AB35" s="285">
        <v>0</v>
      </c>
      <c r="AC35" s="674">
        <v>0</v>
      </c>
    </row>
    <row r="36" spans="1:29" s="23" customFormat="1" ht="15.6" customHeight="1">
      <c r="A36" s="234" t="s">
        <v>378</v>
      </c>
      <c r="B36" s="671" t="s">
        <v>216</v>
      </c>
      <c r="C36" s="675">
        <v>0</v>
      </c>
      <c r="D36" s="285">
        <v>0</v>
      </c>
      <c r="E36" s="285">
        <v>0</v>
      </c>
      <c r="F36" s="285">
        <v>0</v>
      </c>
      <c r="G36" s="285">
        <v>0</v>
      </c>
      <c r="H36" s="285">
        <v>0</v>
      </c>
      <c r="I36" s="285">
        <v>0</v>
      </c>
      <c r="J36" s="285">
        <v>0</v>
      </c>
      <c r="K36" s="285">
        <v>0</v>
      </c>
      <c r="L36" s="285">
        <v>0</v>
      </c>
      <c r="M36" s="285">
        <v>0</v>
      </c>
      <c r="N36" s="285">
        <v>0</v>
      </c>
      <c r="O36" s="285">
        <v>0</v>
      </c>
      <c r="P36" s="285">
        <v>0</v>
      </c>
      <c r="Q36" s="285">
        <v>0</v>
      </c>
      <c r="R36" s="285">
        <v>0</v>
      </c>
      <c r="S36" s="285">
        <v>0</v>
      </c>
      <c r="T36" s="285">
        <v>0</v>
      </c>
      <c r="U36" s="285">
        <v>0</v>
      </c>
      <c r="V36" s="285">
        <v>0</v>
      </c>
      <c r="W36" s="285">
        <v>0</v>
      </c>
      <c r="X36" s="285">
        <v>0</v>
      </c>
      <c r="Y36" s="285">
        <v>0</v>
      </c>
      <c r="Z36" s="285">
        <v>0</v>
      </c>
      <c r="AA36" s="285">
        <v>0</v>
      </c>
      <c r="AB36" s="285">
        <v>0</v>
      </c>
      <c r="AC36" s="674">
        <v>0</v>
      </c>
    </row>
    <row r="37" spans="1:29" s="23" customFormat="1" ht="15.6" customHeight="1">
      <c r="A37" s="234"/>
      <c r="B37" s="671" t="s">
        <v>376</v>
      </c>
      <c r="C37" s="675">
        <v>0</v>
      </c>
      <c r="D37" s="285">
        <v>0</v>
      </c>
      <c r="E37" s="285">
        <v>0</v>
      </c>
      <c r="F37" s="285">
        <v>0</v>
      </c>
      <c r="G37" s="285">
        <v>0</v>
      </c>
      <c r="H37" s="285">
        <v>0</v>
      </c>
      <c r="I37" s="285">
        <v>0</v>
      </c>
      <c r="J37" s="285">
        <v>0</v>
      </c>
      <c r="K37" s="285">
        <v>0</v>
      </c>
      <c r="L37" s="285">
        <v>0</v>
      </c>
      <c r="M37" s="285">
        <v>0</v>
      </c>
      <c r="N37" s="285">
        <v>0</v>
      </c>
      <c r="O37" s="285">
        <v>0</v>
      </c>
      <c r="P37" s="285">
        <v>0</v>
      </c>
      <c r="Q37" s="285">
        <v>0</v>
      </c>
      <c r="R37" s="285">
        <v>0</v>
      </c>
      <c r="S37" s="285">
        <v>0</v>
      </c>
      <c r="T37" s="285">
        <v>0</v>
      </c>
      <c r="U37" s="285">
        <v>0</v>
      </c>
      <c r="V37" s="285">
        <v>0</v>
      </c>
      <c r="W37" s="285">
        <v>0</v>
      </c>
      <c r="X37" s="285">
        <v>0</v>
      </c>
      <c r="Y37" s="285">
        <v>0</v>
      </c>
      <c r="Z37" s="285">
        <v>0</v>
      </c>
      <c r="AA37" s="285">
        <v>0</v>
      </c>
      <c r="AB37" s="285">
        <v>0</v>
      </c>
      <c r="AC37" s="674">
        <v>0</v>
      </c>
    </row>
    <row r="38" spans="1:29" s="23" customFormat="1" ht="15.6" customHeight="1">
      <c r="A38" s="234"/>
      <c r="B38" s="671" t="s">
        <v>377</v>
      </c>
      <c r="C38" s="675">
        <v>0</v>
      </c>
      <c r="D38" s="285">
        <v>0</v>
      </c>
      <c r="E38" s="285">
        <v>0</v>
      </c>
      <c r="F38" s="285">
        <v>0</v>
      </c>
      <c r="G38" s="285">
        <v>0</v>
      </c>
      <c r="H38" s="285">
        <v>0</v>
      </c>
      <c r="I38" s="285">
        <v>0</v>
      </c>
      <c r="J38" s="285">
        <v>0</v>
      </c>
      <c r="K38" s="285">
        <v>0</v>
      </c>
      <c r="L38" s="285">
        <v>0</v>
      </c>
      <c r="M38" s="285">
        <v>0</v>
      </c>
      <c r="N38" s="285">
        <v>0</v>
      </c>
      <c r="O38" s="285">
        <v>0</v>
      </c>
      <c r="P38" s="285">
        <v>0</v>
      </c>
      <c r="Q38" s="285">
        <v>0</v>
      </c>
      <c r="R38" s="285">
        <v>0</v>
      </c>
      <c r="S38" s="285">
        <v>0</v>
      </c>
      <c r="T38" s="285">
        <v>0</v>
      </c>
      <c r="U38" s="285">
        <v>0</v>
      </c>
      <c r="V38" s="285">
        <v>0</v>
      </c>
      <c r="W38" s="285">
        <v>0</v>
      </c>
      <c r="X38" s="285">
        <v>0</v>
      </c>
      <c r="Y38" s="285">
        <v>0</v>
      </c>
      <c r="Z38" s="285">
        <v>0</v>
      </c>
      <c r="AA38" s="285">
        <v>0</v>
      </c>
      <c r="AB38" s="285">
        <v>0</v>
      </c>
      <c r="AC38" s="674">
        <v>0</v>
      </c>
    </row>
    <row r="39" spans="1:29" s="23" customFormat="1" ht="15.6" customHeight="1">
      <c r="A39" s="234" t="s">
        <v>212</v>
      </c>
      <c r="B39" s="671" t="s">
        <v>216</v>
      </c>
      <c r="C39" s="672">
        <v>648</v>
      </c>
      <c r="D39" s="268">
        <v>96</v>
      </c>
      <c r="E39" s="268">
        <v>63</v>
      </c>
      <c r="F39" s="268">
        <v>33</v>
      </c>
      <c r="G39" s="268">
        <v>20</v>
      </c>
      <c r="H39" s="268">
        <v>12</v>
      </c>
      <c r="I39" s="285">
        <v>0</v>
      </c>
      <c r="J39" s="285">
        <v>0</v>
      </c>
      <c r="K39" s="285">
        <v>0</v>
      </c>
      <c r="L39" s="268">
        <v>1</v>
      </c>
      <c r="M39" s="285">
        <v>0</v>
      </c>
      <c r="N39" s="268">
        <v>2</v>
      </c>
      <c r="O39" s="268">
        <v>1</v>
      </c>
      <c r="P39" s="268">
        <v>3</v>
      </c>
      <c r="Q39" s="268">
        <v>1</v>
      </c>
      <c r="R39" s="285">
        <v>0</v>
      </c>
      <c r="S39" s="285">
        <v>0</v>
      </c>
      <c r="T39" s="268">
        <v>1</v>
      </c>
      <c r="U39" s="268">
        <v>2</v>
      </c>
      <c r="V39" s="268">
        <v>2</v>
      </c>
      <c r="W39" s="268">
        <v>2</v>
      </c>
      <c r="X39" s="268">
        <v>12</v>
      </c>
      <c r="Y39" s="268">
        <v>6</v>
      </c>
      <c r="Z39" s="268">
        <v>22</v>
      </c>
      <c r="AA39" s="268">
        <v>9</v>
      </c>
      <c r="AB39" s="285">
        <v>0</v>
      </c>
      <c r="AC39" s="674">
        <v>0</v>
      </c>
    </row>
    <row r="40" spans="1:29" s="23" customFormat="1" ht="15.6" customHeight="1">
      <c r="A40" s="234"/>
      <c r="B40" s="671" t="s">
        <v>376</v>
      </c>
      <c r="C40" s="672">
        <v>481</v>
      </c>
      <c r="D40" s="268">
        <v>77</v>
      </c>
      <c r="E40" s="268">
        <v>53</v>
      </c>
      <c r="F40" s="268">
        <v>24</v>
      </c>
      <c r="G40" s="268">
        <v>18</v>
      </c>
      <c r="H40" s="268">
        <v>11</v>
      </c>
      <c r="I40" s="285">
        <v>0</v>
      </c>
      <c r="J40" s="285">
        <v>0</v>
      </c>
      <c r="K40" s="285">
        <v>0</v>
      </c>
      <c r="L40" s="268">
        <v>1</v>
      </c>
      <c r="M40" s="285">
        <v>0</v>
      </c>
      <c r="N40" s="285">
        <v>0</v>
      </c>
      <c r="O40" s="285">
        <v>0</v>
      </c>
      <c r="P40" s="268">
        <v>3</v>
      </c>
      <c r="Q40" s="268">
        <v>1</v>
      </c>
      <c r="R40" s="285">
        <v>0</v>
      </c>
      <c r="S40" s="285">
        <v>0</v>
      </c>
      <c r="T40" s="268">
        <v>1</v>
      </c>
      <c r="U40" s="285">
        <v>0</v>
      </c>
      <c r="V40" s="268">
        <v>2</v>
      </c>
      <c r="W40" s="268">
        <v>1</v>
      </c>
      <c r="X40" s="268">
        <v>9</v>
      </c>
      <c r="Y40" s="268">
        <v>3</v>
      </c>
      <c r="Z40" s="268">
        <v>19</v>
      </c>
      <c r="AA40" s="268">
        <v>8</v>
      </c>
      <c r="AB40" s="285">
        <v>0</v>
      </c>
      <c r="AC40" s="674">
        <v>0</v>
      </c>
    </row>
    <row r="41" spans="1:29" s="23" customFormat="1" ht="15.6" customHeight="1">
      <c r="A41" s="234"/>
      <c r="B41" s="671" t="s">
        <v>377</v>
      </c>
      <c r="C41" s="672">
        <v>167</v>
      </c>
      <c r="D41" s="268">
        <v>19</v>
      </c>
      <c r="E41" s="268">
        <v>10</v>
      </c>
      <c r="F41" s="268">
        <v>9</v>
      </c>
      <c r="G41" s="268">
        <v>2</v>
      </c>
      <c r="H41" s="268">
        <v>1</v>
      </c>
      <c r="I41" s="285">
        <v>0</v>
      </c>
      <c r="J41" s="285">
        <v>0</v>
      </c>
      <c r="K41" s="285">
        <v>0</v>
      </c>
      <c r="L41" s="285">
        <v>0</v>
      </c>
      <c r="M41" s="285">
        <v>0</v>
      </c>
      <c r="N41" s="268">
        <v>2</v>
      </c>
      <c r="O41" s="268">
        <v>1</v>
      </c>
      <c r="P41" s="285">
        <v>0</v>
      </c>
      <c r="Q41" s="285">
        <v>0</v>
      </c>
      <c r="R41" s="285">
        <v>0</v>
      </c>
      <c r="S41" s="285">
        <v>0</v>
      </c>
      <c r="T41" s="285">
        <v>0</v>
      </c>
      <c r="U41" s="268">
        <v>2</v>
      </c>
      <c r="V41" s="285">
        <v>0</v>
      </c>
      <c r="W41" s="268">
        <v>1</v>
      </c>
      <c r="X41" s="268">
        <v>3</v>
      </c>
      <c r="Y41" s="268">
        <v>3</v>
      </c>
      <c r="Z41" s="268">
        <v>3</v>
      </c>
      <c r="AA41" s="268">
        <v>1</v>
      </c>
      <c r="AB41" s="285">
        <v>0</v>
      </c>
      <c r="AC41" s="674">
        <v>0</v>
      </c>
    </row>
    <row r="42" spans="1:29" s="23" customFormat="1" ht="15.6" customHeight="1">
      <c r="A42" s="234" t="s">
        <v>213</v>
      </c>
      <c r="B42" s="671" t="s">
        <v>216</v>
      </c>
      <c r="C42" s="672">
        <v>5531</v>
      </c>
      <c r="D42" s="268">
        <v>748</v>
      </c>
      <c r="E42" s="268">
        <v>402</v>
      </c>
      <c r="F42" s="268">
        <v>346</v>
      </c>
      <c r="G42" s="268">
        <v>67</v>
      </c>
      <c r="H42" s="268">
        <v>52</v>
      </c>
      <c r="I42" s="285">
        <v>0</v>
      </c>
      <c r="J42" s="285">
        <v>0</v>
      </c>
      <c r="K42" s="285">
        <v>0</v>
      </c>
      <c r="L42" s="268">
        <v>2</v>
      </c>
      <c r="M42" s="268">
        <v>1</v>
      </c>
      <c r="N42" s="268">
        <v>2</v>
      </c>
      <c r="O42" s="268">
        <v>2</v>
      </c>
      <c r="P42" s="268">
        <v>30</v>
      </c>
      <c r="Q42" s="268">
        <v>32</v>
      </c>
      <c r="R42" s="268">
        <v>1</v>
      </c>
      <c r="S42" s="268">
        <v>4</v>
      </c>
      <c r="T42" s="268">
        <v>40</v>
      </c>
      <c r="U42" s="268">
        <v>20</v>
      </c>
      <c r="V42" s="268">
        <v>5</v>
      </c>
      <c r="W42" s="268">
        <v>1</v>
      </c>
      <c r="X42" s="268">
        <v>75</v>
      </c>
      <c r="Y42" s="268">
        <v>80</v>
      </c>
      <c r="Z42" s="268">
        <v>179</v>
      </c>
      <c r="AA42" s="268">
        <v>153</v>
      </c>
      <c r="AB42" s="268">
        <v>1</v>
      </c>
      <c r="AC42" s="673">
        <v>1</v>
      </c>
    </row>
    <row r="43" spans="1:29" s="23" customFormat="1" ht="15.6" customHeight="1">
      <c r="A43" s="234"/>
      <c r="B43" s="671" t="s">
        <v>376</v>
      </c>
      <c r="C43" s="672">
        <v>966</v>
      </c>
      <c r="D43" s="268">
        <v>229</v>
      </c>
      <c r="E43" s="268">
        <v>116</v>
      </c>
      <c r="F43" s="268">
        <v>113</v>
      </c>
      <c r="G43" s="268">
        <v>22</v>
      </c>
      <c r="H43" s="268">
        <v>22</v>
      </c>
      <c r="I43" s="285">
        <v>0</v>
      </c>
      <c r="J43" s="285">
        <v>0</v>
      </c>
      <c r="K43" s="285">
        <v>0</v>
      </c>
      <c r="L43" s="268">
        <v>1</v>
      </c>
      <c r="M43" s="268">
        <v>1</v>
      </c>
      <c r="N43" s="268">
        <v>1</v>
      </c>
      <c r="O43" s="285">
        <v>0</v>
      </c>
      <c r="P43" s="268">
        <v>11</v>
      </c>
      <c r="Q43" s="268">
        <v>12</v>
      </c>
      <c r="R43" s="285">
        <v>0</v>
      </c>
      <c r="S43" s="285">
        <v>0</v>
      </c>
      <c r="T43" s="268">
        <v>9</v>
      </c>
      <c r="U43" s="268">
        <v>4</v>
      </c>
      <c r="V43" s="268">
        <v>5</v>
      </c>
      <c r="W43" s="268">
        <v>1</v>
      </c>
      <c r="X43" s="268">
        <v>14</v>
      </c>
      <c r="Y43" s="268">
        <v>19</v>
      </c>
      <c r="Z43" s="268">
        <v>52</v>
      </c>
      <c r="AA43" s="268">
        <v>54</v>
      </c>
      <c r="AB43" s="268">
        <v>1</v>
      </c>
      <c r="AC43" s="674">
        <v>0</v>
      </c>
    </row>
    <row r="44" spans="1:29" s="23" customFormat="1" ht="15.6" customHeight="1">
      <c r="A44" s="234"/>
      <c r="B44" s="671" t="s">
        <v>377</v>
      </c>
      <c r="C44" s="672">
        <v>4565</v>
      </c>
      <c r="D44" s="268">
        <v>519</v>
      </c>
      <c r="E44" s="268">
        <v>286</v>
      </c>
      <c r="F44" s="268">
        <v>233</v>
      </c>
      <c r="G44" s="268">
        <v>45</v>
      </c>
      <c r="H44" s="268">
        <v>30</v>
      </c>
      <c r="I44" s="285">
        <v>0</v>
      </c>
      <c r="J44" s="285">
        <v>0</v>
      </c>
      <c r="K44" s="285">
        <v>0</v>
      </c>
      <c r="L44" s="268">
        <v>1</v>
      </c>
      <c r="M44" s="285">
        <v>0</v>
      </c>
      <c r="N44" s="268">
        <v>1</v>
      </c>
      <c r="O44" s="268">
        <v>2</v>
      </c>
      <c r="P44" s="268">
        <v>19</v>
      </c>
      <c r="Q44" s="268">
        <v>20</v>
      </c>
      <c r="R44" s="268">
        <v>1</v>
      </c>
      <c r="S44" s="268">
        <v>4</v>
      </c>
      <c r="T44" s="268">
        <v>31</v>
      </c>
      <c r="U44" s="268">
        <v>16</v>
      </c>
      <c r="V44" s="285">
        <v>0</v>
      </c>
      <c r="W44" s="285">
        <v>0</v>
      </c>
      <c r="X44" s="268">
        <v>61</v>
      </c>
      <c r="Y44" s="268">
        <v>61</v>
      </c>
      <c r="Z44" s="268">
        <v>127</v>
      </c>
      <c r="AA44" s="268">
        <v>99</v>
      </c>
      <c r="AB44" s="285">
        <v>0</v>
      </c>
      <c r="AC44" s="673">
        <v>1</v>
      </c>
    </row>
    <row r="45" spans="1:29" s="23" customFormat="1" ht="15.6" customHeight="1">
      <c r="A45" s="234" t="s">
        <v>238</v>
      </c>
      <c r="B45" s="671" t="s">
        <v>216</v>
      </c>
      <c r="C45" s="672">
        <v>68267</v>
      </c>
      <c r="D45" s="268">
        <v>3384</v>
      </c>
      <c r="E45" s="268">
        <v>1185</v>
      </c>
      <c r="F45" s="268">
        <v>2199</v>
      </c>
      <c r="G45" s="268">
        <v>592</v>
      </c>
      <c r="H45" s="268">
        <v>1121</v>
      </c>
      <c r="I45" s="285">
        <v>0</v>
      </c>
      <c r="J45" s="285">
        <v>0</v>
      </c>
      <c r="K45" s="268">
        <v>3</v>
      </c>
      <c r="L45" s="268">
        <v>3</v>
      </c>
      <c r="M45" s="268">
        <v>21</v>
      </c>
      <c r="N45" s="268">
        <v>8</v>
      </c>
      <c r="O45" s="268">
        <v>16</v>
      </c>
      <c r="P45" s="268">
        <v>36</v>
      </c>
      <c r="Q45" s="268">
        <v>52</v>
      </c>
      <c r="R45" s="268">
        <v>15</v>
      </c>
      <c r="S45" s="268">
        <v>18</v>
      </c>
      <c r="T45" s="268">
        <v>101</v>
      </c>
      <c r="U45" s="268">
        <v>165</v>
      </c>
      <c r="V45" s="268">
        <v>35</v>
      </c>
      <c r="W45" s="268">
        <v>58</v>
      </c>
      <c r="X45" s="268">
        <v>84</v>
      </c>
      <c r="Y45" s="268">
        <v>132</v>
      </c>
      <c r="Z45" s="268">
        <v>311</v>
      </c>
      <c r="AA45" s="268">
        <v>613</v>
      </c>
      <c r="AB45" s="285">
        <v>0</v>
      </c>
      <c r="AC45" s="674">
        <v>0</v>
      </c>
    </row>
    <row r="46" spans="1:29" s="23" customFormat="1" ht="15.6" customHeight="1">
      <c r="A46" s="245" t="s">
        <v>379</v>
      </c>
      <c r="B46" s="671" t="s">
        <v>376</v>
      </c>
      <c r="C46" s="672">
        <v>9559</v>
      </c>
      <c r="D46" s="268">
        <v>350</v>
      </c>
      <c r="E46" s="268">
        <v>142</v>
      </c>
      <c r="F46" s="268">
        <v>208</v>
      </c>
      <c r="G46" s="268">
        <v>80</v>
      </c>
      <c r="H46" s="268">
        <v>126</v>
      </c>
      <c r="I46" s="285">
        <v>0</v>
      </c>
      <c r="J46" s="285">
        <v>0</v>
      </c>
      <c r="K46" s="285">
        <v>0</v>
      </c>
      <c r="L46" s="268">
        <v>1</v>
      </c>
      <c r="M46" s="285">
        <v>0</v>
      </c>
      <c r="N46" s="268">
        <v>1</v>
      </c>
      <c r="O46" s="285">
        <v>0</v>
      </c>
      <c r="P46" s="268">
        <v>2</v>
      </c>
      <c r="Q46" s="268">
        <v>1</v>
      </c>
      <c r="R46" s="268">
        <v>1</v>
      </c>
      <c r="S46" s="285">
        <v>0</v>
      </c>
      <c r="T46" s="268">
        <v>11</v>
      </c>
      <c r="U46" s="268">
        <v>12</v>
      </c>
      <c r="V46" s="285">
        <v>0</v>
      </c>
      <c r="W46" s="268">
        <v>4</v>
      </c>
      <c r="X46" s="268">
        <v>4</v>
      </c>
      <c r="Y46" s="268">
        <v>8</v>
      </c>
      <c r="Z46" s="268">
        <v>42</v>
      </c>
      <c r="AA46" s="268">
        <v>57</v>
      </c>
      <c r="AB46" s="285">
        <v>0</v>
      </c>
      <c r="AC46" s="674">
        <v>0</v>
      </c>
    </row>
    <row r="47" spans="1:29" s="23" customFormat="1" ht="15.6" customHeight="1">
      <c r="A47" s="234"/>
      <c r="B47" s="671" t="s">
        <v>377</v>
      </c>
      <c r="C47" s="672">
        <v>58708</v>
      </c>
      <c r="D47" s="268">
        <v>3034</v>
      </c>
      <c r="E47" s="268">
        <v>1043</v>
      </c>
      <c r="F47" s="268">
        <v>1991</v>
      </c>
      <c r="G47" s="268">
        <v>512</v>
      </c>
      <c r="H47" s="268">
        <v>995</v>
      </c>
      <c r="I47" s="285">
        <v>0</v>
      </c>
      <c r="J47" s="285">
        <v>0</v>
      </c>
      <c r="K47" s="268">
        <v>3</v>
      </c>
      <c r="L47" s="268">
        <v>2</v>
      </c>
      <c r="M47" s="268">
        <v>21</v>
      </c>
      <c r="N47" s="268">
        <v>7</v>
      </c>
      <c r="O47" s="268">
        <v>16</v>
      </c>
      <c r="P47" s="268">
        <v>34</v>
      </c>
      <c r="Q47" s="268">
        <v>51</v>
      </c>
      <c r="R47" s="268">
        <v>14</v>
      </c>
      <c r="S47" s="268">
        <v>18</v>
      </c>
      <c r="T47" s="268">
        <v>90</v>
      </c>
      <c r="U47" s="268">
        <v>153</v>
      </c>
      <c r="V47" s="268">
        <v>35</v>
      </c>
      <c r="W47" s="268">
        <v>54</v>
      </c>
      <c r="X47" s="268">
        <v>80</v>
      </c>
      <c r="Y47" s="268">
        <v>124</v>
      </c>
      <c r="Z47" s="268">
        <v>269</v>
      </c>
      <c r="AA47" s="268">
        <v>556</v>
      </c>
      <c r="AB47" s="285">
        <v>0</v>
      </c>
      <c r="AC47" s="674">
        <v>0</v>
      </c>
    </row>
    <row r="48" spans="1:29" s="23" customFormat="1" ht="13.5" customHeight="1">
      <c r="A48" s="676"/>
      <c r="B48" s="677"/>
      <c r="C48" s="275"/>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678"/>
    </row>
    <row r="49" spans="1:29" s="23" customFormat="1" ht="5.0999999999999996" customHeight="1">
      <c r="A49" s="229"/>
      <c r="B49" s="617"/>
      <c r="C49" s="250"/>
      <c r="D49" s="250"/>
      <c r="E49" s="250"/>
      <c r="F49" s="250"/>
      <c r="G49" s="250"/>
      <c r="H49" s="250"/>
      <c r="I49" s="250"/>
      <c r="J49" s="250"/>
      <c r="K49" s="250"/>
      <c r="L49" s="250"/>
      <c r="M49" s="250"/>
      <c r="N49" s="250"/>
      <c r="O49" s="250"/>
      <c r="P49" s="250"/>
      <c r="Q49" s="250"/>
      <c r="R49" s="250"/>
      <c r="S49" s="250"/>
      <c r="T49" s="250"/>
      <c r="U49" s="250"/>
      <c r="V49" s="250"/>
      <c r="W49" s="250"/>
      <c r="X49" s="250"/>
      <c r="Y49" s="250"/>
      <c r="Z49" s="250"/>
      <c r="AA49" s="250"/>
      <c r="AB49" s="250"/>
      <c r="AC49" s="679"/>
    </row>
    <row r="50" spans="1:29" s="23" customFormat="1" ht="13.5">
      <c r="A50" s="821" t="s">
        <v>7724</v>
      </c>
      <c r="B50" s="821"/>
      <c r="C50" s="821"/>
      <c r="D50" s="821"/>
      <c r="E50" s="821"/>
      <c r="F50" s="821"/>
      <c r="G50" s="821"/>
      <c r="H50" s="821"/>
      <c r="I50" s="821"/>
      <c r="J50" s="821"/>
      <c r="K50" s="821"/>
      <c r="L50" s="821"/>
      <c r="M50" s="821"/>
      <c r="N50" s="821"/>
      <c r="O50" s="821"/>
      <c r="P50" s="215"/>
      <c r="Q50" s="215"/>
      <c r="R50" s="215"/>
      <c r="S50" s="215"/>
      <c r="T50" s="215"/>
      <c r="U50" s="215"/>
      <c r="V50" s="215"/>
      <c r="W50" s="215"/>
      <c r="X50" s="215"/>
      <c r="Y50" s="215"/>
      <c r="Z50" s="215"/>
      <c r="AA50" s="215"/>
      <c r="AB50" s="215"/>
      <c r="AC50" s="215"/>
    </row>
    <row r="51" spans="1:29" s="23" customFormat="1" ht="23.25" customHeight="1">
      <c r="A51" s="821"/>
      <c r="B51" s="821"/>
      <c r="C51" s="821"/>
      <c r="D51" s="821"/>
      <c r="E51" s="821"/>
      <c r="F51" s="821"/>
      <c r="G51" s="821"/>
      <c r="H51" s="821"/>
      <c r="I51" s="821"/>
      <c r="J51" s="821"/>
      <c r="K51" s="821"/>
      <c r="L51" s="821"/>
      <c r="M51" s="821"/>
      <c r="N51" s="821"/>
      <c r="O51" s="821"/>
    </row>
  </sheetData>
  <mergeCells count="21">
    <mergeCell ref="A1:O1"/>
    <mergeCell ref="P1:AC1"/>
    <mergeCell ref="A2:O2"/>
    <mergeCell ref="P2:AC2"/>
    <mergeCell ref="AB3:AC3"/>
    <mergeCell ref="V5:W5"/>
    <mergeCell ref="X5:Y5"/>
    <mergeCell ref="Z5:AA5"/>
    <mergeCell ref="AB5:AC5"/>
    <mergeCell ref="A50:O51"/>
    <mergeCell ref="J5:K5"/>
    <mergeCell ref="L5:M5"/>
    <mergeCell ref="N5:O5"/>
    <mergeCell ref="P5:Q5"/>
    <mergeCell ref="R5:S5"/>
    <mergeCell ref="T5:U5"/>
    <mergeCell ref="C4:C6"/>
    <mergeCell ref="D4:F5"/>
    <mergeCell ref="G4:S4"/>
    <mergeCell ref="T4:AC4"/>
    <mergeCell ref="G5:H5"/>
  </mergeCells>
  <phoneticPr fontId="3" type="noConversion"/>
  <pageMargins left="0.51181102362204722" right="0.51181102362204722" top="0.59055118110236227" bottom="0.59055118110236227" header="0.39370078740157483" footer="0.39370078740157483"/>
  <pageSetup paperSize="9"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5D990-37C6-4D1B-B5C4-D151DC43599B}">
  <sheetPr>
    <outlinePr summaryBelow="0" summaryRight="0"/>
  </sheetPr>
  <dimension ref="A1:IV45"/>
  <sheetViews>
    <sheetView showGridLines="0" view="pageBreakPreview" zoomScaleSheetLayoutView="100" workbookViewId="0">
      <pane ySplit="3" topLeftCell="A4" activePane="bottomLeft" state="frozenSplit"/>
      <selection pane="bottomLeft" sqref="A1:O1"/>
    </sheetView>
  </sheetViews>
  <sheetFormatPr defaultColWidth="9" defaultRowHeight="12.75" customHeight="1"/>
  <cols>
    <col min="1" max="1" width="6" style="23" bestFit="1" customWidth="1"/>
    <col min="2" max="2" width="2.875" style="23" bestFit="1" customWidth="1"/>
    <col min="3" max="3" width="8.625" style="23" customWidth="1"/>
    <col min="4" max="6" width="6.625" style="23" customWidth="1"/>
    <col min="7" max="15" width="6.375" style="23" customWidth="1"/>
    <col min="16" max="29" width="6.75" style="23" customWidth="1"/>
    <col min="30" max="30" width="0" style="23" hidden="1" customWidth="1"/>
    <col min="31" max="256" width="9" style="23" customWidth="1"/>
    <col min="257" max="16384" width="9" style="37"/>
  </cols>
  <sheetData>
    <row r="1" spans="1:30" s="23" customFormat="1" ht="20.100000000000001" customHeight="1">
      <c r="A1" s="1080" t="s">
        <v>7705</v>
      </c>
      <c r="B1" s="1080"/>
      <c r="C1" s="1080"/>
      <c r="D1" s="1080"/>
      <c r="E1" s="1080"/>
      <c r="F1" s="1080"/>
      <c r="G1" s="1080"/>
      <c r="H1" s="1080"/>
      <c r="I1" s="1080"/>
      <c r="J1" s="1080"/>
      <c r="K1" s="1080"/>
      <c r="L1" s="1080"/>
      <c r="M1" s="1080"/>
      <c r="N1" s="1080"/>
      <c r="O1" s="1080"/>
      <c r="P1" s="1081" t="s">
        <v>7725</v>
      </c>
      <c r="Q1" s="1082"/>
      <c r="R1" s="1082"/>
      <c r="S1" s="1082"/>
      <c r="T1" s="1082"/>
      <c r="U1" s="1082"/>
      <c r="V1" s="1082"/>
      <c r="W1" s="1082"/>
      <c r="X1" s="1082"/>
      <c r="Y1" s="1082"/>
      <c r="Z1" s="1082"/>
      <c r="AA1" s="1082"/>
      <c r="AB1" s="1082"/>
      <c r="AC1" s="1082"/>
      <c r="AD1" s="653">
        <v>113</v>
      </c>
    </row>
    <row r="2" spans="1:30" s="23" customFormat="1" ht="17.100000000000001" customHeight="1">
      <c r="A2" s="1083" t="str">
        <f>AD1&amp;" 學年度"</f>
        <v>113 學年度</v>
      </c>
      <c r="B2" s="1083"/>
      <c r="C2" s="1083"/>
      <c r="D2" s="1083"/>
      <c r="E2" s="1083"/>
      <c r="F2" s="1083"/>
      <c r="G2" s="1083"/>
      <c r="H2" s="1083"/>
      <c r="I2" s="1083"/>
      <c r="J2" s="1083"/>
      <c r="K2" s="1083"/>
      <c r="L2" s="1083"/>
      <c r="M2" s="1083"/>
      <c r="N2" s="1083"/>
      <c r="O2" s="1083"/>
      <c r="P2" s="1084" t="s">
        <v>7726</v>
      </c>
      <c r="Q2" s="1084"/>
      <c r="R2" s="1084"/>
      <c r="S2" s="1084"/>
      <c r="T2" s="1084"/>
      <c r="U2" s="1084"/>
      <c r="V2" s="1084"/>
      <c r="W2" s="1084"/>
      <c r="X2" s="1084"/>
      <c r="Y2" s="1084"/>
      <c r="Z2" s="1084"/>
      <c r="AA2" s="1084"/>
      <c r="AB2" s="1084"/>
      <c r="AC2" s="1084"/>
    </row>
    <row r="3" spans="1:30" s="23" customFormat="1" ht="12" customHeight="1">
      <c r="A3" s="416"/>
      <c r="B3" s="416"/>
      <c r="C3" s="416"/>
      <c r="D3" s="416"/>
      <c r="E3" s="416"/>
      <c r="F3" s="416"/>
      <c r="G3" s="416"/>
      <c r="H3" s="416"/>
      <c r="I3" s="416"/>
      <c r="J3" s="416"/>
      <c r="K3" s="416"/>
      <c r="L3" s="416"/>
      <c r="M3" s="416"/>
      <c r="N3" s="416"/>
      <c r="O3" s="416"/>
      <c r="P3" s="416"/>
      <c r="Q3" s="416"/>
      <c r="R3" s="416"/>
      <c r="S3" s="416"/>
      <c r="T3" s="416"/>
      <c r="U3" s="416"/>
      <c r="V3" s="416"/>
      <c r="W3" s="416"/>
      <c r="X3" s="416"/>
      <c r="Y3" s="416"/>
      <c r="Z3" s="416"/>
      <c r="AA3" s="416"/>
      <c r="AB3" s="1085" t="s">
        <v>7708</v>
      </c>
      <c r="AC3" s="1085"/>
    </row>
    <row r="4" spans="1:30" s="23" customFormat="1" ht="12.75" customHeight="1">
      <c r="A4" s="204"/>
      <c r="B4" s="231"/>
      <c r="C4" s="965" t="s">
        <v>7709</v>
      </c>
      <c r="D4" s="967" t="s">
        <v>7710</v>
      </c>
      <c r="E4" s="872"/>
      <c r="F4" s="872"/>
      <c r="G4" s="1076" t="s">
        <v>7711</v>
      </c>
      <c r="H4" s="1076"/>
      <c r="I4" s="1076"/>
      <c r="J4" s="1076"/>
      <c r="K4" s="1076"/>
      <c r="L4" s="1076"/>
      <c r="M4" s="1076"/>
      <c r="N4" s="1076"/>
      <c r="O4" s="1076"/>
      <c r="P4" s="1076"/>
      <c r="Q4" s="1076"/>
      <c r="R4" s="1076"/>
      <c r="S4" s="1076"/>
      <c r="T4" s="1074" t="s">
        <v>7712</v>
      </c>
      <c r="U4" s="1074"/>
      <c r="V4" s="1074"/>
      <c r="W4" s="1074"/>
      <c r="X4" s="1074"/>
      <c r="Y4" s="1074"/>
      <c r="Z4" s="1074"/>
      <c r="AA4" s="1074"/>
      <c r="AB4" s="1074"/>
      <c r="AC4" s="1087"/>
      <c r="AD4" s="37"/>
    </row>
    <row r="5" spans="1:30" s="23" customFormat="1" ht="29.25" customHeight="1">
      <c r="A5" s="215"/>
      <c r="B5" s="265"/>
      <c r="C5" s="1086"/>
      <c r="D5" s="895"/>
      <c r="E5" s="857"/>
      <c r="F5" s="857"/>
      <c r="G5" s="1075" t="s">
        <v>7713</v>
      </c>
      <c r="H5" s="1075"/>
      <c r="I5" s="680" t="s">
        <v>7714</v>
      </c>
      <c r="J5" s="1077" t="s">
        <v>7715</v>
      </c>
      <c r="K5" s="1088"/>
      <c r="L5" s="1078" t="s">
        <v>7716</v>
      </c>
      <c r="M5" s="1078"/>
      <c r="N5" s="1075" t="s">
        <v>7717</v>
      </c>
      <c r="O5" s="1075"/>
      <c r="P5" s="1079" t="s">
        <v>7718</v>
      </c>
      <c r="Q5" s="1075"/>
      <c r="R5" s="1074" t="s">
        <v>7719</v>
      </c>
      <c r="S5" s="1075"/>
      <c r="T5" s="1074" t="s">
        <v>7720</v>
      </c>
      <c r="U5" s="1075"/>
      <c r="V5" s="1074" t="s">
        <v>7721</v>
      </c>
      <c r="W5" s="1075"/>
      <c r="X5" s="1074" t="s">
        <v>7722</v>
      </c>
      <c r="Y5" s="1074"/>
      <c r="Z5" s="1076" t="s">
        <v>7723</v>
      </c>
      <c r="AA5" s="1076"/>
      <c r="AB5" s="1076" t="s">
        <v>7719</v>
      </c>
      <c r="AC5" s="1077"/>
      <c r="AD5" s="37"/>
    </row>
    <row r="6" spans="1:30" s="23" customFormat="1" ht="12.75" customHeight="1">
      <c r="A6" s="207"/>
      <c r="B6" s="208"/>
      <c r="C6" s="968"/>
      <c r="D6" s="174" t="s">
        <v>101</v>
      </c>
      <c r="E6" s="174" t="s">
        <v>115</v>
      </c>
      <c r="F6" s="175" t="s">
        <v>116</v>
      </c>
      <c r="G6" s="668" t="s">
        <v>115</v>
      </c>
      <c r="H6" s="668" t="s">
        <v>116</v>
      </c>
      <c r="I6" s="668" t="s">
        <v>116</v>
      </c>
      <c r="J6" s="668" t="s">
        <v>115</v>
      </c>
      <c r="K6" s="668" t="s">
        <v>116</v>
      </c>
      <c r="L6" s="668" t="s">
        <v>115</v>
      </c>
      <c r="M6" s="668" t="s">
        <v>116</v>
      </c>
      <c r="N6" s="668" t="s">
        <v>115</v>
      </c>
      <c r="O6" s="668" t="s">
        <v>116</v>
      </c>
      <c r="P6" s="669" t="s">
        <v>115</v>
      </c>
      <c r="Q6" s="668" t="s">
        <v>116</v>
      </c>
      <c r="R6" s="668" t="s">
        <v>115</v>
      </c>
      <c r="S6" s="668" t="s">
        <v>116</v>
      </c>
      <c r="T6" s="668" t="s">
        <v>115</v>
      </c>
      <c r="U6" s="668" t="s">
        <v>116</v>
      </c>
      <c r="V6" s="668" t="s">
        <v>115</v>
      </c>
      <c r="W6" s="668" t="s">
        <v>116</v>
      </c>
      <c r="X6" s="668" t="s">
        <v>115</v>
      </c>
      <c r="Y6" s="668" t="s">
        <v>116</v>
      </c>
      <c r="Z6" s="668" t="s">
        <v>115</v>
      </c>
      <c r="AA6" s="668" t="s">
        <v>116</v>
      </c>
      <c r="AB6" s="668" t="s">
        <v>115</v>
      </c>
      <c r="AC6" s="670" t="s">
        <v>116</v>
      </c>
      <c r="AD6" s="37"/>
    </row>
    <row r="7" spans="1:30" s="23" customFormat="1" ht="18" customHeight="1">
      <c r="A7" s="234" t="s">
        <v>199</v>
      </c>
      <c r="B7" s="671" t="s">
        <v>216</v>
      </c>
      <c r="C7" s="672">
        <v>1074365</v>
      </c>
      <c r="D7" s="268">
        <v>32172</v>
      </c>
      <c r="E7" s="268">
        <v>18106</v>
      </c>
      <c r="F7" s="268">
        <v>14066</v>
      </c>
      <c r="G7" s="268">
        <v>3433</v>
      </c>
      <c r="H7" s="268">
        <v>3567</v>
      </c>
      <c r="I7" s="268">
        <v>15</v>
      </c>
      <c r="J7" s="268">
        <v>2</v>
      </c>
      <c r="K7" s="268">
        <v>14</v>
      </c>
      <c r="L7" s="268">
        <v>92</v>
      </c>
      <c r="M7" s="268">
        <v>179</v>
      </c>
      <c r="N7" s="268">
        <v>129</v>
      </c>
      <c r="O7" s="268">
        <v>134</v>
      </c>
      <c r="P7" s="268">
        <v>798</v>
      </c>
      <c r="Q7" s="268">
        <v>671</v>
      </c>
      <c r="R7" s="268">
        <v>190</v>
      </c>
      <c r="S7" s="268">
        <v>173</v>
      </c>
      <c r="T7" s="268">
        <v>3509</v>
      </c>
      <c r="U7" s="268">
        <v>1661</v>
      </c>
      <c r="V7" s="268">
        <v>205</v>
      </c>
      <c r="W7" s="268">
        <v>128</v>
      </c>
      <c r="X7" s="268">
        <v>4411</v>
      </c>
      <c r="Y7" s="268">
        <v>3070</v>
      </c>
      <c r="Z7" s="268">
        <v>5154</v>
      </c>
      <c r="AA7" s="268">
        <v>4350</v>
      </c>
      <c r="AB7" s="268">
        <v>183</v>
      </c>
      <c r="AC7" s="673">
        <v>104</v>
      </c>
    </row>
    <row r="8" spans="1:30" s="23" customFormat="1" ht="18" customHeight="1">
      <c r="A8" s="234"/>
      <c r="B8" s="671" t="s">
        <v>376</v>
      </c>
      <c r="C8" s="672">
        <v>459496</v>
      </c>
      <c r="D8" s="268">
        <v>9364</v>
      </c>
      <c r="E8" s="268">
        <v>5633</v>
      </c>
      <c r="F8" s="268">
        <v>3731</v>
      </c>
      <c r="G8" s="268">
        <v>1227</v>
      </c>
      <c r="H8" s="268">
        <v>978</v>
      </c>
      <c r="I8" s="268">
        <v>1</v>
      </c>
      <c r="J8" s="285">
        <v>0</v>
      </c>
      <c r="K8" s="268">
        <v>8</v>
      </c>
      <c r="L8" s="268">
        <v>39</v>
      </c>
      <c r="M8" s="268">
        <v>66</v>
      </c>
      <c r="N8" s="268">
        <v>39</v>
      </c>
      <c r="O8" s="268">
        <v>23</v>
      </c>
      <c r="P8" s="268">
        <v>318</v>
      </c>
      <c r="Q8" s="268">
        <v>261</v>
      </c>
      <c r="R8" s="268">
        <v>73</v>
      </c>
      <c r="S8" s="268">
        <v>74</v>
      </c>
      <c r="T8" s="268">
        <v>1144</v>
      </c>
      <c r="U8" s="268">
        <v>467</v>
      </c>
      <c r="V8" s="268">
        <v>23</v>
      </c>
      <c r="W8" s="268">
        <v>16</v>
      </c>
      <c r="X8" s="268">
        <v>1289</v>
      </c>
      <c r="Y8" s="268">
        <v>888</v>
      </c>
      <c r="Z8" s="268">
        <v>1480</v>
      </c>
      <c r="AA8" s="268">
        <v>948</v>
      </c>
      <c r="AB8" s="268">
        <v>1</v>
      </c>
      <c r="AC8" s="673">
        <v>1</v>
      </c>
    </row>
    <row r="9" spans="1:30" s="23" customFormat="1" ht="18" customHeight="1">
      <c r="A9" s="234"/>
      <c r="B9" s="671" t="s">
        <v>377</v>
      </c>
      <c r="C9" s="672">
        <v>614869</v>
      </c>
      <c r="D9" s="268">
        <v>22808</v>
      </c>
      <c r="E9" s="268">
        <v>12473</v>
      </c>
      <c r="F9" s="268">
        <v>10335</v>
      </c>
      <c r="G9" s="268">
        <v>2206</v>
      </c>
      <c r="H9" s="268">
        <v>2589</v>
      </c>
      <c r="I9" s="268">
        <v>14</v>
      </c>
      <c r="J9" s="268">
        <v>2</v>
      </c>
      <c r="K9" s="268">
        <v>6</v>
      </c>
      <c r="L9" s="268">
        <v>53</v>
      </c>
      <c r="M9" s="268">
        <v>113</v>
      </c>
      <c r="N9" s="268">
        <v>90</v>
      </c>
      <c r="O9" s="268">
        <v>111</v>
      </c>
      <c r="P9" s="268">
        <v>480</v>
      </c>
      <c r="Q9" s="268">
        <v>410</v>
      </c>
      <c r="R9" s="268">
        <v>117</v>
      </c>
      <c r="S9" s="268">
        <v>99</v>
      </c>
      <c r="T9" s="268">
        <v>2365</v>
      </c>
      <c r="U9" s="268">
        <v>1194</v>
      </c>
      <c r="V9" s="268">
        <v>182</v>
      </c>
      <c r="W9" s="268">
        <v>112</v>
      </c>
      <c r="X9" s="268">
        <v>3122</v>
      </c>
      <c r="Y9" s="268">
        <v>2182</v>
      </c>
      <c r="Z9" s="268">
        <v>3674</v>
      </c>
      <c r="AA9" s="268">
        <v>3402</v>
      </c>
      <c r="AB9" s="268">
        <v>182</v>
      </c>
      <c r="AC9" s="673">
        <v>103</v>
      </c>
    </row>
    <row r="10" spans="1:30" s="23" customFormat="1" ht="18" customHeight="1">
      <c r="A10" s="234" t="s">
        <v>200</v>
      </c>
      <c r="B10" s="671" t="s">
        <v>216</v>
      </c>
      <c r="C10" s="672">
        <v>28816</v>
      </c>
      <c r="D10" s="268">
        <v>1052</v>
      </c>
      <c r="E10" s="268">
        <v>686</v>
      </c>
      <c r="F10" s="268">
        <v>366</v>
      </c>
      <c r="G10" s="268">
        <v>57</v>
      </c>
      <c r="H10" s="268">
        <v>39</v>
      </c>
      <c r="I10" s="285">
        <v>0</v>
      </c>
      <c r="J10" s="285">
        <v>0</v>
      </c>
      <c r="K10" s="285">
        <v>0</v>
      </c>
      <c r="L10" s="268">
        <v>6</v>
      </c>
      <c r="M10" s="268">
        <v>7</v>
      </c>
      <c r="N10" s="268">
        <v>5</v>
      </c>
      <c r="O10" s="268">
        <v>2</v>
      </c>
      <c r="P10" s="268">
        <v>50</v>
      </c>
      <c r="Q10" s="268">
        <v>33</v>
      </c>
      <c r="R10" s="268">
        <v>13</v>
      </c>
      <c r="S10" s="268">
        <v>13</v>
      </c>
      <c r="T10" s="268">
        <v>135</v>
      </c>
      <c r="U10" s="268">
        <v>69</v>
      </c>
      <c r="V10" s="285">
        <v>0</v>
      </c>
      <c r="W10" s="285">
        <v>0</v>
      </c>
      <c r="X10" s="268">
        <v>253</v>
      </c>
      <c r="Y10" s="268">
        <v>125</v>
      </c>
      <c r="Z10" s="268">
        <v>166</v>
      </c>
      <c r="AA10" s="268">
        <v>77</v>
      </c>
      <c r="AB10" s="268">
        <v>1</v>
      </c>
      <c r="AC10" s="673">
        <v>1</v>
      </c>
    </row>
    <row r="11" spans="1:30" s="23" customFormat="1" ht="18" customHeight="1">
      <c r="A11" s="234"/>
      <c r="B11" s="671" t="s">
        <v>376</v>
      </c>
      <c r="C11" s="672">
        <v>22612</v>
      </c>
      <c r="D11" s="268">
        <v>817</v>
      </c>
      <c r="E11" s="268">
        <v>529</v>
      </c>
      <c r="F11" s="268">
        <v>288</v>
      </c>
      <c r="G11" s="268">
        <v>43</v>
      </c>
      <c r="H11" s="268">
        <v>37</v>
      </c>
      <c r="I11" s="285">
        <v>0</v>
      </c>
      <c r="J11" s="285">
        <v>0</v>
      </c>
      <c r="K11" s="285">
        <v>0</v>
      </c>
      <c r="L11" s="268">
        <v>6</v>
      </c>
      <c r="M11" s="268">
        <v>7</v>
      </c>
      <c r="N11" s="268">
        <v>3</v>
      </c>
      <c r="O11" s="268">
        <v>2</v>
      </c>
      <c r="P11" s="268">
        <v>47</v>
      </c>
      <c r="Q11" s="268">
        <v>28</v>
      </c>
      <c r="R11" s="268">
        <v>10</v>
      </c>
      <c r="S11" s="268">
        <v>11</v>
      </c>
      <c r="T11" s="268">
        <v>102</v>
      </c>
      <c r="U11" s="268">
        <v>40</v>
      </c>
      <c r="V11" s="285">
        <v>0</v>
      </c>
      <c r="W11" s="285">
        <v>0</v>
      </c>
      <c r="X11" s="268">
        <v>213</v>
      </c>
      <c r="Y11" s="268">
        <v>111</v>
      </c>
      <c r="Z11" s="268">
        <v>104</v>
      </c>
      <c r="AA11" s="268">
        <v>51</v>
      </c>
      <c r="AB11" s="268">
        <v>1</v>
      </c>
      <c r="AC11" s="673">
        <v>1</v>
      </c>
    </row>
    <row r="12" spans="1:30" s="23" customFormat="1" ht="18" customHeight="1">
      <c r="A12" s="234"/>
      <c r="B12" s="671" t="s">
        <v>377</v>
      </c>
      <c r="C12" s="672">
        <v>6204</v>
      </c>
      <c r="D12" s="268">
        <v>235</v>
      </c>
      <c r="E12" s="268">
        <v>157</v>
      </c>
      <c r="F12" s="268">
        <v>78</v>
      </c>
      <c r="G12" s="268">
        <v>14</v>
      </c>
      <c r="H12" s="268">
        <v>2</v>
      </c>
      <c r="I12" s="285">
        <v>0</v>
      </c>
      <c r="J12" s="285">
        <v>0</v>
      </c>
      <c r="K12" s="285">
        <v>0</v>
      </c>
      <c r="L12" s="285">
        <v>0</v>
      </c>
      <c r="M12" s="285">
        <v>0</v>
      </c>
      <c r="N12" s="268">
        <v>2</v>
      </c>
      <c r="O12" s="285">
        <v>0</v>
      </c>
      <c r="P12" s="268">
        <v>3</v>
      </c>
      <c r="Q12" s="268">
        <v>5</v>
      </c>
      <c r="R12" s="268">
        <v>3</v>
      </c>
      <c r="S12" s="268">
        <v>2</v>
      </c>
      <c r="T12" s="268">
        <v>33</v>
      </c>
      <c r="U12" s="268">
        <v>29</v>
      </c>
      <c r="V12" s="285">
        <v>0</v>
      </c>
      <c r="W12" s="285">
        <v>0</v>
      </c>
      <c r="X12" s="268">
        <v>40</v>
      </c>
      <c r="Y12" s="268">
        <v>14</v>
      </c>
      <c r="Z12" s="268">
        <v>62</v>
      </c>
      <c r="AA12" s="268">
        <v>26</v>
      </c>
      <c r="AB12" s="285">
        <v>0</v>
      </c>
      <c r="AC12" s="674">
        <v>0</v>
      </c>
    </row>
    <row r="13" spans="1:30" s="23" customFormat="1" ht="18" customHeight="1">
      <c r="A13" s="234" t="s">
        <v>202</v>
      </c>
      <c r="B13" s="671" t="s">
        <v>216</v>
      </c>
      <c r="C13" s="672">
        <v>125373</v>
      </c>
      <c r="D13" s="268">
        <v>3796</v>
      </c>
      <c r="E13" s="268">
        <v>2078</v>
      </c>
      <c r="F13" s="268">
        <v>1718</v>
      </c>
      <c r="G13" s="268">
        <v>291</v>
      </c>
      <c r="H13" s="268">
        <v>217</v>
      </c>
      <c r="I13" s="285">
        <v>0</v>
      </c>
      <c r="J13" s="285">
        <v>0</v>
      </c>
      <c r="K13" s="268">
        <v>2</v>
      </c>
      <c r="L13" s="268">
        <v>18</v>
      </c>
      <c r="M13" s="268">
        <v>28</v>
      </c>
      <c r="N13" s="268">
        <v>26</v>
      </c>
      <c r="O13" s="268">
        <v>18</v>
      </c>
      <c r="P13" s="268">
        <v>135</v>
      </c>
      <c r="Q13" s="268">
        <v>156</v>
      </c>
      <c r="R13" s="268">
        <v>44</v>
      </c>
      <c r="S13" s="268">
        <v>34</v>
      </c>
      <c r="T13" s="268">
        <v>333</v>
      </c>
      <c r="U13" s="268">
        <v>262</v>
      </c>
      <c r="V13" s="285">
        <v>0</v>
      </c>
      <c r="W13" s="268">
        <v>1</v>
      </c>
      <c r="X13" s="268">
        <v>520</v>
      </c>
      <c r="Y13" s="268">
        <v>431</v>
      </c>
      <c r="Z13" s="268">
        <v>706</v>
      </c>
      <c r="AA13" s="268">
        <v>566</v>
      </c>
      <c r="AB13" s="268">
        <v>5</v>
      </c>
      <c r="AC13" s="673">
        <v>3</v>
      </c>
    </row>
    <row r="14" spans="1:30" s="23" customFormat="1" ht="18" customHeight="1">
      <c r="A14" s="234"/>
      <c r="B14" s="671" t="s">
        <v>376</v>
      </c>
      <c r="C14" s="672">
        <v>95617</v>
      </c>
      <c r="D14" s="268">
        <v>2236</v>
      </c>
      <c r="E14" s="268">
        <v>1237</v>
      </c>
      <c r="F14" s="268">
        <v>999</v>
      </c>
      <c r="G14" s="268">
        <v>228</v>
      </c>
      <c r="H14" s="268">
        <v>158</v>
      </c>
      <c r="I14" s="285">
        <v>0</v>
      </c>
      <c r="J14" s="285">
        <v>0</v>
      </c>
      <c r="K14" s="268">
        <v>1</v>
      </c>
      <c r="L14" s="268">
        <v>12</v>
      </c>
      <c r="M14" s="268">
        <v>19</v>
      </c>
      <c r="N14" s="268">
        <v>15</v>
      </c>
      <c r="O14" s="268">
        <v>11</v>
      </c>
      <c r="P14" s="268">
        <v>93</v>
      </c>
      <c r="Q14" s="268">
        <v>93</v>
      </c>
      <c r="R14" s="268">
        <v>33</v>
      </c>
      <c r="S14" s="268">
        <v>23</v>
      </c>
      <c r="T14" s="268">
        <v>171</v>
      </c>
      <c r="U14" s="268">
        <v>138</v>
      </c>
      <c r="V14" s="285">
        <v>0</v>
      </c>
      <c r="W14" s="285">
        <v>0</v>
      </c>
      <c r="X14" s="268">
        <v>328</v>
      </c>
      <c r="Y14" s="268">
        <v>292</v>
      </c>
      <c r="Z14" s="268">
        <v>357</v>
      </c>
      <c r="AA14" s="268">
        <v>264</v>
      </c>
      <c r="AB14" s="285">
        <v>0</v>
      </c>
      <c r="AC14" s="674">
        <v>0</v>
      </c>
    </row>
    <row r="15" spans="1:30" s="23" customFormat="1" ht="18" customHeight="1">
      <c r="A15" s="234"/>
      <c r="B15" s="671" t="s">
        <v>377</v>
      </c>
      <c r="C15" s="672">
        <v>29756</v>
      </c>
      <c r="D15" s="268">
        <v>1560</v>
      </c>
      <c r="E15" s="268">
        <v>841</v>
      </c>
      <c r="F15" s="268">
        <v>719</v>
      </c>
      <c r="G15" s="268">
        <v>63</v>
      </c>
      <c r="H15" s="268">
        <v>59</v>
      </c>
      <c r="I15" s="285">
        <v>0</v>
      </c>
      <c r="J15" s="285">
        <v>0</v>
      </c>
      <c r="K15" s="268">
        <v>1</v>
      </c>
      <c r="L15" s="268">
        <v>6</v>
      </c>
      <c r="M15" s="268">
        <v>9</v>
      </c>
      <c r="N15" s="268">
        <v>11</v>
      </c>
      <c r="O15" s="268">
        <v>7</v>
      </c>
      <c r="P15" s="268">
        <v>42</v>
      </c>
      <c r="Q15" s="268">
        <v>63</v>
      </c>
      <c r="R15" s="268">
        <v>11</v>
      </c>
      <c r="S15" s="268">
        <v>11</v>
      </c>
      <c r="T15" s="268">
        <v>162</v>
      </c>
      <c r="U15" s="268">
        <v>124</v>
      </c>
      <c r="V15" s="285">
        <v>0</v>
      </c>
      <c r="W15" s="268">
        <v>1</v>
      </c>
      <c r="X15" s="268">
        <v>192</v>
      </c>
      <c r="Y15" s="268">
        <v>139</v>
      </c>
      <c r="Z15" s="268">
        <v>349</v>
      </c>
      <c r="AA15" s="268">
        <v>302</v>
      </c>
      <c r="AB15" s="268">
        <v>5</v>
      </c>
      <c r="AC15" s="673">
        <v>3</v>
      </c>
    </row>
    <row r="16" spans="1:30" s="23" customFormat="1" ht="18" customHeight="1">
      <c r="A16" s="234" t="s">
        <v>203</v>
      </c>
      <c r="B16" s="671" t="s">
        <v>216</v>
      </c>
      <c r="C16" s="672">
        <v>52515</v>
      </c>
      <c r="D16" s="268">
        <v>2155</v>
      </c>
      <c r="E16" s="268">
        <v>1188</v>
      </c>
      <c r="F16" s="268">
        <v>967</v>
      </c>
      <c r="G16" s="268">
        <v>42</v>
      </c>
      <c r="H16" s="268">
        <v>72</v>
      </c>
      <c r="I16" s="268">
        <v>1</v>
      </c>
      <c r="J16" s="285">
        <v>0</v>
      </c>
      <c r="K16" s="268">
        <v>4</v>
      </c>
      <c r="L16" s="268">
        <v>15</v>
      </c>
      <c r="M16" s="268">
        <v>17</v>
      </c>
      <c r="N16" s="268">
        <v>7</v>
      </c>
      <c r="O16" s="268">
        <v>1</v>
      </c>
      <c r="P16" s="268">
        <v>96</v>
      </c>
      <c r="Q16" s="268">
        <v>93</v>
      </c>
      <c r="R16" s="268">
        <v>12</v>
      </c>
      <c r="S16" s="268">
        <v>34</v>
      </c>
      <c r="T16" s="268">
        <v>220</v>
      </c>
      <c r="U16" s="268">
        <v>154</v>
      </c>
      <c r="V16" s="285">
        <v>0</v>
      </c>
      <c r="W16" s="285">
        <v>0</v>
      </c>
      <c r="X16" s="268">
        <v>427</v>
      </c>
      <c r="Y16" s="268">
        <v>279</v>
      </c>
      <c r="Z16" s="268">
        <v>369</v>
      </c>
      <c r="AA16" s="268">
        <v>312</v>
      </c>
      <c r="AB16" s="285">
        <v>0</v>
      </c>
      <c r="AC16" s="674">
        <v>0</v>
      </c>
    </row>
    <row r="17" spans="1:29" s="23" customFormat="1" ht="18" customHeight="1">
      <c r="A17" s="234"/>
      <c r="B17" s="671" t="s">
        <v>376</v>
      </c>
      <c r="C17" s="672">
        <v>35959</v>
      </c>
      <c r="D17" s="268">
        <v>1336</v>
      </c>
      <c r="E17" s="268">
        <v>734</v>
      </c>
      <c r="F17" s="268">
        <v>602</v>
      </c>
      <c r="G17" s="268">
        <v>27</v>
      </c>
      <c r="H17" s="268">
        <v>50</v>
      </c>
      <c r="I17" s="285">
        <v>0</v>
      </c>
      <c r="J17" s="285">
        <v>0</v>
      </c>
      <c r="K17" s="268">
        <v>4</v>
      </c>
      <c r="L17" s="268">
        <v>11</v>
      </c>
      <c r="M17" s="268">
        <v>13</v>
      </c>
      <c r="N17" s="268">
        <v>5</v>
      </c>
      <c r="O17" s="285">
        <v>0</v>
      </c>
      <c r="P17" s="268">
        <v>75</v>
      </c>
      <c r="Q17" s="268">
        <v>72</v>
      </c>
      <c r="R17" s="268">
        <v>11</v>
      </c>
      <c r="S17" s="268">
        <v>30</v>
      </c>
      <c r="T17" s="268">
        <v>121</v>
      </c>
      <c r="U17" s="268">
        <v>97</v>
      </c>
      <c r="V17" s="285">
        <v>0</v>
      </c>
      <c r="W17" s="285">
        <v>0</v>
      </c>
      <c r="X17" s="268">
        <v>287</v>
      </c>
      <c r="Y17" s="268">
        <v>199</v>
      </c>
      <c r="Z17" s="268">
        <v>197</v>
      </c>
      <c r="AA17" s="268">
        <v>137</v>
      </c>
      <c r="AB17" s="285">
        <v>0</v>
      </c>
      <c r="AC17" s="674">
        <v>0</v>
      </c>
    </row>
    <row r="18" spans="1:29" s="23" customFormat="1" ht="18" customHeight="1">
      <c r="A18" s="234"/>
      <c r="B18" s="671" t="s">
        <v>377</v>
      </c>
      <c r="C18" s="672">
        <v>16556</v>
      </c>
      <c r="D18" s="268">
        <v>819</v>
      </c>
      <c r="E18" s="268">
        <v>454</v>
      </c>
      <c r="F18" s="268">
        <v>365</v>
      </c>
      <c r="G18" s="268">
        <v>15</v>
      </c>
      <c r="H18" s="268">
        <v>22</v>
      </c>
      <c r="I18" s="268">
        <v>1</v>
      </c>
      <c r="J18" s="285">
        <v>0</v>
      </c>
      <c r="K18" s="285">
        <v>0</v>
      </c>
      <c r="L18" s="268">
        <v>4</v>
      </c>
      <c r="M18" s="268">
        <v>4</v>
      </c>
      <c r="N18" s="268">
        <v>2</v>
      </c>
      <c r="O18" s="268">
        <v>1</v>
      </c>
      <c r="P18" s="268">
        <v>21</v>
      </c>
      <c r="Q18" s="268">
        <v>21</v>
      </c>
      <c r="R18" s="268">
        <v>1</v>
      </c>
      <c r="S18" s="268">
        <v>4</v>
      </c>
      <c r="T18" s="268">
        <v>99</v>
      </c>
      <c r="U18" s="268">
        <v>57</v>
      </c>
      <c r="V18" s="285">
        <v>0</v>
      </c>
      <c r="W18" s="285">
        <v>0</v>
      </c>
      <c r="X18" s="268">
        <v>140</v>
      </c>
      <c r="Y18" s="268">
        <v>80</v>
      </c>
      <c r="Z18" s="268">
        <v>172</v>
      </c>
      <c r="AA18" s="268">
        <v>175</v>
      </c>
      <c r="AB18" s="285">
        <v>0</v>
      </c>
      <c r="AC18" s="674">
        <v>0</v>
      </c>
    </row>
    <row r="19" spans="1:29" s="23" customFormat="1" ht="18" customHeight="1">
      <c r="A19" s="234" t="s">
        <v>204</v>
      </c>
      <c r="B19" s="671" t="s">
        <v>216</v>
      </c>
      <c r="C19" s="672">
        <v>675713</v>
      </c>
      <c r="D19" s="268">
        <v>15791</v>
      </c>
      <c r="E19" s="268">
        <v>9237</v>
      </c>
      <c r="F19" s="268">
        <v>6554</v>
      </c>
      <c r="G19" s="268">
        <v>2336</v>
      </c>
      <c r="H19" s="268">
        <v>2226</v>
      </c>
      <c r="I19" s="268">
        <v>9</v>
      </c>
      <c r="J19" s="268">
        <v>1</v>
      </c>
      <c r="K19" s="268">
        <v>3</v>
      </c>
      <c r="L19" s="268">
        <v>41</v>
      </c>
      <c r="M19" s="268">
        <v>84</v>
      </c>
      <c r="N19" s="268">
        <v>77</v>
      </c>
      <c r="O19" s="268">
        <v>86</v>
      </c>
      <c r="P19" s="268">
        <v>280</v>
      </c>
      <c r="Q19" s="268">
        <v>167</v>
      </c>
      <c r="R19" s="268">
        <v>100</v>
      </c>
      <c r="S19" s="268">
        <v>73</v>
      </c>
      <c r="T19" s="268">
        <v>2045</v>
      </c>
      <c r="U19" s="268">
        <v>824</v>
      </c>
      <c r="V19" s="268">
        <v>101</v>
      </c>
      <c r="W19" s="268">
        <v>42</v>
      </c>
      <c r="X19" s="268">
        <v>1750</v>
      </c>
      <c r="Y19" s="268">
        <v>1168</v>
      </c>
      <c r="Z19" s="268">
        <v>2361</v>
      </c>
      <c r="AA19" s="268">
        <v>1794</v>
      </c>
      <c r="AB19" s="268">
        <v>145</v>
      </c>
      <c r="AC19" s="673">
        <v>78</v>
      </c>
    </row>
    <row r="20" spans="1:29" s="23" customFormat="1" ht="18" customHeight="1">
      <c r="A20" s="234"/>
      <c r="B20" s="671" t="s">
        <v>376</v>
      </c>
      <c r="C20" s="672">
        <v>261542</v>
      </c>
      <c r="D20" s="268">
        <v>3396</v>
      </c>
      <c r="E20" s="268">
        <v>2181</v>
      </c>
      <c r="F20" s="268">
        <v>1215</v>
      </c>
      <c r="G20" s="268">
        <v>731</v>
      </c>
      <c r="H20" s="268">
        <v>584</v>
      </c>
      <c r="I20" s="268">
        <v>1</v>
      </c>
      <c r="J20" s="285">
        <v>0</v>
      </c>
      <c r="K20" s="285">
        <v>0</v>
      </c>
      <c r="L20" s="268">
        <v>7</v>
      </c>
      <c r="M20" s="268">
        <v>17</v>
      </c>
      <c r="N20" s="268">
        <v>13</v>
      </c>
      <c r="O20" s="268">
        <v>7</v>
      </c>
      <c r="P20" s="268">
        <v>56</v>
      </c>
      <c r="Q20" s="268">
        <v>19</v>
      </c>
      <c r="R20" s="268">
        <v>14</v>
      </c>
      <c r="S20" s="268">
        <v>8</v>
      </c>
      <c r="T20" s="268">
        <v>586</v>
      </c>
      <c r="U20" s="268">
        <v>125</v>
      </c>
      <c r="V20" s="268">
        <v>16</v>
      </c>
      <c r="W20" s="268">
        <v>9</v>
      </c>
      <c r="X20" s="268">
        <v>271</v>
      </c>
      <c r="Y20" s="268">
        <v>168</v>
      </c>
      <c r="Z20" s="268">
        <v>487</v>
      </c>
      <c r="AA20" s="268">
        <v>277</v>
      </c>
      <c r="AB20" s="285">
        <v>0</v>
      </c>
      <c r="AC20" s="674">
        <v>0</v>
      </c>
    </row>
    <row r="21" spans="1:29" s="23" customFormat="1" ht="18" customHeight="1">
      <c r="A21" s="234"/>
      <c r="B21" s="671" t="s">
        <v>377</v>
      </c>
      <c r="C21" s="672">
        <v>414171</v>
      </c>
      <c r="D21" s="268">
        <v>12395</v>
      </c>
      <c r="E21" s="268">
        <v>7056</v>
      </c>
      <c r="F21" s="268">
        <v>5339</v>
      </c>
      <c r="G21" s="268">
        <v>1605</v>
      </c>
      <c r="H21" s="268">
        <v>1642</v>
      </c>
      <c r="I21" s="268">
        <v>8</v>
      </c>
      <c r="J21" s="268">
        <v>1</v>
      </c>
      <c r="K21" s="268">
        <v>3</v>
      </c>
      <c r="L21" s="268">
        <v>34</v>
      </c>
      <c r="M21" s="268">
        <v>67</v>
      </c>
      <c r="N21" s="268">
        <v>64</v>
      </c>
      <c r="O21" s="268">
        <v>79</v>
      </c>
      <c r="P21" s="268">
        <v>224</v>
      </c>
      <c r="Q21" s="268">
        <v>148</v>
      </c>
      <c r="R21" s="268">
        <v>86</v>
      </c>
      <c r="S21" s="268">
        <v>65</v>
      </c>
      <c r="T21" s="268">
        <v>1459</v>
      </c>
      <c r="U21" s="268">
        <v>699</v>
      </c>
      <c r="V21" s="268">
        <v>85</v>
      </c>
      <c r="W21" s="268">
        <v>33</v>
      </c>
      <c r="X21" s="268">
        <v>1479</v>
      </c>
      <c r="Y21" s="268">
        <v>1000</v>
      </c>
      <c r="Z21" s="268">
        <v>1874</v>
      </c>
      <c r="AA21" s="268">
        <v>1517</v>
      </c>
      <c r="AB21" s="268">
        <v>145</v>
      </c>
      <c r="AC21" s="673">
        <v>78</v>
      </c>
    </row>
    <row r="22" spans="1:29" s="23" customFormat="1" ht="18" customHeight="1">
      <c r="A22" s="234" t="s">
        <v>7680</v>
      </c>
      <c r="B22" s="671" t="s">
        <v>216</v>
      </c>
      <c r="C22" s="672">
        <v>77941</v>
      </c>
      <c r="D22" s="268">
        <v>5628</v>
      </c>
      <c r="E22" s="268">
        <v>3402</v>
      </c>
      <c r="F22" s="268">
        <v>2226</v>
      </c>
      <c r="G22" s="268">
        <v>338</v>
      </c>
      <c r="H22" s="268">
        <v>223</v>
      </c>
      <c r="I22" s="268">
        <v>2</v>
      </c>
      <c r="J22" s="268">
        <v>1</v>
      </c>
      <c r="K22" s="285">
        <v>0</v>
      </c>
      <c r="L22" s="268">
        <v>7</v>
      </c>
      <c r="M22" s="268">
        <v>17</v>
      </c>
      <c r="N22" s="268">
        <v>11</v>
      </c>
      <c r="O22" s="268">
        <v>14</v>
      </c>
      <c r="P22" s="268">
        <v>152</v>
      </c>
      <c r="Q22" s="268">
        <v>121</v>
      </c>
      <c r="R22" s="268">
        <v>13</v>
      </c>
      <c r="S22" s="268">
        <v>6</v>
      </c>
      <c r="T22" s="268">
        <v>577</v>
      </c>
      <c r="U22" s="268">
        <v>176</v>
      </c>
      <c r="V22" s="268">
        <v>16</v>
      </c>
      <c r="W22" s="268">
        <v>8</v>
      </c>
      <c r="X22" s="268">
        <v>1161</v>
      </c>
      <c r="Y22" s="268">
        <v>764</v>
      </c>
      <c r="Z22" s="268">
        <v>1096</v>
      </c>
      <c r="AA22" s="268">
        <v>874</v>
      </c>
      <c r="AB22" s="268">
        <v>30</v>
      </c>
      <c r="AC22" s="673">
        <v>21</v>
      </c>
    </row>
    <row r="23" spans="1:29" s="23" customFormat="1" ht="18" customHeight="1">
      <c r="A23" s="234"/>
      <c r="B23" s="671" t="s">
        <v>376</v>
      </c>
      <c r="C23" s="672">
        <v>24215</v>
      </c>
      <c r="D23" s="268">
        <v>1082</v>
      </c>
      <c r="E23" s="268">
        <v>718</v>
      </c>
      <c r="F23" s="268">
        <v>364</v>
      </c>
      <c r="G23" s="268">
        <v>150</v>
      </c>
      <c r="H23" s="268">
        <v>67</v>
      </c>
      <c r="I23" s="285">
        <v>0</v>
      </c>
      <c r="J23" s="285">
        <v>0</v>
      </c>
      <c r="K23" s="285">
        <v>0</v>
      </c>
      <c r="L23" s="268">
        <v>2</v>
      </c>
      <c r="M23" s="268">
        <v>4</v>
      </c>
      <c r="N23" s="268">
        <v>3</v>
      </c>
      <c r="O23" s="268">
        <v>2</v>
      </c>
      <c r="P23" s="268">
        <v>34</v>
      </c>
      <c r="Q23" s="268">
        <v>34</v>
      </c>
      <c r="R23" s="268">
        <v>4</v>
      </c>
      <c r="S23" s="268">
        <v>2</v>
      </c>
      <c r="T23" s="268">
        <v>123</v>
      </c>
      <c r="U23" s="268">
        <v>41</v>
      </c>
      <c r="V23" s="268">
        <v>3</v>
      </c>
      <c r="W23" s="268">
        <v>1</v>
      </c>
      <c r="X23" s="268">
        <v>161</v>
      </c>
      <c r="Y23" s="268">
        <v>94</v>
      </c>
      <c r="Z23" s="268">
        <v>238</v>
      </c>
      <c r="AA23" s="268">
        <v>119</v>
      </c>
      <c r="AB23" s="285">
        <v>0</v>
      </c>
      <c r="AC23" s="674">
        <v>0</v>
      </c>
    </row>
    <row r="24" spans="1:29" s="23" customFormat="1" ht="18" customHeight="1">
      <c r="A24" s="234"/>
      <c r="B24" s="671" t="s">
        <v>377</v>
      </c>
      <c r="C24" s="672">
        <v>53726</v>
      </c>
      <c r="D24" s="268">
        <v>4546</v>
      </c>
      <c r="E24" s="268">
        <v>2684</v>
      </c>
      <c r="F24" s="268">
        <v>1862</v>
      </c>
      <c r="G24" s="268">
        <v>188</v>
      </c>
      <c r="H24" s="268">
        <v>156</v>
      </c>
      <c r="I24" s="268">
        <v>2</v>
      </c>
      <c r="J24" s="268">
        <v>1</v>
      </c>
      <c r="K24" s="285">
        <v>0</v>
      </c>
      <c r="L24" s="268">
        <v>5</v>
      </c>
      <c r="M24" s="268">
        <v>13</v>
      </c>
      <c r="N24" s="268">
        <v>8</v>
      </c>
      <c r="O24" s="268">
        <v>12</v>
      </c>
      <c r="P24" s="268">
        <v>118</v>
      </c>
      <c r="Q24" s="268">
        <v>87</v>
      </c>
      <c r="R24" s="268">
        <v>9</v>
      </c>
      <c r="S24" s="268">
        <v>4</v>
      </c>
      <c r="T24" s="268">
        <v>454</v>
      </c>
      <c r="U24" s="268">
        <v>135</v>
      </c>
      <c r="V24" s="268">
        <v>13</v>
      </c>
      <c r="W24" s="268">
        <v>7</v>
      </c>
      <c r="X24" s="268">
        <v>1000</v>
      </c>
      <c r="Y24" s="268">
        <v>670</v>
      </c>
      <c r="Z24" s="268">
        <v>858</v>
      </c>
      <c r="AA24" s="268">
        <v>755</v>
      </c>
      <c r="AB24" s="268">
        <v>30</v>
      </c>
      <c r="AC24" s="673">
        <v>21</v>
      </c>
    </row>
    <row r="25" spans="1:29" s="23" customFormat="1" ht="18" customHeight="1">
      <c r="A25" s="234" t="s">
        <v>208</v>
      </c>
      <c r="B25" s="671" t="s">
        <v>216</v>
      </c>
      <c r="C25" s="672">
        <v>10544</v>
      </c>
      <c r="D25" s="268">
        <v>146</v>
      </c>
      <c r="E25" s="268">
        <v>56</v>
      </c>
      <c r="F25" s="268">
        <v>90</v>
      </c>
      <c r="G25" s="268">
        <v>18</v>
      </c>
      <c r="H25" s="268">
        <v>32</v>
      </c>
      <c r="I25" s="285">
        <v>0</v>
      </c>
      <c r="J25" s="285">
        <v>0</v>
      </c>
      <c r="K25" s="268">
        <v>1</v>
      </c>
      <c r="L25" s="268">
        <v>1</v>
      </c>
      <c r="M25" s="285">
        <v>0</v>
      </c>
      <c r="N25" s="285">
        <v>0</v>
      </c>
      <c r="O25" s="268">
        <v>1</v>
      </c>
      <c r="P25" s="268">
        <v>2</v>
      </c>
      <c r="Q25" s="268">
        <v>12</v>
      </c>
      <c r="R25" s="285">
        <v>0</v>
      </c>
      <c r="S25" s="268">
        <v>1</v>
      </c>
      <c r="T25" s="268">
        <v>5</v>
      </c>
      <c r="U25" s="268">
        <v>2</v>
      </c>
      <c r="V25" s="268">
        <v>1</v>
      </c>
      <c r="W25" s="268">
        <v>1</v>
      </c>
      <c r="X25" s="268">
        <v>8</v>
      </c>
      <c r="Y25" s="268">
        <v>6</v>
      </c>
      <c r="Z25" s="268">
        <v>21</v>
      </c>
      <c r="AA25" s="268">
        <v>34</v>
      </c>
      <c r="AB25" s="285">
        <v>0</v>
      </c>
      <c r="AC25" s="674">
        <v>0</v>
      </c>
    </row>
    <row r="26" spans="1:29" s="23" customFormat="1" ht="18" customHeight="1">
      <c r="A26" s="234"/>
      <c r="B26" s="671" t="s">
        <v>376</v>
      </c>
      <c r="C26" s="672">
        <v>3873</v>
      </c>
      <c r="D26" s="268">
        <v>56</v>
      </c>
      <c r="E26" s="268">
        <v>27</v>
      </c>
      <c r="F26" s="268">
        <v>29</v>
      </c>
      <c r="G26" s="268">
        <v>11</v>
      </c>
      <c r="H26" s="268">
        <v>12</v>
      </c>
      <c r="I26" s="285">
        <v>0</v>
      </c>
      <c r="J26" s="285">
        <v>0</v>
      </c>
      <c r="K26" s="285">
        <v>0</v>
      </c>
      <c r="L26" s="285">
        <v>0</v>
      </c>
      <c r="M26" s="285">
        <v>0</v>
      </c>
      <c r="N26" s="285">
        <v>0</v>
      </c>
      <c r="O26" s="285">
        <v>0</v>
      </c>
      <c r="P26" s="285">
        <v>0</v>
      </c>
      <c r="Q26" s="268">
        <v>3</v>
      </c>
      <c r="R26" s="285">
        <v>0</v>
      </c>
      <c r="S26" s="285">
        <v>0</v>
      </c>
      <c r="T26" s="268">
        <v>4</v>
      </c>
      <c r="U26" s="268">
        <v>1</v>
      </c>
      <c r="V26" s="268">
        <v>1</v>
      </c>
      <c r="W26" s="268">
        <v>1</v>
      </c>
      <c r="X26" s="268">
        <v>2</v>
      </c>
      <c r="Y26" s="268">
        <v>3</v>
      </c>
      <c r="Z26" s="268">
        <v>9</v>
      </c>
      <c r="AA26" s="268">
        <v>9</v>
      </c>
      <c r="AB26" s="285">
        <v>0</v>
      </c>
      <c r="AC26" s="674">
        <v>0</v>
      </c>
    </row>
    <row r="27" spans="1:29" s="23" customFormat="1" ht="18" customHeight="1">
      <c r="A27" s="234"/>
      <c r="B27" s="671" t="s">
        <v>377</v>
      </c>
      <c r="C27" s="672">
        <v>6671</v>
      </c>
      <c r="D27" s="268">
        <v>90</v>
      </c>
      <c r="E27" s="268">
        <v>29</v>
      </c>
      <c r="F27" s="268">
        <v>61</v>
      </c>
      <c r="G27" s="268">
        <v>7</v>
      </c>
      <c r="H27" s="268">
        <v>20</v>
      </c>
      <c r="I27" s="285">
        <v>0</v>
      </c>
      <c r="J27" s="285">
        <v>0</v>
      </c>
      <c r="K27" s="268">
        <v>1</v>
      </c>
      <c r="L27" s="268">
        <v>1</v>
      </c>
      <c r="M27" s="285">
        <v>0</v>
      </c>
      <c r="N27" s="285">
        <v>0</v>
      </c>
      <c r="O27" s="268">
        <v>1</v>
      </c>
      <c r="P27" s="268">
        <v>2</v>
      </c>
      <c r="Q27" s="268">
        <v>9</v>
      </c>
      <c r="R27" s="285">
        <v>0</v>
      </c>
      <c r="S27" s="268">
        <v>1</v>
      </c>
      <c r="T27" s="268">
        <v>1</v>
      </c>
      <c r="U27" s="268">
        <v>1</v>
      </c>
      <c r="V27" s="285">
        <v>0</v>
      </c>
      <c r="W27" s="285">
        <v>0</v>
      </c>
      <c r="X27" s="268">
        <v>6</v>
      </c>
      <c r="Y27" s="268">
        <v>3</v>
      </c>
      <c r="Z27" s="268">
        <v>12</v>
      </c>
      <c r="AA27" s="268">
        <v>25</v>
      </c>
      <c r="AB27" s="285">
        <v>0</v>
      </c>
      <c r="AC27" s="674">
        <v>0</v>
      </c>
    </row>
    <row r="28" spans="1:29" s="23" customFormat="1" ht="18" customHeight="1">
      <c r="A28" s="234" t="s">
        <v>209</v>
      </c>
      <c r="B28" s="671" t="s">
        <v>216</v>
      </c>
      <c r="C28" s="672">
        <v>28973</v>
      </c>
      <c r="D28" s="268">
        <v>990</v>
      </c>
      <c r="E28" s="268">
        <v>473</v>
      </c>
      <c r="F28" s="268">
        <v>517</v>
      </c>
      <c r="G28" s="268">
        <v>37</v>
      </c>
      <c r="H28" s="268">
        <v>54</v>
      </c>
      <c r="I28" s="268">
        <v>2</v>
      </c>
      <c r="J28" s="285">
        <v>0</v>
      </c>
      <c r="K28" s="268">
        <v>3</v>
      </c>
      <c r="L28" s="285">
        <v>0</v>
      </c>
      <c r="M28" s="268">
        <v>4</v>
      </c>
      <c r="N28" s="268">
        <v>2</v>
      </c>
      <c r="O28" s="268">
        <v>1</v>
      </c>
      <c r="P28" s="268">
        <v>42</v>
      </c>
      <c r="Q28" s="268">
        <v>49</v>
      </c>
      <c r="R28" s="268">
        <v>3</v>
      </c>
      <c r="S28" s="268">
        <v>2</v>
      </c>
      <c r="T28" s="268">
        <v>37</v>
      </c>
      <c r="U28" s="268">
        <v>13</v>
      </c>
      <c r="V28" s="268">
        <v>3</v>
      </c>
      <c r="W28" s="268">
        <v>1</v>
      </c>
      <c r="X28" s="268">
        <v>173</v>
      </c>
      <c r="Y28" s="268">
        <v>150</v>
      </c>
      <c r="Z28" s="268">
        <v>174</v>
      </c>
      <c r="AA28" s="268">
        <v>237</v>
      </c>
      <c r="AB28" s="268">
        <v>2</v>
      </c>
      <c r="AC28" s="673">
        <v>1</v>
      </c>
    </row>
    <row r="29" spans="1:29" s="23" customFormat="1" ht="18" customHeight="1">
      <c r="A29" s="234"/>
      <c r="B29" s="671" t="s">
        <v>376</v>
      </c>
      <c r="C29" s="672">
        <v>4672</v>
      </c>
      <c r="D29" s="268">
        <v>154</v>
      </c>
      <c r="E29" s="268">
        <v>62</v>
      </c>
      <c r="F29" s="268">
        <v>92</v>
      </c>
      <c r="G29" s="268">
        <v>8</v>
      </c>
      <c r="H29" s="268">
        <v>10</v>
      </c>
      <c r="I29" s="285">
        <v>0</v>
      </c>
      <c r="J29" s="285">
        <v>0</v>
      </c>
      <c r="K29" s="268">
        <v>3</v>
      </c>
      <c r="L29" s="285">
        <v>0</v>
      </c>
      <c r="M29" s="268">
        <v>2</v>
      </c>
      <c r="N29" s="285">
        <v>0</v>
      </c>
      <c r="O29" s="285">
        <v>0</v>
      </c>
      <c r="P29" s="268">
        <v>8</v>
      </c>
      <c r="Q29" s="268">
        <v>9</v>
      </c>
      <c r="R29" s="268">
        <v>1</v>
      </c>
      <c r="S29" s="285">
        <v>0</v>
      </c>
      <c r="T29" s="268">
        <v>1</v>
      </c>
      <c r="U29" s="268">
        <v>3</v>
      </c>
      <c r="V29" s="285">
        <v>0</v>
      </c>
      <c r="W29" s="285">
        <v>0</v>
      </c>
      <c r="X29" s="268">
        <v>12</v>
      </c>
      <c r="Y29" s="268">
        <v>15</v>
      </c>
      <c r="Z29" s="268">
        <v>32</v>
      </c>
      <c r="AA29" s="268">
        <v>50</v>
      </c>
      <c r="AB29" s="285">
        <v>0</v>
      </c>
      <c r="AC29" s="674">
        <v>0</v>
      </c>
    </row>
    <row r="30" spans="1:29" s="23" customFormat="1" ht="18" customHeight="1">
      <c r="A30" s="234"/>
      <c r="B30" s="671" t="s">
        <v>377</v>
      </c>
      <c r="C30" s="672">
        <v>24301</v>
      </c>
      <c r="D30" s="268">
        <v>836</v>
      </c>
      <c r="E30" s="268">
        <v>411</v>
      </c>
      <c r="F30" s="268">
        <v>425</v>
      </c>
      <c r="G30" s="268">
        <v>29</v>
      </c>
      <c r="H30" s="268">
        <v>44</v>
      </c>
      <c r="I30" s="268">
        <v>2</v>
      </c>
      <c r="J30" s="285">
        <v>0</v>
      </c>
      <c r="K30" s="285">
        <v>0</v>
      </c>
      <c r="L30" s="285">
        <v>0</v>
      </c>
      <c r="M30" s="268">
        <v>2</v>
      </c>
      <c r="N30" s="268">
        <v>2</v>
      </c>
      <c r="O30" s="268">
        <v>1</v>
      </c>
      <c r="P30" s="268">
        <v>34</v>
      </c>
      <c r="Q30" s="268">
        <v>40</v>
      </c>
      <c r="R30" s="268">
        <v>2</v>
      </c>
      <c r="S30" s="268">
        <v>2</v>
      </c>
      <c r="T30" s="268">
        <v>36</v>
      </c>
      <c r="U30" s="268">
        <v>10</v>
      </c>
      <c r="V30" s="268">
        <v>3</v>
      </c>
      <c r="W30" s="268">
        <v>1</v>
      </c>
      <c r="X30" s="268">
        <v>161</v>
      </c>
      <c r="Y30" s="268">
        <v>135</v>
      </c>
      <c r="Z30" s="268">
        <v>142</v>
      </c>
      <c r="AA30" s="268">
        <v>187</v>
      </c>
      <c r="AB30" s="268">
        <v>2</v>
      </c>
      <c r="AC30" s="673">
        <v>1</v>
      </c>
    </row>
    <row r="31" spans="1:29" s="23" customFormat="1" ht="18" customHeight="1">
      <c r="A31" s="234" t="s">
        <v>210</v>
      </c>
      <c r="B31" s="671" t="s">
        <v>216</v>
      </c>
      <c r="C31" s="672">
        <v>44</v>
      </c>
      <c r="D31" s="268">
        <v>1</v>
      </c>
      <c r="E31" s="285">
        <v>0</v>
      </c>
      <c r="F31" s="268">
        <v>1</v>
      </c>
      <c r="G31" s="285">
        <v>0</v>
      </c>
      <c r="H31" s="285">
        <v>0</v>
      </c>
      <c r="I31" s="285">
        <v>0</v>
      </c>
      <c r="J31" s="285">
        <v>0</v>
      </c>
      <c r="K31" s="285">
        <v>0</v>
      </c>
      <c r="L31" s="285">
        <v>0</v>
      </c>
      <c r="M31" s="285">
        <v>0</v>
      </c>
      <c r="N31" s="285">
        <v>0</v>
      </c>
      <c r="O31" s="285">
        <v>0</v>
      </c>
      <c r="P31" s="285">
        <v>0</v>
      </c>
      <c r="Q31" s="285">
        <v>0</v>
      </c>
      <c r="R31" s="285">
        <v>0</v>
      </c>
      <c r="S31" s="285">
        <v>0</v>
      </c>
      <c r="T31" s="285">
        <v>0</v>
      </c>
      <c r="U31" s="285">
        <v>0</v>
      </c>
      <c r="V31" s="285">
        <v>0</v>
      </c>
      <c r="W31" s="285">
        <v>0</v>
      </c>
      <c r="X31" s="285">
        <v>0</v>
      </c>
      <c r="Y31" s="268">
        <v>1</v>
      </c>
      <c r="Z31" s="285">
        <v>0</v>
      </c>
      <c r="AA31" s="285">
        <v>0</v>
      </c>
      <c r="AB31" s="285">
        <v>0</v>
      </c>
      <c r="AC31" s="674">
        <v>0</v>
      </c>
    </row>
    <row r="32" spans="1:29" s="23" customFormat="1" ht="18" customHeight="1">
      <c r="A32" s="234"/>
      <c r="B32" s="671" t="s">
        <v>377</v>
      </c>
      <c r="C32" s="672">
        <v>44</v>
      </c>
      <c r="D32" s="268">
        <v>1</v>
      </c>
      <c r="E32" s="285">
        <v>0</v>
      </c>
      <c r="F32" s="268">
        <v>1</v>
      </c>
      <c r="G32" s="285">
        <v>0</v>
      </c>
      <c r="H32" s="285">
        <v>0</v>
      </c>
      <c r="I32" s="285">
        <v>0</v>
      </c>
      <c r="J32" s="285">
        <v>0</v>
      </c>
      <c r="K32" s="285">
        <v>0</v>
      </c>
      <c r="L32" s="285">
        <v>0</v>
      </c>
      <c r="M32" s="285">
        <v>0</v>
      </c>
      <c r="N32" s="285">
        <v>0</v>
      </c>
      <c r="O32" s="285">
        <v>0</v>
      </c>
      <c r="P32" s="285">
        <v>0</v>
      </c>
      <c r="Q32" s="285">
        <v>0</v>
      </c>
      <c r="R32" s="285">
        <v>0</v>
      </c>
      <c r="S32" s="285">
        <v>0</v>
      </c>
      <c r="T32" s="285">
        <v>0</v>
      </c>
      <c r="U32" s="285">
        <v>0</v>
      </c>
      <c r="V32" s="285">
        <v>0</v>
      </c>
      <c r="W32" s="285">
        <v>0</v>
      </c>
      <c r="X32" s="285">
        <v>0</v>
      </c>
      <c r="Y32" s="268">
        <v>1</v>
      </c>
      <c r="Z32" s="285">
        <v>0</v>
      </c>
      <c r="AA32" s="285">
        <v>0</v>
      </c>
      <c r="AB32" s="285">
        <v>0</v>
      </c>
      <c r="AC32" s="674">
        <v>0</v>
      </c>
    </row>
    <row r="33" spans="1:29" s="23" customFormat="1" ht="18" customHeight="1">
      <c r="A33" s="234" t="s">
        <v>212</v>
      </c>
      <c r="B33" s="671" t="s">
        <v>216</v>
      </c>
      <c r="C33" s="672">
        <v>648</v>
      </c>
      <c r="D33" s="268">
        <v>33</v>
      </c>
      <c r="E33" s="268">
        <v>21</v>
      </c>
      <c r="F33" s="268">
        <v>12</v>
      </c>
      <c r="G33" s="268">
        <v>1</v>
      </c>
      <c r="H33" s="285">
        <v>0</v>
      </c>
      <c r="I33" s="285">
        <v>0</v>
      </c>
      <c r="J33" s="285">
        <v>0</v>
      </c>
      <c r="K33" s="285">
        <v>0</v>
      </c>
      <c r="L33" s="285">
        <v>0</v>
      </c>
      <c r="M33" s="285">
        <v>0</v>
      </c>
      <c r="N33" s="285">
        <v>0</v>
      </c>
      <c r="O33" s="285">
        <v>0</v>
      </c>
      <c r="P33" s="268">
        <v>2</v>
      </c>
      <c r="Q33" s="268">
        <v>1</v>
      </c>
      <c r="R33" s="285">
        <v>0</v>
      </c>
      <c r="S33" s="285">
        <v>0</v>
      </c>
      <c r="T33" s="268">
        <v>5</v>
      </c>
      <c r="U33" s="268">
        <v>1</v>
      </c>
      <c r="V33" s="285">
        <v>0</v>
      </c>
      <c r="W33" s="268">
        <v>2</v>
      </c>
      <c r="X33" s="268">
        <v>5</v>
      </c>
      <c r="Y33" s="268">
        <v>1</v>
      </c>
      <c r="Z33" s="268">
        <v>8</v>
      </c>
      <c r="AA33" s="268">
        <v>7</v>
      </c>
      <c r="AB33" s="285">
        <v>0</v>
      </c>
      <c r="AC33" s="674">
        <v>0</v>
      </c>
    </row>
    <row r="34" spans="1:29" s="23" customFormat="1" ht="18" customHeight="1">
      <c r="A34" s="234"/>
      <c r="B34" s="671" t="s">
        <v>376</v>
      </c>
      <c r="C34" s="672">
        <v>481</v>
      </c>
      <c r="D34" s="268">
        <v>22</v>
      </c>
      <c r="E34" s="268">
        <v>15</v>
      </c>
      <c r="F34" s="268">
        <v>7</v>
      </c>
      <c r="G34" s="268">
        <v>1</v>
      </c>
      <c r="H34" s="285">
        <v>0</v>
      </c>
      <c r="I34" s="285">
        <v>0</v>
      </c>
      <c r="J34" s="285">
        <v>0</v>
      </c>
      <c r="K34" s="285">
        <v>0</v>
      </c>
      <c r="L34" s="285">
        <v>0</v>
      </c>
      <c r="M34" s="285">
        <v>0</v>
      </c>
      <c r="N34" s="285">
        <v>0</v>
      </c>
      <c r="O34" s="285">
        <v>0</v>
      </c>
      <c r="P34" s="268">
        <v>2</v>
      </c>
      <c r="Q34" s="285">
        <v>0</v>
      </c>
      <c r="R34" s="285">
        <v>0</v>
      </c>
      <c r="S34" s="285">
        <v>0</v>
      </c>
      <c r="T34" s="268">
        <v>5</v>
      </c>
      <c r="U34" s="268">
        <v>1</v>
      </c>
      <c r="V34" s="285">
        <v>0</v>
      </c>
      <c r="W34" s="268">
        <v>2</v>
      </c>
      <c r="X34" s="268">
        <v>1</v>
      </c>
      <c r="Y34" s="285">
        <v>0</v>
      </c>
      <c r="Z34" s="268">
        <v>6</v>
      </c>
      <c r="AA34" s="268">
        <v>4</v>
      </c>
      <c r="AB34" s="285">
        <v>0</v>
      </c>
      <c r="AC34" s="674">
        <v>0</v>
      </c>
    </row>
    <row r="35" spans="1:29" s="23" customFormat="1" ht="18" customHeight="1">
      <c r="A35" s="234"/>
      <c r="B35" s="671" t="s">
        <v>377</v>
      </c>
      <c r="C35" s="672">
        <v>167</v>
      </c>
      <c r="D35" s="268">
        <v>11</v>
      </c>
      <c r="E35" s="268">
        <v>6</v>
      </c>
      <c r="F35" s="268">
        <v>5</v>
      </c>
      <c r="G35" s="285">
        <v>0</v>
      </c>
      <c r="H35" s="285">
        <v>0</v>
      </c>
      <c r="I35" s="285">
        <v>0</v>
      </c>
      <c r="J35" s="285">
        <v>0</v>
      </c>
      <c r="K35" s="285">
        <v>0</v>
      </c>
      <c r="L35" s="285">
        <v>0</v>
      </c>
      <c r="M35" s="285">
        <v>0</v>
      </c>
      <c r="N35" s="285">
        <v>0</v>
      </c>
      <c r="O35" s="285">
        <v>0</v>
      </c>
      <c r="P35" s="285">
        <v>0</v>
      </c>
      <c r="Q35" s="268">
        <v>1</v>
      </c>
      <c r="R35" s="285">
        <v>0</v>
      </c>
      <c r="S35" s="285">
        <v>0</v>
      </c>
      <c r="T35" s="285">
        <v>0</v>
      </c>
      <c r="U35" s="285">
        <v>0</v>
      </c>
      <c r="V35" s="285">
        <v>0</v>
      </c>
      <c r="W35" s="285">
        <v>0</v>
      </c>
      <c r="X35" s="268">
        <v>4</v>
      </c>
      <c r="Y35" s="268">
        <v>1</v>
      </c>
      <c r="Z35" s="268">
        <v>2</v>
      </c>
      <c r="AA35" s="268">
        <v>3</v>
      </c>
      <c r="AB35" s="285">
        <v>0</v>
      </c>
      <c r="AC35" s="674">
        <v>0</v>
      </c>
    </row>
    <row r="36" spans="1:29" s="23" customFormat="1" ht="18" customHeight="1">
      <c r="A36" s="234" t="s">
        <v>213</v>
      </c>
      <c r="B36" s="671" t="s">
        <v>216</v>
      </c>
      <c r="C36" s="672">
        <v>5531</v>
      </c>
      <c r="D36" s="268">
        <v>427</v>
      </c>
      <c r="E36" s="268">
        <v>242</v>
      </c>
      <c r="F36" s="268">
        <v>185</v>
      </c>
      <c r="G36" s="268">
        <v>12</v>
      </c>
      <c r="H36" s="268">
        <v>13</v>
      </c>
      <c r="I36" s="285">
        <v>0</v>
      </c>
      <c r="J36" s="285">
        <v>0</v>
      </c>
      <c r="K36" s="285">
        <v>0</v>
      </c>
      <c r="L36" s="268">
        <v>3</v>
      </c>
      <c r="M36" s="285">
        <v>0</v>
      </c>
      <c r="N36" s="285">
        <v>0</v>
      </c>
      <c r="O36" s="268">
        <v>1</v>
      </c>
      <c r="P36" s="268">
        <v>16</v>
      </c>
      <c r="Q36" s="268">
        <v>11</v>
      </c>
      <c r="R36" s="268">
        <v>1</v>
      </c>
      <c r="S36" s="268">
        <v>3</v>
      </c>
      <c r="T36" s="268">
        <v>29</v>
      </c>
      <c r="U36" s="268">
        <v>11</v>
      </c>
      <c r="V36" s="268">
        <v>6</v>
      </c>
      <c r="W36" s="268">
        <v>1</v>
      </c>
      <c r="X36" s="268">
        <v>75</v>
      </c>
      <c r="Y36" s="268">
        <v>65</v>
      </c>
      <c r="Z36" s="268">
        <v>100</v>
      </c>
      <c r="AA36" s="268">
        <v>80</v>
      </c>
      <c r="AB36" s="285">
        <v>0</v>
      </c>
      <c r="AC36" s="674">
        <v>0</v>
      </c>
    </row>
    <row r="37" spans="1:29" s="23" customFormat="1" ht="18" customHeight="1">
      <c r="A37" s="234"/>
      <c r="B37" s="671" t="s">
        <v>376</v>
      </c>
      <c r="C37" s="672">
        <v>966</v>
      </c>
      <c r="D37" s="268">
        <v>90</v>
      </c>
      <c r="E37" s="268">
        <v>56</v>
      </c>
      <c r="F37" s="268">
        <v>34</v>
      </c>
      <c r="G37" s="268">
        <v>4</v>
      </c>
      <c r="H37" s="268">
        <v>7</v>
      </c>
      <c r="I37" s="285">
        <v>0</v>
      </c>
      <c r="J37" s="285">
        <v>0</v>
      </c>
      <c r="K37" s="285">
        <v>0</v>
      </c>
      <c r="L37" s="268">
        <v>1</v>
      </c>
      <c r="M37" s="285">
        <v>0</v>
      </c>
      <c r="N37" s="285">
        <v>0</v>
      </c>
      <c r="O37" s="285">
        <v>0</v>
      </c>
      <c r="P37" s="268">
        <v>1</v>
      </c>
      <c r="Q37" s="268">
        <v>3</v>
      </c>
      <c r="R37" s="285">
        <v>0</v>
      </c>
      <c r="S37" s="285">
        <v>0</v>
      </c>
      <c r="T37" s="268">
        <v>10</v>
      </c>
      <c r="U37" s="268">
        <v>4</v>
      </c>
      <c r="V37" s="285">
        <v>0</v>
      </c>
      <c r="W37" s="285">
        <v>0</v>
      </c>
      <c r="X37" s="268">
        <v>9</v>
      </c>
      <c r="Y37" s="268">
        <v>6</v>
      </c>
      <c r="Z37" s="268">
        <v>31</v>
      </c>
      <c r="AA37" s="268">
        <v>14</v>
      </c>
      <c r="AB37" s="285">
        <v>0</v>
      </c>
      <c r="AC37" s="674">
        <v>0</v>
      </c>
    </row>
    <row r="38" spans="1:29" s="23" customFormat="1" ht="18" customHeight="1">
      <c r="A38" s="234"/>
      <c r="B38" s="671" t="s">
        <v>377</v>
      </c>
      <c r="C38" s="672">
        <v>4565</v>
      </c>
      <c r="D38" s="268">
        <v>337</v>
      </c>
      <c r="E38" s="268">
        <v>186</v>
      </c>
      <c r="F38" s="268">
        <v>151</v>
      </c>
      <c r="G38" s="268">
        <v>8</v>
      </c>
      <c r="H38" s="268">
        <v>6</v>
      </c>
      <c r="I38" s="285">
        <v>0</v>
      </c>
      <c r="J38" s="285">
        <v>0</v>
      </c>
      <c r="K38" s="285">
        <v>0</v>
      </c>
      <c r="L38" s="268">
        <v>2</v>
      </c>
      <c r="M38" s="285">
        <v>0</v>
      </c>
      <c r="N38" s="285">
        <v>0</v>
      </c>
      <c r="O38" s="268">
        <v>1</v>
      </c>
      <c r="P38" s="268">
        <v>15</v>
      </c>
      <c r="Q38" s="268">
        <v>8</v>
      </c>
      <c r="R38" s="268">
        <v>1</v>
      </c>
      <c r="S38" s="268">
        <v>3</v>
      </c>
      <c r="T38" s="268">
        <v>19</v>
      </c>
      <c r="U38" s="268">
        <v>7</v>
      </c>
      <c r="V38" s="268">
        <v>6</v>
      </c>
      <c r="W38" s="268">
        <v>1</v>
      </c>
      <c r="X38" s="268">
        <v>66</v>
      </c>
      <c r="Y38" s="268">
        <v>59</v>
      </c>
      <c r="Z38" s="268">
        <v>69</v>
      </c>
      <c r="AA38" s="268">
        <v>66</v>
      </c>
      <c r="AB38" s="285">
        <v>0</v>
      </c>
      <c r="AC38" s="674">
        <v>0</v>
      </c>
    </row>
    <row r="39" spans="1:29" s="23" customFormat="1" ht="18" customHeight="1">
      <c r="A39" s="234" t="s">
        <v>238</v>
      </c>
      <c r="B39" s="671" t="s">
        <v>216</v>
      </c>
      <c r="C39" s="672">
        <v>68267</v>
      </c>
      <c r="D39" s="268">
        <v>2153</v>
      </c>
      <c r="E39" s="268">
        <v>723</v>
      </c>
      <c r="F39" s="268">
        <v>1430</v>
      </c>
      <c r="G39" s="268">
        <v>301</v>
      </c>
      <c r="H39" s="268">
        <v>691</v>
      </c>
      <c r="I39" s="268">
        <v>1</v>
      </c>
      <c r="J39" s="285">
        <v>0</v>
      </c>
      <c r="K39" s="268">
        <v>1</v>
      </c>
      <c r="L39" s="268">
        <v>1</v>
      </c>
      <c r="M39" s="268">
        <v>22</v>
      </c>
      <c r="N39" s="268">
        <v>1</v>
      </c>
      <c r="O39" s="268">
        <v>10</v>
      </c>
      <c r="P39" s="268">
        <v>23</v>
      </c>
      <c r="Q39" s="268">
        <v>28</v>
      </c>
      <c r="R39" s="268">
        <v>4</v>
      </c>
      <c r="S39" s="268">
        <v>7</v>
      </c>
      <c r="T39" s="268">
        <v>123</v>
      </c>
      <c r="U39" s="268">
        <v>149</v>
      </c>
      <c r="V39" s="268">
        <v>78</v>
      </c>
      <c r="W39" s="268">
        <v>72</v>
      </c>
      <c r="X39" s="268">
        <v>39</v>
      </c>
      <c r="Y39" s="268">
        <v>80</v>
      </c>
      <c r="Z39" s="268">
        <v>153</v>
      </c>
      <c r="AA39" s="268">
        <v>369</v>
      </c>
      <c r="AB39" s="285">
        <v>0</v>
      </c>
      <c r="AC39" s="674">
        <v>0</v>
      </c>
    </row>
    <row r="40" spans="1:29" s="23" customFormat="1" ht="18" customHeight="1">
      <c r="A40" s="245" t="s">
        <v>379</v>
      </c>
      <c r="B40" s="671" t="s">
        <v>376</v>
      </c>
      <c r="C40" s="672">
        <v>9559</v>
      </c>
      <c r="D40" s="268">
        <v>175</v>
      </c>
      <c r="E40" s="268">
        <v>74</v>
      </c>
      <c r="F40" s="268">
        <v>101</v>
      </c>
      <c r="G40" s="268">
        <v>24</v>
      </c>
      <c r="H40" s="268">
        <v>53</v>
      </c>
      <c r="I40" s="285">
        <v>0</v>
      </c>
      <c r="J40" s="285">
        <v>0</v>
      </c>
      <c r="K40" s="285">
        <v>0</v>
      </c>
      <c r="L40" s="285">
        <v>0</v>
      </c>
      <c r="M40" s="268">
        <v>4</v>
      </c>
      <c r="N40" s="285">
        <v>0</v>
      </c>
      <c r="O40" s="268">
        <v>1</v>
      </c>
      <c r="P40" s="268">
        <v>2</v>
      </c>
      <c r="Q40" s="285">
        <v>0</v>
      </c>
      <c r="R40" s="285">
        <v>0</v>
      </c>
      <c r="S40" s="285">
        <v>0</v>
      </c>
      <c r="T40" s="268">
        <v>21</v>
      </c>
      <c r="U40" s="268">
        <v>17</v>
      </c>
      <c r="V40" s="268">
        <v>3</v>
      </c>
      <c r="W40" s="268">
        <v>3</v>
      </c>
      <c r="X40" s="268">
        <v>5</v>
      </c>
      <c r="Y40" s="285">
        <v>0</v>
      </c>
      <c r="Z40" s="268">
        <v>19</v>
      </c>
      <c r="AA40" s="268">
        <v>23</v>
      </c>
      <c r="AB40" s="285">
        <v>0</v>
      </c>
      <c r="AC40" s="674">
        <v>0</v>
      </c>
    </row>
    <row r="41" spans="1:29" s="23" customFormat="1" ht="18" customHeight="1">
      <c r="A41" s="234"/>
      <c r="B41" s="671" t="s">
        <v>377</v>
      </c>
      <c r="C41" s="672">
        <v>58708</v>
      </c>
      <c r="D41" s="268">
        <v>1978</v>
      </c>
      <c r="E41" s="268">
        <v>649</v>
      </c>
      <c r="F41" s="268">
        <v>1329</v>
      </c>
      <c r="G41" s="268">
        <v>277</v>
      </c>
      <c r="H41" s="268">
        <v>638</v>
      </c>
      <c r="I41" s="268">
        <v>1</v>
      </c>
      <c r="J41" s="285">
        <v>0</v>
      </c>
      <c r="K41" s="268">
        <v>1</v>
      </c>
      <c r="L41" s="268">
        <v>1</v>
      </c>
      <c r="M41" s="268">
        <v>18</v>
      </c>
      <c r="N41" s="268">
        <v>1</v>
      </c>
      <c r="O41" s="268">
        <v>9</v>
      </c>
      <c r="P41" s="268">
        <v>21</v>
      </c>
      <c r="Q41" s="268">
        <v>28</v>
      </c>
      <c r="R41" s="268">
        <v>4</v>
      </c>
      <c r="S41" s="268">
        <v>7</v>
      </c>
      <c r="T41" s="268">
        <v>102</v>
      </c>
      <c r="U41" s="268">
        <v>132</v>
      </c>
      <c r="V41" s="268">
        <v>75</v>
      </c>
      <c r="W41" s="268">
        <v>69</v>
      </c>
      <c r="X41" s="268">
        <v>34</v>
      </c>
      <c r="Y41" s="268">
        <v>80</v>
      </c>
      <c r="Z41" s="268">
        <v>134</v>
      </c>
      <c r="AA41" s="268">
        <v>346</v>
      </c>
      <c r="AB41" s="285">
        <v>0</v>
      </c>
      <c r="AC41" s="674">
        <v>0</v>
      </c>
    </row>
    <row r="42" spans="1:29" s="23" customFormat="1" ht="6" customHeight="1">
      <c r="A42" s="676"/>
      <c r="B42" s="677"/>
      <c r="C42" s="275"/>
      <c r="D42" s="258"/>
      <c r="E42" s="258"/>
      <c r="F42" s="258"/>
      <c r="G42" s="258"/>
      <c r="H42" s="258"/>
      <c r="I42" s="258"/>
      <c r="J42" s="258"/>
      <c r="K42" s="258"/>
      <c r="L42" s="258"/>
      <c r="M42" s="258"/>
      <c r="N42" s="258"/>
      <c r="O42" s="258"/>
      <c r="P42" s="258"/>
      <c r="Q42" s="258"/>
      <c r="R42" s="258"/>
      <c r="S42" s="258"/>
      <c r="T42" s="258"/>
      <c r="U42" s="258"/>
      <c r="V42" s="258"/>
      <c r="W42" s="258"/>
      <c r="X42" s="258"/>
      <c r="Y42" s="258"/>
      <c r="Z42" s="258"/>
      <c r="AA42" s="258"/>
      <c r="AB42" s="258"/>
      <c r="AC42" s="678"/>
    </row>
    <row r="43" spans="1:29" s="23" customFormat="1" ht="5.0999999999999996" customHeight="1">
      <c r="A43" s="681"/>
      <c r="B43" s="682"/>
      <c r="C43" s="683"/>
      <c r="D43" s="683"/>
      <c r="E43" s="683"/>
      <c r="F43" s="683"/>
      <c r="G43" s="683"/>
      <c r="H43" s="683"/>
      <c r="I43" s="683"/>
      <c r="J43" s="683"/>
      <c r="K43" s="683"/>
      <c r="L43" s="683"/>
      <c r="M43" s="683"/>
      <c r="N43" s="683"/>
      <c r="O43" s="683"/>
      <c r="P43" s="683"/>
      <c r="Q43" s="683"/>
      <c r="R43" s="683"/>
      <c r="S43" s="683"/>
      <c r="T43" s="683"/>
      <c r="U43" s="683"/>
      <c r="V43" s="683"/>
      <c r="W43" s="683"/>
      <c r="X43" s="683"/>
      <c r="Y43" s="683"/>
      <c r="Z43" s="683"/>
      <c r="AA43" s="683"/>
      <c r="AB43" s="683"/>
      <c r="AC43" s="684"/>
    </row>
    <row r="44" spans="1:29" s="23" customFormat="1" ht="13.5">
      <c r="A44" s="821" t="s">
        <v>7724</v>
      </c>
      <c r="B44" s="821"/>
      <c r="C44" s="821"/>
      <c r="D44" s="821"/>
      <c r="E44" s="821"/>
      <c r="F44" s="821"/>
      <c r="G44" s="821"/>
      <c r="H44" s="821"/>
      <c r="I44" s="821"/>
      <c r="J44" s="821"/>
      <c r="K44" s="821"/>
      <c r="L44" s="821"/>
      <c r="M44" s="821"/>
      <c r="N44" s="821"/>
      <c r="O44" s="821"/>
      <c r="P44" s="215"/>
      <c r="Q44" s="215"/>
      <c r="R44" s="215"/>
      <c r="S44" s="215"/>
      <c r="T44" s="215"/>
      <c r="U44" s="215"/>
      <c r="V44" s="215"/>
      <c r="W44" s="215"/>
      <c r="X44" s="215"/>
      <c r="Y44" s="215"/>
      <c r="Z44" s="215"/>
      <c r="AA44" s="215"/>
      <c r="AB44" s="215"/>
      <c r="AC44" s="215"/>
    </row>
    <row r="45" spans="1:29" s="23" customFormat="1" ht="20.25" customHeight="1">
      <c r="A45" s="821"/>
      <c r="B45" s="821"/>
      <c r="C45" s="821"/>
      <c r="D45" s="821"/>
      <c r="E45" s="821"/>
      <c r="F45" s="821"/>
      <c r="G45" s="821"/>
      <c r="H45" s="821"/>
      <c r="I45" s="821"/>
      <c r="J45" s="821"/>
      <c r="K45" s="821"/>
      <c r="L45" s="821"/>
      <c r="M45" s="821"/>
      <c r="N45" s="821"/>
      <c r="O45" s="821"/>
    </row>
  </sheetData>
  <mergeCells count="21">
    <mergeCell ref="A1:O1"/>
    <mergeCell ref="P1:AC1"/>
    <mergeCell ref="A2:O2"/>
    <mergeCell ref="P2:AC2"/>
    <mergeCell ref="AB3:AC3"/>
    <mergeCell ref="V5:W5"/>
    <mergeCell ref="X5:Y5"/>
    <mergeCell ref="Z5:AA5"/>
    <mergeCell ref="AB5:AC5"/>
    <mergeCell ref="A44:O45"/>
    <mergeCell ref="J5:K5"/>
    <mergeCell ref="L5:M5"/>
    <mergeCell ref="N5:O5"/>
    <mergeCell ref="P5:Q5"/>
    <mergeCell ref="R5:S5"/>
    <mergeCell ref="T5:U5"/>
    <mergeCell ref="C4:C6"/>
    <mergeCell ref="D4:F5"/>
    <mergeCell ref="G4:S4"/>
    <mergeCell ref="T4:AC4"/>
    <mergeCell ref="G5:H5"/>
  </mergeCells>
  <phoneticPr fontId="3" type="noConversion"/>
  <pageMargins left="0.51181102362204722" right="0.51181102362204722" top="0.59055118110236227" bottom="0.59055118110236227" header="0.39370078740157483" footer="0.39370078740157483"/>
  <pageSetup paperSize="9"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B36AD-B3E8-4DBD-B663-E372C9A85630}">
  <sheetPr>
    <outlinePr summaryBelow="0" summaryRight="0"/>
  </sheetPr>
  <dimension ref="A1:IV50"/>
  <sheetViews>
    <sheetView showGridLines="0" view="pageBreakPreview" zoomScaleSheetLayoutView="100" workbookViewId="0">
      <pane ySplit="3" topLeftCell="A4" activePane="bottomLeft" state="frozenSplit"/>
      <selection pane="bottomLeft" sqref="A1:O1"/>
    </sheetView>
  </sheetViews>
  <sheetFormatPr defaultColWidth="9" defaultRowHeight="12.75" customHeight="1"/>
  <cols>
    <col min="1" max="1" width="6" style="23" bestFit="1" customWidth="1"/>
    <col min="2" max="2" width="2.875" style="23" bestFit="1" customWidth="1"/>
    <col min="3" max="3" width="8.625" style="23" customWidth="1"/>
    <col min="4" max="6" width="6.625" style="23" customWidth="1"/>
    <col min="7" max="15" width="6.375" style="23" customWidth="1"/>
    <col min="16" max="29" width="6.75" style="23" customWidth="1"/>
    <col min="30" max="30" width="0" style="23" hidden="1" customWidth="1"/>
    <col min="31" max="256" width="9" style="23" customWidth="1"/>
    <col min="257" max="16384" width="9" style="37"/>
  </cols>
  <sheetData>
    <row r="1" spans="1:30" s="23" customFormat="1" ht="20.100000000000001" customHeight="1">
      <c r="A1" s="1080" t="s">
        <v>7727</v>
      </c>
      <c r="B1" s="1080"/>
      <c r="C1" s="1080"/>
      <c r="D1" s="1080"/>
      <c r="E1" s="1080"/>
      <c r="F1" s="1080"/>
      <c r="G1" s="1080"/>
      <c r="H1" s="1080"/>
      <c r="I1" s="1080"/>
      <c r="J1" s="1080"/>
      <c r="K1" s="1080"/>
      <c r="L1" s="1080"/>
      <c r="M1" s="1080"/>
      <c r="N1" s="1080"/>
      <c r="O1" s="1080"/>
      <c r="P1" s="1081" t="s">
        <v>7706</v>
      </c>
      <c r="Q1" s="1082"/>
      <c r="R1" s="1082"/>
      <c r="S1" s="1082"/>
      <c r="T1" s="1082"/>
      <c r="U1" s="1082"/>
      <c r="V1" s="1082"/>
      <c r="W1" s="1082"/>
      <c r="X1" s="1082"/>
      <c r="Y1" s="1082"/>
      <c r="Z1" s="1082"/>
      <c r="AA1" s="1082"/>
      <c r="AB1" s="1082"/>
      <c r="AC1" s="1082"/>
      <c r="AD1" s="653">
        <v>113</v>
      </c>
    </row>
    <row r="2" spans="1:30" s="23" customFormat="1" ht="17.100000000000001" customHeight="1">
      <c r="A2" s="1083" t="str">
        <f>AD1&amp;" 學年度"</f>
        <v>113 學年度</v>
      </c>
      <c r="B2" s="1083"/>
      <c r="C2" s="1083"/>
      <c r="D2" s="1083"/>
      <c r="E2" s="1083"/>
      <c r="F2" s="1083"/>
      <c r="G2" s="1083"/>
      <c r="H2" s="1083"/>
      <c r="I2" s="1083"/>
      <c r="J2" s="1083"/>
      <c r="K2" s="1083"/>
      <c r="L2" s="1083"/>
      <c r="M2" s="1083"/>
      <c r="N2" s="1083"/>
      <c r="O2" s="1083"/>
      <c r="P2" s="1084" t="s">
        <v>7707</v>
      </c>
      <c r="Q2" s="1084"/>
      <c r="R2" s="1084"/>
      <c r="S2" s="1084"/>
      <c r="T2" s="1084"/>
      <c r="U2" s="1084"/>
      <c r="V2" s="1084"/>
      <c r="W2" s="1084"/>
      <c r="X2" s="1084"/>
      <c r="Y2" s="1084"/>
      <c r="Z2" s="1084"/>
      <c r="AA2" s="1084"/>
      <c r="AB2" s="1084"/>
      <c r="AC2" s="1084"/>
    </row>
    <row r="3" spans="1:30" s="23" customFormat="1" ht="12" customHeight="1">
      <c r="A3" s="416"/>
      <c r="B3" s="416"/>
      <c r="C3" s="416"/>
      <c r="D3" s="416"/>
      <c r="E3" s="416"/>
      <c r="F3" s="416"/>
      <c r="G3" s="416"/>
      <c r="H3" s="416"/>
      <c r="I3" s="416"/>
      <c r="J3" s="416"/>
      <c r="K3" s="416"/>
      <c r="L3" s="416"/>
      <c r="M3" s="416"/>
      <c r="N3" s="416"/>
      <c r="O3" s="416"/>
      <c r="P3" s="416"/>
      <c r="Q3" s="416"/>
      <c r="R3" s="416"/>
      <c r="S3" s="416"/>
      <c r="T3" s="416"/>
      <c r="U3" s="416"/>
      <c r="V3" s="416"/>
      <c r="W3" s="416"/>
      <c r="X3" s="416"/>
      <c r="Y3" s="416"/>
      <c r="Z3" s="416"/>
      <c r="AA3" s="416"/>
      <c r="AB3" s="1085" t="s">
        <v>7708</v>
      </c>
      <c r="AC3" s="1085"/>
    </row>
    <row r="4" spans="1:30" s="23" customFormat="1" ht="12.75" customHeight="1">
      <c r="A4" s="204"/>
      <c r="B4" s="231"/>
      <c r="C4" s="965" t="s">
        <v>7728</v>
      </c>
      <c r="D4" s="967" t="s">
        <v>7710</v>
      </c>
      <c r="E4" s="872"/>
      <c r="F4" s="872"/>
      <c r="G4" s="1076" t="s">
        <v>7711</v>
      </c>
      <c r="H4" s="1076"/>
      <c r="I4" s="1076"/>
      <c r="J4" s="1076"/>
      <c r="K4" s="1076"/>
      <c r="L4" s="1076"/>
      <c r="M4" s="1076"/>
      <c r="N4" s="1076"/>
      <c r="O4" s="1076"/>
      <c r="P4" s="1076"/>
      <c r="Q4" s="1076"/>
      <c r="R4" s="1076"/>
      <c r="S4" s="1076"/>
      <c r="T4" s="1074" t="s">
        <v>7712</v>
      </c>
      <c r="U4" s="1074"/>
      <c r="V4" s="1074"/>
      <c r="W4" s="1074"/>
      <c r="X4" s="1074"/>
      <c r="Y4" s="1074"/>
      <c r="Z4" s="1074"/>
      <c r="AA4" s="1074"/>
      <c r="AB4" s="1074"/>
      <c r="AC4" s="1087"/>
      <c r="AD4" s="101"/>
    </row>
    <row r="5" spans="1:30" s="23" customFormat="1" ht="29.25" customHeight="1">
      <c r="A5" s="215"/>
      <c r="B5" s="265"/>
      <c r="C5" s="1086"/>
      <c r="D5" s="895"/>
      <c r="E5" s="857"/>
      <c r="F5" s="857"/>
      <c r="G5" s="1075" t="s">
        <v>7713</v>
      </c>
      <c r="H5" s="1075"/>
      <c r="I5" s="680" t="s">
        <v>7714</v>
      </c>
      <c r="J5" s="1077" t="s">
        <v>7715</v>
      </c>
      <c r="K5" s="1088"/>
      <c r="L5" s="1078" t="s">
        <v>7716</v>
      </c>
      <c r="M5" s="1078"/>
      <c r="N5" s="1075" t="s">
        <v>7717</v>
      </c>
      <c r="O5" s="1075"/>
      <c r="P5" s="1079" t="s">
        <v>7718</v>
      </c>
      <c r="Q5" s="1075"/>
      <c r="R5" s="1074" t="s">
        <v>7719</v>
      </c>
      <c r="S5" s="1075"/>
      <c r="T5" s="1074" t="s">
        <v>7720</v>
      </c>
      <c r="U5" s="1075"/>
      <c r="V5" s="1074" t="s">
        <v>7721</v>
      </c>
      <c r="W5" s="1075"/>
      <c r="X5" s="1074" t="s">
        <v>7722</v>
      </c>
      <c r="Y5" s="1074"/>
      <c r="Z5" s="1076" t="s">
        <v>7723</v>
      </c>
      <c r="AA5" s="1076"/>
      <c r="AB5" s="1076" t="s">
        <v>7719</v>
      </c>
      <c r="AC5" s="1077"/>
      <c r="AD5" s="101"/>
    </row>
    <row r="6" spans="1:30" s="23" customFormat="1" ht="12.75" customHeight="1">
      <c r="A6" s="207"/>
      <c r="B6" s="208"/>
      <c r="C6" s="968"/>
      <c r="D6" s="174" t="s">
        <v>101</v>
      </c>
      <c r="E6" s="174" t="s">
        <v>115</v>
      </c>
      <c r="F6" s="175" t="s">
        <v>116</v>
      </c>
      <c r="G6" s="668" t="s">
        <v>115</v>
      </c>
      <c r="H6" s="668" t="s">
        <v>116</v>
      </c>
      <c r="I6" s="668" t="s">
        <v>116</v>
      </c>
      <c r="J6" s="668" t="s">
        <v>115</v>
      </c>
      <c r="K6" s="668" t="s">
        <v>116</v>
      </c>
      <c r="L6" s="668" t="s">
        <v>115</v>
      </c>
      <c r="M6" s="668" t="s">
        <v>116</v>
      </c>
      <c r="N6" s="668" t="s">
        <v>115</v>
      </c>
      <c r="O6" s="668" t="s">
        <v>116</v>
      </c>
      <c r="P6" s="669" t="s">
        <v>115</v>
      </c>
      <c r="Q6" s="668" t="s">
        <v>116</v>
      </c>
      <c r="R6" s="668" t="s">
        <v>115</v>
      </c>
      <c r="S6" s="668" t="s">
        <v>116</v>
      </c>
      <c r="T6" s="668" t="s">
        <v>115</v>
      </c>
      <c r="U6" s="668" t="s">
        <v>116</v>
      </c>
      <c r="V6" s="668" t="s">
        <v>115</v>
      </c>
      <c r="W6" s="668" t="s">
        <v>116</v>
      </c>
      <c r="X6" s="668" t="s">
        <v>115</v>
      </c>
      <c r="Y6" s="668" t="s">
        <v>116</v>
      </c>
      <c r="Z6" s="668" t="s">
        <v>115</v>
      </c>
      <c r="AA6" s="668" t="s">
        <v>116</v>
      </c>
      <c r="AB6" s="668" t="s">
        <v>115</v>
      </c>
      <c r="AC6" s="670" t="s">
        <v>116</v>
      </c>
      <c r="AD6" s="101"/>
    </row>
    <row r="7" spans="1:30" s="23" customFormat="1" ht="16.7" customHeight="1">
      <c r="A7" s="234" t="s">
        <v>199</v>
      </c>
      <c r="B7" s="671" t="s">
        <v>216</v>
      </c>
      <c r="C7" s="672">
        <v>25390</v>
      </c>
      <c r="D7" s="268">
        <v>2018</v>
      </c>
      <c r="E7" s="268">
        <v>956</v>
      </c>
      <c r="F7" s="268">
        <v>1062</v>
      </c>
      <c r="G7" s="268">
        <v>229</v>
      </c>
      <c r="H7" s="268">
        <v>269</v>
      </c>
      <c r="I7" s="268">
        <v>1</v>
      </c>
      <c r="J7" s="285">
        <v>0</v>
      </c>
      <c r="K7" s="268">
        <v>3</v>
      </c>
      <c r="L7" s="268">
        <v>1</v>
      </c>
      <c r="M7" s="268">
        <v>11</v>
      </c>
      <c r="N7" s="268">
        <v>10</v>
      </c>
      <c r="O7" s="268">
        <v>12</v>
      </c>
      <c r="P7" s="268">
        <v>45</v>
      </c>
      <c r="Q7" s="268">
        <v>59</v>
      </c>
      <c r="R7" s="268">
        <v>6</v>
      </c>
      <c r="S7" s="268">
        <v>4</v>
      </c>
      <c r="T7" s="268">
        <v>107</v>
      </c>
      <c r="U7" s="268">
        <v>91</v>
      </c>
      <c r="V7" s="268">
        <v>6</v>
      </c>
      <c r="W7" s="268">
        <v>14</v>
      </c>
      <c r="X7" s="268">
        <v>256</v>
      </c>
      <c r="Y7" s="268">
        <v>218</v>
      </c>
      <c r="Z7" s="268">
        <v>296</v>
      </c>
      <c r="AA7" s="268">
        <v>380</v>
      </c>
      <c r="AB7" s="285">
        <v>0</v>
      </c>
      <c r="AC7" s="674">
        <v>0</v>
      </c>
    </row>
    <row r="8" spans="1:30" s="23" customFormat="1" ht="16.7" customHeight="1">
      <c r="A8" s="234"/>
      <c r="B8" s="671" t="s">
        <v>376</v>
      </c>
      <c r="C8" s="672">
        <v>9846</v>
      </c>
      <c r="D8" s="268">
        <v>529</v>
      </c>
      <c r="E8" s="268">
        <v>269</v>
      </c>
      <c r="F8" s="268">
        <v>260</v>
      </c>
      <c r="G8" s="268">
        <v>53</v>
      </c>
      <c r="H8" s="268">
        <v>79</v>
      </c>
      <c r="I8" s="268">
        <v>1</v>
      </c>
      <c r="J8" s="285">
        <v>0</v>
      </c>
      <c r="K8" s="268">
        <v>1</v>
      </c>
      <c r="L8" s="268">
        <v>1</v>
      </c>
      <c r="M8" s="268">
        <v>5</v>
      </c>
      <c r="N8" s="268">
        <v>4</v>
      </c>
      <c r="O8" s="268">
        <v>2</v>
      </c>
      <c r="P8" s="268">
        <v>18</v>
      </c>
      <c r="Q8" s="268">
        <v>18</v>
      </c>
      <c r="R8" s="285">
        <v>0</v>
      </c>
      <c r="S8" s="285">
        <v>0</v>
      </c>
      <c r="T8" s="268">
        <v>42</v>
      </c>
      <c r="U8" s="268">
        <v>20</v>
      </c>
      <c r="V8" s="268">
        <v>2</v>
      </c>
      <c r="W8" s="268">
        <v>1</v>
      </c>
      <c r="X8" s="268">
        <v>77</v>
      </c>
      <c r="Y8" s="268">
        <v>58</v>
      </c>
      <c r="Z8" s="268">
        <v>72</v>
      </c>
      <c r="AA8" s="268">
        <v>75</v>
      </c>
      <c r="AB8" s="285">
        <v>0</v>
      </c>
      <c r="AC8" s="674">
        <v>0</v>
      </c>
    </row>
    <row r="9" spans="1:30" s="23" customFormat="1" ht="16.7" customHeight="1">
      <c r="A9" s="234"/>
      <c r="B9" s="671" t="s">
        <v>377</v>
      </c>
      <c r="C9" s="672">
        <v>15544</v>
      </c>
      <c r="D9" s="268">
        <v>1489</v>
      </c>
      <c r="E9" s="268">
        <v>687</v>
      </c>
      <c r="F9" s="268">
        <v>802</v>
      </c>
      <c r="G9" s="268">
        <v>176</v>
      </c>
      <c r="H9" s="268">
        <v>190</v>
      </c>
      <c r="I9" s="285">
        <v>0</v>
      </c>
      <c r="J9" s="285">
        <v>0</v>
      </c>
      <c r="K9" s="268">
        <v>2</v>
      </c>
      <c r="L9" s="285">
        <v>0</v>
      </c>
      <c r="M9" s="268">
        <v>6</v>
      </c>
      <c r="N9" s="268">
        <v>6</v>
      </c>
      <c r="O9" s="268">
        <v>10</v>
      </c>
      <c r="P9" s="268">
        <v>27</v>
      </c>
      <c r="Q9" s="268">
        <v>41</v>
      </c>
      <c r="R9" s="268">
        <v>6</v>
      </c>
      <c r="S9" s="268">
        <v>4</v>
      </c>
      <c r="T9" s="268">
        <v>65</v>
      </c>
      <c r="U9" s="268">
        <v>71</v>
      </c>
      <c r="V9" s="268">
        <v>4</v>
      </c>
      <c r="W9" s="268">
        <v>13</v>
      </c>
      <c r="X9" s="268">
        <v>179</v>
      </c>
      <c r="Y9" s="268">
        <v>160</v>
      </c>
      <c r="Z9" s="268">
        <v>224</v>
      </c>
      <c r="AA9" s="268">
        <v>305</v>
      </c>
      <c r="AB9" s="285">
        <v>0</v>
      </c>
      <c r="AC9" s="674">
        <v>0</v>
      </c>
    </row>
    <row r="10" spans="1:30" s="23" customFormat="1" ht="16.7" customHeight="1">
      <c r="A10" s="234" t="s">
        <v>200</v>
      </c>
      <c r="B10" s="671" t="s">
        <v>216</v>
      </c>
      <c r="C10" s="672">
        <v>226</v>
      </c>
      <c r="D10" s="268">
        <v>12</v>
      </c>
      <c r="E10" s="268">
        <v>5</v>
      </c>
      <c r="F10" s="268">
        <v>7</v>
      </c>
      <c r="G10" s="285">
        <v>0</v>
      </c>
      <c r="H10" s="268">
        <v>1</v>
      </c>
      <c r="I10" s="285">
        <v>0</v>
      </c>
      <c r="J10" s="285">
        <v>0</v>
      </c>
      <c r="K10" s="285">
        <v>0</v>
      </c>
      <c r="L10" s="285">
        <v>0</v>
      </c>
      <c r="M10" s="268">
        <v>1</v>
      </c>
      <c r="N10" s="285">
        <v>0</v>
      </c>
      <c r="O10" s="285">
        <v>0</v>
      </c>
      <c r="P10" s="285">
        <v>0</v>
      </c>
      <c r="Q10" s="268">
        <v>1</v>
      </c>
      <c r="R10" s="285">
        <v>0</v>
      </c>
      <c r="S10" s="285">
        <v>0</v>
      </c>
      <c r="T10" s="285">
        <v>0</v>
      </c>
      <c r="U10" s="268">
        <v>2</v>
      </c>
      <c r="V10" s="285">
        <v>0</v>
      </c>
      <c r="W10" s="285">
        <v>0</v>
      </c>
      <c r="X10" s="268">
        <v>4</v>
      </c>
      <c r="Y10" s="285">
        <v>0</v>
      </c>
      <c r="Z10" s="268">
        <v>1</v>
      </c>
      <c r="AA10" s="268">
        <v>2</v>
      </c>
      <c r="AB10" s="285">
        <v>0</v>
      </c>
      <c r="AC10" s="674">
        <v>0</v>
      </c>
    </row>
    <row r="11" spans="1:30" s="23" customFormat="1" ht="16.7" customHeight="1">
      <c r="A11" s="234"/>
      <c r="B11" s="671" t="s">
        <v>376</v>
      </c>
      <c r="C11" s="672">
        <v>178</v>
      </c>
      <c r="D11" s="268">
        <v>7</v>
      </c>
      <c r="E11" s="268">
        <v>2</v>
      </c>
      <c r="F11" s="268">
        <v>5</v>
      </c>
      <c r="G11" s="285">
        <v>0</v>
      </c>
      <c r="H11" s="268">
        <v>1</v>
      </c>
      <c r="I11" s="285">
        <v>0</v>
      </c>
      <c r="J11" s="285">
        <v>0</v>
      </c>
      <c r="K11" s="285">
        <v>0</v>
      </c>
      <c r="L11" s="285">
        <v>0</v>
      </c>
      <c r="M11" s="268">
        <v>1</v>
      </c>
      <c r="N11" s="285">
        <v>0</v>
      </c>
      <c r="O11" s="285">
        <v>0</v>
      </c>
      <c r="P11" s="285">
        <v>0</v>
      </c>
      <c r="Q11" s="268">
        <v>1</v>
      </c>
      <c r="R11" s="285">
        <v>0</v>
      </c>
      <c r="S11" s="285">
        <v>0</v>
      </c>
      <c r="T11" s="285">
        <v>0</v>
      </c>
      <c r="U11" s="268">
        <v>1</v>
      </c>
      <c r="V11" s="285">
        <v>0</v>
      </c>
      <c r="W11" s="285">
        <v>0</v>
      </c>
      <c r="X11" s="268">
        <v>2</v>
      </c>
      <c r="Y11" s="285">
        <v>0</v>
      </c>
      <c r="Z11" s="285">
        <v>0</v>
      </c>
      <c r="AA11" s="268">
        <v>1</v>
      </c>
      <c r="AB11" s="285">
        <v>0</v>
      </c>
      <c r="AC11" s="674">
        <v>0</v>
      </c>
    </row>
    <row r="12" spans="1:30" s="23" customFormat="1" ht="16.7" customHeight="1">
      <c r="A12" s="234"/>
      <c r="B12" s="671" t="s">
        <v>377</v>
      </c>
      <c r="C12" s="672">
        <v>48</v>
      </c>
      <c r="D12" s="268">
        <v>5</v>
      </c>
      <c r="E12" s="268">
        <v>3</v>
      </c>
      <c r="F12" s="268">
        <v>2</v>
      </c>
      <c r="G12" s="285">
        <v>0</v>
      </c>
      <c r="H12" s="285">
        <v>0</v>
      </c>
      <c r="I12" s="285">
        <v>0</v>
      </c>
      <c r="J12" s="285">
        <v>0</v>
      </c>
      <c r="K12" s="285">
        <v>0</v>
      </c>
      <c r="L12" s="285">
        <v>0</v>
      </c>
      <c r="M12" s="285">
        <v>0</v>
      </c>
      <c r="N12" s="285">
        <v>0</v>
      </c>
      <c r="O12" s="285">
        <v>0</v>
      </c>
      <c r="P12" s="285">
        <v>0</v>
      </c>
      <c r="Q12" s="285">
        <v>0</v>
      </c>
      <c r="R12" s="285">
        <v>0</v>
      </c>
      <c r="S12" s="285">
        <v>0</v>
      </c>
      <c r="T12" s="285">
        <v>0</v>
      </c>
      <c r="U12" s="268">
        <v>1</v>
      </c>
      <c r="V12" s="285">
        <v>0</v>
      </c>
      <c r="W12" s="285">
        <v>0</v>
      </c>
      <c r="X12" s="268">
        <v>2</v>
      </c>
      <c r="Y12" s="285">
        <v>0</v>
      </c>
      <c r="Z12" s="268">
        <v>1</v>
      </c>
      <c r="AA12" s="268">
        <v>1</v>
      </c>
      <c r="AB12" s="285">
        <v>0</v>
      </c>
      <c r="AC12" s="674">
        <v>0</v>
      </c>
    </row>
    <row r="13" spans="1:30" s="23" customFormat="1" ht="16.7" customHeight="1">
      <c r="A13" s="234" t="s">
        <v>202</v>
      </c>
      <c r="B13" s="671" t="s">
        <v>216</v>
      </c>
      <c r="C13" s="672">
        <v>1369</v>
      </c>
      <c r="D13" s="268">
        <v>110</v>
      </c>
      <c r="E13" s="268">
        <v>60</v>
      </c>
      <c r="F13" s="268">
        <v>50</v>
      </c>
      <c r="G13" s="268">
        <v>2</v>
      </c>
      <c r="H13" s="268">
        <v>5</v>
      </c>
      <c r="I13" s="285">
        <v>0</v>
      </c>
      <c r="J13" s="285">
        <v>0</v>
      </c>
      <c r="K13" s="285">
        <v>0</v>
      </c>
      <c r="L13" s="285">
        <v>0</v>
      </c>
      <c r="M13" s="285">
        <v>0</v>
      </c>
      <c r="N13" s="285">
        <v>0</v>
      </c>
      <c r="O13" s="285">
        <v>0</v>
      </c>
      <c r="P13" s="268">
        <v>6</v>
      </c>
      <c r="Q13" s="268">
        <v>4</v>
      </c>
      <c r="R13" s="268">
        <v>1</v>
      </c>
      <c r="S13" s="285">
        <v>0</v>
      </c>
      <c r="T13" s="268">
        <v>3</v>
      </c>
      <c r="U13" s="268">
        <v>8</v>
      </c>
      <c r="V13" s="285">
        <v>0</v>
      </c>
      <c r="W13" s="285">
        <v>0</v>
      </c>
      <c r="X13" s="268">
        <v>17</v>
      </c>
      <c r="Y13" s="268">
        <v>10</v>
      </c>
      <c r="Z13" s="268">
        <v>31</v>
      </c>
      <c r="AA13" s="268">
        <v>23</v>
      </c>
      <c r="AB13" s="285">
        <v>0</v>
      </c>
      <c r="AC13" s="674">
        <v>0</v>
      </c>
    </row>
    <row r="14" spans="1:30" s="23" customFormat="1" ht="16.7" customHeight="1">
      <c r="A14" s="234"/>
      <c r="B14" s="671" t="s">
        <v>376</v>
      </c>
      <c r="C14" s="672">
        <v>909</v>
      </c>
      <c r="D14" s="268">
        <v>59</v>
      </c>
      <c r="E14" s="268">
        <v>25</v>
      </c>
      <c r="F14" s="268">
        <v>34</v>
      </c>
      <c r="G14" s="268">
        <v>1</v>
      </c>
      <c r="H14" s="268">
        <v>5</v>
      </c>
      <c r="I14" s="285">
        <v>0</v>
      </c>
      <c r="J14" s="285">
        <v>0</v>
      </c>
      <c r="K14" s="285">
        <v>0</v>
      </c>
      <c r="L14" s="285">
        <v>0</v>
      </c>
      <c r="M14" s="285">
        <v>0</v>
      </c>
      <c r="N14" s="285">
        <v>0</v>
      </c>
      <c r="O14" s="285">
        <v>0</v>
      </c>
      <c r="P14" s="268">
        <v>6</v>
      </c>
      <c r="Q14" s="268">
        <v>3</v>
      </c>
      <c r="R14" s="285">
        <v>0</v>
      </c>
      <c r="S14" s="285">
        <v>0</v>
      </c>
      <c r="T14" s="268">
        <v>2</v>
      </c>
      <c r="U14" s="268">
        <v>6</v>
      </c>
      <c r="V14" s="285">
        <v>0</v>
      </c>
      <c r="W14" s="285">
        <v>0</v>
      </c>
      <c r="X14" s="268">
        <v>8</v>
      </c>
      <c r="Y14" s="268">
        <v>6</v>
      </c>
      <c r="Z14" s="268">
        <v>8</v>
      </c>
      <c r="AA14" s="268">
        <v>14</v>
      </c>
      <c r="AB14" s="285">
        <v>0</v>
      </c>
      <c r="AC14" s="674">
        <v>0</v>
      </c>
    </row>
    <row r="15" spans="1:30" s="23" customFormat="1" ht="16.7" customHeight="1">
      <c r="A15" s="234"/>
      <c r="B15" s="671" t="s">
        <v>377</v>
      </c>
      <c r="C15" s="672">
        <v>460</v>
      </c>
      <c r="D15" s="268">
        <v>51</v>
      </c>
      <c r="E15" s="268">
        <v>35</v>
      </c>
      <c r="F15" s="268">
        <v>16</v>
      </c>
      <c r="G15" s="268">
        <v>1</v>
      </c>
      <c r="H15" s="285">
        <v>0</v>
      </c>
      <c r="I15" s="285">
        <v>0</v>
      </c>
      <c r="J15" s="285">
        <v>0</v>
      </c>
      <c r="K15" s="285">
        <v>0</v>
      </c>
      <c r="L15" s="285">
        <v>0</v>
      </c>
      <c r="M15" s="285">
        <v>0</v>
      </c>
      <c r="N15" s="285">
        <v>0</v>
      </c>
      <c r="O15" s="285">
        <v>0</v>
      </c>
      <c r="P15" s="285">
        <v>0</v>
      </c>
      <c r="Q15" s="268">
        <v>1</v>
      </c>
      <c r="R15" s="268">
        <v>1</v>
      </c>
      <c r="S15" s="285">
        <v>0</v>
      </c>
      <c r="T15" s="268">
        <v>1</v>
      </c>
      <c r="U15" s="268">
        <v>2</v>
      </c>
      <c r="V15" s="285">
        <v>0</v>
      </c>
      <c r="W15" s="285">
        <v>0</v>
      </c>
      <c r="X15" s="268">
        <v>9</v>
      </c>
      <c r="Y15" s="268">
        <v>4</v>
      </c>
      <c r="Z15" s="268">
        <v>23</v>
      </c>
      <c r="AA15" s="268">
        <v>9</v>
      </c>
      <c r="AB15" s="285">
        <v>0</v>
      </c>
      <c r="AC15" s="674">
        <v>0</v>
      </c>
    </row>
    <row r="16" spans="1:30" s="23" customFormat="1" ht="16.7" customHeight="1">
      <c r="A16" s="234" t="s">
        <v>203</v>
      </c>
      <c r="B16" s="671" t="s">
        <v>216</v>
      </c>
      <c r="C16" s="672">
        <v>1097</v>
      </c>
      <c r="D16" s="268">
        <v>106</v>
      </c>
      <c r="E16" s="268">
        <v>41</v>
      </c>
      <c r="F16" s="268">
        <v>65</v>
      </c>
      <c r="G16" s="268">
        <v>2</v>
      </c>
      <c r="H16" s="268">
        <v>5</v>
      </c>
      <c r="I16" s="268">
        <v>1</v>
      </c>
      <c r="J16" s="285">
        <v>0</v>
      </c>
      <c r="K16" s="285">
        <v>0</v>
      </c>
      <c r="L16" s="268">
        <v>1</v>
      </c>
      <c r="M16" s="268">
        <v>2</v>
      </c>
      <c r="N16" s="285">
        <v>0</v>
      </c>
      <c r="O16" s="285">
        <v>0</v>
      </c>
      <c r="P16" s="268">
        <v>4</v>
      </c>
      <c r="Q16" s="268">
        <v>8</v>
      </c>
      <c r="R16" s="285">
        <v>0</v>
      </c>
      <c r="S16" s="285">
        <v>0</v>
      </c>
      <c r="T16" s="268">
        <v>6</v>
      </c>
      <c r="U16" s="268">
        <v>8</v>
      </c>
      <c r="V16" s="285">
        <v>0</v>
      </c>
      <c r="W16" s="285">
        <v>0</v>
      </c>
      <c r="X16" s="268">
        <v>13</v>
      </c>
      <c r="Y16" s="268">
        <v>16</v>
      </c>
      <c r="Z16" s="268">
        <v>15</v>
      </c>
      <c r="AA16" s="268">
        <v>25</v>
      </c>
      <c r="AB16" s="285">
        <v>0</v>
      </c>
      <c r="AC16" s="674">
        <v>0</v>
      </c>
    </row>
    <row r="17" spans="1:29" s="23" customFormat="1" ht="16.7" customHeight="1">
      <c r="A17" s="234"/>
      <c r="B17" s="671" t="s">
        <v>376</v>
      </c>
      <c r="C17" s="672">
        <v>694</v>
      </c>
      <c r="D17" s="268">
        <v>57</v>
      </c>
      <c r="E17" s="268">
        <v>22</v>
      </c>
      <c r="F17" s="268">
        <v>35</v>
      </c>
      <c r="G17" s="268">
        <v>2</v>
      </c>
      <c r="H17" s="268">
        <v>4</v>
      </c>
      <c r="I17" s="268">
        <v>1</v>
      </c>
      <c r="J17" s="285">
        <v>0</v>
      </c>
      <c r="K17" s="285">
        <v>0</v>
      </c>
      <c r="L17" s="268">
        <v>1</v>
      </c>
      <c r="M17" s="268">
        <v>2</v>
      </c>
      <c r="N17" s="285">
        <v>0</v>
      </c>
      <c r="O17" s="285">
        <v>0</v>
      </c>
      <c r="P17" s="268">
        <v>4</v>
      </c>
      <c r="Q17" s="268">
        <v>7</v>
      </c>
      <c r="R17" s="285">
        <v>0</v>
      </c>
      <c r="S17" s="285">
        <v>0</v>
      </c>
      <c r="T17" s="268">
        <v>4</v>
      </c>
      <c r="U17" s="268">
        <v>2</v>
      </c>
      <c r="V17" s="285">
        <v>0</v>
      </c>
      <c r="W17" s="285">
        <v>0</v>
      </c>
      <c r="X17" s="268">
        <v>5</v>
      </c>
      <c r="Y17" s="268">
        <v>11</v>
      </c>
      <c r="Z17" s="268">
        <v>6</v>
      </c>
      <c r="AA17" s="268">
        <v>8</v>
      </c>
      <c r="AB17" s="285">
        <v>0</v>
      </c>
      <c r="AC17" s="674">
        <v>0</v>
      </c>
    </row>
    <row r="18" spans="1:29" s="23" customFormat="1" ht="16.7" customHeight="1">
      <c r="A18" s="234"/>
      <c r="B18" s="671" t="s">
        <v>377</v>
      </c>
      <c r="C18" s="672">
        <v>403</v>
      </c>
      <c r="D18" s="268">
        <v>49</v>
      </c>
      <c r="E18" s="268">
        <v>19</v>
      </c>
      <c r="F18" s="268">
        <v>30</v>
      </c>
      <c r="G18" s="285">
        <v>0</v>
      </c>
      <c r="H18" s="268">
        <v>1</v>
      </c>
      <c r="I18" s="285">
        <v>0</v>
      </c>
      <c r="J18" s="285">
        <v>0</v>
      </c>
      <c r="K18" s="285">
        <v>0</v>
      </c>
      <c r="L18" s="285">
        <v>0</v>
      </c>
      <c r="M18" s="285">
        <v>0</v>
      </c>
      <c r="N18" s="285">
        <v>0</v>
      </c>
      <c r="O18" s="285">
        <v>0</v>
      </c>
      <c r="P18" s="285">
        <v>0</v>
      </c>
      <c r="Q18" s="268">
        <v>1</v>
      </c>
      <c r="R18" s="285">
        <v>0</v>
      </c>
      <c r="S18" s="285">
        <v>0</v>
      </c>
      <c r="T18" s="268">
        <v>2</v>
      </c>
      <c r="U18" s="268">
        <v>6</v>
      </c>
      <c r="V18" s="285">
        <v>0</v>
      </c>
      <c r="W18" s="285">
        <v>0</v>
      </c>
      <c r="X18" s="268">
        <v>8</v>
      </c>
      <c r="Y18" s="268">
        <v>5</v>
      </c>
      <c r="Z18" s="268">
        <v>9</v>
      </c>
      <c r="AA18" s="268">
        <v>17</v>
      </c>
      <c r="AB18" s="285">
        <v>0</v>
      </c>
      <c r="AC18" s="674">
        <v>0</v>
      </c>
    </row>
    <row r="19" spans="1:29" s="23" customFormat="1" ht="16.7" customHeight="1">
      <c r="A19" s="234" t="s">
        <v>204</v>
      </c>
      <c r="B19" s="671" t="s">
        <v>216</v>
      </c>
      <c r="C19" s="672">
        <v>15201</v>
      </c>
      <c r="D19" s="268">
        <v>1080</v>
      </c>
      <c r="E19" s="268">
        <v>567</v>
      </c>
      <c r="F19" s="268">
        <v>513</v>
      </c>
      <c r="G19" s="268">
        <v>155</v>
      </c>
      <c r="H19" s="268">
        <v>145</v>
      </c>
      <c r="I19" s="285">
        <v>0</v>
      </c>
      <c r="J19" s="285">
        <v>0</v>
      </c>
      <c r="K19" s="268">
        <v>2</v>
      </c>
      <c r="L19" s="285">
        <v>0</v>
      </c>
      <c r="M19" s="268">
        <v>4</v>
      </c>
      <c r="N19" s="268">
        <v>6</v>
      </c>
      <c r="O19" s="268">
        <v>9</v>
      </c>
      <c r="P19" s="268">
        <v>22</v>
      </c>
      <c r="Q19" s="268">
        <v>19</v>
      </c>
      <c r="R19" s="268">
        <v>5</v>
      </c>
      <c r="S19" s="268">
        <v>1</v>
      </c>
      <c r="T19" s="268">
        <v>71</v>
      </c>
      <c r="U19" s="268">
        <v>42</v>
      </c>
      <c r="V19" s="268">
        <v>2</v>
      </c>
      <c r="W19" s="268">
        <v>1</v>
      </c>
      <c r="X19" s="268">
        <v>139</v>
      </c>
      <c r="Y19" s="268">
        <v>115</v>
      </c>
      <c r="Z19" s="268">
        <v>167</v>
      </c>
      <c r="AA19" s="268">
        <v>175</v>
      </c>
      <c r="AB19" s="285">
        <v>0</v>
      </c>
      <c r="AC19" s="674">
        <v>0</v>
      </c>
    </row>
    <row r="20" spans="1:29" s="23" customFormat="1" ht="16.7" customHeight="1">
      <c r="A20" s="234"/>
      <c r="B20" s="671" t="s">
        <v>376</v>
      </c>
      <c r="C20" s="672">
        <v>7043</v>
      </c>
      <c r="D20" s="268">
        <v>317</v>
      </c>
      <c r="E20" s="268">
        <v>176</v>
      </c>
      <c r="F20" s="268">
        <v>141</v>
      </c>
      <c r="G20" s="268">
        <v>39</v>
      </c>
      <c r="H20" s="268">
        <v>53</v>
      </c>
      <c r="I20" s="285">
        <v>0</v>
      </c>
      <c r="J20" s="285">
        <v>0</v>
      </c>
      <c r="K20" s="268">
        <v>1</v>
      </c>
      <c r="L20" s="285">
        <v>0</v>
      </c>
      <c r="M20" s="268">
        <v>2</v>
      </c>
      <c r="N20" s="268">
        <v>2</v>
      </c>
      <c r="O20" s="268">
        <v>2</v>
      </c>
      <c r="P20" s="268">
        <v>7</v>
      </c>
      <c r="Q20" s="268">
        <v>5</v>
      </c>
      <c r="R20" s="285">
        <v>0</v>
      </c>
      <c r="S20" s="285">
        <v>0</v>
      </c>
      <c r="T20" s="268">
        <v>30</v>
      </c>
      <c r="U20" s="268">
        <v>9</v>
      </c>
      <c r="V20" s="285">
        <v>0</v>
      </c>
      <c r="W20" s="285">
        <v>0</v>
      </c>
      <c r="X20" s="268">
        <v>54</v>
      </c>
      <c r="Y20" s="268">
        <v>32</v>
      </c>
      <c r="Z20" s="268">
        <v>44</v>
      </c>
      <c r="AA20" s="268">
        <v>37</v>
      </c>
      <c r="AB20" s="285">
        <v>0</v>
      </c>
      <c r="AC20" s="674">
        <v>0</v>
      </c>
    </row>
    <row r="21" spans="1:29" s="23" customFormat="1" ht="16.7" customHeight="1">
      <c r="A21" s="234"/>
      <c r="B21" s="671" t="s">
        <v>377</v>
      </c>
      <c r="C21" s="672">
        <v>8158</v>
      </c>
      <c r="D21" s="268">
        <v>763</v>
      </c>
      <c r="E21" s="268">
        <v>391</v>
      </c>
      <c r="F21" s="268">
        <v>372</v>
      </c>
      <c r="G21" s="268">
        <v>116</v>
      </c>
      <c r="H21" s="268">
        <v>92</v>
      </c>
      <c r="I21" s="285">
        <v>0</v>
      </c>
      <c r="J21" s="285">
        <v>0</v>
      </c>
      <c r="K21" s="268">
        <v>1</v>
      </c>
      <c r="L21" s="285">
        <v>0</v>
      </c>
      <c r="M21" s="268">
        <v>2</v>
      </c>
      <c r="N21" s="268">
        <v>4</v>
      </c>
      <c r="O21" s="268">
        <v>7</v>
      </c>
      <c r="P21" s="268">
        <v>15</v>
      </c>
      <c r="Q21" s="268">
        <v>14</v>
      </c>
      <c r="R21" s="268">
        <v>5</v>
      </c>
      <c r="S21" s="268">
        <v>1</v>
      </c>
      <c r="T21" s="268">
        <v>41</v>
      </c>
      <c r="U21" s="268">
        <v>33</v>
      </c>
      <c r="V21" s="268">
        <v>2</v>
      </c>
      <c r="W21" s="268">
        <v>1</v>
      </c>
      <c r="X21" s="268">
        <v>85</v>
      </c>
      <c r="Y21" s="268">
        <v>83</v>
      </c>
      <c r="Z21" s="268">
        <v>123</v>
      </c>
      <c r="AA21" s="268">
        <v>138</v>
      </c>
      <c r="AB21" s="285">
        <v>0</v>
      </c>
      <c r="AC21" s="674">
        <v>0</v>
      </c>
    </row>
    <row r="22" spans="1:29" s="23" customFormat="1" ht="16.7" customHeight="1">
      <c r="A22" s="234" t="s">
        <v>7680</v>
      </c>
      <c r="B22" s="671" t="s">
        <v>216</v>
      </c>
      <c r="C22" s="672">
        <v>2053</v>
      </c>
      <c r="D22" s="268">
        <v>293</v>
      </c>
      <c r="E22" s="268">
        <v>165</v>
      </c>
      <c r="F22" s="268">
        <v>128</v>
      </c>
      <c r="G22" s="268">
        <v>46</v>
      </c>
      <c r="H22" s="268">
        <v>23</v>
      </c>
      <c r="I22" s="285">
        <v>0</v>
      </c>
      <c r="J22" s="285">
        <v>0</v>
      </c>
      <c r="K22" s="285">
        <v>0</v>
      </c>
      <c r="L22" s="285">
        <v>0</v>
      </c>
      <c r="M22" s="285">
        <v>0</v>
      </c>
      <c r="N22" s="268">
        <v>1</v>
      </c>
      <c r="O22" s="268">
        <v>2</v>
      </c>
      <c r="P22" s="268">
        <v>5</v>
      </c>
      <c r="Q22" s="268">
        <v>8</v>
      </c>
      <c r="R22" s="285">
        <v>0</v>
      </c>
      <c r="S22" s="268">
        <v>2</v>
      </c>
      <c r="T22" s="268">
        <v>17</v>
      </c>
      <c r="U22" s="268">
        <v>7</v>
      </c>
      <c r="V22" s="268">
        <v>1</v>
      </c>
      <c r="W22" s="268">
        <v>1</v>
      </c>
      <c r="X22" s="268">
        <v>48</v>
      </c>
      <c r="Y22" s="268">
        <v>37</v>
      </c>
      <c r="Z22" s="268">
        <v>47</v>
      </c>
      <c r="AA22" s="268">
        <v>48</v>
      </c>
      <c r="AB22" s="285">
        <v>0</v>
      </c>
      <c r="AC22" s="674">
        <v>0</v>
      </c>
    </row>
    <row r="23" spans="1:29" s="23" customFormat="1" ht="16.7" customHeight="1">
      <c r="A23" s="234"/>
      <c r="B23" s="671" t="s">
        <v>376</v>
      </c>
      <c r="C23" s="672">
        <v>408</v>
      </c>
      <c r="D23" s="268">
        <v>37</v>
      </c>
      <c r="E23" s="268">
        <v>20</v>
      </c>
      <c r="F23" s="268">
        <v>17</v>
      </c>
      <c r="G23" s="268">
        <v>4</v>
      </c>
      <c r="H23" s="268">
        <v>6</v>
      </c>
      <c r="I23" s="285">
        <v>0</v>
      </c>
      <c r="J23" s="285">
        <v>0</v>
      </c>
      <c r="K23" s="285">
        <v>0</v>
      </c>
      <c r="L23" s="285">
        <v>0</v>
      </c>
      <c r="M23" s="285">
        <v>0</v>
      </c>
      <c r="N23" s="268">
        <v>1</v>
      </c>
      <c r="O23" s="285">
        <v>0</v>
      </c>
      <c r="P23" s="285">
        <v>0</v>
      </c>
      <c r="Q23" s="285">
        <v>0</v>
      </c>
      <c r="R23" s="285">
        <v>0</v>
      </c>
      <c r="S23" s="285">
        <v>0</v>
      </c>
      <c r="T23" s="268">
        <v>5</v>
      </c>
      <c r="U23" s="268">
        <v>2</v>
      </c>
      <c r="V23" s="268">
        <v>1</v>
      </c>
      <c r="W23" s="285">
        <v>0</v>
      </c>
      <c r="X23" s="268">
        <v>2</v>
      </c>
      <c r="Y23" s="268">
        <v>5</v>
      </c>
      <c r="Z23" s="268">
        <v>7</v>
      </c>
      <c r="AA23" s="268">
        <v>4</v>
      </c>
      <c r="AB23" s="285">
        <v>0</v>
      </c>
      <c r="AC23" s="674">
        <v>0</v>
      </c>
    </row>
    <row r="24" spans="1:29" s="23" customFormat="1" ht="16.7" customHeight="1">
      <c r="A24" s="234"/>
      <c r="B24" s="671" t="s">
        <v>377</v>
      </c>
      <c r="C24" s="672">
        <v>1645</v>
      </c>
      <c r="D24" s="268">
        <v>256</v>
      </c>
      <c r="E24" s="268">
        <v>145</v>
      </c>
      <c r="F24" s="268">
        <v>111</v>
      </c>
      <c r="G24" s="268">
        <v>42</v>
      </c>
      <c r="H24" s="268">
        <v>17</v>
      </c>
      <c r="I24" s="285">
        <v>0</v>
      </c>
      <c r="J24" s="285">
        <v>0</v>
      </c>
      <c r="K24" s="285">
        <v>0</v>
      </c>
      <c r="L24" s="285">
        <v>0</v>
      </c>
      <c r="M24" s="285">
        <v>0</v>
      </c>
      <c r="N24" s="285">
        <v>0</v>
      </c>
      <c r="O24" s="268">
        <v>2</v>
      </c>
      <c r="P24" s="268">
        <v>5</v>
      </c>
      <c r="Q24" s="268">
        <v>8</v>
      </c>
      <c r="R24" s="285">
        <v>0</v>
      </c>
      <c r="S24" s="268">
        <v>2</v>
      </c>
      <c r="T24" s="268">
        <v>12</v>
      </c>
      <c r="U24" s="268">
        <v>5</v>
      </c>
      <c r="V24" s="285">
        <v>0</v>
      </c>
      <c r="W24" s="268">
        <v>1</v>
      </c>
      <c r="X24" s="268">
        <v>46</v>
      </c>
      <c r="Y24" s="268">
        <v>32</v>
      </c>
      <c r="Z24" s="268">
        <v>40</v>
      </c>
      <c r="AA24" s="268">
        <v>44</v>
      </c>
      <c r="AB24" s="285">
        <v>0</v>
      </c>
      <c r="AC24" s="674">
        <v>0</v>
      </c>
    </row>
    <row r="25" spans="1:29" s="23" customFormat="1" ht="16.7" customHeight="1">
      <c r="A25" s="234" t="s">
        <v>208</v>
      </c>
      <c r="B25" s="671" t="s">
        <v>216</v>
      </c>
      <c r="C25" s="672">
        <v>247</v>
      </c>
      <c r="D25" s="268">
        <v>5</v>
      </c>
      <c r="E25" s="268">
        <v>2</v>
      </c>
      <c r="F25" s="268">
        <v>3</v>
      </c>
      <c r="G25" s="268">
        <v>1</v>
      </c>
      <c r="H25" s="285">
        <v>0</v>
      </c>
      <c r="I25" s="285">
        <v>0</v>
      </c>
      <c r="J25" s="285">
        <v>0</v>
      </c>
      <c r="K25" s="285">
        <v>0</v>
      </c>
      <c r="L25" s="285">
        <v>0</v>
      </c>
      <c r="M25" s="268">
        <v>1</v>
      </c>
      <c r="N25" s="285">
        <v>0</v>
      </c>
      <c r="O25" s="285">
        <v>0</v>
      </c>
      <c r="P25" s="285">
        <v>0</v>
      </c>
      <c r="Q25" s="285">
        <v>0</v>
      </c>
      <c r="R25" s="285">
        <v>0</v>
      </c>
      <c r="S25" s="285">
        <v>0</v>
      </c>
      <c r="T25" s="285">
        <v>0</v>
      </c>
      <c r="U25" s="285">
        <v>0</v>
      </c>
      <c r="V25" s="285">
        <v>0</v>
      </c>
      <c r="W25" s="285">
        <v>0</v>
      </c>
      <c r="X25" s="268">
        <v>1</v>
      </c>
      <c r="Y25" s="285">
        <v>0</v>
      </c>
      <c r="Z25" s="285">
        <v>0</v>
      </c>
      <c r="AA25" s="268">
        <v>2</v>
      </c>
      <c r="AB25" s="285">
        <v>0</v>
      </c>
      <c r="AC25" s="674">
        <v>0</v>
      </c>
    </row>
    <row r="26" spans="1:29" s="23" customFormat="1" ht="16.7" customHeight="1">
      <c r="A26" s="234"/>
      <c r="B26" s="671" t="s">
        <v>376</v>
      </c>
      <c r="C26" s="672">
        <v>65</v>
      </c>
      <c r="D26" s="268">
        <v>2</v>
      </c>
      <c r="E26" s="268">
        <v>1</v>
      </c>
      <c r="F26" s="268">
        <v>1</v>
      </c>
      <c r="G26" s="268">
        <v>1</v>
      </c>
      <c r="H26" s="285">
        <v>0</v>
      </c>
      <c r="I26" s="285">
        <v>0</v>
      </c>
      <c r="J26" s="285">
        <v>0</v>
      </c>
      <c r="K26" s="285">
        <v>0</v>
      </c>
      <c r="L26" s="285">
        <v>0</v>
      </c>
      <c r="M26" s="285">
        <v>0</v>
      </c>
      <c r="N26" s="285">
        <v>0</v>
      </c>
      <c r="O26" s="285">
        <v>0</v>
      </c>
      <c r="P26" s="285">
        <v>0</v>
      </c>
      <c r="Q26" s="285">
        <v>0</v>
      </c>
      <c r="R26" s="285">
        <v>0</v>
      </c>
      <c r="S26" s="285">
        <v>0</v>
      </c>
      <c r="T26" s="285">
        <v>0</v>
      </c>
      <c r="U26" s="285">
        <v>0</v>
      </c>
      <c r="V26" s="285">
        <v>0</v>
      </c>
      <c r="W26" s="285">
        <v>0</v>
      </c>
      <c r="X26" s="285">
        <v>0</v>
      </c>
      <c r="Y26" s="285">
        <v>0</v>
      </c>
      <c r="Z26" s="285">
        <v>0</v>
      </c>
      <c r="AA26" s="268">
        <v>1</v>
      </c>
      <c r="AB26" s="285">
        <v>0</v>
      </c>
      <c r="AC26" s="674">
        <v>0</v>
      </c>
    </row>
    <row r="27" spans="1:29" s="23" customFormat="1" ht="16.7" customHeight="1">
      <c r="A27" s="234"/>
      <c r="B27" s="671" t="s">
        <v>377</v>
      </c>
      <c r="C27" s="672">
        <v>182</v>
      </c>
      <c r="D27" s="268">
        <v>3</v>
      </c>
      <c r="E27" s="268">
        <v>1</v>
      </c>
      <c r="F27" s="268">
        <v>2</v>
      </c>
      <c r="G27" s="285">
        <v>0</v>
      </c>
      <c r="H27" s="285">
        <v>0</v>
      </c>
      <c r="I27" s="285">
        <v>0</v>
      </c>
      <c r="J27" s="285">
        <v>0</v>
      </c>
      <c r="K27" s="285">
        <v>0</v>
      </c>
      <c r="L27" s="285">
        <v>0</v>
      </c>
      <c r="M27" s="268">
        <v>1</v>
      </c>
      <c r="N27" s="285">
        <v>0</v>
      </c>
      <c r="O27" s="285">
        <v>0</v>
      </c>
      <c r="P27" s="285">
        <v>0</v>
      </c>
      <c r="Q27" s="285">
        <v>0</v>
      </c>
      <c r="R27" s="285">
        <v>0</v>
      </c>
      <c r="S27" s="285">
        <v>0</v>
      </c>
      <c r="T27" s="285">
        <v>0</v>
      </c>
      <c r="U27" s="285">
        <v>0</v>
      </c>
      <c r="V27" s="285">
        <v>0</v>
      </c>
      <c r="W27" s="285">
        <v>0</v>
      </c>
      <c r="X27" s="268">
        <v>1</v>
      </c>
      <c r="Y27" s="285">
        <v>0</v>
      </c>
      <c r="Z27" s="285">
        <v>0</v>
      </c>
      <c r="AA27" s="268">
        <v>1</v>
      </c>
      <c r="AB27" s="285">
        <v>0</v>
      </c>
      <c r="AC27" s="674">
        <v>0</v>
      </c>
    </row>
    <row r="28" spans="1:29" s="23" customFormat="1" ht="16.7" customHeight="1">
      <c r="A28" s="234" t="s">
        <v>209</v>
      </c>
      <c r="B28" s="671" t="s">
        <v>216</v>
      </c>
      <c r="C28" s="672">
        <v>1318</v>
      </c>
      <c r="D28" s="268">
        <v>89</v>
      </c>
      <c r="E28" s="268">
        <v>39</v>
      </c>
      <c r="F28" s="268">
        <v>50</v>
      </c>
      <c r="G28" s="268">
        <v>1</v>
      </c>
      <c r="H28" s="268">
        <v>2</v>
      </c>
      <c r="I28" s="285">
        <v>0</v>
      </c>
      <c r="J28" s="285">
        <v>0</v>
      </c>
      <c r="K28" s="268">
        <v>1</v>
      </c>
      <c r="L28" s="285">
        <v>0</v>
      </c>
      <c r="M28" s="285">
        <v>0</v>
      </c>
      <c r="N28" s="285">
        <v>0</v>
      </c>
      <c r="O28" s="285">
        <v>0</v>
      </c>
      <c r="P28" s="268">
        <v>4</v>
      </c>
      <c r="Q28" s="268">
        <v>8</v>
      </c>
      <c r="R28" s="285">
        <v>0</v>
      </c>
      <c r="S28" s="285">
        <v>0</v>
      </c>
      <c r="T28" s="268">
        <v>2</v>
      </c>
      <c r="U28" s="268">
        <v>1</v>
      </c>
      <c r="V28" s="285">
        <v>0</v>
      </c>
      <c r="W28" s="268">
        <v>2</v>
      </c>
      <c r="X28" s="268">
        <v>21</v>
      </c>
      <c r="Y28" s="268">
        <v>10</v>
      </c>
      <c r="Z28" s="268">
        <v>11</v>
      </c>
      <c r="AA28" s="268">
        <v>26</v>
      </c>
      <c r="AB28" s="285">
        <v>0</v>
      </c>
      <c r="AC28" s="674">
        <v>0</v>
      </c>
    </row>
    <row r="29" spans="1:29" s="23" customFormat="1" ht="16.7" customHeight="1">
      <c r="A29" s="234"/>
      <c r="B29" s="671" t="s">
        <v>376</v>
      </c>
      <c r="C29" s="672">
        <v>124</v>
      </c>
      <c r="D29" s="268">
        <v>9</v>
      </c>
      <c r="E29" s="268">
        <v>5</v>
      </c>
      <c r="F29" s="268">
        <v>4</v>
      </c>
      <c r="G29" s="285">
        <v>0</v>
      </c>
      <c r="H29" s="268">
        <v>1</v>
      </c>
      <c r="I29" s="285">
        <v>0</v>
      </c>
      <c r="J29" s="285">
        <v>0</v>
      </c>
      <c r="K29" s="285">
        <v>0</v>
      </c>
      <c r="L29" s="285">
        <v>0</v>
      </c>
      <c r="M29" s="285">
        <v>0</v>
      </c>
      <c r="N29" s="285">
        <v>0</v>
      </c>
      <c r="O29" s="285">
        <v>0</v>
      </c>
      <c r="P29" s="268">
        <v>1</v>
      </c>
      <c r="Q29" s="268">
        <v>1</v>
      </c>
      <c r="R29" s="285">
        <v>0</v>
      </c>
      <c r="S29" s="285">
        <v>0</v>
      </c>
      <c r="T29" s="268">
        <v>1</v>
      </c>
      <c r="U29" s="285">
        <v>0</v>
      </c>
      <c r="V29" s="285">
        <v>0</v>
      </c>
      <c r="W29" s="285">
        <v>0</v>
      </c>
      <c r="X29" s="268">
        <v>3</v>
      </c>
      <c r="Y29" s="285">
        <v>0</v>
      </c>
      <c r="Z29" s="285">
        <v>0</v>
      </c>
      <c r="AA29" s="268">
        <v>2</v>
      </c>
      <c r="AB29" s="285">
        <v>0</v>
      </c>
      <c r="AC29" s="674">
        <v>0</v>
      </c>
    </row>
    <row r="30" spans="1:29" s="23" customFormat="1" ht="16.7" customHeight="1">
      <c r="A30" s="234"/>
      <c r="B30" s="671" t="s">
        <v>377</v>
      </c>
      <c r="C30" s="672">
        <v>1194</v>
      </c>
      <c r="D30" s="268">
        <v>80</v>
      </c>
      <c r="E30" s="268">
        <v>34</v>
      </c>
      <c r="F30" s="268">
        <v>46</v>
      </c>
      <c r="G30" s="268">
        <v>1</v>
      </c>
      <c r="H30" s="268">
        <v>1</v>
      </c>
      <c r="I30" s="285">
        <v>0</v>
      </c>
      <c r="J30" s="285">
        <v>0</v>
      </c>
      <c r="K30" s="268">
        <v>1</v>
      </c>
      <c r="L30" s="285">
        <v>0</v>
      </c>
      <c r="M30" s="285">
        <v>0</v>
      </c>
      <c r="N30" s="285">
        <v>0</v>
      </c>
      <c r="O30" s="285">
        <v>0</v>
      </c>
      <c r="P30" s="268">
        <v>3</v>
      </c>
      <c r="Q30" s="268">
        <v>7</v>
      </c>
      <c r="R30" s="285">
        <v>0</v>
      </c>
      <c r="S30" s="285">
        <v>0</v>
      </c>
      <c r="T30" s="268">
        <v>1</v>
      </c>
      <c r="U30" s="268">
        <v>1</v>
      </c>
      <c r="V30" s="285">
        <v>0</v>
      </c>
      <c r="W30" s="268">
        <v>2</v>
      </c>
      <c r="X30" s="268">
        <v>18</v>
      </c>
      <c r="Y30" s="268">
        <v>10</v>
      </c>
      <c r="Z30" s="268">
        <v>11</v>
      </c>
      <c r="AA30" s="268">
        <v>24</v>
      </c>
      <c r="AB30" s="285">
        <v>0</v>
      </c>
      <c r="AC30" s="674">
        <v>0</v>
      </c>
    </row>
    <row r="31" spans="1:29" s="23" customFormat="1" ht="16.7" customHeight="1">
      <c r="A31" s="234" t="s">
        <v>210</v>
      </c>
      <c r="B31" s="671" t="s">
        <v>216</v>
      </c>
      <c r="C31" s="672">
        <v>1</v>
      </c>
      <c r="D31" s="285">
        <v>0</v>
      </c>
      <c r="E31" s="285">
        <v>0</v>
      </c>
      <c r="F31" s="285">
        <v>0</v>
      </c>
      <c r="G31" s="285">
        <v>0</v>
      </c>
      <c r="H31" s="285">
        <v>0</v>
      </c>
      <c r="I31" s="285">
        <v>0</v>
      </c>
      <c r="J31" s="285">
        <v>0</v>
      </c>
      <c r="K31" s="285">
        <v>0</v>
      </c>
      <c r="L31" s="285">
        <v>0</v>
      </c>
      <c r="M31" s="285">
        <v>0</v>
      </c>
      <c r="N31" s="285">
        <v>0</v>
      </c>
      <c r="O31" s="285">
        <v>0</v>
      </c>
      <c r="P31" s="285">
        <v>0</v>
      </c>
      <c r="Q31" s="285">
        <v>0</v>
      </c>
      <c r="R31" s="285">
        <v>0</v>
      </c>
      <c r="S31" s="285">
        <v>0</v>
      </c>
      <c r="T31" s="285">
        <v>0</v>
      </c>
      <c r="U31" s="285">
        <v>0</v>
      </c>
      <c r="V31" s="285">
        <v>0</v>
      </c>
      <c r="W31" s="285">
        <v>0</v>
      </c>
      <c r="X31" s="285">
        <v>0</v>
      </c>
      <c r="Y31" s="285">
        <v>0</v>
      </c>
      <c r="Z31" s="285">
        <v>0</v>
      </c>
      <c r="AA31" s="285">
        <v>0</v>
      </c>
      <c r="AB31" s="285">
        <v>0</v>
      </c>
      <c r="AC31" s="674">
        <v>0</v>
      </c>
    </row>
    <row r="32" spans="1:29" s="23" customFormat="1" ht="16.7" customHeight="1">
      <c r="A32" s="234"/>
      <c r="B32" s="671" t="s">
        <v>376</v>
      </c>
      <c r="C32" s="675">
        <v>0</v>
      </c>
      <c r="D32" s="285">
        <v>0</v>
      </c>
      <c r="E32" s="285">
        <v>0</v>
      </c>
      <c r="F32" s="285">
        <v>0</v>
      </c>
      <c r="G32" s="285">
        <v>0</v>
      </c>
      <c r="H32" s="285">
        <v>0</v>
      </c>
      <c r="I32" s="285">
        <v>0</v>
      </c>
      <c r="J32" s="285">
        <v>0</v>
      </c>
      <c r="K32" s="285">
        <v>0</v>
      </c>
      <c r="L32" s="285">
        <v>0</v>
      </c>
      <c r="M32" s="285">
        <v>0</v>
      </c>
      <c r="N32" s="285">
        <v>0</v>
      </c>
      <c r="O32" s="285">
        <v>0</v>
      </c>
      <c r="P32" s="285">
        <v>0</v>
      </c>
      <c r="Q32" s="285">
        <v>0</v>
      </c>
      <c r="R32" s="285">
        <v>0</v>
      </c>
      <c r="S32" s="285">
        <v>0</v>
      </c>
      <c r="T32" s="285">
        <v>0</v>
      </c>
      <c r="U32" s="285">
        <v>0</v>
      </c>
      <c r="V32" s="285">
        <v>0</v>
      </c>
      <c r="W32" s="285">
        <v>0</v>
      </c>
      <c r="X32" s="285">
        <v>0</v>
      </c>
      <c r="Y32" s="285">
        <v>0</v>
      </c>
      <c r="Z32" s="285">
        <v>0</v>
      </c>
      <c r="AA32" s="285">
        <v>0</v>
      </c>
      <c r="AB32" s="285">
        <v>0</v>
      </c>
      <c r="AC32" s="674">
        <v>0</v>
      </c>
    </row>
    <row r="33" spans="1:29" s="23" customFormat="1" ht="16.7" customHeight="1">
      <c r="A33" s="234"/>
      <c r="B33" s="671" t="s">
        <v>377</v>
      </c>
      <c r="C33" s="672">
        <v>1</v>
      </c>
      <c r="D33" s="285">
        <v>0</v>
      </c>
      <c r="E33" s="285">
        <v>0</v>
      </c>
      <c r="F33" s="285">
        <v>0</v>
      </c>
      <c r="G33" s="285">
        <v>0</v>
      </c>
      <c r="H33" s="285">
        <v>0</v>
      </c>
      <c r="I33" s="285">
        <v>0</v>
      </c>
      <c r="J33" s="285">
        <v>0</v>
      </c>
      <c r="K33" s="285">
        <v>0</v>
      </c>
      <c r="L33" s="285">
        <v>0</v>
      </c>
      <c r="M33" s="285">
        <v>0</v>
      </c>
      <c r="N33" s="285">
        <v>0</v>
      </c>
      <c r="O33" s="285">
        <v>0</v>
      </c>
      <c r="P33" s="285">
        <v>0</v>
      </c>
      <c r="Q33" s="285">
        <v>0</v>
      </c>
      <c r="R33" s="285">
        <v>0</v>
      </c>
      <c r="S33" s="285">
        <v>0</v>
      </c>
      <c r="T33" s="285">
        <v>0</v>
      </c>
      <c r="U33" s="285">
        <v>0</v>
      </c>
      <c r="V33" s="285">
        <v>0</v>
      </c>
      <c r="W33" s="285">
        <v>0</v>
      </c>
      <c r="X33" s="285">
        <v>0</v>
      </c>
      <c r="Y33" s="285">
        <v>0</v>
      </c>
      <c r="Z33" s="285">
        <v>0</v>
      </c>
      <c r="AA33" s="285">
        <v>0</v>
      </c>
      <c r="AB33" s="285">
        <v>0</v>
      </c>
      <c r="AC33" s="674">
        <v>0</v>
      </c>
    </row>
    <row r="34" spans="1:29" s="23" customFormat="1" ht="16.7" customHeight="1">
      <c r="A34" s="234" t="s">
        <v>378</v>
      </c>
      <c r="B34" s="671" t="s">
        <v>216</v>
      </c>
      <c r="C34" s="675">
        <v>0</v>
      </c>
      <c r="D34" s="285">
        <v>0</v>
      </c>
      <c r="E34" s="285">
        <v>0</v>
      </c>
      <c r="F34" s="285">
        <v>0</v>
      </c>
      <c r="G34" s="285">
        <v>0</v>
      </c>
      <c r="H34" s="285">
        <v>0</v>
      </c>
      <c r="I34" s="285">
        <v>0</v>
      </c>
      <c r="J34" s="285">
        <v>0</v>
      </c>
      <c r="K34" s="285">
        <v>0</v>
      </c>
      <c r="L34" s="285">
        <v>0</v>
      </c>
      <c r="M34" s="285">
        <v>0</v>
      </c>
      <c r="N34" s="285">
        <v>0</v>
      </c>
      <c r="O34" s="285">
        <v>0</v>
      </c>
      <c r="P34" s="285">
        <v>0</v>
      </c>
      <c r="Q34" s="285">
        <v>0</v>
      </c>
      <c r="R34" s="285">
        <v>0</v>
      </c>
      <c r="S34" s="285">
        <v>0</v>
      </c>
      <c r="T34" s="285">
        <v>0</v>
      </c>
      <c r="U34" s="285">
        <v>0</v>
      </c>
      <c r="V34" s="285">
        <v>0</v>
      </c>
      <c r="W34" s="285">
        <v>0</v>
      </c>
      <c r="X34" s="285">
        <v>0</v>
      </c>
      <c r="Y34" s="285">
        <v>0</v>
      </c>
      <c r="Z34" s="285">
        <v>0</v>
      </c>
      <c r="AA34" s="285">
        <v>0</v>
      </c>
      <c r="AB34" s="285">
        <v>0</v>
      </c>
      <c r="AC34" s="674">
        <v>0</v>
      </c>
    </row>
    <row r="35" spans="1:29" s="23" customFormat="1" ht="16.7" customHeight="1">
      <c r="A35" s="234"/>
      <c r="B35" s="671" t="s">
        <v>376</v>
      </c>
      <c r="C35" s="675">
        <v>0</v>
      </c>
      <c r="D35" s="285">
        <v>0</v>
      </c>
      <c r="E35" s="285">
        <v>0</v>
      </c>
      <c r="F35" s="285">
        <v>0</v>
      </c>
      <c r="G35" s="285">
        <v>0</v>
      </c>
      <c r="H35" s="285">
        <v>0</v>
      </c>
      <c r="I35" s="285">
        <v>0</v>
      </c>
      <c r="J35" s="285">
        <v>0</v>
      </c>
      <c r="K35" s="285">
        <v>0</v>
      </c>
      <c r="L35" s="285">
        <v>0</v>
      </c>
      <c r="M35" s="285">
        <v>0</v>
      </c>
      <c r="N35" s="285">
        <v>0</v>
      </c>
      <c r="O35" s="285">
        <v>0</v>
      </c>
      <c r="P35" s="285">
        <v>0</v>
      </c>
      <c r="Q35" s="285">
        <v>0</v>
      </c>
      <c r="R35" s="285">
        <v>0</v>
      </c>
      <c r="S35" s="285">
        <v>0</v>
      </c>
      <c r="T35" s="285">
        <v>0</v>
      </c>
      <c r="U35" s="285">
        <v>0</v>
      </c>
      <c r="V35" s="285">
        <v>0</v>
      </c>
      <c r="W35" s="285">
        <v>0</v>
      </c>
      <c r="X35" s="285">
        <v>0</v>
      </c>
      <c r="Y35" s="285">
        <v>0</v>
      </c>
      <c r="Z35" s="285">
        <v>0</v>
      </c>
      <c r="AA35" s="285">
        <v>0</v>
      </c>
      <c r="AB35" s="285">
        <v>0</v>
      </c>
      <c r="AC35" s="674">
        <v>0</v>
      </c>
    </row>
    <row r="36" spans="1:29" s="23" customFormat="1" ht="16.7" customHeight="1">
      <c r="A36" s="234"/>
      <c r="B36" s="671" t="s">
        <v>377</v>
      </c>
      <c r="C36" s="675">
        <v>0</v>
      </c>
      <c r="D36" s="285">
        <v>0</v>
      </c>
      <c r="E36" s="285">
        <v>0</v>
      </c>
      <c r="F36" s="285">
        <v>0</v>
      </c>
      <c r="G36" s="285">
        <v>0</v>
      </c>
      <c r="H36" s="285">
        <v>0</v>
      </c>
      <c r="I36" s="285">
        <v>0</v>
      </c>
      <c r="J36" s="285">
        <v>0</v>
      </c>
      <c r="K36" s="285">
        <v>0</v>
      </c>
      <c r="L36" s="285">
        <v>0</v>
      </c>
      <c r="M36" s="285">
        <v>0</v>
      </c>
      <c r="N36" s="285">
        <v>0</v>
      </c>
      <c r="O36" s="285">
        <v>0</v>
      </c>
      <c r="P36" s="285">
        <v>0</v>
      </c>
      <c r="Q36" s="285">
        <v>0</v>
      </c>
      <c r="R36" s="285">
        <v>0</v>
      </c>
      <c r="S36" s="285">
        <v>0</v>
      </c>
      <c r="T36" s="285">
        <v>0</v>
      </c>
      <c r="U36" s="285">
        <v>0</v>
      </c>
      <c r="V36" s="285">
        <v>0</v>
      </c>
      <c r="W36" s="285">
        <v>0</v>
      </c>
      <c r="X36" s="285">
        <v>0</v>
      </c>
      <c r="Y36" s="285">
        <v>0</v>
      </c>
      <c r="Z36" s="285">
        <v>0</v>
      </c>
      <c r="AA36" s="285">
        <v>0</v>
      </c>
      <c r="AB36" s="285">
        <v>0</v>
      </c>
      <c r="AC36" s="674">
        <v>0</v>
      </c>
    </row>
    <row r="37" spans="1:29" s="23" customFormat="1" ht="16.7" customHeight="1">
      <c r="A37" s="234" t="s">
        <v>212</v>
      </c>
      <c r="B37" s="671" t="s">
        <v>216</v>
      </c>
      <c r="C37" s="672">
        <v>62</v>
      </c>
      <c r="D37" s="268">
        <v>12</v>
      </c>
      <c r="E37" s="268">
        <v>6</v>
      </c>
      <c r="F37" s="268">
        <v>6</v>
      </c>
      <c r="G37" s="268">
        <v>3</v>
      </c>
      <c r="H37" s="268">
        <v>1</v>
      </c>
      <c r="I37" s="285">
        <v>0</v>
      </c>
      <c r="J37" s="285">
        <v>0</v>
      </c>
      <c r="K37" s="285">
        <v>0</v>
      </c>
      <c r="L37" s="285">
        <v>0</v>
      </c>
      <c r="M37" s="285">
        <v>0</v>
      </c>
      <c r="N37" s="285">
        <v>0</v>
      </c>
      <c r="O37" s="285">
        <v>0</v>
      </c>
      <c r="P37" s="285">
        <v>0</v>
      </c>
      <c r="Q37" s="268">
        <v>1</v>
      </c>
      <c r="R37" s="285">
        <v>0</v>
      </c>
      <c r="S37" s="285">
        <v>0</v>
      </c>
      <c r="T37" s="285">
        <v>0</v>
      </c>
      <c r="U37" s="285">
        <v>0</v>
      </c>
      <c r="V37" s="285">
        <v>0</v>
      </c>
      <c r="W37" s="285">
        <v>0</v>
      </c>
      <c r="X37" s="268">
        <v>2</v>
      </c>
      <c r="Y37" s="268">
        <v>4</v>
      </c>
      <c r="Z37" s="268">
        <v>1</v>
      </c>
      <c r="AA37" s="285">
        <v>0</v>
      </c>
      <c r="AB37" s="285">
        <v>0</v>
      </c>
      <c r="AC37" s="674">
        <v>0</v>
      </c>
    </row>
    <row r="38" spans="1:29" s="23" customFormat="1" ht="16.7" customHeight="1">
      <c r="A38" s="234"/>
      <c r="B38" s="671" t="s">
        <v>376</v>
      </c>
      <c r="C38" s="672">
        <v>48</v>
      </c>
      <c r="D38" s="268">
        <v>9</v>
      </c>
      <c r="E38" s="268">
        <v>5</v>
      </c>
      <c r="F38" s="268">
        <v>4</v>
      </c>
      <c r="G38" s="268">
        <v>3</v>
      </c>
      <c r="H38" s="268">
        <v>1</v>
      </c>
      <c r="I38" s="285">
        <v>0</v>
      </c>
      <c r="J38" s="285">
        <v>0</v>
      </c>
      <c r="K38" s="285">
        <v>0</v>
      </c>
      <c r="L38" s="285">
        <v>0</v>
      </c>
      <c r="M38" s="285">
        <v>0</v>
      </c>
      <c r="N38" s="285">
        <v>0</v>
      </c>
      <c r="O38" s="285">
        <v>0</v>
      </c>
      <c r="P38" s="285">
        <v>0</v>
      </c>
      <c r="Q38" s="268">
        <v>1</v>
      </c>
      <c r="R38" s="285">
        <v>0</v>
      </c>
      <c r="S38" s="285">
        <v>0</v>
      </c>
      <c r="T38" s="285">
        <v>0</v>
      </c>
      <c r="U38" s="285">
        <v>0</v>
      </c>
      <c r="V38" s="285">
        <v>0</v>
      </c>
      <c r="W38" s="285">
        <v>0</v>
      </c>
      <c r="X38" s="268">
        <v>1</v>
      </c>
      <c r="Y38" s="268">
        <v>2</v>
      </c>
      <c r="Z38" s="268">
        <v>1</v>
      </c>
      <c r="AA38" s="285">
        <v>0</v>
      </c>
      <c r="AB38" s="285">
        <v>0</v>
      </c>
      <c r="AC38" s="674">
        <v>0</v>
      </c>
    </row>
    <row r="39" spans="1:29" s="23" customFormat="1" ht="16.7" customHeight="1">
      <c r="A39" s="234"/>
      <c r="B39" s="671" t="s">
        <v>377</v>
      </c>
      <c r="C39" s="672">
        <v>14</v>
      </c>
      <c r="D39" s="268">
        <v>3</v>
      </c>
      <c r="E39" s="268">
        <v>1</v>
      </c>
      <c r="F39" s="268">
        <v>2</v>
      </c>
      <c r="G39" s="285">
        <v>0</v>
      </c>
      <c r="H39" s="285">
        <v>0</v>
      </c>
      <c r="I39" s="285">
        <v>0</v>
      </c>
      <c r="J39" s="285">
        <v>0</v>
      </c>
      <c r="K39" s="285">
        <v>0</v>
      </c>
      <c r="L39" s="285">
        <v>0</v>
      </c>
      <c r="M39" s="285">
        <v>0</v>
      </c>
      <c r="N39" s="285">
        <v>0</v>
      </c>
      <c r="O39" s="285">
        <v>0</v>
      </c>
      <c r="P39" s="285">
        <v>0</v>
      </c>
      <c r="Q39" s="285">
        <v>0</v>
      </c>
      <c r="R39" s="285">
        <v>0</v>
      </c>
      <c r="S39" s="285">
        <v>0</v>
      </c>
      <c r="T39" s="285">
        <v>0</v>
      </c>
      <c r="U39" s="285">
        <v>0</v>
      </c>
      <c r="V39" s="285">
        <v>0</v>
      </c>
      <c r="W39" s="285">
        <v>0</v>
      </c>
      <c r="X39" s="268">
        <v>1</v>
      </c>
      <c r="Y39" s="268">
        <v>2</v>
      </c>
      <c r="Z39" s="285">
        <v>0</v>
      </c>
      <c r="AA39" s="285">
        <v>0</v>
      </c>
      <c r="AB39" s="285">
        <v>0</v>
      </c>
      <c r="AC39" s="674">
        <v>0</v>
      </c>
    </row>
    <row r="40" spans="1:29" s="23" customFormat="1" ht="16.7" customHeight="1">
      <c r="A40" s="234" t="s">
        <v>213</v>
      </c>
      <c r="B40" s="671" t="s">
        <v>216</v>
      </c>
      <c r="C40" s="672">
        <v>255</v>
      </c>
      <c r="D40" s="268">
        <v>44</v>
      </c>
      <c r="E40" s="268">
        <v>23</v>
      </c>
      <c r="F40" s="268">
        <v>21</v>
      </c>
      <c r="G40" s="268">
        <v>4</v>
      </c>
      <c r="H40" s="268">
        <v>3</v>
      </c>
      <c r="I40" s="285">
        <v>0</v>
      </c>
      <c r="J40" s="285">
        <v>0</v>
      </c>
      <c r="K40" s="285">
        <v>0</v>
      </c>
      <c r="L40" s="285">
        <v>0</v>
      </c>
      <c r="M40" s="285">
        <v>0</v>
      </c>
      <c r="N40" s="285">
        <v>0</v>
      </c>
      <c r="O40" s="285">
        <v>0</v>
      </c>
      <c r="P40" s="268">
        <v>1</v>
      </c>
      <c r="Q40" s="285">
        <v>0</v>
      </c>
      <c r="R40" s="285">
        <v>0</v>
      </c>
      <c r="S40" s="285">
        <v>0</v>
      </c>
      <c r="T40" s="268">
        <v>2</v>
      </c>
      <c r="U40" s="268">
        <v>2</v>
      </c>
      <c r="V40" s="268">
        <v>1</v>
      </c>
      <c r="W40" s="285">
        <v>0</v>
      </c>
      <c r="X40" s="268">
        <v>4</v>
      </c>
      <c r="Y40" s="268">
        <v>7</v>
      </c>
      <c r="Z40" s="268">
        <v>11</v>
      </c>
      <c r="AA40" s="268">
        <v>9</v>
      </c>
      <c r="AB40" s="285">
        <v>0</v>
      </c>
      <c r="AC40" s="674">
        <v>0</v>
      </c>
    </row>
    <row r="41" spans="1:29" s="23" customFormat="1" ht="16.7" customHeight="1">
      <c r="A41" s="234"/>
      <c r="B41" s="671" t="s">
        <v>376</v>
      </c>
      <c r="C41" s="672">
        <v>36</v>
      </c>
      <c r="D41" s="268">
        <v>14</v>
      </c>
      <c r="E41" s="268">
        <v>6</v>
      </c>
      <c r="F41" s="268">
        <v>8</v>
      </c>
      <c r="G41" s="268">
        <v>1</v>
      </c>
      <c r="H41" s="268">
        <v>3</v>
      </c>
      <c r="I41" s="285">
        <v>0</v>
      </c>
      <c r="J41" s="285">
        <v>0</v>
      </c>
      <c r="K41" s="285">
        <v>0</v>
      </c>
      <c r="L41" s="285">
        <v>0</v>
      </c>
      <c r="M41" s="285">
        <v>0</v>
      </c>
      <c r="N41" s="285">
        <v>0</v>
      </c>
      <c r="O41" s="285">
        <v>0</v>
      </c>
      <c r="P41" s="285">
        <v>0</v>
      </c>
      <c r="Q41" s="285">
        <v>0</v>
      </c>
      <c r="R41" s="285">
        <v>0</v>
      </c>
      <c r="S41" s="285">
        <v>0</v>
      </c>
      <c r="T41" s="285">
        <v>0</v>
      </c>
      <c r="U41" s="285">
        <v>0</v>
      </c>
      <c r="V41" s="268">
        <v>1</v>
      </c>
      <c r="W41" s="285">
        <v>0</v>
      </c>
      <c r="X41" s="268">
        <v>1</v>
      </c>
      <c r="Y41" s="268">
        <v>2</v>
      </c>
      <c r="Z41" s="268">
        <v>3</v>
      </c>
      <c r="AA41" s="268">
        <v>3</v>
      </c>
      <c r="AB41" s="285">
        <v>0</v>
      </c>
      <c r="AC41" s="674">
        <v>0</v>
      </c>
    </row>
    <row r="42" spans="1:29" s="23" customFormat="1" ht="16.7" customHeight="1">
      <c r="A42" s="234"/>
      <c r="B42" s="671" t="s">
        <v>377</v>
      </c>
      <c r="C42" s="672">
        <v>219</v>
      </c>
      <c r="D42" s="268">
        <v>30</v>
      </c>
      <c r="E42" s="268">
        <v>17</v>
      </c>
      <c r="F42" s="268">
        <v>13</v>
      </c>
      <c r="G42" s="268">
        <v>3</v>
      </c>
      <c r="H42" s="285">
        <v>0</v>
      </c>
      <c r="I42" s="285">
        <v>0</v>
      </c>
      <c r="J42" s="285">
        <v>0</v>
      </c>
      <c r="K42" s="285">
        <v>0</v>
      </c>
      <c r="L42" s="285">
        <v>0</v>
      </c>
      <c r="M42" s="285">
        <v>0</v>
      </c>
      <c r="N42" s="285">
        <v>0</v>
      </c>
      <c r="O42" s="285">
        <v>0</v>
      </c>
      <c r="P42" s="268">
        <v>1</v>
      </c>
      <c r="Q42" s="285">
        <v>0</v>
      </c>
      <c r="R42" s="285">
        <v>0</v>
      </c>
      <c r="S42" s="285">
        <v>0</v>
      </c>
      <c r="T42" s="268">
        <v>2</v>
      </c>
      <c r="U42" s="268">
        <v>2</v>
      </c>
      <c r="V42" s="285">
        <v>0</v>
      </c>
      <c r="W42" s="285">
        <v>0</v>
      </c>
      <c r="X42" s="268">
        <v>3</v>
      </c>
      <c r="Y42" s="268">
        <v>5</v>
      </c>
      <c r="Z42" s="268">
        <v>8</v>
      </c>
      <c r="AA42" s="268">
        <v>6</v>
      </c>
      <c r="AB42" s="285">
        <v>0</v>
      </c>
      <c r="AC42" s="674">
        <v>0</v>
      </c>
    </row>
    <row r="43" spans="1:29" s="23" customFormat="1" ht="16.7" customHeight="1">
      <c r="A43" s="234" t="s">
        <v>238</v>
      </c>
      <c r="B43" s="671" t="s">
        <v>216</v>
      </c>
      <c r="C43" s="672">
        <v>3561</v>
      </c>
      <c r="D43" s="268">
        <v>267</v>
      </c>
      <c r="E43" s="268">
        <v>48</v>
      </c>
      <c r="F43" s="268">
        <v>219</v>
      </c>
      <c r="G43" s="268">
        <v>15</v>
      </c>
      <c r="H43" s="268">
        <v>84</v>
      </c>
      <c r="I43" s="285">
        <v>0</v>
      </c>
      <c r="J43" s="285">
        <v>0</v>
      </c>
      <c r="K43" s="285">
        <v>0</v>
      </c>
      <c r="L43" s="285">
        <v>0</v>
      </c>
      <c r="M43" s="268">
        <v>3</v>
      </c>
      <c r="N43" s="268">
        <v>3</v>
      </c>
      <c r="O43" s="268">
        <v>1</v>
      </c>
      <c r="P43" s="268">
        <v>3</v>
      </c>
      <c r="Q43" s="268">
        <v>10</v>
      </c>
      <c r="R43" s="285">
        <v>0</v>
      </c>
      <c r="S43" s="268">
        <v>1</v>
      </c>
      <c r="T43" s="268">
        <v>6</v>
      </c>
      <c r="U43" s="268">
        <v>21</v>
      </c>
      <c r="V43" s="268">
        <v>2</v>
      </c>
      <c r="W43" s="268">
        <v>10</v>
      </c>
      <c r="X43" s="268">
        <v>7</v>
      </c>
      <c r="Y43" s="268">
        <v>19</v>
      </c>
      <c r="Z43" s="268">
        <v>12</v>
      </c>
      <c r="AA43" s="268">
        <v>70</v>
      </c>
      <c r="AB43" s="285">
        <v>0</v>
      </c>
      <c r="AC43" s="674">
        <v>0</v>
      </c>
    </row>
    <row r="44" spans="1:29" s="23" customFormat="1" ht="16.7" customHeight="1">
      <c r="A44" s="245" t="s">
        <v>379</v>
      </c>
      <c r="B44" s="671" t="s">
        <v>376</v>
      </c>
      <c r="C44" s="672">
        <v>341</v>
      </c>
      <c r="D44" s="268">
        <v>18</v>
      </c>
      <c r="E44" s="268">
        <v>7</v>
      </c>
      <c r="F44" s="268">
        <v>11</v>
      </c>
      <c r="G44" s="268">
        <v>2</v>
      </c>
      <c r="H44" s="268">
        <v>5</v>
      </c>
      <c r="I44" s="285">
        <v>0</v>
      </c>
      <c r="J44" s="285">
        <v>0</v>
      </c>
      <c r="K44" s="285">
        <v>0</v>
      </c>
      <c r="L44" s="285">
        <v>0</v>
      </c>
      <c r="M44" s="285">
        <v>0</v>
      </c>
      <c r="N44" s="268">
        <v>1</v>
      </c>
      <c r="O44" s="285">
        <v>0</v>
      </c>
      <c r="P44" s="285">
        <v>0</v>
      </c>
      <c r="Q44" s="285">
        <v>0</v>
      </c>
      <c r="R44" s="285">
        <v>0</v>
      </c>
      <c r="S44" s="285">
        <v>0</v>
      </c>
      <c r="T44" s="285">
        <v>0</v>
      </c>
      <c r="U44" s="285">
        <v>0</v>
      </c>
      <c r="V44" s="285">
        <v>0</v>
      </c>
      <c r="W44" s="268">
        <v>1</v>
      </c>
      <c r="X44" s="268">
        <v>1</v>
      </c>
      <c r="Y44" s="285">
        <v>0</v>
      </c>
      <c r="Z44" s="268">
        <v>3</v>
      </c>
      <c r="AA44" s="268">
        <v>5</v>
      </c>
      <c r="AB44" s="285">
        <v>0</v>
      </c>
      <c r="AC44" s="674">
        <v>0</v>
      </c>
    </row>
    <row r="45" spans="1:29" s="23" customFormat="1" ht="16.7" customHeight="1">
      <c r="A45" s="234"/>
      <c r="B45" s="671" t="s">
        <v>377</v>
      </c>
      <c r="C45" s="672">
        <v>3220</v>
      </c>
      <c r="D45" s="268">
        <v>249</v>
      </c>
      <c r="E45" s="268">
        <v>41</v>
      </c>
      <c r="F45" s="268">
        <v>208</v>
      </c>
      <c r="G45" s="268">
        <v>13</v>
      </c>
      <c r="H45" s="268">
        <v>79</v>
      </c>
      <c r="I45" s="285">
        <v>0</v>
      </c>
      <c r="J45" s="285">
        <v>0</v>
      </c>
      <c r="K45" s="285">
        <v>0</v>
      </c>
      <c r="L45" s="285">
        <v>0</v>
      </c>
      <c r="M45" s="268">
        <v>3</v>
      </c>
      <c r="N45" s="268">
        <v>2</v>
      </c>
      <c r="O45" s="268">
        <v>1</v>
      </c>
      <c r="P45" s="268">
        <v>3</v>
      </c>
      <c r="Q45" s="268">
        <v>10</v>
      </c>
      <c r="R45" s="285">
        <v>0</v>
      </c>
      <c r="S45" s="268">
        <v>1</v>
      </c>
      <c r="T45" s="268">
        <v>6</v>
      </c>
      <c r="U45" s="268">
        <v>21</v>
      </c>
      <c r="V45" s="268">
        <v>2</v>
      </c>
      <c r="W45" s="268">
        <v>9</v>
      </c>
      <c r="X45" s="268">
        <v>6</v>
      </c>
      <c r="Y45" s="268">
        <v>19</v>
      </c>
      <c r="Z45" s="268">
        <v>9</v>
      </c>
      <c r="AA45" s="268">
        <v>65</v>
      </c>
      <c r="AB45" s="285">
        <v>0</v>
      </c>
      <c r="AC45" s="674">
        <v>0</v>
      </c>
    </row>
    <row r="46" spans="1:29" s="23" customFormat="1" ht="0.95" customHeight="1">
      <c r="A46" s="229"/>
      <c r="B46" s="671"/>
      <c r="C46" s="249"/>
      <c r="D46" s="250"/>
      <c r="E46" s="250"/>
      <c r="F46" s="250"/>
      <c r="G46" s="250"/>
      <c r="H46" s="250"/>
      <c r="I46" s="250"/>
      <c r="J46" s="250"/>
      <c r="K46" s="250"/>
      <c r="L46" s="250"/>
      <c r="M46" s="250"/>
      <c r="N46" s="250"/>
      <c r="O46" s="250"/>
      <c r="P46" s="250"/>
      <c r="Q46" s="250"/>
      <c r="R46" s="250"/>
      <c r="S46" s="250"/>
      <c r="T46" s="250"/>
      <c r="U46" s="250"/>
      <c r="V46" s="250"/>
      <c r="W46" s="250"/>
      <c r="X46" s="250"/>
      <c r="Y46" s="250"/>
      <c r="Z46" s="250"/>
      <c r="AA46" s="250"/>
      <c r="AB46" s="250"/>
      <c r="AC46" s="679"/>
    </row>
    <row r="47" spans="1:29" s="23" customFormat="1" ht="5.0999999999999996" customHeight="1">
      <c r="A47" s="1089" t="s">
        <v>7724</v>
      </c>
      <c r="B47" s="1089"/>
      <c r="C47" s="1089"/>
      <c r="D47" s="1089"/>
      <c r="E47" s="1089"/>
      <c r="F47" s="1089"/>
      <c r="G47" s="1089"/>
      <c r="H47" s="1089"/>
      <c r="I47" s="1089"/>
      <c r="J47" s="1089"/>
      <c r="K47" s="1089"/>
      <c r="L47" s="1089"/>
      <c r="M47" s="1089"/>
      <c r="N47" s="1089"/>
      <c r="O47" s="1089"/>
      <c r="P47" s="204"/>
      <c r="Q47" s="204"/>
      <c r="R47" s="204"/>
      <c r="S47" s="204"/>
      <c r="T47" s="204"/>
      <c r="U47" s="204"/>
      <c r="V47" s="204"/>
      <c r="W47" s="204"/>
      <c r="X47" s="204"/>
      <c r="Y47" s="204"/>
      <c r="Z47" s="204"/>
      <c r="AA47" s="204"/>
      <c r="AB47" s="204"/>
      <c r="AC47" s="204"/>
    </row>
    <row r="48" spans="1:29" s="23" customFormat="1" ht="5.0999999999999996" customHeight="1">
      <c r="A48" s="1090"/>
      <c r="B48" s="1090"/>
      <c r="C48" s="1090"/>
      <c r="D48" s="1090"/>
      <c r="E48" s="1090"/>
      <c r="F48" s="1090"/>
      <c r="G48" s="1090"/>
      <c r="H48" s="1090"/>
      <c r="I48" s="1090"/>
      <c r="J48" s="1090"/>
      <c r="K48" s="1090"/>
      <c r="L48" s="1090"/>
      <c r="M48" s="1090"/>
      <c r="N48" s="1090"/>
      <c r="O48" s="1090"/>
      <c r="P48" s="215"/>
      <c r="Q48" s="215"/>
      <c r="R48" s="215"/>
      <c r="S48" s="215"/>
      <c r="T48" s="215"/>
      <c r="U48" s="215"/>
      <c r="V48" s="215"/>
      <c r="W48" s="215"/>
      <c r="X48" s="215"/>
      <c r="Y48" s="215"/>
      <c r="Z48" s="215"/>
      <c r="AA48" s="215"/>
      <c r="AB48" s="215"/>
      <c r="AC48" s="215"/>
    </row>
    <row r="49" spans="1:15" s="23" customFormat="1" ht="12.75" customHeight="1">
      <c r="A49" s="1090"/>
      <c r="B49" s="1090"/>
      <c r="C49" s="1090"/>
      <c r="D49" s="1090"/>
      <c r="E49" s="1090"/>
      <c r="F49" s="1090"/>
      <c r="G49" s="1090"/>
      <c r="H49" s="1090"/>
      <c r="I49" s="1090"/>
      <c r="J49" s="1090"/>
      <c r="K49" s="1090"/>
      <c r="L49" s="1090"/>
      <c r="M49" s="1090"/>
      <c r="N49" s="1090"/>
      <c r="O49" s="1090"/>
    </row>
    <row r="50" spans="1:15" s="23" customFormat="1" ht="12.75" customHeight="1">
      <c r="A50" s="1090"/>
      <c r="B50" s="1090"/>
      <c r="C50" s="1090"/>
      <c r="D50" s="1090"/>
      <c r="E50" s="1090"/>
      <c r="F50" s="1090"/>
      <c r="G50" s="1090"/>
      <c r="H50" s="1090"/>
      <c r="I50" s="1090"/>
      <c r="J50" s="1090"/>
      <c r="K50" s="1090"/>
      <c r="L50" s="1090"/>
      <c r="M50" s="1090"/>
      <c r="N50" s="1090"/>
      <c r="O50" s="1090"/>
    </row>
  </sheetData>
  <mergeCells count="21">
    <mergeCell ref="A1:O1"/>
    <mergeCell ref="P1:AC1"/>
    <mergeCell ref="A2:O2"/>
    <mergeCell ref="P2:AC2"/>
    <mergeCell ref="AB3:AC3"/>
    <mergeCell ref="V5:W5"/>
    <mergeCell ref="X5:Y5"/>
    <mergeCell ref="Z5:AA5"/>
    <mergeCell ref="AB5:AC5"/>
    <mergeCell ref="A47:O50"/>
    <mergeCell ref="J5:K5"/>
    <mergeCell ref="L5:M5"/>
    <mergeCell ref="N5:O5"/>
    <mergeCell ref="P5:Q5"/>
    <mergeCell ref="R5:S5"/>
    <mergeCell ref="T5:U5"/>
    <mergeCell ref="C4:C6"/>
    <mergeCell ref="D4:F5"/>
    <mergeCell ref="G4:S4"/>
    <mergeCell ref="T4:AC4"/>
    <mergeCell ref="G5:H5"/>
  </mergeCells>
  <phoneticPr fontId="3" type="noConversion"/>
  <pageMargins left="0.51181102362204722" right="0.51181102362204722" top="0.59055118110236227" bottom="0.59055118110236227" header="0.39370078740157483" footer="0.39370078740157483"/>
  <pageSetup paperSize="9"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11FE8-D5B7-4528-8A88-8ACD2CEB4E1B}">
  <sheetPr>
    <outlinePr summaryBelow="0" summaryRight="0"/>
  </sheetPr>
  <dimension ref="A1:IV46"/>
  <sheetViews>
    <sheetView showGridLines="0" view="pageBreakPreview" zoomScaleSheetLayoutView="100" workbookViewId="0">
      <pane ySplit="3" topLeftCell="A4" activePane="bottomLeft" state="frozenSplit"/>
      <selection pane="bottomLeft" sqref="A1:O1"/>
    </sheetView>
  </sheetViews>
  <sheetFormatPr defaultColWidth="9" defaultRowHeight="12.75" customHeight="1"/>
  <cols>
    <col min="1" max="1" width="6" style="23" bestFit="1" customWidth="1"/>
    <col min="2" max="2" width="2.875" style="23" bestFit="1" customWidth="1"/>
    <col min="3" max="3" width="8.625" style="23" customWidth="1"/>
    <col min="4" max="6" width="6.625" style="23" customWidth="1"/>
    <col min="7" max="15" width="6.375" style="23" customWidth="1"/>
    <col min="16" max="29" width="6.75" style="23" customWidth="1"/>
    <col min="30" max="30" width="0" style="23" hidden="1" customWidth="1"/>
    <col min="31" max="256" width="9" style="23" customWidth="1"/>
    <col min="257" max="16384" width="9" style="37"/>
  </cols>
  <sheetData>
    <row r="1" spans="1:30" s="23" customFormat="1" ht="20.100000000000001" customHeight="1">
      <c r="A1" s="1080" t="s">
        <v>7727</v>
      </c>
      <c r="B1" s="1080"/>
      <c r="C1" s="1080"/>
      <c r="D1" s="1080"/>
      <c r="E1" s="1080"/>
      <c r="F1" s="1080"/>
      <c r="G1" s="1080"/>
      <c r="H1" s="1080"/>
      <c r="I1" s="1080"/>
      <c r="J1" s="1080"/>
      <c r="K1" s="1080"/>
      <c r="L1" s="1080"/>
      <c r="M1" s="1080"/>
      <c r="N1" s="1080"/>
      <c r="O1" s="1080"/>
      <c r="P1" s="1081" t="s">
        <v>7725</v>
      </c>
      <c r="Q1" s="1082"/>
      <c r="R1" s="1082"/>
      <c r="S1" s="1082"/>
      <c r="T1" s="1082"/>
      <c r="U1" s="1082"/>
      <c r="V1" s="1082"/>
      <c r="W1" s="1082"/>
      <c r="X1" s="1082"/>
      <c r="Y1" s="1082"/>
      <c r="Z1" s="1082"/>
      <c r="AA1" s="1082"/>
      <c r="AB1" s="1082"/>
      <c r="AC1" s="1082"/>
      <c r="AD1" s="653">
        <v>113</v>
      </c>
    </row>
    <row r="2" spans="1:30" s="23" customFormat="1" ht="17.100000000000001" customHeight="1">
      <c r="A2" s="1083" t="str">
        <f>AD1&amp;" 學年度"</f>
        <v>113 學年度</v>
      </c>
      <c r="B2" s="1083"/>
      <c r="C2" s="1083"/>
      <c r="D2" s="1083"/>
      <c r="E2" s="1083"/>
      <c r="F2" s="1083"/>
      <c r="G2" s="1083"/>
      <c r="H2" s="1083"/>
      <c r="I2" s="1083"/>
      <c r="J2" s="1083"/>
      <c r="K2" s="1083"/>
      <c r="L2" s="1083"/>
      <c r="M2" s="1083"/>
      <c r="N2" s="1083"/>
      <c r="O2" s="1083"/>
      <c r="P2" s="1084" t="s">
        <v>7726</v>
      </c>
      <c r="Q2" s="1084"/>
      <c r="R2" s="1084"/>
      <c r="S2" s="1084"/>
      <c r="T2" s="1084"/>
      <c r="U2" s="1084"/>
      <c r="V2" s="1084"/>
      <c r="W2" s="1084"/>
      <c r="X2" s="1084"/>
      <c r="Y2" s="1084"/>
      <c r="Z2" s="1084"/>
      <c r="AA2" s="1084"/>
      <c r="AB2" s="1084"/>
      <c r="AC2" s="1084"/>
    </row>
    <row r="3" spans="1:30" s="23" customFormat="1" ht="12" customHeight="1">
      <c r="A3" s="416"/>
      <c r="B3" s="416"/>
      <c r="C3" s="416"/>
      <c r="D3" s="416"/>
      <c r="E3" s="416"/>
      <c r="F3" s="416"/>
      <c r="G3" s="416"/>
      <c r="H3" s="416"/>
      <c r="I3" s="416"/>
      <c r="J3" s="416"/>
      <c r="K3" s="416"/>
      <c r="L3" s="416"/>
      <c r="M3" s="416"/>
      <c r="N3" s="416"/>
      <c r="O3" s="416"/>
      <c r="P3" s="416"/>
      <c r="Q3" s="416"/>
      <c r="R3" s="416"/>
      <c r="S3" s="416"/>
      <c r="T3" s="416"/>
      <c r="U3" s="416"/>
      <c r="V3" s="416"/>
      <c r="W3" s="416"/>
      <c r="X3" s="416"/>
      <c r="Y3" s="416"/>
      <c r="Z3" s="416"/>
      <c r="AA3" s="416"/>
      <c r="AB3" s="1085" t="s">
        <v>7708</v>
      </c>
      <c r="AC3" s="1085"/>
    </row>
    <row r="4" spans="1:30" s="23" customFormat="1" ht="12.75" customHeight="1">
      <c r="A4" s="204"/>
      <c r="B4" s="231"/>
      <c r="C4" s="965" t="s">
        <v>7728</v>
      </c>
      <c r="D4" s="967" t="s">
        <v>7710</v>
      </c>
      <c r="E4" s="872"/>
      <c r="F4" s="872"/>
      <c r="G4" s="1076" t="s">
        <v>7711</v>
      </c>
      <c r="H4" s="1076"/>
      <c r="I4" s="1076"/>
      <c r="J4" s="1076"/>
      <c r="K4" s="1076"/>
      <c r="L4" s="1076"/>
      <c r="M4" s="1076"/>
      <c r="N4" s="1076"/>
      <c r="O4" s="1076"/>
      <c r="P4" s="1076"/>
      <c r="Q4" s="1076"/>
      <c r="R4" s="1076"/>
      <c r="S4" s="1076"/>
      <c r="T4" s="1074" t="s">
        <v>7712</v>
      </c>
      <c r="U4" s="1074"/>
      <c r="V4" s="1074"/>
      <c r="W4" s="1074"/>
      <c r="X4" s="1074"/>
      <c r="Y4" s="1074"/>
      <c r="Z4" s="1074"/>
      <c r="AA4" s="1074"/>
      <c r="AB4" s="1074"/>
      <c r="AC4" s="1087"/>
    </row>
    <row r="5" spans="1:30" s="23" customFormat="1" ht="29.25" customHeight="1">
      <c r="A5" s="215"/>
      <c r="B5" s="265"/>
      <c r="C5" s="1086"/>
      <c r="D5" s="895"/>
      <c r="E5" s="857"/>
      <c r="F5" s="857"/>
      <c r="G5" s="1075" t="s">
        <v>7713</v>
      </c>
      <c r="H5" s="1075"/>
      <c r="I5" s="680" t="s">
        <v>7714</v>
      </c>
      <c r="J5" s="1077" t="s">
        <v>7715</v>
      </c>
      <c r="K5" s="1088"/>
      <c r="L5" s="1078" t="s">
        <v>7716</v>
      </c>
      <c r="M5" s="1078"/>
      <c r="N5" s="1075" t="s">
        <v>7717</v>
      </c>
      <c r="O5" s="1075"/>
      <c r="P5" s="1079" t="s">
        <v>7718</v>
      </c>
      <c r="Q5" s="1075"/>
      <c r="R5" s="1074" t="s">
        <v>7719</v>
      </c>
      <c r="S5" s="1075"/>
      <c r="T5" s="1074" t="s">
        <v>7720</v>
      </c>
      <c r="U5" s="1075"/>
      <c r="V5" s="1074" t="s">
        <v>7721</v>
      </c>
      <c r="W5" s="1075"/>
      <c r="X5" s="1074" t="s">
        <v>7722</v>
      </c>
      <c r="Y5" s="1074"/>
      <c r="Z5" s="1076" t="s">
        <v>7723</v>
      </c>
      <c r="AA5" s="1076"/>
      <c r="AB5" s="1076" t="s">
        <v>7719</v>
      </c>
      <c r="AC5" s="1077"/>
    </row>
    <row r="6" spans="1:30" s="23" customFormat="1" ht="12.75" customHeight="1">
      <c r="A6" s="207"/>
      <c r="B6" s="208"/>
      <c r="C6" s="968"/>
      <c r="D6" s="174" t="s">
        <v>101</v>
      </c>
      <c r="E6" s="174" t="s">
        <v>115</v>
      </c>
      <c r="F6" s="175" t="s">
        <v>116</v>
      </c>
      <c r="G6" s="668" t="s">
        <v>115</v>
      </c>
      <c r="H6" s="668" t="s">
        <v>116</v>
      </c>
      <c r="I6" s="668" t="s">
        <v>116</v>
      </c>
      <c r="J6" s="668" t="s">
        <v>115</v>
      </c>
      <c r="K6" s="668" t="s">
        <v>116</v>
      </c>
      <c r="L6" s="668" t="s">
        <v>115</v>
      </c>
      <c r="M6" s="668" t="s">
        <v>116</v>
      </c>
      <c r="N6" s="668" t="s">
        <v>115</v>
      </c>
      <c r="O6" s="668" t="s">
        <v>116</v>
      </c>
      <c r="P6" s="669" t="s">
        <v>115</v>
      </c>
      <c r="Q6" s="668" t="s">
        <v>116</v>
      </c>
      <c r="R6" s="668" t="s">
        <v>115</v>
      </c>
      <c r="S6" s="668" t="s">
        <v>116</v>
      </c>
      <c r="T6" s="668" t="s">
        <v>115</v>
      </c>
      <c r="U6" s="668" t="s">
        <v>116</v>
      </c>
      <c r="V6" s="668" t="s">
        <v>115</v>
      </c>
      <c r="W6" s="668" t="s">
        <v>116</v>
      </c>
      <c r="X6" s="668" t="s">
        <v>115</v>
      </c>
      <c r="Y6" s="668" t="s">
        <v>116</v>
      </c>
      <c r="Z6" s="668" t="s">
        <v>115</v>
      </c>
      <c r="AA6" s="668" t="s">
        <v>116</v>
      </c>
      <c r="AB6" s="668" t="s">
        <v>115</v>
      </c>
      <c r="AC6" s="670" t="s">
        <v>116</v>
      </c>
    </row>
    <row r="7" spans="1:30" s="23" customFormat="1" ht="18" customHeight="1">
      <c r="A7" s="234" t="s">
        <v>199</v>
      </c>
      <c r="B7" s="671" t="s">
        <v>216</v>
      </c>
      <c r="C7" s="672">
        <v>25390</v>
      </c>
      <c r="D7" s="268">
        <v>1512</v>
      </c>
      <c r="E7" s="268">
        <v>723</v>
      </c>
      <c r="F7" s="268">
        <v>789</v>
      </c>
      <c r="G7" s="268">
        <v>114</v>
      </c>
      <c r="H7" s="268">
        <v>151</v>
      </c>
      <c r="I7" s="268">
        <v>2</v>
      </c>
      <c r="J7" s="285">
        <v>0</v>
      </c>
      <c r="K7" s="268">
        <v>1</v>
      </c>
      <c r="L7" s="268">
        <v>1</v>
      </c>
      <c r="M7" s="268">
        <v>4</v>
      </c>
      <c r="N7" s="268">
        <v>7</v>
      </c>
      <c r="O7" s="268">
        <v>13</v>
      </c>
      <c r="P7" s="268">
        <v>22</v>
      </c>
      <c r="Q7" s="268">
        <v>36</v>
      </c>
      <c r="R7" s="268">
        <v>2</v>
      </c>
      <c r="S7" s="268">
        <v>4</v>
      </c>
      <c r="T7" s="268">
        <v>126</v>
      </c>
      <c r="U7" s="268">
        <v>95</v>
      </c>
      <c r="V7" s="268">
        <v>11</v>
      </c>
      <c r="W7" s="268">
        <v>21</v>
      </c>
      <c r="X7" s="268">
        <v>248</v>
      </c>
      <c r="Y7" s="268">
        <v>198</v>
      </c>
      <c r="Z7" s="268">
        <v>178</v>
      </c>
      <c r="AA7" s="268">
        <v>245</v>
      </c>
      <c r="AB7" s="268">
        <v>14</v>
      </c>
      <c r="AC7" s="673">
        <v>19</v>
      </c>
    </row>
    <row r="8" spans="1:30" s="23" customFormat="1" ht="18" customHeight="1">
      <c r="A8" s="234"/>
      <c r="B8" s="671" t="s">
        <v>376</v>
      </c>
      <c r="C8" s="672">
        <v>9846</v>
      </c>
      <c r="D8" s="268">
        <v>394</v>
      </c>
      <c r="E8" s="268">
        <v>212</v>
      </c>
      <c r="F8" s="268">
        <v>182</v>
      </c>
      <c r="G8" s="268">
        <v>29</v>
      </c>
      <c r="H8" s="268">
        <v>29</v>
      </c>
      <c r="I8" s="268">
        <v>1</v>
      </c>
      <c r="J8" s="285">
        <v>0</v>
      </c>
      <c r="K8" s="285">
        <v>0</v>
      </c>
      <c r="L8" s="268">
        <v>1</v>
      </c>
      <c r="M8" s="285">
        <v>0</v>
      </c>
      <c r="N8" s="268">
        <v>4</v>
      </c>
      <c r="O8" s="268">
        <v>1</v>
      </c>
      <c r="P8" s="268">
        <v>7</v>
      </c>
      <c r="Q8" s="268">
        <v>14</v>
      </c>
      <c r="R8" s="268">
        <v>1</v>
      </c>
      <c r="S8" s="268">
        <v>1</v>
      </c>
      <c r="T8" s="268">
        <v>43</v>
      </c>
      <c r="U8" s="268">
        <v>28</v>
      </c>
      <c r="V8" s="268">
        <v>2</v>
      </c>
      <c r="W8" s="285">
        <v>0</v>
      </c>
      <c r="X8" s="268">
        <v>57</v>
      </c>
      <c r="Y8" s="268">
        <v>47</v>
      </c>
      <c r="Z8" s="268">
        <v>68</v>
      </c>
      <c r="AA8" s="268">
        <v>61</v>
      </c>
      <c r="AB8" s="285">
        <v>0</v>
      </c>
      <c r="AC8" s="674">
        <v>0</v>
      </c>
    </row>
    <row r="9" spans="1:30" s="23" customFormat="1" ht="18" customHeight="1">
      <c r="A9" s="234"/>
      <c r="B9" s="671" t="s">
        <v>377</v>
      </c>
      <c r="C9" s="672">
        <v>15544</v>
      </c>
      <c r="D9" s="268">
        <v>1118</v>
      </c>
      <c r="E9" s="268">
        <v>511</v>
      </c>
      <c r="F9" s="268">
        <v>607</v>
      </c>
      <c r="G9" s="268">
        <v>85</v>
      </c>
      <c r="H9" s="268">
        <v>122</v>
      </c>
      <c r="I9" s="268">
        <v>1</v>
      </c>
      <c r="J9" s="285">
        <v>0</v>
      </c>
      <c r="K9" s="268">
        <v>1</v>
      </c>
      <c r="L9" s="285">
        <v>0</v>
      </c>
      <c r="M9" s="268">
        <v>4</v>
      </c>
      <c r="N9" s="268">
        <v>3</v>
      </c>
      <c r="O9" s="268">
        <v>12</v>
      </c>
      <c r="P9" s="268">
        <v>15</v>
      </c>
      <c r="Q9" s="268">
        <v>22</v>
      </c>
      <c r="R9" s="268">
        <v>1</v>
      </c>
      <c r="S9" s="268">
        <v>3</v>
      </c>
      <c r="T9" s="268">
        <v>83</v>
      </c>
      <c r="U9" s="268">
        <v>67</v>
      </c>
      <c r="V9" s="268">
        <v>9</v>
      </c>
      <c r="W9" s="268">
        <v>21</v>
      </c>
      <c r="X9" s="268">
        <v>191</v>
      </c>
      <c r="Y9" s="268">
        <v>151</v>
      </c>
      <c r="Z9" s="268">
        <v>110</v>
      </c>
      <c r="AA9" s="268">
        <v>184</v>
      </c>
      <c r="AB9" s="268">
        <v>14</v>
      </c>
      <c r="AC9" s="673">
        <v>19</v>
      </c>
    </row>
    <row r="10" spans="1:30" s="23" customFormat="1" ht="18" customHeight="1">
      <c r="A10" s="234" t="s">
        <v>200</v>
      </c>
      <c r="B10" s="671" t="s">
        <v>216</v>
      </c>
      <c r="C10" s="672">
        <v>226</v>
      </c>
      <c r="D10" s="268">
        <v>13</v>
      </c>
      <c r="E10" s="268">
        <v>6</v>
      </c>
      <c r="F10" s="268">
        <v>7</v>
      </c>
      <c r="G10" s="285">
        <v>0</v>
      </c>
      <c r="H10" s="268">
        <v>1</v>
      </c>
      <c r="I10" s="285">
        <v>0</v>
      </c>
      <c r="J10" s="285">
        <v>0</v>
      </c>
      <c r="K10" s="285">
        <v>0</v>
      </c>
      <c r="L10" s="285">
        <v>0</v>
      </c>
      <c r="M10" s="285">
        <v>0</v>
      </c>
      <c r="N10" s="285">
        <v>0</v>
      </c>
      <c r="O10" s="285">
        <v>0</v>
      </c>
      <c r="P10" s="285">
        <v>0</v>
      </c>
      <c r="Q10" s="268">
        <v>1</v>
      </c>
      <c r="R10" s="285">
        <v>0</v>
      </c>
      <c r="S10" s="285">
        <v>0</v>
      </c>
      <c r="T10" s="268">
        <v>1</v>
      </c>
      <c r="U10" s="268">
        <v>1</v>
      </c>
      <c r="V10" s="285">
        <v>0</v>
      </c>
      <c r="W10" s="285">
        <v>0</v>
      </c>
      <c r="X10" s="268">
        <v>2</v>
      </c>
      <c r="Y10" s="268">
        <v>3</v>
      </c>
      <c r="Z10" s="268">
        <v>3</v>
      </c>
      <c r="AA10" s="268">
        <v>1</v>
      </c>
      <c r="AB10" s="285">
        <v>0</v>
      </c>
      <c r="AC10" s="674">
        <v>0</v>
      </c>
    </row>
    <row r="11" spans="1:30" s="23" customFormat="1" ht="18" customHeight="1">
      <c r="A11" s="234"/>
      <c r="B11" s="671" t="s">
        <v>376</v>
      </c>
      <c r="C11" s="672">
        <v>178</v>
      </c>
      <c r="D11" s="268">
        <v>11</v>
      </c>
      <c r="E11" s="268">
        <v>5</v>
      </c>
      <c r="F11" s="268">
        <v>6</v>
      </c>
      <c r="G11" s="285">
        <v>0</v>
      </c>
      <c r="H11" s="268">
        <v>1</v>
      </c>
      <c r="I11" s="285">
        <v>0</v>
      </c>
      <c r="J11" s="285">
        <v>0</v>
      </c>
      <c r="K11" s="285">
        <v>0</v>
      </c>
      <c r="L11" s="285">
        <v>0</v>
      </c>
      <c r="M11" s="285">
        <v>0</v>
      </c>
      <c r="N11" s="285">
        <v>0</v>
      </c>
      <c r="O11" s="285">
        <v>0</v>
      </c>
      <c r="P11" s="285">
        <v>0</v>
      </c>
      <c r="Q11" s="268">
        <v>1</v>
      </c>
      <c r="R11" s="285">
        <v>0</v>
      </c>
      <c r="S11" s="285">
        <v>0</v>
      </c>
      <c r="T11" s="268">
        <v>1</v>
      </c>
      <c r="U11" s="268">
        <v>1</v>
      </c>
      <c r="V11" s="285">
        <v>0</v>
      </c>
      <c r="W11" s="285">
        <v>0</v>
      </c>
      <c r="X11" s="268">
        <v>2</v>
      </c>
      <c r="Y11" s="268">
        <v>2</v>
      </c>
      <c r="Z11" s="268">
        <v>2</v>
      </c>
      <c r="AA11" s="268">
        <v>1</v>
      </c>
      <c r="AB11" s="285">
        <v>0</v>
      </c>
      <c r="AC11" s="674">
        <v>0</v>
      </c>
    </row>
    <row r="12" spans="1:30" s="23" customFormat="1" ht="18" customHeight="1">
      <c r="A12" s="234"/>
      <c r="B12" s="671" t="s">
        <v>377</v>
      </c>
      <c r="C12" s="672">
        <v>48</v>
      </c>
      <c r="D12" s="268">
        <v>2</v>
      </c>
      <c r="E12" s="268">
        <v>1</v>
      </c>
      <c r="F12" s="268">
        <v>1</v>
      </c>
      <c r="G12" s="285">
        <v>0</v>
      </c>
      <c r="H12" s="285">
        <v>0</v>
      </c>
      <c r="I12" s="285">
        <v>0</v>
      </c>
      <c r="J12" s="285">
        <v>0</v>
      </c>
      <c r="K12" s="285">
        <v>0</v>
      </c>
      <c r="L12" s="285">
        <v>0</v>
      </c>
      <c r="M12" s="285">
        <v>0</v>
      </c>
      <c r="N12" s="285">
        <v>0</v>
      </c>
      <c r="O12" s="285">
        <v>0</v>
      </c>
      <c r="P12" s="285">
        <v>0</v>
      </c>
      <c r="Q12" s="285">
        <v>0</v>
      </c>
      <c r="R12" s="285">
        <v>0</v>
      </c>
      <c r="S12" s="285">
        <v>0</v>
      </c>
      <c r="T12" s="285">
        <v>0</v>
      </c>
      <c r="U12" s="285">
        <v>0</v>
      </c>
      <c r="V12" s="285">
        <v>0</v>
      </c>
      <c r="W12" s="285">
        <v>0</v>
      </c>
      <c r="X12" s="285">
        <v>0</v>
      </c>
      <c r="Y12" s="268">
        <v>1</v>
      </c>
      <c r="Z12" s="268">
        <v>1</v>
      </c>
      <c r="AA12" s="285">
        <v>0</v>
      </c>
      <c r="AB12" s="285">
        <v>0</v>
      </c>
      <c r="AC12" s="674">
        <v>0</v>
      </c>
    </row>
    <row r="13" spans="1:30" s="23" customFormat="1" ht="18" customHeight="1">
      <c r="A13" s="234" t="s">
        <v>202</v>
      </c>
      <c r="B13" s="671" t="s">
        <v>216</v>
      </c>
      <c r="C13" s="672">
        <v>1369</v>
      </c>
      <c r="D13" s="268">
        <v>87</v>
      </c>
      <c r="E13" s="268">
        <v>39</v>
      </c>
      <c r="F13" s="268">
        <v>48</v>
      </c>
      <c r="G13" s="268">
        <v>2</v>
      </c>
      <c r="H13" s="268">
        <v>4</v>
      </c>
      <c r="I13" s="285">
        <v>0</v>
      </c>
      <c r="J13" s="285">
        <v>0</v>
      </c>
      <c r="K13" s="285">
        <v>0</v>
      </c>
      <c r="L13" s="285">
        <v>0</v>
      </c>
      <c r="M13" s="285">
        <v>0</v>
      </c>
      <c r="N13" s="268">
        <v>1</v>
      </c>
      <c r="O13" s="285">
        <v>0</v>
      </c>
      <c r="P13" s="268">
        <v>1</v>
      </c>
      <c r="Q13" s="268">
        <v>6</v>
      </c>
      <c r="R13" s="285">
        <v>0</v>
      </c>
      <c r="S13" s="268">
        <v>2</v>
      </c>
      <c r="T13" s="268">
        <v>7</v>
      </c>
      <c r="U13" s="268">
        <v>7</v>
      </c>
      <c r="V13" s="285">
        <v>0</v>
      </c>
      <c r="W13" s="285">
        <v>0</v>
      </c>
      <c r="X13" s="268">
        <v>5</v>
      </c>
      <c r="Y13" s="268">
        <v>16</v>
      </c>
      <c r="Z13" s="268">
        <v>21</v>
      </c>
      <c r="AA13" s="268">
        <v>13</v>
      </c>
      <c r="AB13" s="268">
        <v>2</v>
      </c>
      <c r="AC13" s="674">
        <v>0</v>
      </c>
    </row>
    <row r="14" spans="1:30" s="23" customFormat="1" ht="18" customHeight="1">
      <c r="A14" s="234"/>
      <c r="B14" s="671" t="s">
        <v>376</v>
      </c>
      <c r="C14" s="672">
        <v>909</v>
      </c>
      <c r="D14" s="268">
        <v>48</v>
      </c>
      <c r="E14" s="268">
        <v>20</v>
      </c>
      <c r="F14" s="268">
        <v>28</v>
      </c>
      <c r="G14" s="268">
        <v>1</v>
      </c>
      <c r="H14" s="268">
        <v>2</v>
      </c>
      <c r="I14" s="285">
        <v>0</v>
      </c>
      <c r="J14" s="285">
        <v>0</v>
      </c>
      <c r="K14" s="285">
        <v>0</v>
      </c>
      <c r="L14" s="285">
        <v>0</v>
      </c>
      <c r="M14" s="285">
        <v>0</v>
      </c>
      <c r="N14" s="268">
        <v>1</v>
      </c>
      <c r="O14" s="285">
        <v>0</v>
      </c>
      <c r="P14" s="268">
        <v>1</v>
      </c>
      <c r="Q14" s="268">
        <v>4</v>
      </c>
      <c r="R14" s="285">
        <v>0</v>
      </c>
      <c r="S14" s="285">
        <v>0</v>
      </c>
      <c r="T14" s="268">
        <v>4</v>
      </c>
      <c r="U14" s="268">
        <v>3</v>
      </c>
      <c r="V14" s="285">
        <v>0</v>
      </c>
      <c r="W14" s="285">
        <v>0</v>
      </c>
      <c r="X14" s="268">
        <v>2</v>
      </c>
      <c r="Y14" s="268">
        <v>10</v>
      </c>
      <c r="Z14" s="268">
        <v>11</v>
      </c>
      <c r="AA14" s="268">
        <v>9</v>
      </c>
      <c r="AB14" s="285">
        <v>0</v>
      </c>
      <c r="AC14" s="674">
        <v>0</v>
      </c>
    </row>
    <row r="15" spans="1:30" s="23" customFormat="1" ht="18" customHeight="1">
      <c r="A15" s="234"/>
      <c r="B15" s="671" t="s">
        <v>377</v>
      </c>
      <c r="C15" s="672">
        <v>460</v>
      </c>
      <c r="D15" s="268">
        <v>39</v>
      </c>
      <c r="E15" s="268">
        <v>19</v>
      </c>
      <c r="F15" s="268">
        <v>20</v>
      </c>
      <c r="G15" s="268">
        <v>1</v>
      </c>
      <c r="H15" s="268">
        <v>2</v>
      </c>
      <c r="I15" s="285">
        <v>0</v>
      </c>
      <c r="J15" s="285">
        <v>0</v>
      </c>
      <c r="K15" s="285">
        <v>0</v>
      </c>
      <c r="L15" s="285">
        <v>0</v>
      </c>
      <c r="M15" s="285">
        <v>0</v>
      </c>
      <c r="N15" s="285">
        <v>0</v>
      </c>
      <c r="O15" s="285">
        <v>0</v>
      </c>
      <c r="P15" s="285">
        <v>0</v>
      </c>
      <c r="Q15" s="268">
        <v>2</v>
      </c>
      <c r="R15" s="285">
        <v>0</v>
      </c>
      <c r="S15" s="268">
        <v>2</v>
      </c>
      <c r="T15" s="268">
        <v>3</v>
      </c>
      <c r="U15" s="268">
        <v>4</v>
      </c>
      <c r="V15" s="285">
        <v>0</v>
      </c>
      <c r="W15" s="285">
        <v>0</v>
      </c>
      <c r="X15" s="268">
        <v>3</v>
      </c>
      <c r="Y15" s="268">
        <v>6</v>
      </c>
      <c r="Z15" s="268">
        <v>10</v>
      </c>
      <c r="AA15" s="268">
        <v>4</v>
      </c>
      <c r="AB15" s="268">
        <v>2</v>
      </c>
      <c r="AC15" s="674">
        <v>0</v>
      </c>
    </row>
    <row r="16" spans="1:30" s="23" customFormat="1" ht="18" customHeight="1">
      <c r="A16" s="234" t="s">
        <v>203</v>
      </c>
      <c r="B16" s="671" t="s">
        <v>216</v>
      </c>
      <c r="C16" s="672">
        <v>1097</v>
      </c>
      <c r="D16" s="268">
        <v>77</v>
      </c>
      <c r="E16" s="268">
        <v>31</v>
      </c>
      <c r="F16" s="268">
        <v>46</v>
      </c>
      <c r="G16" s="285">
        <v>0</v>
      </c>
      <c r="H16" s="285">
        <v>0</v>
      </c>
      <c r="I16" s="285">
        <v>0</v>
      </c>
      <c r="J16" s="285">
        <v>0</v>
      </c>
      <c r="K16" s="285">
        <v>0</v>
      </c>
      <c r="L16" s="285">
        <v>0</v>
      </c>
      <c r="M16" s="285">
        <v>0</v>
      </c>
      <c r="N16" s="268">
        <v>1</v>
      </c>
      <c r="O16" s="285">
        <v>0</v>
      </c>
      <c r="P16" s="285">
        <v>0</v>
      </c>
      <c r="Q16" s="268">
        <v>6</v>
      </c>
      <c r="R16" s="268">
        <v>1</v>
      </c>
      <c r="S16" s="285">
        <v>0</v>
      </c>
      <c r="T16" s="268">
        <v>4</v>
      </c>
      <c r="U16" s="268">
        <v>5</v>
      </c>
      <c r="V16" s="285">
        <v>0</v>
      </c>
      <c r="W16" s="285">
        <v>0</v>
      </c>
      <c r="X16" s="268">
        <v>16</v>
      </c>
      <c r="Y16" s="268">
        <v>20</v>
      </c>
      <c r="Z16" s="268">
        <v>9</v>
      </c>
      <c r="AA16" s="268">
        <v>15</v>
      </c>
      <c r="AB16" s="285">
        <v>0</v>
      </c>
      <c r="AC16" s="674">
        <v>0</v>
      </c>
    </row>
    <row r="17" spans="1:29" s="23" customFormat="1" ht="18" customHeight="1">
      <c r="A17" s="234"/>
      <c r="B17" s="671" t="s">
        <v>376</v>
      </c>
      <c r="C17" s="672">
        <v>694</v>
      </c>
      <c r="D17" s="268">
        <v>42</v>
      </c>
      <c r="E17" s="268">
        <v>16</v>
      </c>
      <c r="F17" s="268">
        <v>26</v>
      </c>
      <c r="G17" s="285">
        <v>0</v>
      </c>
      <c r="H17" s="285">
        <v>0</v>
      </c>
      <c r="I17" s="285">
        <v>0</v>
      </c>
      <c r="J17" s="285">
        <v>0</v>
      </c>
      <c r="K17" s="285">
        <v>0</v>
      </c>
      <c r="L17" s="285">
        <v>0</v>
      </c>
      <c r="M17" s="285">
        <v>0</v>
      </c>
      <c r="N17" s="268">
        <v>1</v>
      </c>
      <c r="O17" s="285">
        <v>0</v>
      </c>
      <c r="P17" s="285">
        <v>0</v>
      </c>
      <c r="Q17" s="268">
        <v>6</v>
      </c>
      <c r="R17" s="268">
        <v>1</v>
      </c>
      <c r="S17" s="285">
        <v>0</v>
      </c>
      <c r="T17" s="268">
        <v>2</v>
      </c>
      <c r="U17" s="268">
        <v>3</v>
      </c>
      <c r="V17" s="285">
        <v>0</v>
      </c>
      <c r="W17" s="285">
        <v>0</v>
      </c>
      <c r="X17" s="268">
        <v>7</v>
      </c>
      <c r="Y17" s="268">
        <v>10</v>
      </c>
      <c r="Z17" s="268">
        <v>5</v>
      </c>
      <c r="AA17" s="268">
        <v>7</v>
      </c>
      <c r="AB17" s="285">
        <v>0</v>
      </c>
      <c r="AC17" s="674">
        <v>0</v>
      </c>
    </row>
    <row r="18" spans="1:29" s="23" customFormat="1" ht="18" customHeight="1">
      <c r="A18" s="234"/>
      <c r="B18" s="671" t="s">
        <v>377</v>
      </c>
      <c r="C18" s="672">
        <v>403</v>
      </c>
      <c r="D18" s="268">
        <v>35</v>
      </c>
      <c r="E18" s="268">
        <v>15</v>
      </c>
      <c r="F18" s="268">
        <v>20</v>
      </c>
      <c r="G18" s="285">
        <v>0</v>
      </c>
      <c r="H18" s="285">
        <v>0</v>
      </c>
      <c r="I18" s="285">
        <v>0</v>
      </c>
      <c r="J18" s="285">
        <v>0</v>
      </c>
      <c r="K18" s="285">
        <v>0</v>
      </c>
      <c r="L18" s="285">
        <v>0</v>
      </c>
      <c r="M18" s="285">
        <v>0</v>
      </c>
      <c r="N18" s="285">
        <v>0</v>
      </c>
      <c r="O18" s="285">
        <v>0</v>
      </c>
      <c r="P18" s="285">
        <v>0</v>
      </c>
      <c r="Q18" s="285">
        <v>0</v>
      </c>
      <c r="R18" s="285">
        <v>0</v>
      </c>
      <c r="S18" s="285">
        <v>0</v>
      </c>
      <c r="T18" s="268">
        <v>2</v>
      </c>
      <c r="U18" s="268">
        <v>2</v>
      </c>
      <c r="V18" s="285">
        <v>0</v>
      </c>
      <c r="W18" s="285">
        <v>0</v>
      </c>
      <c r="X18" s="268">
        <v>9</v>
      </c>
      <c r="Y18" s="268">
        <v>10</v>
      </c>
      <c r="Z18" s="268">
        <v>4</v>
      </c>
      <c r="AA18" s="268">
        <v>8</v>
      </c>
      <c r="AB18" s="285">
        <v>0</v>
      </c>
      <c r="AC18" s="674">
        <v>0</v>
      </c>
    </row>
    <row r="19" spans="1:29" s="23" customFormat="1" ht="18" customHeight="1">
      <c r="A19" s="234" t="s">
        <v>204</v>
      </c>
      <c r="B19" s="671" t="s">
        <v>216</v>
      </c>
      <c r="C19" s="672">
        <v>15201</v>
      </c>
      <c r="D19" s="268">
        <v>775</v>
      </c>
      <c r="E19" s="268">
        <v>428</v>
      </c>
      <c r="F19" s="268">
        <v>347</v>
      </c>
      <c r="G19" s="268">
        <v>84</v>
      </c>
      <c r="H19" s="268">
        <v>77</v>
      </c>
      <c r="I19" s="268">
        <v>1</v>
      </c>
      <c r="J19" s="285">
        <v>0</v>
      </c>
      <c r="K19" s="268">
        <v>1</v>
      </c>
      <c r="L19" s="268">
        <v>1</v>
      </c>
      <c r="M19" s="268">
        <v>2</v>
      </c>
      <c r="N19" s="268">
        <v>4</v>
      </c>
      <c r="O19" s="268">
        <v>6</v>
      </c>
      <c r="P19" s="268">
        <v>10</v>
      </c>
      <c r="Q19" s="268">
        <v>12</v>
      </c>
      <c r="R19" s="268">
        <v>1</v>
      </c>
      <c r="S19" s="285">
        <v>0</v>
      </c>
      <c r="T19" s="268">
        <v>82</v>
      </c>
      <c r="U19" s="268">
        <v>48</v>
      </c>
      <c r="V19" s="268">
        <v>3</v>
      </c>
      <c r="W19" s="268">
        <v>4</v>
      </c>
      <c r="X19" s="268">
        <v>140</v>
      </c>
      <c r="Y19" s="268">
        <v>81</v>
      </c>
      <c r="Z19" s="268">
        <v>97</v>
      </c>
      <c r="AA19" s="268">
        <v>111</v>
      </c>
      <c r="AB19" s="268">
        <v>6</v>
      </c>
      <c r="AC19" s="673">
        <v>4</v>
      </c>
    </row>
    <row r="20" spans="1:29" s="23" customFormat="1" ht="18" customHeight="1">
      <c r="A20" s="234"/>
      <c r="B20" s="671" t="s">
        <v>376</v>
      </c>
      <c r="C20" s="672">
        <v>7043</v>
      </c>
      <c r="D20" s="268">
        <v>232</v>
      </c>
      <c r="E20" s="268">
        <v>136</v>
      </c>
      <c r="F20" s="268">
        <v>96</v>
      </c>
      <c r="G20" s="268">
        <v>23</v>
      </c>
      <c r="H20" s="268">
        <v>17</v>
      </c>
      <c r="I20" s="268">
        <v>1</v>
      </c>
      <c r="J20" s="285">
        <v>0</v>
      </c>
      <c r="K20" s="285">
        <v>0</v>
      </c>
      <c r="L20" s="268">
        <v>1</v>
      </c>
      <c r="M20" s="285">
        <v>0</v>
      </c>
      <c r="N20" s="268">
        <v>2</v>
      </c>
      <c r="O20" s="268">
        <v>1</v>
      </c>
      <c r="P20" s="268">
        <v>5</v>
      </c>
      <c r="Q20" s="268">
        <v>3</v>
      </c>
      <c r="R20" s="285">
        <v>0</v>
      </c>
      <c r="S20" s="285">
        <v>0</v>
      </c>
      <c r="T20" s="268">
        <v>28</v>
      </c>
      <c r="U20" s="268">
        <v>17</v>
      </c>
      <c r="V20" s="285">
        <v>0</v>
      </c>
      <c r="W20" s="285">
        <v>0</v>
      </c>
      <c r="X20" s="268">
        <v>37</v>
      </c>
      <c r="Y20" s="268">
        <v>22</v>
      </c>
      <c r="Z20" s="268">
        <v>40</v>
      </c>
      <c r="AA20" s="268">
        <v>35</v>
      </c>
      <c r="AB20" s="285">
        <v>0</v>
      </c>
      <c r="AC20" s="674">
        <v>0</v>
      </c>
    </row>
    <row r="21" spans="1:29" s="23" customFormat="1" ht="18" customHeight="1">
      <c r="A21" s="234"/>
      <c r="B21" s="671" t="s">
        <v>377</v>
      </c>
      <c r="C21" s="672">
        <v>8158</v>
      </c>
      <c r="D21" s="268">
        <v>543</v>
      </c>
      <c r="E21" s="268">
        <v>292</v>
      </c>
      <c r="F21" s="268">
        <v>251</v>
      </c>
      <c r="G21" s="268">
        <v>61</v>
      </c>
      <c r="H21" s="268">
        <v>60</v>
      </c>
      <c r="I21" s="285">
        <v>0</v>
      </c>
      <c r="J21" s="285">
        <v>0</v>
      </c>
      <c r="K21" s="268">
        <v>1</v>
      </c>
      <c r="L21" s="285">
        <v>0</v>
      </c>
      <c r="M21" s="268">
        <v>2</v>
      </c>
      <c r="N21" s="268">
        <v>2</v>
      </c>
      <c r="O21" s="268">
        <v>5</v>
      </c>
      <c r="P21" s="268">
        <v>5</v>
      </c>
      <c r="Q21" s="268">
        <v>9</v>
      </c>
      <c r="R21" s="268">
        <v>1</v>
      </c>
      <c r="S21" s="285">
        <v>0</v>
      </c>
      <c r="T21" s="268">
        <v>54</v>
      </c>
      <c r="U21" s="268">
        <v>31</v>
      </c>
      <c r="V21" s="268">
        <v>3</v>
      </c>
      <c r="W21" s="268">
        <v>4</v>
      </c>
      <c r="X21" s="268">
        <v>103</v>
      </c>
      <c r="Y21" s="268">
        <v>59</v>
      </c>
      <c r="Z21" s="268">
        <v>57</v>
      </c>
      <c r="AA21" s="268">
        <v>76</v>
      </c>
      <c r="AB21" s="268">
        <v>6</v>
      </c>
      <c r="AC21" s="673">
        <v>4</v>
      </c>
    </row>
    <row r="22" spans="1:29" s="23" customFormat="1" ht="18" customHeight="1">
      <c r="A22" s="234" t="s">
        <v>7680</v>
      </c>
      <c r="B22" s="671" t="s">
        <v>216</v>
      </c>
      <c r="C22" s="672">
        <v>2053</v>
      </c>
      <c r="D22" s="268">
        <v>270</v>
      </c>
      <c r="E22" s="268">
        <v>148</v>
      </c>
      <c r="F22" s="268">
        <v>122</v>
      </c>
      <c r="G22" s="268">
        <v>14</v>
      </c>
      <c r="H22" s="268">
        <v>7</v>
      </c>
      <c r="I22" s="285">
        <v>0</v>
      </c>
      <c r="J22" s="285">
        <v>0</v>
      </c>
      <c r="K22" s="285">
        <v>0</v>
      </c>
      <c r="L22" s="285">
        <v>0</v>
      </c>
      <c r="M22" s="285">
        <v>0</v>
      </c>
      <c r="N22" s="268">
        <v>1</v>
      </c>
      <c r="O22" s="268">
        <v>1</v>
      </c>
      <c r="P22" s="268">
        <v>8</v>
      </c>
      <c r="Q22" s="268">
        <v>5</v>
      </c>
      <c r="R22" s="285">
        <v>0</v>
      </c>
      <c r="S22" s="268">
        <v>2</v>
      </c>
      <c r="T22" s="268">
        <v>23</v>
      </c>
      <c r="U22" s="268">
        <v>12</v>
      </c>
      <c r="V22" s="268">
        <v>1</v>
      </c>
      <c r="W22" s="268">
        <v>1</v>
      </c>
      <c r="X22" s="268">
        <v>65</v>
      </c>
      <c r="Y22" s="268">
        <v>42</v>
      </c>
      <c r="Z22" s="268">
        <v>30</v>
      </c>
      <c r="AA22" s="268">
        <v>38</v>
      </c>
      <c r="AB22" s="268">
        <v>6</v>
      </c>
      <c r="AC22" s="673">
        <v>14</v>
      </c>
    </row>
    <row r="23" spans="1:29" s="23" customFormat="1" ht="18" customHeight="1">
      <c r="A23" s="234"/>
      <c r="B23" s="671" t="s">
        <v>376</v>
      </c>
      <c r="C23" s="672">
        <v>408</v>
      </c>
      <c r="D23" s="268">
        <v>30</v>
      </c>
      <c r="E23" s="268">
        <v>21</v>
      </c>
      <c r="F23" s="268">
        <v>9</v>
      </c>
      <c r="G23" s="268">
        <v>4</v>
      </c>
      <c r="H23" s="268">
        <v>2</v>
      </c>
      <c r="I23" s="285">
        <v>0</v>
      </c>
      <c r="J23" s="285">
        <v>0</v>
      </c>
      <c r="K23" s="285">
        <v>0</v>
      </c>
      <c r="L23" s="285">
        <v>0</v>
      </c>
      <c r="M23" s="285">
        <v>0</v>
      </c>
      <c r="N23" s="285">
        <v>0</v>
      </c>
      <c r="O23" s="285">
        <v>0</v>
      </c>
      <c r="P23" s="268">
        <v>1</v>
      </c>
      <c r="Q23" s="285">
        <v>0</v>
      </c>
      <c r="R23" s="285">
        <v>0</v>
      </c>
      <c r="S23" s="268">
        <v>1</v>
      </c>
      <c r="T23" s="268">
        <v>7</v>
      </c>
      <c r="U23" s="268">
        <v>2</v>
      </c>
      <c r="V23" s="285">
        <v>0</v>
      </c>
      <c r="W23" s="285">
        <v>0</v>
      </c>
      <c r="X23" s="268">
        <v>5</v>
      </c>
      <c r="Y23" s="268">
        <v>2</v>
      </c>
      <c r="Z23" s="268">
        <v>4</v>
      </c>
      <c r="AA23" s="268">
        <v>2</v>
      </c>
      <c r="AB23" s="285">
        <v>0</v>
      </c>
      <c r="AC23" s="674">
        <v>0</v>
      </c>
    </row>
    <row r="24" spans="1:29" s="23" customFormat="1" ht="18" customHeight="1">
      <c r="A24" s="234"/>
      <c r="B24" s="671" t="s">
        <v>377</v>
      </c>
      <c r="C24" s="672">
        <v>1645</v>
      </c>
      <c r="D24" s="268">
        <v>240</v>
      </c>
      <c r="E24" s="268">
        <v>127</v>
      </c>
      <c r="F24" s="268">
        <v>113</v>
      </c>
      <c r="G24" s="268">
        <v>10</v>
      </c>
      <c r="H24" s="268">
        <v>5</v>
      </c>
      <c r="I24" s="285">
        <v>0</v>
      </c>
      <c r="J24" s="285">
        <v>0</v>
      </c>
      <c r="K24" s="285">
        <v>0</v>
      </c>
      <c r="L24" s="285">
        <v>0</v>
      </c>
      <c r="M24" s="285">
        <v>0</v>
      </c>
      <c r="N24" s="268">
        <v>1</v>
      </c>
      <c r="O24" s="268">
        <v>1</v>
      </c>
      <c r="P24" s="268">
        <v>7</v>
      </c>
      <c r="Q24" s="268">
        <v>5</v>
      </c>
      <c r="R24" s="285">
        <v>0</v>
      </c>
      <c r="S24" s="268">
        <v>1</v>
      </c>
      <c r="T24" s="268">
        <v>16</v>
      </c>
      <c r="U24" s="268">
        <v>10</v>
      </c>
      <c r="V24" s="268">
        <v>1</v>
      </c>
      <c r="W24" s="268">
        <v>1</v>
      </c>
      <c r="X24" s="268">
        <v>60</v>
      </c>
      <c r="Y24" s="268">
        <v>40</v>
      </c>
      <c r="Z24" s="268">
        <v>26</v>
      </c>
      <c r="AA24" s="268">
        <v>36</v>
      </c>
      <c r="AB24" s="268">
        <v>6</v>
      </c>
      <c r="AC24" s="673">
        <v>14</v>
      </c>
    </row>
    <row r="25" spans="1:29" s="23" customFormat="1" ht="18" customHeight="1">
      <c r="A25" s="234" t="s">
        <v>208</v>
      </c>
      <c r="B25" s="671" t="s">
        <v>216</v>
      </c>
      <c r="C25" s="672">
        <v>247</v>
      </c>
      <c r="D25" s="268">
        <v>3</v>
      </c>
      <c r="E25" s="268">
        <v>1</v>
      </c>
      <c r="F25" s="268">
        <v>2</v>
      </c>
      <c r="G25" s="285">
        <v>0</v>
      </c>
      <c r="H25" s="268">
        <v>1</v>
      </c>
      <c r="I25" s="285">
        <v>0</v>
      </c>
      <c r="J25" s="285">
        <v>0</v>
      </c>
      <c r="K25" s="285">
        <v>0</v>
      </c>
      <c r="L25" s="285">
        <v>0</v>
      </c>
      <c r="M25" s="285">
        <v>0</v>
      </c>
      <c r="N25" s="285">
        <v>0</v>
      </c>
      <c r="O25" s="285">
        <v>0</v>
      </c>
      <c r="P25" s="285">
        <v>0</v>
      </c>
      <c r="Q25" s="285">
        <v>0</v>
      </c>
      <c r="R25" s="285">
        <v>0</v>
      </c>
      <c r="S25" s="285">
        <v>0</v>
      </c>
      <c r="T25" s="285">
        <v>0</v>
      </c>
      <c r="U25" s="285">
        <v>0</v>
      </c>
      <c r="V25" s="285">
        <v>0</v>
      </c>
      <c r="W25" s="285">
        <v>0</v>
      </c>
      <c r="X25" s="285">
        <v>0</v>
      </c>
      <c r="Y25" s="285">
        <v>0</v>
      </c>
      <c r="Z25" s="268">
        <v>1</v>
      </c>
      <c r="AA25" s="268">
        <v>1</v>
      </c>
      <c r="AB25" s="285">
        <v>0</v>
      </c>
      <c r="AC25" s="674">
        <v>0</v>
      </c>
    </row>
    <row r="26" spans="1:29" s="23" customFormat="1" ht="18" customHeight="1">
      <c r="A26" s="234"/>
      <c r="B26" s="671" t="s">
        <v>376</v>
      </c>
      <c r="C26" s="672">
        <v>65</v>
      </c>
      <c r="D26" s="268">
        <v>1</v>
      </c>
      <c r="E26" s="268">
        <v>1</v>
      </c>
      <c r="F26" s="285">
        <v>0</v>
      </c>
      <c r="G26" s="285">
        <v>0</v>
      </c>
      <c r="H26" s="285">
        <v>0</v>
      </c>
      <c r="I26" s="285">
        <v>0</v>
      </c>
      <c r="J26" s="285">
        <v>0</v>
      </c>
      <c r="K26" s="285">
        <v>0</v>
      </c>
      <c r="L26" s="285">
        <v>0</v>
      </c>
      <c r="M26" s="285">
        <v>0</v>
      </c>
      <c r="N26" s="285">
        <v>0</v>
      </c>
      <c r="O26" s="285">
        <v>0</v>
      </c>
      <c r="P26" s="285">
        <v>0</v>
      </c>
      <c r="Q26" s="285">
        <v>0</v>
      </c>
      <c r="R26" s="285">
        <v>0</v>
      </c>
      <c r="S26" s="285">
        <v>0</v>
      </c>
      <c r="T26" s="285">
        <v>0</v>
      </c>
      <c r="U26" s="285">
        <v>0</v>
      </c>
      <c r="V26" s="285">
        <v>0</v>
      </c>
      <c r="W26" s="285">
        <v>0</v>
      </c>
      <c r="X26" s="285">
        <v>0</v>
      </c>
      <c r="Y26" s="285">
        <v>0</v>
      </c>
      <c r="Z26" s="268">
        <v>1</v>
      </c>
      <c r="AA26" s="285">
        <v>0</v>
      </c>
      <c r="AB26" s="285">
        <v>0</v>
      </c>
      <c r="AC26" s="674">
        <v>0</v>
      </c>
    </row>
    <row r="27" spans="1:29" s="23" customFormat="1" ht="18" customHeight="1">
      <c r="A27" s="234"/>
      <c r="B27" s="671" t="s">
        <v>377</v>
      </c>
      <c r="C27" s="672">
        <v>182</v>
      </c>
      <c r="D27" s="268">
        <v>2</v>
      </c>
      <c r="E27" s="285">
        <v>0</v>
      </c>
      <c r="F27" s="268">
        <v>2</v>
      </c>
      <c r="G27" s="285">
        <v>0</v>
      </c>
      <c r="H27" s="268">
        <v>1</v>
      </c>
      <c r="I27" s="285">
        <v>0</v>
      </c>
      <c r="J27" s="285">
        <v>0</v>
      </c>
      <c r="K27" s="285">
        <v>0</v>
      </c>
      <c r="L27" s="285">
        <v>0</v>
      </c>
      <c r="M27" s="285">
        <v>0</v>
      </c>
      <c r="N27" s="285">
        <v>0</v>
      </c>
      <c r="O27" s="285">
        <v>0</v>
      </c>
      <c r="P27" s="285">
        <v>0</v>
      </c>
      <c r="Q27" s="285">
        <v>0</v>
      </c>
      <c r="R27" s="285">
        <v>0</v>
      </c>
      <c r="S27" s="285">
        <v>0</v>
      </c>
      <c r="T27" s="285">
        <v>0</v>
      </c>
      <c r="U27" s="285">
        <v>0</v>
      </c>
      <c r="V27" s="285">
        <v>0</v>
      </c>
      <c r="W27" s="285">
        <v>0</v>
      </c>
      <c r="X27" s="285">
        <v>0</v>
      </c>
      <c r="Y27" s="285">
        <v>0</v>
      </c>
      <c r="Z27" s="285">
        <v>0</v>
      </c>
      <c r="AA27" s="268">
        <v>1</v>
      </c>
      <c r="AB27" s="285">
        <v>0</v>
      </c>
      <c r="AC27" s="674">
        <v>0</v>
      </c>
    </row>
    <row r="28" spans="1:29" s="23" customFormat="1" ht="18" customHeight="1">
      <c r="A28" s="234" t="s">
        <v>209</v>
      </c>
      <c r="B28" s="671" t="s">
        <v>216</v>
      </c>
      <c r="C28" s="672">
        <v>1318</v>
      </c>
      <c r="D28" s="268">
        <v>58</v>
      </c>
      <c r="E28" s="268">
        <v>17</v>
      </c>
      <c r="F28" s="268">
        <v>41</v>
      </c>
      <c r="G28" s="268">
        <v>1</v>
      </c>
      <c r="H28" s="268">
        <v>3</v>
      </c>
      <c r="I28" s="285">
        <v>0</v>
      </c>
      <c r="J28" s="285">
        <v>0</v>
      </c>
      <c r="K28" s="285">
        <v>0</v>
      </c>
      <c r="L28" s="285">
        <v>0</v>
      </c>
      <c r="M28" s="285">
        <v>0</v>
      </c>
      <c r="N28" s="285">
        <v>0</v>
      </c>
      <c r="O28" s="285">
        <v>0</v>
      </c>
      <c r="P28" s="285">
        <v>0</v>
      </c>
      <c r="Q28" s="268">
        <v>1</v>
      </c>
      <c r="R28" s="285">
        <v>0</v>
      </c>
      <c r="S28" s="285">
        <v>0</v>
      </c>
      <c r="T28" s="268">
        <v>2</v>
      </c>
      <c r="U28" s="268">
        <v>2</v>
      </c>
      <c r="V28" s="285">
        <v>0</v>
      </c>
      <c r="W28" s="285">
        <v>0</v>
      </c>
      <c r="X28" s="268">
        <v>10</v>
      </c>
      <c r="Y28" s="268">
        <v>21</v>
      </c>
      <c r="Z28" s="268">
        <v>4</v>
      </c>
      <c r="AA28" s="268">
        <v>13</v>
      </c>
      <c r="AB28" s="285">
        <v>0</v>
      </c>
      <c r="AC28" s="673">
        <v>1</v>
      </c>
    </row>
    <row r="29" spans="1:29" s="23" customFormat="1" ht="18" customHeight="1">
      <c r="A29" s="234"/>
      <c r="B29" s="671" t="s">
        <v>376</v>
      </c>
      <c r="C29" s="672">
        <v>124</v>
      </c>
      <c r="D29" s="268">
        <v>4</v>
      </c>
      <c r="E29" s="268">
        <v>1</v>
      </c>
      <c r="F29" s="268">
        <v>3</v>
      </c>
      <c r="G29" s="285">
        <v>0</v>
      </c>
      <c r="H29" s="285">
        <v>0</v>
      </c>
      <c r="I29" s="285">
        <v>0</v>
      </c>
      <c r="J29" s="285">
        <v>0</v>
      </c>
      <c r="K29" s="285">
        <v>0</v>
      </c>
      <c r="L29" s="285">
        <v>0</v>
      </c>
      <c r="M29" s="285">
        <v>0</v>
      </c>
      <c r="N29" s="285">
        <v>0</v>
      </c>
      <c r="O29" s="285">
        <v>0</v>
      </c>
      <c r="P29" s="285">
        <v>0</v>
      </c>
      <c r="Q29" s="285">
        <v>0</v>
      </c>
      <c r="R29" s="285">
        <v>0</v>
      </c>
      <c r="S29" s="285">
        <v>0</v>
      </c>
      <c r="T29" s="285">
        <v>0</v>
      </c>
      <c r="U29" s="268">
        <v>2</v>
      </c>
      <c r="V29" s="285">
        <v>0</v>
      </c>
      <c r="W29" s="285">
        <v>0</v>
      </c>
      <c r="X29" s="285">
        <v>0</v>
      </c>
      <c r="Y29" s="268">
        <v>1</v>
      </c>
      <c r="Z29" s="268">
        <v>1</v>
      </c>
      <c r="AA29" s="285">
        <v>0</v>
      </c>
      <c r="AB29" s="285">
        <v>0</v>
      </c>
      <c r="AC29" s="674">
        <v>0</v>
      </c>
    </row>
    <row r="30" spans="1:29" s="23" customFormat="1" ht="18" customHeight="1">
      <c r="A30" s="234"/>
      <c r="B30" s="671" t="s">
        <v>377</v>
      </c>
      <c r="C30" s="672">
        <v>1194</v>
      </c>
      <c r="D30" s="268">
        <v>54</v>
      </c>
      <c r="E30" s="268">
        <v>16</v>
      </c>
      <c r="F30" s="268">
        <v>38</v>
      </c>
      <c r="G30" s="268">
        <v>1</v>
      </c>
      <c r="H30" s="268">
        <v>3</v>
      </c>
      <c r="I30" s="285">
        <v>0</v>
      </c>
      <c r="J30" s="285">
        <v>0</v>
      </c>
      <c r="K30" s="285">
        <v>0</v>
      </c>
      <c r="L30" s="285">
        <v>0</v>
      </c>
      <c r="M30" s="285">
        <v>0</v>
      </c>
      <c r="N30" s="285">
        <v>0</v>
      </c>
      <c r="O30" s="285">
        <v>0</v>
      </c>
      <c r="P30" s="285">
        <v>0</v>
      </c>
      <c r="Q30" s="268">
        <v>1</v>
      </c>
      <c r="R30" s="285">
        <v>0</v>
      </c>
      <c r="S30" s="285">
        <v>0</v>
      </c>
      <c r="T30" s="268">
        <v>2</v>
      </c>
      <c r="U30" s="285">
        <v>0</v>
      </c>
      <c r="V30" s="285">
        <v>0</v>
      </c>
      <c r="W30" s="285">
        <v>0</v>
      </c>
      <c r="X30" s="268">
        <v>10</v>
      </c>
      <c r="Y30" s="268">
        <v>20</v>
      </c>
      <c r="Z30" s="268">
        <v>3</v>
      </c>
      <c r="AA30" s="268">
        <v>13</v>
      </c>
      <c r="AB30" s="285">
        <v>0</v>
      </c>
      <c r="AC30" s="673">
        <v>1</v>
      </c>
    </row>
    <row r="31" spans="1:29" s="23" customFormat="1" ht="18" customHeight="1">
      <c r="A31" s="234" t="s">
        <v>210</v>
      </c>
      <c r="B31" s="671" t="s">
        <v>216</v>
      </c>
      <c r="C31" s="672">
        <v>1</v>
      </c>
      <c r="D31" s="285">
        <v>0</v>
      </c>
      <c r="E31" s="285">
        <v>0</v>
      </c>
      <c r="F31" s="285">
        <v>0</v>
      </c>
      <c r="G31" s="285">
        <v>0</v>
      </c>
      <c r="H31" s="285">
        <v>0</v>
      </c>
      <c r="I31" s="285">
        <v>0</v>
      </c>
      <c r="J31" s="285">
        <v>0</v>
      </c>
      <c r="K31" s="285">
        <v>0</v>
      </c>
      <c r="L31" s="285">
        <v>0</v>
      </c>
      <c r="M31" s="285">
        <v>0</v>
      </c>
      <c r="N31" s="285">
        <v>0</v>
      </c>
      <c r="O31" s="285">
        <v>0</v>
      </c>
      <c r="P31" s="285">
        <v>0</v>
      </c>
      <c r="Q31" s="285">
        <v>0</v>
      </c>
      <c r="R31" s="285">
        <v>0</v>
      </c>
      <c r="S31" s="285">
        <v>0</v>
      </c>
      <c r="T31" s="285">
        <v>0</v>
      </c>
      <c r="U31" s="285">
        <v>0</v>
      </c>
      <c r="V31" s="285">
        <v>0</v>
      </c>
      <c r="W31" s="285">
        <v>0</v>
      </c>
      <c r="X31" s="285">
        <v>0</v>
      </c>
      <c r="Y31" s="285">
        <v>0</v>
      </c>
      <c r="Z31" s="285">
        <v>0</v>
      </c>
      <c r="AA31" s="285">
        <v>0</v>
      </c>
      <c r="AB31" s="285">
        <v>0</v>
      </c>
      <c r="AC31" s="674">
        <v>0</v>
      </c>
    </row>
    <row r="32" spans="1:29" s="23" customFormat="1" ht="18" customHeight="1">
      <c r="A32" s="234"/>
      <c r="B32" s="671" t="s">
        <v>377</v>
      </c>
      <c r="C32" s="672">
        <v>1</v>
      </c>
      <c r="D32" s="285">
        <v>0</v>
      </c>
      <c r="E32" s="285">
        <v>0</v>
      </c>
      <c r="F32" s="285">
        <v>0</v>
      </c>
      <c r="G32" s="285">
        <v>0</v>
      </c>
      <c r="H32" s="285">
        <v>0</v>
      </c>
      <c r="I32" s="285">
        <v>0</v>
      </c>
      <c r="J32" s="285">
        <v>0</v>
      </c>
      <c r="K32" s="285">
        <v>0</v>
      </c>
      <c r="L32" s="285">
        <v>0</v>
      </c>
      <c r="M32" s="285">
        <v>0</v>
      </c>
      <c r="N32" s="285">
        <v>0</v>
      </c>
      <c r="O32" s="285">
        <v>0</v>
      </c>
      <c r="P32" s="285">
        <v>0</v>
      </c>
      <c r="Q32" s="285">
        <v>0</v>
      </c>
      <c r="R32" s="285">
        <v>0</v>
      </c>
      <c r="S32" s="285">
        <v>0</v>
      </c>
      <c r="T32" s="285">
        <v>0</v>
      </c>
      <c r="U32" s="285">
        <v>0</v>
      </c>
      <c r="V32" s="285">
        <v>0</v>
      </c>
      <c r="W32" s="285">
        <v>0</v>
      </c>
      <c r="X32" s="285">
        <v>0</v>
      </c>
      <c r="Y32" s="285">
        <v>0</v>
      </c>
      <c r="Z32" s="285">
        <v>0</v>
      </c>
      <c r="AA32" s="285">
        <v>0</v>
      </c>
      <c r="AB32" s="285">
        <v>0</v>
      </c>
      <c r="AC32" s="674">
        <v>0</v>
      </c>
    </row>
    <row r="33" spans="1:29" s="23" customFormat="1" ht="18" customHeight="1">
      <c r="A33" s="234" t="s">
        <v>212</v>
      </c>
      <c r="B33" s="671" t="s">
        <v>216</v>
      </c>
      <c r="C33" s="672">
        <v>62</v>
      </c>
      <c r="D33" s="268">
        <v>3</v>
      </c>
      <c r="E33" s="285">
        <v>0</v>
      </c>
      <c r="F33" s="268">
        <v>3</v>
      </c>
      <c r="G33" s="285">
        <v>0</v>
      </c>
      <c r="H33" s="285">
        <v>0</v>
      </c>
      <c r="I33" s="285">
        <v>0</v>
      </c>
      <c r="J33" s="285">
        <v>0</v>
      </c>
      <c r="K33" s="285">
        <v>0</v>
      </c>
      <c r="L33" s="285">
        <v>0</v>
      </c>
      <c r="M33" s="285">
        <v>0</v>
      </c>
      <c r="N33" s="285">
        <v>0</v>
      </c>
      <c r="O33" s="285">
        <v>0</v>
      </c>
      <c r="P33" s="285">
        <v>0</v>
      </c>
      <c r="Q33" s="268">
        <v>1</v>
      </c>
      <c r="R33" s="285">
        <v>0</v>
      </c>
      <c r="S33" s="285">
        <v>0</v>
      </c>
      <c r="T33" s="285">
        <v>0</v>
      </c>
      <c r="U33" s="285">
        <v>0</v>
      </c>
      <c r="V33" s="285">
        <v>0</v>
      </c>
      <c r="W33" s="285">
        <v>0</v>
      </c>
      <c r="X33" s="285">
        <v>0</v>
      </c>
      <c r="Y33" s="285">
        <v>0</v>
      </c>
      <c r="Z33" s="285">
        <v>0</v>
      </c>
      <c r="AA33" s="268">
        <v>2</v>
      </c>
      <c r="AB33" s="285">
        <v>0</v>
      </c>
      <c r="AC33" s="674">
        <v>0</v>
      </c>
    </row>
    <row r="34" spans="1:29" s="23" customFormat="1" ht="18" customHeight="1">
      <c r="A34" s="234"/>
      <c r="B34" s="671" t="s">
        <v>376</v>
      </c>
      <c r="C34" s="672">
        <v>48</v>
      </c>
      <c r="D34" s="268">
        <v>1</v>
      </c>
      <c r="E34" s="285">
        <v>0</v>
      </c>
      <c r="F34" s="268">
        <v>1</v>
      </c>
      <c r="G34" s="285">
        <v>0</v>
      </c>
      <c r="H34" s="285">
        <v>0</v>
      </c>
      <c r="I34" s="285">
        <v>0</v>
      </c>
      <c r="J34" s="285">
        <v>0</v>
      </c>
      <c r="K34" s="285">
        <v>0</v>
      </c>
      <c r="L34" s="285">
        <v>0</v>
      </c>
      <c r="M34" s="285">
        <v>0</v>
      </c>
      <c r="N34" s="285">
        <v>0</v>
      </c>
      <c r="O34" s="285">
        <v>0</v>
      </c>
      <c r="P34" s="285">
        <v>0</v>
      </c>
      <c r="Q34" s="285">
        <v>0</v>
      </c>
      <c r="R34" s="285">
        <v>0</v>
      </c>
      <c r="S34" s="285">
        <v>0</v>
      </c>
      <c r="T34" s="285">
        <v>0</v>
      </c>
      <c r="U34" s="285">
        <v>0</v>
      </c>
      <c r="V34" s="285">
        <v>0</v>
      </c>
      <c r="W34" s="285">
        <v>0</v>
      </c>
      <c r="X34" s="285">
        <v>0</v>
      </c>
      <c r="Y34" s="285">
        <v>0</v>
      </c>
      <c r="Z34" s="285">
        <v>0</v>
      </c>
      <c r="AA34" s="268">
        <v>1</v>
      </c>
      <c r="AB34" s="285">
        <v>0</v>
      </c>
      <c r="AC34" s="674">
        <v>0</v>
      </c>
    </row>
    <row r="35" spans="1:29" s="23" customFormat="1" ht="18" customHeight="1">
      <c r="A35" s="234"/>
      <c r="B35" s="671" t="s">
        <v>377</v>
      </c>
      <c r="C35" s="672">
        <v>14</v>
      </c>
      <c r="D35" s="268">
        <v>2</v>
      </c>
      <c r="E35" s="285">
        <v>0</v>
      </c>
      <c r="F35" s="268">
        <v>2</v>
      </c>
      <c r="G35" s="285">
        <v>0</v>
      </c>
      <c r="H35" s="285">
        <v>0</v>
      </c>
      <c r="I35" s="285">
        <v>0</v>
      </c>
      <c r="J35" s="285">
        <v>0</v>
      </c>
      <c r="K35" s="285">
        <v>0</v>
      </c>
      <c r="L35" s="285">
        <v>0</v>
      </c>
      <c r="M35" s="285">
        <v>0</v>
      </c>
      <c r="N35" s="285">
        <v>0</v>
      </c>
      <c r="O35" s="285">
        <v>0</v>
      </c>
      <c r="P35" s="285">
        <v>0</v>
      </c>
      <c r="Q35" s="268">
        <v>1</v>
      </c>
      <c r="R35" s="285">
        <v>0</v>
      </c>
      <c r="S35" s="285">
        <v>0</v>
      </c>
      <c r="T35" s="285">
        <v>0</v>
      </c>
      <c r="U35" s="285">
        <v>0</v>
      </c>
      <c r="V35" s="285">
        <v>0</v>
      </c>
      <c r="W35" s="285">
        <v>0</v>
      </c>
      <c r="X35" s="285">
        <v>0</v>
      </c>
      <c r="Y35" s="285">
        <v>0</v>
      </c>
      <c r="Z35" s="285">
        <v>0</v>
      </c>
      <c r="AA35" s="268">
        <v>1</v>
      </c>
      <c r="AB35" s="285">
        <v>0</v>
      </c>
      <c r="AC35" s="674">
        <v>0</v>
      </c>
    </row>
    <row r="36" spans="1:29" s="23" customFormat="1" ht="18" customHeight="1">
      <c r="A36" s="234" t="s">
        <v>213</v>
      </c>
      <c r="B36" s="671" t="s">
        <v>216</v>
      </c>
      <c r="C36" s="672">
        <v>255</v>
      </c>
      <c r="D36" s="268">
        <v>16</v>
      </c>
      <c r="E36" s="268">
        <v>6</v>
      </c>
      <c r="F36" s="268">
        <v>10</v>
      </c>
      <c r="G36" s="285">
        <v>0</v>
      </c>
      <c r="H36" s="268">
        <v>1</v>
      </c>
      <c r="I36" s="285">
        <v>0</v>
      </c>
      <c r="J36" s="285">
        <v>0</v>
      </c>
      <c r="K36" s="285">
        <v>0</v>
      </c>
      <c r="L36" s="285">
        <v>0</v>
      </c>
      <c r="M36" s="285">
        <v>0</v>
      </c>
      <c r="N36" s="285">
        <v>0</v>
      </c>
      <c r="O36" s="285">
        <v>0</v>
      </c>
      <c r="P36" s="285">
        <v>0</v>
      </c>
      <c r="Q36" s="285">
        <v>0</v>
      </c>
      <c r="R36" s="285">
        <v>0</v>
      </c>
      <c r="S36" s="285">
        <v>0</v>
      </c>
      <c r="T36" s="285">
        <v>0</v>
      </c>
      <c r="U36" s="268">
        <v>2</v>
      </c>
      <c r="V36" s="268">
        <v>1</v>
      </c>
      <c r="W36" s="285">
        <v>0</v>
      </c>
      <c r="X36" s="268">
        <v>4</v>
      </c>
      <c r="Y36" s="268">
        <v>5</v>
      </c>
      <c r="Z36" s="268">
        <v>1</v>
      </c>
      <c r="AA36" s="268">
        <v>2</v>
      </c>
      <c r="AB36" s="285">
        <v>0</v>
      </c>
      <c r="AC36" s="674">
        <v>0</v>
      </c>
    </row>
    <row r="37" spans="1:29" s="23" customFormat="1" ht="18" customHeight="1">
      <c r="A37" s="234"/>
      <c r="B37" s="671" t="s">
        <v>376</v>
      </c>
      <c r="C37" s="672">
        <v>36</v>
      </c>
      <c r="D37" s="268">
        <v>3</v>
      </c>
      <c r="E37" s="268">
        <v>2</v>
      </c>
      <c r="F37" s="268">
        <v>1</v>
      </c>
      <c r="G37" s="285">
        <v>0</v>
      </c>
      <c r="H37" s="285">
        <v>0</v>
      </c>
      <c r="I37" s="285">
        <v>0</v>
      </c>
      <c r="J37" s="285">
        <v>0</v>
      </c>
      <c r="K37" s="285">
        <v>0</v>
      </c>
      <c r="L37" s="285">
        <v>0</v>
      </c>
      <c r="M37" s="285">
        <v>0</v>
      </c>
      <c r="N37" s="285">
        <v>0</v>
      </c>
      <c r="O37" s="285">
        <v>0</v>
      </c>
      <c r="P37" s="285">
        <v>0</v>
      </c>
      <c r="Q37" s="285">
        <v>0</v>
      </c>
      <c r="R37" s="285">
        <v>0</v>
      </c>
      <c r="S37" s="285">
        <v>0</v>
      </c>
      <c r="T37" s="285">
        <v>0</v>
      </c>
      <c r="U37" s="285">
        <v>0</v>
      </c>
      <c r="V37" s="285">
        <v>0</v>
      </c>
      <c r="W37" s="285">
        <v>0</v>
      </c>
      <c r="X37" s="268">
        <v>2</v>
      </c>
      <c r="Y37" s="285">
        <v>0</v>
      </c>
      <c r="Z37" s="285">
        <v>0</v>
      </c>
      <c r="AA37" s="268">
        <v>1</v>
      </c>
      <c r="AB37" s="285">
        <v>0</v>
      </c>
      <c r="AC37" s="674">
        <v>0</v>
      </c>
    </row>
    <row r="38" spans="1:29" s="23" customFormat="1" ht="18" customHeight="1">
      <c r="A38" s="234"/>
      <c r="B38" s="671" t="s">
        <v>377</v>
      </c>
      <c r="C38" s="672">
        <v>219</v>
      </c>
      <c r="D38" s="268">
        <v>13</v>
      </c>
      <c r="E38" s="268">
        <v>4</v>
      </c>
      <c r="F38" s="268">
        <v>9</v>
      </c>
      <c r="G38" s="285">
        <v>0</v>
      </c>
      <c r="H38" s="268">
        <v>1</v>
      </c>
      <c r="I38" s="285">
        <v>0</v>
      </c>
      <c r="J38" s="285">
        <v>0</v>
      </c>
      <c r="K38" s="285">
        <v>0</v>
      </c>
      <c r="L38" s="285">
        <v>0</v>
      </c>
      <c r="M38" s="285">
        <v>0</v>
      </c>
      <c r="N38" s="285">
        <v>0</v>
      </c>
      <c r="O38" s="285">
        <v>0</v>
      </c>
      <c r="P38" s="285">
        <v>0</v>
      </c>
      <c r="Q38" s="285">
        <v>0</v>
      </c>
      <c r="R38" s="285">
        <v>0</v>
      </c>
      <c r="S38" s="285">
        <v>0</v>
      </c>
      <c r="T38" s="285">
        <v>0</v>
      </c>
      <c r="U38" s="268">
        <v>2</v>
      </c>
      <c r="V38" s="268">
        <v>1</v>
      </c>
      <c r="W38" s="285">
        <v>0</v>
      </c>
      <c r="X38" s="268">
        <v>2</v>
      </c>
      <c r="Y38" s="268">
        <v>5</v>
      </c>
      <c r="Z38" s="268">
        <v>1</v>
      </c>
      <c r="AA38" s="268">
        <v>1</v>
      </c>
      <c r="AB38" s="285">
        <v>0</v>
      </c>
      <c r="AC38" s="674">
        <v>0</v>
      </c>
    </row>
    <row r="39" spans="1:29" s="23" customFormat="1" ht="18" customHeight="1">
      <c r="A39" s="234" t="s">
        <v>238</v>
      </c>
      <c r="B39" s="671" t="s">
        <v>216</v>
      </c>
      <c r="C39" s="672">
        <v>3561</v>
      </c>
      <c r="D39" s="268">
        <v>210</v>
      </c>
      <c r="E39" s="268">
        <v>47</v>
      </c>
      <c r="F39" s="268">
        <v>163</v>
      </c>
      <c r="G39" s="268">
        <v>13</v>
      </c>
      <c r="H39" s="268">
        <v>57</v>
      </c>
      <c r="I39" s="268">
        <v>1</v>
      </c>
      <c r="J39" s="285">
        <v>0</v>
      </c>
      <c r="K39" s="285">
        <v>0</v>
      </c>
      <c r="L39" s="285">
        <v>0</v>
      </c>
      <c r="M39" s="268">
        <v>2</v>
      </c>
      <c r="N39" s="285">
        <v>0</v>
      </c>
      <c r="O39" s="268">
        <v>6</v>
      </c>
      <c r="P39" s="268">
        <v>3</v>
      </c>
      <c r="Q39" s="268">
        <v>4</v>
      </c>
      <c r="R39" s="285">
        <v>0</v>
      </c>
      <c r="S39" s="285">
        <v>0</v>
      </c>
      <c r="T39" s="268">
        <v>7</v>
      </c>
      <c r="U39" s="268">
        <v>18</v>
      </c>
      <c r="V39" s="268">
        <v>6</v>
      </c>
      <c r="W39" s="268">
        <v>16</v>
      </c>
      <c r="X39" s="268">
        <v>6</v>
      </c>
      <c r="Y39" s="268">
        <v>10</v>
      </c>
      <c r="Z39" s="268">
        <v>12</v>
      </c>
      <c r="AA39" s="268">
        <v>49</v>
      </c>
      <c r="AB39" s="285">
        <v>0</v>
      </c>
      <c r="AC39" s="674">
        <v>0</v>
      </c>
    </row>
    <row r="40" spans="1:29" s="23" customFormat="1" ht="18" customHeight="1">
      <c r="A40" s="245" t="s">
        <v>379</v>
      </c>
      <c r="B40" s="671" t="s">
        <v>376</v>
      </c>
      <c r="C40" s="672">
        <v>341</v>
      </c>
      <c r="D40" s="268">
        <v>22</v>
      </c>
      <c r="E40" s="268">
        <v>10</v>
      </c>
      <c r="F40" s="268">
        <v>12</v>
      </c>
      <c r="G40" s="268">
        <v>1</v>
      </c>
      <c r="H40" s="268">
        <v>7</v>
      </c>
      <c r="I40" s="285">
        <v>0</v>
      </c>
      <c r="J40" s="285">
        <v>0</v>
      </c>
      <c r="K40" s="285">
        <v>0</v>
      </c>
      <c r="L40" s="285">
        <v>0</v>
      </c>
      <c r="M40" s="285">
        <v>0</v>
      </c>
      <c r="N40" s="285">
        <v>0</v>
      </c>
      <c r="O40" s="285">
        <v>0</v>
      </c>
      <c r="P40" s="285">
        <v>0</v>
      </c>
      <c r="Q40" s="285">
        <v>0</v>
      </c>
      <c r="R40" s="285">
        <v>0</v>
      </c>
      <c r="S40" s="285">
        <v>0</v>
      </c>
      <c r="T40" s="268">
        <v>1</v>
      </c>
      <c r="U40" s="285">
        <v>0</v>
      </c>
      <c r="V40" s="268">
        <v>2</v>
      </c>
      <c r="W40" s="285">
        <v>0</v>
      </c>
      <c r="X40" s="268">
        <v>2</v>
      </c>
      <c r="Y40" s="285">
        <v>0</v>
      </c>
      <c r="Z40" s="268">
        <v>4</v>
      </c>
      <c r="AA40" s="268">
        <v>5</v>
      </c>
      <c r="AB40" s="285">
        <v>0</v>
      </c>
      <c r="AC40" s="674">
        <v>0</v>
      </c>
    </row>
    <row r="41" spans="1:29" s="23" customFormat="1" ht="18" customHeight="1">
      <c r="A41" s="234"/>
      <c r="B41" s="671" t="s">
        <v>377</v>
      </c>
      <c r="C41" s="672">
        <v>3220</v>
      </c>
      <c r="D41" s="268">
        <v>188</v>
      </c>
      <c r="E41" s="268">
        <v>37</v>
      </c>
      <c r="F41" s="268">
        <v>151</v>
      </c>
      <c r="G41" s="268">
        <v>12</v>
      </c>
      <c r="H41" s="268">
        <v>50</v>
      </c>
      <c r="I41" s="268">
        <v>1</v>
      </c>
      <c r="J41" s="285">
        <v>0</v>
      </c>
      <c r="K41" s="285">
        <v>0</v>
      </c>
      <c r="L41" s="285">
        <v>0</v>
      </c>
      <c r="M41" s="268">
        <v>2</v>
      </c>
      <c r="N41" s="285">
        <v>0</v>
      </c>
      <c r="O41" s="268">
        <v>6</v>
      </c>
      <c r="P41" s="268">
        <v>3</v>
      </c>
      <c r="Q41" s="268">
        <v>4</v>
      </c>
      <c r="R41" s="285">
        <v>0</v>
      </c>
      <c r="S41" s="285">
        <v>0</v>
      </c>
      <c r="T41" s="268">
        <v>6</v>
      </c>
      <c r="U41" s="268">
        <v>18</v>
      </c>
      <c r="V41" s="268">
        <v>4</v>
      </c>
      <c r="W41" s="268">
        <v>16</v>
      </c>
      <c r="X41" s="268">
        <v>4</v>
      </c>
      <c r="Y41" s="268">
        <v>10</v>
      </c>
      <c r="Z41" s="268">
        <v>8</v>
      </c>
      <c r="AA41" s="268">
        <v>44</v>
      </c>
      <c r="AB41" s="285">
        <v>0</v>
      </c>
      <c r="AC41" s="674">
        <v>0</v>
      </c>
    </row>
    <row r="42" spans="1:29" s="23" customFormat="1" ht="0.95" customHeight="1">
      <c r="A42" s="229"/>
      <c r="B42" s="671"/>
      <c r="C42" s="249"/>
      <c r="D42" s="250"/>
      <c r="E42" s="250"/>
      <c r="F42" s="250"/>
      <c r="G42" s="250"/>
      <c r="H42" s="250"/>
      <c r="I42" s="250"/>
      <c r="J42" s="250"/>
      <c r="K42" s="250"/>
      <c r="L42" s="250"/>
      <c r="M42" s="250"/>
      <c r="N42" s="250"/>
      <c r="O42" s="250"/>
      <c r="P42" s="250"/>
      <c r="Q42" s="250"/>
      <c r="R42" s="250"/>
      <c r="S42" s="250"/>
      <c r="T42" s="250"/>
      <c r="U42" s="250"/>
      <c r="V42" s="250"/>
      <c r="W42" s="250"/>
      <c r="X42" s="250"/>
      <c r="Y42" s="250"/>
      <c r="Z42" s="250"/>
      <c r="AA42" s="250"/>
      <c r="AB42" s="250"/>
      <c r="AC42" s="679"/>
    </row>
    <row r="43" spans="1:29" s="23" customFormat="1" ht="5.0999999999999996" customHeight="1">
      <c r="A43" s="1089" t="s">
        <v>7724</v>
      </c>
      <c r="B43" s="1089"/>
      <c r="C43" s="1089"/>
      <c r="D43" s="1089"/>
      <c r="E43" s="1089"/>
      <c r="F43" s="1089"/>
      <c r="G43" s="1089"/>
      <c r="H43" s="1089"/>
      <c r="I43" s="1089"/>
      <c r="J43" s="1089"/>
      <c r="K43" s="1089"/>
      <c r="L43" s="1089"/>
      <c r="M43" s="1089"/>
      <c r="N43" s="1089"/>
      <c r="O43" s="1089"/>
      <c r="P43" s="204"/>
      <c r="Q43" s="204"/>
      <c r="R43" s="204"/>
      <c r="S43" s="204"/>
      <c r="T43" s="204"/>
      <c r="U43" s="204"/>
      <c r="V43" s="204"/>
      <c r="W43" s="204"/>
      <c r="X43" s="204"/>
      <c r="Y43" s="204"/>
      <c r="Z43" s="204"/>
      <c r="AA43" s="204"/>
      <c r="AB43" s="204"/>
      <c r="AC43" s="204"/>
    </row>
    <row r="44" spans="1:29" s="23" customFormat="1" ht="5.0999999999999996" customHeight="1">
      <c r="A44" s="1090"/>
      <c r="B44" s="1090"/>
      <c r="C44" s="1090"/>
      <c r="D44" s="1090"/>
      <c r="E44" s="1090"/>
      <c r="F44" s="1090"/>
      <c r="G44" s="1090"/>
      <c r="H44" s="1090"/>
      <c r="I44" s="1090"/>
      <c r="J44" s="1090"/>
      <c r="K44" s="1090"/>
      <c r="L44" s="1090"/>
      <c r="M44" s="1090"/>
      <c r="N44" s="1090"/>
      <c r="O44" s="1090"/>
      <c r="P44" s="215"/>
      <c r="Q44" s="215"/>
      <c r="R44" s="215"/>
      <c r="S44" s="215"/>
      <c r="T44" s="215"/>
      <c r="U44" s="215"/>
      <c r="V44" s="215"/>
      <c r="W44" s="215"/>
      <c r="X44" s="215"/>
      <c r="Y44" s="215"/>
      <c r="Z44" s="215"/>
      <c r="AA44" s="215"/>
      <c r="AB44" s="215"/>
      <c r="AC44" s="215"/>
    </row>
    <row r="45" spans="1:29" s="23" customFormat="1" ht="12.75" customHeight="1">
      <c r="A45" s="1090"/>
      <c r="B45" s="1090"/>
      <c r="C45" s="1090"/>
      <c r="D45" s="1090"/>
      <c r="E45" s="1090"/>
      <c r="F45" s="1090"/>
      <c r="G45" s="1090"/>
      <c r="H45" s="1090"/>
      <c r="I45" s="1090"/>
      <c r="J45" s="1090"/>
      <c r="K45" s="1090"/>
      <c r="L45" s="1090"/>
      <c r="M45" s="1090"/>
      <c r="N45" s="1090"/>
      <c r="O45" s="1090"/>
    </row>
    <row r="46" spans="1:29" s="23" customFormat="1" ht="12.75" customHeight="1">
      <c r="A46" s="1090"/>
      <c r="B46" s="1090"/>
      <c r="C46" s="1090"/>
      <c r="D46" s="1090"/>
      <c r="E46" s="1090"/>
      <c r="F46" s="1090"/>
      <c r="G46" s="1090"/>
      <c r="H46" s="1090"/>
      <c r="I46" s="1090"/>
      <c r="J46" s="1090"/>
      <c r="K46" s="1090"/>
      <c r="L46" s="1090"/>
      <c r="M46" s="1090"/>
      <c r="N46" s="1090"/>
      <c r="O46" s="1090"/>
    </row>
  </sheetData>
  <mergeCells count="21">
    <mergeCell ref="A1:O1"/>
    <mergeCell ref="P1:AC1"/>
    <mergeCell ref="A2:O2"/>
    <mergeCell ref="P2:AC2"/>
    <mergeCell ref="AB3:AC3"/>
    <mergeCell ref="V5:W5"/>
    <mergeCell ref="X5:Y5"/>
    <mergeCell ref="Z5:AA5"/>
    <mergeCell ref="AB5:AC5"/>
    <mergeCell ref="A43:O46"/>
    <mergeCell ref="J5:K5"/>
    <mergeCell ref="L5:M5"/>
    <mergeCell ref="N5:O5"/>
    <mergeCell ref="P5:Q5"/>
    <mergeCell ref="R5:S5"/>
    <mergeCell ref="T5:U5"/>
    <mergeCell ref="C4:C6"/>
    <mergeCell ref="D4:F5"/>
    <mergeCell ref="G4:S4"/>
    <mergeCell ref="T4:AC4"/>
    <mergeCell ref="G5:H5"/>
  </mergeCells>
  <phoneticPr fontId="3" type="noConversion"/>
  <pageMargins left="0.51181102362204722" right="0.51181102362204722" top="0.59055118110236227" bottom="0.59055118110236227" header="0.39370078740157483" footer="0.39370078740157483"/>
  <pageSetup paperSize="9"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B016E-3456-40B9-AF38-FB34136A71F1}">
  <sheetPr>
    <outlinePr summaryBelow="0" summaryRight="0"/>
  </sheetPr>
  <dimension ref="A1:IV43"/>
  <sheetViews>
    <sheetView showGridLines="0" view="pageBreakPreview" zoomScaleSheetLayoutView="100" workbookViewId="0">
      <pane ySplit="3" topLeftCell="A4" activePane="bottomLeft" state="frozenSplit"/>
      <selection pane="bottomLeft" sqref="A1:J1"/>
    </sheetView>
  </sheetViews>
  <sheetFormatPr defaultColWidth="9" defaultRowHeight="12.75" customHeight="1"/>
  <cols>
    <col min="1" max="1" width="5.625" style="23" customWidth="1"/>
    <col min="2" max="2" width="3.5" style="23" customWidth="1"/>
    <col min="3" max="3" width="10.625" style="23" customWidth="1"/>
    <col min="4" max="10" width="9.125" style="23" customWidth="1"/>
    <col min="11" max="15" width="8.375" style="23" customWidth="1"/>
    <col min="16" max="16" width="8.625" style="23" customWidth="1"/>
    <col min="17" max="20" width="8.375" style="23" customWidth="1"/>
    <col min="21" max="21" width="0" style="23" hidden="1" customWidth="1"/>
    <col min="22" max="256" width="9" style="23" customWidth="1"/>
    <col min="257" max="16384" width="9" style="37"/>
  </cols>
  <sheetData>
    <row r="1" spans="1:21" s="23" customFormat="1" ht="20.100000000000001" customHeight="1">
      <c r="A1" s="995" t="s">
        <v>7729</v>
      </c>
      <c r="B1" s="995"/>
      <c r="C1" s="995"/>
      <c r="D1" s="995"/>
      <c r="E1" s="995"/>
      <c r="F1" s="995"/>
      <c r="G1" s="995"/>
      <c r="H1" s="995"/>
      <c r="I1" s="995"/>
      <c r="J1" s="995"/>
      <c r="K1" s="996" t="s">
        <v>7730</v>
      </c>
      <c r="L1" s="996"/>
      <c r="M1" s="996"/>
      <c r="N1" s="996"/>
      <c r="O1" s="996"/>
      <c r="P1" s="996"/>
      <c r="Q1" s="996"/>
      <c r="R1" s="996"/>
      <c r="S1" s="996"/>
      <c r="T1" s="996"/>
      <c r="U1" s="653" t="s">
        <v>7731</v>
      </c>
    </row>
    <row r="2" spans="1:21" s="23" customFormat="1" ht="17.100000000000001" customHeight="1">
      <c r="A2" s="1083" t="s">
        <v>7732</v>
      </c>
      <c r="B2" s="1083"/>
      <c r="C2" s="1083"/>
      <c r="D2" s="1083"/>
      <c r="E2" s="1083"/>
      <c r="F2" s="1083"/>
      <c r="G2" s="1083"/>
      <c r="H2" s="1083"/>
      <c r="I2" s="1083"/>
      <c r="J2" s="1083"/>
      <c r="K2" s="1084" t="s">
        <v>7733</v>
      </c>
      <c r="L2" s="1084"/>
      <c r="M2" s="1084"/>
      <c r="N2" s="1084"/>
      <c r="O2" s="1084"/>
      <c r="P2" s="1084"/>
      <c r="Q2" s="1084"/>
      <c r="R2" s="1084"/>
      <c r="S2" s="1084"/>
      <c r="T2" s="1084"/>
    </row>
    <row r="3" spans="1:21" s="23" customFormat="1" ht="12" customHeight="1">
      <c r="A3" s="1085" t="s">
        <v>110</v>
      </c>
      <c r="B3" s="1085"/>
      <c r="C3" s="1085"/>
      <c r="D3" s="1085"/>
      <c r="E3" s="1085"/>
      <c r="F3" s="1085"/>
      <c r="G3" s="1085"/>
      <c r="H3" s="1085"/>
      <c r="I3" s="1085"/>
      <c r="J3" s="1085"/>
      <c r="K3" s="1085"/>
      <c r="L3" s="1085"/>
      <c r="M3" s="1085"/>
      <c r="N3" s="1085"/>
      <c r="O3" s="1085"/>
      <c r="P3" s="1085"/>
      <c r="Q3" s="1085"/>
      <c r="R3" s="1085"/>
      <c r="S3" s="1085"/>
      <c r="T3" s="1085"/>
    </row>
    <row r="4" spans="1:21" s="23" customFormat="1" ht="12.75" customHeight="1">
      <c r="A4" s="230"/>
      <c r="B4" s="231"/>
      <c r="C4" s="965" t="s">
        <v>7709</v>
      </c>
      <c r="D4" s="1094" t="s">
        <v>7734</v>
      </c>
      <c r="E4" s="1094"/>
      <c r="F4" s="1094"/>
      <c r="G4" s="1094"/>
      <c r="H4" s="1094"/>
      <c r="I4" s="1094"/>
      <c r="J4" s="1095"/>
      <c r="K4" s="1096" t="s">
        <v>7735</v>
      </c>
      <c r="L4" s="1097"/>
      <c r="M4" s="1097"/>
      <c r="N4" s="1097"/>
      <c r="O4" s="1097"/>
      <c r="P4" s="1097"/>
      <c r="Q4" s="1097"/>
      <c r="R4" s="1097"/>
      <c r="S4" s="1097"/>
      <c r="T4" s="1097"/>
    </row>
    <row r="5" spans="1:21" s="23" customFormat="1" ht="16.5" customHeight="1">
      <c r="A5" s="233"/>
      <c r="B5" s="265"/>
      <c r="C5" s="1086"/>
      <c r="D5" s="965" t="s">
        <v>101</v>
      </c>
      <c r="E5" s="1099" t="s">
        <v>7736</v>
      </c>
      <c r="F5" s="1100"/>
      <c r="G5" s="1100"/>
      <c r="H5" s="1100"/>
      <c r="I5" s="1100"/>
      <c r="J5" s="1100"/>
      <c r="K5" s="1091" t="s">
        <v>7737</v>
      </c>
      <c r="L5" s="1092"/>
      <c r="M5" s="1092"/>
      <c r="N5" s="1092"/>
      <c r="O5" s="1092"/>
      <c r="P5" s="1092"/>
      <c r="Q5" s="1092"/>
      <c r="R5" s="1092"/>
      <c r="S5" s="1052" t="s">
        <v>7738</v>
      </c>
      <c r="T5" s="1093"/>
    </row>
    <row r="6" spans="1:21" s="23" customFormat="1" ht="37.5" customHeight="1">
      <c r="A6" s="207"/>
      <c r="B6" s="208"/>
      <c r="C6" s="968"/>
      <c r="D6" s="1098"/>
      <c r="E6" s="464" t="s">
        <v>7716</v>
      </c>
      <c r="F6" s="464" t="s">
        <v>7739</v>
      </c>
      <c r="G6" s="464" t="s">
        <v>7740</v>
      </c>
      <c r="H6" s="464" t="s">
        <v>7741</v>
      </c>
      <c r="I6" s="464" t="s">
        <v>7718</v>
      </c>
      <c r="J6" s="464" t="s">
        <v>7714</v>
      </c>
      <c r="K6" s="685" t="s">
        <v>7715</v>
      </c>
      <c r="L6" s="464" t="s">
        <v>7742</v>
      </c>
      <c r="M6" s="464" t="s">
        <v>7743</v>
      </c>
      <c r="N6" s="464" t="s">
        <v>7744</v>
      </c>
      <c r="O6" s="464" t="s">
        <v>7745</v>
      </c>
      <c r="P6" s="464" t="s">
        <v>7746</v>
      </c>
      <c r="Q6" s="464" t="s">
        <v>7747</v>
      </c>
      <c r="R6" s="464" t="s">
        <v>174</v>
      </c>
      <c r="S6" s="686" t="s">
        <v>7748</v>
      </c>
      <c r="T6" s="686" t="s">
        <v>174</v>
      </c>
    </row>
    <row r="7" spans="1:21" s="23" customFormat="1" ht="16.899999999999999" customHeight="1">
      <c r="A7" s="234" t="s">
        <v>199</v>
      </c>
      <c r="B7" s="671" t="s">
        <v>216</v>
      </c>
      <c r="C7" s="672">
        <v>1074365</v>
      </c>
      <c r="D7" s="268">
        <v>85712</v>
      </c>
      <c r="E7" s="225">
        <v>5473</v>
      </c>
      <c r="F7" s="225">
        <v>3488</v>
      </c>
      <c r="G7" s="225">
        <v>14069</v>
      </c>
      <c r="H7" s="225">
        <v>4338</v>
      </c>
      <c r="I7" s="225">
        <v>23107</v>
      </c>
      <c r="J7" s="225">
        <v>693</v>
      </c>
      <c r="K7" s="225">
        <v>2831</v>
      </c>
      <c r="L7" s="225">
        <v>2626</v>
      </c>
      <c r="M7" s="225">
        <v>3645</v>
      </c>
      <c r="N7" s="225">
        <v>8259</v>
      </c>
      <c r="O7" s="225">
        <v>1885</v>
      </c>
      <c r="P7" s="225">
        <v>4852</v>
      </c>
      <c r="Q7" s="225">
        <v>1651</v>
      </c>
      <c r="R7" s="225">
        <v>2260</v>
      </c>
      <c r="S7" s="225">
        <v>57</v>
      </c>
      <c r="T7" s="225">
        <v>6478</v>
      </c>
    </row>
    <row r="8" spans="1:21" s="23" customFormat="1" ht="16.899999999999999" customHeight="1">
      <c r="A8" s="234"/>
      <c r="B8" s="671" t="s">
        <v>376</v>
      </c>
      <c r="C8" s="672">
        <v>459496</v>
      </c>
      <c r="D8" s="268">
        <v>39450</v>
      </c>
      <c r="E8" s="225">
        <v>2336</v>
      </c>
      <c r="F8" s="225">
        <v>1165</v>
      </c>
      <c r="G8" s="225">
        <v>5669</v>
      </c>
      <c r="H8" s="225">
        <v>1725</v>
      </c>
      <c r="I8" s="225">
        <v>10864</v>
      </c>
      <c r="J8" s="225">
        <v>303</v>
      </c>
      <c r="K8" s="225">
        <v>2043</v>
      </c>
      <c r="L8" s="225">
        <v>714</v>
      </c>
      <c r="M8" s="225">
        <v>1876</v>
      </c>
      <c r="N8" s="225">
        <v>5803</v>
      </c>
      <c r="O8" s="225">
        <v>824</v>
      </c>
      <c r="P8" s="225">
        <v>2424</v>
      </c>
      <c r="Q8" s="225">
        <v>964</v>
      </c>
      <c r="R8" s="225">
        <v>1565</v>
      </c>
      <c r="S8" s="225">
        <v>3</v>
      </c>
      <c r="T8" s="225">
        <v>1172</v>
      </c>
    </row>
    <row r="9" spans="1:21" s="23" customFormat="1" ht="16.899999999999999" customHeight="1">
      <c r="A9" s="234"/>
      <c r="B9" s="671" t="s">
        <v>377</v>
      </c>
      <c r="C9" s="672">
        <v>614869</v>
      </c>
      <c r="D9" s="268">
        <v>46262</v>
      </c>
      <c r="E9" s="225">
        <v>3137</v>
      </c>
      <c r="F9" s="225">
        <v>2323</v>
      </c>
      <c r="G9" s="225">
        <v>8400</v>
      </c>
      <c r="H9" s="225">
        <v>2613</v>
      </c>
      <c r="I9" s="225">
        <v>12243</v>
      </c>
      <c r="J9" s="225">
        <v>390</v>
      </c>
      <c r="K9" s="225">
        <v>788</v>
      </c>
      <c r="L9" s="225">
        <v>1912</v>
      </c>
      <c r="M9" s="225">
        <v>1769</v>
      </c>
      <c r="N9" s="225">
        <v>2456</v>
      </c>
      <c r="O9" s="225">
        <v>1061</v>
      </c>
      <c r="P9" s="225">
        <v>2428</v>
      </c>
      <c r="Q9" s="225">
        <v>687</v>
      </c>
      <c r="R9" s="225">
        <v>695</v>
      </c>
      <c r="S9" s="225">
        <v>54</v>
      </c>
      <c r="T9" s="225">
        <v>5306</v>
      </c>
    </row>
    <row r="10" spans="1:21" s="23" customFormat="1" ht="16.899999999999999" customHeight="1">
      <c r="A10" s="234" t="s">
        <v>200</v>
      </c>
      <c r="B10" s="671" t="s">
        <v>216</v>
      </c>
      <c r="C10" s="672">
        <v>28816</v>
      </c>
      <c r="D10" s="268">
        <v>5884</v>
      </c>
      <c r="E10" s="225">
        <v>360</v>
      </c>
      <c r="F10" s="225">
        <v>124</v>
      </c>
      <c r="G10" s="225">
        <v>138</v>
      </c>
      <c r="H10" s="225">
        <v>86</v>
      </c>
      <c r="I10" s="225">
        <v>1756</v>
      </c>
      <c r="J10" s="225">
        <v>47</v>
      </c>
      <c r="K10" s="225">
        <v>549</v>
      </c>
      <c r="L10" s="225">
        <v>42</v>
      </c>
      <c r="M10" s="225">
        <v>153</v>
      </c>
      <c r="N10" s="225">
        <v>1713</v>
      </c>
      <c r="O10" s="225">
        <v>28</v>
      </c>
      <c r="P10" s="225">
        <v>527</v>
      </c>
      <c r="Q10" s="225">
        <v>38</v>
      </c>
      <c r="R10" s="225">
        <v>224</v>
      </c>
      <c r="S10" s="226">
        <v>0</v>
      </c>
      <c r="T10" s="225">
        <v>99</v>
      </c>
    </row>
    <row r="11" spans="1:21" s="23" customFormat="1" ht="16.899999999999999" customHeight="1">
      <c r="A11" s="234"/>
      <c r="B11" s="671" t="s">
        <v>376</v>
      </c>
      <c r="C11" s="672">
        <v>22612</v>
      </c>
      <c r="D11" s="268">
        <v>4625</v>
      </c>
      <c r="E11" s="225">
        <v>274</v>
      </c>
      <c r="F11" s="225">
        <v>101</v>
      </c>
      <c r="G11" s="225">
        <v>107</v>
      </c>
      <c r="H11" s="225">
        <v>77</v>
      </c>
      <c r="I11" s="225">
        <v>1348</v>
      </c>
      <c r="J11" s="225">
        <v>41</v>
      </c>
      <c r="K11" s="225">
        <v>477</v>
      </c>
      <c r="L11" s="225">
        <v>35</v>
      </c>
      <c r="M11" s="225">
        <v>110</v>
      </c>
      <c r="N11" s="225">
        <v>1314</v>
      </c>
      <c r="O11" s="225">
        <v>21</v>
      </c>
      <c r="P11" s="225">
        <v>412</v>
      </c>
      <c r="Q11" s="225">
        <v>32</v>
      </c>
      <c r="R11" s="225">
        <v>207</v>
      </c>
      <c r="S11" s="226">
        <v>0</v>
      </c>
      <c r="T11" s="225">
        <v>69</v>
      </c>
    </row>
    <row r="12" spans="1:21" s="23" customFormat="1" ht="16.899999999999999" customHeight="1">
      <c r="A12" s="234"/>
      <c r="B12" s="671" t="s">
        <v>377</v>
      </c>
      <c r="C12" s="672">
        <v>6204</v>
      </c>
      <c r="D12" s="268">
        <v>1259</v>
      </c>
      <c r="E12" s="225">
        <v>86</v>
      </c>
      <c r="F12" s="225">
        <v>23</v>
      </c>
      <c r="G12" s="225">
        <v>31</v>
      </c>
      <c r="H12" s="225">
        <v>9</v>
      </c>
      <c r="I12" s="225">
        <v>408</v>
      </c>
      <c r="J12" s="225">
        <v>6</v>
      </c>
      <c r="K12" s="225">
        <v>72</v>
      </c>
      <c r="L12" s="225">
        <v>7</v>
      </c>
      <c r="M12" s="225">
        <v>43</v>
      </c>
      <c r="N12" s="225">
        <v>399</v>
      </c>
      <c r="O12" s="225">
        <v>7</v>
      </c>
      <c r="P12" s="225">
        <v>115</v>
      </c>
      <c r="Q12" s="225">
        <v>6</v>
      </c>
      <c r="R12" s="225">
        <v>17</v>
      </c>
      <c r="S12" s="226">
        <v>0</v>
      </c>
      <c r="T12" s="225">
        <v>30</v>
      </c>
    </row>
    <row r="13" spans="1:21" s="23" customFormat="1" ht="16.899999999999999" customHeight="1">
      <c r="A13" s="234" t="s">
        <v>202</v>
      </c>
      <c r="B13" s="671" t="s">
        <v>216</v>
      </c>
      <c r="C13" s="672">
        <v>125373</v>
      </c>
      <c r="D13" s="268">
        <v>18016</v>
      </c>
      <c r="E13" s="225">
        <v>915</v>
      </c>
      <c r="F13" s="225">
        <v>632</v>
      </c>
      <c r="G13" s="225">
        <v>1279</v>
      </c>
      <c r="H13" s="225">
        <v>239</v>
      </c>
      <c r="I13" s="225">
        <v>5350</v>
      </c>
      <c r="J13" s="225">
        <v>130</v>
      </c>
      <c r="K13" s="225">
        <v>661</v>
      </c>
      <c r="L13" s="225">
        <v>363</v>
      </c>
      <c r="M13" s="225">
        <v>754</v>
      </c>
      <c r="N13" s="225">
        <v>4386</v>
      </c>
      <c r="O13" s="225">
        <v>306</v>
      </c>
      <c r="P13" s="225">
        <v>1163</v>
      </c>
      <c r="Q13" s="225">
        <v>539</v>
      </c>
      <c r="R13" s="225">
        <v>748</v>
      </c>
      <c r="S13" s="225">
        <v>1</v>
      </c>
      <c r="T13" s="225">
        <v>550</v>
      </c>
    </row>
    <row r="14" spans="1:21" s="23" customFormat="1" ht="16.899999999999999" customHeight="1">
      <c r="A14" s="234"/>
      <c r="B14" s="671" t="s">
        <v>376</v>
      </c>
      <c r="C14" s="672">
        <v>95617</v>
      </c>
      <c r="D14" s="268">
        <v>12189</v>
      </c>
      <c r="E14" s="225">
        <v>579</v>
      </c>
      <c r="F14" s="225">
        <v>419</v>
      </c>
      <c r="G14" s="225">
        <v>896</v>
      </c>
      <c r="H14" s="225">
        <v>185</v>
      </c>
      <c r="I14" s="225">
        <v>3413</v>
      </c>
      <c r="J14" s="225">
        <v>77</v>
      </c>
      <c r="K14" s="225">
        <v>487</v>
      </c>
      <c r="L14" s="225">
        <v>239</v>
      </c>
      <c r="M14" s="225">
        <v>569</v>
      </c>
      <c r="N14" s="225">
        <v>2984</v>
      </c>
      <c r="O14" s="225">
        <v>256</v>
      </c>
      <c r="P14" s="225">
        <v>752</v>
      </c>
      <c r="Q14" s="225">
        <v>396</v>
      </c>
      <c r="R14" s="225">
        <v>686</v>
      </c>
      <c r="S14" s="226">
        <v>0</v>
      </c>
      <c r="T14" s="225">
        <v>251</v>
      </c>
    </row>
    <row r="15" spans="1:21" s="23" customFormat="1" ht="16.899999999999999" customHeight="1">
      <c r="A15" s="234"/>
      <c r="B15" s="671" t="s">
        <v>377</v>
      </c>
      <c r="C15" s="672">
        <v>29756</v>
      </c>
      <c r="D15" s="268">
        <v>5827</v>
      </c>
      <c r="E15" s="225">
        <v>336</v>
      </c>
      <c r="F15" s="225">
        <v>213</v>
      </c>
      <c r="G15" s="225">
        <v>383</v>
      </c>
      <c r="H15" s="225">
        <v>54</v>
      </c>
      <c r="I15" s="225">
        <v>1937</v>
      </c>
      <c r="J15" s="225">
        <v>53</v>
      </c>
      <c r="K15" s="225">
        <v>174</v>
      </c>
      <c r="L15" s="225">
        <v>124</v>
      </c>
      <c r="M15" s="225">
        <v>185</v>
      </c>
      <c r="N15" s="225">
        <v>1402</v>
      </c>
      <c r="O15" s="225">
        <v>50</v>
      </c>
      <c r="P15" s="225">
        <v>411</v>
      </c>
      <c r="Q15" s="225">
        <v>143</v>
      </c>
      <c r="R15" s="225">
        <v>62</v>
      </c>
      <c r="S15" s="225">
        <v>1</v>
      </c>
      <c r="T15" s="225">
        <v>299</v>
      </c>
    </row>
    <row r="16" spans="1:21" s="23" customFormat="1" ht="16.899999999999999" customHeight="1">
      <c r="A16" s="234" t="s">
        <v>203</v>
      </c>
      <c r="B16" s="671" t="s">
        <v>216</v>
      </c>
      <c r="C16" s="672">
        <v>52515</v>
      </c>
      <c r="D16" s="268">
        <v>11313</v>
      </c>
      <c r="E16" s="225">
        <v>497</v>
      </c>
      <c r="F16" s="225">
        <v>134</v>
      </c>
      <c r="G16" s="225">
        <v>245</v>
      </c>
      <c r="H16" s="225">
        <v>51</v>
      </c>
      <c r="I16" s="225">
        <v>5066</v>
      </c>
      <c r="J16" s="225">
        <v>178</v>
      </c>
      <c r="K16" s="225">
        <v>1187</v>
      </c>
      <c r="L16" s="225">
        <v>25</v>
      </c>
      <c r="M16" s="225">
        <v>135</v>
      </c>
      <c r="N16" s="225">
        <v>2139</v>
      </c>
      <c r="O16" s="225">
        <v>37</v>
      </c>
      <c r="P16" s="225">
        <v>842</v>
      </c>
      <c r="Q16" s="225">
        <v>117</v>
      </c>
      <c r="R16" s="225">
        <v>110</v>
      </c>
      <c r="S16" s="225">
        <v>2</v>
      </c>
      <c r="T16" s="225">
        <v>548</v>
      </c>
    </row>
    <row r="17" spans="1:20" s="23" customFormat="1" ht="16.899999999999999" customHeight="1">
      <c r="A17" s="234"/>
      <c r="B17" s="671" t="s">
        <v>376</v>
      </c>
      <c r="C17" s="672">
        <v>35959</v>
      </c>
      <c r="D17" s="268">
        <v>7850</v>
      </c>
      <c r="E17" s="225">
        <v>331</v>
      </c>
      <c r="F17" s="225">
        <v>91</v>
      </c>
      <c r="G17" s="225">
        <v>108</v>
      </c>
      <c r="H17" s="225">
        <v>22</v>
      </c>
      <c r="I17" s="225">
        <v>3537</v>
      </c>
      <c r="J17" s="225">
        <v>137</v>
      </c>
      <c r="K17" s="225">
        <v>942</v>
      </c>
      <c r="L17" s="225">
        <v>9</v>
      </c>
      <c r="M17" s="225">
        <v>82</v>
      </c>
      <c r="N17" s="225">
        <v>1492</v>
      </c>
      <c r="O17" s="225">
        <v>27</v>
      </c>
      <c r="P17" s="225">
        <v>583</v>
      </c>
      <c r="Q17" s="225">
        <v>90</v>
      </c>
      <c r="R17" s="225">
        <v>98</v>
      </c>
      <c r="S17" s="226">
        <v>0</v>
      </c>
      <c r="T17" s="225">
        <v>301</v>
      </c>
    </row>
    <row r="18" spans="1:20" s="23" customFormat="1" ht="16.899999999999999" customHeight="1">
      <c r="A18" s="234"/>
      <c r="B18" s="671" t="s">
        <v>377</v>
      </c>
      <c r="C18" s="672">
        <v>16556</v>
      </c>
      <c r="D18" s="268">
        <v>3463</v>
      </c>
      <c r="E18" s="225">
        <v>166</v>
      </c>
      <c r="F18" s="225">
        <v>43</v>
      </c>
      <c r="G18" s="225">
        <v>137</v>
      </c>
      <c r="H18" s="225">
        <v>29</v>
      </c>
      <c r="I18" s="225">
        <v>1529</v>
      </c>
      <c r="J18" s="225">
        <v>41</v>
      </c>
      <c r="K18" s="225">
        <v>245</v>
      </c>
      <c r="L18" s="225">
        <v>16</v>
      </c>
      <c r="M18" s="225">
        <v>53</v>
      </c>
      <c r="N18" s="225">
        <v>647</v>
      </c>
      <c r="O18" s="225">
        <v>10</v>
      </c>
      <c r="P18" s="225">
        <v>259</v>
      </c>
      <c r="Q18" s="225">
        <v>27</v>
      </c>
      <c r="R18" s="225">
        <v>12</v>
      </c>
      <c r="S18" s="225">
        <v>2</v>
      </c>
      <c r="T18" s="225">
        <v>247</v>
      </c>
    </row>
    <row r="19" spans="1:20" s="23" customFormat="1" ht="16.899999999999999" customHeight="1">
      <c r="A19" s="234" t="s">
        <v>204</v>
      </c>
      <c r="B19" s="671" t="s">
        <v>216</v>
      </c>
      <c r="C19" s="672">
        <v>675713</v>
      </c>
      <c r="D19" s="268">
        <v>33695</v>
      </c>
      <c r="E19" s="225">
        <v>2695</v>
      </c>
      <c r="F19" s="225">
        <v>1831</v>
      </c>
      <c r="G19" s="225">
        <v>9699</v>
      </c>
      <c r="H19" s="225">
        <v>2779</v>
      </c>
      <c r="I19" s="225">
        <v>5181</v>
      </c>
      <c r="J19" s="225">
        <v>183</v>
      </c>
      <c r="K19" s="225">
        <v>179</v>
      </c>
      <c r="L19" s="225">
        <v>1477</v>
      </c>
      <c r="M19" s="225">
        <v>2262</v>
      </c>
      <c r="N19" s="225">
        <v>16</v>
      </c>
      <c r="O19" s="225">
        <v>1198</v>
      </c>
      <c r="P19" s="225">
        <v>1536</v>
      </c>
      <c r="Q19" s="225">
        <v>690</v>
      </c>
      <c r="R19" s="225">
        <v>842</v>
      </c>
      <c r="S19" s="225">
        <v>26</v>
      </c>
      <c r="T19" s="225">
        <v>3101</v>
      </c>
    </row>
    <row r="20" spans="1:20" s="23" customFormat="1" ht="16.899999999999999" customHeight="1">
      <c r="A20" s="234"/>
      <c r="B20" s="671" t="s">
        <v>376</v>
      </c>
      <c r="C20" s="672">
        <v>261542</v>
      </c>
      <c r="D20" s="268">
        <v>10861</v>
      </c>
      <c r="E20" s="225">
        <v>905</v>
      </c>
      <c r="F20" s="225">
        <v>404</v>
      </c>
      <c r="G20" s="225">
        <v>3907</v>
      </c>
      <c r="H20" s="225">
        <v>1203</v>
      </c>
      <c r="I20" s="225">
        <v>1062</v>
      </c>
      <c r="J20" s="225">
        <v>28</v>
      </c>
      <c r="K20" s="225">
        <v>56</v>
      </c>
      <c r="L20" s="225">
        <v>259</v>
      </c>
      <c r="M20" s="225">
        <v>986</v>
      </c>
      <c r="N20" s="225">
        <v>11</v>
      </c>
      <c r="O20" s="225">
        <v>442</v>
      </c>
      <c r="P20" s="225">
        <v>471</v>
      </c>
      <c r="Q20" s="225">
        <v>285</v>
      </c>
      <c r="R20" s="225">
        <v>472</v>
      </c>
      <c r="S20" s="225">
        <v>3</v>
      </c>
      <c r="T20" s="225">
        <v>367</v>
      </c>
    </row>
    <row r="21" spans="1:20" s="23" customFormat="1" ht="16.899999999999999" customHeight="1">
      <c r="A21" s="234"/>
      <c r="B21" s="671" t="s">
        <v>377</v>
      </c>
      <c r="C21" s="672">
        <v>414171</v>
      </c>
      <c r="D21" s="268">
        <v>22834</v>
      </c>
      <c r="E21" s="225">
        <v>1790</v>
      </c>
      <c r="F21" s="225">
        <v>1427</v>
      </c>
      <c r="G21" s="225">
        <v>5792</v>
      </c>
      <c r="H21" s="225">
        <v>1576</v>
      </c>
      <c r="I21" s="225">
        <v>4119</v>
      </c>
      <c r="J21" s="225">
        <v>155</v>
      </c>
      <c r="K21" s="225">
        <v>123</v>
      </c>
      <c r="L21" s="225">
        <v>1218</v>
      </c>
      <c r="M21" s="225">
        <v>1276</v>
      </c>
      <c r="N21" s="225">
        <v>5</v>
      </c>
      <c r="O21" s="225">
        <v>756</v>
      </c>
      <c r="P21" s="225">
        <v>1065</v>
      </c>
      <c r="Q21" s="225">
        <v>405</v>
      </c>
      <c r="R21" s="225">
        <v>370</v>
      </c>
      <c r="S21" s="225">
        <v>23</v>
      </c>
      <c r="T21" s="225">
        <v>2734</v>
      </c>
    </row>
    <row r="22" spans="1:20" s="23" customFormat="1" ht="16.899999999999999" customHeight="1">
      <c r="A22" s="234" t="s">
        <v>7680</v>
      </c>
      <c r="B22" s="671" t="s">
        <v>216</v>
      </c>
      <c r="C22" s="672">
        <v>77941</v>
      </c>
      <c r="D22" s="268">
        <v>8993</v>
      </c>
      <c r="E22" s="225">
        <v>417</v>
      </c>
      <c r="F22" s="225">
        <v>407</v>
      </c>
      <c r="G22" s="225">
        <v>895</v>
      </c>
      <c r="H22" s="225">
        <v>440</v>
      </c>
      <c r="I22" s="225">
        <v>3771</v>
      </c>
      <c r="J22" s="225">
        <v>76</v>
      </c>
      <c r="K22" s="225">
        <v>146</v>
      </c>
      <c r="L22" s="225">
        <v>568</v>
      </c>
      <c r="M22" s="225">
        <v>140</v>
      </c>
      <c r="N22" s="225">
        <v>3</v>
      </c>
      <c r="O22" s="225">
        <v>130</v>
      </c>
      <c r="P22" s="225">
        <v>406</v>
      </c>
      <c r="Q22" s="225">
        <v>84</v>
      </c>
      <c r="R22" s="225">
        <v>182</v>
      </c>
      <c r="S22" s="225">
        <v>6</v>
      </c>
      <c r="T22" s="225">
        <v>1322</v>
      </c>
    </row>
    <row r="23" spans="1:20" s="23" customFormat="1" ht="16.899999999999999" customHeight="1">
      <c r="A23" s="234"/>
      <c r="B23" s="671" t="s">
        <v>376</v>
      </c>
      <c r="C23" s="672">
        <v>24215</v>
      </c>
      <c r="D23" s="268">
        <v>2476</v>
      </c>
      <c r="E23" s="225">
        <v>145</v>
      </c>
      <c r="F23" s="225">
        <v>106</v>
      </c>
      <c r="G23" s="225">
        <v>354</v>
      </c>
      <c r="H23" s="225">
        <v>101</v>
      </c>
      <c r="I23" s="225">
        <v>1035</v>
      </c>
      <c r="J23" s="225">
        <v>16</v>
      </c>
      <c r="K23" s="225">
        <v>48</v>
      </c>
      <c r="L23" s="225">
        <v>141</v>
      </c>
      <c r="M23" s="225">
        <v>57</v>
      </c>
      <c r="N23" s="225">
        <v>2</v>
      </c>
      <c r="O23" s="225">
        <v>53</v>
      </c>
      <c r="P23" s="225">
        <v>137</v>
      </c>
      <c r="Q23" s="225">
        <v>49</v>
      </c>
      <c r="R23" s="225">
        <v>86</v>
      </c>
      <c r="S23" s="226">
        <v>0</v>
      </c>
      <c r="T23" s="225">
        <v>146</v>
      </c>
    </row>
    <row r="24" spans="1:20" s="23" customFormat="1" ht="16.899999999999999" customHeight="1">
      <c r="A24" s="234"/>
      <c r="B24" s="671" t="s">
        <v>377</v>
      </c>
      <c r="C24" s="672">
        <v>53726</v>
      </c>
      <c r="D24" s="268">
        <v>6517</v>
      </c>
      <c r="E24" s="225">
        <v>272</v>
      </c>
      <c r="F24" s="225">
        <v>301</v>
      </c>
      <c r="G24" s="225">
        <v>541</v>
      </c>
      <c r="H24" s="225">
        <v>339</v>
      </c>
      <c r="I24" s="225">
        <v>2736</v>
      </c>
      <c r="J24" s="225">
        <v>60</v>
      </c>
      <c r="K24" s="225">
        <v>98</v>
      </c>
      <c r="L24" s="225">
        <v>427</v>
      </c>
      <c r="M24" s="225">
        <v>83</v>
      </c>
      <c r="N24" s="225">
        <v>1</v>
      </c>
      <c r="O24" s="225">
        <v>77</v>
      </c>
      <c r="P24" s="225">
        <v>269</v>
      </c>
      <c r="Q24" s="225">
        <v>35</v>
      </c>
      <c r="R24" s="225">
        <v>96</v>
      </c>
      <c r="S24" s="225">
        <v>6</v>
      </c>
      <c r="T24" s="225">
        <v>1176</v>
      </c>
    </row>
    <row r="25" spans="1:20" s="23" customFormat="1" ht="16.899999999999999" customHeight="1">
      <c r="A25" s="234" t="s">
        <v>208</v>
      </c>
      <c r="B25" s="671" t="s">
        <v>216</v>
      </c>
      <c r="C25" s="672">
        <v>10544</v>
      </c>
      <c r="D25" s="268">
        <v>448</v>
      </c>
      <c r="E25" s="225">
        <v>33</v>
      </c>
      <c r="F25" s="225">
        <v>23</v>
      </c>
      <c r="G25" s="225">
        <v>85</v>
      </c>
      <c r="H25" s="225">
        <v>14</v>
      </c>
      <c r="I25" s="225">
        <v>100</v>
      </c>
      <c r="J25" s="225">
        <v>6</v>
      </c>
      <c r="K25" s="225">
        <v>7</v>
      </c>
      <c r="L25" s="225">
        <v>17</v>
      </c>
      <c r="M25" s="225">
        <v>26</v>
      </c>
      <c r="N25" s="226">
        <v>0</v>
      </c>
      <c r="O25" s="225">
        <v>6</v>
      </c>
      <c r="P25" s="225">
        <v>30</v>
      </c>
      <c r="Q25" s="225">
        <v>24</v>
      </c>
      <c r="R25" s="225">
        <v>9</v>
      </c>
      <c r="S25" s="226">
        <v>0</v>
      </c>
      <c r="T25" s="225">
        <v>68</v>
      </c>
    </row>
    <row r="26" spans="1:20" s="23" customFormat="1" ht="16.899999999999999" customHeight="1">
      <c r="A26" s="234"/>
      <c r="B26" s="671" t="s">
        <v>376</v>
      </c>
      <c r="C26" s="672">
        <v>3873</v>
      </c>
      <c r="D26" s="268">
        <v>145</v>
      </c>
      <c r="E26" s="225">
        <v>11</v>
      </c>
      <c r="F26" s="225">
        <v>7</v>
      </c>
      <c r="G26" s="225">
        <v>33</v>
      </c>
      <c r="H26" s="225">
        <v>6</v>
      </c>
      <c r="I26" s="225">
        <v>37</v>
      </c>
      <c r="J26" s="226">
        <v>0</v>
      </c>
      <c r="K26" s="225">
        <v>2</v>
      </c>
      <c r="L26" s="225">
        <v>7</v>
      </c>
      <c r="M26" s="225">
        <v>15</v>
      </c>
      <c r="N26" s="226">
        <v>0</v>
      </c>
      <c r="O26" s="225">
        <v>2</v>
      </c>
      <c r="P26" s="225">
        <v>10</v>
      </c>
      <c r="Q26" s="225">
        <v>10</v>
      </c>
      <c r="R26" s="226">
        <v>0</v>
      </c>
      <c r="S26" s="226">
        <v>0</v>
      </c>
      <c r="T26" s="225">
        <v>5</v>
      </c>
    </row>
    <row r="27" spans="1:20" s="23" customFormat="1" ht="16.899999999999999" customHeight="1">
      <c r="A27" s="234"/>
      <c r="B27" s="671" t="s">
        <v>377</v>
      </c>
      <c r="C27" s="672">
        <v>6671</v>
      </c>
      <c r="D27" s="268">
        <v>303</v>
      </c>
      <c r="E27" s="225">
        <v>22</v>
      </c>
      <c r="F27" s="225">
        <v>16</v>
      </c>
      <c r="G27" s="225">
        <v>52</v>
      </c>
      <c r="H27" s="225">
        <v>8</v>
      </c>
      <c r="I27" s="225">
        <v>63</v>
      </c>
      <c r="J27" s="225">
        <v>6</v>
      </c>
      <c r="K27" s="225">
        <v>5</v>
      </c>
      <c r="L27" s="225">
        <v>10</v>
      </c>
      <c r="M27" s="225">
        <v>11</v>
      </c>
      <c r="N27" s="226">
        <v>0</v>
      </c>
      <c r="O27" s="225">
        <v>4</v>
      </c>
      <c r="P27" s="225">
        <v>20</v>
      </c>
      <c r="Q27" s="225">
        <v>14</v>
      </c>
      <c r="R27" s="225">
        <v>9</v>
      </c>
      <c r="S27" s="226">
        <v>0</v>
      </c>
      <c r="T27" s="225">
        <v>63</v>
      </c>
    </row>
    <row r="28" spans="1:20" s="23" customFormat="1" ht="16.899999999999999" customHeight="1">
      <c r="A28" s="234" t="s">
        <v>209</v>
      </c>
      <c r="B28" s="671" t="s">
        <v>216</v>
      </c>
      <c r="C28" s="672">
        <v>28973</v>
      </c>
      <c r="D28" s="268">
        <v>2371</v>
      </c>
      <c r="E28" s="225">
        <v>154</v>
      </c>
      <c r="F28" s="225">
        <v>79</v>
      </c>
      <c r="G28" s="225">
        <v>140</v>
      </c>
      <c r="H28" s="225">
        <v>99</v>
      </c>
      <c r="I28" s="225">
        <v>1086</v>
      </c>
      <c r="J28" s="225">
        <v>37</v>
      </c>
      <c r="K28" s="225">
        <v>69</v>
      </c>
      <c r="L28" s="225">
        <v>27</v>
      </c>
      <c r="M28" s="225">
        <v>40</v>
      </c>
      <c r="N28" s="225">
        <v>2</v>
      </c>
      <c r="O28" s="225">
        <v>30</v>
      </c>
      <c r="P28" s="225">
        <v>199</v>
      </c>
      <c r="Q28" s="225">
        <v>36</v>
      </c>
      <c r="R28" s="225">
        <v>26</v>
      </c>
      <c r="S28" s="225">
        <v>1</v>
      </c>
      <c r="T28" s="225">
        <v>346</v>
      </c>
    </row>
    <row r="29" spans="1:20" s="23" customFormat="1" ht="16.899999999999999" customHeight="1">
      <c r="A29" s="234"/>
      <c r="B29" s="671" t="s">
        <v>376</v>
      </c>
      <c r="C29" s="672">
        <v>4672</v>
      </c>
      <c r="D29" s="268">
        <v>505</v>
      </c>
      <c r="E29" s="225">
        <v>47</v>
      </c>
      <c r="F29" s="225">
        <v>11</v>
      </c>
      <c r="G29" s="225">
        <v>45</v>
      </c>
      <c r="H29" s="225">
        <v>10</v>
      </c>
      <c r="I29" s="225">
        <v>262</v>
      </c>
      <c r="J29" s="225">
        <v>4</v>
      </c>
      <c r="K29" s="225">
        <v>21</v>
      </c>
      <c r="L29" s="225">
        <v>3</v>
      </c>
      <c r="M29" s="225">
        <v>16</v>
      </c>
      <c r="N29" s="226">
        <v>0</v>
      </c>
      <c r="O29" s="225">
        <v>10</v>
      </c>
      <c r="P29" s="225">
        <v>41</v>
      </c>
      <c r="Q29" s="225">
        <v>12</v>
      </c>
      <c r="R29" s="225">
        <v>7</v>
      </c>
      <c r="S29" s="226">
        <v>0</v>
      </c>
      <c r="T29" s="225">
        <v>16</v>
      </c>
    </row>
    <row r="30" spans="1:20" s="23" customFormat="1" ht="16.899999999999999" customHeight="1">
      <c r="A30" s="234"/>
      <c r="B30" s="671" t="s">
        <v>377</v>
      </c>
      <c r="C30" s="672">
        <v>24301</v>
      </c>
      <c r="D30" s="268">
        <v>1866</v>
      </c>
      <c r="E30" s="225">
        <v>107</v>
      </c>
      <c r="F30" s="225">
        <v>68</v>
      </c>
      <c r="G30" s="225">
        <v>95</v>
      </c>
      <c r="H30" s="225">
        <v>89</v>
      </c>
      <c r="I30" s="225">
        <v>824</v>
      </c>
      <c r="J30" s="225">
        <v>33</v>
      </c>
      <c r="K30" s="225">
        <v>48</v>
      </c>
      <c r="L30" s="225">
        <v>24</v>
      </c>
      <c r="M30" s="225">
        <v>24</v>
      </c>
      <c r="N30" s="225">
        <v>2</v>
      </c>
      <c r="O30" s="225">
        <v>20</v>
      </c>
      <c r="P30" s="225">
        <v>158</v>
      </c>
      <c r="Q30" s="225">
        <v>24</v>
      </c>
      <c r="R30" s="225">
        <v>19</v>
      </c>
      <c r="S30" s="225">
        <v>1</v>
      </c>
      <c r="T30" s="225">
        <v>330</v>
      </c>
    </row>
    <row r="31" spans="1:20" s="23" customFormat="1" ht="16.899999999999999" customHeight="1">
      <c r="A31" s="234" t="s">
        <v>210</v>
      </c>
      <c r="B31" s="671" t="s">
        <v>216</v>
      </c>
      <c r="C31" s="672">
        <v>44</v>
      </c>
      <c r="D31" s="268">
        <v>9</v>
      </c>
      <c r="E31" s="225">
        <v>2</v>
      </c>
      <c r="F31" s="226">
        <v>0</v>
      </c>
      <c r="G31" s="226">
        <v>0</v>
      </c>
      <c r="H31" s="226">
        <v>0</v>
      </c>
      <c r="I31" s="225">
        <v>5</v>
      </c>
      <c r="J31" s="226">
        <v>0</v>
      </c>
      <c r="K31" s="226">
        <v>0</v>
      </c>
      <c r="L31" s="226">
        <v>0</v>
      </c>
      <c r="M31" s="226">
        <v>0</v>
      </c>
      <c r="N31" s="226">
        <v>0</v>
      </c>
      <c r="O31" s="226">
        <v>0</v>
      </c>
      <c r="P31" s="225">
        <v>2</v>
      </c>
      <c r="Q31" s="226">
        <v>0</v>
      </c>
      <c r="R31" s="226">
        <v>0</v>
      </c>
      <c r="S31" s="226">
        <v>0</v>
      </c>
      <c r="T31" s="226">
        <v>0</v>
      </c>
    </row>
    <row r="32" spans="1:20" s="23" customFormat="1" ht="16.899999999999999" customHeight="1">
      <c r="A32" s="234"/>
      <c r="B32" s="671" t="s">
        <v>377</v>
      </c>
      <c r="C32" s="672">
        <v>44</v>
      </c>
      <c r="D32" s="268">
        <v>9</v>
      </c>
      <c r="E32" s="225">
        <v>2</v>
      </c>
      <c r="F32" s="226">
        <v>0</v>
      </c>
      <c r="G32" s="226">
        <v>0</v>
      </c>
      <c r="H32" s="226">
        <v>0</v>
      </c>
      <c r="I32" s="225">
        <v>5</v>
      </c>
      <c r="J32" s="226">
        <v>0</v>
      </c>
      <c r="K32" s="226">
        <v>0</v>
      </c>
      <c r="L32" s="226">
        <v>0</v>
      </c>
      <c r="M32" s="226">
        <v>0</v>
      </c>
      <c r="N32" s="226">
        <v>0</v>
      </c>
      <c r="O32" s="226">
        <v>0</v>
      </c>
      <c r="P32" s="225">
        <v>2</v>
      </c>
      <c r="Q32" s="226">
        <v>0</v>
      </c>
      <c r="R32" s="226">
        <v>0</v>
      </c>
      <c r="S32" s="226">
        <v>0</v>
      </c>
      <c r="T32" s="226">
        <v>0</v>
      </c>
    </row>
    <row r="33" spans="1:21" s="23" customFormat="1" ht="16.899999999999999" customHeight="1">
      <c r="A33" s="234" t="s">
        <v>212</v>
      </c>
      <c r="B33" s="671" t="s">
        <v>216</v>
      </c>
      <c r="C33" s="672">
        <v>648</v>
      </c>
      <c r="D33" s="268">
        <v>70</v>
      </c>
      <c r="E33" s="225">
        <v>3</v>
      </c>
      <c r="F33" s="225">
        <v>9</v>
      </c>
      <c r="G33" s="225">
        <v>18</v>
      </c>
      <c r="H33" s="225">
        <v>13</v>
      </c>
      <c r="I33" s="225">
        <v>15</v>
      </c>
      <c r="J33" s="225">
        <v>1</v>
      </c>
      <c r="K33" s="226">
        <v>0</v>
      </c>
      <c r="L33" s="225">
        <v>3</v>
      </c>
      <c r="M33" s="226">
        <v>0</v>
      </c>
      <c r="N33" s="226">
        <v>0</v>
      </c>
      <c r="O33" s="225">
        <v>1</v>
      </c>
      <c r="P33" s="225">
        <v>3</v>
      </c>
      <c r="Q33" s="226">
        <v>0</v>
      </c>
      <c r="R33" s="226">
        <v>0</v>
      </c>
      <c r="S33" s="226">
        <v>0</v>
      </c>
      <c r="T33" s="225">
        <v>4</v>
      </c>
    </row>
    <row r="34" spans="1:21" s="23" customFormat="1" ht="16.899999999999999" customHeight="1">
      <c r="A34" s="234"/>
      <c r="B34" s="671" t="s">
        <v>376</v>
      </c>
      <c r="C34" s="672">
        <v>481</v>
      </c>
      <c r="D34" s="268">
        <v>40</v>
      </c>
      <c r="E34" s="225">
        <v>1</v>
      </c>
      <c r="F34" s="225">
        <v>5</v>
      </c>
      <c r="G34" s="225">
        <v>15</v>
      </c>
      <c r="H34" s="225">
        <v>5</v>
      </c>
      <c r="I34" s="225">
        <v>11</v>
      </c>
      <c r="J34" s="226">
        <v>0</v>
      </c>
      <c r="K34" s="226">
        <v>0</v>
      </c>
      <c r="L34" s="225">
        <v>2</v>
      </c>
      <c r="M34" s="226">
        <v>0</v>
      </c>
      <c r="N34" s="226">
        <v>0</v>
      </c>
      <c r="O34" s="225">
        <v>1</v>
      </c>
      <c r="P34" s="226">
        <v>0</v>
      </c>
      <c r="Q34" s="226">
        <v>0</v>
      </c>
      <c r="R34" s="226">
        <v>0</v>
      </c>
      <c r="S34" s="226">
        <v>0</v>
      </c>
      <c r="T34" s="226">
        <v>0</v>
      </c>
    </row>
    <row r="35" spans="1:21" s="23" customFormat="1" ht="16.899999999999999" customHeight="1">
      <c r="A35" s="234"/>
      <c r="B35" s="671" t="s">
        <v>377</v>
      </c>
      <c r="C35" s="672">
        <v>167</v>
      </c>
      <c r="D35" s="268">
        <v>30</v>
      </c>
      <c r="E35" s="225">
        <v>2</v>
      </c>
      <c r="F35" s="225">
        <v>4</v>
      </c>
      <c r="G35" s="225">
        <v>3</v>
      </c>
      <c r="H35" s="225">
        <v>8</v>
      </c>
      <c r="I35" s="225">
        <v>4</v>
      </c>
      <c r="J35" s="225">
        <v>1</v>
      </c>
      <c r="K35" s="226">
        <v>0</v>
      </c>
      <c r="L35" s="225">
        <v>1</v>
      </c>
      <c r="M35" s="226">
        <v>0</v>
      </c>
      <c r="N35" s="226">
        <v>0</v>
      </c>
      <c r="O35" s="226">
        <v>0</v>
      </c>
      <c r="P35" s="225">
        <v>3</v>
      </c>
      <c r="Q35" s="226">
        <v>0</v>
      </c>
      <c r="R35" s="226">
        <v>0</v>
      </c>
      <c r="S35" s="226">
        <v>0</v>
      </c>
      <c r="T35" s="225">
        <v>4</v>
      </c>
    </row>
    <row r="36" spans="1:21" s="23" customFormat="1" ht="16.899999999999999" customHeight="1">
      <c r="A36" s="234" t="s">
        <v>213</v>
      </c>
      <c r="B36" s="671" t="s">
        <v>216</v>
      </c>
      <c r="C36" s="672">
        <v>5531</v>
      </c>
      <c r="D36" s="268">
        <v>979</v>
      </c>
      <c r="E36" s="225">
        <v>46</v>
      </c>
      <c r="F36" s="225">
        <v>56</v>
      </c>
      <c r="G36" s="225">
        <v>66</v>
      </c>
      <c r="H36" s="225">
        <v>122</v>
      </c>
      <c r="I36" s="225">
        <v>360</v>
      </c>
      <c r="J36" s="225">
        <v>5</v>
      </c>
      <c r="K36" s="225">
        <v>10</v>
      </c>
      <c r="L36" s="225">
        <v>17</v>
      </c>
      <c r="M36" s="225">
        <v>8</v>
      </c>
      <c r="N36" s="226">
        <v>0</v>
      </c>
      <c r="O36" s="225">
        <v>8</v>
      </c>
      <c r="P36" s="225">
        <v>39</v>
      </c>
      <c r="Q36" s="225">
        <v>10</v>
      </c>
      <c r="R36" s="225">
        <v>26</v>
      </c>
      <c r="S36" s="225">
        <v>1</v>
      </c>
      <c r="T36" s="225">
        <v>205</v>
      </c>
    </row>
    <row r="37" spans="1:21" s="23" customFormat="1" ht="16.899999999999999" customHeight="1">
      <c r="A37" s="234"/>
      <c r="B37" s="671" t="s">
        <v>376</v>
      </c>
      <c r="C37" s="672">
        <v>966</v>
      </c>
      <c r="D37" s="268">
        <v>201</v>
      </c>
      <c r="E37" s="225">
        <v>6</v>
      </c>
      <c r="F37" s="225">
        <v>6</v>
      </c>
      <c r="G37" s="225">
        <v>20</v>
      </c>
      <c r="H37" s="225">
        <v>13</v>
      </c>
      <c r="I37" s="225">
        <v>110</v>
      </c>
      <c r="J37" s="226">
        <v>0</v>
      </c>
      <c r="K37" s="225">
        <v>6</v>
      </c>
      <c r="L37" s="225">
        <v>4</v>
      </c>
      <c r="M37" s="225">
        <v>4</v>
      </c>
      <c r="N37" s="226">
        <v>0</v>
      </c>
      <c r="O37" s="225">
        <v>3</v>
      </c>
      <c r="P37" s="225">
        <v>5</v>
      </c>
      <c r="Q37" s="225">
        <v>9</v>
      </c>
      <c r="R37" s="226">
        <v>0</v>
      </c>
      <c r="S37" s="226">
        <v>0</v>
      </c>
      <c r="T37" s="225">
        <v>15</v>
      </c>
    </row>
    <row r="38" spans="1:21" s="23" customFormat="1" ht="16.899999999999999" customHeight="1">
      <c r="A38" s="234"/>
      <c r="B38" s="671" t="s">
        <v>377</v>
      </c>
      <c r="C38" s="672">
        <v>4565</v>
      </c>
      <c r="D38" s="268">
        <v>778</v>
      </c>
      <c r="E38" s="225">
        <v>40</v>
      </c>
      <c r="F38" s="225">
        <v>50</v>
      </c>
      <c r="G38" s="225">
        <v>46</v>
      </c>
      <c r="H38" s="225">
        <v>109</v>
      </c>
      <c r="I38" s="225">
        <v>250</v>
      </c>
      <c r="J38" s="225">
        <v>5</v>
      </c>
      <c r="K38" s="225">
        <v>4</v>
      </c>
      <c r="L38" s="225">
        <v>13</v>
      </c>
      <c r="M38" s="225">
        <v>4</v>
      </c>
      <c r="N38" s="226">
        <v>0</v>
      </c>
      <c r="O38" s="225">
        <v>5</v>
      </c>
      <c r="P38" s="225">
        <v>34</v>
      </c>
      <c r="Q38" s="225">
        <v>1</v>
      </c>
      <c r="R38" s="225">
        <v>26</v>
      </c>
      <c r="S38" s="225">
        <v>1</v>
      </c>
      <c r="T38" s="225">
        <v>190</v>
      </c>
    </row>
    <row r="39" spans="1:21" s="23" customFormat="1" ht="16.899999999999999" customHeight="1">
      <c r="A39" s="234" t="s">
        <v>238</v>
      </c>
      <c r="B39" s="671" t="s">
        <v>216</v>
      </c>
      <c r="C39" s="672">
        <v>68267</v>
      </c>
      <c r="D39" s="268">
        <v>3934</v>
      </c>
      <c r="E39" s="225">
        <v>351</v>
      </c>
      <c r="F39" s="225">
        <v>193</v>
      </c>
      <c r="G39" s="225">
        <v>1504</v>
      </c>
      <c r="H39" s="225">
        <v>495</v>
      </c>
      <c r="I39" s="225">
        <v>417</v>
      </c>
      <c r="J39" s="225">
        <v>30</v>
      </c>
      <c r="K39" s="225">
        <v>23</v>
      </c>
      <c r="L39" s="225">
        <v>87</v>
      </c>
      <c r="M39" s="225">
        <v>127</v>
      </c>
      <c r="N39" s="226">
        <v>0</v>
      </c>
      <c r="O39" s="225">
        <v>141</v>
      </c>
      <c r="P39" s="225">
        <v>105</v>
      </c>
      <c r="Q39" s="225">
        <v>113</v>
      </c>
      <c r="R39" s="225">
        <v>93</v>
      </c>
      <c r="S39" s="225">
        <v>20</v>
      </c>
      <c r="T39" s="225">
        <v>235</v>
      </c>
    </row>
    <row r="40" spans="1:21" s="23" customFormat="1" ht="16.899999999999999" customHeight="1">
      <c r="A40" s="245" t="s">
        <v>379</v>
      </c>
      <c r="B40" s="671" t="s">
        <v>376</v>
      </c>
      <c r="C40" s="672">
        <v>9559</v>
      </c>
      <c r="D40" s="268">
        <v>558</v>
      </c>
      <c r="E40" s="225">
        <v>37</v>
      </c>
      <c r="F40" s="225">
        <v>15</v>
      </c>
      <c r="G40" s="225">
        <v>184</v>
      </c>
      <c r="H40" s="225">
        <v>103</v>
      </c>
      <c r="I40" s="225">
        <v>49</v>
      </c>
      <c r="J40" s="226">
        <v>0</v>
      </c>
      <c r="K40" s="225">
        <v>4</v>
      </c>
      <c r="L40" s="225">
        <v>15</v>
      </c>
      <c r="M40" s="225">
        <v>37</v>
      </c>
      <c r="N40" s="226">
        <v>0</v>
      </c>
      <c r="O40" s="225">
        <v>9</v>
      </c>
      <c r="P40" s="225">
        <v>13</v>
      </c>
      <c r="Q40" s="225">
        <v>81</v>
      </c>
      <c r="R40" s="225">
        <v>9</v>
      </c>
      <c r="S40" s="226">
        <v>0</v>
      </c>
      <c r="T40" s="225">
        <v>2</v>
      </c>
    </row>
    <row r="41" spans="1:21" s="23" customFormat="1" ht="16.899999999999999" customHeight="1">
      <c r="A41" s="234"/>
      <c r="B41" s="671" t="s">
        <v>377</v>
      </c>
      <c r="C41" s="672">
        <v>58708</v>
      </c>
      <c r="D41" s="268">
        <v>3376</v>
      </c>
      <c r="E41" s="225">
        <v>314</v>
      </c>
      <c r="F41" s="225">
        <v>178</v>
      </c>
      <c r="G41" s="225">
        <v>1320</v>
      </c>
      <c r="H41" s="225">
        <v>392</v>
      </c>
      <c r="I41" s="225">
        <v>368</v>
      </c>
      <c r="J41" s="225">
        <v>30</v>
      </c>
      <c r="K41" s="225">
        <v>19</v>
      </c>
      <c r="L41" s="225">
        <v>72</v>
      </c>
      <c r="M41" s="225">
        <v>90</v>
      </c>
      <c r="N41" s="226">
        <v>0</v>
      </c>
      <c r="O41" s="225">
        <v>132</v>
      </c>
      <c r="P41" s="225">
        <v>92</v>
      </c>
      <c r="Q41" s="225">
        <v>32</v>
      </c>
      <c r="R41" s="225">
        <v>84</v>
      </c>
      <c r="S41" s="225">
        <v>20</v>
      </c>
      <c r="T41" s="225">
        <v>233</v>
      </c>
    </row>
    <row r="42" spans="1:21" s="23" customFormat="1" ht="2.1" customHeight="1">
      <c r="A42" s="676"/>
      <c r="B42" s="677"/>
      <c r="C42" s="275"/>
      <c r="D42" s="258"/>
      <c r="E42" s="258"/>
      <c r="F42" s="258"/>
      <c r="G42" s="258"/>
      <c r="H42" s="258"/>
      <c r="I42" s="258"/>
      <c r="J42" s="258"/>
      <c r="K42" s="258"/>
      <c r="L42" s="258"/>
      <c r="M42" s="258"/>
      <c r="N42" s="258"/>
      <c r="O42" s="258"/>
      <c r="P42" s="258"/>
      <c r="Q42" s="258"/>
      <c r="R42" s="258"/>
      <c r="S42" s="258"/>
      <c r="T42" s="258"/>
    </row>
    <row r="43" spans="1:21" s="23" customFormat="1" ht="65.25" customHeight="1">
      <c r="A43" s="884" t="s">
        <v>7749</v>
      </c>
      <c r="B43" s="884"/>
      <c r="C43" s="884"/>
      <c r="D43" s="884"/>
      <c r="E43" s="884"/>
      <c r="F43" s="884"/>
      <c r="G43" s="884"/>
      <c r="H43" s="884"/>
      <c r="I43" s="884"/>
      <c r="J43" s="884"/>
      <c r="K43" s="884"/>
      <c r="L43" s="884"/>
      <c r="M43" s="884"/>
      <c r="N43" s="884"/>
      <c r="O43" s="884"/>
      <c r="P43" s="884"/>
      <c r="Q43" s="884"/>
      <c r="R43" s="884"/>
      <c r="S43" s="884"/>
      <c r="T43" s="884"/>
      <c r="U43" s="229"/>
    </row>
  </sheetData>
  <mergeCells count="14">
    <mergeCell ref="K5:R5"/>
    <mergeCell ref="S5:T5"/>
    <mergeCell ref="A43:J43"/>
    <mergeCell ref="K43:T43"/>
    <mergeCell ref="A1:J1"/>
    <mergeCell ref="K1:T1"/>
    <mergeCell ref="A2:J2"/>
    <mergeCell ref="K2:T2"/>
    <mergeCell ref="A3:T3"/>
    <mergeCell ref="C4:C6"/>
    <mergeCell ref="D4:J4"/>
    <mergeCell ref="K4:T4"/>
    <mergeCell ref="D5:D6"/>
    <mergeCell ref="E5:J5"/>
  </mergeCells>
  <phoneticPr fontId="3" type="noConversion"/>
  <printOptions horizontalCentered="1"/>
  <pageMargins left="0.59055118110236227" right="0.51181102362204722" top="0.59055118110236227" bottom="0.59055118110236227" header="0.39370078740157483" footer="0.39370078740157483"/>
  <pageSetup paperSize="9" orientation="portrait" r:id="rId1"/>
  <headerFooter alignWithMargins="0">
    <oddFooter>&amp;C&amp;"新細明體"&amp;10</oddFooter>
  </headerFooter>
  <colBreaks count="1" manualBreakCount="1">
    <brk id="10" max="42"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0C4F3-46A9-4002-A00F-8EB0B2345ADE}">
  <sheetPr>
    <outlinePr summaryBelow="0" summaryRight="0"/>
  </sheetPr>
  <dimension ref="A1:IV43"/>
  <sheetViews>
    <sheetView showGridLines="0" view="pageBreakPreview" zoomScaleSheetLayoutView="100" workbookViewId="0">
      <pane ySplit="3" topLeftCell="A4" activePane="bottomLeft" state="frozenSplit"/>
      <selection pane="bottomLeft" sqref="A1:J1"/>
    </sheetView>
  </sheetViews>
  <sheetFormatPr defaultColWidth="9" defaultRowHeight="12.75" customHeight="1"/>
  <cols>
    <col min="1" max="1" width="5.625" style="23" customWidth="1"/>
    <col min="2" max="2" width="3.5" style="23" customWidth="1"/>
    <col min="3" max="3" width="10.625" style="23" customWidth="1"/>
    <col min="4" max="10" width="9.125" style="23" customWidth="1"/>
    <col min="11" max="15" width="8.375" style="23" customWidth="1"/>
    <col min="16" max="16" width="8.625" style="23" customWidth="1"/>
    <col min="17" max="20" width="8.375" style="23" customWidth="1"/>
    <col min="21" max="21" width="0" style="23" hidden="1" customWidth="1"/>
    <col min="22" max="256" width="9" style="23" customWidth="1"/>
    <col min="257" max="16384" width="9" style="37"/>
  </cols>
  <sheetData>
    <row r="1" spans="1:21" s="23" customFormat="1" ht="20.100000000000001" customHeight="1">
      <c r="A1" s="995" t="s">
        <v>7750</v>
      </c>
      <c r="B1" s="995"/>
      <c r="C1" s="995"/>
      <c r="D1" s="995"/>
      <c r="E1" s="995"/>
      <c r="F1" s="995"/>
      <c r="G1" s="995"/>
      <c r="H1" s="995"/>
      <c r="I1" s="995"/>
      <c r="J1" s="995"/>
      <c r="K1" s="996" t="s">
        <v>7730</v>
      </c>
      <c r="L1" s="996"/>
      <c r="M1" s="996"/>
      <c r="N1" s="996"/>
      <c r="O1" s="996"/>
      <c r="P1" s="996"/>
      <c r="Q1" s="996"/>
      <c r="R1" s="996"/>
      <c r="S1" s="996"/>
      <c r="T1" s="996"/>
      <c r="U1" s="653" t="s">
        <v>7751</v>
      </c>
    </row>
    <row r="2" spans="1:21" s="23" customFormat="1" ht="17.100000000000001" customHeight="1">
      <c r="A2" s="1083" t="s">
        <v>7732</v>
      </c>
      <c r="B2" s="1083"/>
      <c r="C2" s="1083"/>
      <c r="D2" s="1083"/>
      <c r="E2" s="1083"/>
      <c r="F2" s="1083"/>
      <c r="G2" s="1083"/>
      <c r="H2" s="1083"/>
      <c r="I2" s="1083"/>
      <c r="J2" s="1083"/>
      <c r="K2" s="1084" t="s">
        <v>7733</v>
      </c>
      <c r="L2" s="1084"/>
      <c r="M2" s="1084"/>
      <c r="N2" s="1084"/>
      <c r="O2" s="1084"/>
      <c r="P2" s="1084"/>
      <c r="Q2" s="1084"/>
      <c r="R2" s="1084"/>
      <c r="S2" s="1084"/>
      <c r="T2" s="1084"/>
    </row>
    <row r="3" spans="1:21" s="23" customFormat="1" ht="12" customHeight="1">
      <c r="A3" s="1085" t="s">
        <v>110</v>
      </c>
      <c r="B3" s="1085"/>
      <c r="C3" s="1085"/>
      <c r="D3" s="1085"/>
      <c r="E3" s="1085"/>
      <c r="F3" s="1085"/>
      <c r="G3" s="1085"/>
      <c r="H3" s="1085"/>
      <c r="I3" s="1085"/>
      <c r="J3" s="1085"/>
      <c r="K3" s="1085"/>
      <c r="L3" s="1085"/>
      <c r="M3" s="1085"/>
      <c r="N3" s="1085"/>
      <c r="O3" s="1085"/>
      <c r="P3" s="1085"/>
      <c r="Q3" s="1085"/>
      <c r="R3" s="1085"/>
      <c r="S3" s="1085"/>
      <c r="T3" s="1085"/>
    </row>
    <row r="4" spans="1:21" s="23" customFormat="1" ht="12.75" customHeight="1">
      <c r="A4" s="687"/>
      <c r="B4" s="688"/>
      <c r="C4" s="1103" t="s">
        <v>7752</v>
      </c>
      <c r="D4" s="1106" t="s">
        <v>7734</v>
      </c>
      <c r="E4" s="1106"/>
      <c r="F4" s="1106"/>
      <c r="G4" s="1106"/>
      <c r="H4" s="1106"/>
      <c r="I4" s="1106"/>
      <c r="J4" s="1099"/>
      <c r="K4" s="1091" t="s">
        <v>7735</v>
      </c>
      <c r="L4" s="1107"/>
      <c r="M4" s="1107"/>
      <c r="N4" s="1107"/>
      <c r="O4" s="1107"/>
      <c r="P4" s="1107"/>
      <c r="Q4" s="1107"/>
      <c r="R4" s="1107"/>
      <c r="S4" s="1107"/>
      <c r="T4" s="1107"/>
    </row>
    <row r="5" spans="1:21" s="23" customFormat="1" ht="16.5" customHeight="1">
      <c r="A5" s="689"/>
      <c r="B5" s="690"/>
      <c r="C5" s="1104"/>
      <c r="D5" s="1103" t="s">
        <v>101</v>
      </c>
      <c r="E5" s="1099" t="s">
        <v>7736</v>
      </c>
      <c r="F5" s="1100"/>
      <c r="G5" s="1100"/>
      <c r="H5" s="1100"/>
      <c r="I5" s="1100"/>
      <c r="J5" s="1100"/>
      <c r="K5" s="1091" t="s">
        <v>7737</v>
      </c>
      <c r="L5" s="1101"/>
      <c r="M5" s="1101"/>
      <c r="N5" s="1101"/>
      <c r="O5" s="1101"/>
      <c r="P5" s="1101"/>
      <c r="Q5" s="1101"/>
      <c r="R5" s="1102"/>
      <c r="S5" s="1052" t="s">
        <v>7738</v>
      </c>
      <c r="T5" s="1093"/>
    </row>
    <row r="6" spans="1:21" s="23" customFormat="1" ht="37.5" customHeight="1">
      <c r="A6" s="691"/>
      <c r="B6" s="692"/>
      <c r="C6" s="1105"/>
      <c r="D6" s="1108"/>
      <c r="E6" s="464" t="s">
        <v>7716</v>
      </c>
      <c r="F6" s="464" t="s">
        <v>7739</v>
      </c>
      <c r="G6" s="464" t="s">
        <v>7740</v>
      </c>
      <c r="H6" s="464" t="s">
        <v>7741</v>
      </c>
      <c r="I6" s="464" t="s">
        <v>7718</v>
      </c>
      <c r="J6" s="464" t="s">
        <v>7714</v>
      </c>
      <c r="K6" s="685" t="s">
        <v>7715</v>
      </c>
      <c r="L6" s="464" t="s">
        <v>7742</v>
      </c>
      <c r="M6" s="464" t="s">
        <v>7743</v>
      </c>
      <c r="N6" s="464" t="s">
        <v>7744</v>
      </c>
      <c r="O6" s="464" t="s">
        <v>7745</v>
      </c>
      <c r="P6" s="464" t="s">
        <v>7746</v>
      </c>
      <c r="Q6" s="464" t="s">
        <v>7747</v>
      </c>
      <c r="R6" s="464" t="s">
        <v>174</v>
      </c>
      <c r="S6" s="686" t="s">
        <v>7748</v>
      </c>
      <c r="T6" s="686" t="s">
        <v>174</v>
      </c>
    </row>
    <row r="7" spans="1:21" s="23" customFormat="1" ht="16.899999999999999" customHeight="1">
      <c r="A7" s="234" t="s">
        <v>199</v>
      </c>
      <c r="B7" s="671" t="s">
        <v>216</v>
      </c>
      <c r="C7" s="672">
        <v>25390</v>
      </c>
      <c r="D7" s="268">
        <v>3060</v>
      </c>
      <c r="E7" s="268">
        <v>184</v>
      </c>
      <c r="F7" s="268">
        <v>203</v>
      </c>
      <c r="G7" s="268">
        <v>493</v>
      </c>
      <c r="H7" s="268">
        <v>215</v>
      </c>
      <c r="I7" s="268">
        <v>777</v>
      </c>
      <c r="J7" s="268">
        <v>41</v>
      </c>
      <c r="K7" s="268">
        <v>123</v>
      </c>
      <c r="L7" s="268">
        <v>84</v>
      </c>
      <c r="M7" s="268">
        <v>32</v>
      </c>
      <c r="N7" s="268">
        <v>180</v>
      </c>
      <c r="O7" s="268">
        <v>70</v>
      </c>
      <c r="P7" s="268">
        <v>182</v>
      </c>
      <c r="Q7" s="268">
        <v>40</v>
      </c>
      <c r="R7" s="268">
        <v>51</v>
      </c>
      <c r="S7" s="268">
        <v>5</v>
      </c>
      <c r="T7" s="268">
        <v>380</v>
      </c>
    </row>
    <row r="8" spans="1:21" s="23" customFormat="1" ht="16.899999999999999" customHeight="1">
      <c r="A8" s="234"/>
      <c r="B8" s="671" t="s">
        <v>376</v>
      </c>
      <c r="C8" s="672">
        <v>9846</v>
      </c>
      <c r="D8" s="268">
        <v>1214</v>
      </c>
      <c r="E8" s="268">
        <v>70</v>
      </c>
      <c r="F8" s="268">
        <v>53</v>
      </c>
      <c r="G8" s="268">
        <v>160</v>
      </c>
      <c r="H8" s="268">
        <v>77</v>
      </c>
      <c r="I8" s="268">
        <v>332</v>
      </c>
      <c r="J8" s="268">
        <v>16</v>
      </c>
      <c r="K8" s="268">
        <v>77</v>
      </c>
      <c r="L8" s="268">
        <v>23</v>
      </c>
      <c r="M8" s="268">
        <v>21</v>
      </c>
      <c r="N8" s="268">
        <v>116</v>
      </c>
      <c r="O8" s="268">
        <v>28</v>
      </c>
      <c r="P8" s="268">
        <v>80</v>
      </c>
      <c r="Q8" s="268">
        <v>26</v>
      </c>
      <c r="R8" s="268">
        <v>23</v>
      </c>
      <c r="S8" s="268">
        <v>1</v>
      </c>
      <c r="T8" s="268">
        <v>111</v>
      </c>
    </row>
    <row r="9" spans="1:21" s="23" customFormat="1" ht="16.899999999999999" customHeight="1">
      <c r="A9" s="234"/>
      <c r="B9" s="671" t="s">
        <v>377</v>
      </c>
      <c r="C9" s="672">
        <v>15544</v>
      </c>
      <c r="D9" s="268">
        <v>1846</v>
      </c>
      <c r="E9" s="268">
        <v>114</v>
      </c>
      <c r="F9" s="268">
        <v>150</v>
      </c>
      <c r="G9" s="268">
        <v>333</v>
      </c>
      <c r="H9" s="268">
        <v>138</v>
      </c>
      <c r="I9" s="268">
        <v>445</v>
      </c>
      <c r="J9" s="268">
        <v>25</v>
      </c>
      <c r="K9" s="268">
        <v>46</v>
      </c>
      <c r="L9" s="268">
        <v>61</v>
      </c>
      <c r="M9" s="268">
        <v>11</v>
      </c>
      <c r="N9" s="268">
        <v>64</v>
      </c>
      <c r="O9" s="268">
        <v>42</v>
      </c>
      <c r="P9" s="268">
        <v>102</v>
      </c>
      <c r="Q9" s="268">
        <v>14</v>
      </c>
      <c r="R9" s="268">
        <v>28</v>
      </c>
      <c r="S9" s="268">
        <v>4</v>
      </c>
      <c r="T9" s="268">
        <v>269</v>
      </c>
    </row>
    <row r="10" spans="1:21" s="23" customFormat="1" ht="16.899999999999999" customHeight="1">
      <c r="A10" s="234" t="s">
        <v>200</v>
      </c>
      <c r="B10" s="671" t="s">
        <v>216</v>
      </c>
      <c r="C10" s="672">
        <v>226</v>
      </c>
      <c r="D10" s="268">
        <v>62</v>
      </c>
      <c r="E10" s="268">
        <v>4</v>
      </c>
      <c r="F10" s="268">
        <v>1</v>
      </c>
      <c r="G10" s="268">
        <v>1</v>
      </c>
      <c r="H10" s="268">
        <v>2</v>
      </c>
      <c r="I10" s="268">
        <v>16</v>
      </c>
      <c r="J10" s="268">
        <v>2</v>
      </c>
      <c r="K10" s="268">
        <v>10</v>
      </c>
      <c r="L10" s="285">
        <v>0</v>
      </c>
      <c r="M10" s="268">
        <v>2</v>
      </c>
      <c r="N10" s="268">
        <v>16</v>
      </c>
      <c r="O10" s="285">
        <v>0</v>
      </c>
      <c r="P10" s="268">
        <v>5</v>
      </c>
      <c r="Q10" s="268">
        <v>1</v>
      </c>
      <c r="R10" s="268">
        <v>2</v>
      </c>
      <c r="S10" s="285">
        <v>0</v>
      </c>
      <c r="T10" s="285">
        <v>0</v>
      </c>
    </row>
    <row r="11" spans="1:21" s="23" customFormat="1" ht="16.899999999999999" customHeight="1">
      <c r="A11" s="234"/>
      <c r="B11" s="671" t="s">
        <v>376</v>
      </c>
      <c r="C11" s="672">
        <v>178</v>
      </c>
      <c r="D11" s="268">
        <v>52</v>
      </c>
      <c r="E11" s="268">
        <v>3</v>
      </c>
      <c r="F11" s="285">
        <v>0</v>
      </c>
      <c r="G11" s="268">
        <v>1</v>
      </c>
      <c r="H11" s="268">
        <v>2</v>
      </c>
      <c r="I11" s="268">
        <v>13</v>
      </c>
      <c r="J11" s="268">
        <v>2</v>
      </c>
      <c r="K11" s="268">
        <v>9</v>
      </c>
      <c r="L11" s="285">
        <v>0</v>
      </c>
      <c r="M11" s="268">
        <v>2</v>
      </c>
      <c r="N11" s="268">
        <v>12</v>
      </c>
      <c r="O11" s="285">
        <v>0</v>
      </c>
      <c r="P11" s="268">
        <v>5</v>
      </c>
      <c r="Q11" s="268">
        <v>1</v>
      </c>
      <c r="R11" s="268">
        <v>2</v>
      </c>
      <c r="S11" s="285">
        <v>0</v>
      </c>
      <c r="T11" s="285">
        <v>0</v>
      </c>
    </row>
    <row r="12" spans="1:21" s="23" customFormat="1" ht="16.899999999999999" customHeight="1">
      <c r="A12" s="234"/>
      <c r="B12" s="671" t="s">
        <v>377</v>
      </c>
      <c r="C12" s="672">
        <v>48</v>
      </c>
      <c r="D12" s="268">
        <v>10</v>
      </c>
      <c r="E12" s="268">
        <v>1</v>
      </c>
      <c r="F12" s="268">
        <v>1</v>
      </c>
      <c r="G12" s="285">
        <v>0</v>
      </c>
      <c r="H12" s="285">
        <v>0</v>
      </c>
      <c r="I12" s="268">
        <v>3</v>
      </c>
      <c r="J12" s="285">
        <v>0</v>
      </c>
      <c r="K12" s="268">
        <v>1</v>
      </c>
      <c r="L12" s="285">
        <v>0</v>
      </c>
      <c r="M12" s="285">
        <v>0</v>
      </c>
      <c r="N12" s="268">
        <v>4</v>
      </c>
      <c r="O12" s="285">
        <v>0</v>
      </c>
      <c r="P12" s="285">
        <v>0</v>
      </c>
      <c r="Q12" s="285">
        <v>0</v>
      </c>
      <c r="R12" s="285">
        <v>0</v>
      </c>
      <c r="S12" s="285">
        <v>0</v>
      </c>
      <c r="T12" s="285">
        <v>0</v>
      </c>
    </row>
    <row r="13" spans="1:21" s="23" customFormat="1" ht="16.899999999999999" customHeight="1">
      <c r="A13" s="234" t="s">
        <v>202</v>
      </c>
      <c r="B13" s="671" t="s">
        <v>216</v>
      </c>
      <c r="C13" s="672">
        <v>1369</v>
      </c>
      <c r="D13" s="268">
        <v>387</v>
      </c>
      <c r="E13" s="268">
        <v>16</v>
      </c>
      <c r="F13" s="268">
        <v>5</v>
      </c>
      <c r="G13" s="268">
        <v>12</v>
      </c>
      <c r="H13" s="268">
        <v>1</v>
      </c>
      <c r="I13" s="268">
        <v>150</v>
      </c>
      <c r="J13" s="268">
        <v>7</v>
      </c>
      <c r="K13" s="268">
        <v>29</v>
      </c>
      <c r="L13" s="268">
        <v>6</v>
      </c>
      <c r="M13" s="268">
        <v>4</v>
      </c>
      <c r="N13" s="268">
        <v>90</v>
      </c>
      <c r="O13" s="268">
        <v>5</v>
      </c>
      <c r="P13" s="268">
        <v>28</v>
      </c>
      <c r="Q13" s="268">
        <v>9</v>
      </c>
      <c r="R13" s="268">
        <v>4</v>
      </c>
      <c r="S13" s="285">
        <v>0</v>
      </c>
      <c r="T13" s="268">
        <v>21</v>
      </c>
    </row>
    <row r="14" spans="1:21" s="23" customFormat="1" ht="16.899999999999999" customHeight="1">
      <c r="A14" s="234"/>
      <c r="B14" s="671" t="s">
        <v>376</v>
      </c>
      <c r="C14" s="672">
        <v>909</v>
      </c>
      <c r="D14" s="268">
        <v>239</v>
      </c>
      <c r="E14" s="268">
        <v>9</v>
      </c>
      <c r="F14" s="268">
        <v>2</v>
      </c>
      <c r="G14" s="268">
        <v>9</v>
      </c>
      <c r="H14" s="285">
        <v>0</v>
      </c>
      <c r="I14" s="268">
        <v>84</v>
      </c>
      <c r="J14" s="268">
        <v>5</v>
      </c>
      <c r="K14" s="268">
        <v>21</v>
      </c>
      <c r="L14" s="268">
        <v>5</v>
      </c>
      <c r="M14" s="268">
        <v>3</v>
      </c>
      <c r="N14" s="268">
        <v>60</v>
      </c>
      <c r="O14" s="268">
        <v>3</v>
      </c>
      <c r="P14" s="268">
        <v>14</v>
      </c>
      <c r="Q14" s="268">
        <v>6</v>
      </c>
      <c r="R14" s="268">
        <v>3</v>
      </c>
      <c r="S14" s="285">
        <v>0</v>
      </c>
      <c r="T14" s="268">
        <v>15</v>
      </c>
    </row>
    <row r="15" spans="1:21" s="23" customFormat="1" ht="16.899999999999999" customHeight="1">
      <c r="A15" s="234"/>
      <c r="B15" s="671" t="s">
        <v>377</v>
      </c>
      <c r="C15" s="672">
        <v>460</v>
      </c>
      <c r="D15" s="268">
        <v>148</v>
      </c>
      <c r="E15" s="268">
        <v>7</v>
      </c>
      <c r="F15" s="268">
        <v>3</v>
      </c>
      <c r="G15" s="268">
        <v>3</v>
      </c>
      <c r="H15" s="268">
        <v>1</v>
      </c>
      <c r="I15" s="268">
        <v>66</v>
      </c>
      <c r="J15" s="268">
        <v>2</v>
      </c>
      <c r="K15" s="268">
        <v>8</v>
      </c>
      <c r="L15" s="268">
        <v>1</v>
      </c>
      <c r="M15" s="268">
        <v>1</v>
      </c>
      <c r="N15" s="268">
        <v>30</v>
      </c>
      <c r="O15" s="268">
        <v>2</v>
      </c>
      <c r="P15" s="268">
        <v>14</v>
      </c>
      <c r="Q15" s="268">
        <v>3</v>
      </c>
      <c r="R15" s="268">
        <v>1</v>
      </c>
      <c r="S15" s="285">
        <v>0</v>
      </c>
      <c r="T15" s="268">
        <v>6</v>
      </c>
    </row>
    <row r="16" spans="1:21" s="23" customFormat="1" ht="16.899999999999999" customHeight="1">
      <c r="A16" s="234" t="s">
        <v>203</v>
      </c>
      <c r="B16" s="671" t="s">
        <v>216</v>
      </c>
      <c r="C16" s="672">
        <v>1097</v>
      </c>
      <c r="D16" s="268">
        <v>349</v>
      </c>
      <c r="E16" s="268">
        <v>16</v>
      </c>
      <c r="F16" s="268">
        <v>2</v>
      </c>
      <c r="G16" s="268">
        <v>10</v>
      </c>
      <c r="H16" s="268">
        <v>6</v>
      </c>
      <c r="I16" s="268">
        <v>110</v>
      </c>
      <c r="J16" s="268">
        <v>7</v>
      </c>
      <c r="K16" s="268">
        <v>48</v>
      </c>
      <c r="L16" s="268">
        <v>4</v>
      </c>
      <c r="M16" s="268">
        <v>1</v>
      </c>
      <c r="N16" s="268">
        <v>74</v>
      </c>
      <c r="O16" s="268">
        <v>1</v>
      </c>
      <c r="P16" s="268">
        <v>28</v>
      </c>
      <c r="Q16" s="268">
        <v>8</v>
      </c>
      <c r="R16" s="268">
        <v>3</v>
      </c>
      <c r="S16" s="285">
        <v>0</v>
      </c>
      <c r="T16" s="268">
        <v>31</v>
      </c>
    </row>
    <row r="17" spans="1:20" s="23" customFormat="1" ht="16.899999999999999" customHeight="1">
      <c r="A17" s="234"/>
      <c r="B17" s="671" t="s">
        <v>376</v>
      </c>
      <c r="C17" s="672">
        <v>694</v>
      </c>
      <c r="D17" s="268">
        <v>210</v>
      </c>
      <c r="E17" s="268">
        <v>10</v>
      </c>
      <c r="F17" s="268">
        <v>1</v>
      </c>
      <c r="G17" s="268">
        <v>2</v>
      </c>
      <c r="H17" s="285">
        <v>0</v>
      </c>
      <c r="I17" s="268">
        <v>71</v>
      </c>
      <c r="J17" s="268">
        <v>5</v>
      </c>
      <c r="K17" s="268">
        <v>32</v>
      </c>
      <c r="L17" s="285">
        <v>0</v>
      </c>
      <c r="M17" s="268">
        <v>1</v>
      </c>
      <c r="N17" s="268">
        <v>44</v>
      </c>
      <c r="O17" s="268">
        <v>1</v>
      </c>
      <c r="P17" s="268">
        <v>17</v>
      </c>
      <c r="Q17" s="268">
        <v>7</v>
      </c>
      <c r="R17" s="268">
        <v>2</v>
      </c>
      <c r="S17" s="285">
        <v>0</v>
      </c>
      <c r="T17" s="268">
        <v>17</v>
      </c>
    </row>
    <row r="18" spans="1:20" s="23" customFormat="1" ht="16.899999999999999" customHeight="1">
      <c r="A18" s="234"/>
      <c r="B18" s="671" t="s">
        <v>377</v>
      </c>
      <c r="C18" s="672">
        <v>403</v>
      </c>
      <c r="D18" s="268">
        <v>139</v>
      </c>
      <c r="E18" s="268">
        <v>6</v>
      </c>
      <c r="F18" s="268">
        <v>1</v>
      </c>
      <c r="G18" s="268">
        <v>8</v>
      </c>
      <c r="H18" s="268">
        <v>6</v>
      </c>
      <c r="I18" s="268">
        <v>39</v>
      </c>
      <c r="J18" s="268">
        <v>2</v>
      </c>
      <c r="K18" s="268">
        <v>16</v>
      </c>
      <c r="L18" s="268">
        <v>4</v>
      </c>
      <c r="M18" s="285">
        <v>0</v>
      </c>
      <c r="N18" s="268">
        <v>30</v>
      </c>
      <c r="O18" s="285">
        <v>0</v>
      </c>
      <c r="P18" s="268">
        <v>11</v>
      </c>
      <c r="Q18" s="268">
        <v>1</v>
      </c>
      <c r="R18" s="268">
        <v>1</v>
      </c>
      <c r="S18" s="285">
        <v>0</v>
      </c>
      <c r="T18" s="268">
        <v>14</v>
      </c>
    </row>
    <row r="19" spans="1:20" s="23" customFormat="1" ht="16.899999999999999" customHeight="1">
      <c r="A19" s="234" t="s">
        <v>204</v>
      </c>
      <c r="B19" s="671" t="s">
        <v>216</v>
      </c>
      <c r="C19" s="672">
        <v>15201</v>
      </c>
      <c r="D19" s="268">
        <v>1418</v>
      </c>
      <c r="E19" s="268">
        <v>84</v>
      </c>
      <c r="F19" s="268">
        <v>131</v>
      </c>
      <c r="G19" s="268">
        <v>300</v>
      </c>
      <c r="H19" s="268">
        <v>115</v>
      </c>
      <c r="I19" s="268">
        <v>296</v>
      </c>
      <c r="J19" s="268">
        <v>11</v>
      </c>
      <c r="K19" s="268">
        <v>17</v>
      </c>
      <c r="L19" s="268">
        <v>54</v>
      </c>
      <c r="M19" s="268">
        <v>21</v>
      </c>
      <c r="N19" s="285">
        <v>0</v>
      </c>
      <c r="O19" s="268">
        <v>47</v>
      </c>
      <c r="P19" s="268">
        <v>75</v>
      </c>
      <c r="Q19" s="268">
        <v>14</v>
      </c>
      <c r="R19" s="268">
        <v>30</v>
      </c>
      <c r="S19" s="268">
        <v>5</v>
      </c>
      <c r="T19" s="268">
        <v>218</v>
      </c>
    </row>
    <row r="20" spans="1:20" s="23" customFormat="1" ht="16.899999999999999" customHeight="1">
      <c r="A20" s="234"/>
      <c r="B20" s="671" t="s">
        <v>376</v>
      </c>
      <c r="C20" s="672">
        <v>7043</v>
      </c>
      <c r="D20" s="268">
        <v>585</v>
      </c>
      <c r="E20" s="268">
        <v>43</v>
      </c>
      <c r="F20" s="268">
        <v>42</v>
      </c>
      <c r="G20" s="268">
        <v>132</v>
      </c>
      <c r="H20" s="268">
        <v>62</v>
      </c>
      <c r="I20" s="268">
        <v>116</v>
      </c>
      <c r="J20" s="268">
        <v>4</v>
      </c>
      <c r="K20" s="268">
        <v>13</v>
      </c>
      <c r="L20" s="268">
        <v>13</v>
      </c>
      <c r="M20" s="268">
        <v>13</v>
      </c>
      <c r="N20" s="285">
        <v>0</v>
      </c>
      <c r="O20" s="268">
        <v>20</v>
      </c>
      <c r="P20" s="268">
        <v>40</v>
      </c>
      <c r="Q20" s="268">
        <v>8</v>
      </c>
      <c r="R20" s="268">
        <v>15</v>
      </c>
      <c r="S20" s="268">
        <v>1</v>
      </c>
      <c r="T20" s="268">
        <v>63</v>
      </c>
    </row>
    <row r="21" spans="1:20" s="23" customFormat="1" ht="16.899999999999999" customHeight="1">
      <c r="A21" s="234"/>
      <c r="B21" s="671" t="s">
        <v>377</v>
      </c>
      <c r="C21" s="672">
        <v>8158</v>
      </c>
      <c r="D21" s="268">
        <v>833</v>
      </c>
      <c r="E21" s="268">
        <v>41</v>
      </c>
      <c r="F21" s="268">
        <v>89</v>
      </c>
      <c r="G21" s="268">
        <v>168</v>
      </c>
      <c r="H21" s="268">
        <v>53</v>
      </c>
      <c r="I21" s="268">
        <v>180</v>
      </c>
      <c r="J21" s="268">
        <v>7</v>
      </c>
      <c r="K21" s="268">
        <v>4</v>
      </c>
      <c r="L21" s="268">
        <v>41</v>
      </c>
      <c r="M21" s="268">
        <v>8</v>
      </c>
      <c r="N21" s="285">
        <v>0</v>
      </c>
      <c r="O21" s="268">
        <v>27</v>
      </c>
      <c r="P21" s="268">
        <v>35</v>
      </c>
      <c r="Q21" s="268">
        <v>6</v>
      </c>
      <c r="R21" s="268">
        <v>15</v>
      </c>
      <c r="S21" s="268">
        <v>4</v>
      </c>
      <c r="T21" s="268">
        <v>155</v>
      </c>
    </row>
    <row r="22" spans="1:20" s="23" customFormat="1" ht="16.899999999999999" customHeight="1">
      <c r="A22" s="234" t="s">
        <v>7680</v>
      </c>
      <c r="B22" s="671" t="s">
        <v>216</v>
      </c>
      <c r="C22" s="672">
        <v>2053</v>
      </c>
      <c r="D22" s="268">
        <v>257</v>
      </c>
      <c r="E22" s="268">
        <v>8</v>
      </c>
      <c r="F22" s="268">
        <v>18</v>
      </c>
      <c r="G22" s="268">
        <v>19</v>
      </c>
      <c r="H22" s="268">
        <v>20</v>
      </c>
      <c r="I22" s="268">
        <v>89</v>
      </c>
      <c r="J22" s="268">
        <v>3</v>
      </c>
      <c r="K22" s="268">
        <v>4</v>
      </c>
      <c r="L22" s="268">
        <v>10</v>
      </c>
      <c r="M22" s="268">
        <v>2</v>
      </c>
      <c r="N22" s="285">
        <v>0</v>
      </c>
      <c r="O22" s="268">
        <v>4</v>
      </c>
      <c r="P22" s="268">
        <v>13</v>
      </c>
      <c r="Q22" s="268">
        <v>3</v>
      </c>
      <c r="R22" s="268">
        <v>4</v>
      </c>
      <c r="S22" s="285">
        <v>0</v>
      </c>
      <c r="T22" s="268">
        <v>60</v>
      </c>
    </row>
    <row r="23" spans="1:20" s="23" customFormat="1" ht="16.899999999999999" customHeight="1">
      <c r="A23" s="234"/>
      <c r="B23" s="671" t="s">
        <v>376</v>
      </c>
      <c r="C23" s="672">
        <v>408</v>
      </c>
      <c r="D23" s="268">
        <v>54</v>
      </c>
      <c r="E23" s="268">
        <v>1</v>
      </c>
      <c r="F23" s="268">
        <v>2</v>
      </c>
      <c r="G23" s="268">
        <v>2</v>
      </c>
      <c r="H23" s="268">
        <v>2</v>
      </c>
      <c r="I23" s="268">
        <v>22</v>
      </c>
      <c r="J23" s="285">
        <v>0</v>
      </c>
      <c r="K23" s="285">
        <v>0</v>
      </c>
      <c r="L23" s="268">
        <v>2</v>
      </c>
      <c r="M23" s="268">
        <v>1</v>
      </c>
      <c r="N23" s="285">
        <v>0</v>
      </c>
      <c r="O23" s="268">
        <v>3</v>
      </c>
      <c r="P23" s="268">
        <v>3</v>
      </c>
      <c r="Q23" s="268">
        <v>1</v>
      </c>
      <c r="R23" s="268">
        <v>1</v>
      </c>
      <c r="S23" s="285">
        <v>0</v>
      </c>
      <c r="T23" s="268">
        <v>14</v>
      </c>
    </row>
    <row r="24" spans="1:20" s="23" customFormat="1" ht="16.899999999999999" customHeight="1">
      <c r="A24" s="234"/>
      <c r="B24" s="671" t="s">
        <v>377</v>
      </c>
      <c r="C24" s="672">
        <v>1645</v>
      </c>
      <c r="D24" s="268">
        <v>203</v>
      </c>
      <c r="E24" s="268">
        <v>7</v>
      </c>
      <c r="F24" s="268">
        <v>16</v>
      </c>
      <c r="G24" s="268">
        <v>17</v>
      </c>
      <c r="H24" s="268">
        <v>18</v>
      </c>
      <c r="I24" s="268">
        <v>67</v>
      </c>
      <c r="J24" s="268">
        <v>3</v>
      </c>
      <c r="K24" s="268">
        <v>4</v>
      </c>
      <c r="L24" s="268">
        <v>8</v>
      </c>
      <c r="M24" s="268">
        <v>1</v>
      </c>
      <c r="N24" s="285">
        <v>0</v>
      </c>
      <c r="O24" s="268">
        <v>1</v>
      </c>
      <c r="P24" s="268">
        <v>10</v>
      </c>
      <c r="Q24" s="268">
        <v>2</v>
      </c>
      <c r="R24" s="268">
        <v>3</v>
      </c>
      <c r="S24" s="285">
        <v>0</v>
      </c>
      <c r="T24" s="268">
        <v>46</v>
      </c>
    </row>
    <row r="25" spans="1:20" s="23" customFormat="1" ht="16.899999999999999" customHeight="1">
      <c r="A25" s="234" t="s">
        <v>208</v>
      </c>
      <c r="B25" s="671" t="s">
        <v>216</v>
      </c>
      <c r="C25" s="672">
        <v>247</v>
      </c>
      <c r="D25" s="268">
        <v>20</v>
      </c>
      <c r="E25" s="268">
        <v>1</v>
      </c>
      <c r="F25" s="268">
        <v>4</v>
      </c>
      <c r="G25" s="268">
        <v>4</v>
      </c>
      <c r="H25" s="285">
        <v>0</v>
      </c>
      <c r="I25" s="268">
        <v>5</v>
      </c>
      <c r="J25" s="285">
        <v>0</v>
      </c>
      <c r="K25" s="268">
        <v>1</v>
      </c>
      <c r="L25" s="285">
        <v>0</v>
      </c>
      <c r="M25" s="285">
        <v>0</v>
      </c>
      <c r="N25" s="285">
        <v>0</v>
      </c>
      <c r="O25" s="285">
        <v>0</v>
      </c>
      <c r="P25" s="268">
        <v>1</v>
      </c>
      <c r="Q25" s="268">
        <v>1</v>
      </c>
      <c r="R25" s="285">
        <v>0</v>
      </c>
      <c r="S25" s="285">
        <v>0</v>
      </c>
      <c r="T25" s="268">
        <v>3</v>
      </c>
    </row>
    <row r="26" spans="1:20" s="23" customFormat="1" ht="16.899999999999999" customHeight="1">
      <c r="A26" s="234"/>
      <c r="B26" s="671" t="s">
        <v>376</v>
      </c>
      <c r="C26" s="672">
        <v>65</v>
      </c>
      <c r="D26" s="268">
        <v>8</v>
      </c>
      <c r="E26" s="285">
        <v>0</v>
      </c>
      <c r="F26" s="268">
        <v>1</v>
      </c>
      <c r="G26" s="268">
        <v>3</v>
      </c>
      <c r="H26" s="285">
        <v>0</v>
      </c>
      <c r="I26" s="268">
        <v>2</v>
      </c>
      <c r="J26" s="285">
        <v>0</v>
      </c>
      <c r="K26" s="268">
        <v>1</v>
      </c>
      <c r="L26" s="285">
        <v>0</v>
      </c>
      <c r="M26" s="285">
        <v>0</v>
      </c>
      <c r="N26" s="285">
        <v>0</v>
      </c>
      <c r="O26" s="285">
        <v>0</v>
      </c>
      <c r="P26" s="285">
        <v>0</v>
      </c>
      <c r="Q26" s="268">
        <v>1</v>
      </c>
      <c r="R26" s="285">
        <v>0</v>
      </c>
      <c r="S26" s="285">
        <v>0</v>
      </c>
      <c r="T26" s="285">
        <v>0</v>
      </c>
    </row>
    <row r="27" spans="1:20" s="23" customFormat="1" ht="16.899999999999999" customHeight="1">
      <c r="A27" s="234"/>
      <c r="B27" s="671" t="s">
        <v>377</v>
      </c>
      <c r="C27" s="672">
        <v>182</v>
      </c>
      <c r="D27" s="268">
        <v>12</v>
      </c>
      <c r="E27" s="268">
        <v>1</v>
      </c>
      <c r="F27" s="268">
        <v>3</v>
      </c>
      <c r="G27" s="268">
        <v>1</v>
      </c>
      <c r="H27" s="285">
        <v>0</v>
      </c>
      <c r="I27" s="268">
        <v>3</v>
      </c>
      <c r="J27" s="285">
        <v>0</v>
      </c>
      <c r="K27" s="285">
        <v>0</v>
      </c>
      <c r="L27" s="285">
        <v>0</v>
      </c>
      <c r="M27" s="285">
        <v>0</v>
      </c>
      <c r="N27" s="285">
        <v>0</v>
      </c>
      <c r="O27" s="285">
        <v>0</v>
      </c>
      <c r="P27" s="268">
        <v>1</v>
      </c>
      <c r="Q27" s="285">
        <v>0</v>
      </c>
      <c r="R27" s="285">
        <v>0</v>
      </c>
      <c r="S27" s="285">
        <v>0</v>
      </c>
      <c r="T27" s="268">
        <v>3</v>
      </c>
    </row>
    <row r="28" spans="1:20" s="23" customFormat="1" ht="16.899999999999999" customHeight="1">
      <c r="A28" s="234" t="s">
        <v>209</v>
      </c>
      <c r="B28" s="671" t="s">
        <v>216</v>
      </c>
      <c r="C28" s="672">
        <v>1318</v>
      </c>
      <c r="D28" s="268">
        <v>123</v>
      </c>
      <c r="E28" s="268">
        <v>7</v>
      </c>
      <c r="F28" s="268">
        <v>6</v>
      </c>
      <c r="G28" s="268">
        <v>8</v>
      </c>
      <c r="H28" s="268">
        <v>9</v>
      </c>
      <c r="I28" s="268">
        <v>52</v>
      </c>
      <c r="J28" s="268">
        <v>1</v>
      </c>
      <c r="K28" s="268">
        <v>7</v>
      </c>
      <c r="L28" s="285">
        <v>0</v>
      </c>
      <c r="M28" s="285">
        <v>0</v>
      </c>
      <c r="N28" s="285">
        <v>0</v>
      </c>
      <c r="O28" s="268">
        <v>1</v>
      </c>
      <c r="P28" s="268">
        <v>13</v>
      </c>
      <c r="Q28" s="268">
        <v>1</v>
      </c>
      <c r="R28" s="268">
        <v>1</v>
      </c>
      <c r="S28" s="285">
        <v>0</v>
      </c>
      <c r="T28" s="268">
        <v>17</v>
      </c>
    </row>
    <row r="29" spans="1:20" s="23" customFormat="1" ht="16.899999999999999" customHeight="1">
      <c r="A29" s="234"/>
      <c r="B29" s="671" t="s">
        <v>376</v>
      </c>
      <c r="C29" s="672">
        <v>124</v>
      </c>
      <c r="D29" s="268">
        <v>16</v>
      </c>
      <c r="E29" s="268">
        <v>1</v>
      </c>
      <c r="F29" s="285">
        <v>0</v>
      </c>
      <c r="G29" s="268">
        <v>2</v>
      </c>
      <c r="H29" s="285">
        <v>0</v>
      </c>
      <c r="I29" s="268">
        <v>10</v>
      </c>
      <c r="J29" s="285">
        <v>0</v>
      </c>
      <c r="K29" s="285">
        <v>0</v>
      </c>
      <c r="L29" s="285">
        <v>0</v>
      </c>
      <c r="M29" s="285">
        <v>0</v>
      </c>
      <c r="N29" s="285">
        <v>0</v>
      </c>
      <c r="O29" s="268">
        <v>1</v>
      </c>
      <c r="P29" s="285">
        <v>0</v>
      </c>
      <c r="Q29" s="285">
        <v>0</v>
      </c>
      <c r="R29" s="285">
        <v>0</v>
      </c>
      <c r="S29" s="285">
        <v>0</v>
      </c>
      <c r="T29" s="268">
        <v>2</v>
      </c>
    </row>
    <row r="30" spans="1:20" s="23" customFormat="1" ht="16.899999999999999" customHeight="1">
      <c r="A30" s="234"/>
      <c r="B30" s="671" t="s">
        <v>377</v>
      </c>
      <c r="C30" s="672">
        <v>1194</v>
      </c>
      <c r="D30" s="268">
        <v>107</v>
      </c>
      <c r="E30" s="268">
        <v>6</v>
      </c>
      <c r="F30" s="268">
        <v>6</v>
      </c>
      <c r="G30" s="268">
        <v>6</v>
      </c>
      <c r="H30" s="268">
        <v>9</v>
      </c>
      <c r="I30" s="268">
        <v>42</v>
      </c>
      <c r="J30" s="268">
        <v>1</v>
      </c>
      <c r="K30" s="268">
        <v>7</v>
      </c>
      <c r="L30" s="285">
        <v>0</v>
      </c>
      <c r="M30" s="285">
        <v>0</v>
      </c>
      <c r="N30" s="285">
        <v>0</v>
      </c>
      <c r="O30" s="285">
        <v>0</v>
      </c>
      <c r="P30" s="268">
        <v>13</v>
      </c>
      <c r="Q30" s="268">
        <v>1</v>
      </c>
      <c r="R30" s="268">
        <v>1</v>
      </c>
      <c r="S30" s="285">
        <v>0</v>
      </c>
      <c r="T30" s="268">
        <v>15</v>
      </c>
    </row>
    <row r="31" spans="1:20" s="23" customFormat="1" ht="16.899999999999999" customHeight="1">
      <c r="A31" s="234" t="s">
        <v>210</v>
      </c>
      <c r="B31" s="671" t="s">
        <v>216</v>
      </c>
      <c r="C31" s="672">
        <v>1</v>
      </c>
      <c r="D31" s="285">
        <v>0</v>
      </c>
      <c r="E31" s="285">
        <v>0</v>
      </c>
      <c r="F31" s="285">
        <v>0</v>
      </c>
      <c r="G31" s="285">
        <v>0</v>
      </c>
      <c r="H31" s="285">
        <v>0</v>
      </c>
      <c r="I31" s="285">
        <v>0</v>
      </c>
      <c r="J31" s="285">
        <v>0</v>
      </c>
      <c r="K31" s="285">
        <v>0</v>
      </c>
      <c r="L31" s="285">
        <v>0</v>
      </c>
      <c r="M31" s="285">
        <v>0</v>
      </c>
      <c r="N31" s="285">
        <v>0</v>
      </c>
      <c r="O31" s="285">
        <v>0</v>
      </c>
      <c r="P31" s="285">
        <v>0</v>
      </c>
      <c r="Q31" s="285">
        <v>0</v>
      </c>
      <c r="R31" s="285">
        <v>0</v>
      </c>
      <c r="S31" s="285">
        <v>0</v>
      </c>
      <c r="T31" s="285">
        <v>0</v>
      </c>
    </row>
    <row r="32" spans="1:20" s="23" customFormat="1" ht="16.899999999999999" customHeight="1">
      <c r="A32" s="234"/>
      <c r="B32" s="671" t="s">
        <v>377</v>
      </c>
      <c r="C32" s="672">
        <v>1</v>
      </c>
      <c r="D32" s="285">
        <v>0</v>
      </c>
      <c r="E32" s="285">
        <v>0</v>
      </c>
      <c r="F32" s="285">
        <v>0</v>
      </c>
      <c r="G32" s="285">
        <v>0</v>
      </c>
      <c r="H32" s="285">
        <v>0</v>
      </c>
      <c r="I32" s="285">
        <v>0</v>
      </c>
      <c r="J32" s="285">
        <v>0</v>
      </c>
      <c r="K32" s="285">
        <v>0</v>
      </c>
      <c r="L32" s="285">
        <v>0</v>
      </c>
      <c r="M32" s="285">
        <v>0</v>
      </c>
      <c r="N32" s="285">
        <v>0</v>
      </c>
      <c r="O32" s="285">
        <v>0</v>
      </c>
      <c r="P32" s="285">
        <v>0</v>
      </c>
      <c r="Q32" s="285">
        <v>0</v>
      </c>
      <c r="R32" s="285">
        <v>0</v>
      </c>
      <c r="S32" s="285">
        <v>0</v>
      </c>
      <c r="T32" s="285">
        <v>0</v>
      </c>
    </row>
    <row r="33" spans="1:21" s="23" customFormat="1" ht="16.899999999999999" customHeight="1">
      <c r="A33" s="234" t="s">
        <v>212</v>
      </c>
      <c r="B33" s="671" t="s">
        <v>216</v>
      </c>
      <c r="C33" s="672">
        <v>62</v>
      </c>
      <c r="D33" s="268">
        <v>16</v>
      </c>
      <c r="E33" s="285">
        <v>0</v>
      </c>
      <c r="F33" s="268">
        <v>4</v>
      </c>
      <c r="G33" s="268">
        <v>1</v>
      </c>
      <c r="H33" s="268">
        <v>3</v>
      </c>
      <c r="I33" s="268">
        <v>6</v>
      </c>
      <c r="J33" s="285">
        <v>0</v>
      </c>
      <c r="K33" s="285">
        <v>0</v>
      </c>
      <c r="L33" s="268">
        <v>1</v>
      </c>
      <c r="M33" s="285">
        <v>0</v>
      </c>
      <c r="N33" s="285">
        <v>0</v>
      </c>
      <c r="O33" s="285">
        <v>0</v>
      </c>
      <c r="P33" s="268">
        <v>1</v>
      </c>
      <c r="Q33" s="285">
        <v>0</v>
      </c>
      <c r="R33" s="285">
        <v>0</v>
      </c>
      <c r="S33" s="285">
        <v>0</v>
      </c>
      <c r="T33" s="285">
        <v>0</v>
      </c>
    </row>
    <row r="34" spans="1:21" s="23" customFormat="1" ht="16.899999999999999" customHeight="1">
      <c r="A34" s="234"/>
      <c r="B34" s="671" t="s">
        <v>376</v>
      </c>
      <c r="C34" s="672">
        <v>48</v>
      </c>
      <c r="D34" s="268">
        <v>7</v>
      </c>
      <c r="E34" s="285">
        <v>0</v>
      </c>
      <c r="F34" s="268">
        <v>1</v>
      </c>
      <c r="G34" s="268">
        <v>1</v>
      </c>
      <c r="H34" s="268">
        <v>1</v>
      </c>
      <c r="I34" s="268">
        <v>4</v>
      </c>
      <c r="J34" s="285">
        <v>0</v>
      </c>
      <c r="K34" s="285">
        <v>0</v>
      </c>
      <c r="L34" s="285">
        <v>0</v>
      </c>
      <c r="M34" s="285">
        <v>0</v>
      </c>
      <c r="N34" s="285">
        <v>0</v>
      </c>
      <c r="O34" s="285">
        <v>0</v>
      </c>
      <c r="P34" s="285">
        <v>0</v>
      </c>
      <c r="Q34" s="285">
        <v>0</v>
      </c>
      <c r="R34" s="285">
        <v>0</v>
      </c>
      <c r="S34" s="285">
        <v>0</v>
      </c>
      <c r="T34" s="285">
        <v>0</v>
      </c>
    </row>
    <row r="35" spans="1:21" s="23" customFormat="1" ht="16.899999999999999" customHeight="1">
      <c r="A35" s="234"/>
      <c r="B35" s="671" t="s">
        <v>377</v>
      </c>
      <c r="C35" s="672">
        <v>14</v>
      </c>
      <c r="D35" s="268">
        <v>9</v>
      </c>
      <c r="E35" s="285">
        <v>0</v>
      </c>
      <c r="F35" s="268">
        <v>3</v>
      </c>
      <c r="G35" s="285">
        <v>0</v>
      </c>
      <c r="H35" s="268">
        <v>2</v>
      </c>
      <c r="I35" s="268">
        <v>2</v>
      </c>
      <c r="J35" s="285">
        <v>0</v>
      </c>
      <c r="K35" s="285">
        <v>0</v>
      </c>
      <c r="L35" s="268">
        <v>1</v>
      </c>
      <c r="M35" s="285">
        <v>0</v>
      </c>
      <c r="N35" s="285">
        <v>0</v>
      </c>
      <c r="O35" s="285">
        <v>0</v>
      </c>
      <c r="P35" s="268">
        <v>1</v>
      </c>
      <c r="Q35" s="285">
        <v>0</v>
      </c>
      <c r="R35" s="285">
        <v>0</v>
      </c>
      <c r="S35" s="285">
        <v>0</v>
      </c>
      <c r="T35" s="285">
        <v>0</v>
      </c>
    </row>
    <row r="36" spans="1:21" s="23" customFormat="1" ht="16.899999999999999" customHeight="1">
      <c r="A36" s="234" t="s">
        <v>213</v>
      </c>
      <c r="B36" s="671" t="s">
        <v>216</v>
      </c>
      <c r="C36" s="672">
        <v>255</v>
      </c>
      <c r="D36" s="268">
        <v>34</v>
      </c>
      <c r="E36" s="268">
        <v>1</v>
      </c>
      <c r="F36" s="268">
        <v>1</v>
      </c>
      <c r="G36" s="268">
        <v>1</v>
      </c>
      <c r="H36" s="268">
        <v>6</v>
      </c>
      <c r="I36" s="268">
        <v>11</v>
      </c>
      <c r="J36" s="268">
        <v>1</v>
      </c>
      <c r="K36" s="285">
        <v>0</v>
      </c>
      <c r="L36" s="268">
        <v>1</v>
      </c>
      <c r="M36" s="268">
        <v>1</v>
      </c>
      <c r="N36" s="285">
        <v>0</v>
      </c>
      <c r="O36" s="285">
        <v>0</v>
      </c>
      <c r="P36" s="268">
        <v>1</v>
      </c>
      <c r="Q36" s="285">
        <v>0</v>
      </c>
      <c r="R36" s="285">
        <v>0</v>
      </c>
      <c r="S36" s="285">
        <v>0</v>
      </c>
      <c r="T36" s="268">
        <v>10</v>
      </c>
    </row>
    <row r="37" spans="1:21" s="23" customFormat="1" ht="16.899999999999999" customHeight="1">
      <c r="A37" s="234"/>
      <c r="B37" s="671" t="s">
        <v>376</v>
      </c>
      <c r="C37" s="672">
        <v>36</v>
      </c>
      <c r="D37" s="268">
        <v>8</v>
      </c>
      <c r="E37" s="285">
        <v>0</v>
      </c>
      <c r="F37" s="268">
        <v>1</v>
      </c>
      <c r="G37" s="285">
        <v>0</v>
      </c>
      <c r="H37" s="285">
        <v>0</v>
      </c>
      <c r="I37" s="268">
        <v>5</v>
      </c>
      <c r="J37" s="285">
        <v>0</v>
      </c>
      <c r="K37" s="285">
        <v>0</v>
      </c>
      <c r="L37" s="268">
        <v>1</v>
      </c>
      <c r="M37" s="268">
        <v>1</v>
      </c>
      <c r="N37" s="285">
        <v>0</v>
      </c>
      <c r="O37" s="285">
        <v>0</v>
      </c>
      <c r="P37" s="285">
        <v>0</v>
      </c>
      <c r="Q37" s="285">
        <v>0</v>
      </c>
      <c r="R37" s="285">
        <v>0</v>
      </c>
      <c r="S37" s="285">
        <v>0</v>
      </c>
      <c r="T37" s="285">
        <v>0</v>
      </c>
    </row>
    <row r="38" spans="1:21" s="23" customFormat="1" ht="16.899999999999999" customHeight="1">
      <c r="A38" s="234"/>
      <c r="B38" s="671" t="s">
        <v>377</v>
      </c>
      <c r="C38" s="672">
        <v>219</v>
      </c>
      <c r="D38" s="268">
        <v>26</v>
      </c>
      <c r="E38" s="268">
        <v>1</v>
      </c>
      <c r="F38" s="285">
        <v>0</v>
      </c>
      <c r="G38" s="268">
        <v>1</v>
      </c>
      <c r="H38" s="268">
        <v>6</v>
      </c>
      <c r="I38" s="268">
        <v>6</v>
      </c>
      <c r="J38" s="268">
        <v>1</v>
      </c>
      <c r="K38" s="285">
        <v>0</v>
      </c>
      <c r="L38" s="285">
        <v>0</v>
      </c>
      <c r="M38" s="285">
        <v>0</v>
      </c>
      <c r="N38" s="285">
        <v>0</v>
      </c>
      <c r="O38" s="285">
        <v>0</v>
      </c>
      <c r="P38" s="268">
        <v>1</v>
      </c>
      <c r="Q38" s="285">
        <v>0</v>
      </c>
      <c r="R38" s="285">
        <v>0</v>
      </c>
      <c r="S38" s="285">
        <v>0</v>
      </c>
      <c r="T38" s="268">
        <v>10</v>
      </c>
    </row>
    <row r="39" spans="1:21" s="23" customFormat="1" ht="16.899999999999999" customHeight="1">
      <c r="A39" s="234" t="s">
        <v>238</v>
      </c>
      <c r="B39" s="671" t="s">
        <v>216</v>
      </c>
      <c r="C39" s="672">
        <v>3561</v>
      </c>
      <c r="D39" s="268">
        <v>394</v>
      </c>
      <c r="E39" s="268">
        <v>47</v>
      </c>
      <c r="F39" s="268">
        <v>31</v>
      </c>
      <c r="G39" s="268">
        <v>137</v>
      </c>
      <c r="H39" s="268">
        <v>53</v>
      </c>
      <c r="I39" s="268">
        <v>42</v>
      </c>
      <c r="J39" s="268">
        <v>9</v>
      </c>
      <c r="K39" s="268">
        <v>7</v>
      </c>
      <c r="L39" s="268">
        <v>8</v>
      </c>
      <c r="M39" s="268">
        <v>1</v>
      </c>
      <c r="N39" s="285">
        <v>0</v>
      </c>
      <c r="O39" s="268">
        <v>12</v>
      </c>
      <c r="P39" s="268">
        <v>17</v>
      </c>
      <c r="Q39" s="268">
        <v>3</v>
      </c>
      <c r="R39" s="268">
        <v>7</v>
      </c>
      <c r="S39" s="285">
        <v>0</v>
      </c>
      <c r="T39" s="268">
        <v>20</v>
      </c>
    </row>
    <row r="40" spans="1:21" s="23" customFormat="1" ht="16.899999999999999" customHeight="1">
      <c r="A40" s="245" t="s">
        <v>379</v>
      </c>
      <c r="B40" s="671" t="s">
        <v>376</v>
      </c>
      <c r="C40" s="672">
        <v>341</v>
      </c>
      <c r="D40" s="268">
        <v>35</v>
      </c>
      <c r="E40" s="268">
        <v>3</v>
      </c>
      <c r="F40" s="268">
        <v>3</v>
      </c>
      <c r="G40" s="268">
        <v>8</v>
      </c>
      <c r="H40" s="268">
        <v>10</v>
      </c>
      <c r="I40" s="268">
        <v>5</v>
      </c>
      <c r="J40" s="285">
        <v>0</v>
      </c>
      <c r="K40" s="268">
        <v>1</v>
      </c>
      <c r="L40" s="268">
        <v>2</v>
      </c>
      <c r="M40" s="285">
        <v>0</v>
      </c>
      <c r="N40" s="285">
        <v>0</v>
      </c>
      <c r="O40" s="285">
        <v>0</v>
      </c>
      <c r="P40" s="268">
        <v>1</v>
      </c>
      <c r="Q40" s="268">
        <v>2</v>
      </c>
      <c r="R40" s="285">
        <v>0</v>
      </c>
      <c r="S40" s="285">
        <v>0</v>
      </c>
      <c r="T40" s="285">
        <v>0</v>
      </c>
    </row>
    <row r="41" spans="1:21" s="23" customFormat="1" ht="16.899999999999999" customHeight="1">
      <c r="A41" s="234"/>
      <c r="B41" s="671" t="s">
        <v>377</v>
      </c>
      <c r="C41" s="672">
        <v>3220</v>
      </c>
      <c r="D41" s="268">
        <v>359</v>
      </c>
      <c r="E41" s="268">
        <v>44</v>
      </c>
      <c r="F41" s="268">
        <v>28</v>
      </c>
      <c r="G41" s="268">
        <v>129</v>
      </c>
      <c r="H41" s="268">
        <v>43</v>
      </c>
      <c r="I41" s="268">
        <v>37</v>
      </c>
      <c r="J41" s="268">
        <v>9</v>
      </c>
      <c r="K41" s="268">
        <v>6</v>
      </c>
      <c r="L41" s="268">
        <v>6</v>
      </c>
      <c r="M41" s="268">
        <v>1</v>
      </c>
      <c r="N41" s="285">
        <v>0</v>
      </c>
      <c r="O41" s="268">
        <v>12</v>
      </c>
      <c r="P41" s="268">
        <v>16</v>
      </c>
      <c r="Q41" s="268">
        <v>1</v>
      </c>
      <c r="R41" s="268">
        <v>7</v>
      </c>
      <c r="S41" s="285">
        <v>0</v>
      </c>
      <c r="T41" s="268">
        <v>20</v>
      </c>
    </row>
    <row r="42" spans="1:21" s="23" customFormat="1" ht="0.95" customHeight="1">
      <c r="A42" s="676"/>
      <c r="B42" s="677"/>
      <c r="C42" s="275"/>
      <c r="D42" s="258"/>
      <c r="E42" s="258"/>
      <c r="F42" s="258"/>
      <c r="G42" s="258"/>
      <c r="H42" s="258"/>
      <c r="I42" s="258"/>
      <c r="J42" s="258"/>
      <c r="K42" s="258"/>
      <c r="L42" s="258"/>
      <c r="M42" s="258"/>
      <c r="N42" s="258"/>
      <c r="O42" s="258"/>
      <c r="P42" s="258"/>
      <c r="Q42" s="258"/>
      <c r="R42" s="258"/>
      <c r="S42" s="258"/>
      <c r="T42" s="258"/>
    </row>
    <row r="43" spans="1:21" s="23" customFormat="1" ht="65.25" customHeight="1">
      <c r="A43" s="884" t="s">
        <v>7749</v>
      </c>
      <c r="B43" s="884"/>
      <c r="C43" s="884"/>
      <c r="D43" s="884"/>
      <c r="E43" s="884"/>
      <c r="F43" s="884"/>
      <c r="G43" s="884"/>
      <c r="H43" s="884"/>
      <c r="I43" s="884"/>
      <c r="J43" s="884"/>
      <c r="K43" s="884"/>
      <c r="L43" s="884"/>
      <c r="M43" s="884"/>
      <c r="N43" s="884"/>
      <c r="O43" s="884"/>
      <c r="P43" s="884"/>
      <c r="Q43" s="884"/>
      <c r="R43" s="884"/>
      <c r="S43" s="884"/>
      <c r="T43" s="884"/>
      <c r="U43" s="229"/>
    </row>
  </sheetData>
  <mergeCells count="14">
    <mergeCell ref="K5:R5"/>
    <mergeCell ref="S5:T5"/>
    <mergeCell ref="A43:J43"/>
    <mergeCell ref="K43:T43"/>
    <mergeCell ref="A1:J1"/>
    <mergeCell ref="K1:T1"/>
    <mergeCell ref="A2:J2"/>
    <mergeCell ref="K2:T2"/>
    <mergeCell ref="A3:T3"/>
    <mergeCell ref="C4:C6"/>
    <mergeCell ref="D4:J4"/>
    <mergeCell ref="K4:T4"/>
    <mergeCell ref="D5:D6"/>
    <mergeCell ref="E5:J5"/>
  </mergeCells>
  <phoneticPr fontId="3" type="noConversion"/>
  <printOptions horizontalCentered="1"/>
  <pageMargins left="0.59055118110236227" right="0.51181102362204722" top="0.59055118110236227" bottom="0.59055118110236227" header="0.39370078740157483" footer="0.39370078740157483"/>
  <pageSetup paperSize="9" orientation="portrait" r:id="rId1"/>
  <headerFooter alignWithMargins="0">
    <oddFooter>&amp;C&amp;"新細明體"&amp;10</oddFooter>
  </headerFooter>
  <colBreaks count="1" manualBreakCount="1">
    <brk id="10" max="42"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D46AE-BC13-418B-A8AA-BFC88897D9DE}">
  <sheetPr>
    <outlinePr summaryBelow="0" summaryRight="0"/>
  </sheetPr>
  <dimension ref="A1:IV228"/>
  <sheetViews>
    <sheetView showGridLines="0" view="pageBreakPreview" zoomScaleSheetLayoutView="100" workbookViewId="0">
      <pane ySplit="4" topLeftCell="A5" activePane="bottomLeft" state="frozenSplit"/>
      <selection pane="bottomLeft" activeCell="A2" sqref="A2:M2"/>
    </sheetView>
  </sheetViews>
  <sheetFormatPr defaultColWidth="9" defaultRowHeight="12.75" customHeight="1"/>
  <cols>
    <col min="1" max="1" width="17.625" style="23" customWidth="1"/>
    <col min="2" max="2" width="5.625" style="23" customWidth="1"/>
    <col min="3" max="3" width="8.375" style="23" customWidth="1"/>
    <col min="4" max="4" width="5.875" style="23" bestFit="1" customWidth="1"/>
    <col min="5" max="5" width="5.5" style="23" customWidth="1"/>
    <col min="6" max="7" width="3.875" style="23" customWidth="1"/>
    <col min="8" max="9" width="7.125" style="23" customWidth="1"/>
    <col min="10" max="10" width="6.625" style="23" customWidth="1"/>
    <col min="11" max="11" width="6.25" style="23" customWidth="1"/>
    <col min="12" max="13" width="7.125" style="23" customWidth="1"/>
    <col min="14" max="14" width="0.125" style="23" customWidth="1"/>
    <col min="15" max="15" width="5.375" style="23" customWidth="1"/>
    <col min="16" max="256" width="9" style="23" customWidth="1"/>
    <col min="257" max="16384" width="9" style="37"/>
  </cols>
  <sheetData>
    <row r="1" spans="1:14" s="23" customFormat="1" ht="13.5" hidden="1"/>
    <row r="2" spans="1:14" s="23" customFormat="1" ht="20.100000000000001" customHeight="1">
      <c r="A2" s="792" t="s">
        <v>7753</v>
      </c>
      <c r="B2" s="792"/>
      <c r="C2" s="792"/>
      <c r="D2" s="792"/>
      <c r="E2" s="792"/>
      <c r="F2" s="792"/>
      <c r="G2" s="792"/>
      <c r="H2" s="792"/>
      <c r="I2" s="792"/>
      <c r="J2" s="792"/>
      <c r="K2" s="792"/>
      <c r="L2" s="792"/>
      <c r="M2" s="792"/>
      <c r="N2" s="154"/>
    </row>
    <row r="3" spans="1:14" s="23" customFormat="1" ht="17.100000000000001" customHeight="1">
      <c r="A3" s="792" t="s">
        <v>7754</v>
      </c>
      <c r="B3" s="1044"/>
      <c r="C3" s="1044"/>
      <c r="D3" s="1044"/>
      <c r="E3" s="1044"/>
      <c r="F3" s="1044"/>
      <c r="G3" s="1044"/>
      <c r="H3" s="1044"/>
      <c r="I3" s="1044"/>
      <c r="J3" s="1044"/>
      <c r="K3" s="1044"/>
      <c r="L3" s="1044"/>
      <c r="M3" s="1044"/>
      <c r="N3" s="154"/>
    </row>
    <row r="4" spans="1:14" s="23" customFormat="1" ht="12.95" customHeight="1">
      <c r="A4" s="1045" t="s">
        <v>7755</v>
      </c>
      <c r="B4" s="1045"/>
      <c r="C4" s="1045"/>
      <c r="D4" s="1045"/>
      <c r="E4" s="1045"/>
      <c r="F4" s="1045"/>
      <c r="G4" s="1045"/>
      <c r="H4" s="1045"/>
      <c r="I4" s="1045"/>
      <c r="J4" s="1045"/>
      <c r="K4" s="1045"/>
      <c r="L4" s="1045"/>
      <c r="M4" s="1045"/>
      <c r="N4" s="154"/>
    </row>
    <row r="5" spans="1:14" s="23" customFormat="1" ht="13.5">
      <c r="A5" s="693"/>
      <c r="B5" s="694"/>
      <c r="C5" s="694"/>
      <c r="D5" s="900" t="s">
        <v>7756</v>
      </c>
      <c r="E5" s="900"/>
      <c r="F5" s="900"/>
      <c r="G5" s="900"/>
      <c r="H5" s="695"/>
      <c r="I5" s="900" t="s">
        <v>7757</v>
      </c>
      <c r="J5" s="900"/>
      <c r="K5" s="900"/>
      <c r="L5" s="900"/>
      <c r="M5" s="1120"/>
      <c r="N5" s="1120"/>
    </row>
    <row r="6" spans="1:14" s="23" customFormat="1" ht="24">
      <c r="A6" s="617"/>
      <c r="B6" s="696" t="s">
        <v>7758</v>
      </c>
      <c r="C6" s="696" t="s">
        <v>7759</v>
      </c>
      <c r="D6" s="1116" t="s">
        <v>7760</v>
      </c>
      <c r="E6" s="1116"/>
      <c r="F6" s="900" t="s">
        <v>7761</v>
      </c>
      <c r="G6" s="900"/>
      <c r="H6" s="696" t="s">
        <v>7762</v>
      </c>
      <c r="I6" s="694" t="s">
        <v>52</v>
      </c>
      <c r="J6" s="694" t="s">
        <v>7763</v>
      </c>
      <c r="K6" s="694" t="s">
        <v>7764</v>
      </c>
      <c r="L6" s="694" t="s">
        <v>174</v>
      </c>
      <c r="M6" s="1117" t="s">
        <v>7765</v>
      </c>
      <c r="N6" s="1117"/>
    </row>
    <row r="7" spans="1:14" s="23" customFormat="1" ht="24" customHeight="1">
      <c r="A7" s="697"/>
      <c r="B7" s="698"/>
      <c r="C7" s="698"/>
      <c r="D7" s="698"/>
      <c r="E7" s="699" t="s">
        <v>7766</v>
      </c>
      <c r="F7" s="699" t="s">
        <v>7767</v>
      </c>
      <c r="G7" s="699" t="s">
        <v>7768</v>
      </c>
      <c r="H7" s="698"/>
      <c r="I7" s="700"/>
      <c r="J7" s="698" t="s">
        <v>7769</v>
      </c>
      <c r="K7" s="698" t="s">
        <v>7770</v>
      </c>
      <c r="L7" s="698" t="s">
        <v>7771</v>
      </c>
      <c r="M7" s="1118"/>
      <c r="N7" s="1118"/>
    </row>
    <row r="8" spans="1:14" s="23" customFormat="1" ht="0.95" customHeight="1">
      <c r="A8" s="284"/>
      <c r="B8" s="701"/>
      <c r="C8" s="638"/>
      <c r="D8" s="638"/>
      <c r="E8" s="638"/>
      <c r="F8" s="638"/>
      <c r="G8" s="638"/>
      <c r="H8" s="638"/>
      <c r="I8" s="638"/>
      <c r="J8" s="638"/>
      <c r="K8" s="638"/>
      <c r="L8" s="638"/>
      <c r="M8" s="1119"/>
      <c r="N8" s="1119"/>
    </row>
    <row r="9" spans="1:14" s="23" customFormat="1" ht="15.2" customHeight="1">
      <c r="A9" s="200" t="s">
        <v>101</v>
      </c>
      <c r="B9" s="701"/>
      <c r="C9" s="702">
        <v>27363577</v>
      </c>
      <c r="D9" s="702">
        <v>329884</v>
      </c>
      <c r="E9" s="702">
        <v>312045</v>
      </c>
      <c r="F9" s="634">
        <v>4550</v>
      </c>
      <c r="G9" s="634">
        <v>3891</v>
      </c>
      <c r="H9" s="702">
        <v>68075895</v>
      </c>
      <c r="I9" s="702">
        <v>52591285</v>
      </c>
      <c r="J9" s="702">
        <v>6939680</v>
      </c>
      <c r="K9" s="702">
        <v>5228697</v>
      </c>
      <c r="L9" s="702">
        <v>40422908</v>
      </c>
      <c r="M9" s="1114">
        <v>15484610</v>
      </c>
      <c r="N9" s="1111"/>
    </row>
    <row r="10" spans="1:14" s="23" customFormat="1" ht="15.2" customHeight="1">
      <c r="A10" s="200" t="s">
        <v>7772</v>
      </c>
      <c r="B10" s="701"/>
      <c r="C10" s="702">
        <v>13664914</v>
      </c>
      <c r="D10" s="702">
        <v>143744</v>
      </c>
      <c r="E10" s="702">
        <v>142113</v>
      </c>
      <c r="F10" s="634">
        <v>2097</v>
      </c>
      <c r="G10" s="634">
        <v>2862</v>
      </c>
      <c r="H10" s="702">
        <v>44931389</v>
      </c>
      <c r="I10" s="702">
        <v>31462485</v>
      </c>
      <c r="J10" s="702">
        <v>3829291</v>
      </c>
      <c r="K10" s="702">
        <v>1691086</v>
      </c>
      <c r="L10" s="702">
        <v>25942108</v>
      </c>
      <c r="M10" s="1114">
        <v>13468904</v>
      </c>
      <c r="N10" s="1111"/>
    </row>
    <row r="11" spans="1:14" s="23" customFormat="1" ht="15.2" customHeight="1">
      <c r="A11" s="200" t="s">
        <v>7773</v>
      </c>
      <c r="B11" s="703" t="s">
        <v>7774</v>
      </c>
      <c r="C11" s="702">
        <v>436333</v>
      </c>
      <c r="D11" s="702">
        <v>5721</v>
      </c>
      <c r="E11" s="702">
        <v>5655</v>
      </c>
      <c r="F11" s="634">
        <v>63</v>
      </c>
      <c r="G11" s="634">
        <v>100</v>
      </c>
      <c r="H11" s="702">
        <v>1095229</v>
      </c>
      <c r="I11" s="702">
        <v>1076037</v>
      </c>
      <c r="J11" s="702">
        <v>91148</v>
      </c>
      <c r="K11" s="702">
        <v>70032</v>
      </c>
      <c r="L11" s="702">
        <v>914857</v>
      </c>
      <c r="M11" s="1114">
        <v>19192</v>
      </c>
      <c r="N11" s="1111"/>
    </row>
    <row r="12" spans="1:14" s="23" customFormat="1" ht="15.2" customHeight="1">
      <c r="A12" s="200" t="s">
        <v>7775</v>
      </c>
      <c r="B12" s="703" t="s">
        <v>7774</v>
      </c>
      <c r="C12" s="702">
        <v>966</v>
      </c>
      <c r="D12" s="704">
        <v>0</v>
      </c>
      <c r="E12" s="704">
        <v>0</v>
      </c>
      <c r="F12" s="635">
        <v>0</v>
      </c>
      <c r="G12" s="635">
        <v>0</v>
      </c>
      <c r="H12" s="702">
        <v>1673</v>
      </c>
      <c r="I12" s="702">
        <v>1673</v>
      </c>
      <c r="J12" s="702">
        <v>866</v>
      </c>
      <c r="K12" s="704">
        <v>0</v>
      </c>
      <c r="L12" s="702">
        <v>807</v>
      </c>
      <c r="M12" s="1110">
        <v>0</v>
      </c>
      <c r="N12" s="1111"/>
    </row>
    <row r="13" spans="1:14" s="23" customFormat="1" ht="15.2" customHeight="1">
      <c r="A13" s="234"/>
      <c r="B13" s="703" t="s">
        <v>7776</v>
      </c>
      <c r="C13" s="704">
        <v>0</v>
      </c>
      <c r="D13" s="704">
        <v>0</v>
      </c>
      <c r="E13" s="704">
        <v>0</v>
      </c>
      <c r="F13" s="635">
        <v>0</v>
      </c>
      <c r="G13" s="635">
        <v>0</v>
      </c>
      <c r="H13" s="702">
        <v>72260</v>
      </c>
      <c r="I13" s="702">
        <v>72260</v>
      </c>
      <c r="J13" s="704">
        <v>0</v>
      </c>
      <c r="K13" s="704">
        <v>0</v>
      </c>
      <c r="L13" s="702">
        <v>72260</v>
      </c>
      <c r="M13" s="1110">
        <v>0</v>
      </c>
      <c r="N13" s="1111"/>
    </row>
    <row r="14" spans="1:14" s="23" customFormat="1" ht="15.2" customHeight="1">
      <c r="A14" s="234"/>
      <c r="B14" s="703" t="s">
        <v>7777</v>
      </c>
      <c r="C14" s="704">
        <v>0</v>
      </c>
      <c r="D14" s="704">
        <v>0</v>
      </c>
      <c r="E14" s="704">
        <v>0</v>
      </c>
      <c r="F14" s="635">
        <v>0</v>
      </c>
      <c r="G14" s="635">
        <v>0</v>
      </c>
      <c r="H14" s="702">
        <v>101134</v>
      </c>
      <c r="I14" s="704">
        <v>0</v>
      </c>
      <c r="J14" s="704">
        <v>0</v>
      </c>
      <c r="K14" s="704">
        <v>0</v>
      </c>
      <c r="L14" s="704">
        <v>0</v>
      </c>
      <c r="M14" s="1114">
        <v>101134</v>
      </c>
      <c r="N14" s="1111"/>
    </row>
    <row r="15" spans="1:14" s="23" customFormat="1" ht="15.2" customHeight="1">
      <c r="A15" s="234"/>
      <c r="B15" s="703" t="s">
        <v>7778</v>
      </c>
      <c r="C15" s="702">
        <v>678220</v>
      </c>
      <c r="D15" s="702">
        <v>8502</v>
      </c>
      <c r="E15" s="702">
        <v>8502</v>
      </c>
      <c r="F15" s="634">
        <v>208</v>
      </c>
      <c r="G15" s="634">
        <v>300</v>
      </c>
      <c r="H15" s="702">
        <v>1098561</v>
      </c>
      <c r="I15" s="702">
        <v>1098561</v>
      </c>
      <c r="J15" s="702">
        <v>143812</v>
      </c>
      <c r="K15" s="702">
        <v>48113</v>
      </c>
      <c r="L15" s="702">
        <v>906636</v>
      </c>
      <c r="M15" s="1110">
        <v>0</v>
      </c>
      <c r="N15" s="1111"/>
    </row>
    <row r="16" spans="1:14" s="23" customFormat="1" ht="15.2" customHeight="1">
      <c r="A16" s="234"/>
      <c r="B16" s="703" t="s">
        <v>7779</v>
      </c>
      <c r="C16" s="704">
        <v>0</v>
      </c>
      <c r="D16" s="704">
        <v>0</v>
      </c>
      <c r="E16" s="704">
        <v>0</v>
      </c>
      <c r="F16" s="635">
        <v>0</v>
      </c>
      <c r="G16" s="635">
        <v>0</v>
      </c>
      <c r="H16" s="702">
        <v>18324</v>
      </c>
      <c r="I16" s="702">
        <v>18324</v>
      </c>
      <c r="J16" s="704">
        <v>0</v>
      </c>
      <c r="K16" s="704">
        <v>0</v>
      </c>
      <c r="L16" s="702">
        <v>18324</v>
      </c>
      <c r="M16" s="1110">
        <v>0</v>
      </c>
      <c r="N16" s="1111"/>
    </row>
    <row r="17" spans="1:14" s="23" customFormat="1" ht="15.2" customHeight="1">
      <c r="A17" s="200" t="s">
        <v>7780</v>
      </c>
      <c r="B17" s="703" t="s">
        <v>7781</v>
      </c>
      <c r="C17" s="702">
        <v>3983</v>
      </c>
      <c r="D17" s="702">
        <v>260</v>
      </c>
      <c r="E17" s="704">
        <v>0</v>
      </c>
      <c r="F17" s="635">
        <v>0</v>
      </c>
      <c r="G17" s="634">
        <v>1</v>
      </c>
      <c r="H17" s="702">
        <v>51104</v>
      </c>
      <c r="I17" s="702">
        <v>567</v>
      </c>
      <c r="J17" s="702">
        <v>567</v>
      </c>
      <c r="K17" s="704">
        <v>0</v>
      </c>
      <c r="L17" s="704">
        <v>0</v>
      </c>
      <c r="M17" s="1114">
        <v>50537</v>
      </c>
      <c r="N17" s="1111"/>
    </row>
    <row r="18" spans="1:14" s="23" customFormat="1" ht="15.2" customHeight="1">
      <c r="A18" s="234"/>
      <c r="B18" s="703" t="s">
        <v>7774</v>
      </c>
      <c r="C18" s="702">
        <v>1325268</v>
      </c>
      <c r="D18" s="702">
        <v>8621</v>
      </c>
      <c r="E18" s="702">
        <v>8621</v>
      </c>
      <c r="F18" s="634">
        <v>73</v>
      </c>
      <c r="G18" s="634">
        <v>623</v>
      </c>
      <c r="H18" s="702">
        <v>1363420</v>
      </c>
      <c r="I18" s="702">
        <v>1363420</v>
      </c>
      <c r="J18" s="702">
        <v>472561</v>
      </c>
      <c r="K18" s="702">
        <v>33529</v>
      </c>
      <c r="L18" s="702">
        <v>857330</v>
      </c>
      <c r="M18" s="1110">
        <v>0</v>
      </c>
      <c r="N18" s="1111"/>
    </row>
    <row r="19" spans="1:14" s="23" customFormat="1" ht="15.2" customHeight="1">
      <c r="A19" s="234"/>
      <c r="B19" s="703" t="s">
        <v>7777</v>
      </c>
      <c r="C19" s="702">
        <v>9311</v>
      </c>
      <c r="D19" s="704">
        <v>0</v>
      </c>
      <c r="E19" s="704">
        <v>0</v>
      </c>
      <c r="F19" s="635">
        <v>0</v>
      </c>
      <c r="G19" s="635">
        <v>0</v>
      </c>
      <c r="H19" s="702">
        <v>220806</v>
      </c>
      <c r="I19" s="702">
        <v>220806</v>
      </c>
      <c r="J19" s="702">
        <v>1647</v>
      </c>
      <c r="K19" s="702">
        <v>8588</v>
      </c>
      <c r="L19" s="702">
        <v>210571</v>
      </c>
      <c r="M19" s="1110">
        <v>0</v>
      </c>
      <c r="N19" s="1111"/>
    </row>
    <row r="20" spans="1:14" s="23" customFormat="1" ht="15.2" customHeight="1">
      <c r="A20" s="234"/>
      <c r="B20" s="703" t="s">
        <v>7782</v>
      </c>
      <c r="C20" s="702">
        <v>2466</v>
      </c>
      <c r="D20" s="704">
        <v>0</v>
      </c>
      <c r="E20" s="704">
        <v>0</v>
      </c>
      <c r="F20" s="635">
        <v>0</v>
      </c>
      <c r="G20" s="635">
        <v>0</v>
      </c>
      <c r="H20" s="702">
        <v>551212</v>
      </c>
      <c r="I20" s="702">
        <v>551212</v>
      </c>
      <c r="J20" s="702">
        <v>1829</v>
      </c>
      <c r="K20" s="702">
        <v>2732</v>
      </c>
      <c r="L20" s="702">
        <v>546651</v>
      </c>
      <c r="M20" s="1110">
        <v>0</v>
      </c>
      <c r="N20" s="1111"/>
    </row>
    <row r="21" spans="1:14" s="23" customFormat="1" ht="15.2" customHeight="1">
      <c r="A21" s="200" t="s">
        <v>7783</v>
      </c>
      <c r="B21" s="703" t="s">
        <v>7781</v>
      </c>
      <c r="C21" s="702">
        <v>90913</v>
      </c>
      <c r="D21" s="704">
        <v>0</v>
      </c>
      <c r="E21" s="704">
        <v>0</v>
      </c>
      <c r="F21" s="634">
        <v>18</v>
      </c>
      <c r="G21" s="634">
        <v>19</v>
      </c>
      <c r="H21" s="702">
        <v>328773</v>
      </c>
      <c r="I21" s="702">
        <v>328773</v>
      </c>
      <c r="J21" s="702">
        <v>25578</v>
      </c>
      <c r="K21" s="702">
        <v>38552</v>
      </c>
      <c r="L21" s="702">
        <v>264643</v>
      </c>
      <c r="M21" s="1110">
        <v>0</v>
      </c>
      <c r="N21" s="1111"/>
    </row>
    <row r="22" spans="1:14" s="23" customFormat="1" ht="15.2" customHeight="1">
      <c r="A22" s="234"/>
      <c r="B22" s="703" t="s">
        <v>7774</v>
      </c>
      <c r="C22" s="702">
        <v>405060</v>
      </c>
      <c r="D22" s="702">
        <v>6470</v>
      </c>
      <c r="E22" s="702">
        <v>6470</v>
      </c>
      <c r="F22" s="634">
        <v>12</v>
      </c>
      <c r="G22" s="634">
        <v>14</v>
      </c>
      <c r="H22" s="702">
        <v>223682</v>
      </c>
      <c r="I22" s="702">
        <v>223682</v>
      </c>
      <c r="J22" s="702">
        <v>112097</v>
      </c>
      <c r="K22" s="702">
        <v>55314</v>
      </c>
      <c r="L22" s="702">
        <v>56271</v>
      </c>
      <c r="M22" s="1110">
        <v>0</v>
      </c>
      <c r="N22" s="1111"/>
    </row>
    <row r="23" spans="1:14" s="23" customFormat="1" ht="15.2" customHeight="1">
      <c r="A23" s="200" t="s">
        <v>7784</v>
      </c>
      <c r="B23" s="703" t="s">
        <v>7785</v>
      </c>
      <c r="C23" s="702">
        <v>1000009</v>
      </c>
      <c r="D23" s="702">
        <v>7229</v>
      </c>
      <c r="E23" s="702">
        <v>7229</v>
      </c>
      <c r="F23" s="634">
        <v>110</v>
      </c>
      <c r="G23" s="634">
        <v>118</v>
      </c>
      <c r="H23" s="702">
        <v>1855748</v>
      </c>
      <c r="I23" s="702">
        <v>1855748</v>
      </c>
      <c r="J23" s="702">
        <v>238668</v>
      </c>
      <c r="K23" s="702">
        <v>45345</v>
      </c>
      <c r="L23" s="702">
        <v>1571735</v>
      </c>
      <c r="M23" s="1110">
        <v>0</v>
      </c>
      <c r="N23" s="1111"/>
    </row>
    <row r="24" spans="1:14" s="23" customFormat="1" ht="15.2" customHeight="1">
      <c r="A24" s="200" t="s">
        <v>7786</v>
      </c>
      <c r="B24" s="703" t="s">
        <v>7787</v>
      </c>
      <c r="C24" s="702">
        <v>587264</v>
      </c>
      <c r="D24" s="702">
        <v>5190</v>
      </c>
      <c r="E24" s="702">
        <v>5190</v>
      </c>
      <c r="F24" s="634">
        <v>106</v>
      </c>
      <c r="G24" s="634">
        <v>131</v>
      </c>
      <c r="H24" s="702">
        <v>531525</v>
      </c>
      <c r="I24" s="702">
        <v>531525</v>
      </c>
      <c r="J24" s="702">
        <v>100470</v>
      </c>
      <c r="K24" s="702">
        <v>30909</v>
      </c>
      <c r="L24" s="702">
        <v>400146</v>
      </c>
      <c r="M24" s="1110">
        <v>0</v>
      </c>
      <c r="N24" s="1111"/>
    </row>
    <row r="25" spans="1:14" s="23" customFormat="1" ht="15.2" customHeight="1">
      <c r="A25" s="234"/>
      <c r="B25" s="703" t="s">
        <v>7788</v>
      </c>
      <c r="C25" s="702">
        <v>98433</v>
      </c>
      <c r="D25" s="702">
        <v>139</v>
      </c>
      <c r="E25" s="702">
        <v>139</v>
      </c>
      <c r="F25" s="635">
        <v>0</v>
      </c>
      <c r="G25" s="634">
        <v>30</v>
      </c>
      <c r="H25" s="702">
        <v>239512</v>
      </c>
      <c r="I25" s="702">
        <v>239512</v>
      </c>
      <c r="J25" s="702">
        <v>77406</v>
      </c>
      <c r="K25" s="704">
        <v>0</v>
      </c>
      <c r="L25" s="702">
        <v>162106</v>
      </c>
      <c r="M25" s="1110">
        <v>0</v>
      </c>
      <c r="N25" s="1111"/>
    </row>
    <row r="26" spans="1:14" s="23" customFormat="1" ht="15.2" customHeight="1">
      <c r="A26" s="200" t="s">
        <v>7789</v>
      </c>
      <c r="B26" s="703" t="s">
        <v>7774</v>
      </c>
      <c r="C26" s="702">
        <v>227955</v>
      </c>
      <c r="D26" s="702">
        <v>2255</v>
      </c>
      <c r="E26" s="702">
        <v>2255</v>
      </c>
      <c r="F26" s="634">
        <v>29</v>
      </c>
      <c r="G26" s="634">
        <v>122</v>
      </c>
      <c r="H26" s="702">
        <v>501963</v>
      </c>
      <c r="I26" s="702">
        <v>239770</v>
      </c>
      <c r="J26" s="702">
        <v>43405</v>
      </c>
      <c r="K26" s="702">
        <v>28740</v>
      </c>
      <c r="L26" s="702">
        <v>167625</v>
      </c>
      <c r="M26" s="1114">
        <v>262193</v>
      </c>
      <c r="N26" s="1111"/>
    </row>
    <row r="27" spans="1:14" s="23" customFormat="1" ht="15.2" customHeight="1">
      <c r="A27" s="234"/>
      <c r="B27" s="703" t="s">
        <v>7776</v>
      </c>
      <c r="C27" s="704">
        <v>0</v>
      </c>
      <c r="D27" s="704">
        <v>0</v>
      </c>
      <c r="E27" s="704">
        <v>0</v>
      </c>
      <c r="F27" s="635">
        <v>0</v>
      </c>
      <c r="G27" s="635">
        <v>0</v>
      </c>
      <c r="H27" s="702">
        <v>26824</v>
      </c>
      <c r="I27" s="702">
        <v>26824</v>
      </c>
      <c r="J27" s="704">
        <v>0</v>
      </c>
      <c r="K27" s="704">
        <v>0</v>
      </c>
      <c r="L27" s="702">
        <v>26824</v>
      </c>
      <c r="M27" s="1110">
        <v>0</v>
      </c>
      <c r="N27" s="1111"/>
    </row>
    <row r="28" spans="1:14" s="23" customFormat="1" ht="15.2" customHeight="1">
      <c r="A28" s="234"/>
      <c r="B28" s="703" t="s">
        <v>7785</v>
      </c>
      <c r="C28" s="702">
        <v>33401</v>
      </c>
      <c r="D28" s="702">
        <v>300</v>
      </c>
      <c r="E28" s="702">
        <v>300</v>
      </c>
      <c r="F28" s="635">
        <v>0</v>
      </c>
      <c r="G28" s="635">
        <v>0</v>
      </c>
      <c r="H28" s="702">
        <v>177023</v>
      </c>
      <c r="I28" s="702">
        <v>177023</v>
      </c>
      <c r="J28" s="702">
        <v>13221</v>
      </c>
      <c r="K28" s="702">
        <v>550</v>
      </c>
      <c r="L28" s="702">
        <v>163252</v>
      </c>
      <c r="M28" s="1110">
        <v>0</v>
      </c>
      <c r="N28" s="1111"/>
    </row>
    <row r="29" spans="1:14" s="23" customFormat="1" ht="15.2" customHeight="1">
      <c r="A29" s="234"/>
      <c r="B29" s="703" t="s">
        <v>7777</v>
      </c>
      <c r="C29" s="702">
        <v>11269</v>
      </c>
      <c r="D29" s="704">
        <v>0</v>
      </c>
      <c r="E29" s="704">
        <v>0</v>
      </c>
      <c r="F29" s="635">
        <v>0</v>
      </c>
      <c r="G29" s="635">
        <v>0</v>
      </c>
      <c r="H29" s="702">
        <v>25001</v>
      </c>
      <c r="I29" s="702">
        <v>25001</v>
      </c>
      <c r="J29" s="702">
        <v>3504</v>
      </c>
      <c r="K29" s="704">
        <v>0</v>
      </c>
      <c r="L29" s="702">
        <v>21497</v>
      </c>
      <c r="M29" s="1110">
        <v>0</v>
      </c>
      <c r="N29" s="1111"/>
    </row>
    <row r="30" spans="1:14" s="23" customFormat="1" ht="15.2" customHeight="1">
      <c r="A30" s="234"/>
      <c r="B30" s="703" t="s">
        <v>7778</v>
      </c>
      <c r="C30" s="702">
        <v>571402</v>
      </c>
      <c r="D30" s="702">
        <v>8027</v>
      </c>
      <c r="E30" s="702">
        <v>8027</v>
      </c>
      <c r="F30" s="634">
        <v>159</v>
      </c>
      <c r="G30" s="634">
        <v>119</v>
      </c>
      <c r="H30" s="702">
        <v>753077</v>
      </c>
      <c r="I30" s="702">
        <v>753077</v>
      </c>
      <c r="J30" s="702">
        <v>108772</v>
      </c>
      <c r="K30" s="702">
        <v>97928</v>
      </c>
      <c r="L30" s="702">
        <v>546377</v>
      </c>
      <c r="M30" s="1110">
        <v>0</v>
      </c>
      <c r="N30" s="1111"/>
    </row>
    <row r="31" spans="1:14" s="23" customFormat="1" ht="15.2" customHeight="1">
      <c r="A31" s="200" t="s">
        <v>7790</v>
      </c>
      <c r="B31" s="703" t="s">
        <v>7774</v>
      </c>
      <c r="C31" s="704">
        <v>0</v>
      </c>
      <c r="D31" s="704">
        <v>0</v>
      </c>
      <c r="E31" s="704">
        <v>0</v>
      </c>
      <c r="F31" s="635">
        <v>0</v>
      </c>
      <c r="G31" s="635">
        <v>0</v>
      </c>
      <c r="H31" s="702">
        <v>30</v>
      </c>
      <c r="I31" s="702">
        <v>30</v>
      </c>
      <c r="J31" s="704">
        <v>0</v>
      </c>
      <c r="K31" s="704">
        <v>0</v>
      </c>
      <c r="L31" s="702">
        <v>30</v>
      </c>
      <c r="M31" s="1110">
        <v>0</v>
      </c>
      <c r="N31" s="1111"/>
    </row>
    <row r="32" spans="1:14" s="23" customFormat="1" ht="15.2" customHeight="1">
      <c r="A32" s="234"/>
      <c r="B32" s="703" t="s">
        <v>7776</v>
      </c>
      <c r="C32" s="702">
        <v>449836</v>
      </c>
      <c r="D32" s="702">
        <v>5900</v>
      </c>
      <c r="E32" s="702">
        <v>5900</v>
      </c>
      <c r="F32" s="634">
        <v>107</v>
      </c>
      <c r="G32" s="634">
        <v>222</v>
      </c>
      <c r="H32" s="702">
        <v>660473</v>
      </c>
      <c r="I32" s="702">
        <v>660473</v>
      </c>
      <c r="J32" s="702">
        <v>109081</v>
      </c>
      <c r="K32" s="702">
        <v>22143</v>
      </c>
      <c r="L32" s="702">
        <v>529249</v>
      </c>
      <c r="M32" s="1110">
        <v>0</v>
      </c>
      <c r="N32" s="1111"/>
    </row>
    <row r="33" spans="1:14" s="23" customFormat="1" ht="15.2" customHeight="1">
      <c r="A33" s="234"/>
      <c r="B33" s="703" t="s">
        <v>7791</v>
      </c>
      <c r="C33" s="704">
        <v>0</v>
      </c>
      <c r="D33" s="704">
        <v>0</v>
      </c>
      <c r="E33" s="704">
        <v>0</v>
      </c>
      <c r="F33" s="635">
        <v>0</v>
      </c>
      <c r="G33" s="635">
        <v>0</v>
      </c>
      <c r="H33" s="702">
        <v>5668</v>
      </c>
      <c r="I33" s="702">
        <v>5668</v>
      </c>
      <c r="J33" s="704">
        <v>0</v>
      </c>
      <c r="K33" s="704">
        <v>0</v>
      </c>
      <c r="L33" s="702">
        <v>5668</v>
      </c>
      <c r="M33" s="1110">
        <v>0</v>
      </c>
      <c r="N33" s="1111"/>
    </row>
    <row r="34" spans="1:14" s="23" customFormat="1" ht="15.2" customHeight="1">
      <c r="A34" s="234"/>
      <c r="B34" s="703" t="s">
        <v>7788</v>
      </c>
      <c r="C34" s="702">
        <v>496</v>
      </c>
      <c r="D34" s="704">
        <v>0</v>
      </c>
      <c r="E34" s="704">
        <v>0</v>
      </c>
      <c r="F34" s="635">
        <v>0</v>
      </c>
      <c r="G34" s="635">
        <v>0</v>
      </c>
      <c r="H34" s="702">
        <v>930</v>
      </c>
      <c r="I34" s="702">
        <v>930</v>
      </c>
      <c r="J34" s="702">
        <v>195</v>
      </c>
      <c r="K34" s="704">
        <v>0</v>
      </c>
      <c r="L34" s="702">
        <v>735</v>
      </c>
      <c r="M34" s="1110">
        <v>0</v>
      </c>
      <c r="N34" s="1111"/>
    </row>
    <row r="35" spans="1:14" s="23" customFormat="1" ht="15.2" customHeight="1">
      <c r="A35" s="234"/>
      <c r="B35" s="703" t="s">
        <v>7792</v>
      </c>
      <c r="C35" s="702">
        <v>165</v>
      </c>
      <c r="D35" s="704">
        <v>0</v>
      </c>
      <c r="E35" s="704">
        <v>0</v>
      </c>
      <c r="F35" s="635">
        <v>0</v>
      </c>
      <c r="G35" s="635">
        <v>0</v>
      </c>
      <c r="H35" s="702">
        <v>3078</v>
      </c>
      <c r="I35" s="702">
        <v>3078</v>
      </c>
      <c r="J35" s="702">
        <v>134</v>
      </c>
      <c r="K35" s="704">
        <v>0</v>
      </c>
      <c r="L35" s="702">
        <v>2944</v>
      </c>
      <c r="M35" s="1110">
        <v>0</v>
      </c>
      <c r="N35" s="1111"/>
    </row>
    <row r="36" spans="1:14" s="23" customFormat="1" ht="15.2" customHeight="1">
      <c r="A36" s="234"/>
      <c r="B36" s="703" t="s">
        <v>7793</v>
      </c>
      <c r="C36" s="704">
        <v>0</v>
      </c>
      <c r="D36" s="704">
        <v>0</v>
      </c>
      <c r="E36" s="704">
        <v>0</v>
      </c>
      <c r="F36" s="635">
        <v>0</v>
      </c>
      <c r="G36" s="635">
        <v>0</v>
      </c>
      <c r="H36" s="702">
        <v>15</v>
      </c>
      <c r="I36" s="702">
        <v>15</v>
      </c>
      <c r="J36" s="704">
        <v>0</v>
      </c>
      <c r="K36" s="704">
        <v>0</v>
      </c>
      <c r="L36" s="702">
        <v>15</v>
      </c>
      <c r="M36" s="1110">
        <v>0</v>
      </c>
      <c r="N36" s="1111"/>
    </row>
    <row r="37" spans="1:14" s="23" customFormat="1" ht="15.2" customHeight="1">
      <c r="A37" s="234"/>
      <c r="B37" s="703" t="s">
        <v>7794</v>
      </c>
      <c r="C37" s="704">
        <v>0</v>
      </c>
      <c r="D37" s="704">
        <v>0</v>
      </c>
      <c r="E37" s="704">
        <v>0</v>
      </c>
      <c r="F37" s="635">
        <v>0</v>
      </c>
      <c r="G37" s="635">
        <v>0</v>
      </c>
      <c r="H37" s="702">
        <v>15</v>
      </c>
      <c r="I37" s="702">
        <v>15</v>
      </c>
      <c r="J37" s="704">
        <v>0</v>
      </c>
      <c r="K37" s="704">
        <v>0</v>
      </c>
      <c r="L37" s="702">
        <v>15</v>
      </c>
      <c r="M37" s="1110">
        <v>0</v>
      </c>
      <c r="N37" s="1111"/>
    </row>
    <row r="38" spans="1:14" s="23" customFormat="1" ht="15.2" customHeight="1">
      <c r="A38" s="234"/>
      <c r="B38" s="703" t="s">
        <v>7795</v>
      </c>
      <c r="C38" s="704">
        <v>0</v>
      </c>
      <c r="D38" s="704">
        <v>0</v>
      </c>
      <c r="E38" s="704">
        <v>0</v>
      </c>
      <c r="F38" s="635">
        <v>0</v>
      </c>
      <c r="G38" s="635">
        <v>0</v>
      </c>
      <c r="H38" s="702">
        <v>6</v>
      </c>
      <c r="I38" s="702">
        <v>6</v>
      </c>
      <c r="J38" s="704">
        <v>0</v>
      </c>
      <c r="K38" s="704">
        <v>0</v>
      </c>
      <c r="L38" s="702">
        <v>6</v>
      </c>
      <c r="M38" s="1110">
        <v>0</v>
      </c>
      <c r="N38" s="1111"/>
    </row>
    <row r="39" spans="1:14" s="23" customFormat="1" ht="15.2" customHeight="1">
      <c r="A39" s="234"/>
      <c r="B39" s="703" t="s">
        <v>7796</v>
      </c>
      <c r="C39" s="704">
        <v>0</v>
      </c>
      <c r="D39" s="704">
        <v>0</v>
      </c>
      <c r="E39" s="704">
        <v>0</v>
      </c>
      <c r="F39" s="635">
        <v>0</v>
      </c>
      <c r="G39" s="635">
        <v>0</v>
      </c>
      <c r="H39" s="702">
        <v>15</v>
      </c>
      <c r="I39" s="702">
        <v>15</v>
      </c>
      <c r="J39" s="704">
        <v>0</v>
      </c>
      <c r="K39" s="704">
        <v>0</v>
      </c>
      <c r="L39" s="702">
        <v>15</v>
      </c>
      <c r="M39" s="1110">
        <v>0</v>
      </c>
      <c r="N39" s="1111"/>
    </row>
    <row r="40" spans="1:14" s="23" customFormat="1" ht="15.2" customHeight="1">
      <c r="A40" s="234"/>
      <c r="B40" s="703" t="s">
        <v>7797</v>
      </c>
      <c r="C40" s="704">
        <v>0</v>
      </c>
      <c r="D40" s="704">
        <v>0</v>
      </c>
      <c r="E40" s="704">
        <v>0</v>
      </c>
      <c r="F40" s="635">
        <v>0</v>
      </c>
      <c r="G40" s="635">
        <v>0</v>
      </c>
      <c r="H40" s="702">
        <v>15</v>
      </c>
      <c r="I40" s="702">
        <v>15</v>
      </c>
      <c r="J40" s="704">
        <v>0</v>
      </c>
      <c r="K40" s="704">
        <v>0</v>
      </c>
      <c r="L40" s="702">
        <v>15</v>
      </c>
      <c r="M40" s="1110">
        <v>0</v>
      </c>
      <c r="N40" s="1111"/>
    </row>
    <row r="41" spans="1:14" s="23" customFormat="1" ht="15.2" customHeight="1">
      <c r="A41" s="200" t="s">
        <v>7798</v>
      </c>
      <c r="B41" s="703" t="s">
        <v>7799</v>
      </c>
      <c r="C41" s="702">
        <v>334953</v>
      </c>
      <c r="D41" s="702">
        <v>4118</v>
      </c>
      <c r="E41" s="702">
        <v>4118</v>
      </c>
      <c r="F41" s="634">
        <v>57</v>
      </c>
      <c r="G41" s="634">
        <v>91</v>
      </c>
      <c r="H41" s="702">
        <v>989120</v>
      </c>
      <c r="I41" s="702">
        <v>289469</v>
      </c>
      <c r="J41" s="702">
        <v>64530</v>
      </c>
      <c r="K41" s="702">
        <v>70000</v>
      </c>
      <c r="L41" s="702">
        <v>154939</v>
      </c>
      <c r="M41" s="1114">
        <v>699651</v>
      </c>
      <c r="N41" s="1111"/>
    </row>
    <row r="42" spans="1:14" s="23" customFormat="1" ht="15.2" customHeight="1">
      <c r="A42" s="200" t="s">
        <v>7800</v>
      </c>
      <c r="B42" s="703" t="s">
        <v>7796</v>
      </c>
      <c r="C42" s="702">
        <v>224920</v>
      </c>
      <c r="D42" s="702">
        <v>3137</v>
      </c>
      <c r="E42" s="702">
        <v>3137</v>
      </c>
      <c r="F42" s="634">
        <v>20</v>
      </c>
      <c r="G42" s="634">
        <v>21</v>
      </c>
      <c r="H42" s="702">
        <v>331358</v>
      </c>
      <c r="I42" s="702">
        <v>244936</v>
      </c>
      <c r="J42" s="702">
        <v>55798</v>
      </c>
      <c r="K42" s="702">
        <v>15383</v>
      </c>
      <c r="L42" s="702">
        <v>173755</v>
      </c>
      <c r="M42" s="1114">
        <v>86422</v>
      </c>
      <c r="N42" s="1111"/>
    </row>
    <row r="43" spans="1:14" s="23" customFormat="1" ht="15.2" customHeight="1">
      <c r="A43" s="234"/>
      <c r="B43" s="703" t="s">
        <v>7801</v>
      </c>
      <c r="C43" s="702">
        <v>3362</v>
      </c>
      <c r="D43" s="702">
        <v>88</v>
      </c>
      <c r="E43" s="702">
        <v>88</v>
      </c>
      <c r="F43" s="634">
        <v>15</v>
      </c>
      <c r="G43" s="635">
        <v>0</v>
      </c>
      <c r="H43" s="702">
        <v>7054</v>
      </c>
      <c r="I43" s="702">
        <v>7054</v>
      </c>
      <c r="J43" s="702">
        <v>1602</v>
      </c>
      <c r="K43" s="702">
        <v>192</v>
      </c>
      <c r="L43" s="702">
        <v>5260</v>
      </c>
      <c r="M43" s="1110">
        <v>0</v>
      </c>
      <c r="N43" s="1111"/>
    </row>
    <row r="44" spans="1:14" s="23" customFormat="1" ht="15.2" customHeight="1">
      <c r="A44" s="200" t="s">
        <v>7802</v>
      </c>
      <c r="B44" s="703" t="s">
        <v>7774</v>
      </c>
      <c r="C44" s="702">
        <v>373</v>
      </c>
      <c r="D44" s="704">
        <v>0</v>
      </c>
      <c r="E44" s="704">
        <v>0</v>
      </c>
      <c r="F44" s="635">
        <v>0</v>
      </c>
      <c r="G44" s="635">
        <v>0</v>
      </c>
      <c r="H44" s="702">
        <v>33</v>
      </c>
      <c r="I44" s="702">
        <v>33</v>
      </c>
      <c r="J44" s="702">
        <v>33</v>
      </c>
      <c r="K44" s="704">
        <v>0</v>
      </c>
      <c r="L44" s="704">
        <v>0</v>
      </c>
      <c r="M44" s="1110">
        <v>0</v>
      </c>
      <c r="N44" s="1111"/>
    </row>
    <row r="45" spans="1:14" s="23" customFormat="1" ht="15.2" customHeight="1">
      <c r="A45" s="234"/>
      <c r="B45" s="703" t="s">
        <v>7792</v>
      </c>
      <c r="C45" s="702">
        <v>495206</v>
      </c>
      <c r="D45" s="702">
        <v>3735</v>
      </c>
      <c r="E45" s="702">
        <v>3735</v>
      </c>
      <c r="F45" s="634">
        <v>84</v>
      </c>
      <c r="G45" s="634">
        <v>252</v>
      </c>
      <c r="H45" s="702">
        <v>1305847</v>
      </c>
      <c r="I45" s="702">
        <v>1305847</v>
      </c>
      <c r="J45" s="702">
        <v>121975</v>
      </c>
      <c r="K45" s="702">
        <v>12738</v>
      </c>
      <c r="L45" s="702">
        <v>1171134</v>
      </c>
      <c r="M45" s="1110">
        <v>0</v>
      </c>
      <c r="N45" s="1111"/>
    </row>
    <row r="46" spans="1:14" s="23" customFormat="1" ht="15.2" customHeight="1">
      <c r="A46" s="234"/>
      <c r="B46" s="703" t="s">
        <v>7797</v>
      </c>
      <c r="C46" s="702">
        <v>2352</v>
      </c>
      <c r="D46" s="704">
        <v>0</v>
      </c>
      <c r="E46" s="704">
        <v>0</v>
      </c>
      <c r="F46" s="635">
        <v>0</v>
      </c>
      <c r="G46" s="635">
        <v>0</v>
      </c>
      <c r="H46" s="702">
        <v>1300</v>
      </c>
      <c r="I46" s="702">
        <v>1300</v>
      </c>
      <c r="J46" s="702">
        <v>618</v>
      </c>
      <c r="K46" s="704">
        <v>0</v>
      </c>
      <c r="L46" s="702">
        <v>682</v>
      </c>
      <c r="M46" s="1110">
        <v>0</v>
      </c>
      <c r="N46" s="1111"/>
    </row>
    <row r="47" spans="1:14" s="23" customFormat="1" ht="15.2" customHeight="1">
      <c r="A47" s="200" t="s">
        <v>7803</v>
      </c>
      <c r="B47" s="703" t="s">
        <v>7799</v>
      </c>
      <c r="C47" s="702">
        <v>235596</v>
      </c>
      <c r="D47" s="702">
        <v>3460</v>
      </c>
      <c r="E47" s="702">
        <v>3460</v>
      </c>
      <c r="F47" s="634">
        <v>24</v>
      </c>
      <c r="G47" s="634">
        <v>4</v>
      </c>
      <c r="H47" s="702">
        <v>642505</v>
      </c>
      <c r="I47" s="702">
        <v>642505</v>
      </c>
      <c r="J47" s="702">
        <v>63738</v>
      </c>
      <c r="K47" s="702">
        <v>33837</v>
      </c>
      <c r="L47" s="702">
        <v>544930</v>
      </c>
      <c r="M47" s="1110">
        <v>0</v>
      </c>
      <c r="N47" s="1111"/>
    </row>
    <row r="48" spans="1:14" s="23" customFormat="1" ht="15.2" customHeight="1">
      <c r="A48" s="200" t="s">
        <v>7804</v>
      </c>
      <c r="B48" s="703" t="s">
        <v>7787</v>
      </c>
      <c r="C48" s="702">
        <v>577</v>
      </c>
      <c r="D48" s="704">
        <v>0</v>
      </c>
      <c r="E48" s="704">
        <v>0</v>
      </c>
      <c r="F48" s="635">
        <v>0</v>
      </c>
      <c r="G48" s="634">
        <v>6</v>
      </c>
      <c r="H48" s="702">
        <v>517</v>
      </c>
      <c r="I48" s="702">
        <v>517</v>
      </c>
      <c r="J48" s="702">
        <v>288</v>
      </c>
      <c r="K48" s="704">
        <v>0</v>
      </c>
      <c r="L48" s="702">
        <v>229</v>
      </c>
      <c r="M48" s="1110">
        <v>0</v>
      </c>
      <c r="N48" s="1111"/>
    </row>
    <row r="49" spans="1:14" s="23" customFormat="1" ht="15.2" customHeight="1">
      <c r="A49" s="234"/>
      <c r="B49" s="703" t="s">
        <v>7805</v>
      </c>
      <c r="C49" s="702">
        <v>253565</v>
      </c>
      <c r="D49" s="702">
        <v>3312</v>
      </c>
      <c r="E49" s="702">
        <v>3312</v>
      </c>
      <c r="F49" s="634">
        <v>70</v>
      </c>
      <c r="G49" s="634">
        <v>54</v>
      </c>
      <c r="H49" s="702">
        <v>516254</v>
      </c>
      <c r="I49" s="702">
        <v>516254</v>
      </c>
      <c r="J49" s="702">
        <v>52475</v>
      </c>
      <c r="K49" s="702">
        <v>37037</v>
      </c>
      <c r="L49" s="702">
        <v>426742</v>
      </c>
      <c r="M49" s="1110">
        <v>0</v>
      </c>
      <c r="N49" s="1111"/>
    </row>
    <row r="50" spans="1:14" s="23" customFormat="1" ht="15.2" customHeight="1">
      <c r="A50" s="200" t="s">
        <v>7806</v>
      </c>
      <c r="B50" s="703" t="s">
        <v>7781</v>
      </c>
      <c r="C50" s="702">
        <v>268203</v>
      </c>
      <c r="D50" s="702">
        <v>1527</v>
      </c>
      <c r="E50" s="702">
        <v>1527</v>
      </c>
      <c r="F50" s="635">
        <v>0</v>
      </c>
      <c r="G50" s="635">
        <v>0</v>
      </c>
      <c r="H50" s="702">
        <v>545315</v>
      </c>
      <c r="I50" s="702">
        <v>545315</v>
      </c>
      <c r="J50" s="702">
        <v>45712</v>
      </c>
      <c r="K50" s="702">
        <v>23158</v>
      </c>
      <c r="L50" s="702">
        <v>476445</v>
      </c>
      <c r="M50" s="1110">
        <v>0</v>
      </c>
      <c r="N50" s="1111"/>
    </row>
    <row r="51" spans="1:14" s="23" customFormat="1" ht="15.2" customHeight="1">
      <c r="A51" s="256"/>
      <c r="B51" s="705" t="s">
        <v>7774</v>
      </c>
      <c r="C51" s="706">
        <v>43929</v>
      </c>
      <c r="D51" s="706">
        <v>397</v>
      </c>
      <c r="E51" s="706">
        <v>397</v>
      </c>
      <c r="F51" s="707">
        <v>0</v>
      </c>
      <c r="G51" s="708">
        <v>3</v>
      </c>
      <c r="H51" s="706">
        <v>44218</v>
      </c>
      <c r="I51" s="706">
        <v>44218</v>
      </c>
      <c r="J51" s="706">
        <v>6572</v>
      </c>
      <c r="K51" s="706">
        <v>4074</v>
      </c>
      <c r="L51" s="706">
        <v>33572</v>
      </c>
      <c r="M51" s="1112">
        <v>0</v>
      </c>
      <c r="N51" s="1111"/>
    </row>
    <row r="52" spans="1:14" s="23" customFormat="1" ht="15.2" customHeight="1">
      <c r="A52" s="200" t="s">
        <v>7807</v>
      </c>
      <c r="B52" s="703" t="s">
        <v>7792</v>
      </c>
      <c r="C52" s="702">
        <v>102864</v>
      </c>
      <c r="D52" s="702">
        <v>822</v>
      </c>
      <c r="E52" s="702">
        <v>822</v>
      </c>
      <c r="F52" s="634">
        <v>28</v>
      </c>
      <c r="G52" s="635">
        <v>0</v>
      </c>
      <c r="H52" s="702">
        <v>1371651</v>
      </c>
      <c r="I52" s="702">
        <v>1371651</v>
      </c>
      <c r="J52" s="702">
        <v>25384</v>
      </c>
      <c r="K52" s="702">
        <v>22067</v>
      </c>
      <c r="L52" s="702">
        <v>1324200</v>
      </c>
      <c r="M52" s="1110">
        <v>0</v>
      </c>
      <c r="N52" s="1111"/>
    </row>
    <row r="53" spans="1:14" s="23" customFormat="1" ht="15.2" customHeight="1">
      <c r="A53" s="234"/>
      <c r="B53" s="703" t="s">
        <v>7797</v>
      </c>
      <c r="C53" s="702">
        <v>316850</v>
      </c>
      <c r="D53" s="702">
        <v>2902</v>
      </c>
      <c r="E53" s="702">
        <v>2902</v>
      </c>
      <c r="F53" s="634">
        <v>46</v>
      </c>
      <c r="G53" s="635">
        <v>0</v>
      </c>
      <c r="H53" s="702">
        <v>1580183</v>
      </c>
      <c r="I53" s="702">
        <v>1131428</v>
      </c>
      <c r="J53" s="702">
        <v>99202</v>
      </c>
      <c r="K53" s="702">
        <v>58007</v>
      </c>
      <c r="L53" s="702">
        <v>974219</v>
      </c>
      <c r="M53" s="1114">
        <v>448755</v>
      </c>
      <c r="N53" s="1111"/>
    </row>
    <row r="54" spans="1:14" s="23" customFormat="1" ht="15.2" customHeight="1">
      <c r="A54" s="200" t="s">
        <v>7808</v>
      </c>
      <c r="B54" s="703" t="s">
        <v>7799</v>
      </c>
      <c r="C54" s="702">
        <v>226858</v>
      </c>
      <c r="D54" s="702">
        <v>1615</v>
      </c>
      <c r="E54" s="702">
        <v>1615</v>
      </c>
      <c r="F54" s="634">
        <v>16</v>
      </c>
      <c r="G54" s="634">
        <v>46</v>
      </c>
      <c r="H54" s="702">
        <v>825197</v>
      </c>
      <c r="I54" s="702">
        <v>825197</v>
      </c>
      <c r="J54" s="702">
        <v>67280</v>
      </c>
      <c r="K54" s="702">
        <v>51356</v>
      </c>
      <c r="L54" s="702">
        <v>706561</v>
      </c>
      <c r="M54" s="1110">
        <v>0</v>
      </c>
      <c r="N54" s="1111"/>
    </row>
    <row r="55" spans="1:14" s="23" customFormat="1" ht="15.2" customHeight="1">
      <c r="A55" s="200" t="s">
        <v>7809</v>
      </c>
      <c r="B55" s="703" t="s">
        <v>7774</v>
      </c>
      <c r="C55" s="702">
        <v>107</v>
      </c>
      <c r="D55" s="704">
        <v>0</v>
      </c>
      <c r="E55" s="704">
        <v>0</v>
      </c>
      <c r="F55" s="635">
        <v>0</v>
      </c>
      <c r="G55" s="635">
        <v>0</v>
      </c>
      <c r="H55" s="702">
        <v>107</v>
      </c>
      <c r="I55" s="702">
        <v>107</v>
      </c>
      <c r="J55" s="702">
        <v>107</v>
      </c>
      <c r="K55" s="704">
        <v>0</v>
      </c>
      <c r="L55" s="704">
        <v>0</v>
      </c>
      <c r="M55" s="1110">
        <v>0</v>
      </c>
      <c r="N55" s="1111"/>
    </row>
    <row r="56" spans="1:14" s="23" customFormat="1" ht="15.2" customHeight="1">
      <c r="A56" s="234"/>
      <c r="B56" s="703" t="s">
        <v>7795</v>
      </c>
      <c r="C56" s="702">
        <v>425871</v>
      </c>
      <c r="D56" s="702">
        <v>5640</v>
      </c>
      <c r="E56" s="702">
        <v>5640</v>
      </c>
      <c r="F56" s="634">
        <v>33</v>
      </c>
      <c r="G56" s="634">
        <v>171</v>
      </c>
      <c r="H56" s="702">
        <v>2469551</v>
      </c>
      <c r="I56" s="702">
        <v>2469551</v>
      </c>
      <c r="J56" s="702">
        <v>410308</v>
      </c>
      <c r="K56" s="702">
        <v>77725</v>
      </c>
      <c r="L56" s="702">
        <v>1981518</v>
      </c>
      <c r="M56" s="1110">
        <v>0</v>
      </c>
      <c r="N56" s="1111"/>
    </row>
    <row r="57" spans="1:14" s="23" customFormat="1" ht="15.2" customHeight="1">
      <c r="A57" s="200" t="s">
        <v>7810</v>
      </c>
      <c r="B57" s="703" t="s">
        <v>7788</v>
      </c>
      <c r="C57" s="702">
        <v>213087</v>
      </c>
      <c r="D57" s="702">
        <v>2840</v>
      </c>
      <c r="E57" s="702">
        <v>2840</v>
      </c>
      <c r="F57" s="634">
        <v>129</v>
      </c>
      <c r="G57" s="634">
        <v>69</v>
      </c>
      <c r="H57" s="702">
        <v>1488370</v>
      </c>
      <c r="I57" s="702">
        <v>1488370</v>
      </c>
      <c r="J57" s="702">
        <v>61970</v>
      </c>
      <c r="K57" s="702">
        <v>53400</v>
      </c>
      <c r="L57" s="702">
        <v>1373000</v>
      </c>
      <c r="M57" s="1110">
        <v>0</v>
      </c>
      <c r="N57" s="1111"/>
    </row>
    <row r="58" spans="1:14" s="23" customFormat="1" ht="15.2" customHeight="1">
      <c r="A58" s="200" t="s">
        <v>7811</v>
      </c>
      <c r="B58" s="703" t="s">
        <v>7781</v>
      </c>
      <c r="C58" s="704">
        <v>0</v>
      </c>
      <c r="D58" s="704">
        <v>0</v>
      </c>
      <c r="E58" s="704">
        <v>0</v>
      </c>
      <c r="F58" s="635">
        <v>0</v>
      </c>
      <c r="G58" s="635">
        <v>0</v>
      </c>
      <c r="H58" s="702">
        <v>20004</v>
      </c>
      <c r="I58" s="704">
        <v>0</v>
      </c>
      <c r="J58" s="704">
        <v>0</v>
      </c>
      <c r="K58" s="704">
        <v>0</v>
      </c>
      <c r="L58" s="704">
        <v>0</v>
      </c>
      <c r="M58" s="1114">
        <v>20004</v>
      </c>
      <c r="N58" s="1111"/>
    </row>
    <row r="59" spans="1:14" s="23" customFormat="1" ht="15.2" customHeight="1">
      <c r="A59" s="234"/>
      <c r="B59" s="703" t="s">
        <v>7774</v>
      </c>
      <c r="C59" s="702">
        <v>249111</v>
      </c>
      <c r="D59" s="702">
        <v>4032</v>
      </c>
      <c r="E59" s="702">
        <v>4032</v>
      </c>
      <c r="F59" s="635">
        <v>0</v>
      </c>
      <c r="G59" s="634">
        <v>70</v>
      </c>
      <c r="H59" s="702">
        <v>116883</v>
      </c>
      <c r="I59" s="702">
        <v>97928</v>
      </c>
      <c r="J59" s="702">
        <v>33394</v>
      </c>
      <c r="K59" s="702">
        <v>14261</v>
      </c>
      <c r="L59" s="702">
        <v>50273</v>
      </c>
      <c r="M59" s="1114">
        <v>18955</v>
      </c>
      <c r="N59" s="1111"/>
    </row>
    <row r="60" spans="1:14" s="23" customFormat="1" ht="15.2" customHeight="1">
      <c r="A60" s="234"/>
      <c r="B60" s="703" t="s">
        <v>7777</v>
      </c>
      <c r="C60" s="702">
        <v>1736</v>
      </c>
      <c r="D60" s="704">
        <v>0</v>
      </c>
      <c r="E60" s="704">
        <v>0</v>
      </c>
      <c r="F60" s="635">
        <v>0</v>
      </c>
      <c r="G60" s="635">
        <v>0</v>
      </c>
      <c r="H60" s="702">
        <v>70406</v>
      </c>
      <c r="I60" s="702">
        <v>70406</v>
      </c>
      <c r="J60" s="702">
        <v>919</v>
      </c>
      <c r="K60" s="704">
        <v>0</v>
      </c>
      <c r="L60" s="702">
        <v>69487</v>
      </c>
      <c r="M60" s="1110">
        <v>0</v>
      </c>
      <c r="N60" s="1111"/>
    </row>
    <row r="61" spans="1:14" s="23" customFormat="1" ht="15.2" customHeight="1">
      <c r="A61" s="234"/>
      <c r="B61" s="703" t="s">
        <v>7796</v>
      </c>
      <c r="C61" s="704">
        <v>0</v>
      </c>
      <c r="D61" s="704">
        <v>0</v>
      </c>
      <c r="E61" s="704">
        <v>0</v>
      </c>
      <c r="F61" s="635">
        <v>0</v>
      </c>
      <c r="G61" s="635">
        <v>0</v>
      </c>
      <c r="H61" s="702">
        <v>99045</v>
      </c>
      <c r="I61" s="702">
        <v>99045</v>
      </c>
      <c r="J61" s="704">
        <v>0</v>
      </c>
      <c r="K61" s="704">
        <v>0</v>
      </c>
      <c r="L61" s="702">
        <v>99045</v>
      </c>
      <c r="M61" s="1110">
        <v>0</v>
      </c>
      <c r="N61" s="1111"/>
    </row>
    <row r="62" spans="1:14" s="23" customFormat="1" ht="15.2" customHeight="1">
      <c r="A62" s="200" t="s">
        <v>7812</v>
      </c>
      <c r="B62" s="703" t="s">
        <v>7782</v>
      </c>
      <c r="C62" s="702">
        <v>288630</v>
      </c>
      <c r="D62" s="702">
        <v>2718</v>
      </c>
      <c r="E62" s="702">
        <v>2681</v>
      </c>
      <c r="F62" s="634">
        <v>68</v>
      </c>
      <c r="G62" s="634">
        <v>83</v>
      </c>
      <c r="H62" s="702">
        <v>581424</v>
      </c>
      <c r="I62" s="702">
        <v>581424</v>
      </c>
      <c r="J62" s="702">
        <v>83629</v>
      </c>
      <c r="K62" s="702">
        <v>51602</v>
      </c>
      <c r="L62" s="702">
        <v>446193</v>
      </c>
      <c r="M62" s="1110">
        <v>0</v>
      </c>
      <c r="N62" s="1111"/>
    </row>
    <row r="63" spans="1:14" s="23" customFormat="1" ht="15.2" customHeight="1">
      <c r="A63" s="200" t="s">
        <v>7813</v>
      </c>
      <c r="B63" s="703" t="s">
        <v>7793</v>
      </c>
      <c r="C63" s="702">
        <v>332318</v>
      </c>
      <c r="D63" s="702">
        <v>3287</v>
      </c>
      <c r="E63" s="702">
        <v>3205</v>
      </c>
      <c r="F63" s="634">
        <v>12</v>
      </c>
      <c r="G63" s="635">
        <v>0</v>
      </c>
      <c r="H63" s="702">
        <v>5660381</v>
      </c>
      <c r="I63" s="702">
        <v>2662550</v>
      </c>
      <c r="J63" s="702">
        <v>149614</v>
      </c>
      <c r="K63" s="702">
        <v>48219</v>
      </c>
      <c r="L63" s="702">
        <v>2464717</v>
      </c>
      <c r="M63" s="1114">
        <v>2997831</v>
      </c>
      <c r="N63" s="1111"/>
    </row>
    <row r="64" spans="1:14" s="23" customFormat="1" ht="15.2" customHeight="1">
      <c r="A64" s="234"/>
      <c r="B64" s="703" t="s">
        <v>7794</v>
      </c>
      <c r="C64" s="702">
        <v>181</v>
      </c>
      <c r="D64" s="702">
        <v>36</v>
      </c>
      <c r="E64" s="704">
        <v>0</v>
      </c>
      <c r="F64" s="635">
        <v>0</v>
      </c>
      <c r="G64" s="635">
        <v>0</v>
      </c>
      <c r="H64" s="702">
        <v>5760622</v>
      </c>
      <c r="I64" s="702">
        <v>181</v>
      </c>
      <c r="J64" s="702">
        <v>181</v>
      </c>
      <c r="K64" s="704">
        <v>0</v>
      </c>
      <c r="L64" s="704">
        <v>0</v>
      </c>
      <c r="M64" s="1114">
        <v>5760441</v>
      </c>
      <c r="N64" s="1111"/>
    </row>
    <row r="65" spans="1:14" s="23" customFormat="1" ht="15.2" customHeight="1">
      <c r="A65" s="200" t="s">
        <v>7814</v>
      </c>
      <c r="B65" s="703" t="s">
        <v>7781</v>
      </c>
      <c r="C65" s="702">
        <v>2730</v>
      </c>
      <c r="D65" s="702">
        <v>308</v>
      </c>
      <c r="E65" s="704">
        <v>0</v>
      </c>
      <c r="F65" s="635">
        <v>0</v>
      </c>
      <c r="G65" s="635">
        <v>0</v>
      </c>
      <c r="H65" s="702">
        <v>1272604</v>
      </c>
      <c r="I65" s="702">
        <v>51250</v>
      </c>
      <c r="J65" s="704">
        <v>0</v>
      </c>
      <c r="K65" s="704">
        <v>0</v>
      </c>
      <c r="L65" s="702">
        <v>51250</v>
      </c>
      <c r="M65" s="1114">
        <v>1221354</v>
      </c>
      <c r="N65" s="1111"/>
    </row>
    <row r="66" spans="1:14" s="23" customFormat="1" ht="15.2" customHeight="1">
      <c r="A66" s="234"/>
      <c r="B66" s="703" t="s">
        <v>7774</v>
      </c>
      <c r="C66" s="702">
        <v>235041</v>
      </c>
      <c r="D66" s="702">
        <v>1902</v>
      </c>
      <c r="E66" s="702">
        <v>1581</v>
      </c>
      <c r="F66" s="635">
        <v>0</v>
      </c>
      <c r="G66" s="635">
        <v>0</v>
      </c>
      <c r="H66" s="702">
        <v>114271</v>
      </c>
      <c r="I66" s="702">
        <v>114271</v>
      </c>
      <c r="J66" s="702">
        <v>49700</v>
      </c>
      <c r="K66" s="702">
        <v>11744</v>
      </c>
      <c r="L66" s="702">
        <v>52827</v>
      </c>
      <c r="M66" s="1110">
        <v>0</v>
      </c>
      <c r="N66" s="1111"/>
    </row>
    <row r="67" spans="1:14" s="23" customFormat="1" ht="15.2" customHeight="1">
      <c r="A67" s="234"/>
      <c r="B67" s="703" t="s">
        <v>7776</v>
      </c>
      <c r="C67" s="704">
        <v>0</v>
      </c>
      <c r="D67" s="704">
        <v>0</v>
      </c>
      <c r="E67" s="704">
        <v>0</v>
      </c>
      <c r="F67" s="635">
        <v>0</v>
      </c>
      <c r="G67" s="635">
        <v>0</v>
      </c>
      <c r="H67" s="702">
        <v>26571</v>
      </c>
      <c r="I67" s="702">
        <v>24804</v>
      </c>
      <c r="J67" s="704">
        <v>0</v>
      </c>
      <c r="K67" s="704">
        <v>0</v>
      </c>
      <c r="L67" s="702">
        <v>24804</v>
      </c>
      <c r="M67" s="1114">
        <v>1767</v>
      </c>
      <c r="N67" s="1111"/>
    </row>
    <row r="68" spans="1:14" s="23" customFormat="1" ht="15.2" customHeight="1">
      <c r="A68" s="234"/>
      <c r="B68" s="703" t="s">
        <v>7796</v>
      </c>
      <c r="C68" s="704">
        <v>0</v>
      </c>
      <c r="D68" s="704">
        <v>0</v>
      </c>
      <c r="E68" s="704">
        <v>0</v>
      </c>
      <c r="F68" s="635">
        <v>0</v>
      </c>
      <c r="G68" s="635">
        <v>0</v>
      </c>
      <c r="H68" s="702">
        <v>311839</v>
      </c>
      <c r="I68" s="704">
        <v>0</v>
      </c>
      <c r="J68" s="704">
        <v>0</v>
      </c>
      <c r="K68" s="704">
        <v>0</v>
      </c>
      <c r="L68" s="704">
        <v>0</v>
      </c>
      <c r="M68" s="1114">
        <v>311839</v>
      </c>
      <c r="N68" s="1111"/>
    </row>
    <row r="69" spans="1:14" s="23" customFormat="1" ht="15.2" customHeight="1">
      <c r="A69" s="200" t="s">
        <v>7815</v>
      </c>
      <c r="B69" s="703" t="s">
        <v>7774</v>
      </c>
      <c r="C69" s="702">
        <v>132323</v>
      </c>
      <c r="D69" s="702">
        <v>1481</v>
      </c>
      <c r="E69" s="702">
        <v>1481</v>
      </c>
      <c r="F69" s="635">
        <v>0</v>
      </c>
      <c r="G69" s="635">
        <v>0</v>
      </c>
      <c r="H69" s="702">
        <v>370855</v>
      </c>
      <c r="I69" s="702">
        <v>270891</v>
      </c>
      <c r="J69" s="702">
        <v>43564</v>
      </c>
      <c r="K69" s="702">
        <v>15136</v>
      </c>
      <c r="L69" s="702">
        <v>212191</v>
      </c>
      <c r="M69" s="1114">
        <v>99964</v>
      </c>
      <c r="N69" s="1111"/>
    </row>
    <row r="70" spans="1:14" s="23" customFormat="1" ht="15.2" customHeight="1">
      <c r="A70" s="200" t="s">
        <v>7816</v>
      </c>
      <c r="B70" s="703" t="s">
        <v>7781</v>
      </c>
      <c r="C70" s="702">
        <v>82764</v>
      </c>
      <c r="D70" s="702">
        <v>822</v>
      </c>
      <c r="E70" s="702">
        <v>822</v>
      </c>
      <c r="F70" s="635">
        <v>0</v>
      </c>
      <c r="G70" s="635">
        <v>0</v>
      </c>
      <c r="H70" s="702">
        <v>118053</v>
      </c>
      <c r="I70" s="702">
        <v>112026</v>
      </c>
      <c r="J70" s="702">
        <v>23918</v>
      </c>
      <c r="K70" s="702">
        <v>4805</v>
      </c>
      <c r="L70" s="702">
        <v>83303</v>
      </c>
      <c r="M70" s="1114">
        <v>6027</v>
      </c>
      <c r="N70" s="1111"/>
    </row>
    <row r="71" spans="1:14" s="23" customFormat="1" ht="15.2" customHeight="1">
      <c r="A71" s="200" t="s">
        <v>7817</v>
      </c>
      <c r="B71" s="703" t="s">
        <v>7794</v>
      </c>
      <c r="C71" s="702">
        <v>221444</v>
      </c>
      <c r="D71" s="702">
        <v>2262</v>
      </c>
      <c r="E71" s="702">
        <v>2262</v>
      </c>
      <c r="F71" s="634">
        <v>31</v>
      </c>
      <c r="G71" s="634">
        <v>7</v>
      </c>
      <c r="H71" s="702">
        <v>713302</v>
      </c>
      <c r="I71" s="702">
        <v>653063</v>
      </c>
      <c r="J71" s="702">
        <v>68350</v>
      </c>
      <c r="K71" s="702">
        <v>37100</v>
      </c>
      <c r="L71" s="702">
        <v>547613</v>
      </c>
      <c r="M71" s="1114">
        <v>60239</v>
      </c>
      <c r="N71" s="1111"/>
    </row>
    <row r="72" spans="1:14" s="23" customFormat="1" ht="15.2" customHeight="1">
      <c r="A72" s="200" t="s">
        <v>7818</v>
      </c>
      <c r="B72" s="703" t="s">
        <v>7791</v>
      </c>
      <c r="C72" s="702">
        <v>201366</v>
      </c>
      <c r="D72" s="702">
        <v>1524</v>
      </c>
      <c r="E72" s="702">
        <v>1524</v>
      </c>
      <c r="F72" s="634">
        <v>63</v>
      </c>
      <c r="G72" s="634">
        <v>1</v>
      </c>
      <c r="H72" s="702">
        <v>732401</v>
      </c>
      <c r="I72" s="702">
        <v>732401</v>
      </c>
      <c r="J72" s="702">
        <v>44785</v>
      </c>
      <c r="K72" s="702">
        <v>18515</v>
      </c>
      <c r="L72" s="702">
        <v>669101</v>
      </c>
      <c r="M72" s="1110">
        <v>0</v>
      </c>
      <c r="N72" s="1111"/>
    </row>
    <row r="73" spans="1:14" s="23" customFormat="1" ht="15.2" customHeight="1">
      <c r="A73" s="200" t="s">
        <v>7819</v>
      </c>
      <c r="B73" s="703" t="s">
        <v>7820</v>
      </c>
      <c r="C73" s="702">
        <v>225462</v>
      </c>
      <c r="D73" s="702">
        <v>3506</v>
      </c>
      <c r="E73" s="702">
        <v>3506</v>
      </c>
      <c r="F73" s="634">
        <v>132</v>
      </c>
      <c r="G73" s="635">
        <v>0</v>
      </c>
      <c r="H73" s="702">
        <v>765253</v>
      </c>
      <c r="I73" s="702">
        <v>765253</v>
      </c>
      <c r="J73" s="702">
        <v>46328</v>
      </c>
      <c r="K73" s="702">
        <v>21766</v>
      </c>
      <c r="L73" s="702">
        <v>697159</v>
      </c>
      <c r="M73" s="1110">
        <v>0</v>
      </c>
      <c r="N73" s="1111"/>
    </row>
    <row r="74" spans="1:14" s="23" customFormat="1" ht="15.2" customHeight="1">
      <c r="A74" s="200" t="s">
        <v>7821</v>
      </c>
      <c r="B74" s="703" t="s">
        <v>7782</v>
      </c>
      <c r="C74" s="702">
        <v>200848</v>
      </c>
      <c r="D74" s="702">
        <v>2769</v>
      </c>
      <c r="E74" s="702">
        <v>2769</v>
      </c>
      <c r="F74" s="634">
        <v>96</v>
      </c>
      <c r="G74" s="635">
        <v>0</v>
      </c>
      <c r="H74" s="702">
        <v>372745</v>
      </c>
      <c r="I74" s="702">
        <v>372745</v>
      </c>
      <c r="J74" s="702">
        <v>57019</v>
      </c>
      <c r="K74" s="702">
        <v>37290</v>
      </c>
      <c r="L74" s="702">
        <v>278436</v>
      </c>
      <c r="M74" s="1110">
        <v>0</v>
      </c>
      <c r="N74" s="1111"/>
    </row>
    <row r="75" spans="1:14" s="23" customFormat="1" ht="15.2" customHeight="1">
      <c r="A75" s="200" t="s">
        <v>7822</v>
      </c>
      <c r="B75" s="703" t="s">
        <v>7785</v>
      </c>
      <c r="C75" s="702">
        <v>98695</v>
      </c>
      <c r="D75" s="702">
        <v>1316</v>
      </c>
      <c r="E75" s="702">
        <v>1316</v>
      </c>
      <c r="F75" s="634">
        <v>43</v>
      </c>
      <c r="G75" s="634">
        <v>41</v>
      </c>
      <c r="H75" s="702">
        <v>575457</v>
      </c>
      <c r="I75" s="702">
        <v>325457</v>
      </c>
      <c r="J75" s="702">
        <v>35337</v>
      </c>
      <c r="K75" s="702">
        <v>10144</v>
      </c>
      <c r="L75" s="702">
        <v>279976</v>
      </c>
      <c r="M75" s="1114">
        <v>250000</v>
      </c>
      <c r="N75" s="1111"/>
    </row>
    <row r="76" spans="1:14" s="23" customFormat="1" ht="15.2" customHeight="1">
      <c r="A76" s="200" t="s">
        <v>7823</v>
      </c>
      <c r="B76" s="703" t="s">
        <v>7785</v>
      </c>
      <c r="C76" s="702">
        <v>124241</v>
      </c>
      <c r="D76" s="702">
        <v>1616</v>
      </c>
      <c r="E76" s="702">
        <v>1616</v>
      </c>
      <c r="F76" s="635">
        <v>0</v>
      </c>
      <c r="G76" s="634">
        <v>12</v>
      </c>
      <c r="H76" s="702">
        <v>117902</v>
      </c>
      <c r="I76" s="702">
        <v>117902</v>
      </c>
      <c r="J76" s="702">
        <v>29577</v>
      </c>
      <c r="K76" s="702">
        <v>18515</v>
      </c>
      <c r="L76" s="702">
        <v>69810</v>
      </c>
      <c r="M76" s="1110">
        <v>0</v>
      </c>
      <c r="N76" s="1111"/>
    </row>
    <row r="77" spans="1:14" s="23" customFormat="1" ht="15.2" customHeight="1">
      <c r="A77" s="200" t="s">
        <v>7824</v>
      </c>
      <c r="B77" s="703" t="s">
        <v>7774</v>
      </c>
      <c r="C77" s="702">
        <v>99153</v>
      </c>
      <c r="D77" s="702">
        <v>1385</v>
      </c>
      <c r="E77" s="702">
        <v>1385</v>
      </c>
      <c r="F77" s="635">
        <v>0</v>
      </c>
      <c r="G77" s="634">
        <v>9</v>
      </c>
      <c r="H77" s="702">
        <v>77965</v>
      </c>
      <c r="I77" s="702">
        <v>77965</v>
      </c>
      <c r="J77" s="702">
        <v>22683</v>
      </c>
      <c r="K77" s="702">
        <v>12666</v>
      </c>
      <c r="L77" s="702">
        <v>42616</v>
      </c>
      <c r="M77" s="1110">
        <v>0</v>
      </c>
      <c r="N77" s="1111"/>
    </row>
    <row r="78" spans="1:14" s="23" customFormat="1" ht="15.2" customHeight="1">
      <c r="A78" s="200" t="s">
        <v>7825</v>
      </c>
      <c r="B78" s="703" t="s">
        <v>7787</v>
      </c>
      <c r="C78" s="702">
        <v>123098</v>
      </c>
      <c r="D78" s="702">
        <v>1780</v>
      </c>
      <c r="E78" s="702">
        <v>1780</v>
      </c>
      <c r="F78" s="635">
        <v>0</v>
      </c>
      <c r="G78" s="634">
        <v>4</v>
      </c>
      <c r="H78" s="702">
        <v>100422</v>
      </c>
      <c r="I78" s="702">
        <v>100422</v>
      </c>
      <c r="J78" s="702">
        <v>29821</v>
      </c>
      <c r="K78" s="702">
        <v>16083</v>
      </c>
      <c r="L78" s="702">
        <v>54518</v>
      </c>
      <c r="M78" s="1110">
        <v>0</v>
      </c>
      <c r="N78" s="1111"/>
    </row>
    <row r="79" spans="1:14" s="23" customFormat="1" ht="15.2" customHeight="1">
      <c r="A79" s="200" t="s">
        <v>7826</v>
      </c>
      <c r="B79" s="703" t="s">
        <v>7827</v>
      </c>
      <c r="C79" s="702">
        <v>101100</v>
      </c>
      <c r="D79" s="702">
        <v>645</v>
      </c>
      <c r="E79" s="702">
        <v>645</v>
      </c>
      <c r="F79" s="634">
        <v>20</v>
      </c>
      <c r="G79" s="634">
        <v>29</v>
      </c>
      <c r="H79" s="702">
        <v>458395</v>
      </c>
      <c r="I79" s="702">
        <v>458395</v>
      </c>
      <c r="J79" s="702">
        <v>21787</v>
      </c>
      <c r="K79" s="702">
        <v>16552</v>
      </c>
      <c r="L79" s="702">
        <v>420056</v>
      </c>
      <c r="M79" s="1110">
        <v>0</v>
      </c>
      <c r="N79" s="1111"/>
    </row>
    <row r="80" spans="1:14" s="23" customFormat="1" ht="15.2" customHeight="1">
      <c r="A80" s="200" t="s">
        <v>7828</v>
      </c>
      <c r="B80" s="703" t="s">
        <v>7787</v>
      </c>
      <c r="C80" s="702">
        <v>187177</v>
      </c>
      <c r="D80" s="702">
        <v>1795</v>
      </c>
      <c r="E80" s="702">
        <v>1762</v>
      </c>
      <c r="F80" s="635">
        <v>0</v>
      </c>
      <c r="G80" s="635">
        <v>0</v>
      </c>
      <c r="H80" s="702">
        <v>327933</v>
      </c>
      <c r="I80" s="702">
        <v>301732</v>
      </c>
      <c r="J80" s="702">
        <v>37708</v>
      </c>
      <c r="K80" s="702">
        <v>30653</v>
      </c>
      <c r="L80" s="702">
        <v>233371</v>
      </c>
      <c r="M80" s="1114">
        <v>26201</v>
      </c>
      <c r="N80" s="1111"/>
    </row>
    <row r="81" spans="1:14" s="23" customFormat="1" ht="15.2" customHeight="1">
      <c r="A81" s="200" t="s">
        <v>7829</v>
      </c>
      <c r="B81" s="703" t="s">
        <v>7776</v>
      </c>
      <c r="C81" s="702">
        <v>139114</v>
      </c>
      <c r="D81" s="702">
        <v>1216</v>
      </c>
      <c r="E81" s="702">
        <v>1216</v>
      </c>
      <c r="F81" s="634">
        <v>38</v>
      </c>
      <c r="G81" s="634">
        <v>12</v>
      </c>
      <c r="H81" s="702">
        <v>642436</v>
      </c>
      <c r="I81" s="702">
        <v>630514</v>
      </c>
      <c r="J81" s="702">
        <v>72979</v>
      </c>
      <c r="K81" s="702">
        <v>92107</v>
      </c>
      <c r="L81" s="702">
        <v>465428</v>
      </c>
      <c r="M81" s="1114">
        <v>11922</v>
      </c>
      <c r="N81" s="1111"/>
    </row>
    <row r="82" spans="1:14" s="23" customFormat="1" ht="15.2" customHeight="1">
      <c r="A82" s="200" t="s">
        <v>7830</v>
      </c>
      <c r="B82" s="703" t="s">
        <v>7774</v>
      </c>
      <c r="C82" s="702">
        <v>118314</v>
      </c>
      <c r="D82" s="702">
        <v>1775</v>
      </c>
      <c r="E82" s="702">
        <v>1765</v>
      </c>
      <c r="F82" s="634">
        <v>3</v>
      </c>
      <c r="G82" s="634">
        <v>27</v>
      </c>
      <c r="H82" s="702">
        <v>82828</v>
      </c>
      <c r="I82" s="702">
        <v>82828</v>
      </c>
      <c r="J82" s="702">
        <v>24095</v>
      </c>
      <c r="K82" s="702">
        <v>15399</v>
      </c>
      <c r="L82" s="702">
        <v>43334</v>
      </c>
      <c r="M82" s="1110">
        <v>0</v>
      </c>
      <c r="N82" s="1111"/>
    </row>
    <row r="83" spans="1:14" s="23" customFormat="1" ht="15.2" customHeight="1">
      <c r="A83" s="200" t="s">
        <v>7831</v>
      </c>
      <c r="B83" s="703" t="s">
        <v>7799</v>
      </c>
      <c r="C83" s="702">
        <v>105706</v>
      </c>
      <c r="D83" s="702">
        <v>1358</v>
      </c>
      <c r="E83" s="702">
        <v>1358</v>
      </c>
      <c r="F83" s="635">
        <v>0</v>
      </c>
      <c r="G83" s="635">
        <v>0</v>
      </c>
      <c r="H83" s="702">
        <v>150044</v>
      </c>
      <c r="I83" s="702">
        <v>150044</v>
      </c>
      <c r="J83" s="702">
        <v>18825</v>
      </c>
      <c r="K83" s="702">
        <v>8578</v>
      </c>
      <c r="L83" s="702">
        <v>122641</v>
      </c>
      <c r="M83" s="1110">
        <v>0</v>
      </c>
      <c r="N83" s="1111"/>
    </row>
    <row r="84" spans="1:14" s="23" customFormat="1" ht="15.2" customHeight="1">
      <c r="A84" s="200" t="s">
        <v>7832</v>
      </c>
      <c r="B84" s="703" t="s">
        <v>7779</v>
      </c>
      <c r="C84" s="702">
        <v>86335</v>
      </c>
      <c r="D84" s="702">
        <v>1130</v>
      </c>
      <c r="E84" s="702">
        <v>1130</v>
      </c>
      <c r="F84" s="634">
        <v>74</v>
      </c>
      <c r="G84" s="634">
        <v>2</v>
      </c>
      <c r="H84" s="702">
        <v>202169</v>
      </c>
      <c r="I84" s="702">
        <v>202169</v>
      </c>
      <c r="J84" s="702">
        <v>21870</v>
      </c>
      <c r="K84" s="702">
        <v>7500</v>
      </c>
      <c r="L84" s="702">
        <v>172799</v>
      </c>
      <c r="M84" s="1110">
        <v>0</v>
      </c>
      <c r="N84" s="1111"/>
    </row>
    <row r="85" spans="1:14" s="23" customFormat="1" ht="15.2" customHeight="1">
      <c r="A85" s="200" t="s">
        <v>7833</v>
      </c>
      <c r="B85" s="703" t="s">
        <v>7787</v>
      </c>
      <c r="C85" s="702">
        <v>87665</v>
      </c>
      <c r="D85" s="702">
        <v>750</v>
      </c>
      <c r="E85" s="702">
        <v>750</v>
      </c>
      <c r="F85" s="634">
        <v>5</v>
      </c>
      <c r="G85" s="634">
        <v>2</v>
      </c>
      <c r="H85" s="702">
        <v>142740</v>
      </c>
      <c r="I85" s="702">
        <v>142740</v>
      </c>
      <c r="J85" s="702">
        <v>31427</v>
      </c>
      <c r="K85" s="702">
        <v>86711</v>
      </c>
      <c r="L85" s="702">
        <v>24602</v>
      </c>
      <c r="M85" s="1110">
        <v>0</v>
      </c>
      <c r="N85" s="1111"/>
    </row>
    <row r="86" spans="1:14" s="23" customFormat="1" ht="15.2" customHeight="1">
      <c r="A86" s="200" t="s">
        <v>7834</v>
      </c>
      <c r="B86" s="703" t="s">
        <v>7787</v>
      </c>
      <c r="C86" s="702">
        <v>171551</v>
      </c>
      <c r="D86" s="702">
        <v>1416</v>
      </c>
      <c r="E86" s="702">
        <v>1416</v>
      </c>
      <c r="F86" s="634">
        <v>4</v>
      </c>
      <c r="G86" s="634">
        <v>2</v>
      </c>
      <c r="H86" s="702">
        <v>146843</v>
      </c>
      <c r="I86" s="702">
        <v>146843</v>
      </c>
      <c r="J86" s="702">
        <v>22552</v>
      </c>
      <c r="K86" s="702">
        <v>11928</v>
      </c>
      <c r="L86" s="702">
        <v>112363</v>
      </c>
      <c r="M86" s="1110">
        <v>0</v>
      </c>
      <c r="N86" s="1111"/>
    </row>
    <row r="87" spans="1:14" s="23" customFormat="1" ht="15.2" customHeight="1">
      <c r="A87" s="200" t="s">
        <v>7835</v>
      </c>
      <c r="B87" s="703" t="s">
        <v>7781</v>
      </c>
      <c r="C87" s="702">
        <v>4474</v>
      </c>
      <c r="D87" s="702">
        <v>390</v>
      </c>
      <c r="E87" s="704">
        <v>0</v>
      </c>
      <c r="F87" s="635">
        <v>0</v>
      </c>
      <c r="G87" s="635">
        <v>0</v>
      </c>
      <c r="H87" s="704">
        <v>0</v>
      </c>
      <c r="I87" s="704">
        <v>0</v>
      </c>
      <c r="J87" s="704">
        <v>0</v>
      </c>
      <c r="K87" s="704">
        <v>0</v>
      </c>
      <c r="L87" s="704">
        <v>0</v>
      </c>
      <c r="M87" s="1110">
        <v>0</v>
      </c>
      <c r="N87" s="1111"/>
    </row>
    <row r="88" spans="1:14" s="23" customFormat="1" ht="15.2" customHeight="1">
      <c r="A88" s="234"/>
      <c r="B88" s="703" t="s">
        <v>7774</v>
      </c>
      <c r="C88" s="702">
        <v>63866</v>
      </c>
      <c r="D88" s="704">
        <v>0</v>
      </c>
      <c r="E88" s="704">
        <v>0</v>
      </c>
      <c r="F88" s="635">
        <v>0</v>
      </c>
      <c r="G88" s="635">
        <v>0</v>
      </c>
      <c r="H88" s="702">
        <v>19955</v>
      </c>
      <c r="I88" s="702">
        <v>19955</v>
      </c>
      <c r="J88" s="702">
        <v>7839</v>
      </c>
      <c r="K88" s="702">
        <v>1488</v>
      </c>
      <c r="L88" s="702">
        <v>10628</v>
      </c>
      <c r="M88" s="1110">
        <v>0</v>
      </c>
      <c r="N88" s="1111"/>
    </row>
    <row r="89" spans="1:14" s="23" customFormat="1" ht="15.2" customHeight="1">
      <c r="A89" s="234"/>
      <c r="B89" s="703" t="s">
        <v>7776</v>
      </c>
      <c r="C89" s="702">
        <v>37276</v>
      </c>
      <c r="D89" s="702">
        <v>592</v>
      </c>
      <c r="E89" s="702">
        <v>504</v>
      </c>
      <c r="F89" s="635">
        <v>0</v>
      </c>
      <c r="G89" s="635">
        <v>0</v>
      </c>
      <c r="H89" s="702">
        <v>77225</v>
      </c>
      <c r="I89" s="702">
        <v>73301</v>
      </c>
      <c r="J89" s="702">
        <v>7053</v>
      </c>
      <c r="K89" s="702">
        <v>7874</v>
      </c>
      <c r="L89" s="702">
        <v>58374</v>
      </c>
      <c r="M89" s="1114">
        <v>3924</v>
      </c>
      <c r="N89" s="1111"/>
    </row>
    <row r="90" spans="1:14" s="23" customFormat="1" ht="15.2" customHeight="1">
      <c r="A90" s="200" t="s">
        <v>7836</v>
      </c>
      <c r="B90" s="703" t="s">
        <v>7793</v>
      </c>
      <c r="C90" s="702">
        <v>242436</v>
      </c>
      <c r="D90" s="702">
        <v>4241</v>
      </c>
      <c r="E90" s="702">
        <v>4241</v>
      </c>
      <c r="F90" s="634">
        <v>21</v>
      </c>
      <c r="G90" s="634">
        <v>1</v>
      </c>
      <c r="H90" s="702">
        <v>513336</v>
      </c>
      <c r="I90" s="702">
        <v>423913</v>
      </c>
      <c r="J90" s="702">
        <v>57224</v>
      </c>
      <c r="K90" s="702">
        <v>56568</v>
      </c>
      <c r="L90" s="702">
        <v>310121</v>
      </c>
      <c r="M90" s="1114">
        <v>89423</v>
      </c>
      <c r="N90" s="1111"/>
    </row>
    <row r="91" spans="1:14" s="23" customFormat="1" ht="15.2" customHeight="1">
      <c r="A91" s="200" t="s">
        <v>7837</v>
      </c>
      <c r="B91" s="703" t="s">
        <v>7799</v>
      </c>
      <c r="C91" s="702">
        <v>619336</v>
      </c>
      <c r="D91" s="702">
        <v>5485</v>
      </c>
      <c r="E91" s="702">
        <v>5485</v>
      </c>
      <c r="F91" s="634">
        <v>80</v>
      </c>
      <c r="G91" s="634">
        <v>44</v>
      </c>
      <c r="H91" s="702">
        <v>2163404</v>
      </c>
      <c r="I91" s="702">
        <v>1242275</v>
      </c>
      <c r="J91" s="702">
        <v>164560</v>
      </c>
      <c r="K91" s="702">
        <v>96433</v>
      </c>
      <c r="L91" s="702">
        <v>981282</v>
      </c>
      <c r="M91" s="1114">
        <v>921129</v>
      </c>
      <c r="N91" s="1111"/>
    </row>
    <row r="92" spans="1:14" s="23" customFormat="1" ht="15.2" customHeight="1">
      <c r="A92" s="200" t="s">
        <v>7838</v>
      </c>
      <c r="B92" s="701"/>
      <c r="C92" s="702">
        <v>265047</v>
      </c>
      <c r="D92" s="702">
        <v>1786</v>
      </c>
      <c r="E92" s="702">
        <v>1690</v>
      </c>
      <c r="F92" s="634">
        <v>7</v>
      </c>
      <c r="G92" s="634">
        <v>2</v>
      </c>
      <c r="H92" s="702">
        <v>1319332</v>
      </c>
      <c r="I92" s="702">
        <v>1319332</v>
      </c>
      <c r="J92" s="702">
        <v>34182</v>
      </c>
      <c r="K92" s="702">
        <v>1223472</v>
      </c>
      <c r="L92" s="702">
        <v>61678</v>
      </c>
      <c r="M92" s="1110">
        <v>0</v>
      </c>
      <c r="N92" s="1111"/>
    </row>
    <row r="93" spans="1:14" s="23" customFormat="1" ht="15.2" customHeight="1">
      <c r="A93" s="200" t="s">
        <v>7839</v>
      </c>
      <c r="B93" s="703" t="s">
        <v>7774</v>
      </c>
      <c r="C93" s="702">
        <v>265047</v>
      </c>
      <c r="D93" s="702">
        <v>1786</v>
      </c>
      <c r="E93" s="702">
        <v>1690</v>
      </c>
      <c r="F93" s="634">
        <v>7</v>
      </c>
      <c r="G93" s="634">
        <v>2</v>
      </c>
      <c r="H93" s="702">
        <v>1319332</v>
      </c>
      <c r="I93" s="702">
        <v>1319332</v>
      </c>
      <c r="J93" s="702">
        <v>34182</v>
      </c>
      <c r="K93" s="702">
        <v>1223472</v>
      </c>
      <c r="L93" s="702">
        <v>61678</v>
      </c>
      <c r="M93" s="1110">
        <v>0</v>
      </c>
      <c r="N93" s="1111"/>
    </row>
    <row r="94" spans="1:14" s="23" customFormat="1" ht="15.2" customHeight="1">
      <c r="A94" s="709" t="s">
        <v>7840</v>
      </c>
      <c r="B94" s="710"/>
      <c r="C94" s="706">
        <v>12336980</v>
      </c>
      <c r="D94" s="706">
        <v>164672</v>
      </c>
      <c r="E94" s="706">
        <v>150985</v>
      </c>
      <c r="F94" s="708">
        <v>2191</v>
      </c>
      <c r="G94" s="708">
        <v>1023</v>
      </c>
      <c r="H94" s="706">
        <v>19573104</v>
      </c>
      <c r="I94" s="706">
        <v>17704667</v>
      </c>
      <c r="J94" s="706">
        <v>2733443</v>
      </c>
      <c r="K94" s="706">
        <v>1962509</v>
      </c>
      <c r="L94" s="706">
        <v>13008715</v>
      </c>
      <c r="M94" s="1115">
        <v>1868437</v>
      </c>
      <c r="N94" s="1111"/>
    </row>
    <row r="95" spans="1:14" s="23" customFormat="1" ht="15.2" customHeight="1">
      <c r="A95" s="200" t="s">
        <v>7841</v>
      </c>
      <c r="B95" s="703" t="s">
        <v>7787</v>
      </c>
      <c r="C95" s="702">
        <v>339085</v>
      </c>
      <c r="D95" s="702">
        <v>5582</v>
      </c>
      <c r="E95" s="702">
        <v>5582</v>
      </c>
      <c r="F95" s="634">
        <v>68</v>
      </c>
      <c r="G95" s="634">
        <v>409</v>
      </c>
      <c r="H95" s="702">
        <v>1339086</v>
      </c>
      <c r="I95" s="702">
        <v>1339086</v>
      </c>
      <c r="J95" s="702">
        <v>110260</v>
      </c>
      <c r="K95" s="702">
        <v>72377</v>
      </c>
      <c r="L95" s="702">
        <v>1156449</v>
      </c>
      <c r="M95" s="1110">
        <v>0</v>
      </c>
      <c r="N95" s="1111"/>
    </row>
    <row r="96" spans="1:14" s="23" customFormat="1" ht="15.2" customHeight="1">
      <c r="A96" s="200" t="s">
        <v>7842</v>
      </c>
      <c r="B96" s="703" t="s">
        <v>7781</v>
      </c>
      <c r="C96" s="702">
        <v>360281</v>
      </c>
      <c r="D96" s="702">
        <v>3230</v>
      </c>
      <c r="E96" s="702">
        <v>3230</v>
      </c>
      <c r="F96" s="635">
        <v>0</v>
      </c>
      <c r="G96" s="635">
        <v>0</v>
      </c>
      <c r="H96" s="702">
        <v>348361</v>
      </c>
      <c r="I96" s="702">
        <v>348361</v>
      </c>
      <c r="J96" s="702">
        <v>76393</v>
      </c>
      <c r="K96" s="702">
        <v>45120</v>
      </c>
      <c r="L96" s="702">
        <v>226848</v>
      </c>
      <c r="M96" s="1110">
        <v>0</v>
      </c>
      <c r="N96" s="1111"/>
    </row>
    <row r="97" spans="1:14" s="23" customFormat="1" ht="15.2" customHeight="1">
      <c r="A97" s="200" t="s">
        <v>7843</v>
      </c>
      <c r="B97" s="703" t="s">
        <v>7774</v>
      </c>
      <c r="C97" s="702">
        <v>167922</v>
      </c>
      <c r="D97" s="702">
        <v>2121</v>
      </c>
      <c r="E97" s="702">
        <v>1104</v>
      </c>
      <c r="F97" s="634">
        <v>15</v>
      </c>
      <c r="G97" s="634">
        <v>46</v>
      </c>
      <c r="H97" s="702">
        <v>158154</v>
      </c>
      <c r="I97" s="702">
        <v>114424</v>
      </c>
      <c r="J97" s="702">
        <v>24654</v>
      </c>
      <c r="K97" s="702">
        <v>16155</v>
      </c>
      <c r="L97" s="702">
        <v>73615</v>
      </c>
      <c r="M97" s="1114">
        <v>43730</v>
      </c>
      <c r="N97" s="1111"/>
    </row>
    <row r="98" spans="1:14" s="23" customFormat="1" ht="15.2" customHeight="1">
      <c r="A98" s="200" t="s">
        <v>7844</v>
      </c>
      <c r="B98" s="703" t="s">
        <v>7776</v>
      </c>
      <c r="C98" s="702">
        <v>305858</v>
      </c>
      <c r="D98" s="702">
        <v>4954</v>
      </c>
      <c r="E98" s="702">
        <v>4954</v>
      </c>
      <c r="F98" s="634">
        <v>32</v>
      </c>
      <c r="G98" s="634">
        <v>30</v>
      </c>
      <c r="H98" s="702">
        <v>347713</v>
      </c>
      <c r="I98" s="702">
        <v>347713</v>
      </c>
      <c r="J98" s="702">
        <v>61305</v>
      </c>
      <c r="K98" s="702">
        <v>48322</v>
      </c>
      <c r="L98" s="702">
        <v>238086</v>
      </c>
      <c r="M98" s="1110">
        <v>0</v>
      </c>
      <c r="N98" s="1111"/>
    </row>
    <row r="99" spans="1:14" s="23" customFormat="1" ht="15.2" customHeight="1">
      <c r="A99" s="200" t="s">
        <v>7845</v>
      </c>
      <c r="B99" s="703" t="s">
        <v>7781</v>
      </c>
      <c r="C99" s="702">
        <v>222998</v>
      </c>
      <c r="D99" s="702">
        <v>3207</v>
      </c>
      <c r="E99" s="702">
        <v>2226</v>
      </c>
      <c r="F99" s="634">
        <v>29</v>
      </c>
      <c r="G99" s="634">
        <v>6</v>
      </c>
      <c r="H99" s="702">
        <v>217126</v>
      </c>
      <c r="I99" s="702">
        <v>217126</v>
      </c>
      <c r="J99" s="702">
        <v>35072</v>
      </c>
      <c r="K99" s="702">
        <v>25809</v>
      </c>
      <c r="L99" s="702">
        <v>156245</v>
      </c>
      <c r="M99" s="1110">
        <v>0</v>
      </c>
      <c r="N99" s="1111"/>
    </row>
    <row r="100" spans="1:14" s="23" customFormat="1" ht="15.2" customHeight="1">
      <c r="A100" s="234"/>
      <c r="B100" s="703" t="s">
        <v>7774</v>
      </c>
      <c r="C100" s="702">
        <v>13536</v>
      </c>
      <c r="D100" s="704">
        <v>0</v>
      </c>
      <c r="E100" s="704">
        <v>0</v>
      </c>
      <c r="F100" s="635">
        <v>0</v>
      </c>
      <c r="G100" s="634">
        <v>2</v>
      </c>
      <c r="H100" s="702">
        <v>3249</v>
      </c>
      <c r="I100" s="702">
        <v>3249</v>
      </c>
      <c r="J100" s="702">
        <v>3249</v>
      </c>
      <c r="K100" s="704">
        <v>0</v>
      </c>
      <c r="L100" s="704">
        <v>0</v>
      </c>
      <c r="M100" s="1110">
        <v>0</v>
      </c>
      <c r="N100" s="1111"/>
    </row>
    <row r="101" spans="1:14" s="23" customFormat="1" ht="15.2" customHeight="1">
      <c r="A101" s="234"/>
      <c r="B101" s="703" t="s">
        <v>7791</v>
      </c>
      <c r="C101" s="702">
        <v>48270</v>
      </c>
      <c r="D101" s="702">
        <v>859</v>
      </c>
      <c r="E101" s="702">
        <v>859</v>
      </c>
      <c r="F101" s="634">
        <v>48</v>
      </c>
      <c r="G101" s="634">
        <v>5</v>
      </c>
      <c r="H101" s="702">
        <v>404553</v>
      </c>
      <c r="I101" s="702">
        <v>404553</v>
      </c>
      <c r="J101" s="702">
        <v>10402</v>
      </c>
      <c r="K101" s="702">
        <v>19392</v>
      </c>
      <c r="L101" s="702">
        <v>374759</v>
      </c>
      <c r="M101" s="1110">
        <v>0</v>
      </c>
      <c r="N101" s="1111"/>
    </row>
    <row r="102" spans="1:14" s="23" customFormat="1" ht="15.2" customHeight="1">
      <c r="A102" s="200" t="s">
        <v>7846</v>
      </c>
      <c r="B102" s="703" t="s">
        <v>7781</v>
      </c>
      <c r="C102" s="702">
        <v>1348</v>
      </c>
      <c r="D102" s="702">
        <v>126</v>
      </c>
      <c r="E102" s="704">
        <v>0</v>
      </c>
      <c r="F102" s="635">
        <v>0</v>
      </c>
      <c r="G102" s="635">
        <v>0</v>
      </c>
      <c r="H102" s="702">
        <v>918310</v>
      </c>
      <c r="I102" s="702">
        <v>918310</v>
      </c>
      <c r="J102" s="704">
        <v>0</v>
      </c>
      <c r="K102" s="704">
        <v>0</v>
      </c>
      <c r="L102" s="702">
        <v>918310</v>
      </c>
      <c r="M102" s="1110">
        <v>0</v>
      </c>
      <c r="N102" s="1111"/>
    </row>
    <row r="103" spans="1:14" s="23" customFormat="1" ht="15.2" customHeight="1">
      <c r="A103" s="234"/>
      <c r="B103" s="703" t="s">
        <v>7774</v>
      </c>
      <c r="C103" s="702">
        <v>232086</v>
      </c>
      <c r="D103" s="702">
        <v>4494</v>
      </c>
      <c r="E103" s="702">
        <v>4296</v>
      </c>
      <c r="F103" s="634">
        <v>64</v>
      </c>
      <c r="G103" s="634">
        <v>56</v>
      </c>
      <c r="H103" s="702">
        <v>232972</v>
      </c>
      <c r="I103" s="702">
        <v>232972</v>
      </c>
      <c r="J103" s="702">
        <v>112595</v>
      </c>
      <c r="K103" s="702">
        <v>4376</v>
      </c>
      <c r="L103" s="702">
        <v>116001</v>
      </c>
      <c r="M103" s="1110">
        <v>0</v>
      </c>
      <c r="N103" s="1111"/>
    </row>
    <row r="104" spans="1:14" s="23" customFormat="1" ht="15.2" customHeight="1">
      <c r="A104" s="200" t="s">
        <v>7847</v>
      </c>
      <c r="B104" s="703" t="s">
        <v>7787</v>
      </c>
      <c r="C104" s="702">
        <v>316457</v>
      </c>
      <c r="D104" s="702">
        <v>3353</v>
      </c>
      <c r="E104" s="702">
        <v>3353</v>
      </c>
      <c r="F104" s="635">
        <v>0</v>
      </c>
      <c r="G104" s="634">
        <v>1</v>
      </c>
      <c r="H104" s="702">
        <v>261729</v>
      </c>
      <c r="I104" s="702">
        <v>261729</v>
      </c>
      <c r="J104" s="702">
        <v>51407</v>
      </c>
      <c r="K104" s="702">
        <v>35496</v>
      </c>
      <c r="L104" s="702">
        <v>174826</v>
      </c>
      <c r="M104" s="1110">
        <v>0</v>
      </c>
      <c r="N104" s="1111"/>
    </row>
    <row r="105" spans="1:14" s="23" customFormat="1" ht="15.2" customHeight="1">
      <c r="A105" s="200" t="s">
        <v>7848</v>
      </c>
      <c r="B105" s="703" t="s">
        <v>7787</v>
      </c>
      <c r="C105" s="702">
        <v>207587</v>
      </c>
      <c r="D105" s="702">
        <v>3219</v>
      </c>
      <c r="E105" s="702">
        <v>3219</v>
      </c>
      <c r="F105" s="634">
        <v>43</v>
      </c>
      <c r="G105" s="634">
        <v>1</v>
      </c>
      <c r="H105" s="702">
        <v>304016</v>
      </c>
      <c r="I105" s="702">
        <v>304016</v>
      </c>
      <c r="J105" s="702">
        <v>43011</v>
      </c>
      <c r="K105" s="702">
        <v>50000</v>
      </c>
      <c r="L105" s="702">
        <v>211005</v>
      </c>
      <c r="M105" s="1110">
        <v>0</v>
      </c>
      <c r="N105" s="1111"/>
    </row>
    <row r="106" spans="1:14" s="23" customFormat="1" ht="15.2" customHeight="1">
      <c r="A106" s="200" t="s">
        <v>7849</v>
      </c>
      <c r="B106" s="703" t="s">
        <v>7776</v>
      </c>
      <c r="C106" s="702">
        <v>410500</v>
      </c>
      <c r="D106" s="702">
        <v>6145</v>
      </c>
      <c r="E106" s="702">
        <v>6145</v>
      </c>
      <c r="F106" s="634">
        <v>248</v>
      </c>
      <c r="G106" s="635">
        <v>0</v>
      </c>
      <c r="H106" s="702">
        <v>372764</v>
      </c>
      <c r="I106" s="702">
        <v>372764</v>
      </c>
      <c r="J106" s="702">
        <v>61751</v>
      </c>
      <c r="K106" s="702">
        <v>42229</v>
      </c>
      <c r="L106" s="702">
        <v>268784</v>
      </c>
      <c r="M106" s="1110">
        <v>0</v>
      </c>
      <c r="N106" s="1111"/>
    </row>
    <row r="107" spans="1:14" s="23" customFormat="1" ht="15.2" customHeight="1">
      <c r="A107" s="200" t="s">
        <v>7850</v>
      </c>
      <c r="B107" s="703" t="s">
        <v>7781</v>
      </c>
      <c r="C107" s="704">
        <v>0</v>
      </c>
      <c r="D107" s="704">
        <v>0</v>
      </c>
      <c r="E107" s="704">
        <v>0</v>
      </c>
      <c r="F107" s="635">
        <v>0</v>
      </c>
      <c r="G107" s="635">
        <v>0</v>
      </c>
      <c r="H107" s="702">
        <v>25194</v>
      </c>
      <c r="I107" s="702">
        <v>25194</v>
      </c>
      <c r="J107" s="704">
        <v>0</v>
      </c>
      <c r="K107" s="704">
        <v>0</v>
      </c>
      <c r="L107" s="702">
        <v>25194</v>
      </c>
      <c r="M107" s="1110">
        <v>0</v>
      </c>
      <c r="N107" s="1111"/>
    </row>
    <row r="108" spans="1:14" s="23" customFormat="1" ht="15.2" customHeight="1">
      <c r="A108" s="234"/>
      <c r="B108" s="703" t="s">
        <v>7776</v>
      </c>
      <c r="C108" s="702">
        <v>197963</v>
      </c>
      <c r="D108" s="702">
        <v>2881</v>
      </c>
      <c r="E108" s="702">
        <v>2881</v>
      </c>
      <c r="F108" s="634">
        <v>24</v>
      </c>
      <c r="G108" s="634">
        <v>47</v>
      </c>
      <c r="H108" s="702">
        <v>184239</v>
      </c>
      <c r="I108" s="702">
        <v>184239</v>
      </c>
      <c r="J108" s="702">
        <v>37797</v>
      </c>
      <c r="K108" s="702">
        <v>24110</v>
      </c>
      <c r="L108" s="702">
        <v>122332</v>
      </c>
      <c r="M108" s="1110">
        <v>0</v>
      </c>
      <c r="N108" s="1111"/>
    </row>
    <row r="109" spans="1:14" s="23" customFormat="1" ht="15.2" customHeight="1">
      <c r="A109" s="200" t="s">
        <v>7851</v>
      </c>
      <c r="B109" s="703" t="s">
        <v>7778</v>
      </c>
      <c r="C109" s="702">
        <v>115801</v>
      </c>
      <c r="D109" s="702">
        <v>2474</v>
      </c>
      <c r="E109" s="702">
        <v>2474</v>
      </c>
      <c r="F109" s="635">
        <v>0</v>
      </c>
      <c r="G109" s="635">
        <v>0</v>
      </c>
      <c r="H109" s="702">
        <v>189540</v>
      </c>
      <c r="I109" s="702">
        <v>189540</v>
      </c>
      <c r="J109" s="702">
        <v>28774</v>
      </c>
      <c r="K109" s="702">
        <v>40800</v>
      </c>
      <c r="L109" s="702">
        <v>119966</v>
      </c>
      <c r="M109" s="1110">
        <v>0</v>
      </c>
      <c r="N109" s="1111"/>
    </row>
    <row r="110" spans="1:14" s="23" customFormat="1" ht="15.2" customHeight="1">
      <c r="A110" s="200" t="s">
        <v>7852</v>
      </c>
      <c r="B110" s="703" t="s">
        <v>7805</v>
      </c>
      <c r="C110" s="702">
        <v>202793</v>
      </c>
      <c r="D110" s="702">
        <v>2530</v>
      </c>
      <c r="E110" s="702">
        <v>2530</v>
      </c>
      <c r="F110" s="634">
        <v>16</v>
      </c>
      <c r="G110" s="635">
        <v>0</v>
      </c>
      <c r="H110" s="702">
        <v>342099</v>
      </c>
      <c r="I110" s="702">
        <v>342099</v>
      </c>
      <c r="J110" s="702">
        <v>29705</v>
      </c>
      <c r="K110" s="702">
        <v>27334</v>
      </c>
      <c r="L110" s="702">
        <v>285060</v>
      </c>
      <c r="M110" s="1110">
        <v>0</v>
      </c>
      <c r="N110" s="1111"/>
    </row>
    <row r="111" spans="1:14" s="23" customFormat="1" ht="15.2" customHeight="1">
      <c r="A111" s="200" t="s">
        <v>7853</v>
      </c>
      <c r="B111" s="703" t="s">
        <v>7781</v>
      </c>
      <c r="C111" s="702">
        <v>60019</v>
      </c>
      <c r="D111" s="702">
        <v>1026</v>
      </c>
      <c r="E111" s="702">
        <v>1026</v>
      </c>
      <c r="F111" s="634">
        <v>52</v>
      </c>
      <c r="G111" s="635">
        <v>0</v>
      </c>
      <c r="H111" s="702">
        <v>308096</v>
      </c>
      <c r="I111" s="702">
        <v>300296</v>
      </c>
      <c r="J111" s="702">
        <v>126506</v>
      </c>
      <c r="K111" s="702">
        <v>10525</v>
      </c>
      <c r="L111" s="702">
        <v>163265</v>
      </c>
      <c r="M111" s="1114">
        <v>7800</v>
      </c>
      <c r="N111" s="1111"/>
    </row>
    <row r="112" spans="1:14" s="23" customFormat="1" ht="15.2" customHeight="1">
      <c r="A112" s="200" t="s">
        <v>7854</v>
      </c>
      <c r="B112" s="703" t="s">
        <v>7799</v>
      </c>
      <c r="C112" s="702">
        <v>461386</v>
      </c>
      <c r="D112" s="702">
        <v>5718</v>
      </c>
      <c r="E112" s="702">
        <v>3763</v>
      </c>
      <c r="F112" s="634">
        <v>72</v>
      </c>
      <c r="G112" s="634">
        <v>28</v>
      </c>
      <c r="H112" s="702">
        <v>289072</v>
      </c>
      <c r="I112" s="702">
        <v>289072</v>
      </c>
      <c r="J112" s="702">
        <v>57928</v>
      </c>
      <c r="K112" s="702">
        <v>42081</v>
      </c>
      <c r="L112" s="702">
        <v>189063</v>
      </c>
      <c r="M112" s="1110">
        <v>0</v>
      </c>
      <c r="N112" s="1111"/>
    </row>
    <row r="113" spans="1:14" s="23" customFormat="1" ht="15.2" customHeight="1">
      <c r="A113" s="200" t="s">
        <v>7855</v>
      </c>
      <c r="B113" s="703" t="s">
        <v>7781</v>
      </c>
      <c r="C113" s="702">
        <v>8184</v>
      </c>
      <c r="D113" s="702">
        <v>525</v>
      </c>
      <c r="E113" s="702">
        <v>369</v>
      </c>
      <c r="F113" s="635">
        <v>0</v>
      </c>
      <c r="G113" s="634">
        <v>2</v>
      </c>
      <c r="H113" s="702">
        <v>200734</v>
      </c>
      <c r="I113" s="702">
        <v>200734</v>
      </c>
      <c r="J113" s="702">
        <v>4235</v>
      </c>
      <c r="K113" s="704">
        <v>0</v>
      </c>
      <c r="L113" s="702">
        <v>196499</v>
      </c>
      <c r="M113" s="1110">
        <v>0</v>
      </c>
      <c r="N113" s="1111"/>
    </row>
    <row r="114" spans="1:14" s="23" customFormat="1" ht="15.2" customHeight="1">
      <c r="A114" s="234"/>
      <c r="B114" s="703" t="s">
        <v>7774</v>
      </c>
      <c r="C114" s="702">
        <v>81448</v>
      </c>
      <c r="D114" s="702">
        <v>661</v>
      </c>
      <c r="E114" s="702">
        <v>613</v>
      </c>
      <c r="F114" s="635">
        <v>0</v>
      </c>
      <c r="G114" s="634">
        <v>11</v>
      </c>
      <c r="H114" s="702">
        <v>77626</v>
      </c>
      <c r="I114" s="702">
        <v>77626</v>
      </c>
      <c r="J114" s="702">
        <v>14426</v>
      </c>
      <c r="K114" s="702">
        <v>8948</v>
      </c>
      <c r="L114" s="702">
        <v>54252</v>
      </c>
      <c r="M114" s="1110">
        <v>0</v>
      </c>
      <c r="N114" s="1111"/>
    </row>
    <row r="115" spans="1:14" s="23" customFormat="1" ht="15.2" customHeight="1">
      <c r="A115" s="200" t="s">
        <v>7856</v>
      </c>
      <c r="B115" s="703" t="s">
        <v>7781</v>
      </c>
      <c r="C115" s="702">
        <v>11721</v>
      </c>
      <c r="D115" s="702">
        <v>906</v>
      </c>
      <c r="E115" s="704">
        <v>0</v>
      </c>
      <c r="F115" s="635">
        <v>0</v>
      </c>
      <c r="G115" s="635">
        <v>0</v>
      </c>
      <c r="H115" s="704">
        <v>0</v>
      </c>
      <c r="I115" s="704">
        <v>0</v>
      </c>
      <c r="J115" s="704">
        <v>0</v>
      </c>
      <c r="K115" s="704">
        <v>0</v>
      </c>
      <c r="L115" s="704">
        <v>0</v>
      </c>
      <c r="M115" s="1110">
        <v>0</v>
      </c>
      <c r="N115" s="1111"/>
    </row>
    <row r="116" spans="1:14" s="23" customFormat="1" ht="15.2" customHeight="1">
      <c r="A116" s="234"/>
      <c r="B116" s="703" t="s">
        <v>7774</v>
      </c>
      <c r="C116" s="702">
        <v>54570</v>
      </c>
      <c r="D116" s="702">
        <v>828</v>
      </c>
      <c r="E116" s="702">
        <v>828</v>
      </c>
      <c r="F116" s="635">
        <v>0</v>
      </c>
      <c r="G116" s="635">
        <v>0</v>
      </c>
      <c r="H116" s="702">
        <v>42315</v>
      </c>
      <c r="I116" s="702">
        <v>42315</v>
      </c>
      <c r="J116" s="702">
        <v>14083</v>
      </c>
      <c r="K116" s="702">
        <v>8262</v>
      </c>
      <c r="L116" s="702">
        <v>19970</v>
      </c>
      <c r="M116" s="1110">
        <v>0</v>
      </c>
      <c r="N116" s="1111"/>
    </row>
    <row r="117" spans="1:14" s="23" customFormat="1" ht="15.2" customHeight="1">
      <c r="A117" s="234"/>
      <c r="B117" s="703" t="s">
        <v>7776</v>
      </c>
      <c r="C117" s="702">
        <v>139078</v>
      </c>
      <c r="D117" s="702">
        <v>2523</v>
      </c>
      <c r="E117" s="702">
        <v>1550</v>
      </c>
      <c r="F117" s="634">
        <v>13</v>
      </c>
      <c r="G117" s="635">
        <v>0</v>
      </c>
      <c r="H117" s="702">
        <v>188464</v>
      </c>
      <c r="I117" s="702">
        <v>188464</v>
      </c>
      <c r="J117" s="702">
        <v>19036</v>
      </c>
      <c r="K117" s="702">
        <v>15062</v>
      </c>
      <c r="L117" s="702">
        <v>154366</v>
      </c>
      <c r="M117" s="1110">
        <v>0</v>
      </c>
      <c r="N117" s="1111"/>
    </row>
    <row r="118" spans="1:14" s="23" customFormat="1" ht="15.2" customHeight="1">
      <c r="A118" s="234"/>
      <c r="B118" s="703" t="s">
        <v>7779</v>
      </c>
      <c r="C118" s="702">
        <v>7427</v>
      </c>
      <c r="D118" s="702">
        <v>112</v>
      </c>
      <c r="E118" s="702">
        <v>112</v>
      </c>
      <c r="F118" s="634">
        <v>32</v>
      </c>
      <c r="G118" s="635">
        <v>0</v>
      </c>
      <c r="H118" s="702">
        <v>300000</v>
      </c>
      <c r="I118" s="702">
        <v>150000</v>
      </c>
      <c r="J118" s="702">
        <v>3843</v>
      </c>
      <c r="K118" s="704">
        <v>0</v>
      </c>
      <c r="L118" s="702">
        <v>146157</v>
      </c>
      <c r="M118" s="1114">
        <v>150000</v>
      </c>
      <c r="N118" s="1111"/>
    </row>
    <row r="119" spans="1:14" s="23" customFormat="1" ht="15.2" customHeight="1">
      <c r="A119" s="200" t="s">
        <v>7857</v>
      </c>
      <c r="B119" s="703" t="s">
        <v>7781</v>
      </c>
      <c r="C119" s="704">
        <v>0</v>
      </c>
      <c r="D119" s="704">
        <v>0</v>
      </c>
      <c r="E119" s="704">
        <v>0</v>
      </c>
      <c r="F119" s="635">
        <v>0</v>
      </c>
      <c r="G119" s="635">
        <v>0</v>
      </c>
      <c r="H119" s="702">
        <v>340171</v>
      </c>
      <c r="I119" s="704">
        <v>0</v>
      </c>
      <c r="J119" s="704">
        <v>0</v>
      </c>
      <c r="K119" s="704">
        <v>0</v>
      </c>
      <c r="L119" s="704">
        <v>0</v>
      </c>
      <c r="M119" s="1114">
        <v>340171</v>
      </c>
      <c r="N119" s="1111"/>
    </row>
    <row r="120" spans="1:14" s="23" customFormat="1" ht="15.2" customHeight="1">
      <c r="A120" s="234"/>
      <c r="B120" s="703" t="s">
        <v>7774</v>
      </c>
      <c r="C120" s="702">
        <v>111728</v>
      </c>
      <c r="D120" s="702">
        <v>1099</v>
      </c>
      <c r="E120" s="702">
        <v>965</v>
      </c>
      <c r="F120" s="635">
        <v>0</v>
      </c>
      <c r="G120" s="635">
        <v>0</v>
      </c>
      <c r="H120" s="702">
        <v>55683</v>
      </c>
      <c r="I120" s="702">
        <v>47016</v>
      </c>
      <c r="J120" s="702">
        <v>16064</v>
      </c>
      <c r="K120" s="702">
        <v>2000</v>
      </c>
      <c r="L120" s="702">
        <v>28952</v>
      </c>
      <c r="M120" s="1114">
        <v>8667</v>
      </c>
      <c r="N120" s="1111"/>
    </row>
    <row r="121" spans="1:14" s="23" customFormat="1" ht="15.2" customHeight="1">
      <c r="A121" s="234"/>
      <c r="B121" s="703" t="s">
        <v>7799</v>
      </c>
      <c r="C121" s="702">
        <v>67701</v>
      </c>
      <c r="D121" s="702">
        <v>1831</v>
      </c>
      <c r="E121" s="702">
        <v>1831</v>
      </c>
      <c r="F121" s="635">
        <v>0</v>
      </c>
      <c r="G121" s="634">
        <v>12</v>
      </c>
      <c r="H121" s="702">
        <v>427643</v>
      </c>
      <c r="I121" s="702">
        <v>427643</v>
      </c>
      <c r="J121" s="702">
        <v>18146</v>
      </c>
      <c r="K121" s="702">
        <v>30913</v>
      </c>
      <c r="L121" s="702">
        <v>378584</v>
      </c>
      <c r="M121" s="1110">
        <v>0</v>
      </c>
      <c r="N121" s="1111"/>
    </row>
    <row r="122" spans="1:14" s="23" customFormat="1" ht="15.2" customHeight="1">
      <c r="A122" s="200" t="s">
        <v>7858</v>
      </c>
      <c r="B122" s="703" t="s">
        <v>7787</v>
      </c>
      <c r="C122" s="702">
        <v>156101</v>
      </c>
      <c r="D122" s="702">
        <v>2474</v>
      </c>
      <c r="E122" s="702">
        <v>736</v>
      </c>
      <c r="F122" s="635">
        <v>0</v>
      </c>
      <c r="G122" s="635">
        <v>0</v>
      </c>
      <c r="H122" s="702">
        <v>663187</v>
      </c>
      <c r="I122" s="702">
        <v>663187</v>
      </c>
      <c r="J122" s="702">
        <v>160230</v>
      </c>
      <c r="K122" s="702">
        <v>23854</v>
      </c>
      <c r="L122" s="702">
        <v>479103</v>
      </c>
      <c r="M122" s="1110">
        <v>0</v>
      </c>
      <c r="N122" s="1111"/>
    </row>
    <row r="123" spans="1:14" s="23" customFormat="1" ht="15.2" customHeight="1">
      <c r="A123" s="200" t="s">
        <v>7859</v>
      </c>
      <c r="B123" s="703" t="s">
        <v>7799</v>
      </c>
      <c r="C123" s="702">
        <v>180947</v>
      </c>
      <c r="D123" s="702">
        <v>1071</v>
      </c>
      <c r="E123" s="702">
        <v>1071</v>
      </c>
      <c r="F123" s="635">
        <v>0</v>
      </c>
      <c r="G123" s="635">
        <v>0</v>
      </c>
      <c r="H123" s="702">
        <v>106720</v>
      </c>
      <c r="I123" s="702">
        <v>106720</v>
      </c>
      <c r="J123" s="702">
        <v>33642</v>
      </c>
      <c r="K123" s="702">
        <v>17699</v>
      </c>
      <c r="L123" s="702">
        <v>55379</v>
      </c>
      <c r="M123" s="1110">
        <v>0</v>
      </c>
      <c r="N123" s="1111"/>
    </row>
    <row r="124" spans="1:14" s="23" customFormat="1" ht="15.2" customHeight="1">
      <c r="A124" s="234"/>
      <c r="B124" s="703" t="s">
        <v>7793</v>
      </c>
      <c r="C124" s="704">
        <v>0</v>
      </c>
      <c r="D124" s="704">
        <v>0</v>
      </c>
      <c r="E124" s="704">
        <v>0</v>
      </c>
      <c r="F124" s="635">
        <v>0</v>
      </c>
      <c r="G124" s="635">
        <v>0</v>
      </c>
      <c r="H124" s="702">
        <v>17742</v>
      </c>
      <c r="I124" s="702">
        <v>17742</v>
      </c>
      <c r="J124" s="704">
        <v>0</v>
      </c>
      <c r="K124" s="704">
        <v>0</v>
      </c>
      <c r="L124" s="702">
        <v>17742</v>
      </c>
      <c r="M124" s="1110">
        <v>0</v>
      </c>
      <c r="N124" s="1111"/>
    </row>
    <row r="125" spans="1:14" s="23" customFormat="1" ht="15.2" customHeight="1">
      <c r="A125" s="200" t="s">
        <v>7860</v>
      </c>
      <c r="B125" s="703" t="s">
        <v>7792</v>
      </c>
      <c r="C125" s="702">
        <v>142117</v>
      </c>
      <c r="D125" s="702">
        <v>3409</v>
      </c>
      <c r="E125" s="702">
        <v>2867</v>
      </c>
      <c r="F125" s="634">
        <v>310</v>
      </c>
      <c r="G125" s="634">
        <v>10</v>
      </c>
      <c r="H125" s="702">
        <v>631815</v>
      </c>
      <c r="I125" s="702">
        <v>631815</v>
      </c>
      <c r="J125" s="702">
        <v>34011</v>
      </c>
      <c r="K125" s="702">
        <v>55597</v>
      </c>
      <c r="L125" s="702">
        <v>542207</v>
      </c>
      <c r="M125" s="1110">
        <v>0</v>
      </c>
      <c r="N125" s="1111"/>
    </row>
    <row r="126" spans="1:14" s="23" customFormat="1" ht="15.2" customHeight="1">
      <c r="A126" s="200" t="s">
        <v>7861</v>
      </c>
      <c r="B126" s="703" t="s">
        <v>7781</v>
      </c>
      <c r="C126" s="702">
        <v>82447</v>
      </c>
      <c r="D126" s="702">
        <v>1078</v>
      </c>
      <c r="E126" s="702">
        <v>1078</v>
      </c>
      <c r="F126" s="634">
        <v>3</v>
      </c>
      <c r="G126" s="635">
        <v>0</v>
      </c>
      <c r="H126" s="702">
        <v>91466</v>
      </c>
      <c r="I126" s="702">
        <v>91466</v>
      </c>
      <c r="J126" s="702">
        <v>18277</v>
      </c>
      <c r="K126" s="702">
        <v>36913</v>
      </c>
      <c r="L126" s="702">
        <v>36276</v>
      </c>
      <c r="M126" s="1110">
        <v>0</v>
      </c>
      <c r="N126" s="1111"/>
    </row>
    <row r="127" spans="1:14" s="23" customFormat="1" ht="15.2" customHeight="1">
      <c r="A127" s="234"/>
      <c r="B127" s="703" t="s">
        <v>7785</v>
      </c>
      <c r="C127" s="702">
        <v>73178</v>
      </c>
      <c r="D127" s="704">
        <v>0</v>
      </c>
      <c r="E127" s="704">
        <v>0</v>
      </c>
      <c r="F127" s="634">
        <v>42</v>
      </c>
      <c r="G127" s="634">
        <v>4</v>
      </c>
      <c r="H127" s="702">
        <v>210546</v>
      </c>
      <c r="I127" s="702">
        <v>210546</v>
      </c>
      <c r="J127" s="702">
        <v>19262</v>
      </c>
      <c r="K127" s="702">
        <v>17643</v>
      </c>
      <c r="L127" s="702">
        <v>173641</v>
      </c>
      <c r="M127" s="1110">
        <v>0</v>
      </c>
      <c r="N127" s="1111"/>
    </row>
    <row r="128" spans="1:14" s="23" customFormat="1" ht="15.2" customHeight="1">
      <c r="A128" s="234"/>
      <c r="B128" s="703" t="s">
        <v>7799</v>
      </c>
      <c r="C128" s="702">
        <v>390</v>
      </c>
      <c r="D128" s="704">
        <v>0</v>
      </c>
      <c r="E128" s="704">
        <v>0</v>
      </c>
      <c r="F128" s="635">
        <v>0</v>
      </c>
      <c r="G128" s="635">
        <v>0</v>
      </c>
      <c r="H128" s="702">
        <v>37</v>
      </c>
      <c r="I128" s="702">
        <v>37</v>
      </c>
      <c r="J128" s="702">
        <v>37</v>
      </c>
      <c r="K128" s="704">
        <v>0</v>
      </c>
      <c r="L128" s="704">
        <v>0</v>
      </c>
      <c r="M128" s="1110">
        <v>0</v>
      </c>
      <c r="N128" s="1111"/>
    </row>
    <row r="129" spans="1:14" s="23" customFormat="1" ht="15.2" customHeight="1">
      <c r="A129" s="200" t="s">
        <v>7862</v>
      </c>
      <c r="B129" s="703" t="s">
        <v>7774</v>
      </c>
      <c r="C129" s="702">
        <v>85879</v>
      </c>
      <c r="D129" s="702">
        <v>952</v>
      </c>
      <c r="E129" s="702">
        <v>952</v>
      </c>
      <c r="F129" s="635">
        <v>0</v>
      </c>
      <c r="G129" s="635">
        <v>0</v>
      </c>
      <c r="H129" s="702">
        <v>54429</v>
      </c>
      <c r="I129" s="702">
        <v>54429</v>
      </c>
      <c r="J129" s="702">
        <v>9034</v>
      </c>
      <c r="K129" s="702">
        <v>14265</v>
      </c>
      <c r="L129" s="702">
        <v>31130</v>
      </c>
      <c r="M129" s="1110">
        <v>0</v>
      </c>
      <c r="N129" s="1111"/>
    </row>
    <row r="130" spans="1:14" s="23" customFormat="1" ht="15.2" customHeight="1">
      <c r="A130" s="200" t="s">
        <v>7863</v>
      </c>
      <c r="B130" s="703" t="s">
        <v>7785</v>
      </c>
      <c r="C130" s="702">
        <v>273036</v>
      </c>
      <c r="D130" s="702">
        <v>3736</v>
      </c>
      <c r="E130" s="702">
        <v>3736</v>
      </c>
      <c r="F130" s="635">
        <v>0</v>
      </c>
      <c r="G130" s="635">
        <v>0</v>
      </c>
      <c r="H130" s="702">
        <v>164598</v>
      </c>
      <c r="I130" s="702">
        <v>164598</v>
      </c>
      <c r="J130" s="702">
        <v>46250</v>
      </c>
      <c r="K130" s="702">
        <v>21830</v>
      </c>
      <c r="L130" s="702">
        <v>96518</v>
      </c>
      <c r="M130" s="1110">
        <v>0</v>
      </c>
      <c r="N130" s="1111"/>
    </row>
    <row r="131" spans="1:14" s="23" customFormat="1" ht="15.2" customHeight="1">
      <c r="A131" s="200" t="s">
        <v>7864</v>
      </c>
      <c r="B131" s="703" t="s">
        <v>7785</v>
      </c>
      <c r="C131" s="702">
        <v>198646</v>
      </c>
      <c r="D131" s="702">
        <v>2091</v>
      </c>
      <c r="E131" s="702">
        <v>2091</v>
      </c>
      <c r="F131" s="635">
        <v>0</v>
      </c>
      <c r="G131" s="635">
        <v>0</v>
      </c>
      <c r="H131" s="702">
        <v>163841</v>
      </c>
      <c r="I131" s="702">
        <v>162783</v>
      </c>
      <c r="J131" s="702">
        <v>31905</v>
      </c>
      <c r="K131" s="702">
        <v>47686</v>
      </c>
      <c r="L131" s="702">
        <v>83192</v>
      </c>
      <c r="M131" s="1114">
        <v>1058</v>
      </c>
      <c r="N131" s="1111"/>
    </row>
    <row r="132" spans="1:14" s="23" customFormat="1" ht="15.2" customHeight="1">
      <c r="A132" s="200" t="s">
        <v>7865</v>
      </c>
      <c r="B132" s="703" t="s">
        <v>7785</v>
      </c>
      <c r="C132" s="702">
        <v>306774</v>
      </c>
      <c r="D132" s="702">
        <v>5376</v>
      </c>
      <c r="E132" s="702">
        <v>5376</v>
      </c>
      <c r="F132" s="635">
        <v>0</v>
      </c>
      <c r="G132" s="635">
        <v>0</v>
      </c>
      <c r="H132" s="702">
        <v>245846</v>
      </c>
      <c r="I132" s="702">
        <v>245846</v>
      </c>
      <c r="J132" s="702">
        <v>55549</v>
      </c>
      <c r="K132" s="702">
        <v>32190</v>
      </c>
      <c r="L132" s="702">
        <v>158107</v>
      </c>
      <c r="M132" s="1110">
        <v>0</v>
      </c>
      <c r="N132" s="1111"/>
    </row>
    <row r="133" spans="1:14" s="23" customFormat="1" ht="15.2" customHeight="1">
      <c r="A133" s="200" t="s">
        <v>7866</v>
      </c>
      <c r="B133" s="703" t="s">
        <v>7799</v>
      </c>
      <c r="C133" s="702">
        <v>171805</v>
      </c>
      <c r="D133" s="702">
        <v>3132</v>
      </c>
      <c r="E133" s="702">
        <v>3132</v>
      </c>
      <c r="F133" s="634">
        <v>44</v>
      </c>
      <c r="G133" s="635">
        <v>0</v>
      </c>
      <c r="H133" s="702">
        <v>377715</v>
      </c>
      <c r="I133" s="702">
        <v>374543</v>
      </c>
      <c r="J133" s="702">
        <v>30801</v>
      </c>
      <c r="K133" s="702">
        <v>34320</v>
      </c>
      <c r="L133" s="702">
        <v>309422</v>
      </c>
      <c r="M133" s="1114">
        <v>3172</v>
      </c>
      <c r="N133" s="1111"/>
    </row>
    <row r="134" spans="1:14" s="23" customFormat="1" ht="15.2" customHeight="1">
      <c r="A134" s="200" t="s">
        <v>7867</v>
      </c>
      <c r="B134" s="703" t="s">
        <v>7795</v>
      </c>
      <c r="C134" s="702">
        <v>395345</v>
      </c>
      <c r="D134" s="702">
        <v>5938</v>
      </c>
      <c r="E134" s="702">
        <v>5938</v>
      </c>
      <c r="F134" s="634">
        <v>78</v>
      </c>
      <c r="G134" s="634">
        <v>69</v>
      </c>
      <c r="H134" s="702">
        <v>697488</v>
      </c>
      <c r="I134" s="702">
        <v>697488</v>
      </c>
      <c r="J134" s="702">
        <v>104367</v>
      </c>
      <c r="K134" s="702">
        <v>77250</v>
      </c>
      <c r="L134" s="702">
        <v>515871</v>
      </c>
      <c r="M134" s="1110">
        <v>0</v>
      </c>
      <c r="N134" s="1111"/>
    </row>
    <row r="135" spans="1:14" s="23" customFormat="1" ht="15.2" customHeight="1">
      <c r="A135" s="200" t="s">
        <v>7868</v>
      </c>
      <c r="B135" s="703" t="s">
        <v>7781</v>
      </c>
      <c r="C135" s="702">
        <v>65226</v>
      </c>
      <c r="D135" s="702">
        <v>166</v>
      </c>
      <c r="E135" s="702">
        <v>140</v>
      </c>
      <c r="F135" s="635">
        <v>0</v>
      </c>
      <c r="G135" s="635">
        <v>0</v>
      </c>
      <c r="H135" s="702">
        <v>13021</v>
      </c>
      <c r="I135" s="702">
        <v>13021</v>
      </c>
      <c r="J135" s="702">
        <v>13021</v>
      </c>
      <c r="K135" s="704">
        <v>0</v>
      </c>
      <c r="L135" s="704">
        <v>0</v>
      </c>
      <c r="M135" s="1110">
        <v>0</v>
      </c>
      <c r="N135" s="1111"/>
    </row>
    <row r="136" spans="1:14" s="23" customFormat="1" ht="15.2" customHeight="1">
      <c r="A136" s="234"/>
      <c r="B136" s="703" t="s">
        <v>7774</v>
      </c>
      <c r="C136" s="702">
        <v>90117</v>
      </c>
      <c r="D136" s="702">
        <v>840</v>
      </c>
      <c r="E136" s="702">
        <v>840</v>
      </c>
      <c r="F136" s="635">
        <v>0</v>
      </c>
      <c r="G136" s="635">
        <v>0</v>
      </c>
      <c r="H136" s="702">
        <v>73812</v>
      </c>
      <c r="I136" s="702">
        <v>71522</v>
      </c>
      <c r="J136" s="702">
        <v>26666</v>
      </c>
      <c r="K136" s="702">
        <v>12381</v>
      </c>
      <c r="L136" s="702">
        <v>32475</v>
      </c>
      <c r="M136" s="1114">
        <v>2290</v>
      </c>
      <c r="N136" s="1111"/>
    </row>
    <row r="137" spans="1:14" s="23" customFormat="1" ht="15.2" customHeight="1">
      <c r="A137" s="709" t="s">
        <v>7869</v>
      </c>
      <c r="B137" s="705" t="s">
        <v>7787</v>
      </c>
      <c r="C137" s="706">
        <v>191366</v>
      </c>
      <c r="D137" s="706">
        <v>1575</v>
      </c>
      <c r="E137" s="706">
        <v>1575</v>
      </c>
      <c r="F137" s="708">
        <v>18</v>
      </c>
      <c r="G137" s="707">
        <v>0</v>
      </c>
      <c r="H137" s="706">
        <v>88299</v>
      </c>
      <c r="I137" s="706">
        <v>88262</v>
      </c>
      <c r="J137" s="706">
        <v>28607</v>
      </c>
      <c r="K137" s="706">
        <v>21678</v>
      </c>
      <c r="L137" s="706">
        <v>37977</v>
      </c>
      <c r="M137" s="1115">
        <v>37</v>
      </c>
      <c r="N137" s="1111"/>
    </row>
    <row r="138" spans="1:14" s="23" customFormat="1" ht="15.2" customHeight="1">
      <c r="A138" s="234"/>
      <c r="B138" s="703" t="s">
        <v>7820</v>
      </c>
      <c r="C138" s="704">
        <v>0</v>
      </c>
      <c r="D138" s="704">
        <v>0</v>
      </c>
      <c r="E138" s="704">
        <v>0</v>
      </c>
      <c r="F138" s="635">
        <v>0</v>
      </c>
      <c r="G138" s="635">
        <v>0</v>
      </c>
      <c r="H138" s="702">
        <v>418028</v>
      </c>
      <c r="I138" s="704">
        <v>0</v>
      </c>
      <c r="J138" s="704">
        <v>0</v>
      </c>
      <c r="K138" s="704">
        <v>0</v>
      </c>
      <c r="L138" s="704">
        <v>0</v>
      </c>
      <c r="M138" s="1114">
        <v>418028</v>
      </c>
      <c r="N138" s="1111"/>
    </row>
    <row r="139" spans="1:14" s="23" customFormat="1" ht="15.2" customHeight="1">
      <c r="A139" s="200" t="s">
        <v>7870</v>
      </c>
      <c r="B139" s="703" t="s">
        <v>7776</v>
      </c>
      <c r="C139" s="702">
        <v>98751</v>
      </c>
      <c r="D139" s="702">
        <v>1601</v>
      </c>
      <c r="E139" s="702">
        <v>1464</v>
      </c>
      <c r="F139" s="635">
        <v>0</v>
      </c>
      <c r="G139" s="635">
        <v>0</v>
      </c>
      <c r="H139" s="702">
        <v>70855</v>
      </c>
      <c r="I139" s="702">
        <v>70855</v>
      </c>
      <c r="J139" s="702">
        <v>18372</v>
      </c>
      <c r="K139" s="702">
        <v>4145</v>
      </c>
      <c r="L139" s="702">
        <v>48338</v>
      </c>
      <c r="M139" s="1110">
        <v>0</v>
      </c>
      <c r="N139" s="1111"/>
    </row>
    <row r="140" spans="1:14" s="23" customFormat="1" ht="15.2" customHeight="1">
      <c r="A140" s="200" t="s">
        <v>7871</v>
      </c>
      <c r="B140" s="703" t="s">
        <v>7799</v>
      </c>
      <c r="C140" s="702">
        <v>134066</v>
      </c>
      <c r="D140" s="702">
        <v>2502</v>
      </c>
      <c r="E140" s="702">
        <v>2502</v>
      </c>
      <c r="F140" s="634">
        <v>21</v>
      </c>
      <c r="G140" s="634">
        <v>7</v>
      </c>
      <c r="H140" s="702">
        <v>172890</v>
      </c>
      <c r="I140" s="702">
        <v>170973</v>
      </c>
      <c r="J140" s="702">
        <v>29329</v>
      </c>
      <c r="K140" s="702">
        <v>42759</v>
      </c>
      <c r="L140" s="702">
        <v>98885</v>
      </c>
      <c r="M140" s="1114">
        <v>1917</v>
      </c>
      <c r="N140" s="1111"/>
    </row>
    <row r="141" spans="1:14" s="23" customFormat="1" ht="15.2" customHeight="1">
      <c r="A141" s="200" t="s">
        <v>7872</v>
      </c>
      <c r="B141" s="703" t="s">
        <v>7777</v>
      </c>
      <c r="C141" s="702">
        <v>154952</v>
      </c>
      <c r="D141" s="702">
        <v>2171</v>
      </c>
      <c r="E141" s="702">
        <v>2133</v>
      </c>
      <c r="F141" s="634">
        <v>103</v>
      </c>
      <c r="G141" s="635">
        <v>0</v>
      </c>
      <c r="H141" s="702">
        <v>232807</v>
      </c>
      <c r="I141" s="702">
        <v>232807</v>
      </c>
      <c r="J141" s="702">
        <v>42195</v>
      </c>
      <c r="K141" s="702">
        <v>45270</v>
      </c>
      <c r="L141" s="702">
        <v>145342</v>
      </c>
      <c r="M141" s="1110">
        <v>0</v>
      </c>
      <c r="N141" s="1111"/>
    </row>
    <row r="142" spans="1:14" s="23" customFormat="1" ht="15.2" customHeight="1">
      <c r="A142" s="200" t="s">
        <v>7873</v>
      </c>
      <c r="B142" s="703" t="s">
        <v>7785</v>
      </c>
      <c r="C142" s="702">
        <v>166592</v>
      </c>
      <c r="D142" s="702">
        <v>2389</v>
      </c>
      <c r="E142" s="702">
        <v>2389</v>
      </c>
      <c r="F142" s="634">
        <v>70</v>
      </c>
      <c r="G142" s="635">
        <v>0</v>
      </c>
      <c r="H142" s="702">
        <v>273715</v>
      </c>
      <c r="I142" s="702">
        <v>273715</v>
      </c>
      <c r="J142" s="702">
        <v>32057</v>
      </c>
      <c r="K142" s="702">
        <v>37046</v>
      </c>
      <c r="L142" s="702">
        <v>204612</v>
      </c>
      <c r="M142" s="1110">
        <v>0</v>
      </c>
      <c r="N142" s="1111"/>
    </row>
    <row r="143" spans="1:14" s="23" customFormat="1" ht="15.2" customHeight="1">
      <c r="A143" s="200" t="s">
        <v>7874</v>
      </c>
      <c r="B143" s="703" t="s">
        <v>7787</v>
      </c>
      <c r="C143" s="702">
        <v>150122</v>
      </c>
      <c r="D143" s="702">
        <v>1024</v>
      </c>
      <c r="E143" s="702">
        <v>704</v>
      </c>
      <c r="F143" s="635">
        <v>0</v>
      </c>
      <c r="G143" s="635">
        <v>0</v>
      </c>
      <c r="H143" s="702">
        <v>99219</v>
      </c>
      <c r="I143" s="702">
        <v>99219</v>
      </c>
      <c r="J143" s="702">
        <v>22573</v>
      </c>
      <c r="K143" s="702">
        <v>18942</v>
      </c>
      <c r="L143" s="702">
        <v>57704</v>
      </c>
      <c r="M143" s="1110">
        <v>0</v>
      </c>
      <c r="N143" s="1111"/>
    </row>
    <row r="144" spans="1:14" s="23" customFormat="1" ht="15.2" customHeight="1">
      <c r="A144" s="200" t="s">
        <v>7875</v>
      </c>
      <c r="B144" s="703" t="s">
        <v>7787</v>
      </c>
      <c r="C144" s="702">
        <v>190207</v>
      </c>
      <c r="D144" s="702">
        <v>622</v>
      </c>
      <c r="E144" s="702">
        <v>622</v>
      </c>
      <c r="F144" s="635">
        <v>0</v>
      </c>
      <c r="G144" s="635">
        <v>0</v>
      </c>
      <c r="H144" s="702">
        <v>190079</v>
      </c>
      <c r="I144" s="702">
        <v>190079</v>
      </c>
      <c r="J144" s="702">
        <v>15386</v>
      </c>
      <c r="K144" s="702">
        <v>6208</v>
      </c>
      <c r="L144" s="702">
        <v>168485</v>
      </c>
      <c r="M144" s="1110">
        <v>0</v>
      </c>
      <c r="N144" s="1111"/>
    </row>
    <row r="145" spans="1:14" s="23" customFormat="1" ht="15.2" customHeight="1">
      <c r="A145" s="234"/>
      <c r="B145" s="703" t="s">
        <v>7782</v>
      </c>
      <c r="C145" s="702">
        <v>16315</v>
      </c>
      <c r="D145" s="702">
        <v>676</v>
      </c>
      <c r="E145" s="702">
        <v>676</v>
      </c>
      <c r="F145" s="635">
        <v>0</v>
      </c>
      <c r="G145" s="635">
        <v>0</v>
      </c>
      <c r="H145" s="702">
        <v>18723</v>
      </c>
      <c r="I145" s="702">
        <v>18723</v>
      </c>
      <c r="J145" s="702">
        <v>3043</v>
      </c>
      <c r="K145" s="702">
        <v>2160</v>
      </c>
      <c r="L145" s="702">
        <v>13520</v>
      </c>
      <c r="M145" s="1110">
        <v>0</v>
      </c>
      <c r="N145" s="1111"/>
    </row>
    <row r="146" spans="1:14" s="23" customFormat="1" ht="15.2" customHeight="1">
      <c r="A146" s="200" t="s">
        <v>7876</v>
      </c>
      <c r="B146" s="703" t="s">
        <v>7776</v>
      </c>
      <c r="C146" s="702">
        <v>150689</v>
      </c>
      <c r="D146" s="702">
        <v>1520</v>
      </c>
      <c r="E146" s="702">
        <v>1490</v>
      </c>
      <c r="F146" s="634">
        <v>3</v>
      </c>
      <c r="G146" s="635">
        <v>0</v>
      </c>
      <c r="H146" s="702">
        <v>48747</v>
      </c>
      <c r="I146" s="702">
        <v>48747</v>
      </c>
      <c r="J146" s="702">
        <v>17431</v>
      </c>
      <c r="K146" s="702">
        <v>7180</v>
      </c>
      <c r="L146" s="702">
        <v>24136</v>
      </c>
      <c r="M146" s="1110">
        <v>0</v>
      </c>
      <c r="N146" s="1111"/>
    </row>
    <row r="147" spans="1:14" s="23" customFormat="1" ht="15.2" customHeight="1">
      <c r="A147" s="200" t="s">
        <v>7877</v>
      </c>
      <c r="B147" s="703" t="s">
        <v>7799</v>
      </c>
      <c r="C147" s="702">
        <v>215168</v>
      </c>
      <c r="D147" s="702">
        <v>1981</v>
      </c>
      <c r="E147" s="702">
        <v>1457</v>
      </c>
      <c r="F147" s="635">
        <v>0</v>
      </c>
      <c r="G147" s="635">
        <v>0</v>
      </c>
      <c r="H147" s="702">
        <v>97500</v>
      </c>
      <c r="I147" s="702">
        <v>97500</v>
      </c>
      <c r="J147" s="702">
        <v>27580</v>
      </c>
      <c r="K147" s="702">
        <v>15481</v>
      </c>
      <c r="L147" s="702">
        <v>54439</v>
      </c>
      <c r="M147" s="1110">
        <v>0</v>
      </c>
      <c r="N147" s="1111"/>
    </row>
    <row r="148" spans="1:14" s="23" customFormat="1" ht="15.2" customHeight="1">
      <c r="A148" s="200" t="s">
        <v>7878</v>
      </c>
      <c r="B148" s="703" t="s">
        <v>7776</v>
      </c>
      <c r="C148" s="702">
        <v>105973</v>
      </c>
      <c r="D148" s="702">
        <v>2221</v>
      </c>
      <c r="E148" s="702">
        <v>1900</v>
      </c>
      <c r="F148" s="635">
        <v>0</v>
      </c>
      <c r="G148" s="635">
        <v>0</v>
      </c>
      <c r="H148" s="702">
        <v>90760</v>
      </c>
      <c r="I148" s="702">
        <v>67280</v>
      </c>
      <c r="J148" s="702">
        <v>16285</v>
      </c>
      <c r="K148" s="702">
        <v>21300</v>
      </c>
      <c r="L148" s="702">
        <v>29695</v>
      </c>
      <c r="M148" s="1114">
        <v>23480</v>
      </c>
      <c r="N148" s="1111"/>
    </row>
    <row r="149" spans="1:14" s="23" customFormat="1" ht="15.2" customHeight="1">
      <c r="A149" s="200" t="s">
        <v>7879</v>
      </c>
      <c r="B149" s="703" t="s">
        <v>7778</v>
      </c>
      <c r="C149" s="702">
        <v>95673</v>
      </c>
      <c r="D149" s="702">
        <v>1254</v>
      </c>
      <c r="E149" s="702">
        <v>1254</v>
      </c>
      <c r="F149" s="634">
        <v>31</v>
      </c>
      <c r="G149" s="635">
        <v>0</v>
      </c>
      <c r="H149" s="702">
        <v>165321</v>
      </c>
      <c r="I149" s="702">
        <v>165321</v>
      </c>
      <c r="J149" s="702">
        <v>20409</v>
      </c>
      <c r="K149" s="702">
        <v>17970</v>
      </c>
      <c r="L149" s="702">
        <v>126942</v>
      </c>
      <c r="M149" s="1110">
        <v>0</v>
      </c>
      <c r="N149" s="1111"/>
    </row>
    <row r="150" spans="1:14" s="23" customFormat="1" ht="15.2" customHeight="1">
      <c r="A150" s="200" t="s">
        <v>7880</v>
      </c>
      <c r="B150" s="703" t="s">
        <v>7805</v>
      </c>
      <c r="C150" s="702">
        <v>95092</v>
      </c>
      <c r="D150" s="702">
        <v>554</v>
      </c>
      <c r="E150" s="702">
        <v>554</v>
      </c>
      <c r="F150" s="635">
        <v>0</v>
      </c>
      <c r="G150" s="635">
        <v>0</v>
      </c>
      <c r="H150" s="702">
        <v>96347</v>
      </c>
      <c r="I150" s="702">
        <v>96347</v>
      </c>
      <c r="J150" s="702">
        <v>18276</v>
      </c>
      <c r="K150" s="702">
        <v>14608</v>
      </c>
      <c r="L150" s="702">
        <v>63463</v>
      </c>
      <c r="M150" s="1110">
        <v>0</v>
      </c>
      <c r="N150" s="1111"/>
    </row>
    <row r="151" spans="1:14" s="23" customFormat="1" ht="15.2" customHeight="1">
      <c r="A151" s="200" t="s">
        <v>7881</v>
      </c>
      <c r="B151" s="703" t="s">
        <v>7781</v>
      </c>
      <c r="C151" s="702">
        <v>181242</v>
      </c>
      <c r="D151" s="702">
        <v>2819</v>
      </c>
      <c r="E151" s="702">
        <v>2819</v>
      </c>
      <c r="F151" s="634">
        <v>66</v>
      </c>
      <c r="G151" s="634">
        <v>141</v>
      </c>
      <c r="H151" s="702">
        <v>619895</v>
      </c>
      <c r="I151" s="702">
        <v>619895</v>
      </c>
      <c r="J151" s="702">
        <v>22479</v>
      </c>
      <c r="K151" s="702">
        <v>38210</v>
      </c>
      <c r="L151" s="702">
        <v>559206</v>
      </c>
      <c r="M151" s="1110">
        <v>0</v>
      </c>
      <c r="N151" s="1111"/>
    </row>
    <row r="152" spans="1:14" s="23" customFormat="1" ht="15.2" customHeight="1">
      <c r="A152" s="200" t="s">
        <v>7882</v>
      </c>
      <c r="B152" s="703" t="s">
        <v>7799</v>
      </c>
      <c r="C152" s="702">
        <v>145268</v>
      </c>
      <c r="D152" s="702">
        <v>1542</v>
      </c>
      <c r="E152" s="702">
        <v>706</v>
      </c>
      <c r="F152" s="635">
        <v>0</v>
      </c>
      <c r="G152" s="635">
        <v>0</v>
      </c>
      <c r="H152" s="702">
        <v>109917</v>
      </c>
      <c r="I152" s="702">
        <v>109917</v>
      </c>
      <c r="J152" s="702">
        <v>27610</v>
      </c>
      <c r="K152" s="702">
        <v>28338</v>
      </c>
      <c r="L152" s="702">
        <v>53969</v>
      </c>
      <c r="M152" s="1110">
        <v>0</v>
      </c>
      <c r="N152" s="1111"/>
    </row>
    <row r="153" spans="1:14" s="23" customFormat="1" ht="15.2" customHeight="1">
      <c r="A153" s="200" t="s">
        <v>7883</v>
      </c>
      <c r="B153" s="703" t="s">
        <v>7793</v>
      </c>
      <c r="C153" s="702">
        <v>117653</v>
      </c>
      <c r="D153" s="702">
        <v>1302</v>
      </c>
      <c r="E153" s="702">
        <v>1302</v>
      </c>
      <c r="F153" s="635">
        <v>0</v>
      </c>
      <c r="G153" s="635">
        <v>0</v>
      </c>
      <c r="H153" s="702">
        <v>159790</v>
      </c>
      <c r="I153" s="702">
        <v>159790</v>
      </c>
      <c r="J153" s="702">
        <v>23927</v>
      </c>
      <c r="K153" s="702">
        <v>31997</v>
      </c>
      <c r="L153" s="702">
        <v>103866</v>
      </c>
      <c r="M153" s="1110">
        <v>0</v>
      </c>
      <c r="N153" s="1111"/>
    </row>
    <row r="154" spans="1:14" s="23" customFormat="1" ht="15.2" customHeight="1">
      <c r="A154" s="200" t="s">
        <v>7884</v>
      </c>
      <c r="B154" s="703" t="s">
        <v>7781</v>
      </c>
      <c r="C154" s="702">
        <v>103482</v>
      </c>
      <c r="D154" s="702">
        <v>1148</v>
      </c>
      <c r="E154" s="702">
        <v>1148</v>
      </c>
      <c r="F154" s="635">
        <v>0</v>
      </c>
      <c r="G154" s="635">
        <v>0</v>
      </c>
      <c r="H154" s="702">
        <v>112357</v>
      </c>
      <c r="I154" s="702">
        <v>112357</v>
      </c>
      <c r="J154" s="702">
        <v>21779</v>
      </c>
      <c r="K154" s="702">
        <v>23341</v>
      </c>
      <c r="L154" s="702">
        <v>67237</v>
      </c>
      <c r="M154" s="1110">
        <v>0</v>
      </c>
      <c r="N154" s="1111"/>
    </row>
    <row r="155" spans="1:14" s="23" customFormat="1" ht="15.2" customHeight="1">
      <c r="A155" s="200" t="s">
        <v>7885</v>
      </c>
      <c r="B155" s="703" t="s">
        <v>7787</v>
      </c>
      <c r="C155" s="702">
        <v>119826</v>
      </c>
      <c r="D155" s="702">
        <v>1382</v>
      </c>
      <c r="E155" s="702">
        <v>1382</v>
      </c>
      <c r="F155" s="635">
        <v>0</v>
      </c>
      <c r="G155" s="635">
        <v>0</v>
      </c>
      <c r="H155" s="702">
        <v>212017</v>
      </c>
      <c r="I155" s="702">
        <v>212017</v>
      </c>
      <c r="J155" s="702">
        <v>19935</v>
      </c>
      <c r="K155" s="702">
        <v>38719</v>
      </c>
      <c r="L155" s="702">
        <v>153363</v>
      </c>
      <c r="M155" s="1110">
        <v>0</v>
      </c>
      <c r="N155" s="1111"/>
    </row>
    <row r="156" spans="1:14" s="23" customFormat="1" ht="15.2" customHeight="1">
      <c r="A156" s="200" t="s">
        <v>7886</v>
      </c>
      <c r="B156" s="703" t="s">
        <v>7774</v>
      </c>
      <c r="C156" s="702">
        <v>63104</v>
      </c>
      <c r="D156" s="702">
        <v>58</v>
      </c>
      <c r="E156" s="702">
        <v>58</v>
      </c>
      <c r="F156" s="635">
        <v>0</v>
      </c>
      <c r="G156" s="635">
        <v>0</v>
      </c>
      <c r="H156" s="702">
        <v>54139</v>
      </c>
      <c r="I156" s="702">
        <v>54139</v>
      </c>
      <c r="J156" s="702">
        <v>10571</v>
      </c>
      <c r="K156" s="702">
        <v>8674</v>
      </c>
      <c r="L156" s="702">
        <v>34894</v>
      </c>
      <c r="M156" s="1110">
        <v>0</v>
      </c>
      <c r="N156" s="1111"/>
    </row>
    <row r="157" spans="1:14" s="23" customFormat="1" ht="15.2" customHeight="1">
      <c r="A157" s="234"/>
      <c r="B157" s="703" t="s">
        <v>7777</v>
      </c>
      <c r="C157" s="702">
        <v>73063</v>
      </c>
      <c r="D157" s="702">
        <v>743</v>
      </c>
      <c r="E157" s="702">
        <v>743</v>
      </c>
      <c r="F157" s="634">
        <v>40</v>
      </c>
      <c r="G157" s="635">
        <v>0</v>
      </c>
      <c r="H157" s="702">
        <v>141629</v>
      </c>
      <c r="I157" s="702">
        <v>141629</v>
      </c>
      <c r="J157" s="702">
        <v>11590</v>
      </c>
      <c r="K157" s="702">
        <v>17162</v>
      </c>
      <c r="L157" s="702">
        <v>112877</v>
      </c>
      <c r="M157" s="1110">
        <v>0</v>
      </c>
      <c r="N157" s="1111"/>
    </row>
    <row r="158" spans="1:14" s="23" customFormat="1" ht="15.2" customHeight="1">
      <c r="A158" s="200" t="s">
        <v>7887</v>
      </c>
      <c r="B158" s="703" t="s">
        <v>7787</v>
      </c>
      <c r="C158" s="702">
        <v>132677</v>
      </c>
      <c r="D158" s="702">
        <v>1088</v>
      </c>
      <c r="E158" s="702">
        <v>1088</v>
      </c>
      <c r="F158" s="634">
        <v>15</v>
      </c>
      <c r="G158" s="634">
        <v>10</v>
      </c>
      <c r="H158" s="702">
        <v>97911</v>
      </c>
      <c r="I158" s="702">
        <v>97911</v>
      </c>
      <c r="J158" s="702">
        <v>18695</v>
      </c>
      <c r="K158" s="702">
        <v>10072</v>
      </c>
      <c r="L158" s="702">
        <v>69144</v>
      </c>
      <c r="M158" s="1110">
        <v>0</v>
      </c>
      <c r="N158" s="1111"/>
    </row>
    <row r="159" spans="1:14" s="23" customFormat="1" ht="15.2" customHeight="1">
      <c r="A159" s="200" t="s">
        <v>7888</v>
      </c>
      <c r="B159" s="703" t="s">
        <v>7787</v>
      </c>
      <c r="C159" s="702">
        <v>182667</v>
      </c>
      <c r="D159" s="702">
        <v>4187</v>
      </c>
      <c r="E159" s="702">
        <v>4187</v>
      </c>
      <c r="F159" s="634">
        <v>12</v>
      </c>
      <c r="G159" s="635">
        <v>0</v>
      </c>
      <c r="H159" s="702">
        <v>267069</v>
      </c>
      <c r="I159" s="702">
        <v>267069</v>
      </c>
      <c r="J159" s="702">
        <v>31904</v>
      </c>
      <c r="K159" s="702">
        <v>18669</v>
      </c>
      <c r="L159" s="702">
        <v>216496</v>
      </c>
      <c r="M159" s="1110">
        <v>0</v>
      </c>
      <c r="N159" s="1111"/>
    </row>
    <row r="160" spans="1:14" s="23" customFormat="1" ht="15.2" customHeight="1">
      <c r="A160" s="200" t="s">
        <v>7889</v>
      </c>
      <c r="B160" s="703" t="s">
        <v>7776</v>
      </c>
      <c r="C160" s="702">
        <v>107236</v>
      </c>
      <c r="D160" s="702">
        <v>1410</v>
      </c>
      <c r="E160" s="702">
        <v>1410</v>
      </c>
      <c r="F160" s="635">
        <v>0</v>
      </c>
      <c r="G160" s="635">
        <v>0</v>
      </c>
      <c r="H160" s="702">
        <v>152381</v>
      </c>
      <c r="I160" s="702">
        <v>132381</v>
      </c>
      <c r="J160" s="702">
        <v>29898</v>
      </c>
      <c r="K160" s="702">
        <v>85054</v>
      </c>
      <c r="L160" s="702">
        <v>17429</v>
      </c>
      <c r="M160" s="1114">
        <v>20000</v>
      </c>
      <c r="N160" s="1111"/>
    </row>
    <row r="161" spans="1:14" s="23" customFormat="1" ht="15.2" customHeight="1">
      <c r="A161" s="200" t="s">
        <v>7890</v>
      </c>
      <c r="B161" s="703" t="s">
        <v>7791</v>
      </c>
      <c r="C161" s="702">
        <v>110873</v>
      </c>
      <c r="D161" s="702">
        <v>1944</v>
      </c>
      <c r="E161" s="702">
        <v>1024</v>
      </c>
      <c r="F161" s="634">
        <v>79</v>
      </c>
      <c r="G161" s="634">
        <v>93</v>
      </c>
      <c r="H161" s="702">
        <v>578248</v>
      </c>
      <c r="I161" s="702">
        <v>255071</v>
      </c>
      <c r="J161" s="702">
        <v>25792</v>
      </c>
      <c r="K161" s="702">
        <v>10400</v>
      </c>
      <c r="L161" s="702">
        <v>218879</v>
      </c>
      <c r="M161" s="1114">
        <v>323177</v>
      </c>
      <c r="N161" s="1111"/>
    </row>
    <row r="162" spans="1:14" s="23" customFormat="1" ht="15.2" customHeight="1">
      <c r="A162" s="200" t="s">
        <v>7891</v>
      </c>
      <c r="B162" s="703" t="s">
        <v>7785</v>
      </c>
      <c r="C162" s="702">
        <v>176438</v>
      </c>
      <c r="D162" s="702">
        <v>1412</v>
      </c>
      <c r="E162" s="702">
        <v>1130</v>
      </c>
      <c r="F162" s="634">
        <v>19</v>
      </c>
      <c r="G162" s="634">
        <v>2</v>
      </c>
      <c r="H162" s="702">
        <v>144513</v>
      </c>
      <c r="I162" s="702">
        <v>144513</v>
      </c>
      <c r="J162" s="702">
        <v>33613</v>
      </c>
      <c r="K162" s="702">
        <v>31769</v>
      </c>
      <c r="L162" s="702">
        <v>79131</v>
      </c>
      <c r="M162" s="1110">
        <v>0</v>
      </c>
      <c r="N162" s="1111"/>
    </row>
    <row r="163" spans="1:14" s="23" customFormat="1" ht="15.2" customHeight="1">
      <c r="A163" s="200" t="s">
        <v>7892</v>
      </c>
      <c r="B163" s="703" t="s">
        <v>7785</v>
      </c>
      <c r="C163" s="702">
        <v>133703</v>
      </c>
      <c r="D163" s="702">
        <v>1765</v>
      </c>
      <c r="E163" s="702">
        <v>1765</v>
      </c>
      <c r="F163" s="635">
        <v>0</v>
      </c>
      <c r="G163" s="635">
        <v>0</v>
      </c>
      <c r="H163" s="702">
        <v>120711</v>
      </c>
      <c r="I163" s="702">
        <v>120711</v>
      </c>
      <c r="J163" s="702">
        <v>26064</v>
      </c>
      <c r="K163" s="702">
        <v>16620</v>
      </c>
      <c r="L163" s="702">
        <v>78027</v>
      </c>
      <c r="M163" s="1110">
        <v>0</v>
      </c>
      <c r="N163" s="1111"/>
    </row>
    <row r="164" spans="1:14" s="23" customFormat="1" ht="15.2" customHeight="1">
      <c r="A164" s="200" t="s">
        <v>7893</v>
      </c>
      <c r="B164" s="703" t="s">
        <v>7778</v>
      </c>
      <c r="C164" s="702">
        <v>80827</v>
      </c>
      <c r="D164" s="702">
        <v>824</v>
      </c>
      <c r="E164" s="702">
        <v>579</v>
      </c>
      <c r="F164" s="635">
        <v>0</v>
      </c>
      <c r="G164" s="635">
        <v>0</v>
      </c>
      <c r="H164" s="702">
        <v>126024</v>
      </c>
      <c r="I164" s="702">
        <v>81328</v>
      </c>
      <c r="J164" s="702">
        <v>44606</v>
      </c>
      <c r="K164" s="702">
        <v>14219</v>
      </c>
      <c r="L164" s="702">
        <v>22503</v>
      </c>
      <c r="M164" s="1114">
        <v>44696</v>
      </c>
      <c r="N164" s="1111"/>
    </row>
    <row r="165" spans="1:14" s="23" customFormat="1" ht="15.2" customHeight="1">
      <c r="A165" s="200" t="s">
        <v>7894</v>
      </c>
      <c r="B165" s="703" t="s">
        <v>7781</v>
      </c>
      <c r="C165" s="702">
        <v>83386</v>
      </c>
      <c r="D165" s="702">
        <v>1000</v>
      </c>
      <c r="E165" s="702">
        <v>1000</v>
      </c>
      <c r="F165" s="635">
        <v>0</v>
      </c>
      <c r="G165" s="635">
        <v>0</v>
      </c>
      <c r="H165" s="702">
        <v>116569</v>
      </c>
      <c r="I165" s="702">
        <v>116569</v>
      </c>
      <c r="J165" s="702">
        <v>14494</v>
      </c>
      <c r="K165" s="702">
        <v>25243</v>
      </c>
      <c r="L165" s="702">
        <v>76832</v>
      </c>
      <c r="M165" s="1110">
        <v>0</v>
      </c>
      <c r="N165" s="1111"/>
    </row>
    <row r="166" spans="1:14" s="23" customFormat="1" ht="15.2" customHeight="1">
      <c r="A166" s="200" t="s">
        <v>7895</v>
      </c>
      <c r="B166" s="703" t="s">
        <v>7785</v>
      </c>
      <c r="C166" s="702">
        <v>140806</v>
      </c>
      <c r="D166" s="702">
        <v>2287</v>
      </c>
      <c r="E166" s="702">
        <v>2248</v>
      </c>
      <c r="F166" s="635">
        <v>0</v>
      </c>
      <c r="G166" s="635">
        <v>0</v>
      </c>
      <c r="H166" s="702">
        <v>97495</v>
      </c>
      <c r="I166" s="702">
        <v>97495</v>
      </c>
      <c r="J166" s="702">
        <v>20967</v>
      </c>
      <c r="K166" s="702">
        <v>11325</v>
      </c>
      <c r="L166" s="702">
        <v>65203</v>
      </c>
      <c r="M166" s="1110">
        <v>0</v>
      </c>
      <c r="N166" s="1111"/>
    </row>
    <row r="167" spans="1:14" s="23" customFormat="1" ht="15.2" customHeight="1">
      <c r="A167" s="200" t="s">
        <v>7896</v>
      </c>
      <c r="B167" s="703" t="s">
        <v>7781</v>
      </c>
      <c r="C167" s="702">
        <v>94214</v>
      </c>
      <c r="D167" s="702">
        <v>1628</v>
      </c>
      <c r="E167" s="702">
        <v>1628</v>
      </c>
      <c r="F167" s="634">
        <v>5</v>
      </c>
      <c r="G167" s="635">
        <v>0</v>
      </c>
      <c r="H167" s="702">
        <v>114821</v>
      </c>
      <c r="I167" s="702">
        <v>114821</v>
      </c>
      <c r="J167" s="702">
        <v>14535</v>
      </c>
      <c r="K167" s="702">
        <v>10449</v>
      </c>
      <c r="L167" s="702">
        <v>89837</v>
      </c>
      <c r="M167" s="1110">
        <v>0</v>
      </c>
      <c r="N167" s="1111"/>
    </row>
    <row r="168" spans="1:14" s="23" customFormat="1" ht="15.2" customHeight="1">
      <c r="A168" s="200" t="s">
        <v>7897</v>
      </c>
      <c r="B168" s="703" t="s">
        <v>7774</v>
      </c>
      <c r="C168" s="702">
        <v>68729</v>
      </c>
      <c r="D168" s="702">
        <v>668</v>
      </c>
      <c r="E168" s="702">
        <v>577</v>
      </c>
      <c r="F168" s="634">
        <v>2</v>
      </c>
      <c r="G168" s="635">
        <v>0</v>
      </c>
      <c r="H168" s="702">
        <v>60832</v>
      </c>
      <c r="I168" s="702">
        <v>60832</v>
      </c>
      <c r="J168" s="702">
        <v>37840</v>
      </c>
      <c r="K168" s="702">
        <v>11855</v>
      </c>
      <c r="L168" s="702">
        <v>11137</v>
      </c>
      <c r="M168" s="1110">
        <v>0</v>
      </c>
      <c r="N168" s="1111"/>
    </row>
    <row r="169" spans="1:14" s="23" customFormat="1" ht="15.2" customHeight="1">
      <c r="A169" s="200" t="s">
        <v>7898</v>
      </c>
      <c r="B169" s="703" t="s">
        <v>7788</v>
      </c>
      <c r="C169" s="702">
        <v>83848</v>
      </c>
      <c r="D169" s="702">
        <v>880</v>
      </c>
      <c r="E169" s="702">
        <v>880</v>
      </c>
      <c r="F169" s="635">
        <v>0</v>
      </c>
      <c r="G169" s="635">
        <v>0</v>
      </c>
      <c r="H169" s="702">
        <v>92029</v>
      </c>
      <c r="I169" s="702">
        <v>92029</v>
      </c>
      <c r="J169" s="702">
        <v>15162</v>
      </c>
      <c r="K169" s="702">
        <v>13055</v>
      </c>
      <c r="L169" s="702">
        <v>63812</v>
      </c>
      <c r="M169" s="1110">
        <v>0</v>
      </c>
      <c r="N169" s="1111"/>
    </row>
    <row r="170" spans="1:14" s="23" customFormat="1" ht="15.2" customHeight="1">
      <c r="A170" s="200" t="s">
        <v>7899</v>
      </c>
      <c r="B170" s="703" t="s">
        <v>7774</v>
      </c>
      <c r="C170" s="702">
        <v>69052</v>
      </c>
      <c r="D170" s="702">
        <v>542</v>
      </c>
      <c r="E170" s="702">
        <v>542</v>
      </c>
      <c r="F170" s="635">
        <v>0</v>
      </c>
      <c r="G170" s="635">
        <v>0</v>
      </c>
      <c r="H170" s="702">
        <v>54147</v>
      </c>
      <c r="I170" s="702">
        <v>54147</v>
      </c>
      <c r="J170" s="702">
        <v>21529</v>
      </c>
      <c r="K170" s="702">
        <v>5600</v>
      </c>
      <c r="L170" s="702">
        <v>27018</v>
      </c>
      <c r="M170" s="1110">
        <v>0</v>
      </c>
      <c r="N170" s="1111"/>
    </row>
    <row r="171" spans="1:14" s="23" customFormat="1" ht="15.2" customHeight="1">
      <c r="A171" s="234"/>
      <c r="B171" s="703" t="s">
        <v>7777</v>
      </c>
      <c r="C171" s="702">
        <v>16066</v>
      </c>
      <c r="D171" s="702">
        <v>355</v>
      </c>
      <c r="E171" s="702">
        <v>30</v>
      </c>
      <c r="F171" s="634">
        <v>10</v>
      </c>
      <c r="G171" s="635">
        <v>0</v>
      </c>
      <c r="H171" s="702">
        <v>87770</v>
      </c>
      <c r="I171" s="702">
        <v>21489</v>
      </c>
      <c r="J171" s="702">
        <v>16066</v>
      </c>
      <c r="K171" s="702">
        <v>4423</v>
      </c>
      <c r="L171" s="702">
        <v>1000</v>
      </c>
      <c r="M171" s="1114">
        <v>66281</v>
      </c>
      <c r="N171" s="1111"/>
    </row>
    <row r="172" spans="1:14" s="23" customFormat="1" ht="15.2" customHeight="1">
      <c r="A172" s="234"/>
      <c r="B172" s="703" t="s">
        <v>7782</v>
      </c>
      <c r="C172" s="702">
        <v>11611</v>
      </c>
      <c r="D172" s="702">
        <v>115</v>
      </c>
      <c r="E172" s="704">
        <v>0</v>
      </c>
      <c r="F172" s="634">
        <v>6</v>
      </c>
      <c r="G172" s="635">
        <v>0</v>
      </c>
      <c r="H172" s="702">
        <v>296028</v>
      </c>
      <c r="I172" s="702">
        <v>290575</v>
      </c>
      <c r="J172" s="702">
        <v>2935</v>
      </c>
      <c r="K172" s="702">
        <v>3124</v>
      </c>
      <c r="L172" s="702">
        <v>284516</v>
      </c>
      <c r="M172" s="1114">
        <v>5453</v>
      </c>
      <c r="N172" s="1111"/>
    </row>
    <row r="173" spans="1:14" s="23" customFormat="1" ht="15.2" customHeight="1">
      <c r="A173" s="200" t="s">
        <v>7900</v>
      </c>
      <c r="B173" s="703" t="s">
        <v>7787</v>
      </c>
      <c r="C173" s="702">
        <v>110437</v>
      </c>
      <c r="D173" s="702">
        <v>850</v>
      </c>
      <c r="E173" s="702">
        <v>850</v>
      </c>
      <c r="F173" s="635">
        <v>0</v>
      </c>
      <c r="G173" s="635">
        <v>0</v>
      </c>
      <c r="H173" s="702">
        <v>57262</v>
      </c>
      <c r="I173" s="702">
        <v>57262</v>
      </c>
      <c r="J173" s="702">
        <v>14966</v>
      </c>
      <c r="K173" s="702">
        <v>7959</v>
      </c>
      <c r="L173" s="702">
        <v>34337</v>
      </c>
      <c r="M173" s="1110">
        <v>0</v>
      </c>
      <c r="N173" s="1111"/>
    </row>
    <row r="174" spans="1:14" s="23" customFormat="1" ht="15.2" customHeight="1">
      <c r="A174" s="200" t="s">
        <v>7901</v>
      </c>
      <c r="B174" s="703" t="s">
        <v>7781</v>
      </c>
      <c r="C174" s="704">
        <v>0</v>
      </c>
      <c r="D174" s="704">
        <v>0</v>
      </c>
      <c r="E174" s="704">
        <v>0</v>
      </c>
      <c r="F174" s="635">
        <v>0</v>
      </c>
      <c r="G174" s="635">
        <v>0</v>
      </c>
      <c r="H174" s="702">
        <v>79034</v>
      </c>
      <c r="I174" s="704">
        <v>0</v>
      </c>
      <c r="J174" s="704">
        <v>0</v>
      </c>
      <c r="K174" s="704">
        <v>0</v>
      </c>
      <c r="L174" s="704">
        <v>0</v>
      </c>
      <c r="M174" s="1114">
        <v>79034</v>
      </c>
      <c r="N174" s="1111"/>
    </row>
    <row r="175" spans="1:14" s="23" customFormat="1" ht="15.2" customHeight="1">
      <c r="A175" s="234"/>
      <c r="B175" s="703" t="s">
        <v>7820</v>
      </c>
      <c r="C175" s="702">
        <v>99312</v>
      </c>
      <c r="D175" s="702">
        <v>1464</v>
      </c>
      <c r="E175" s="702">
        <v>1464</v>
      </c>
      <c r="F175" s="634">
        <v>61</v>
      </c>
      <c r="G175" s="634">
        <v>20</v>
      </c>
      <c r="H175" s="702">
        <v>119651</v>
      </c>
      <c r="I175" s="702">
        <v>119651</v>
      </c>
      <c r="J175" s="702">
        <v>58235</v>
      </c>
      <c r="K175" s="702">
        <v>11548</v>
      </c>
      <c r="L175" s="702">
        <v>49868</v>
      </c>
      <c r="M175" s="1110">
        <v>0</v>
      </c>
      <c r="N175" s="1111"/>
    </row>
    <row r="176" spans="1:14" s="23" customFormat="1" ht="15.2" customHeight="1">
      <c r="A176" s="200" t="s">
        <v>7902</v>
      </c>
      <c r="B176" s="703" t="s">
        <v>7793</v>
      </c>
      <c r="C176" s="702">
        <v>97392</v>
      </c>
      <c r="D176" s="702">
        <v>894</v>
      </c>
      <c r="E176" s="702">
        <v>894</v>
      </c>
      <c r="F176" s="635">
        <v>0</v>
      </c>
      <c r="G176" s="635">
        <v>0</v>
      </c>
      <c r="H176" s="702">
        <v>50574</v>
      </c>
      <c r="I176" s="702">
        <v>50574</v>
      </c>
      <c r="J176" s="702">
        <v>15248</v>
      </c>
      <c r="K176" s="702">
        <v>4951</v>
      </c>
      <c r="L176" s="702">
        <v>30375</v>
      </c>
      <c r="M176" s="1110">
        <v>0</v>
      </c>
      <c r="N176" s="1111"/>
    </row>
    <row r="177" spans="1:14" s="23" customFormat="1" ht="15.2" customHeight="1">
      <c r="A177" s="200" t="s">
        <v>7903</v>
      </c>
      <c r="B177" s="703" t="s">
        <v>7792</v>
      </c>
      <c r="C177" s="702">
        <v>140700</v>
      </c>
      <c r="D177" s="702">
        <v>1288</v>
      </c>
      <c r="E177" s="702">
        <v>1288</v>
      </c>
      <c r="F177" s="634">
        <v>4</v>
      </c>
      <c r="G177" s="634">
        <v>1</v>
      </c>
      <c r="H177" s="702">
        <v>131254</v>
      </c>
      <c r="I177" s="702">
        <v>131254</v>
      </c>
      <c r="J177" s="702">
        <v>25889</v>
      </c>
      <c r="K177" s="702">
        <v>28320</v>
      </c>
      <c r="L177" s="702">
        <v>77045</v>
      </c>
      <c r="M177" s="1110">
        <v>0</v>
      </c>
      <c r="N177" s="1111"/>
    </row>
    <row r="178" spans="1:14" s="23" customFormat="1" ht="15.2" customHeight="1">
      <c r="A178" s="200" t="s">
        <v>7904</v>
      </c>
      <c r="B178" s="703" t="s">
        <v>7787</v>
      </c>
      <c r="C178" s="702">
        <v>71053</v>
      </c>
      <c r="D178" s="702">
        <v>1038</v>
      </c>
      <c r="E178" s="702">
        <v>1038</v>
      </c>
      <c r="F178" s="635">
        <v>0</v>
      </c>
      <c r="G178" s="635">
        <v>0</v>
      </c>
      <c r="H178" s="702">
        <v>87127</v>
      </c>
      <c r="I178" s="702">
        <v>87127</v>
      </c>
      <c r="J178" s="702">
        <v>17433</v>
      </c>
      <c r="K178" s="702">
        <v>12372</v>
      </c>
      <c r="L178" s="702">
        <v>57322</v>
      </c>
      <c r="M178" s="1110">
        <v>0</v>
      </c>
      <c r="N178" s="1111"/>
    </row>
    <row r="179" spans="1:14" s="23" customFormat="1" ht="15.2" customHeight="1">
      <c r="A179" s="200" t="s">
        <v>7905</v>
      </c>
      <c r="B179" s="703" t="s">
        <v>7776</v>
      </c>
      <c r="C179" s="702">
        <v>207706</v>
      </c>
      <c r="D179" s="702">
        <v>4528</v>
      </c>
      <c r="E179" s="702">
        <v>4528</v>
      </c>
      <c r="F179" s="634">
        <v>212</v>
      </c>
      <c r="G179" s="635">
        <v>0</v>
      </c>
      <c r="H179" s="702">
        <v>139046</v>
      </c>
      <c r="I179" s="702">
        <v>139046</v>
      </c>
      <c r="J179" s="702">
        <v>30826</v>
      </c>
      <c r="K179" s="702">
        <v>20886</v>
      </c>
      <c r="L179" s="702">
        <v>87334</v>
      </c>
      <c r="M179" s="1110">
        <v>0</v>
      </c>
      <c r="N179" s="1111"/>
    </row>
    <row r="180" spans="1:14" s="23" customFormat="1" ht="15.2" customHeight="1">
      <c r="A180" s="256"/>
      <c r="B180" s="705" t="s">
        <v>7792</v>
      </c>
      <c r="C180" s="706">
        <v>132408</v>
      </c>
      <c r="D180" s="706">
        <v>2020</v>
      </c>
      <c r="E180" s="706">
        <v>2020</v>
      </c>
      <c r="F180" s="707">
        <v>0</v>
      </c>
      <c r="G180" s="707">
        <v>0</v>
      </c>
      <c r="H180" s="706">
        <v>156216</v>
      </c>
      <c r="I180" s="706">
        <v>156216</v>
      </c>
      <c r="J180" s="706">
        <v>21863</v>
      </c>
      <c r="K180" s="706">
        <v>12415</v>
      </c>
      <c r="L180" s="706">
        <v>121938</v>
      </c>
      <c r="M180" s="1112">
        <v>0</v>
      </c>
      <c r="N180" s="1111"/>
    </row>
    <row r="181" spans="1:14" s="23" customFormat="1" ht="15.2" customHeight="1">
      <c r="A181" s="200" t="s">
        <v>7906</v>
      </c>
      <c r="B181" s="703" t="s">
        <v>7774</v>
      </c>
      <c r="C181" s="702">
        <v>129579</v>
      </c>
      <c r="D181" s="702">
        <v>1673</v>
      </c>
      <c r="E181" s="702">
        <v>1655</v>
      </c>
      <c r="F181" s="635">
        <v>0</v>
      </c>
      <c r="G181" s="635">
        <v>0</v>
      </c>
      <c r="H181" s="702">
        <v>86984</v>
      </c>
      <c r="I181" s="702">
        <v>86984</v>
      </c>
      <c r="J181" s="702">
        <v>27035</v>
      </c>
      <c r="K181" s="702">
        <v>9689</v>
      </c>
      <c r="L181" s="702">
        <v>50260</v>
      </c>
      <c r="M181" s="1110">
        <v>0</v>
      </c>
      <c r="N181" s="1111"/>
    </row>
    <row r="182" spans="1:14" s="23" customFormat="1" ht="15.2" customHeight="1">
      <c r="A182" s="200" t="s">
        <v>7907</v>
      </c>
      <c r="B182" s="703" t="s">
        <v>7777</v>
      </c>
      <c r="C182" s="702">
        <v>87455</v>
      </c>
      <c r="D182" s="702">
        <v>1429</v>
      </c>
      <c r="E182" s="702">
        <v>1326</v>
      </c>
      <c r="F182" s="635">
        <v>0</v>
      </c>
      <c r="G182" s="635">
        <v>0</v>
      </c>
      <c r="H182" s="702">
        <v>130526</v>
      </c>
      <c r="I182" s="702">
        <v>90969</v>
      </c>
      <c r="J182" s="702">
        <v>18451</v>
      </c>
      <c r="K182" s="702">
        <v>7113</v>
      </c>
      <c r="L182" s="702">
        <v>65405</v>
      </c>
      <c r="M182" s="1114">
        <v>39557</v>
      </c>
      <c r="N182" s="1111"/>
    </row>
    <row r="183" spans="1:14" s="23" customFormat="1" ht="15.2" customHeight="1">
      <c r="A183" s="200" t="s">
        <v>7908</v>
      </c>
      <c r="B183" s="703" t="s">
        <v>7781</v>
      </c>
      <c r="C183" s="702">
        <v>77265</v>
      </c>
      <c r="D183" s="702">
        <v>1675</v>
      </c>
      <c r="E183" s="702">
        <v>1291</v>
      </c>
      <c r="F183" s="635">
        <v>0</v>
      </c>
      <c r="G183" s="635">
        <v>0</v>
      </c>
      <c r="H183" s="702">
        <v>55762</v>
      </c>
      <c r="I183" s="702">
        <v>55762</v>
      </c>
      <c r="J183" s="702">
        <v>15195</v>
      </c>
      <c r="K183" s="702">
        <v>8439</v>
      </c>
      <c r="L183" s="702">
        <v>32128</v>
      </c>
      <c r="M183" s="1110">
        <v>0</v>
      </c>
      <c r="N183" s="1111"/>
    </row>
    <row r="184" spans="1:14" s="23" customFormat="1" ht="15.2" customHeight="1">
      <c r="A184" s="200" t="s">
        <v>7909</v>
      </c>
      <c r="B184" s="703" t="s">
        <v>7781</v>
      </c>
      <c r="C184" s="702">
        <v>217</v>
      </c>
      <c r="D184" s="704">
        <v>0</v>
      </c>
      <c r="E184" s="704">
        <v>0</v>
      </c>
      <c r="F184" s="635">
        <v>0</v>
      </c>
      <c r="G184" s="635">
        <v>0</v>
      </c>
      <c r="H184" s="702">
        <v>80</v>
      </c>
      <c r="I184" s="702">
        <v>80</v>
      </c>
      <c r="J184" s="702">
        <v>80</v>
      </c>
      <c r="K184" s="704">
        <v>0</v>
      </c>
      <c r="L184" s="704">
        <v>0</v>
      </c>
      <c r="M184" s="1110">
        <v>0</v>
      </c>
      <c r="N184" s="1111"/>
    </row>
    <row r="185" spans="1:14" s="23" customFormat="1" ht="15.2" customHeight="1">
      <c r="A185" s="234"/>
      <c r="B185" s="703" t="s">
        <v>7774</v>
      </c>
      <c r="C185" s="702">
        <v>298</v>
      </c>
      <c r="D185" s="704">
        <v>0</v>
      </c>
      <c r="E185" s="704">
        <v>0</v>
      </c>
      <c r="F185" s="635">
        <v>0</v>
      </c>
      <c r="G185" s="635">
        <v>0</v>
      </c>
      <c r="H185" s="702">
        <v>115</v>
      </c>
      <c r="I185" s="702">
        <v>115</v>
      </c>
      <c r="J185" s="702">
        <v>115</v>
      </c>
      <c r="K185" s="704">
        <v>0</v>
      </c>
      <c r="L185" s="704">
        <v>0</v>
      </c>
      <c r="M185" s="1110">
        <v>0</v>
      </c>
      <c r="N185" s="1111"/>
    </row>
    <row r="186" spans="1:14" s="23" customFormat="1" ht="15.2" customHeight="1">
      <c r="A186" s="234"/>
      <c r="B186" s="703" t="s">
        <v>7799</v>
      </c>
      <c r="C186" s="702">
        <v>98036</v>
      </c>
      <c r="D186" s="702">
        <v>868</v>
      </c>
      <c r="E186" s="702">
        <v>868</v>
      </c>
      <c r="F186" s="634">
        <v>34</v>
      </c>
      <c r="G186" s="634">
        <v>4</v>
      </c>
      <c r="H186" s="702">
        <v>56876</v>
      </c>
      <c r="I186" s="702">
        <v>56876</v>
      </c>
      <c r="J186" s="702">
        <v>16201</v>
      </c>
      <c r="K186" s="702">
        <v>28240</v>
      </c>
      <c r="L186" s="702">
        <v>12435</v>
      </c>
      <c r="M186" s="1110">
        <v>0</v>
      </c>
      <c r="N186" s="1111"/>
    </row>
    <row r="187" spans="1:14" s="23" customFormat="1" ht="15.2" customHeight="1">
      <c r="A187" s="200" t="s">
        <v>7910</v>
      </c>
      <c r="B187" s="703" t="s">
        <v>7781</v>
      </c>
      <c r="C187" s="702">
        <v>55919</v>
      </c>
      <c r="D187" s="704">
        <v>0</v>
      </c>
      <c r="E187" s="704">
        <v>0</v>
      </c>
      <c r="F187" s="635">
        <v>0</v>
      </c>
      <c r="G187" s="635">
        <v>0</v>
      </c>
      <c r="H187" s="702">
        <v>59646</v>
      </c>
      <c r="I187" s="702">
        <v>59646</v>
      </c>
      <c r="J187" s="702">
        <v>10634</v>
      </c>
      <c r="K187" s="702">
        <v>1457</v>
      </c>
      <c r="L187" s="702">
        <v>47555</v>
      </c>
      <c r="M187" s="1110">
        <v>0</v>
      </c>
      <c r="N187" s="1111"/>
    </row>
    <row r="188" spans="1:14" s="23" customFormat="1" ht="15.2" customHeight="1">
      <c r="A188" s="200" t="s">
        <v>7911</v>
      </c>
      <c r="B188" s="703" t="s">
        <v>7781</v>
      </c>
      <c r="C188" s="702">
        <v>92866</v>
      </c>
      <c r="D188" s="702">
        <v>814</v>
      </c>
      <c r="E188" s="702">
        <v>706</v>
      </c>
      <c r="F188" s="635">
        <v>0</v>
      </c>
      <c r="G188" s="635">
        <v>0</v>
      </c>
      <c r="H188" s="702">
        <v>60257</v>
      </c>
      <c r="I188" s="702">
        <v>60257</v>
      </c>
      <c r="J188" s="702">
        <v>9785</v>
      </c>
      <c r="K188" s="702">
        <v>30266</v>
      </c>
      <c r="L188" s="702">
        <v>20206</v>
      </c>
      <c r="M188" s="1110">
        <v>0</v>
      </c>
      <c r="N188" s="1111"/>
    </row>
    <row r="189" spans="1:14" s="23" customFormat="1" ht="15.2" customHeight="1">
      <c r="A189" s="200" t="s">
        <v>7912</v>
      </c>
      <c r="B189" s="703" t="s">
        <v>7774</v>
      </c>
      <c r="C189" s="702">
        <v>42358</v>
      </c>
      <c r="D189" s="702">
        <v>753</v>
      </c>
      <c r="E189" s="702">
        <v>753</v>
      </c>
      <c r="F189" s="635">
        <v>0</v>
      </c>
      <c r="G189" s="635">
        <v>0</v>
      </c>
      <c r="H189" s="702">
        <v>73601</v>
      </c>
      <c r="I189" s="702">
        <v>50200</v>
      </c>
      <c r="J189" s="702">
        <v>7448</v>
      </c>
      <c r="K189" s="702">
        <v>2979</v>
      </c>
      <c r="L189" s="702">
        <v>39773</v>
      </c>
      <c r="M189" s="1114">
        <v>23401</v>
      </c>
      <c r="N189" s="1111"/>
    </row>
    <row r="190" spans="1:14" s="23" customFormat="1" ht="15.2" customHeight="1">
      <c r="A190" s="234"/>
      <c r="B190" s="703" t="s">
        <v>7785</v>
      </c>
      <c r="C190" s="702">
        <v>78953</v>
      </c>
      <c r="D190" s="702">
        <v>1958</v>
      </c>
      <c r="E190" s="702">
        <v>1958</v>
      </c>
      <c r="F190" s="634">
        <v>116</v>
      </c>
      <c r="G190" s="635">
        <v>0</v>
      </c>
      <c r="H190" s="702">
        <v>191687</v>
      </c>
      <c r="I190" s="702">
        <v>191687</v>
      </c>
      <c r="J190" s="702">
        <v>13562</v>
      </c>
      <c r="K190" s="702">
        <v>52162</v>
      </c>
      <c r="L190" s="702">
        <v>125963</v>
      </c>
      <c r="M190" s="1110">
        <v>0</v>
      </c>
      <c r="N190" s="1111"/>
    </row>
    <row r="191" spans="1:14" s="23" customFormat="1" ht="15.2" customHeight="1">
      <c r="A191" s="200" t="s">
        <v>7913</v>
      </c>
      <c r="B191" s="703" t="s">
        <v>7781</v>
      </c>
      <c r="C191" s="702">
        <v>90596</v>
      </c>
      <c r="D191" s="702">
        <v>780</v>
      </c>
      <c r="E191" s="702">
        <v>780</v>
      </c>
      <c r="F191" s="635">
        <v>0</v>
      </c>
      <c r="G191" s="635">
        <v>0</v>
      </c>
      <c r="H191" s="702">
        <v>123442</v>
      </c>
      <c r="I191" s="702">
        <v>123406</v>
      </c>
      <c r="J191" s="702">
        <v>22515</v>
      </c>
      <c r="K191" s="702">
        <v>12600</v>
      </c>
      <c r="L191" s="702">
        <v>88291</v>
      </c>
      <c r="M191" s="1114">
        <v>36</v>
      </c>
      <c r="N191" s="1111"/>
    </row>
    <row r="192" spans="1:14" s="23" customFormat="1" ht="15.2" customHeight="1">
      <c r="A192" s="200" t="s">
        <v>7914</v>
      </c>
      <c r="B192" s="703" t="s">
        <v>7781</v>
      </c>
      <c r="C192" s="704">
        <v>0</v>
      </c>
      <c r="D192" s="704">
        <v>0</v>
      </c>
      <c r="E192" s="704">
        <v>0</v>
      </c>
      <c r="F192" s="635">
        <v>0</v>
      </c>
      <c r="G192" s="635">
        <v>0</v>
      </c>
      <c r="H192" s="702">
        <v>261600</v>
      </c>
      <c r="I192" s="702">
        <v>786</v>
      </c>
      <c r="J192" s="704">
        <v>0</v>
      </c>
      <c r="K192" s="704">
        <v>0</v>
      </c>
      <c r="L192" s="702">
        <v>786</v>
      </c>
      <c r="M192" s="1114">
        <v>260814</v>
      </c>
      <c r="N192" s="1111"/>
    </row>
    <row r="193" spans="1:14" s="23" customFormat="1" ht="15.2" customHeight="1">
      <c r="A193" s="234"/>
      <c r="B193" s="703" t="s">
        <v>7796</v>
      </c>
      <c r="C193" s="702">
        <v>39400</v>
      </c>
      <c r="D193" s="702">
        <v>344</v>
      </c>
      <c r="E193" s="702">
        <v>344</v>
      </c>
      <c r="F193" s="635">
        <v>0</v>
      </c>
      <c r="G193" s="635">
        <v>0</v>
      </c>
      <c r="H193" s="702">
        <v>49014</v>
      </c>
      <c r="I193" s="702">
        <v>49014</v>
      </c>
      <c r="J193" s="702">
        <v>37095</v>
      </c>
      <c r="K193" s="702">
        <v>11070</v>
      </c>
      <c r="L193" s="702">
        <v>849</v>
      </c>
      <c r="M193" s="1110">
        <v>0</v>
      </c>
      <c r="N193" s="1111"/>
    </row>
    <row r="194" spans="1:14" s="23" customFormat="1" ht="15.2" customHeight="1">
      <c r="A194" s="200" t="s">
        <v>7915</v>
      </c>
      <c r="B194" s="703" t="s">
        <v>7781</v>
      </c>
      <c r="C194" s="702">
        <v>62141</v>
      </c>
      <c r="D194" s="702">
        <v>788</v>
      </c>
      <c r="E194" s="702">
        <v>788</v>
      </c>
      <c r="F194" s="634">
        <v>14</v>
      </c>
      <c r="G194" s="635">
        <v>0</v>
      </c>
      <c r="H194" s="702">
        <v>41071</v>
      </c>
      <c r="I194" s="702">
        <v>41071</v>
      </c>
      <c r="J194" s="702">
        <v>10483</v>
      </c>
      <c r="K194" s="702">
        <v>1296</v>
      </c>
      <c r="L194" s="702">
        <v>29292</v>
      </c>
      <c r="M194" s="1110">
        <v>0</v>
      </c>
      <c r="N194" s="1111"/>
    </row>
    <row r="195" spans="1:14" s="23" customFormat="1" ht="15.2" customHeight="1">
      <c r="A195" s="234"/>
      <c r="B195" s="703" t="s">
        <v>7774</v>
      </c>
      <c r="C195" s="702">
        <v>25420</v>
      </c>
      <c r="D195" s="702">
        <v>415</v>
      </c>
      <c r="E195" s="702">
        <v>415</v>
      </c>
      <c r="F195" s="634">
        <v>7</v>
      </c>
      <c r="G195" s="635">
        <v>0</v>
      </c>
      <c r="H195" s="702">
        <v>34264</v>
      </c>
      <c r="I195" s="702">
        <v>34264</v>
      </c>
      <c r="J195" s="702">
        <v>8775</v>
      </c>
      <c r="K195" s="702">
        <v>6608</v>
      </c>
      <c r="L195" s="702">
        <v>18881</v>
      </c>
      <c r="M195" s="1110">
        <v>0</v>
      </c>
      <c r="N195" s="1111"/>
    </row>
    <row r="196" spans="1:14" s="23" customFormat="1" ht="15.2" customHeight="1">
      <c r="A196" s="200" t="s">
        <v>7916</v>
      </c>
      <c r="B196" s="703" t="s">
        <v>7781</v>
      </c>
      <c r="C196" s="702">
        <v>103566</v>
      </c>
      <c r="D196" s="702">
        <v>549</v>
      </c>
      <c r="E196" s="702">
        <v>498</v>
      </c>
      <c r="F196" s="634">
        <v>1</v>
      </c>
      <c r="G196" s="634">
        <v>3</v>
      </c>
      <c r="H196" s="702">
        <v>65921</v>
      </c>
      <c r="I196" s="702">
        <v>60283</v>
      </c>
      <c r="J196" s="702">
        <v>9956</v>
      </c>
      <c r="K196" s="702">
        <v>6409</v>
      </c>
      <c r="L196" s="702">
        <v>43918</v>
      </c>
      <c r="M196" s="1114">
        <v>5638</v>
      </c>
      <c r="N196" s="1111"/>
    </row>
    <row r="197" spans="1:14" s="23" customFormat="1" ht="15.2" customHeight="1">
      <c r="A197" s="200" t="s">
        <v>7917</v>
      </c>
      <c r="B197" s="703" t="s">
        <v>7781</v>
      </c>
      <c r="C197" s="702">
        <v>65411</v>
      </c>
      <c r="D197" s="702">
        <v>688</v>
      </c>
      <c r="E197" s="702">
        <v>688</v>
      </c>
      <c r="F197" s="634">
        <v>9</v>
      </c>
      <c r="G197" s="634">
        <v>3</v>
      </c>
      <c r="H197" s="702">
        <v>191340</v>
      </c>
      <c r="I197" s="702">
        <v>191340</v>
      </c>
      <c r="J197" s="702">
        <v>14425</v>
      </c>
      <c r="K197" s="702">
        <v>11726</v>
      </c>
      <c r="L197" s="702">
        <v>165189</v>
      </c>
      <c r="M197" s="1110">
        <v>0</v>
      </c>
      <c r="N197" s="1111"/>
    </row>
    <row r="198" spans="1:14" s="23" customFormat="1" ht="15.2" customHeight="1">
      <c r="A198" s="200" t="s">
        <v>7918</v>
      </c>
      <c r="B198" s="701"/>
      <c r="C198" s="702">
        <v>65174</v>
      </c>
      <c r="D198" s="702">
        <v>1077</v>
      </c>
      <c r="E198" s="702">
        <v>311</v>
      </c>
      <c r="F198" s="635">
        <v>0</v>
      </c>
      <c r="G198" s="635">
        <v>0</v>
      </c>
      <c r="H198" s="702">
        <v>51930</v>
      </c>
      <c r="I198" s="702">
        <v>49778</v>
      </c>
      <c r="J198" s="702">
        <v>15556</v>
      </c>
      <c r="K198" s="702">
        <v>2271</v>
      </c>
      <c r="L198" s="702">
        <v>31951</v>
      </c>
      <c r="M198" s="1114">
        <v>2152</v>
      </c>
      <c r="N198" s="1111"/>
    </row>
    <row r="199" spans="1:14" s="23" customFormat="1" ht="15.2" customHeight="1">
      <c r="A199" s="200" t="s">
        <v>7919</v>
      </c>
      <c r="B199" s="703" t="s">
        <v>7774</v>
      </c>
      <c r="C199" s="702">
        <v>65174</v>
      </c>
      <c r="D199" s="702">
        <v>1077</v>
      </c>
      <c r="E199" s="702">
        <v>311</v>
      </c>
      <c r="F199" s="635">
        <v>0</v>
      </c>
      <c r="G199" s="635">
        <v>0</v>
      </c>
      <c r="H199" s="702">
        <v>51930</v>
      </c>
      <c r="I199" s="702">
        <v>49778</v>
      </c>
      <c r="J199" s="702">
        <v>15556</v>
      </c>
      <c r="K199" s="702">
        <v>2271</v>
      </c>
      <c r="L199" s="702">
        <v>31951</v>
      </c>
      <c r="M199" s="1114">
        <v>2152</v>
      </c>
      <c r="N199" s="1111"/>
    </row>
    <row r="200" spans="1:14" s="23" customFormat="1" ht="15.2" customHeight="1">
      <c r="A200" s="200" t="s">
        <v>7920</v>
      </c>
      <c r="B200" s="701"/>
      <c r="C200" s="702">
        <v>316769</v>
      </c>
      <c r="D200" s="702">
        <v>3619</v>
      </c>
      <c r="E200" s="702">
        <v>3269</v>
      </c>
      <c r="F200" s="634">
        <v>199</v>
      </c>
      <c r="G200" s="634">
        <v>1</v>
      </c>
      <c r="H200" s="702">
        <v>810956</v>
      </c>
      <c r="I200" s="702">
        <v>715557</v>
      </c>
      <c r="J200" s="702">
        <v>142340</v>
      </c>
      <c r="K200" s="702">
        <v>134268</v>
      </c>
      <c r="L200" s="702">
        <v>438949</v>
      </c>
      <c r="M200" s="1114">
        <v>95399</v>
      </c>
      <c r="N200" s="1111"/>
    </row>
    <row r="201" spans="1:14" s="23" customFormat="1" ht="15.2" customHeight="1">
      <c r="A201" s="200" t="s">
        <v>7921</v>
      </c>
      <c r="B201" s="703" t="s">
        <v>7785</v>
      </c>
      <c r="C201" s="702">
        <v>48997</v>
      </c>
      <c r="D201" s="702">
        <v>703</v>
      </c>
      <c r="E201" s="702">
        <v>703</v>
      </c>
      <c r="F201" s="634">
        <v>49</v>
      </c>
      <c r="G201" s="635">
        <v>0</v>
      </c>
      <c r="H201" s="702">
        <v>265257</v>
      </c>
      <c r="I201" s="702">
        <v>254931</v>
      </c>
      <c r="J201" s="702">
        <v>13624</v>
      </c>
      <c r="K201" s="702">
        <v>75000</v>
      </c>
      <c r="L201" s="702">
        <v>166307</v>
      </c>
      <c r="M201" s="1114">
        <v>10326</v>
      </c>
      <c r="N201" s="1111"/>
    </row>
    <row r="202" spans="1:14" s="23" customFormat="1" ht="15.2" customHeight="1">
      <c r="A202" s="200" t="s">
        <v>7922</v>
      </c>
      <c r="B202" s="703" t="s">
        <v>7776</v>
      </c>
      <c r="C202" s="702">
        <v>89483</v>
      </c>
      <c r="D202" s="702">
        <v>553</v>
      </c>
      <c r="E202" s="702">
        <v>550</v>
      </c>
      <c r="F202" s="635">
        <v>0</v>
      </c>
      <c r="G202" s="635">
        <v>0</v>
      </c>
      <c r="H202" s="702">
        <v>48126</v>
      </c>
      <c r="I202" s="702">
        <v>48126</v>
      </c>
      <c r="J202" s="702">
        <v>13510</v>
      </c>
      <c r="K202" s="702">
        <v>14120</v>
      </c>
      <c r="L202" s="702">
        <v>20496</v>
      </c>
      <c r="M202" s="1110">
        <v>0</v>
      </c>
      <c r="N202" s="1111"/>
    </row>
    <row r="203" spans="1:14" s="23" customFormat="1" ht="15.2" customHeight="1">
      <c r="A203" s="200" t="s">
        <v>7923</v>
      </c>
      <c r="B203" s="703" t="s">
        <v>7781</v>
      </c>
      <c r="C203" s="702">
        <v>59452</v>
      </c>
      <c r="D203" s="702">
        <v>1162</v>
      </c>
      <c r="E203" s="702">
        <v>815</v>
      </c>
      <c r="F203" s="635">
        <v>0</v>
      </c>
      <c r="G203" s="635">
        <v>0</v>
      </c>
      <c r="H203" s="702">
        <v>75229</v>
      </c>
      <c r="I203" s="702">
        <v>75229</v>
      </c>
      <c r="J203" s="702">
        <v>50525</v>
      </c>
      <c r="K203" s="702">
        <v>11192</v>
      </c>
      <c r="L203" s="702">
        <v>13512</v>
      </c>
      <c r="M203" s="1110">
        <v>0</v>
      </c>
      <c r="N203" s="1111"/>
    </row>
    <row r="204" spans="1:14" s="23" customFormat="1" ht="15.2" customHeight="1">
      <c r="A204" s="200" t="s">
        <v>7924</v>
      </c>
      <c r="B204" s="703" t="s">
        <v>7796</v>
      </c>
      <c r="C204" s="702">
        <v>50186</v>
      </c>
      <c r="D204" s="702">
        <v>789</v>
      </c>
      <c r="E204" s="702">
        <v>789</v>
      </c>
      <c r="F204" s="635">
        <v>0</v>
      </c>
      <c r="G204" s="635">
        <v>0</v>
      </c>
      <c r="H204" s="702">
        <v>121675</v>
      </c>
      <c r="I204" s="702">
        <v>115890</v>
      </c>
      <c r="J204" s="702">
        <v>8712</v>
      </c>
      <c r="K204" s="702">
        <v>12000</v>
      </c>
      <c r="L204" s="702">
        <v>95178</v>
      </c>
      <c r="M204" s="1114">
        <v>5785</v>
      </c>
      <c r="N204" s="1111"/>
    </row>
    <row r="205" spans="1:14" s="23" customFormat="1" ht="15.2" customHeight="1">
      <c r="A205" s="200" t="s">
        <v>7925</v>
      </c>
      <c r="B205" s="703" t="s">
        <v>7781</v>
      </c>
      <c r="C205" s="702">
        <v>65798</v>
      </c>
      <c r="D205" s="702">
        <v>412</v>
      </c>
      <c r="E205" s="702">
        <v>412</v>
      </c>
      <c r="F205" s="634">
        <v>150</v>
      </c>
      <c r="G205" s="634">
        <v>1</v>
      </c>
      <c r="H205" s="702">
        <v>300134</v>
      </c>
      <c r="I205" s="702">
        <v>220846</v>
      </c>
      <c r="J205" s="702">
        <v>55434</v>
      </c>
      <c r="K205" s="702">
        <v>21956</v>
      </c>
      <c r="L205" s="702">
        <v>143456</v>
      </c>
      <c r="M205" s="1114">
        <v>79288</v>
      </c>
      <c r="N205" s="1111"/>
    </row>
    <row r="206" spans="1:14" s="23" customFormat="1" ht="15.2" customHeight="1">
      <c r="A206" s="234"/>
      <c r="B206" s="703" t="s">
        <v>7774</v>
      </c>
      <c r="C206" s="702">
        <v>2853</v>
      </c>
      <c r="D206" s="704">
        <v>0</v>
      </c>
      <c r="E206" s="704">
        <v>0</v>
      </c>
      <c r="F206" s="635">
        <v>0</v>
      </c>
      <c r="G206" s="635">
        <v>0</v>
      </c>
      <c r="H206" s="702">
        <v>535</v>
      </c>
      <c r="I206" s="702">
        <v>535</v>
      </c>
      <c r="J206" s="702">
        <v>535</v>
      </c>
      <c r="K206" s="704">
        <v>0</v>
      </c>
      <c r="L206" s="704">
        <v>0</v>
      </c>
      <c r="M206" s="1110">
        <v>0</v>
      </c>
      <c r="N206" s="1111"/>
    </row>
    <row r="207" spans="1:14" s="23" customFormat="1" ht="15.2" customHeight="1">
      <c r="A207" s="200" t="s">
        <v>7926</v>
      </c>
      <c r="B207" s="701"/>
      <c r="C207" s="702">
        <v>144020</v>
      </c>
      <c r="D207" s="702">
        <v>1332</v>
      </c>
      <c r="E207" s="702">
        <v>1114</v>
      </c>
      <c r="F207" s="634">
        <v>10</v>
      </c>
      <c r="G207" s="634">
        <v>1</v>
      </c>
      <c r="H207" s="702">
        <v>286088</v>
      </c>
      <c r="I207" s="702">
        <v>286088</v>
      </c>
      <c r="J207" s="702">
        <v>40750</v>
      </c>
      <c r="K207" s="702">
        <v>93072</v>
      </c>
      <c r="L207" s="702">
        <v>152266</v>
      </c>
      <c r="M207" s="1110">
        <v>0</v>
      </c>
      <c r="N207" s="1111"/>
    </row>
    <row r="208" spans="1:14" s="23" customFormat="1" ht="15.2" customHeight="1">
      <c r="A208" s="200" t="s">
        <v>7927</v>
      </c>
      <c r="B208" s="703" t="s">
        <v>7785</v>
      </c>
      <c r="C208" s="702">
        <v>48909</v>
      </c>
      <c r="D208" s="702">
        <v>546</v>
      </c>
      <c r="E208" s="702">
        <v>546</v>
      </c>
      <c r="F208" s="635">
        <v>0</v>
      </c>
      <c r="G208" s="634">
        <v>1</v>
      </c>
      <c r="H208" s="702">
        <v>30000</v>
      </c>
      <c r="I208" s="702">
        <v>30000</v>
      </c>
      <c r="J208" s="702">
        <v>7252</v>
      </c>
      <c r="K208" s="702">
        <v>726</v>
      </c>
      <c r="L208" s="702">
        <v>22022</v>
      </c>
      <c r="M208" s="1110">
        <v>0</v>
      </c>
      <c r="N208" s="1111"/>
    </row>
    <row r="209" spans="1:14" s="23" customFormat="1" ht="15.2" customHeight="1">
      <c r="A209" s="200" t="s">
        <v>7928</v>
      </c>
      <c r="B209" s="703" t="s">
        <v>7794</v>
      </c>
      <c r="C209" s="702">
        <v>95111</v>
      </c>
      <c r="D209" s="702">
        <v>786</v>
      </c>
      <c r="E209" s="702">
        <v>568</v>
      </c>
      <c r="F209" s="634">
        <v>10</v>
      </c>
      <c r="G209" s="635">
        <v>0</v>
      </c>
      <c r="H209" s="702">
        <v>256088</v>
      </c>
      <c r="I209" s="702">
        <v>256088</v>
      </c>
      <c r="J209" s="702">
        <v>33498</v>
      </c>
      <c r="K209" s="702">
        <v>92346</v>
      </c>
      <c r="L209" s="702">
        <v>130244</v>
      </c>
      <c r="M209" s="1110">
        <v>0</v>
      </c>
      <c r="N209" s="1111"/>
    </row>
    <row r="210" spans="1:14" s="23" customFormat="1" ht="15.2" customHeight="1">
      <c r="A210" s="200" t="s">
        <v>7929</v>
      </c>
      <c r="B210" s="701"/>
      <c r="C210" s="702">
        <v>570673</v>
      </c>
      <c r="D210" s="702">
        <v>13654</v>
      </c>
      <c r="E210" s="702">
        <v>12563</v>
      </c>
      <c r="F210" s="634">
        <v>46</v>
      </c>
      <c r="G210" s="634">
        <v>2</v>
      </c>
      <c r="H210" s="702">
        <v>1103096</v>
      </c>
      <c r="I210" s="702">
        <v>1053378</v>
      </c>
      <c r="J210" s="702">
        <v>144118</v>
      </c>
      <c r="K210" s="702">
        <v>122019</v>
      </c>
      <c r="L210" s="702">
        <v>787241</v>
      </c>
      <c r="M210" s="1114">
        <v>49718</v>
      </c>
      <c r="N210" s="1111"/>
    </row>
    <row r="211" spans="1:14" s="23" customFormat="1" ht="15.2" customHeight="1">
      <c r="A211" s="200" t="s">
        <v>7930</v>
      </c>
      <c r="B211" s="703" t="s">
        <v>7781</v>
      </c>
      <c r="C211" s="702">
        <v>47802</v>
      </c>
      <c r="D211" s="702">
        <v>1556</v>
      </c>
      <c r="E211" s="702">
        <v>1556</v>
      </c>
      <c r="F211" s="634">
        <v>2</v>
      </c>
      <c r="G211" s="634">
        <v>2</v>
      </c>
      <c r="H211" s="702">
        <v>122787</v>
      </c>
      <c r="I211" s="702">
        <v>85661</v>
      </c>
      <c r="J211" s="702">
        <v>5200</v>
      </c>
      <c r="K211" s="702">
        <v>4349</v>
      </c>
      <c r="L211" s="702">
        <v>76112</v>
      </c>
      <c r="M211" s="1114">
        <v>37126</v>
      </c>
      <c r="N211" s="1111"/>
    </row>
    <row r="212" spans="1:14" s="23" customFormat="1" ht="15.2" customHeight="1">
      <c r="A212" s="234"/>
      <c r="B212" s="703" t="s">
        <v>7774</v>
      </c>
      <c r="C212" s="702">
        <v>15704</v>
      </c>
      <c r="D212" s="702">
        <v>322</v>
      </c>
      <c r="E212" s="702">
        <v>322</v>
      </c>
      <c r="F212" s="635">
        <v>0</v>
      </c>
      <c r="G212" s="635">
        <v>0</v>
      </c>
      <c r="H212" s="702">
        <v>14547</v>
      </c>
      <c r="I212" s="702">
        <v>14544</v>
      </c>
      <c r="J212" s="702">
        <v>2515</v>
      </c>
      <c r="K212" s="702">
        <v>814</v>
      </c>
      <c r="L212" s="702">
        <v>11215</v>
      </c>
      <c r="M212" s="1114">
        <v>3</v>
      </c>
      <c r="N212" s="1111"/>
    </row>
    <row r="213" spans="1:14" s="23" customFormat="1" ht="15.2" customHeight="1">
      <c r="A213" s="200" t="s">
        <v>7931</v>
      </c>
      <c r="B213" s="703" t="s">
        <v>7820</v>
      </c>
      <c r="C213" s="702">
        <v>81227</v>
      </c>
      <c r="D213" s="702">
        <v>2317</v>
      </c>
      <c r="E213" s="702">
        <v>1972</v>
      </c>
      <c r="F213" s="635">
        <v>0</v>
      </c>
      <c r="G213" s="635">
        <v>0</v>
      </c>
      <c r="H213" s="702">
        <v>60786</v>
      </c>
      <c r="I213" s="702">
        <v>60786</v>
      </c>
      <c r="J213" s="702">
        <v>18603</v>
      </c>
      <c r="K213" s="702">
        <v>6146</v>
      </c>
      <c r="L213" s="702">
        <v>36037</v>
      </c>
      <c r="M213" s="1110">
        <v>0</v>
      </c>
      <c r="N213" s="1111"/>
    </row>
    <row r="214" spans="1:14" s="23" customFormat="1" ht="15.2" customHeight="1">
      <c r="A214" s="200" t="s">
        <v>7932</v>
      </c>
      <c r="B214" s="703" t="s">
        <v>7799</v>
      </c>
      <c r="C214" s="702">
        <v>83647</v>
      </c>
      <c r="D214" s="702">
        <v>1852</v>
      </c>
      <c r="E214" s="702">
        <v>1852</v>
      </c>
      <c r="F214" s="635">
        <v>0</v>
      </c>
      <c r="G214" s="635">
        <v>0</v>
      </c>
      <c r="H214" s="702">
        <v>148584</v>
      </c>
      <c r="I214" s="702">
        <v>148584</v>
      </c>
      <c r="J214" s="702">
        <v>19088</v>
      </c>
      <c r="K214" s="702">
        <v>22834</v>
      </c>
      <c r="L214" s="702">
        <v>106662</v>
      </c>
      <c r="M214" s="1110">
        <v>0</v>
      </c>
      <c r="N214" s="1111"/>
    </row>
    <row r="215" spans="1:14" s="23" customFormat="1" ht="15.2" customHeight="1">
      <c r="A215" s="200" t="s">
        <v>7933</v>
      </c>
      <c r="B215" s="703" t="s">
        <v>7793</v>
      </c>
      <c r="C215" s="702">
        <v>59028</v>
      </c>
      <c r="D215" s="702">
        <v>558</v>
      </c>
      <c r="E215" s="702">
        <v>558</v>
      </c>
      <c r="F215" s="634">
        <v>6</v>
      </c>
      <c r="G215" s="635">
        <v>0</v>
      </c>
      <c r="H215" s="702">
        <v>195875</v>
      </c>
      <c r="I215" s="702">
        <v>195875</v>
      </c>
      <c r="J215" s="702">
        <v>11670</v>
      </c>
      <c r="K215" s="702">
        <v>35881</v>
      </c>
      <c r="L215" s="702">
        <v>148324</v>
      </c>
      <c r="M215" s="1110">
        <v>0</v>
      </c>
      <c r="N215" s="1111"/>
    </row>
    <row r="216" spans="1:14" s="23" customFormat="1" ht="15.2" customHeight="1">
      <c r="A216" s="200" t="s">
        <v>7934</v>
      </c>
      <c r="B216" s="703" t="s">
        <v>7781</v>
      </c>
      <c r="C216" s="702">
        <v>35254</v>
      </c>
      <c r="D216" s="702">
        <v>906</v>
      </c>
      <c r="E216" s="702">
        <v>906</v>
      </c>
      <c r="F216" s="634">
        <v>7</v>
      </c>
      <c r="G216" s="635">
        <v>0</v>
      </c>
      <c r="H216" s="702">
        <v>19875</v>
      </c>
      <c r="I216" s="702">
        <v>19875</v>
      </c>
      <c r="J216" s="702">
        <v>4908</v>
      </c>
      <c r="K216" s="702">
        <v>3211</v>
      </c>
      <c r="L216" s="702">
        <v>11756</v>
      </c>
      <c r="M216" s="1110">
        <v>0</v>
      </c>
      <c r="N216" s="1111"/>
    </row>
    <row r="217" spans="1:14" s="23" customFormat="1" ht="15.2" customHeight="1">
      <c r="A217" s="234"/>
      <c r="B217" s="703" t="s">
        <v>7791</v>
      </c>
      <c r="C217" s="702">
        <v>39327</v>
      </c>
      <c r="D217" s="702">
        <v>1636</v>
      </c>
      <c r="E217" s="702">
        <v>1148</v>
      </c>
      <c r="F217" s="634">
        <v>19</v>
      </c>
      <c r="G217" s="635">
        <v>0</v>
      </c>
      <c r="H217" s="702">
        <v>94618</v>
      </c>
      <c r="I217" s="702">
        <v>94618</v>
      </c>
      <c r="J217" s="702">
        <v>12778</v>
      </c>
      <c r="K217" s="702">
        <v>17645</v>
      </c>
      <c r="L217" s="702">
        <v>64195</v>
      </c>
      <c r="M217" s="1110">
        <v>0</v>
      </c>
      <c r="N217" s="1111"/>
    </row>
    <row r="218" spans="1:14" s="23" customFormat="1" ht="15.2" customHeight="1">
      <c r="A218" s="234"/>
      <c r="B218" s="703" t="s">
        <v>7796</v>
      </c>
      <c r="C218" s="704">
        <v>0</v>
      </c>
      <c r="D218" s="704">
        <v>0</v>
      </c>
      <c r="E218" s="704">
        <v>0</v>
      </c>
      <c r="F218" s="635">
        <v>0</v>
      </c>
      <c r="G218" s="635">
        <v>0</v>
      </c>
      <c r="H218" s="702">
        <v>53630</v>
      </c>
      <c r="I218" s="702">
        <v>53630</v>
      </c>
      <c r="J218" s="704">
        <v>0</v>
      </c>
      <c r="K218" s="704">
        <v>0</v>
      </c>
      <c r="L218" s="702">
        <v>53630</v>
      </c>
      <c r="M218" s="1110">
        <v>0</v>
      </c>
      <c r="N218" s="1111"/>
    </row>
    <row r="219" spans="1:14" s="23" customFormat="1" ht="15.2" customHeight="1">
      <c r="A219" s="200" t="s">
        <v>7935</v>
      </c>
      <c r="B219" s="703" t="s">
        <v>7785</v>
      </c>
      <c r="C219" s="702">
        <v>32781</v>
      </c>
      <c r="D219" s="702">
        <v>901</v>
      </c>
      <c r="E219" s="702">
        <v>901</v>
      </c>
      <c r="F219" s="635">
        <v>0</v>
      </c>
      <c r="G219" s="635">
        <v>0</v>
      </c>
      <c r="H219" s="702">
        <v>45577</v>
      </c>
      <c r="I219" s="702">
        <v>32988</v>
      </c>
      <c r="J219" s="702">
        <v>29661</v>
      </c>
      <c r="K219" s="702">
        <v>3327</v>
      </c>
      <c r="L219" s="704">
        <v>0</v>
      </c>
      <c r="M219" s="1114">
        <v>12589</v>
      </c>
      <c r="N219" s="1111"/>
    </row>
    <row r="220" spans="1:14" s="23" customFormat="1" ht="15.2" customHeight="1">
      <c r="A220" s="200" t="s">
        <v>7936</v>
      </c>
      <c r="B220" s="703" t="s">
        <v>7799</v>
      </c>
      <c r="C220" s="702">
        <v>17354</v>
      </c>
      <c r="D220" s="702">
        <v>240</v>
      </c>
      <c r="E220" s="702">
        <v>180</v>
      </c>
      <c r="F220" s="635">
        <v>0</v>
      </c>
      <c r="G220" s="635">
        <v>0</v>
      </c>
      <c r="H220" s="702">
        <v>74491</v>
      </c>
      <c r="I220" s="702">
        <v>74491</v>
      </c>
      <c r="J220" s="702">
        <v>4523</v>
      </c>
      <c r="K220" s="702">
        <v>6359</v>
      </c>
      <c r="L220" s="702">
        <v>63609</v>
      </c>
      <c r="M220" s="1110">
        <v>0</v>
      </c>
      <c r="N220" s="1111"/>
    </row>
    <row r="221" spans="1:14" s="23" customFormat="1" ht="15.2" customHeight="1">
      <c r="A221" s="200" t="s">
        <v>7937</v>
      </c>
      <c r="B221" s="703" t="s">
        <v>7791</v>
      </c>
      <c r="C221" s="702">
        <v>33139</v>
      </c>
      <c r="D221" s="702">
        <v>1052</v>
      </c>
      <c r="E221" s="702">
        <v>1052</v>
      </c>
      <c r="F221" s="634">
        <v>12</v>
      </c>
      <c r="G221" s="635">
        <v>0</v>
      </c>
      <c r="H221" s="702">
        <v>41733</v>
      </c>
      <c r="I221" s="702">
        <v>41733</v>
      </c>
      <c r="J221" s="702">
        <v>9313</v>
      </c>
      <c r="K221" s="702">
        <v>3241</v>
      </c>
      <c r="L221" s="702">
        <v>29179</v>
      </c>
      <c r="M221" s="1110">
        <v>0</v>
      </c>
      <c r="N221" s="1111"/>
    </row>
    <row r="222" spans="1:14" s="23" customFormat="1" ht="15.2" customHeight="1">
      <c r="A222" s="200" t="s">
        <v>7938</v>
      </c>
      <c r="B222" s="703" t="s">
        <v>7776</v>
      </c>
      <c r="C222" s="702">
        <v>75095</v>
      </c>
      <c r="D222" s="702">
        <v>1288</v>
      </c>
      <c r="E222" s="702">
        <v>1288</v>
      </c>
      <c r="F222" s="635">
        <v>0</v>
      </c>
      <c r="G222" s="635">
        <v>0</v>
      </c>
      <c r="H222" s="702">
        <v>109378</v>
      </c>
      <c r="I222" s="702">
        <v>109378</v>
      </c>
      <c r="J222" s="702">
        <v>16969</v>
      </c>
      <c r="K222" s="702">
        <v>7780</v>
      </c>
      <c r="L222" s="702">
        <v>84629</v>
      </c>
      <c r="M222" s="1110">
        <v>0</v>
      </c>
      <c r="N222" s="1111"/>
    </row>
    <row r="223" spans="1:14" s="23" customFormat="1" ht="15.2" customHeight="1">
      <c r="A223" s="709" t="s">
        <v>7939</v>
      </c>
      <c r="B223" s="705" t="s">
        <v>7792</v>
      </c>
      <c r="C223" s="706">
        <v>34297</v>
      </c>
      <c r="D223" s="706">
        <v>732</v>
      </c>
      <c r="E223" s="706">
        <v>592</v>
      </c>
      <c r="F223" s="707">
        <v>0</v>
      </c>
      <c r="G223" s="707">
        <v>0</v>
      </c>
      <c r="H223" s="706">
        <v>98000</v>
      </c>
      <c r="I223" s="706">
        <v>98000</v>
      </c>
      <c r="J223" s="706">
        <v>5868</v>
      </c>
      <c r="K223" s="706">
        <v>5720</v>
      </c>
      <c r="L223" s="706">
        <v>86412</v>
      </c>
      <c r="M223" s="1112">
        <v>0</v>
      </c>
      <c r="N223" s="1111"/>
    </row>
    <row r="224" spans="1:14" s="23" customFormat="1" ht="15.2" customHeight="1">
      <c r="A224" s="234"/>
      <c r="B224" s="703" t="s">
        <v>7797</v>
      </c>
      <c r="C224" s="702">
        <v>16018</v>
      </c>
      <c r="D224" s="702">
        <v>294</v>
      </c>
      <c r="E224" s="702">
        <v>236</v>
      </c>
      <c r="F224" s="635">
        <v>0</v>
      </c>
      <c r="G224" s="635">
        <v>0</v>
      </c>
      <c r="H224" s="702">
        <v>23215</v>
      </c>
      <c r="I224" s="702">
        <v>23215</v>
      </c>
      <c r="J224" s="702">
        <v>3022</v>
      </c>
      <c r="K224" s="702">
        <v>4712</v>
      </c>
      <c r="L224" s="702">
        <v>15481</v>
      </c>
      <c r="M224" s="1110">
        <v>0</v>
      </c>
      <c r="N224" s="1111"/>
    </row>
    <row r="225" spans="1:256" ht="0.95" customHeight="1">
      <c r="A225" s="711"/>
      <c r="B225" s="712"/>
      <c r="C225" s="713"/>
      <c r="D225" s="713"/>
      <c r="E225" s="713"/>
      <c r="F225" s="713"/>
      <c r="G225" s="713"/>
      <c r="H225" s="713"/>
      <c r="I225" s="713"/>
      <c r="J225" s="713"/>
      <c r="K225" s="713"/>
      <c r="L225" s="713"/>
      <c r="M225" s="1113"/>
      <c r="N225" s="1113"/>
    </row>
    <row r="226" spans="1:256" s="614" customFormat="1" ht="12.75" customHeight="1">
      <c r="A226" s="821" t="s">
        <v>7940</v>
      </c>
      <c r="B226" s="821"/>
      <c r="C226" s="821"/>
      <c r="D226" s="821"/>
      <c r="E226" s="821"/>
      <c r="F226" s="821"/>
      <c r="G226" s="821"/>
      <c r="H226" s="821"/>
      <c r="I226" s="821"/>
      <c r="J226" s="821"/>
      <c r="K226" s="821"/>
      <c r="L226" s="821"/>
      <c r="M226" s="821"/>
      <c r="N226" s="821"/>
      <c r="O226" s="1109"/>
      <c r="P226" s="1109"/>
      <c r="Q226" s="1109"/>
      <c r="R226" s="1109"/>
      <c r="S226" s="1109"/>
      <c r="T226" s="1109"/>
      <c r="U226" s="1109"/>
      <c r="V226" s="1109"/>
      <c r="W226" s="1109"/>
      <c r="X226" s="1109"/>
      <c r="Y226" s="1109"/>
      <c r="Z226" s="1109"/>
      <c r="AA226" s="1109"/>
      <c r="AB226" s="1109"/>
      <c r="AC226" s="1109"/>
      <c r="AD226" s="1109"/>
      <c r="AE226" s="1109"/>
      <c r="AF226" s="1109"/>
      <c r="AG226" s="1109"/>
      <c r="AH226" s="1109"/>
      <c r="AI226" s="1109"/>
      <c r="AJ226" s="1109"/>
      <c r="AK226" s="1109"/>
      <c r="AL226" s="1109"/>
      <c r="AM226" s="1109"/>
      <c r="AN226" s="1109"/>
      <c r="AO226" s="1109"/>
      <c r="AP226" s="1109"/>
      <c r="AQ226" s="1109"/>
      <c r="AR226" s="1109"/>
      <c r="AS226" s="1109"/>
      <c r="AT226" s="1109"/>
      <c r="AU226" s="1109"/>
      <c r="AV226" s="1109"/>
      <c r="AW226" s="1109"/>
      <c r="AX226" s="1109"/>
      <c r="AY226" s="1109"/>
      <c r="AZ226" s="1109"/>
      <c r="BA226" s="1109"/>
      <c r="BB226" s="1109"/>
      <c r="BC226" s="1109"/>
      <c r="BD226" s="1109"/>
      <c r="BE226" s="1109"/>
      <c r="BF226" s="1109"/>
      <c r="BG226" s="1109"/>
      <c r="BH226" s="1109"/>
      <c r="BI226" s="1109"/>
      <c r="BJ226" s="1109"/>
      <c r="BK226" s="1109"/>
      <c r="BL226" s="1109"/>
      <c r="BM226" s="1109"/>
      <c r="BN226" s="1109"/>
      <c r="BO226" s="1109"/>
      <c r="BP226" s="1109"/>
      <c r="BQ226" s="1109"/>
      <c r="BR226" s="1109"/>
      <c r="BS226" s="1109"/>
      <c r="BT226" s="1109"/>
      <c r="BU226" s="1109"/>
      <c r="BV226" s="1109"/>
      <c r="BW226" s="1109"/>
      <c r="BX226" s="1109"/>
      <c r="BY226" s="1109"/>
      <c r="BZ226" s="1109"/>
      <c r="CA226" s="1109"/>
      <c r="CB226" s="1109"/>
      <c r="CC226" s="1109"/>
      <c r="CD226" s="1109"/>
      <c r="CE226" s="1109"/>
      <c r="CF226" s="1109"/>
      <c r="CG226" s="1109"/>
      <c r="CH226" s="1109"/>
      <c r="CI226" s="1109"/>
      <c r="CJ226" s="1109"/>
      <c r="CK226" s="1109"/>
      <c r="CL226" s="1109"/>
      <c r="CM226" s="1109"/>
      <c r="CN226" s="1109"/>
      <c r="CO226" s="1109"/>
      <c r="CP226" s="1109"/>
      <c r="CQ226" s="1109"/>
      <c r="CR226" s="1109"/>
      <c r="CS226" s="1109"/>
      <c r="CT226" s="1109"/>
      <c r="CU226" s="1109"/>
      <c r="CV226" s="1109"/>
      <c r="CW226" s="1109"/>
      <c r="CX226" s="1109"/>
      <c r="CY226" s="1109"/>
      <c r="CZ226" s="1109"/>
      <c r="DA226" s="1109"/>
      <c r="DB226" s="1109"/>
      <c r="DC226" s="1109"/>
      <c r="DD226" s="1109"/>
      <c r="DE226" s="1109"/>
      <c r="DF226" s="1109"/>
      <c r="DG226" s="1109"/>
      <c r="DH226" s="1109"/>
      <c r="DI226" s="1109"/>
      <c r="DJ226" s="1109"/>
      <c r="DK226" s="1109"/>
      <c r="DL226" s="1109"/>
      <c r="DM226" s="1109"/>
      <c r="DN226" s="1109"/>
      <c r="DO226" s="1109"/>
      <c r="DP226" s="1109"/>
      <c r="DQ226" s="1109"/>
      <c r="DR226" s="1109"/>
      <c r="DS226" s="1109"/>
      <c r="DT226" s="1109"/>
      <c r="DU226" s="1109"/>
      <c r="DV226" s="1109"/>
      <c r="DW226" s="1109"/>
      <c r="DX226" s="1109"/>
      <c r="DY226" s="1109"/>
      <c r="DZ226" s="1109"/>
      <c r="EA226" s="1109"/>
      <c r="EB226" s="1109"/>
      <c r="EC226" s="1109"/>
      <c r="ED226" s="1109"/>
      <c r="EE226" s="1109"/>
      <c r="EF226" s="1109"/>
      <c r="EG226" s="1109"/>
      <c r="EH226" s="1109"/>
      <c r="EI226" s="1109"/>
      <c r="EJ226" s="1109"/>
      <c r="EK226" s="1109"/>
      <c r="EL226" s="1109"/>
      <c r="EM226" s="1109"/>
      <c r="EN226" s="1109"/>
      <c r="EO226" s="1109"/>
      <c r="EP226" s="1109"/>
      <c r="EQ226" s="1109"/>
      <c r="ER226" s="1109"/>
      <c r="ES226" s="1109"/>
      <c r="ET226" s="1109"/>
      <c r="EU226" s="1109"/>
      <c r="EV226" s="1109"/>
      <c r="EW226" s="1109"/>
      <c r="EX226" s="1109"/>
      <c r="EY226" s="1109"/>
      <c r="EZ226" s="1109"/>
      <c r="FA226" s="1109"/>
      <c r="FB226" s="1109"/>
      <c r="FC226" s="1109"/>
      <c r="FD226" s="1109"/>
      <c r="FE226" s="1109"/>
      <c r="FF226" s="1109"/>
      <c r="FG226" s="1109"/>
      <c r="FH226" s="1109"/>
      <c r="FI226" s="1109"/>
      <c r="FJ226" s="1109"/>
      <c r="FK226" s="1109"/>
      <c r="FL226" s="1109"/>
      <c r="FM226" s="1109"/>
      <c r="FN226" s="1109"/>
      <c r="FO226" s="1109"/>
      <c r="FP226" s="1109"/>
      <c r="FQ226" s="1109"/>
      <c r="FR226" s="1109"/>
      <c r="FS226" s="1109"/>
      <c r="FT226" s="1109"/>
      <c r="FU226" s="1109"/>
      <c r="FV226" s="1109"/>
      <c r="FW226" s="1109"/>
      <c r="FX226" s="1109"/>
      <c r="FY226" s="1109"/>
      <c r="FZ226" s="1109"/>
      <c r="GA226" s="1109"/>
      <c r="GB226" s="1109"/>
      <c r="GC226" s="1109"/>
      <c r="GD226" s="1109"/>
      <c r="GE226" s="1109"/>
      <c r="GF226" s="1109"/>
      <c r="GG226" s="1109"/>
      <c r="GH226" s="1109"/>
      <c r="GI226" s="1109"/>
      <c r="GJ226" s="1109"/>
      <c r="GK226" s="1109"/>
      <c r="GL226" s="1109"/>
      <c r="GM226" s="1109"/>
      <c r="GN226" s="1109"/>
      <c r="GO226" s="1109"/>
      <c r="GP226" s="1109"/>
      <c r="GQ226" s="1109"/>
      <c r="GR226" s="1109"/>
      <c r="GS226" s="1109"/>
      <c r="GT226" s="1109"/>
      <c r="GU226" s="1109"/>
      <c r="GV226" s="1109"/>
      <c r="GW226" s="1109"/>
      <c r="GX226" s="1109"/>
      <c r="GY226" s="1109"/>
      <c r="GZ226" s="1109"/>
      <c r="HA226" s="1109"/>
      <c r="HB226" s="1109"/>
      <c r="HC226" s="1109"/>
      <c r="HD226" s="1109"/>
      <c r="HE226" s="1109"/>
      <c r="HF226" s="1109"/>
      <c r="HG226" s="1109"/>
      <c r="HH226" s="1109"/>
      <c r="HI226" s="1109"/>
      <c r="HJ226" s="1109"/>
      <c r="HK226" s="1109"/>
      <c r="HL226" s="1109"/>
      <c r="HM226" s="1109"/>
      <c r="HN226" s="1109"/>
      <c r="HO226" s="1109"/>
      <c r="HP226" s="1109"/>
      <c r="HQ226" s="1109"/>
      <c r="HR226" s="1109"/>
      <c r="HS226" s="1109"/>
      <c r="HT226" s="1109"/>
      <c r="HU226" s="1109"/>
      <c r="HV226" s="1109"/>
      <c r="HW226" s="1109"/>
      <c r="HX226" s="1109"/>
      <c r="HY226" s="1109"/>
      <c r="HZ226" s="1109"/>
      <c r="IA226" s="1109"/>
      <c r="IB226" s="1109"/>
      <c r="IC226" s="1109"/>
      <c r="ID226" s="1109"/>
      <c r="IE226" s="1109"/>
      <c r="IF226" s="1109"/>
      <c r="IG226" s="1109"/>
      <c r="IH226" s="1109"/>
      <c r="II226" s="1109"/>
      <c r="IJ226" s="1109"/>
      <c r="IK226" s="1109"/>
      <c r="IL226" s="1109"/>
      <c r="IM226" s="1109"/>
      <c r="IN226" s="1109"/>
      <c r="IO226" s="1109"/>
      <c r="IP226" s="1109"/>
      <c r="IQ226" s="1109"/>
      <c r="IR226" s="1109"/>
      <c r="IS226" s="1109"/>
      <c r="IT226" s="1109"/>
      <c r="IU226" s="1109"/>
      <c r="IV226" s="1109"/>
    </row>
    <row r="227" spans="1:256" s="614" customFormat="1" ht="12.75" customHeight="1">
      <c r="A227" s="821"/>
      <c r="B227" s="821"/>
      <c r="C227" s="821"/>
      <c r="D227" s="821"/>
      <c r="E227" s="821"/>
      <c r="F227" s="821"/>
      <c r="G227" s="821"/>
      <c r="H227" s="821"/>
      <c r="I227" s="821"/>
      <c r="J227" s="821"/>
      <c r="K227" s="821"/>
      <c r="L227" s="821"/>
      <c r="M227" s="821"/>
      <c r="N227" s="821"/>
      <c r="O227" s="1109"/>
      <c r="P227" s="1109"/>
      <c r="Q227" s="1109"/>
      <c r="R227" s="1109"/>
      <c r="S227" s="1109"/>
      <c r="T227" s="1109"/>
      <c r="U227" s="1109"/>
      <c r="V227" s="1109"/>
      <c r="W227" s="1109"/>
      <c r="X227" s="1109"/>
      <c r="Y227" s="1109"/>
      <c r="Z227" s="1109"/>
      <c r="AA227" s="1109"/>
      <c r="AB227" s="1109"/>
      <c r="AC227" s="1109"/>
      <c r="AD227" s="1109"/>
      <c r="AE227" s="1109"/>
      <c r="AF227" s="1109"/>
      <c r="AG227" s="1109"/>
      <c r="AH227" s="1109"/>
      <c r="AI227" s="1109"/>
      <c r="AJ227" s="1109"/>
      <c r="AK227" s="1109"/>
      <c r="AL227" s="1109"/>
      <c r="AM227" s="1109"/>
      <c r="AN227" s="1109"/>
      <c r="AO227" s="1109"/>
      <c r="AP227" s="1109"/>
      <c r="AQ227" s="1109"/>
      <c r="AR227" s="1109"/>
      <c r="AS227" s="1109"/>
      <c r="AT227" s="1109"/>
      <c r="AU227" s="1109"/>
      <c r="AV227" s="1109"/>
      <c r="AW227" s="1109"/>
      <c r="AX227" s="1109"/>
      <c r="AY227" s="1109"/>
      <c r="AZ227" s="1109"/>
      <c r="BA227" s="1109"/>
      <c r="BB227" s="1109"/>
      <c r="BC227" s="1109"/>
      <c r="BD227" s="1109"/>
      <c r="BE227" s="1109"/>
      <c r="BF227" s="1109"/>
      <c r="BG227" s="1109"/>
      <c r="BH227" s="1109"/>
      <c r="BI227" s="1109"/>
      <c r="BJ227" s="1109"/>
      <c r="BK227" s="1109"/>
      <c r="BL227" s="1109"/>
      <c r="BM227" s="1109"/>
      <c r="BN227" s="1109"/>
      <c r="BO227" s="1109"/>
      <c r="BP227" s="1109"/>
      <c r="BQ227" s="1109"/>
      <c r="BR227" s="1109"/>
      <c r="BS227" s="1109"/>
      <c r="BT227" s="1109"/>
      <c r="BU227" s="1109"/>
      <c r="BV227" s="1109"/>
      <c r="BW227" s="1109"/>
      <c r="BX227" s="1109"/>
      <c r="BY227" s="1109"/>
      <c r="BZ227" s="1109"/>
      <c r="CA227" s="1109"/>
      <c r="CB227" s="1109"/>
      <c r="CC227" s="1109"/>
      <c r="CD227" s="1109"/>
      <c r="CE227" s="1109"/>
      <c r="CF227" s="1109"/>
      <c r="CG227" s="1109"/>
      <c r="CH227" s="1109"/>
      <c r="CI227" s="1109"/>
      <c r="CJ227" s="1109"/>
      <c r="CK227" s="1109"/>
      <c r="CL227" s="1109"/>
      <c r="CM227" s="1109"/>
      <c r="CN227" s="1109"/>
      <c r="CO227" s="1109"/>
      <c r="CP227" s="1109"/>
      <c r="CQ227" s="1109"/>
      <c r="CR227" s="1109"/>
      <c r="CS227" s="1109"/>
      <c r="CT227" s="1109"/>
      <c r="CU227" s="1109"/>
      <c r="CV227" s="1109"/>
      <c r="CW227" s="1109"/>
      <c r="CX227" s="1109"/>
      <c r="CY227" s="1109"/>
      <c r="CZ227" s="1109"/>
      <c r="DA227" s="1109"/>
      <c r="DB227" s="1109"/>
      <c r="DC227" s="1109"/>
      <c r="DD227" s="1109"/>
      <c r="DE227" s="1109"/>
      <c r="DF227" s="1109"/>
      <c r="DG227" s="1109"/>
      <c r="DH227" s="1109"/>
      <c r="DI227" s="1109"/>
      <c r="DJ227" s="1109"/>
      <c r="DK227" s="1109"/>
      <c r="DL227" s="1109"/>
      <c r="DM227" s="1109"/>
      <c r="DN227" s="1109"/>
      <c r="DO227" s="1109"/>
      <c r="DP227" s="1109"/>
      <c r="DQ227" s="1109"/>
      <c r="DR227" s="1109"/>
      <c r="DS227" s="1109"/>
      <c r="DT227" s="1109"/>
      <c r="DU227" s="1109"/>
      <c r="DV227" s="1109"/>
      <c r="DW227" s="1109"/>
      <c r="DX227" s="1109"/>
      <c r="DY227" s="1109"/>
      <c r="DZ227" s="1109"/>
      <c r="EA227" s="1109"/>
      <c r="EB227" s="1109"/>
      <c r="EC227" s="1109"/>
      <c r="ED227" s="1109"/>
      <c r="EE227" s="1109"/>
      <c r="EF227" s="1109"/>
      <c r="EG227" s="1109"/>
      <c r="EH227" s="1109"/>
      <c r="EI227" s="1109"/>
      <c r="EJ227" s="1109"/>
      <c r="EK227" s="1109"/>
      <c r="EL227" s="1109"/>
      <c r="EM227" s="1109"/>
      <c r="EN227" s="1109"/>
      <c r="EO227" s="1109"/>
      <c r="EP227" s="1109"/>
      <c r="EQ227" s="1109"/>
      <c r="ER227" s="1109"/>
      <c r="ES227" s="1109"/>
      <c r="ET227" s="1109"/>
      <c r="EU227" s="1109"/>
      <c r="EV227" s="1109"/>
      <c r="EW227" s="1109"/>
      <c r="EX227" s="1109"/>
      <c r="EY227" s="1109"/>
      <c r="EZ227" s="1109"/>
      <c r="FA227" s="1109"/>
      <c r="FB227" s="1109"/>
      <c r="FC227" s="1109"/>
      <c r="FD227" s="1109"/>
      <c r="FE227" s="1109"/>
      <c r="FF227" s="1109"/>
      <c r="FG227" s="1109"/>
      <c r="FH227" s="1109"/>
      <c r="FI227" s="1109"/>
      <c r="FJ227" s="1109"/>
      <c r="FK227" s="1109"/>
      <c r="FL227" s="1109"/>
      <c r="FM227" s="1109"/>
      <c r="FN227" s="1109"/>
      <c r="FO227" s="1109"/>
      <c r="FP227" s="1109"/>
      <c r="FQ227" s="1109"/>
      <c r="FR227" s="1109"/>
      <c r="FS227" s="1109"/>
      <c r="FT227" s="1109"/>
      <c r="FU227" s="1109"/>
      <c r="FV227" s="1109"/>
      <c r="FW227" s="1109"/>
      <c r="FX227" s="1109"/>
      <c r="FY227" s="1109"/>
      <c r="FZ227" s="1109"/>
      <c r="GA227" s="1109"/>
      <c r="GB227" s="1109"/>
      <c r="GC227" s="1109"/>
      <c r="GD227" s="1109"/>
      <c r="GE227" s="1109"/>
      <c r="GF227" s="1109"/>
      <c r="GG227" s="1109"/>
      <c r="GH227" s="1109"/>
      <c r="GI227" s="1109"/>
      <c r="GJ227" s="1109"/>
      <c r="GK227" s="1109"/>
      <c r="GL227" s="1109"/>
      <c r="GM227" s="1109"/>
      <c r="GN227" s="1109"/>
      <c r="GO227" s="1109"/>
      <c r="GP227" s="1109"/>
      <c r="GQ227" s="1109"/>
      <c r="GR227" s="1109"/>
      <c r="GS227" s="1109"/>
      <c r="GT227" s="1109"/>
      <c r="GU227" s="1109"/>
      <c r="GV227" s="1109"/>
      <c r="GW227" s="1109"/>
      <c r="GX227" s="1109"/>
      <c r="GY227" s="1109"/>
      <c r="GZ227" s="1109"/>
      <c r="HA227" s="1109"/>
      <c r="HB227" s="1109"/>
      <c r="HC227" s="1109"/>
      <c r="HD227" s="1109"/>
      <c r="HE227" s="1109"/>
      <c r="HF227" s="1109"/>
      <c r="HG227" s="1109"/>
      <c r="HH227" s="1109"/>
      <c r="HI227" s="1109"/>
      <c r="HJ227" s="1109"/>
      <c r="HK227" s="1109"/>
      <c r="HL227" s="1109"/>
      <c r="HM227" s="1109"/>
      <c r="HN227" s="1109"/>
      <c r="HO227" s="1109"/>
      <c r="HP227" s="1109"/>
      <c r="HQ227" s="1109"/>
      <c r="HR227" s="1109"/>
      <c r="HS227" s="1109"/>
      <c r="HT227" s="1109"/>
      <c r="HU227" s="1109"/>
      <c r="HV227" s="1109"/>
      <c r="HW227" s="1109"/>
      <c r="HX227" s="1109"/>
      <c r="HY227" s="1109"/>
      <c r="HZ227" s="1109"/>
      <c r="IA227" s="1109"/>
      <c r="IB227" s="1109"/>
      <c r="IC227" s="1109"/>
      <c r="ID227" s="1109"/>
      <c r="IE227" s="1109"/>
      <c r="IF227" s="1109"/>
      <c r="IG227" s="1109"/>
      <c r="IH227" s="1109"/>
      <c r="II227" s="1109"/>
      <c r="IJ227" s="1109"/>
      <c r="IK227" s="1109"/>
      <c r="IL227" s="1109"/>
      <c r="IM227" s="1109"/>
      <c r="IN227" s="1109"/>
      <c r="IO227" s="1109"/>
      <c r="IP227" s="1109"/>
      <c r="IQ227" s="1109"/>
      <c r="IR227" s="1109"/>
      <c r="IS227" s="1109"/>
      <c r="IT227" s="1109"/>
      <c r="IU227" s="1109"/>
      <c r="IV227" s="1109"/>
    </row>
    <row r="228" spans="1:256" s="614" customFormat="1" ht="12.75" customHeight="1">
      <c r="A228" s="821"/>
      <c r="B228" s="821"/>
      <c r="C228" s="821"/>
      <c r="D228" s="821"/>
      <c r="E228" s="821"/>
      <c r="F228" s="821"/>
      <c r="G228" s="821"/>
      <c r="H228" s="821"/>
      <c r="I228" s="821"/>
      <c r="J228" s="821"/>
      <c r="K228" s="821"/>
      <c r="L228" s="821"/>
      <c r="M228" s="821"/>
      <c r="N228" s="821"/>
      <c r="O228" s="1109"/>
      <c r="P228" s="1109"/>
      <c r="Q228" s="1109"/>
      <c r="R228" s="1109"/>
      <c r="S228" s="1109"/>
      <c r="T228" s="1109"/>
      <c r="U228" s="1109"/>
      <c r="V228" s="1109"/>
      <c r="W228" s="1109"/>
      <c r="X228" s="1109"/>
      <c r="Y228" s="1109"/>
      <c r="Z228" s="1109"/>
      <c r="AA228" s="1109"/>
      <c r="AB228" s="1109"/>
      <c r="AC228" s="1109"/>
      <c r="AD228" s="1109"/>
      <c r="AE228" s="1109"/>
      <c r="AF228" s="1109"/>
      <c r="AG228" s="1109"/>
      <c r="AH228" s="1109"/>
      <c r="AI228" s="1109"/>
      <c r="AJ228" s="1109"/>
      <c r="AK228" s="1109"/>
      <c r="AL228" s="1109"/>
      <c r="AM228" s="1109"/>
      <c r="AN228" s="1109"/>
      <c r="AO228" s="1109"/>
      <c r="AP228" s="1109"/>
      <c r="AQ228" s="1109"/>
      <c r="AR228" s="1109"/>
      <c r="AS228" s="1109"/>
      <c r="AT228" s="1109"/>
      <c r="AU228" s="1109"/>
      <c r="AV228" s="1109"/>
      <c r="AW228" s="1109"/>
      <c r="AX228" s="1109"/>
      <c r="AY228" s="1109"/>
      <c r="AZ228" s="1109"/>
      <c r="BA228" s="1109"/>
      <c r="BB228" s="1109"/>
      <c r="BC228" s="1109"/>
      <c r="BD228" s="1109"/>
      <c r="BE228" s="1109"/>
      <c r="BF228" s="1109"/>
      <c r="BG228" s="1109"/>
      <c r="BH228" s="1109"/>
      <c r="BI228" s="1109"/>
      <c r="BJ228" s="1109"/>
      <c r="BK228" s="1109"/>
      <c r="BL228" s="1109"/>
      <c r="BM228" s="1109"/>
      <c r="BN228" s="1109"/>
      <c r="BO228" s="1109"/>
      <c r="BP228" s="1109"/>
      <c r="BQ228" s="1109"/>
      <c r="BR228" s="1109"/>
      <c r="BS228" s="1109"/>
      <c r="BT228" s="1109"/>
      <c r="BU228" s="1109"/>
      <c r="BV228" s="1109"/>
      <c r="BW228" s="1109"/>
      <c r="BX228" s="1109"/>
      <c r="BY228" s="1109"/>
      <c r="BZ228" s="1109"/>
      <c r="CA228" s="1109"/>
      <c r="CB228" s="1109"/>
      <c r="CC228" s="1109"/>
      <c r="CD228" s="1109"/>
      <c r="CE228" s="1109"/>
      <c r="CF228" s="1109"/>
      <c r="CG228" s="1109"/>
      <c r="CH228" s="1109"/>
      <c r="CI228" s="1109"/>
      <c r="CJ228" s="1109"/>
      <c r="CK228" s="1109"/>
      <c r="CL228" s="1109"/>
      <c r="CM228" s="1109"/>
      <c r="CN228" s="1109"/>
      <c r="CO228" s="1109"/>
      <c r="CP228" s="1109"/>
      <c r="CQ228" s="1109"/>
      <c r="CR228" s="1109"/>
      <c r="CS228" s="1109"/>
      <c r="CT228" s="1109"/>
      <c r="CU228" s="1109"/>
      <c r="CV228" s="1109"/>
      <c r="CW228" s="1109"/>
      <c r="CX228" s="1109"/>
      <c r="CY228" s="1109"/>
      <c r="CZ228" s="1109"/>
      <c r="DA228" s="1109"/>
      <c r="DB228" s="1109"/>
      <c r="DC228" s="1109"/>
      <c r="DD228" s="1109"/>
      <c r="DE228" s="1109"/>
      <c r="DF228" s="1109"/>
      <c r="DG228" s="1109"/>
      <c r="DH228" s="1109"/>
      <c r="DI228" s="1109"/>
      <c r="DJ228" s="1109"/>
      <c r="DK228" s="1109"/>
      <c r="DL228" s="1109"/>
      <c r="DM228" s="1109"/>
      <c r="DN228" s="1109"/>
      <c r="DO228" s="1109"/>
      <c r="DP228" s="1109"/>
      <c r="DQ228" s="1109"/>
      <c r="DR228" s="1109"/>
      <c r="DS228" s="1109"/>
      <c r="DT228" s="1109"/>
      <c r="DU228" s="1109"/>
      <c r="DV228" s="1109"/>
      <c r="DW228" s="1109"/>
      <c r="DX228" s="1109"/>
      <c r="DY228" s="1109"/>
      <c r="DZ228" s="1109"/>
      <c r="EA228" s="1109"/>
      <c r="EB228" s="1109"/>
      <c r="EC228" s="1109"/>
      <c r="ED228" s="1109"/>
      <c r="EE228" s="1109"/>
      <c r="EF228" s="1109"/>
      <c r="EG228" s="1109"/>
      <c r="EH228" s="1109"/>
      <c r="EI228" s="1109"/>
      <c r="EJ228" s="1109"/>
      <c r="EK228" s="1109"/>
      <c r="EL228" s="1109"/>
      <c r="EM228" s="1109"/>
      <c r="EN228" s="1109"/>
      <c r="EO228" s="1109"/>
      <c r="EP228" s="1109"/>
      <c r="EQ228" s="1109"/>
      <c r="ER228" s="1109"/>
      <c r="ES228" s="1109"/>
      <c r="ET228" s="1109"/>
      <c r="EU228" s="1109"/>
      <c r="EV228" s="1109"/>
      <c r="EW228" s="1109"/>
      <c r="EX228" s="1109"/>
      <c r="EY228" s="1109"/>
      <c r="EZ228" s="1109"/>
      <c r="FA228" s="1109"/>
      <c r="FB228" s="1109"/>
      <c r="FC228" s="1109"/>
      <c r="FD228" s="1109"/>
      <c r="FE228" s="1109"/>
      <c r="FF228" s="1109"/>
      <c r="FG228" s="1109"/>
      <c r="FH228" s="1109"/>
      <c r="FI228" s="1109"/>
      <c r="FJ228" s="1109"/>
      <c r="FK228" s="1109"/>
      <c r="FL228" s="1109"/>
      <c r="FM228" s="1109"/>
      <c r="FN228" s="1109"/>
      <c r="FO228" s="1109"/>
      <c r="FP228" s="1109"/>
      <c r="FQ228" s="1109"/>
      <c r="FR228" s="1109"/>
      <c r="FS228" s="1109"/>
      <c r="FT228" s="1109"/>
      <c r="FU228" s="1109"/>
      <c r="FV228" s="1109"/>
      <c r="FW228" s="1109"/>
      <c r="FX228" s="1109"/>
      <c r="FY228" s="1109"/>
      <c r="FZ228" s="1109"/>
      <c r="GA228" s="1109"/>
      <c r="GB228" s="1109"/>
      <c r="GC228" s="1109"/>
      <c r="GD228" s="1109"/>
      <c r="GE228" s="1109"/>
      <c r="GF228" s="1109"/>
      <c r="GG228" s="1109"/>
      <c r="GH228" s="1109"/>
      <c r="GI228" s="1109"/>
      <c r="GJ228" s="1109"/>
      <c r="GK228" s="1109"/>
      <c r="GL228" s="1109"/>
      <c r="GM228" s="1109"/>
      <c r="GN228" s="1109"/>
      <c r="GO228" s="1109"/>
      <c r="GP228" s="1109"/>
      <c r="GQ228" s="1109"/>
      <c r="GR228" s="1109"/>
      <c r="GS228" s="1109"/>
      <c r="GT228" s="1109"/>
      <c r="GU228" s="1109"/>
      <c r="GV228" s="1109"/>
      <c r="GW228" s="1109"/>
      <c r="GX228" s="1109"/>
      <c r="GY228" s="1109"/>
      <c r="GZ228" s="1109"/>
      <c r="HA228" s="1109"/>
      <c r="HB228" s="1109"/>
      <c r="HC228" s="1109"/>
      <c r="HD228" s="1109"/>
      <c r="HE228" s="1109"/>
      <c r="HF228" s="1109"/>
      <c r="HG228" s="1109"/>
      <c r="HH228" s="1109"/>
      <c r="HI228" s="1109"/>
      <c r="HJ228" s="1109"/>
      <c r="HK228" s="1109"/>
      <c r="HL228" s="1109"/>
      <c r="HM228" s="1109"/>
      <c r="HN228" s="1109"/>
      <c r="HO228" s="1109"/>
      <c r="HP228" s="1109"/>
      <c r="HQ228" s="1109"/>
      <c r="HR228" s="1109"/>
      <c r="HS228" s="1109"/>
      <c r="HT228" s="1109"/>
      <c r="HU228" s="1109"/>
      <c r="HV228" s="1109"/>
      <c r="HW228" s="1109"/>
      <c r="HX228" s="1109"/>
      <c r="HY228" s="1109"/>
      <c r="HZ228" s="1109"/>
      <c r="IA228" s="1109"/>
      <c r="IB228" s="1109"/>
      <c r="IC228" s="1109"/>
      <c r="ID228" s="1109"/>
      <c r="IE228" s="1109"/>
      <c r="IF228" s="1109"/>
      <c r="IG228" s="1109"/>
      <c r="IH228" s="1109"/>
      <c r="II228" s="1109"/>
      <c r="IJ228" s="1109"/>
      <c r="IK228" s="1109"/>
      <c r="IL228" s="1109"/>
      <c r="IM228" s="1109"/>
      <c r="IN228" s="1109"/>
      <c r="IO228" s="1109"/>
      <c r="IP228" s="1109"/>
      <c r="IQ228" s="1109"/>
      <c r="IR228" s="1109"/>
      <c r="IS228" s="1109"/>
      <c r="IT228" s="1109"/>
      <c r="IU228" s="1109"/>
      <c r="IV228" s="1109"/>
    </row>
  </sheetData>
  <mergeCells count="229">
    <mergeCell ref="D6:E6"/>
    <mergeCell ref="F6:G6"/>
    <mergeCell ref="M6:N6"/>
    <mergeCell ref="M7:N7"/>
    <mergeCell ref="M8:N8"/>
    <mergeCell ref="M9:N9"/>
    <mergeCell ref="A2:M2"/>
    <mergeCell ref="A3:M3"/>
    <mergeCell ref="A4:M4"/>
    <mergeCell ref="D5:G5"/>
    <mergeCell ref="I5:L5"/>
    <mergeCell ref="M5:N5"/>
    <mergeCell ref="M16:N16"/>
    <mergeCell ref="M17:N17"/>
    <mergeCell ref="M18:N18"/>
    <mergeCell ref="M19:N19"/>
    <mergeCell ref="M20:N20"/>
    <mergeCell ref="M21:N21"/>
    <mergeCell ref="M10:N10"/>
    <mergeCell ref="M11:N11"/>
    <mergeCell ref="M12:N12"/>
    <mergeCell ref="M13:N13"/>
    <mergeCell ref="M14:N14"/>
    <mergeCell ref="M15:N15"/>
    <mergeCell ref="M28:N28"/>
    <mergeCell ref="M29:N29"/>
    <mergeCell ref="M30:N30"/>
    <mergeCell ref="M31:N31"/>
    <mergeCell ref="M32:N32"/>
    <mergeCell ref="M33:N33"/>
    <mergeCell ref="M22:N22"/>
    <mergeCell ref="M23:N23"/>
    <mergeCell ref="M24:N24"/>
    <mergeCell ref="M25:N25"/>
    <mergeCell ref="M26:N26"/>
    <mergeCell ref="M27:N27"/>
    <mergeCell ref="M40:N40"/>
    <mergeCell ref="M41:N41"/>
    <mergeCell ref="M42:N42"/>
    <mergeCell ref="M43:N43"/>
    <mergeCell ref="M44:N44"/>
    <mergeCell ref="M45:N45"/>
    <mergeCell ref="M34:N34"/>
    <mergeCell ref="M35:N35"/>
    <mergeCell ref="M36:N36"/>
    <mergeCell ref="M37:N37"/>
    <mergeCell ref="M38:N38"/>
    <mergeCell ref="M39:N39"/>
    <mergeCell ref="M52:N52"/>
    <mergeCell ref="M53:N53"/>
    <mergeCell ref="M54:N54"/>
    <mergeCell ref="M55:N55"/>
    <mergeCell ref="M56:N56"/>
    <mergeCell ref="M57:N57"/>
    <mergeCell ref="M46:N46"/>
    <mergeCell ref="M47:N47"/>
    <mergeCell ref="M48:N48"/>
    <mergeCell ref="M49:N49"/>
    <mergeCell ref="M50:N50"/>
    <mergeCell ref="M51:N51"/>
    <mergeCell ref="M64:N64"/>
    <mergeCell ref="M65:N65"/>
    <mergeCell ref="M66:N66"/>
    <mergeCell ref="M67:N67"/>
    <mergeCell ref="M68:N68"/>
    <mergeCell ref="M69:N69"/>
    <mergeCell ref="M58:N58"/>
    <mergeCell ref="M59:N59"/>
    <mergeCell ref="M60:N60"/>
    <mergeCell ref="M61:N61"/>
    <mergeCell ref="M62:N62"/>
    <mergeCell ref="M63:N63"/>
    <mergeCell ref="M76:N76"/>
    <mergeCell ref="M77:N77"/>
    <mergeCell ref="M78:N78"/>
    <mergeCell ref="M79:N79"/>
    <mergeCell ref="M80:N80"/>
    <mergeCell ref="M81:N81"/>
    <mergeCell ref="M70:N70"/>
    <mergeCell ref="M71:N71"/>
    <mergeCell ref="M72:N72"/>
    <mergeCell ref="M73:N73"/>
    <mergeCell ref="M74:N74"/>
    <mergeCell ref="M75:N75"/>
    <mergeCell ref="M88:N88"/>
    <mergeCell ref="M89:N89"/>
    <mergeCell ref="M90:N90"/>
    <mergeCell ref="M91:N91"/>
    <mergeCell ref="M92:N92"/>
    <mergeCell ref="M93:N93"/>
    <mergeCell ref="M82:N82"/>
    <mergeCell ref="M83:N83"/>
    <mergeCell ref="M84:N84"/>
    <mergeCell ref="M85:N85"/>
    <mergeCell ref="M86:N86"/>
    <mergeCell ref="M87:N87"/>
    <mergeCell ref="M100:N100"/>
    <mergeCell ref="M101:N101"/>
    <mergeCell ref="M102:N102"/>
    <mergeCell ref="M103:N103"/>
    <mergeCell ref="M104:N104"/>
    <mergeCell ref="M105:N105"/>
    <mergeCell ref="M94:N94"/>
    <mergeCell ref="M95:N95"/>
    <mergeCell ref="M96:N96"/>
    <mergeCell ref="M97:N97"/>
    <mergeCell ref="M98:N98"/>
    <mergeCell ref="M99:N99"/>
    <mergeCell ref="M112:N112"/>
    <mergeCell ref="M113:N113"/>
    <mergeCell ref="M114:N114"/>
    <mergeCell ref="M115:N115"/>
    <mergeCell ref="M116:N116"/>
    <mergeCell ref="M117:N117"/>
    <mergeCell ref="M106:N106"/>
    <mergeCell ref="M107:N107"/>
    <mergeCell ref="M108:N108"/>
    <mergeCell ref="M109:N109"/>
    <mergeCell ref="M110:N110"/>
    <mergeCell ref="M111:N111"/>
    <mergeCell ref="M124:N124"/>
    <mergeCell ref="M125:N125"/>
    <mergeCell ref="M126:N126"/>
    <mergeCell ref="M127:N127"/>
    <mergeCell ref="M128:N128"/>
    <mergeCell ref="M129:N129"/>
    <mergeCell ref="M118:N118"/>
    <mergeCell ref="M119:N119"/>
    <mergeCell ref="M120:N120"/>
    <mergeCell ref="M121:N121"/>
    <mergeCell ref="M122:N122"/>
    <mergeCell ref="M123:N123"/>
    <mergeCell ref="M136:N136"/>
    <mergeCell ref="M137:N137"/>
    <mergeCell ref="M138:N138"/>
    <mergeCell ref="M139:N139"/>
    <mergeCell ref="M140:N140"/>
    <mergeCell ref="M141:N141"/>
    <mergeCell ref="M130:N130"/>
    <mergeCell ref="M131:N131"/>
    <mergeCell ref="M132:N132"/>
    <mergeCell ref="M133:N133"/>
    <mergeCell ref="M134:N134"/>
    <mergeCell ref="M135:N135"/>
    <mergeCell ref="M148:N148"/>
    <mergeCell ref="M149:N149"/>
    <mergeCell ref="M150:N150"/>
    <mergeCell ref="M151:N151"/>
    <mergeCell ref="M152:N152"/>
    <mergeCell ref="M153:N153"/>
    <mergeCell ref="M142:N142"/>
    <mergeCell ref="M143:N143"/>
    <mergeCell ref="M144:N144"/>
    <mergeCell ref="M145:N145"/>
    <mergeCell ref="M146:N146"/>
    <mergeCell ref="M147:N147"/>
    <mergeCell ref="M160:N160"/>
    <mergeCell ref="M161:N161"/>
    <mergeCell ref="M162:N162"/>
    <mergeCell ref="M163:N163"/>
    <mergeCell ref="M164:N164"/>
    <mergeCell ref="M165:N165"/>
    <mergeCell ref="M154:N154"/>
    <mergeCell ref="M155:N155"/>
    <mergeCell ref="M156:N156"/>
    <mergeCell ref="M157:N157"/>
    <mergeCell ref="M158:N158"/>
    <mergeCell ref="M159:N159"/>
    <mergeCell ref="M172:N172"/>
    <mergeCell ref="M173:N173"/>
    <mergeCell ref="M174:N174"/>
    <mergeCell ref="M175:N175"/>
    <mergeCell ref="M176:N176"/>
    <mergeCell ref="M177:N177"/>
    <mergeCell ref="M166:N166"/>
    <mergeCell ref="M167:N167"/>
    <mergeCell ref="M168:N168"/>
    <mergeCell ref="M169:N169"/>
    <mergeCell ref="M170:N170"/>
    <mergeCell ref="M171:N171"/>
    <mergeCell ref="M184:N184"/>
    <mergeCell ref="M185:N185"/>
    <mergeCell ref="M186:N186"/>
    <mergeCell ref="M187:N187"/>
    <mergeCell ref="M188:N188"/>
    <mergeCell ref="M189:N189"/>
    <mergeCell ref="M178:N178"/>
    <mergeCell ref="M179:N179"/>
    <mergeCell ref="M180:N180"/>
    <mergeCell ref="M181:N181"/>
    <mergeCell ref="M182:N182"/>
    <mergeCell ref="M183:N183"/>
    <mergeCell ref="M196:N196"/>
    <mergeCell ref="M197:N197"/>
    <mergeCell ref="M198:N198"/>
    <mergeCell ref="M199:N199"/>
    <mergeCell ref="M200:N200"/>
    <mergeCell ref="M201:N201"/>
    <mergeCell ref="M190:N190"/>
    <mergeCell ref="M191:N191"/>
    <mergeCell ref="M192:N192"/>
    <mergeCell ref="M193:N193"/>
    <mergeCell ref="M194:N194"/>
    <mergeCell ref="M195:N195"/>
    <mergeCell ref="M208:N208"/>
    <mergeCell ref="M209:N209"/>
    <mergeCell ref="M210:N210"/>
    <mergeCell ref="M211:N211"/>
    <mergeCell ref="M212:N212"/>
    <mergeCell ref="M213:N213"/>
    <mergeCell ref="M202:N202"/>
    <mergeCell ref="M203:N203"/>
    <mergeCell ref="M204:N204"/>
    <mergeCell ref="M205:N205"/>
    <mergeCell ref="M206:N206"/>
    <mergeCell ref="M207:N207"/>
    <mergeCell ref="A226:IV228"/>
    <mergeCell ref="M220:N220"/>
    <mergeCell ref="M221:N221"/>
    <mergeCell ref="M222:N222"/>
    <mergeCell ref="M223:N223"/>
    <mergeCell ref="M224:N224"/>
    <mergeCell ref="M225:N225"/>
    <mergeCell ref="M214:N214"/>
    <mergeCell ref="M215:N215"/>
    <mergeCell ref="M216:N216"/>
    <mergeCell ref="M217:N217"/>
    <mergeCell ref="M218:N218"/>
    <mergeCell ref="M219:N219"/>
  </mergeCells>
  <phoneticPr fontId="3" type="noConversion"/>
  <pageMargins left="0.51181102362204722" right="0.51181102362204722" top="0.59055118110236227" bottom="0.59055118110236227" header="0.59055118110236227" footer="0.39370078740157483"/>
  <pageSetup paperSize="9" orientation="portrait" r:id="rId1"/>
  <headerFooter alignWithMargins="0">
    <oddHeader>&amp;L&amp;"微軟正黑體,標準"                                                                                                             （&amp;P / &amp;N）</oddHeader>
    <oddFooter>&amp;C&amp;"新細明體,標準"&amp;10</oddFooter>
  </headerFooter>
  <rowBreaks count="5" manualBreakCount="5">
    <brk id="51" man="1"/>
    <brk id="94" man="1"/>
    <brk id="137" man="1"/>
    <brk id="180" man="1"/>
    <brk id="22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316C0-C66F-4FBF-922F-C05904F418D5}">
  <sheetPr>
    <outlinePr summaryBelow="0" summaryRight="0"/>
  </sheetPr>
  <dimension ref="A1:IV507"/>
  <sheetViews>
    <sheetView showGridLines="0" view="pageBreakPreview" zoomScaleSheetLayoutView="100" workbookViewId="0">
      <pane ySplit="3" topLeftCell="A4" activePane="bottomLeft" state="frozenSplit"/>
      <selection pane="bottomLeft" activeCell="E76" sqref="E76"/>
    </sheetView>
  </sheetViews>
  <sheetFormatPr defaultColWidth="9" defaultRowHeight="12.75" customHeight="1"/>
  <cols>
    <col min="1" max="1" width="2.375" style="23" customWidth="1"/>
    <col min="2" max="2" width="3.625" style="23" customWidth="1"/>
    <col min="3" max="3" width="21.375" style="23" customWidth="1"/>
    <col min="4" max="4" width="1.875" style="23" customWidth="1"/>
    <col min="5" max="5" width="28.375" style="23" customWidth="1"/>
    <col min="6" max="6" width="11.875" style="23" customWidth="1"/>
    <col min="7" max="7" width="24.125" style="23" customWidth="1"/>
    <col min="8" max="256" width="9" style="23" customWidth="1"/>
    <col min="257" max="16384" width="9" style="37"/>
  </cols>
  <sheetData>
    <row r="1" spans="1:7" s="23" customFormat="1" ht="20.100000000000001" customHeight="1">
      <c r="A1" s="792" t="s">
        <v>7941</v>
      </c>
      <c r="B1" s="792"/>
      <c r="C1" s="792"/>
      <c r="D1" s="792"/>
      <c r="E1" s="792"/>
      <c r="F1" s="792"/>
      <c r="G1" s="792"/>
    </row>
    <row r="2" spans="1:7" s="23" customFormat="1" ht="15" customHeight="1">
      <c r="A2" s="154"/>
      <c r="B2" s="154"/>
      <c r="C2" s="154"/>
      <c r="D2" s="154"/>
      <c r="E2" s="154"/>
      <c r="F2" s="154"/>
      <c r="G2" s="154"/>
    </row>
    <row r="3" spans="1:7" s="23" customFormat="1" ht="12" customHeight="1">
      <c r="A3" s="1045"/>
      <c r="B3" s="1045"/>
      <c r="C3" s="1045"/>
      <c r="D3" s="1045"/>
      <c r="E3" s="1045"/>
      <c r="F3" s="1045"/>
      <c r="G3" s="1045"/>
    </row>
    <row r="4" spans="1:7" s="23" customFormat="1" ht="13.5">
      <c r="A4" s="859" t="s">
        <v>7942</v>
      </c>
      <c r="B4" s="859"/>
      <c r="C4" s="174" t="s">
        <v>7943</v>
      </c>
      <c r="D4" s="846" t="s">
        <v>7944</v>
      </c>
      <c r="E4" s="846"/>
      <c r="F4" s="174" t="s">
        <v>7945</v>
      </c>
      <c r="G4" s="175" t="s">
        <v>7946</v>
      </c>
    </row>
    <row r="5" spans="1:7" s="23" customFormat="1" ht="15.95" customHeight="1">
      <c r="A5" s="714">
        <v>38</v>
      </c>
      <c r="B5" s="715" t="s">
        <v>1134</v>
      </c>
      <c r="C5" s="200" t="s">
        <v>1135</v>
      </c>
      <c r="D5" s="716"/>
      <c r="E5" s="200" t="s">
        <v>7947</v>
      </c>
      <c r="F5" s="200" t="s">
        <v>7948</v>
      </c>
      <c r="G5" s="200" t="s">
        <v>7949</v>
      </c>
    </row>
    <row r="6" spans="1:7" s="23" customFormat="1" ht="15.95" customHeight="1">
      <c r="A6" s="714">
        <v>18</v>
      </c>
      <c r="B6" s="715" t="s">
        <v>1330</v>
      </c>
      <c r="C6" s="200" t="s">
        <v>1331</v>
      </c>
      <c r="D6" s="716"/>
      <c r="E6" s="200" t="s">
        <v>7950</v>
      </c>
      <c r="F6" s="200" t="s">
        <v>7951</v>
      </c>
      <c r="G6" s="200" t="s">
        <v>7952</v>
      </c>
    </row>
    <row r="7" spans="1:7" s="23" customFormat="1" ht="15.95" customHeight="1">
      <c r="A7" s="714">
        <v>33</v>
      </c>
      <c r="B7" s="715" t="s">
        <v>1558</v>
      </c>
      <c r="C7" s="200" t="s">
        <v>1559</v>
      </c>
      <c r="D7" s="716"/>
      <c r="E7" s="200" t="s">
        <v>7953</v>
      </c>
      <c r="F7" s="200" t="s">
        <v>7954</v>
      </c>
      <c r="G7" s="200" t="s">
        <v>7955</v>
      </c>
    </row>
    <row r="8" spans="1:7" s="23" customFormat="1" ht="15.95" customHeight="1">
      <c r="A8" s="714">
        <v>33</v>
      </c>
      <c r="B8" s="715" t="s">
        <v>1855</v>
      </c>
      <c r="C8" s="200" t="s">
        <v>1856</v>
      </c>
      <c r="D8" s="716"/>
      <c r="E8" s="200" t="s">
        <v>7956</v>
      </c>
      <c r="F8" s="200" t="s">
        <v>7957</v>
      </c>
      <c r="G8" s="200" t="s">
        <v>7958</v>
      </c>
    </row>
    <row r="9" spans="1:7" s="23" customFormat="1" ht="15.95" customHeight="1">
      <c r="A9" s="714">
        <v>21</v>
      </c>
      <c r="B9" s="715" t="s">
        <v>2002</v>
      </c>
      <c r="C9" s="200" t="s">
        <v>2003</v>
      </c>
      <c r="D9" s="716"/>
      <c r="E9" s="200" t="s">
        <v>7959</v>
      </c>
      <c r="F9" s="200" t="s">
        <v>7960</v>
      </c>
      <c r="G9" s="200" t="s">
        <v>7961</v>
      </c>
    </row>
    <row r="10" spans="1:7" s="23" customFormat="1" ht="15.95" customHeight="1">
      <c r="A10" s="714">
        <v>19</v>
      </c>
      <c r="B10" s="715" t="s">
        <v>2193</v>
      </c>
      <c r="C10" s="200" t="s">
        <v>2194</v>
      </c>
      <c r="D10" s="716"/>
      <c r="E10" s="200" t="s">
        <v>7962</v>
      </c>
      <c r="F10" s="200" t="s">
        <v>7963</v>
      </c>
      <c r="G10" s="200" t="s">
        <v>7964</v>
      </c>
    </row>
    <row r="11" spans="1:7" s="23" customFormat="1" ht="15.95" customHeight="1">
      <c r="A11" s="714">
        <v>18</v>
      </c>
      <c r="B11" s="715" t="s">
        <v>2362</v>
      </c>
      <c r="C11" s="200" t="s">
        <v>2363</v>
      </c>
      <c r="D11" s="716"/>
      <c r="E11" s="200" t="s">
        <v>7965</v>
      </c>
      <c r="F11" s="200" t="s">
        <v>7966</v>
      </c>
      <c r="G11" s="200" t="s">
        <v>7967</v>
      </c>
    </row>
    <row r="12" spans="1:7" s="23" customFormat="1" ht="15.95" customHeight="1">
      <c r="A12" s="714" t="s">
        <v>7968</v>
      </c>
      <c r="B12" s="715" t="s">
        <v>2588</v>
      </c>
      <c r="C12" s="200" t="s">
        <v>2589</v>
      </c>
      <c r="D12" s="716"/>
      <c r="E12" s="200" t="s">
        <v>7969</v>
      </c>
      <c r="F12" s="200" t="s">
        <v>7970</v>
      </c>
      <c r="G12" s="200" t="s">
        <v>7971</v>
      </c>
    </row>
    <row r="13" spans="1:7" s="23" customFormat="1" ht="15.95" customHeight="1">
      <c r="A13" s="714">
        <v>52</v>
      </c>
      <c r="B13" s="715" t="s">
        <v>2695</v>
      </c>
      <c r="C13" s="200" t="s">
        <v>2696</v>
      </c>
      <c r="D13" s="716"/>
      <c r="E13" s="200" t="s">
        <v>7972</v>
      </c>
      <c r="F13" s="200" t="s">
        <v>7973</v>
      </c>
      <c r="G13" s="200" t="s">
        <v>7974</v>
      </c>
    </row>
    <row r="14" spans="1:7" s="23" customFormat="1" ht="15.95" customHeight="1">
      <c r="A14" s="714">
        <v>17</v>
      </c>
      <c r="B14" s="715" t="s">
        <v>2795</v>
      </c>
      <c r="C14" s="200" t="s">
        <v>2796</v>
      </c>
      <c r="D14" s="716"/>
      <c r="E14" s="200" t="s">
        <v>7975</v>
      </c>
      <c r="F14" s="200" t="s">
        <v>7976</v>
      </c>
      <c r="G14" s="200" t="s">
        <v>7977</v>
      </c>
    </row>
    <row r="15" spans="1:7" s="23" customFormat="1" ht="15.95" customHeight="1">
      <c r="A15" s="714">
        <v>10</v>
      </c>
      <c r="B15" s="715" t="s">
        <v>2869</v>
      </c>
      <c r="C15" s="200" t="s">
        <v>2870</v>
      </c>
      <c r="D15" s="716"/>
      <c r="E15" s="200" t="s">
        <v>7978</v>
      </c>
      <c r="F15" s="200" t="s">
        <v>7979</v>
      </c>
      <c r="G15" s="200" t="s">
        <v>7980</v>
      </c>
    </row>
    <row r="16" spans="1:7" s="23" customFormat="1" ht="15.95" customHeight="1">
      <c r="A16" s="714">
        <v>58</v>
      </c>
      <c r="B16" s="715" t="s">
        <v>2949</v>
      </c>
      <c r="C16" s="200" t="s">
        <v>2950</v>
      </c>
      <c r="D16" s="716"/>
      <c r="E16" s="200" t="s">
        <v>7981</v>
      </c>
      <c r="F16" s="200" t="s">
        <v>7982</v>
      </c>
      <c r="G16" s="200" t="s">
        <v>7983</v>
      </c>
    </row>
    <row r="17" spans="1:7" s="23" customFormat="1" ht="15.95" customHeight="1">
      <c r="A17" s="714" t="s">
        <v>7984</v>
      </c>
      <c r="B17" s="715" t="s">
        <v>3026</v>
      </c>
      <c r="C17" s="200" t="s">
        <v>3027</v>
      </c>
      <c r="D17" s="716"/>
      <c r="E17" s="200" t="s">
        <v>7985</v>
      </c>
      <c r="F17" s="200" t="s">
        <v>7986</v>
      </c>
      <c r="G17" s="200" t="s">
        <v>7987</v>
      </c>
    </row>
    <row r="18" spans="1:7" s="23" customFormat="1" ht="15.95" customHeight="1">
      <c r="A18" s="714" t="s">
        <v>7988</v>
      </c>
      <c r="B18" s="715" t="s">
        <v>3091</v>
      </c>
      <c r="C18" s="200" t="s">
        <v>3092</v>
      </c>
      <c r="D18" s="716"/>
      <c r="E18" s="200" t="s">
        <v>7989</v>
      </c>
      <c r="F18" s="200" t="s">
        <v>7990</v>
      </c>
      <c r="G18" s="200" t="s">
        <v>7991</v>
      </c>
    </row>
    <row r="19" spans="1:7" s="23" customFormat="1" ht="15.95" customHeight="1">
      <c r="A19" s="714">
        <v>20</v>
      </c>
      <c r="B19" s="715" t="s">
        <v>3139</v>
      </c>
      <c r="C19" s="200" t="s">
        <v>3140</v>
      </c>
      <c r="D19" s="716"/>
      <c r="E19" s="200" t="s">
        <v>7992</v>
      </c>
      <c r="F19" s="200" t="s">
        <v>7993</v>
      </c>
      <c r="G19" s="200" t="s">
        <v>7994</v>
      </c>
    </row>
    <row r="20" spans="1:7" s="23" customFormat="1" ht="15.95" customHeight="1">
      <c r="A20" s="714">
        <v>54</v>
      </c>
      <c r="B20" s="715" t="s">
        <v>3202</v>
      </c>
      <c r="C20" s="200" t="s">
        <v>3203</v>
      </c>
      <c r="D20" s="716"/>
      <c r="E20" s="200" t="s">
        <v>7995</v>
      </c>
      <c r="F20" s="200" t="s">
        <v>7996</v>
      </c>
      <c r="G20" s="200" t="s">
        <v>7997</v>
      </c>
    </row>
    <row r="21" spans="1:7" s="23" customFormat="1" ht="15.95" customHeight="1">
      <c r="A21" s="714">
        <v>15</v>
      </c>
      <c r="B21" s="715" t="s">
        <v>3238</v>
      </c>
      <c r="C21" s="200" t="s">
        <v>3239</v>
      </c>
      <c r="D21" s="716"/>
      <c r="E21" s="200" t="s">
        <v>7998</v>
      </c>
      <c r="F21" s="200" t="s">
        <v>7999</v>
      </c>
      <c r="G21" s="200" t="s">
        <v>8000</v>
      </c>
    </row>
    <row r="22" spans="1:7" s="23" customFormat="1" ht="15.95" customHeight="1">
      <c r="A22" s="714" t="s">
        <v>8001</v>
      </c>
      <c r="B22" s="715" t="s">
        <v>3320</v>
      </c>
      <c r="C22" s="200" t="s">
        <v>3321</v>
      </c>
      <c r="D22" s="716"/>
      <c r="E22" s="200" t="s">
        <v>8002</v>
      </c>
      <c r="F22" s="717" t="s">
        <v>8003</v>
      </c>
      <c r="G22" s="200" t="s">
        <v>8004</v>
      </c>
    </row>
    <row r="23" spans="1:7" s="23" customFormat="1" ht="15.95" customHeight="1">
      <c r="A23" s="714">
        <v>33</v>
      </c>
      <c r="B23" s="715" t="s">
        <v>3383</v>
      </c>
      <c r="C23" s="200" t="s">
        <v>3384</v>
      </c>
      <c r="D23" s="716"/>
      <c r="E23" s="200" t="s">
        <v>8005</v>
      </c>
      <c r="F23" s="200" t="s">
        <v>8006</v>
      </c>
      <c r="G23" s="200" t="s">
        <v>8007</v>
      </c>
    </row>
    <row r="24" spans="1:7" s="23" customFormat="1" ht="15.95" customHeight="1">
      <c r="A24" s="714" t="s">
        <v>8008</v>
      </c>
      <c r="B24" s="715" t="s">
        <v>3467</v>
      </c>
      <c r="C24" s="200" t="s">
        <v>3468</v>
      </c>
      <c r="D24" s="716"/>
      <c r="E24" s="200" t="s">
        <v>8009</v>
      </c>
      <c r="F24" s="200" t="s">
        <v>8010</v>
      </c>
      <c r="G24" s="200" t="s">
        <v>8011</v>
      </c>
    </row>
    <row r="25" spans="1:7" s="23" customFormat="1" ht="15.95" customHeight="1">
      <c r="A25" s="714">
        <v>13</v>
      </c>
      <c r="B25" s="715" t="s">
        <v>3563</v>
      </c>
      <c r="C25" s="200" t="s">
        <v>3564</v>
      </c>
      <c r="D25" s="716"/>
      <c r="E25" s="200" t="s">
        <v>8012</v>
      </c>
      <c r="F25" s="200" t="s">
        <v>8013</v>
      </c>
      <c r="G25" s="200" t="s">
        <v>8014</v>
      </c>
    </row>
    <row r="26" spans="1:7" s="23" customFormat="1" ht="15.95" customHeight="1">
      <c r="A26" s="714">
        <v>33</v>
      </c>
      <c r="B26" s="715" t="s">
        <v>3677</v>
      </c>
      <c r="C26" s="200" t="s">
        <v>3678</v>
      </c>
      <c r="D26" s="716"/>
      <c r="E26" s="200" t="s">
        <v>8015</v>
      </c>
      <c r="F26" s="200" t="s">
        <v>8016</v>
      </c>
      <c r="G26" s="200" t="s">
        <v>8017</v>
      </c>
    </row>
    <row r="27" spans="1:7" s="23" customFormat="1" ht="15.95" customHeight="1">
      <c r="A27" s="714">
        <v>42</v>
      </c>
      <c r="B27" s="715" t="s">
        <v>599</v>
      </c>
      <c r="C27" s="200" t="s">
        <v>3787</v>
      </c>
      <c r="D27" s="716"/>
      <c r="E27" s="200" t="s">
        <v>8018</v>
      </c>
      <c r="F27" s="200" t="s">
        <v>8019</v>
      </c>
      <c r="G27" s="200" t="s">
        <v>8020</v>
      </c>
    </row>
    <row r="28" spans="1:7" s="23" customFormat="1" ht="15.95" customHeight="1">
      <c r="A28" s="714" t="s">
        <v>7988</v>
      </c>
      <c r="B28" s="715" t="s">
        <v>3825</v>
      </c>
      <c r="C28" s="200" t="s">
        <v>3826</v>
      </c>
      <c r="D28" s="716"/>
      <c r="E28" s="200" t="s">
        <v>8021</v>
      </c>
      <c r="F28" s="200" t="s">
        <v>8022</v>
      </c>
      <c r="G28" s="200" t="s">
        <v>8023</v>
      </c>
    </row>
    <row r="29" spans="1:7" s="23" customFormat="1" ht="15.95" customHeight="1">
      <c r="A29" s="714">
        <v>14</v>
      </c>
      <c r="B29" s="715" t="s">
        <v>3869</v>
      </c>
      <c r="C29" s="200" t="s">
        <v>3870</v>
      </c>
      <c r="D29" s="716"/>
      <c r="E29" s="200" t="s">
        <v>8024</v>
      </c>
      <c r="F29" s="200" t="s">
        <v>8025</v>
      </c>
      <c r="G29" s="200" t="s">
        <v>8026</v>
      </c>
    </row>
    <row r="30" spans="1:7" s="23" customFormat="1" ht="15.95" customHeight="1">
      <c r="A30" s="714" t="s">
        <v>8027</v>
      </c>
      <c r="B30" s="715" t="s">
        <v>3921</v>
      </c>
      <c r="C30" s="200" t="s">
        <v>3922</v>
      </c>
      <c r="D30" s="716"/>
      <c r="E30" s="200" t="s">
        <v>8028</v>
      </c>
      <c r="F30" s="200" t="s">
        <v>8029</v>
      </c>
      <c r="G30" s="200" t="s">
        <v>8030</v>
      </c>
    </row>
    <row r="31" spans="1:7" s="23" customFormat="1" ht="15.95" customHeight="1">
      <c r="A31" s="714" t="s">
        <v>8031</v>
      </c>
      <c r="B31" s="715" t="s">
        <v>3965</v>
      </c>
      <c r="C31" s="200" t="s">
        <v>3966</v>
      </c>
      <c r="D31" s="716"/>
      <c r="E31" s="200" t="s">
        <v>8032</v>
      </c>
      <c r="F31" s="200" t="s">
        <v>8033</v>
      </c>
      <c r="G31" s="200" t="s">
        <v>8034</v>
      </c>
    </row>
    <row r="32" spans="1:7" s="23" customFormat="1" ht="15.95" customHeight="1">
      <c r="A32" s="714" t="s">
        <v>8008</v>
      </c>
      <c r="B32" s="715" t="s">
        <v>3992</v>
      </c>
      <c r="C32" s="200" t="s">
        <v>3993</v>
      </c>
      <c r="D32" s="716"/>
      <c r="E32" s="200" t="s">
        <v>8035</v>
      </c>
      <c r="F32" s="200" t="s">
        <v>8036</v>
      </c>
      <c r="G32" s="200" t="s">
        <v>8037</v>
      </c>
    </row>
    <row r="33" spans="1:7" s="23" customFormat="1" ht="15.95" customHeight="1">
      <c r="A33" s="714">
        <v>11</v>
      </c>
      <c r="B33" s="715" t="s">
        <v>600</v>
      </c>
      <c r="C33" s="200" t="s">
        <v>4051</v>
      </c>
      <c r="D33" s="716"/>
      <c r="E33" s="200" t="s">
        <v>8038</v>
      </c>
      <c r="F33" s="200" t="s">
        <v>8039</v>
      </c>
      <c r="G33" s="200" t="s">
        <v>8040</v>
      </c>
    </row>
    <row r="34" spans="1:7" s="23" customFormat="1" ht="15.95" customHeight="1">
      <c r="A34" s="714">
        <v>21</v>
      </c>
      <c r="B34" s="715" t="s">
        <v>4077</v>
      </c>
      <c r="C34" s="200" t="s">
        <v>4078</v>
      </c>
      <c r="D34" s="716"/>
      <c r="E34" s="200" t="s">
        <v>8041</v>
      </c>
      <c r="F34" s="200" t="s">
        <v>8042</v>
      </c>
      <c r="G34" s="200" t="s">
        <v>8043</v>
      </c>
    </row>
    <row r="35" spans="1:7" s="23" customFormat="1" ht="15.95" customHeight="1">
      <c r="A35" s="714">
        <v>33</v>
      </c>
      <c r="B35" s="715" t="s">
        <v>4119</v>
      </c>
      <c r="C35" s="200" t="s">
        <v>4120</v>
      </c>
      <c r="D35" s="716"/>
      <c r="E35" s="200" t="s">
        <v>8044</v>
      </c>
      <c r="F35" s="200" t="s">
        <v>8045</v>
      </c>
      <c r="G35" s="200" t="s">
        <v>8046</v>
      </c>
    </row>
    <row r="36" spans="1:7" s="23" customFormat="1" ht="15.95" customHeight="1">
      <c r="A36" s="714">
        <v>19</v>
      </c>
      <c r="B36" s="715" t="s">
        <v>4175</v>
      </c>
      <c r="C36" s="200" t="s">
        <v>4176</v>
      </c>
      <c r="D36" s="716"/>
      <c r="E36" s="200" t="s">
        <v>8047</v>
      </c>
      <c r="F36" s="200" t="s">
        <v>8048</v>
      </c>
      <c r="G36" s="200" t="s">
        <v>8049</v>
      </c>
    </row>
    <row r="37" spans="1:7" s="23" customFormat="1" ht="15.95" customHeight="1">
      <c r="A37" s="714">
        <v>16</v>
      </c>
      <c r="B37" s="715" t="s">
        <v>4208</v>
      </c>
      <c r="C37" s="200" t="s">
        <v>4209</v>
      </c>
      <c r="D37" s="716"/>
      <c r="E37" s="200" t="s">
        <v>8050</v>
      </c>
      <c r="F37" s="200" t="s">
        <v>8051</v>
      </c>
      <c r="G37" s="200" t="s">
        <v>8052</v>
      </c>
    </row>
    <row r="38" spans="1:7" s="23" customFormat="1" ht="15.95" customHeight="1">
      <c r="A38" s="714" t="s">
        <v>8053</v>
      </c>
      <c r="B38" s="715" t="s">
        <v>4231</v>
      </c>
      <c r="C38" s="200" t="s">
        <v>4232</v>
      </c>
      <c r="D38" s="716"/>
      <c r="E38" s="200" t="s">
        <v>8054</v>
      </c>
      <c r="F38" s="200" t="s">
        <v>8055</v>
      </c>
      <c r="G38" s="200" t="s">
        <v>8056</v>
      </c>
    </row>
    <row r="39" spans="1:7" s="23" customFormat="1" ht="15.95" customHeight="1">
      <c r="A39" s="714" t="s">
        <v>7968</v>
      </c>
      <c r="B39" s="715" t="s">
        <v>4272</v>
      </c>
      <c r="C39" s="200" t="s">
        <v>4273</v>
      </c>
      <c r="D39" s="716"/>
      <c r="E39" s="200" t="s">
        <v>8057</v>
      </c>
      <c r="F39" s="200" t="s">
        <v>8058</v>
      </c>
      <c r="G39" s="200" t="s">
        <v>8059</v>
      </c>
    </row>
    <row r="40" spans="1:7" s="23" customFormat="1" ht="15.95" customHeight="1">
      <c r="A40" s="714">
        <v>42</v>
      </c>
      <c r="B40" s="715" t="s">
        <v>4292</v>
      </c>
      <c r="C40" s="200" t="s">
        <v>4293</v>
      </c>
      <c r="D40" s="716"/>
      <c r="E40" s="200" t="s">
        <v>8060</v>
      </c>
      <c r="F40" s="200" t="s">
        <v>8061</v>
      </c>
      <c r="G40" s="200" t="s">
        <v>8062</v>
      </c>
    </row>
    <row r="41" spans="1:7" s="23" customFormat="1" ht="24.95" customHeight="1">
      <c r="A41" s="714">
        <v>61</v>
      </c>
      <c r="B41" s="715" t="s">
        <v>4332</v>
      </c>
      <c r="C41" s="200" t="s">
        <v>4333</v>
      </c>
      <c r="D41" s="716"/>
      <c r="E41" s="200" t="s">
        <v>8063</v>
      </c>
      <c r="F41" s="200" t="s">
        <v>8064</v>
      </c>
      <c r="G41" s="200" t="s">
        <v>8065</v>
      </c>
    </row>
    <row r="42" spans="1:7" s="23" customFormat="1" ht="15.95" customHeight="1">
      <c r="A42" s="714">
        <v>71</v>
      </c>
      <c r="B42" s="715" t="s">
        <v>4358</v>
      </c>
      <c r="C42" s="200" t="s">
        <v>4359</v>
      </c>
      <c r="D42" s="716"/>
      <c r="E42" s="200" t="s">
        <v>8066</v>
      </c>
      <c r="F42" s="200" t="s">
        <v>8067</v>
      </c>
      <c r="G42" s="200" t="s">
        <v>8068</v>
      </c>
    </row>
    <row r="43" spans="1:7" s="23" customFormat="1" ht="15.95" customHeight="1">
      <c r="A43" s="714">
        <v>19</v>
      </c>
      <c r="B43" s="715" t="s">
        <v>4393</v>
      </c>
      <c r="C43" s="200" t="s">
        <v>4394</v>
      </c>
      <c r="D43" s="716"/>
      <c r="E43" s="200" t="s">
        <v>8069</v>
      </c>
      <c r="F43" s="200" t="s">
        <v>8070</v>
      </c>
      <c r="G43" s="200" t="s">
        <v>8071</v>
      </c>
    </row>
    <row r="44" spans="1:7" s="23" customFormat="1" ht="15.95" customHeight="1">
      <c r="A44" s="714">
        <v>19</v>
      </c>
      <c r="B44" s="715" t="s">
        <v>4406</v>
      </c>
      <c r="C44" s="200" t="s">
        <v>4407</v>
      </c>
      <c r="D44" s="716"/>
      <c r="E44" s="200" t="s">
        <v>8072</v>
      </c>
      <c r="F44" s="200" t="s">
        <v>8073</v>
      </c>
      <c r="G44" s="200" t="s">
        <v>8074</v>
      </c>
    </row>
    <row r="45" spans="1:7" s="23" customFormat="1" ht="15.95" customHeight="1">
      <c r="A45" s="714">
        <v>35</v>
      </c>
      <c r="B45" s="715" t="s">
        <v>4467</v>
      </c>
      <c r="C45" s="200" t="s">
        <v>4468</v>
      </c>
      <c r="D45" s="716"/>
      <c r="E45" s="200" t="s">
        <v>8075</v>
      </c>
      <c r="F45" s="200" t="s">
        <v>8076</v>
      </c>
      <c r="G45" s="200" t="s">
        <v>8077</v>
      </c>
    </row>
    <row r="46" spans="1:7" s="23" customFormat="1" ht="15.95" customHeight="1">
      <c r="A46" s="714">
        <v>13</v>
      </c>
      <c r="B46" s="715" t="s">
        <v>4499</v>
      </c>
      <c r="C46" s="200" t="s">
        <v>4500</v>
      </c>
      <c r="D46" s="716"/>
      <c r="E46" s="200" t="s">
        <v>8078</v>
      </c>
      <c r="F46" s="200" t="s">
        <v>8079</v>
      </c>
      <c r="G46" s="200" t="s">
        <v>8080</v>
      </c>
    </row>
    <row r="47" spans="1:7" s="23" customFormat="1" ht="15.95" customHeight="1">
      <c r="A47" s="714">
        <v>55</v>
      </c>
      <c r="B47" s="715" t="s">
        <v>4563</v>
      </c>
      <c r="C47" s="200" t="s">
        <v>4564</v>
      </c>
      <c r="D47" s="716"/>
      <c r="E47" s="200" t="s">
        <v>8081</v>
      </c>
      <c r="F47" s="200" t="s">
        <v>8082</v>
      </c>
      <c r="G47" s="200" t="s">
        <v>8083</v>
      </c>
    </row>
    <row r="48" spans="1:7" s="23" customFormat="1" ht="15.95" customHeight="1">
      <c r="A48" s="718">
        <v>19</v>
      </c>
      <c r="B48" s="719">
        <v>1001</v>
      </c>
      <c r="C48" s="709" t="s">
        <v>4767</v>
      </c>
      <c r="D48" s="720"/>
      <c r="E48" s="709" t="s">
        <v>8084</v>
      </c>
      <c r="F48" s="709" t="s">
        <v>8085</v>
      </c>
      <c r="G48" s="709" t="s">
        <v>8086</v>
      </c>
    </row>
    <row r="49" spans="1:7" s="23" customFormat="1" ht="15.95" customHeight="1">
      <c r="A49" s="714" t="s">
        <v>7988</v>
      </c>
      <c r="B49" s="721">
        <v>1002</v>
      </c>
      <c r="C49" s="200" t="s">
        <v>4827</v>
      </c>
      <c r="D49" s="716"/>
      <c r="E49" s="200" t="s">
        <v>8087</v>
      </c>
      <c r="F49" s="200" t="s">
        <v>8088</v>
      </c>
      <c r="G49" s="200" t="s">
        <v>8089</v>
      </c>
    </row>
    <row r="50" spans="1:7" s="23" customFormat="1" ht="15.95" customHeight="1">
      <c r="A50" s="714">
        <v>41</v>
      </c>
      <c r="B50" s="721">
        <v>1003</v>
      </c>
      <c r="C50" s="200" t="s">
        <v>4951</v>
      </c>
      <c r="D50" s="716"/>
      <c r="E50" s="200" t="s">
        <v>8090</v>
      </c>
      <c r="F50" s="200" t="s">
        <v>8091</v>
      </c>
      <c r="G50" s="200" t="s">
        <v>8092</v>
      </c>
    </row>
    <row r="51" spans="1:7" s="23" customFormat="1" ht="15.95" customHeight="1">
      <c r="A51" s="714" t="s">
        <v>7968</v>
      </c>
      <c r="B51" s="721">
        <v>1004</v>
      </c>
      <c r="C51" s="200" t="s">
        <v>4984</v>
      </c>
      <c r="D51" s="716"/>
      <c r="E51" s="200" t="s">
        <v>8093</v>
      </c>
      <c r="F51" s="200" t="s">
        <v>8094</v>
      </c>
      <c r="G51" s="200" t="s">
        <v>8095</v>
      </c>
    </row>
    <row r="52" spans="1:7" s="23" customFormat="1" ht="15.95" customHeight="1">
      <c r="A52" s="714" t="s">
        <v>7988</v>
      </c>
      <c r="B52" s="721">
        <v>1005</v>
      </c>
      <c r="C52" s="200" t="s">
        <v>5031</v>
      </c>
      <c r="D52" s="716"/>
      <c r="E52" s="200" t="s">
        <v>8096</v>
      </c>
      <c r="F52" s="200" t="s">
        <v>8097</v>
      </c>
      <c r="G52" s="200" t="s">
        <v>8098</v>
      </c>
    </row>
    <row r="53" spans="1:7" s="23" customFormat="1" ht="15.95" customHeight="1">
      <c r="A53" s="714">
        <v>41</v>
      </c>
      <c r="B53" s="721">
        <v>1006</v>
      </c>
      <c r="C53" s="200" t="s">
        <v>5130</v>
      </c>
      <c r="D53" s="716"/>
      <c r="E53" s="200" t="s">
        <v>8099</v>
      </c>
      <c r="F53" s="200" t="s">
        <v>8100</v>
      </c>
      <c r="G53" s="200" t="s">
        <v>8101</v>
      </c>
    </row>
    <row r="54" spans="1:7" s="23" customFormat="1" ht="15.95" customHeight="1">
      <c r="A54" s="714">
        <v>19</v>
      </c>
      <c r="B54" s="721">
        <v>1007</v>
      </c>
      <c r="C54" s="200" t="s">
        <v>5252</v>
      </c>
      <c r="D54" s="716"/>
      <c r="E54" s="200" t="s">
        <v>8102</v>
      </c>
      <c r="F54" s="200" t="s">
        <v>8103</v>
      </c>
      <c r="G54" s="200" t="s">
        <v>8104</v>
      </c>
    </row>
    <row r="55" spans="1:7" s="23" customFormat="1" ht="15.95" customHeight="1">
      <c r="A55" s="714" t="s">
        <v>8053</v>
      </c>
      <c r="B55" s="721">
        <v>1008</v>
      </c>
      <c r="C55" s="200" t="s">
        <v>5372</v>
      </c>
      <c r="D55" s="716"/>
      <c r="E55" s="200" t="s">
        <v>8105</v>
      </c>
      <c r="F55" s="200" t="s">
        <v>8106</v>
      </c>
      <c r="G55" s="200" t="s">
        <v>8107</v>
      </c>
    </row>
    <row r="56" spans="1:7" s="23" customFormat="1" ht="15.95" customHeight="1">
      <c r="A56" s="714" t="s">
        <v>7968</v>
      </c>
      <c r="B56" s="721">
        <v>1009</v>
      </c>
      <c r="C56" s="200" t="s">
        <v>5424</v>
      </c>
      <c r="D56" s="716"/>
      <c r="E56" s="200" t="s">
        <v>8108</v>
      </c>
      <c r="F56" s="200" t="s">
        <v>8109</v>
      </c>
      <c r="G56" s="200" t="s">
        <v>8110</v>
      </c>
    </row>
    <row r="57" spans="1:7" s="23" customFormat="1" ht="15.95" customHeight="1">
      <c r="A57" s="714" t="s">
        <v>7968</v>
      </c>
      <c r="B57" s="721">
        <v>1010</v>
      </c>
      <c r="C57" s="200" t="s">
        <v>5476</v>
      </c>
      <c r="D57" s="716"/>
      <c r="E57" s="200" t="s">
        <v>8111</v>
      </c>
      <c r="F57" s="200" t="s">
        <v>8112</v>
      </c>
      <c r="G57" s="200" t="s">
        <v>8113</v>
      </c>
    </row>
    <row r="58" spans="1:7" s="23" customFormat="1" ht="15.95" customHeight="1">
      <c r="A58" s="714">
        <v>18</v>
      </c>
      <c r="B58" s="721">
        <v>1011</v>
      </c>
      <c r="C58" s="200" t="s">
        <v>5508</v>
      </c>
      <c r="D58" s="716"/>
      <c r="E58" s="200" t="s">
        <v>8114</v>
      </c>
      <c r="F58" s="200" t="s">
        <v>8115</v>
      </c>
      <c r="G58" s="200" t="s">
        <v>8116</v>
      </c>
    </row>
    <row r="59" spans="1:7" s="23" customFormat="1" ht="15.95" customHeight="1">
      <c r="A59" s="714" t="s">
        <v>7984</v>
      </c>
      <c r="B59" s="721">
        <v>1012</v>
      </c>
      <c r="C59" s="200" t="s">
        <v>5544</v>
      </c>
      <c r="D59" s="716"/>
      <c r="E59" s="200" t="s">
        <v>8117</v>
      </c>
      <c r="F59" s="200" t="s">
        <v>8118</v>
      </c>
      <c r="G59" s="200" t="s">
        <v>8119</v>
      </c>
    </row>
    <row r="60" spans="1:7" s="23" customFormat="1" ht="15.95" customHeight="1">
      <c r="A60" s="714" t="s">
        <v>7988</v>
      </c>
      <c r="B60" s="721">
        <v>1013</v>
      </c>
      <c r="C60" s="200" t="s">
        <v>5595</v>
      </c>
      <c r="D60" s="716"/>
      <c r="E60" s="200" t="s">
        <v>8120</v>
      </c>
      <c r="F60" s="200" t="s">
        <v>8121</v>
      </c>
      <c r="G60" s="200" t="s">
        <v>8122</v>
      </c>
    </row>
    <row r="61" spans="1:7" s="23" customFormat="1" ht="15.95" customHeight="1">
      <c r="A61" s="714">
        <v>12</v>
      </c>
      <c r="B61" s="721">
        <v>1014</v>
      </c>
      <c r="C61" s="200" t="s">
        <v>5609</v>
      </c>
      <c r="D61" s="716"/>
      <c r="E61" s="200" t="s">
        <v>8123</v>
      </c>
      <c r="F61" s="200" t="s">
        <v>8124</v>
      </c>
      <c r="G61" s="200" t="s">
        <v>8125</v>
      </c>
    </row>
    <row r="62" spans="1:7" s="23" customFormat="1" ht="15.95" customHeight="1">
      <c r="A62" s="714">
        <v>38</v>
      </c>
      <c r="B62" s="721">
        <v>1015</v>
      </c>
      <c r="C62" s="200" t="s">
        <v>5676</v>
      </c>
      <c r="D62" s="716"/>
      <c r="E62" s="200" t="s">
        <v>8126</v>
      </c>
      <c r="F62" s="200" t="s">
        <v>8127</v>
      </c>
      <c r="G62" s="200" t="s">
        <v>8128</v>
      </c>
    </row>
    <row r="63" spans="1:7" s="23" customFormat="1" ht="15.95" customHeight="1">
      <c r="A63" s="714">
        <v>41</v>
      </c>
      <c r="B63" s="721">
        <v>1016</v>
      </c>
      <c r="C63" s="200" t="s">
        <v>5722</v>
      </c>
      <c r="D63" s="716"/>
      <c r="E63" s="200" t="s">
        <v>8129</v>
      </c>
      <c r="F63" s="200" t="s">
        <v>8130</v>
      </c>
      <c r="G63" s="200" t="s">
        <v>8131</v>
      </c>
    </row>
    <row r="64" spans="1:7" s="23" customFormat="1" ht="15.95" customHeight="1">
      <c r="A64" s="714">
        <v>34</v>
      </c>
      <c r="B64" s="721">
        <v>1017</v>
      </c>
      <c r="C64" s="200" t="s">
        <v>5792</v>
      </c>
      <c r="D64" s="716"/>
      <c r="E64" s="200" t="s">
        <v>8132</v>
      </c>
      <c r="F64" s="200" t="s">
        <v>8133</v>
      </c>
      <c r="G64" s="200" t="s">
        <v>8134</v>
      </c>
    </row>
    <row r="65" spans="1:7" s="23" customFormat="1" ht="15.95" customHeight="1">
      <c r="A65" s="714" t="s">
        <v>8053</v>
      </c>
      <c r="B65" s="721">
        <v>1018</v>
      </c>
      <c r="C65" s="200" t="s">
        <v>5840</v>
      </c>
      <c r="D65" s="716"/>
      <c r="E65" s="200" t="s">
        <v>8135</v>
      </c>
      <c r="F65" s="200" t="s">
        <v>8136</v>
      </c>
      <c r="G65" s="200" t="s">
        <v>8137</v>
      </c>
    </row>
    <row r="66" spans="1:7" s="23" customFormat="1" ht="15.95" customHeight="1">
      <c r="A66" s="714">
        <v>55</v>
      </c>
      <c r="B66" s="721">
        <v>1019</v>
      </c>
      <c r="C66" s="200" t="s">
        <v>5888</v>
      </c>
      <c r="D66" s="716"/>
      <c r="E66" s="200" t="s">
        <v>8138</v>
      </c>
      <c r="F66" s="200" t="s">
        <v>8139</v>
      </c>
      <c r="G66" s="200" t="s">
        <v>8140</v>
      </c>
    </row>
    <row r="67" spans="1:7" s="23" customFormat="1" ht="15.95" customHeight="1">
      <c r="A67" s="714">
        <v>10</v>
      </c>
      <c r="B67" s="721">
        <v>1020</v>
      </c>
      <c r="C67" s="200" t="s">
        <v>5935</v>
      </c>
      <c r="D67" s="716"/>
      <c r="E67" s="200" t="s">
        <v>8141</v>
      </c>
      <c r="F67" s="200" t="s">
        <v>8142</v>
      </c>
      <c r="G67" s="200" t="s">
        <v>8143</v>
      </c>
    </row>
    <row r="68" spans="1:7" s="23" customFormat="1" ht="15.95" customHeight="1">
      <c r="A68" s="714" t="s">
        <v>7988</v>
      </c>
      <c r="B68" s="721">
        <v>1021</v>
      </c>
      <c r="C68" s="200" t="s">
        <v>5979</v>
      </c>
      <c r="D68" s="716"/>
      <c r="E68" s="200" t="s">
        <v>8144</v>
      </c>
      <c r="F68" s="200" t="s">
        <v>8145</v>
      </c>
      <c r="G68" s="200" t="s">
        <v>8146</v>
      </c>
    </row>
    <row r="69" spans="1:7" s="23" customFormat="1" ht="15.95" customHeight="1">
      <c r="A69" s="714">
        <v>34</v>
      </c>
      <c r="B69" s="721">
        <v>1022</v>
      </c>
      <c r="C69" s="200" t="s">
        <v>6001</v>
      </c>
      <c r="D69" s="716"/>
      <c r="E69" s="200" t="s">
        <v>8147</v>
      </c>
      <c r="F69" s="200" t="s">
        <v>8148</v>
      </c>
      <c r="G69" s="200" t="s">
        <v>8149</v>
      </c>
    </row>
    <row r="70" spans="1:7" s="23" customFormat="1" ht="15.95" customHeight="1">
      <c r="A70" s="714">
        <v>11</v>
      </c>
      <c r="B70" s="721">
        <v>1023</v>
      </c>
      <c r="C70" s="200" t="s">
        <v>6016</v>
      </c>
      <c r="D70" s="716"/>
      <c r="E70" s="200" t="s">
        <v>8150</v>
      </c>
      <c r="F70" s="200" t="s">
        <v>8151</v>
      </c>
      <c r="G70" s="200" t="s">
        <v>8152</v>
      </c>
    </row>
    <row r="71" spans="1:7" s="23" customFormat="1" ht="15.95" customHeight="1">
      <c r="A71" s="714">
        <v>11</v>
      </c>
      <c r="B71" s="721">
        <v>1024</v>
      </c>
      <c r="C71" s="200" t="s">
        <v>6058</v>
      </c>
      <c r="D71" s="716"/>
      <c r="E71" s="200" t="s">
        <v>8153</v>
      </c>
      <c r="F71" s="200" t="s">
        <v>8154</v>
      </c>
      <c r="G71" s="200" t="s">
        <v>8155</v>
      </c>
    </row>
    <row r="72" spans="1:7" s="23" customFormat="1" ht="15.95" customHeight="1">
      <c r="A72" s="714">
        <v>11</v>
      </c>
      <c r="B72" s="721">
        <v>1025</v>
      </c>
      <c r="C72" s="200" t="s">
        <v>6099</v>
      </c>
      <c r="D72" s="716"/>
      <c r="E72" s="200" t="s">
        <v>8156</v>
      </c>
      <c r="F72" s="200" t="s">
        <v>8157</v>
      </c>
      <c r="G72" s="200" t="s">
        <v>8158</v>
      </c>
    </row>
    <row r="73" spans="1:7" s="23" customFormat="1" ht="15.95" customHeight="1">
      <c r="A73" s="714">
        <v>12</v>
      </c>
      <c r="B73" s="721">
        <v>1026</v>
      </c>
      <c r="C73" s="200" t="s">
        <v>6150</v>
      </c>
      <c r="D73" s="716"/>
      <c r="E73" s="200" t="s">
        <v>8159</v>
      </c>
      <c r="F73" s="200" t="s">
        <v>8160</v>
      </c>
      <c r="G73" s="200" t="s">
        <v>8161</v>
      </c>
    </row>
    <row r="74" spans="1:7" s="23" customFormat="1" ht="15.95" customHeight="1">
      <c r="A74" s="714">
        <v>15</v>
      </c>
      <c r="B74" s="721">
        <v>1027</v>
      </c>
      <c r="C74" s="200" t="s">
        <v>6196</v>
      </c>
      <c r="D74" s="716"/>
      <c r="E74" s="200" t="s">
        <v>8162</v>
      </c>
      <c r="F74" s="200" t="s">
        <v>8163</v>
      </c>
      <c r="G74" s="200" t="s">
        <v>8164</v>
      </c>
    </row>
    <row r="75" spans="1:7" s="23" customFormat="1" ht="15.95" customHeight="1">
      <c r="A75" s="714">
        <v>32</v>
      </c>
      <c r="B75" s="721">
        <v>1028</v>
      </c>
      <c r="C75" s="200" t="s">
        <v>6248</v>
      </c>
      <c r="D75" s="716"/>
      <c r="E75" s="200" t="s">
        <v>8165</v>
      </c>
      <c r="F75" s="200" t="s">
        <v>8166</v>
      </c>
      <c r="G75" s="200" t="s">
        <v>8167</v>
      </c>
    </row>
    <row r="76" spans="1:7" s="23" customFormat="1" ht="15.95" customHeight="1">
      <c r="A76" s="714">
        <v>19</v>
      </c>
      <c r="B76" s="721">
        <v>1029</v>
      </c>
      <c r="C76" s="200" t="s">
        <v>6326</v>
      </c>
      <c r="D76" s="716"/>
      <c r="E76" s="200" t="s">
        <v>8168</v>
      </c>
      <c r="F76" s="200" t="s">
        <v>8169</v>
      </c>
      <c r="G76" s="200" t="s">
        <v>8170</v>
      </c>
    </row>
    <row r="77" spans="1:7" s="23" customFormat="1" ht="15.95" customHeight="1">
      <c r="A77" s="714" t="s">
        <v>7968</v>
      </c>
      <c r="B77" s="721">
        <v>1030</v>
      </c>
      <c r="C77" s="200" t="s">
        <v>6352</v>
      </c>
      <c r="D77" s="716"/>
      <c r="E77" s="200" t="s">
        <v>8171</v>
      </c>
      <c r="F77" s="200" t="s">
        <v>8172</v>
      </c>
      <c r="G77" s="200" t="s">
        <v>8173</v>
      </c>
    </row>
    <row r="78" spans="1:7" s="23" customFormat="1" ht="15.95" customHeight="1">
      <c r="A78" s="714">
        <v>12</v>
      </c>
      <c r="B78" s="721">
        <v>1031</v>
      </c>
      <c r="C78" s="200" t="s">
        <v>6372</v>
      </c>
      <c r="D78" s="716"/>
      <c r="E78" s="200" t="s">
        <v>8174</v>
      </c>
      <c r="F78" s="200" t="s">
        <v>8175</v>
      </c>
      <c r="G78" s="200" t="s">
        <v>8176</v>
      </c>
    </row>
    <row r="79" spans="1:7" s="23" customFormat="1" ht="15.95" customHeight="1">
      <c r="A79" s="714" t="s">
        <v>8177</v>
      </c>
      <c r="B79" s="721">
        <v>1032</v>
      </c>
      <c r="C79" s="200" t="s">
        <v>6401</v>
      </c>
      <c r="D79" s="716"/>
      <c r="E79" s="200" t="s">
        <v>8178</v>
      </c>
      <c r="F79" s="200" t="s">
        <v>8179</v>
      </c>
      <c r="G79" s="200" t="s">
        <v>8180</v>
      </c>
    </row>
    <row r="80" spans="1:7" s="23" customFormat="1" ht="15.95" customHeight="1">
      <c r="A80" s="714">
        <v>11</v>
      </c>
      <c r="B80" s="721">
        <v>1033</v>
      </c>
      <c r="C80" s="200" t="s">
        <v>6432</v>
      </c>
      <c r="D80" s="716"/>
      <c r="E80" s="200" t="s">
        <v>8181</v>
      </c>
      <c r="F80" s="200" t="s">
        <v>8182</v>
      </c>
      <c r="G80" s="200" t="s">
        <v>8183</v>
      </c>
    </row>
    <row r="81" spans="1:7" s="23" customFormat="1" ht="15.95" customHeight="1">
      <c r="A81" s="714" t="s">
        <v>8053</v>
      </c>
      <c r="B81" s="721">
        <v>1034</v>
      </c>
      <c r="C81" s="200" t="s">
        <v>6489</v>
      </c>
      <c r="D81" s="716"/>
      <c r="E81" s="200" t="s">
        <v>8184</v>
      </c>
      <c r="F81" s="200" t="s">
        <v>8185</v>
      </c>
      <c r="G81" s="200" t="s">
        <v>8186</v>
      </c>
    </row>
    <row r="82" spans="1:7" s="23" customFormat="1" ht="15.95" customHeight="1">
      <c r="A82" s="714">
        <v>19</v>
      </c>
      <c r="B82" s="721">
        <v>1035</v>
      </c>
      <c r="C82" s="200" t="s">
        <v>6528</v>
      </c>
      <c r="D82" s="716"/>
      <c r="E82" s="200" t="s">
        <v>8187</v>
      </c>
      <c r="F82" s="200" t="s">
        <v>8188</v>
      </c>
      <c r="G82" s="200" t="s">
        <v>8189</v>
      </c>
    </row>
    <row r="83" spans="1:7" s="23" customFormat="1" ht="15.95" customHeight="1">
      <c r="A83" s="714" t="s">
        <v>7968</v>
      </c>
      <c r="B83" s="721">
        <v>1036</v>
      </c>
      <c r="C83" s="200" t="s">
        <v>6590</v>
      </c>
      <c r="D83" s="716"/>
      <c r="E83" s="200" t="s">
        <v>8190</v>
      </c>
      <c r="F83" s="200" t="s">
        <v>8191</v>
      </c>
      <c r="G83" s="200" t="s">
        <v>8192</v>
      </c>
    </row>
    <row r="84" spans="1:7" s="23" customFormat="1" ht="24.95" customHeight="1">
      <c r="A84" s="714">
        <v>12</v>
      </c>
      <c r="B84" s="721">
        <v>1037</v>
      </c>
      <c r="C84" s="200" t="s">
        <v>6607</v>
      </c>
      <c r="D84" s="716"/>
      <c r="E84" s="200" t="s">
        <v>8193</v>
      </c>
      <c r="F84" s="200" t="s">
        <v>8194</v>
      </c>
      <c r="G84" s="717" t="s">
        <v>8195</v>
      </c>
    </row>
    <row r="85" spans="1:7" s="23" customFormat="1" ht="15.95" customHeight="1">
      <c r="A85" s="714" t="s">
        <v>7968</v>
      </c>
      <c r="B85" s="721">
        <v>1038</v>
      </c>
      <c r="C85" s="200" t="s">
        <v>6637</v>
      </c>
      <c r="D85" s="716"/>
      <c r="E85" s="200" t="s">
        <v>8196</v>
      </c>
      <c r="F85" s="200" t="s">
        <v>8197</v>
      </c>
      <c r="G85" s="200" t="s">
        <v>8198</v>
      </c>
    </row>
    <row r="86" spans="1:7" s="23" customFormat="1" ht="15.95" customHeight="1">
      <c r="A86" s="714">
        <v>18</v>
      </c>
      <c r="B86" s="721">
        <v>1039</v>
      </c>
      <c r="C86" s="200" t="s">
        <v>6657</v>
      </c>
      <c r="D86" s="716"/>
      <c r="E86" s="200" t="s">
        <v>8199</v>
      </c>
      <c r="F86" s="200" t="s">
        <v>8200</v>
      </c>
      <c r="G86" s="200" t="s">
        <v>8201</v>
      </c>
    </row>
    <row r="87" spans="1:7" s="23" customFormat="1" ht="15.95" customHeight="1">
      <c r="A87" s="714" t="s">
        <v>7984</v>
      </c>
      <c r="B87" s="721">
        <v>1040</v>
      </c>
      <c r="C87" s="200" t="s">
        <v>6673</v>
      </c>
      <c r="D87" s="716"/>
      <c r="E87" s="200" t="s">
        <v>8202</v>
      </c>
      <c r="F87" s="200" t="s">
        <v>8203</v>
      </c>
      <c r="G87" s="200" t="s">
        <v>8204</v>
      </c>
    </row>
    <row r="88" spans="1:7" s="23" customFormat="1" ht="15.95" customHeight="1">
      <c r="A88" s="714" t="s">
        <v>7988</v>
      </c>
      <c r="B88" s="721">
        <v>1041</v>
      </c>
      <c r="C88" s="200" t="s">
        <v>6694</v>
      </c>
      <c r="D88" s="716"/>
      <c r="E88" s="200" t="s">
        <v>8205</v>
      </c>
      <c r="F88" s="200" t="s">
        <v>8206</v>
      </c>
      <c r="G88" s="200" t="s">
        <v>8207</v>
      </c>
    </row>
    <row r="89" spans="1:7" s="23" customFormat="1" ht="15.95" customHeight="1">
      <c r="A89" s="714">
        <v>12</v>
      </c>
      <c r="B89" s="721">
        <v>1042</v>
      </c>
      <c r="C89" s="200" t="s">
        <v>6711</v>
      </c>
      <c r="D89" s="716"/>
      <c r="E89" s="200" t="s">
        <v>8208</v>
      </c>
      <c r="F89" s="200" t="s">
        <v>8209</v>
      </c>
      <c r="G89" s="200" t="s">
        <v>8210</v>
      </c>
    </row>
    <row r="90" spans="1:7" s="23" customFormat="1" ht="15.95" customHeight="1">
      <c r="A90" s="714">
        <v>13</v>
      </c>
      <c r="B90" s="721">
        <v>1043</v>
      </c>
      <c r="C90" s="200" t="s">
        <v>6738</v>
      </c>
      <c r="D90" s="716"/>
      <c r="E90" s="200" t="s">
        <v>8211</v>
      </c>
      <c r="F90" s="200" t="s">
        <v>8212</v>
      </c>
      <c r="G90" s="200" t="s">
        <v>8213</v>
      </c>
    </row>
    <row r="91" spans="1:7" s="23" customFormat="1" ht="15.95" customHeight="1">
      <c r="A91" s="714" t="s">
        <v>7988</v>
      </c>
      <c r="B91" s="721">
        <v>1044</v>
      </c>
      <c r="C91" s="200" t="s">
        <v>6764</v>
      </c>
      <c r="D91" s="716"/>
      <c r="E91" s="200" t="s">
        <v>8214</v>
      </c>
      <c r="F91" s="717" t="s">
        <v>8215</v>
      </c>
      <c r="G91" s="200" t="s">
        <v>8216</v>
      </c>
    </row>
    <row r="92" spans="1:7" s="23" customFormat="1" ht="15.95" customHeight="1">
      <c r="A92" s="718">
        <v>19</v>
      </c>
      <c r="B92" s="719">
        <v>1045</v>
      </c>
      <c r="C92" s="709" t="s">
        <v>6780</v>
      </c>
      <c r="D92" s="720"/>
      <c r="E92" s="709" t="s">
        <v>8217</v>
      </c>
      <c r="F92" s="709" t="s">
        <v>8218</v>
      </c>
      <c r="G92" s="709" t="s">
        <v>8219</v>
      </c>
    </row>
    <row r="93" spans="1:7" s="23" customFormat="1" ht="15.95" customHeight="1">
      <c r="A93" s="714">
        <v>38</v>
      </c>
      <c r="B93" s="721">
        <v>1046</v>
      </c>
      <c r="C93" s="200" t="s">
        <v>6802</v>
      </c>
      <c r="D93" s="716"/>
      <c r="E93" s="200" t="s">
        <v>8220</v>
      </c>
      <c r="F93" s="200" t="s">
        <v>8221</v>
      </c>
      <c r="G93" s="200" t="s">
        <v>8222</v>
      </c>
    </row>
    <row r="94" spans="1:7" s="23" customFormat="1" ht="15.95" customHeight="1">
      <c r="A94" s="714">
        <v>19</v>
      </c>
      <c r="B94" s="721">
        <v>1047</v>
      </c>
      <c r="C94" s="200" t="s">
        <v>6817</v>
      </c>
      <c r="D94" s="716"/>
      <c r="E94" s="200" t="s">
        <v>8223</v>
      </c>
      <c r="F94" s="200" t="s">
        <v>8224</v>
      </c>
      <c r="G94" s="200" t="s">
        <v>8225</v>
      </c>
    </row>
    <row r="95" spans="1:7" s="23" customFormat="1" ht="15.95" customHeight="1">
      <c r="A95" s="714" t="s">
        <v>8053</v>
      </c>
      <c r="B95" s="721">
        <v>1048</v>
      </c>
      <c r="C95" s="200" t="s">
        <v>6842</v>
      </c>
      <c r="D95" s="716"/>
      <c r="E95" s="200" t="s">
        <v>8226</v>
      </c>
      <c r="F95" s="200" t="s">
        <v>8227</v>
      </c>
      <c r="G95" s="200" t="s">
        <v>8228</v>
      </c>
    </row>
    <row r="96" spans="1:7" s="23" customFormat="1" ht="15.95" customHeight="1">
      <c r="A96" s="714" t="s">
        <v>7968</v>
      </c>
      <c r="B96" s="721">
        <v>1049</v>
      </c>
      <c r="C96" s="200" t="s">
        <v>6875</v>
      </c>
      <c r="D96" s="716"/>
      <c r="E96" s="200" t="s">
        <v>8229</v>
      </c>
      <c r="F96" s="200" t="s">
        <v>8230</v>
      </c>
      <c r="G96" s="200" t="s">
        <v>8231</v>
      </c>
    </row>
    <row r="97" spans="1:7" s="23" customFormat="1" ht="15.95" customHeight="1">
      <c r="A97" s="714" t="s">
        <v>8027</v>
      </c>
      <c r="B97" s="721">
        <v>1050</v>
      </c>
      <c r="C97" s="200" t="s">
        <v>6912</v>
      </c>
      <c r="D97" s="716"/>
      <c r="E97" s="200" t="s">
        <v>8232</v>
      </c>
      <c r="F97" s="200" t="s">
        <v>8233</v>
      </c>
      <c r="G97" s="200" t="s">
        <v>8234</v>
      </c>
    </row>
    <row r="98" spans="1:7" s="23" customFormat="1" ht="15.95" customHeight="1">
      <c r="A98" s="714">
        <v>11</v>
      </c>
      <c r="B98" s="721">
        <v>1051</v>
      </c>
      <c r="C98" s="200" t="s">
        <v>6954</v>
      </c>
      <c r="D98" s="716"/>
      <c r="E98" s="200" t="s">
        <v>8235</v>
      </c>
      <c r="F98" s="200" t="s">
        <v>8236</v>
      </c>
      <c r="G98" s="200" t="s">
        <v>8237</v>
      </c>
    </row>
    <row r="99" spans="1:7" s="23" customFormat="1" ht="15.95" customHeight="1">
      <c r="A99" s="714">
        <v>11</v>
      </c>
      <c r="B99" s="721">
        <v>1052</v>
      </c>
      <c r="C99" s="200" t="s">
        <v>6985</v>
      </c>
      <c r="D99" s="716"/>
      <c r="E99" s="200" t="s">
        <v>8238</v>
      </c>
      <c r="F99" s="200" t="s">
        <v>8239</v>
      </c>
      <c r="G99" s="200" t="s">
        <v>8240</v>
      </c>
    </row>
    <row r="100" spans="1:7" s="23" customFormat="1" ht="15.95" customHeight="1">
      <c r="A100" s="714">
        <v>18</v>
      </c>
      <c r="B100" s="721">
        <v>1053</v>
      </c>
      <c r="C100" s="200" t="s">
        <v>6999</v>
      </c>
      <c r="D100" s="716"/>
      <c r="E100" s="200" t="s">
        <v>8241</v>
      </c>
      <c r="F100" s="200" t="s">
        <v>8242</v>
      </c>
      <c r="G100" s="200" t="s">
        <v>8243</v>
      </c>
    </row>
    <row r="101" spans="1:7" s="23" customFormat="1" ht="15.95" customHeight="1">
      <c r="A101" s="714" t="s">
        <v>7988</v>
      </c>
      <c r="B101" s="721">
        <v>1054</v>
      </c>
      <c r="C101" s="200" t="s">
        <v>7025</v>
      </c>
      <c r="D101" s="716"/>
      <c r="E101" s="200" t="s">
        <v>8244</v>
      </c>
      <c r="F101" s="200" t="s">
        <v>8245</v>
      </c>
      <c r="G101" s="200" t="s">
        <v>8246</v>
      </c>
    </row>
    <row r="102" spans="1:7" s="23" customFormat="1" ht="15.95" customHeight="1">
      <c r="A102" s="714">
        <v>11</v>
      </c>
      <c r="B102" s="721">
        <v>1055</v>
      </c>
      <c r="C102" s="200" t="s">
        <v>7038</v>
      </c>
      <c r="D102" s="716"/>
      <c r="E102" s="200" t="s">
        <v>8247</v>
      </c>
      <c r="F102" s="200" t="s">
        <v>8248</v>
      </c>
      <c r="G102" s="200" t="s">
        <v>8249</v>
      </c>
    </row>
    <row r="103" spans="1:7" s="23" customFormat="1" ht="15.95" customHeight="1">
      <c r="A103" s="714" t="s">
        <v>7988</v>
      </c>
      <c r="B103" s="721">
        <v>1056</v>
      </c>
      <c r="C103" s="200" t="s">
        <v>7068</v>
      </c>
      <c r="D103" s="716"/>
      <c r="E103" s="200" t="s">
        <v>8250</v>
      </c>
      <c r="F103" s="200" t="s">
        <v>8251</v>
      </c>
      <c r="G103" s="200" t="s">
        <v>8252</v>
      </c>
    </row>
    <row r="104" spans="1:7" s="23" customFormat="1" ht="15.95" customHeight="1">
      <c r="A104" s="714">
        <v>40</v>
      </c>
      <c r="B104" s="721">
        <v>1057</v>
      </c>
      <c r="C104" s="200" t="s">
        <v>7079</v>
      </c>
      <c r="D104" s="716"/>
      <c r="E104" s="200" t="s">
        <v>8253</v>
      </c>
      <c r="F104" s="200" t="s">
        <v>8254</v>
      </c>
      <c r="G104" s="200" t="s">
        <v>8255</v>
      </c>
    </row>
    <row r="105" spans="1:7" s="23" customFormat="1" ht="15.95" customHeight="1">
      <c r="A105" s="714" t="s">
        <v>8001</v>
      </c>
      <c r="B105" s="721">
        <v>1060</v>
      </c>
      <c r="C105" s="200" t="s">
        <v>7092</v>
      </c>
      <c r="D105" s="716"/>
      <c r="E105" s="200" t="s">
        <v>8256</v>
      </c>
      <c r="F105" s="200" t="s">
        <v>8257</v>
      </c>
      <c r="G105" s="200" t="s">
        <v>8258</v>
      </c>
    </row>
    <row r="106" spans="1:7" s="23" customFormat="1" ht="15.95" customHeight="1">
      <c r="A106" s="714">
        <v>39</v>
      </c>
      <c r="B106" s="721">
        <v>1061</v>
      </c>
      <c r="C106" s="200" t="s">
        <v>7105</v>
      </c>
      <c r="D106" s="716"/>
      <c r="E106" s="200" t="s">
        <v>8259</v>
      </c>
      <c r="F106" s="200" t="s">
        <v>8260</v>
      </c>
      <c r="G106" s="200" t="s">
        <v>8261</v>
      </c>
    </row>
    <row r="107" spans="1:7" s="23" customFormat="1" ht="15.95" customHeight="1">
      <c r="A107" s="714">
        <v>19</v>
      </c>
      <c r="B107" s="721">
        <v>1062</v>
      </c>
      <c r="C107" s="200" t="s">
        <v>7132</v>
      </c>
      <c r="D107" s="716"/>
      <c r="E107" s="200" t="s">
        <v>8262</v>
      </c>
      <c r="F107" s="200" t="s">
        <v>8263</v>
      </c>
      <c r="G107" s="200" t="s">
        <v>8264</v>
      </c>
    </row>
    <row r="108" spans="1:7" s="23" customFormat="1" ht="15.95" customHeight="1">
      <c r="A108" s="714" t="s">
        <v>8031</v>
      </c>
      <c r="B108" s="721">
        <v>1063</v>
      </c>
      <c r="C108" s="200" t="s">
        <v>7142</v>
      </c>
      <c r="D108" s="716"/>
      <c r="E108" s="200" t="s">
        <v>8265</v>
      </c>
      <c r="F108" s="200" t="s">
        <v>8266</v>
      </c>
      <c r="G108" s="200" t="s">
        <v>8267</v>
      </c>
    </row>
    <row r="109" spans="1:7" s="23" customFormat="1" ht="15.95" customHeight="1">
      <c r="A109" s="714">
        <v>13</v>
      </c>
      <c r="B109" s="721">
        <v>1064</v>
      </c>
      <c r="C109" s="200" t="s">
        <v>7152</v>
      </c>
      <c r="D109" s="716"/>
      <c r="E109" s="200" t="s">
        <v>8268</v>
      </c>
      <c r="F109" s="200" t="s">
        <v>8269</v>
      </c>
      <c r="G109" s="200" t="s">
        <v>8270</v>
      </c>
    </row>
    <row r="110" spans="1:7" s="23" customFormat="1" ht="15.95" customHeight="1">
      <c r="A110" s="714">
        <v>10</v>
      </c>
      <c r="B110" s="721">
        <v>1065</v>
      </c>
      <c r="C110" s="200" t="s">
        <v>7164</v>
      </c>
      <c r="D110" s="716"/>
      <c r="E110" s="200" t="s">
        <v>8271</v>
      </c>
      <c r="F110" s="200" t="s">
        <v>8272</v>
      </c>
      <c r="G110" s="200" t="s">
        <v>8273</v>
      </c>
    </row>
    <row r="111" spans="1:7" s="23" customFormat="1" ht="15.95" customHeight="1">
      <c r="A111" s="714" t="s">
        <v>8053</v>
      </c>
      <c r="B111" s="721">
        <v>1069</v>
      </c>
      <c r="C111" s="200" t="s">
        <v>7185</v>
      </c>
      <c r="D111" s="716"/>
      <c r="E111" s="200" t="s">
        <v>8274</v>
      </c>
      <c r="F111" s="200" t="s">
        <v>8275</v>
      </c>
      <c r="G111" s="200" t="s">
        <v>8276</v>
      </c>
    </row>
    <row r="112" spans="1:7" s="23" customFormat="1" ht="15.95" customHeight="1">
      <c r="A112" s="714" t="s">
        <v>7968</v>
      </c>
      <c r="B112" s="721">
        <v>1070</v>
      </c>
      <c r="C112" s="200" t="s">
        <v>7201</v>
      </c>
      <c r="D112" s="716"/>
      <c r="E112" s="200" t="s">
        <v>8277</v>
      </c>
      <c r="F112" s="200" t="s">
        <v>8278</v>
      </c>
      <c r="G112" s="200" t="s">
        <v>8279</v>
      </c>
    </row>
    <row r="113" spans="1:7" s="23" customFormat="1" ht="15.95" customHeight="1">
      <c r="A113" s="714">
        <v>42</v>
      </c>
      <c r="B113" s="721">
        <v>1071</v>
      </c>
      <c r="C113" s="200" t="s">
        <v>7213</v>
      </c>
      <c r="D113" s="716"/>
      <c r="E113" s="200" t="s">
        <v>8280</v>
      </c>
      <c r="F113" s="200" t="s">
        <v>8281</v>
      </c>
      <c r="G113" s="200" t="s">
        <v>8282</v>
      </c>
    </row>
    <row r="114" spans="1:7" s="23" customFormat="1" ht="15.95" customHeight="1">
      <c r="A114" s="714" t="s">
        <v>8177</v>
      </c>
      <c r="B114" s="721">
        <v>1072</v>
      </c>
      <c r="C114" s="200" t="s">
        <v>7228</v>
      </c>
      <c r="D114" s="716"/>
      <c r="E114" s="200" t="s">
        <v>8283</v>
      </c>
      <c r="F114" s="200" t="s">
        <v>8284</v>
      </c>
      <c r="G114" s="200" t="s">
        <v>8285</v>
      </c>
    </row>
    <row r="115" spans="1:7" s="23" customFormat="1" ht="15.95" customHeight="1">
      <c r="A115" s="714" t="s">
        <v>7988</v>
      </c>
      <c r="B115" s="721">
        <v>1073</v>
      </c>
      <c r="C115" s="200" t="s">
        <v>7234</v>
      </c>
      <c r="D115" s="716"/>
      <c r="E115" s="200" t="s">
        <v>8286</v>
      </c>
      <c r="F115" s="200" t="s">
        <v>8287</v>
      </c>
      <c r="G115" s="200" t="s">
        <v>8288</v>
      </c>
    </row>
    <row r="116" spans="1:7" s="23" customFormat="1" ht="15.95" customHeight="1">
      <c r="A116" s="714">
        <v>55</v>
      </c>
      <c r="B116" s="721">
        <v>1075</v>
      </c>
      <c r="C116" s="200" t="s">
        <v>7249</v>
      </c>
      <c r="D116" s="716"/>
      <c r="E116" s="200" t="s">
        <v>8289</v>
      </c>
      <c r="F116" s="200" t="s">
        <v>8290</v>
      </c>
      <c r="G116" s="200" t="s">
        <v>8291</v>
      </c>
    </row>
    <row r="117" spans="1:7" s="23" customFormat="1" ht="15.95" customHeight="1">
      <c r="A117" s="714" t="s">
        <v>7988</v>
      </c>
      <c r="B117" s="721">
        <v>1076</v>
      </c>
      <c r="C117" s="200" t="s">
        <v>7285</v>
      </c>
      <c r="D117" s="716"/>
      <c r="E117" s="200" t="s">
        <v>8292</v>
      </c>
      <c r="F117" s="200" t="s">
        <v>8293</v>
      </c>
      <c r="G117" s="200" t="s">
        <v>8294</v>
      </c>
    </row>
    <row r="118" spans="1:7" s="23" customFormat="1" ht="15.95" customHeight="1">
      <c r="A118" s="714" t="s">
        <v>7988</v>
      </c>
      <c r="B118" s="721">
        <v>1078</v>
      </c>
      <c r="C118" s="200" t="s">
        <v>7292</v>
      </c>
      <c r="D118" s="716"/>
      <c r="E118" s="200" t="s">
        <v>8295</v>
      </c>
      <c r="F118" s="200" t="s">
        <v>8296</v>
      </c>
      <c r="G118" s="200" t="s">
        <v>8297</v>
      </c>
    </row>
    <row r="119" spans="1:7" s="23" customFormat="1" ht="15.95" customHeight="1">
      <c r="A119" s="714">
        <v>40</v>
      </c>
      <c r="B119" s="721">
        <v>1079</v>
      </c>
      <c r="C119" s="200" t="s">
        <v>7301</v>
      </c>
      <c r="D119" s="716"/>
      <c r="E119" s="200" t="s">
        <v>8298</v>
      </c>
      <c r="F119" s="200" t="s">
        <v>8299</v>
      </c>
      <c r="G119" s="200" t="s">
        <v>8300</v>
      </c>
    </row>
    <row r="120" spans="1:7" s="23" customFormat="1" ht="15.95" customHeight="1">
      <c r="A120" s="714" t="s">
        <v>7988</v>
      </c>
      <c r="B120" s="721">
        <v>1080</v>
      </c>
      <c r="C120" s="200" t="s">
        <v>7307</v>
      </c>
      <c r="D120" s="716"/>
      <c r="E120" s="200" t="s">
        <v>8301</v>
      </c>
      <c r="F120" s="200" t="s">
        <v>8302</v>
      </c>
      <c r="G120" s="200" t="s">
        <v>8303</v>
      </c>
    </row>
    <row r="121" spans="1:7" s="23" customFormat="1" ht="15.95" customHeight="1">
      <c r="A121" s="714">
        <v>17</v>
      </c>
      <c r="B121" s="721">
        <v>1082</v>
      </c>
      <c r="C121" s="200" t="s">
        <v>7315</v>
      </c>
      <c r="D121" s="716"/>
      <c r="E121" s="200" t="s">
        <v>8304</v>
      </c>
      <c r="F121" s="200" t="s">
        <v>8305</v>
      </c>
      <c r="G121" s="200" t="s">
        <v>8306</v>
      </c>
    </row>
    <row r="122" spans="1:7" s="23" customFormat="1" ht="15.95" customHeight="1">
      <c r="A122" s="714" t="s">
        <v>7988</v>
      </c>
      <c r="B122" s="721">
        <v>1083</v>
      </c>
      <c r="C122" s="200" t="s">
        <v>7320</v>
      </c>
      <c r="D122" s="716"/>
      <c r="E122" s="200" t="s">
        <v>8307</v>
      </c>
      <c r="F122" s="200" t="s">
        <v>8308</v>
      </c>
      <c r="G122" s="200" t="s">
        <v>8309</v>
      </c>
    </row>
    <row r="123" spans="1:7" s="23" customFormat="1" ht="15.95" customHeight="1">
      <c r="A123" s="714" t="s">
        <v>7988</v>
      </c>
      <c r="B123" s="721">
        <v>1084</v>
      </c>
      <c r="C123" s="200" t="s">
        <v>7343</v>
      </c>
      <c r="D123" s="716"/>
      <c r="E123" s="200" t="s">
        <v>8310</v>
      </c>
      <c r="F123" s="200" t="s">
        <v>8311</v>
      </c>
      <c r="G123" s="200" t="s">
        <v>8312</v>
      </c>
    </row>
    <row r="124" spans="1:7" s="23" customFormat="1" ht="15.95" customHeight="1">
      <c r="A124" s="714" t="s">
        <v>7988</v>
      </c>
      <c r="B124" s="721">
        <v>1085</v>
      </c>
      <c r="C124" s="200" t="s">
        <v>7353</v>
      </c>
      <c r="D124" s="716"/>
      <c r="E124" s="200" t="s">
        <v>8313</v>
      </c>
      <c r="F124" s="200" t="s">
        <v>8314</v>
      </c>
      <c r="G124" s="200" t="s">
        <v>8315</v>
      </c>
    </row>
    <row r="125" spans="1:7" s="23" customFormat="1" ht="15.95" customHeight="1">
      <c r="A125" s="714">
        <v>35</v>
      </c>
      <c r="B125" s="721">
        <v>3002</v>
      </c>
      <c r="C125" s="200" t="s">
        <v>7507</v>
      </c>
      <c r="D125" s="716"/>
      <c r="E125" s="200" t="s">
        <v>8316</v>
      </c>
      <c r="F125" s="200" t="s">
        <v>8317</v>
      </c>
      <c r="G125" s="200" t="s">
        <v>8318</v>
      </c>
    </row>
    <row r="126" spans="1:7" s="23" customFormat="1" ht="15.95" customHeight="1">
      <c r="A126" s="714">
        <v>40</v>
      </c>
      <c r="B126" s="715" t="s">
        <v>4731</v>
      </c>
      <c r="C126" s="200" t="s">
        <v>4732</v>
      </c>
      <c r="D126" s="716"/>
      <c r="E126" s="200" t="s">
        <v>8319</v>
      </c>
      <c r="F126" s="200" t="s">
        <v>8320</v>
      </c>
      <c r="G126" s="200" t="s">
        <v>8321</v>
      </c>
    </row>
    <row r="127" spans="1:7" s="23" customFormat="1" ht="15.95" customHeight="1">
      <c r="A127" s="714">
        <v>21</v>
      </c>
      <c r="B127" s="721">
        <v>1125</v>
      </c>
      <c r="C127" s="200" t="s">
        <v>7365</v>
      </c>
      <c r="D127" s="716"/>
      <c r="E127" s="200" t="s">
        <v>8322</v>
      </c>
      <c r="F127" s="200" t="s">
        <v>8323</v>
      </c>
      <c r="G127" s="200" t="s">
        <v>8324</v>
      </c>
    </row>
    <row r="128" spans="1:7" s="23" customFormat="1" ht="15.95" customHeight="1">
      <c r="A128" s="714" t="s">
        <v>7968</v>
      </c>
      <c r="B128" s="721">
        <v>1168</v>
      </c>
      <c r="C128" s="200" t="s">
        <v>7383</v>
      </c>
      <c r="D128" s="716"/>
      <c r="E128" s="200" t="s">
        <v>8325</v>
      </c>
      <c r="F128" s="200" t="s">
        <v>8326</v>
      </c>
      <c r="G128" s="200" t="s">
        <v>8327</v>
      </c>
    </row>
    <row r="129" spans="1:7" s="23" customFormat="1" ht="15.95" customHeight="1">
      <c r="A129" s="714" t="s">
        <v>7988</v>
      </c>
      <c r="B129" s="721">
        <v>1183</v>
      </c>
      <c r="C129" s="200" t="s">
        <v>7389</v>
      </c>
      <c r="D129" s="716"/>
      <c r="E129" s="200" t="s">
        <v>8328</v>
      </c>
      <c r="F129" s="200" t="s">
        <v>8329</v>
      </c>
      <c r="G129" s="200" t="s">
        <v>8330</v>
      </c>
    </row>
    <row r="130" spans="1:7" s="23" customFormat="1" ht="15.95" customHeight="1">
      <c r="A130" s="714">
        <v>17</v>
      </c>
      <c r="B130" s="721">
        <v>1185</v>
      </c>
      <c r="C130" s="200" t="s">
        <v>8331</v>
      </c>
      <c r="D130" s="716"/>
      <c r="E130" s="200" t="s">
        <v>8332</v>
      </c>
      <c r="F130" s="200" t="s">
        <v>8333</v>
      </c>
      <c r="G130" s="200" t="s">
        <v>8334</v>
      </c>
    </row>
    <row r="131" spans="1:7" s="23" customFormat="1" ht="15.95" customHeight="1">
      <c r="A131" s="714" t="s">
        <v>7988</v>
      </c>
      <c r="B131" s="721">
        <v>1196</v>
      </c>
      <c r="C131" s="200" t="s">
        <v>7419</v>
      </c>
      <c r="D131" s="716"/>
      <c r="E131" s="200" t="s">
        <v>8335</v>
      </c>
      <c r="F131" s="200" t="s">
        <v>8336</v>
      </c>
      <c r="G131" s="200" t="s">
        <v>8337</v>
      </c>
    </row>
    <row r="132" spans="1:7" s="23" customFormat="1" ht="15.95" customHeight="1">
      <c r="A132" s="714">
        <v>21</v>
      </c>
      <c r="B132" s="715" t="s">
        <v>4742</v>
      </c>
      <c r="C132" s="200" t="s">
        <v>4743</v>
      </c>
      <c r="D132" s="716"/>
      <c r="E132" s="200" t="s">
        <v>8338</v>
      </c>
      <c r="F132" s="200" t="s">
        <v>8339</v>
      </c>
      <c r="G132" s="200" t="s">
        <v>8340</v>
      </c>
    </row>
    <row r="133" spans="1:7" s="23" customFormat="1" ht="15.95" customHeight="1">
      <c r="A133" s="714">
        <v>14</v>
      </c>
      <c r="B133" s="715" t="s">
        <v>4748</v>
      </c>
      <c r="C133" s="200" t="s">
        <v>4749</v>
      </c>
      <c r="D133" s="716"/>
      <c r="E133" s="200" t="s">
        <v>8341</v>
      </c>
      <c r="F133" s="200" t="s">
        <v>8342</v>
      </c>
      <c r="G133" s="200" t="s">
        <v>8343</v>
      </c>
    </row>
    <row r="134" spans="1:7" s="23" customFormat="1" ht="15.95" customHeight="1">
      <c r="A134" s="714">
        <v>42</v>
      </c>
      <c r="B134" s="721">
        <v>1282</v>
      </c>
      <c r="C134" s="200" t="s">
        <v>7427</v>
      </c>
      <c r="D134" s="716"/>
      <c r="E134" s="200" t="s">
        <v>8344</v>
      </c>
      <c r="F134" s="200" t="s">
        <v>8345</v>
      </c>
      <c r="G134" s="200" t="s">
        <v>8346</v>
      </c>
    </row>
    <row r="135" spans="1:7" s="23" customFormat="1" ht="15.95" customHeight="1">
      <c r="A135" s="714" t="s">
        <v>8031</v>
      </c>
      <c r="B135" s="721">
        <v>1283</v>
      </c>
      <c r="C135" s="200" t="s">
        <v>7438</v>
      </c>
      <c r="D135" s="716"/>
      <c r="E135" s="200" t="s">
        <v>8347</v>
      </c>
      <c r="F135" s="200" t="s">
        <v>8348</v>
      </c>
      <c r="G135" s="200" t="s">
        <v>8349</v>
      </c>
    </row>
    <row r="136" spans="1:7" s="23" customFormat="1" ht="15.95" customHeight="1">
      <c r="A136" s="718">
        <v>12</v>
      </c>
      <c r="B136" s="719">
        <v>1284</v>
      </c>
      <c r="C136" s="709" t="s">
        <v>7452</v>
      </c>
      <c r="D136" s="720"/>
      <c r="E136" s="709" t="s">
        <v>8350</v>
      </c>
      <c r="F136" s="709" t="s">
        <v>8351</v>
      </c>
      <c r="G136" s="709" t="s">
        <v>8352</v>
      </c>
    </row>
    <row r="137" spans="1:7" s="23" customFormat="1" ht="15.95" customHeight="1">
      <c r="A137" s="714">
        <v>13</v>
      </c>
      <c r="B137" s="721">
        <v>1285</v>
      </c>
      <c r="C137" s="200" t="s">
        <v>7464</v>
      </c>
      <c r="D137" s="716"/>
      <c r="E137" s="200" t="s">
        <v>8353</v>
      </c>
      <c r="F137" s="200" t="s">
        <v>8354</v>
      </c>
      <c r="G137" s="200" t="s">
        <v>8355</v>
      </c>
    </row>
    <row r="138" spans="1:7" s="23" customFormat="1" ht="15.95" customHeight="1">
      <c r="A138" s="714" t="s">
        <v>7988</v>
      </c>
      <c r="B138" s="721">
        <v>1286</v>
      </c>
      <c r="C138" s="200" t="s">
        <v>7472</v>
      </c>
      <c r="D138" s="716"/>
      <c r="E138" s="200" t="s">
        <v>8356</v>
      </c>
      <c r="F138" s="200" t="s">
        <v>8357</v>
      </c>
      <c r="G138" s="200" t="s">
        <v>8358</v>
      </c>
    </row>
    <row r="139" spans="1:7" s="23" customFormat="1" ht="15.95" customHeight="1">
      <c r="A139" s="714">
        <v>11</v>
      </c>
      <c r="B139" s="721">
        <v>1287</v>
      </c>
      <c r="C139" s="200" t="s">
        <v>7480</v>
      </c>
      <c r="D139" s="716"/>
      <c r="E139" s="200" t="s">
        <v>8359</v>
      </c>
      <c r="F139" s="200" t="s">
        <v>8360</v>
      </c>
      <c r="G139" s="200" t="s">
        <v>8361</v>
      </c>
    </row>
    <row r="140" spans="1:7" s="23" customFormat="1" ht="24.95" customHeight="1">
      <c r="A140" s="714">
        <v>55</v>
      </c>
      <c r="B140" s="721">
        <v>1289</v>
      </c>
      <c r="C140" s="200" t="s">
        <v>7485</v>
      </c>
      <c r="D140" s="716"/>
      <c r="E140" s="200" t="s">
        <v>8362</v>
      </c>
      <c r="F140" s="200" t="s">
        <v>8363</v>
      </c>
      <c r="G140" s="200" t="s">
        <v>8364</v>
      </c>
    </row>
    <row r="141" spans="1:7" s="23" customFormat="1" ht="15.95" customHeight="1">
      <c r="A141" s="714" t="s">
        <v>8027</v>
      </c>
      <c r="B141" s="721">
        <v>1291</v>
      </c>
      <c r="C141" s="200" t="s">
        <v>7488</v>
      </c>
      <c r="D141" s="716"/>
      <c r="E141" s="200" t="s">
        <v>8365</v>
      </c>
      <c r="F141" s="200" t="s">
        <v>8366</v>
      </c>
      <c r="G141" s="200" t="s">
        <v>8367</v>
      </c>
    </row>
    <row r="142" spans="1:7" s="23" customFormat="1" ht="15.95" customHeight="1">
      <c r="A142" s="714" t="s">
        <v>7968</v>
      </c>
      <c r="B142" s="721">
        <v>1292</v>
      </c>
      <c r="C142" s="200" t="s">
        <v>7494</v>
      </c>
      <c r="D142" s="716"/>
      <c r="E142" s="200" t="s">
        <v>8368</v>
      </c>
      <c r="F142" s="200" t="s">
        <v>8369</v>
      </c>
      <c r="G142" s="200" t="s">
        <v>8370</v>
      </c>
    </row>
    <row r="143" spans="1:7" s="23" customFormat="1" ht="15.95" customHeight="1">
      <c r="A143" s="714">
        <v>10</v>
      </c>
      <c r="B143" s="721">
        <v>1293</v>
      </c>
      <c r="C143" s="200" t="s">
        <v>7502</v>
      </c>
      <c r="D143" s="716"/>
      <c r="E143" s="200" t="s">
        <v>8371</v>
      </c>
      <c r="F143" s="200" t="s">
        <v>8372</v>
      </c>
      <c r="G143" s="200" t="s">
        <v>8373</v>
      </c>
    </row>
    <row r="144" spans="1:7" s="23" customFormat="1" ht="15.95" customHeight="1">
      <c r="A144" s="714">
        <v>32</v>
      </c>
      <c r="B144" s="721" t="s">
        <v>7603</v>
      </c>
      <c r="C144" s="200" t="s">
        <v>7604</v>
      </c>
      <c r="D144" s="716"/>
      <c r="E144" s="200" t="s">
        <v>8374</v>
      </c>
      <c r="F144" s="200" t="s">
        <v>8375</v>
      </c>
      <c r="G144" s="200" t="s">
        <v>8376</v>
      </c>
    </row>
    <row r="145" spans="1:7" s="23" customFormat="1" ht="15.95" customHeight="1">
      <c r="A145" s="714" t="s">
        <v>7988</v>
      </c>
      <c r="B145" s="721" t="s">
        <v>7608</v>
      </c>
      <c r="C145" s="200" t="s">
        <v>7609</v>
      </c>
      <c r="D145" s="716"/>
      <c r="E145" s="200" t="s">
        <v>8377</v>
      </c>
      <c r="F145" s="200" t="s">
        <v>8378</v>
      </c>
      <c r="G145" s="200" t="s">
        <v>8379</v>
      </c>
    </row>
    <row r="146" spans="1:7" s="23" customFormat="1" ht="15.95" customHeight="1">
      <c r="A146" s="714">
        <v>41</v>
      </c>
      <c r="B146" s="721" t="s">
        <v>7614</v>
      </c>
      <c r="C146" s="200" t="s">
        <v>7615</v>
      </c>
      <c r="D146" s="716"/>
      <c r="E146" s="200" t="s">
        <v>8380</v>
      </c>
      <c r="F146" s="200" t="s">
        <v>8381</v>
      </c>
      <c r="G146" s="200" t="s">
        <v>8382</v>
      </c>
    </row>
    <row r="147" spans="1:7" s="23" customFormat="1" ht="15.95" customHeight="1">
      <c r="A147" s="714" t="s">
        <v>8001</v>
      </c>
      <c r="B147" s="721" t="s">
        <v>7619</v>
      </c>
      <c r="C147" s="200" t="s">
        <v>7620</v>
      </c>
      <c r="D147" s="716"/>
      <c r="E147" s="200" t="s">
        <v>8383</v>
      </c>
      <c r="F147" s="200" t="s">
        <v>8384</v>
      </c>
      <c r="G147" s="200" t="s">
        <v>8385</v>
      </c>
    </row>
    <row r="148" spans="1:7" s="23" customFormat="1" ht="15.95" customHeight="1">
      <c r="A148" s="714">
        <v>21</v>
      </c>
      <c r="B148" s="721" t="s">
        <v>7622</v>
      </c>
      <c r="C148" s="200" t="s">
        <v>7623</v>
      </c>
      <c r="D148" s="716"/>
      <c r="E148" s="200" t="s">
        <v>8386</v>
      </c>
      <c r="F148" s="200" t="s">
        <v>8387</v>
      </c>
      <c r="G148" s="200" t="s">
        <v>8388</v>
      </c>
    </row>
    <row r="149" spans="1:7" s="23" customFormat="1" ht="15.95" customHeight="1">
      <c r="A149" s="714" t="s">
        <v>7968</v>
      </c>
      <c r="B149" s="721" t="s">
        <v>7626</v>
      </c>
      <c r="C149" s="200" t="s">
        <v>7627</v>
      </c>
      <c r="D149" s="716"/>
      <c r="E149" s="200" t="s">
        <v>8389</v>
      </c>
      <c r="F149" s="200" t="s">
        <v>8390</v>
      </c>
      <c r="G149" s="200" t="s">
        <v>8391</v>
      </c>
    </row>
    <row r="150" spans="1:7" s="23" customFormat="1" ht="15.95" customHeight="1">
      <c r="A150" s="714" t="s">
        <v>8001</v>
      </c>
      <c r="B150" s="721" t="s">
        <v>7629</v>
      </c>
      <c r="C150" s="200" t="s">
        <v>7630</v>
      </c>
      <c r="D150" s="716"/>
      <c r="E150" s="200" t="s">
        <v>8392</v>
      </c>
      <c r="F150" s="200" t="s">
        <v>8393</v>
      </c>
      <c r="G150" s="200" t="s">
        <v>8394</v>
      </c>
    </row>
    <row r="151" spans="1:7" s="23" customFormat="1" ht="15.95" customHeight="1">
      <c r="A151" s="714" t="s">
        <v>8008</v>
      </c>
      <c r="B151" s="721" t="s">
        <v>7632</v>
      </c>
      <c r="C151" s="200" t="s">
        <v>7633</v>
      </c>
      <c r="D151" s="716"/>
      <c r="E151" s="200" t="s">
        <v>8395</v>
      </c>
      <c r="F151" s="200" t="s">
        <v>8396</v>
      </c>
      <c r="G151" s="200" t="s">
        <v>8397</v>
      </c>
    </row>
    <row r="152" spans="1:7" s="23" customFormat="1" ht="15.95" customHeight="1">
      <c r="A152" s="714" t="s">
        <v>7988</v>
      </c>
      <c r="B152" s="715" t="s">
        <v>7562</v>
      </c>
      <c r="C152" s="200" t="s">
        <v>7563</v>
      </c>
      <c r="D152" s="716"/>
      <c r="E152" s="200" t="s">
        <v>8398</v>
      </c>
      <c r="F152" s="200" t="s">
        <v>8399</v>
      </c>
      <c r="G152" s="200" t="s">
        <v>8400</v>
      </c>
    </row>
    <row r="153" spans="1:7" s="23" customFormat="1" ht="15.95" customHeight="1">
      <c r="A153" s="714">
        <v>33</v>
      </c>
      <c r="B153" s="715" t="s">
        <v>7589</v>
      </c>
      <c r="C153" s="200" t="s">
        <v>7590</v>
      </c>
      <c r="D153" s="716"/>
      <c r="E153" s="200" t="s">
        <v>8015</v>
      </c>
      <c r="F153" s="200" t="s">
        <v>8016</v>
      </c>
      <c r="G153" s="200" t="s">
        <v>8017</v>
      </c>
    </row>
    <row r="154" spans="1:7" s="23" customFormat="1" ht="15.95" customHeight="1">
      <c r="A154" s="714">
        <v>55</v>
      </c>
      <c r="B154" s="715" t="s">
        <v>7591</v>
      </c>
      <c r="C154" s="200" t="s">
        <v>7592</v>
      </c>
      <c r="D154" s="716"/>
      <c r="E154" s="200" t="s">
        <v>8081</v>
      </c>
      <c r="F154" s="200" t="s">
        <v>8082</v>
      </c>
      <c r="G154" s="200" t="s">
        <v>8083</v>
      </c>
    </row>
    <row r="155" spans="1:7" s="23" customFormat="1" ht="15.95" customHeight="1">
      <c r="A155" s="714">
        <v>35</v>
      </c>
      <c r="B155" s="715" t="s">
        <v>7593</v>
      </c>
      <c r="C155" s="200" t="s">
        <v>7594</v>
      </c>
      <c r="D155" s="716"/>
      <c r="E155" s="200" t="s">
        <v>8075</v>
      </c>
      <c r="F155" s="200" t="s">
        <v>8076</v>
      </c>
      <c r="G155" s="200" t="s">
        <v>8077</v>
      </c>
    </row>
    <row r="156" spans="1:7" s="23" customFormat="1" ht="15.95" customHeight="1">
      <c r="A156" s="714">
        <v>19</v>
      </c>
      <c r="B156" s="715" t="s">
        <v>7597</v>
      </c>
      <c r="C156" s="200" t="s">
        <v>7598</v>
      </c>
      <c r="D156" s="716"/>
      <c r="E156" s="200" t="s">
        <v>8072</v>
      </c>
      <c r="F156" s="200" t="s">
        <v>8073</v>
      </c>
      <c r="G156" s="200" t="s">
        <v>8074</v>
      </c>
    </row>
    <row r="157" spans="1:7" s="23" customFormat="1" ht="15.95" customHeight="1">
      <c r="A157" s="714">
        <v>19</v>
      </c>
      <c r="B157" s="721" t="s">
        <v>8401</v>
      </c>
      <c r="C157" s="200" t="s">
        <v>8402</v>
      </c>
      <c r="D157" s="716"/>
      <c r="E157" s="200" t="s">
        <v>8217</v>
      </c>
      <c r="F157" s="200" t="s">
        <v>8218</v>
      </c>
      <c r="G157" s="200" t="s">
        <v>8219</v>
      </c>
    </row>
    <row r="158" spans="1:7" s="23" customFormat="1" ht="15.95" customHeight="1">
      <c r="A158" s="714" t="s">
        <v>7968</v>
      </c>
      <c r="B158" s="721" t="s">
        <v>8403</v>
      </c>
      <c r="C158" s="200" t="s">
        <v>8404</v>
      </c>
      <c r="D158" s="716"/>
      <c r="E158" s="200" t="s">
        <v>8405</v>
      </c>
      <c r="F158" s="200" t="s">
        <v>8406</v>
      </c>
      <c r="G158" s="200" t="s">
        <v>8173</v>
      </c>
    </row>
    <row r="159" spans="1:7" s="23" customFormat="1" ht="15.95" customHeight="1">
      <c r="A159" s="714">
        <v>11</v>
      </c>
      <c r="B159" s="721" t="s">
        <v>8407</v>
      </c>
      <c r="C159" s="200" t="s">
        <v>8408</v>
      </c>
      <c r="D159" s="716"/>
      <c r="E159" s="200" t="s">
        <v>8156</v>
      </c>
      <c r="F159" s="200" t="s">
        <v>8157</v>
      </c>
      <c r="G159" s="200" t="s">
        <v>8158</v>
      </c>
    </row>
    <row r="160" spans="1:7" s="23" customFormat="1" ht="15.95" customHeight="1">
      <c r="A160" s="714">
        <v>61</v>
      </c>
      <c r="B160" s="721" t="s">
        <v>7580</v>
      </c>
      <c r="C160" s="200" t="s">
        <v>7581</v>
      </c>
      <c r="D160" s="716"/>
      <c r="E160" s="200" t="s">
        <v>8409</v>
      </c>
      <c r="F160" s="200" t="s">
        <v>8410</v>
      </c>
      <c r="G160" s="200" t="s">
        <v>8411</v>
      </c>
    </row>
    <row r="161" spans="1:7" s="23" customFormat="1" ht="15.95" customHeight="1">
      <c r="A161" s="714">
        <v>42</v>
      </c>
      <c r="B161" s="715" t="s">
        <v>8412</v>
      </c>
      <c r="C161" s="200" t="s">
        <v>8413</v>
      </c>
      <c r="D161" s="716" t="s">
        <v>8414</v>
      </c>
      <c r="E161" s="200" t="s">
        <v>8415</v>
      </c>
      <c r="F161" s="200" t="s">
        <v>8416</v>
      </c>
      <c r="G161" s="200" t="s">
        <v>8417</v>
      </c>
    </row>
    <row r="162" spans="1:7" s="23" customFormat="1" ht="15.95" customHeight="1">
      <c r="A162" s="714">
        <v>12</v>
      </c>
      <c r="B162" s="715" t="s">
        <v>8418</v>
      </c>
      <c r="C162" s="200" t="s">
        <v>8419</v>
      </c>
      <c r="D162" s="716" t="s">
        <v>8414</v>
      </c>
      <c r="E162" s="200" t="s">
        <v>8420</v>
      </c>
      <c r="F162" s="200" t="s">
        <v>8421</v>
      </c>
      <c r="G162" s="200" t="s">
        <v>8422</v>
      </c>
    </row>
    <row r="163" spans="1:7" s="23" customFormat="1" ht="15.95" customHeight="1">
      <c r="A163" s="714">
        <v>55</v>
      </c>
      <c r="B163" s="715" t="s">
        <v>8423</v>
      </c>
      <c r="C163" s="200" t="s">
        <v>8424</v>
      </c>
      <c r="D163" s="716" t="s">
        <v>8414</v>
      </c>
      <c r="E163" s="200" t="s">
        <v>8081</v>
      </c>
      <c r="F163" s="200" t="s">
        <v>8082</v>
      </c>
      <c r="G163" s="200" t="s">
        <v>8425</v>
      </c>
    </row>
    <row r="164" spans="1:7" s="23" customFormat="1" ht="15.95" customHeight="1">
      <c r="A164" s="714">
        <v>54</v>
      </c>
      <c r="B164" s="715" t="s">
        <v>8426</v>
      </c>
      <c r="C164" s="200" t="s">
        <v>8427</v>
      </c>
      <c r="D164" s="716" t="s">
        <v>8414</v>
      </c>
      <c r="E164" s="200" t="s">
        <v>8428</v>
      </c>
      <c r="F164" s="200" t="s">
        <v>8429</v>
      </c>
      <c r="G164" s="200" t="s">
        <v>8430</v>
      </c>
    </row>
    <row r="165" spans="1:7" s="23" customFormat="1" ht="24.95" customHeight="1">
      <c r="A165" s="714">
        <v>18</v>
      </c>
      <c r="B165" s="715" t="s">
        <v>8431</v>
      </c>
      <c r="C165" s="200" t="s">
        <v>8432</v>
      </c>
      <c r="D165" s="716" t="s">
        <v>8414</v>
      </c>
      <c r="E165" s="200" t="s">
        <v>8433</v>
      </c>
      <c r="F165" s="200" t="s">
        <v>8434</v>
      </c>
      <c r="G165" s="200" t="s">
        <v>8435</v>
      </c>
    </row>
    <row r="166" spans="1:7" s="23" customFormat="1" ht="15.95" customHeight="1">
      <c r="A166" s="714">
        <v>13</v>
      </c>
      <c r="B166" s="715" t="s">
        <v>8436</v>
      </c>
      <c r="C166" s="200" t="s">
        <v>8437</v>
      </c>
      <c r="D166" s="716" t="s">
        <v>8414</v>
      </c>
      <c r="E166" s="200" t="s">
        <v>8438</v>
      </c>
      <c r="F166" s="200" t="s">
        <v>8439</v>
      </c>
      <c r="G166" s="200" t="s">
        <v>8440</v>
      </c>
    </row>
    <row r="167" spans="1:7" s="23" customFormat="1" ht="15.95" customHeight="1">
      <c r="A167" s="714">
        <v>15</v>
      </c>
      <c r="B167" s="715" t="s">
        <v>8441</v>
      </c>
      <c r="C167" s="200" t="s">
        <v>8442</v>
      </c>
      <c r="D167" s="716" t="s">
        <v>8414</v>
      </c>
      <c r="E167" s="200" t="s">
        <v>8443</v>
      </c>
      <c r="F167" s="200" t="s">
        <v>8444</v>
      </c>
      <c r="G167" s="200" t="s">
        <v>8445</v>
      </c>
    </row>
    <row r="168" spans="1:7" s="23" customFormat="1" ht="15.95" customHeight="1">
      <c r="A168" s="714">
        <v>33</v>
      </c>
      <c r="B168" s="715" t="s">
        <v>8446</v>
      </c>
      <c r="C168" s="200" t="s">
        <v>8447</v>
      </c>
      <c r="D168" s="716" t="s">
        <v>8414</v>
      </c>
      <c r="E168" s="200" t="s">
        <v>8448</v>
      </c>
      <c r="F168" s="200" t="s">
        <v>8449</v>
      </c>
      <c r="G168" s="200"/>
    </row>
    <row r="169" spans="1:7" s="23" customFormat="1" ht="15.95" customHeight="1">
      <c r="A169" s="714" t="s">
        <v>7984</v>
      </c>
      <c r="B169" s="721">
        <v>1058</v>
      </c>
      <c r="C169" s="200" t="s">
        <v>8450</v>
      </c>
      <c r="D169" s="716" t="s">
        <v>8414</v>
      </c>
      <c r="E169" s="200" t="s">
        <v>8451</v>
      </c>
      <c r="F169" s="200" t="s">
        <v>8452</v>
      </c>
      <c r="G169" s="200" t="s">
        <v>8453</v>
      </c>
    </row>
    <row r="170" spans="1:7" s="23" customFormat="1" ht="15.95" customHeight="1">
      <c r="A170" s="714">
        <v>21</v>
      </c>
      <c r="B170" s="721">
        <v>1059</v>
      </c>
      <c r="C170" s="200" t="s">
        <v>7301</v>
      </c>
      <c r="D170" s="716" t="s">
        <v>8414</v>
      </c>
      <c r="E170" s="200" t="s">
        <v>8454</v>
      </c>
      <c r="F170" s="200" t="s">
        <v>8455</v>
      </c>
      <c r="G170" s="200" t="s">
        <v>8456</v>
      </c>
    </row>
    <row r="171" spans="1:7" s="23" customFormat="1" ht="15.95" customHeight="1">
      <c r="A171" s="714" t="s">
        <v>8008</v>
      </c>
      <c r="B171" s="721">
        <v>1066</v>
      </c>
      <c r="C171" s="200" t="s">
        <v>8457</v>
      </c>
      <c r="D171" s="716" t="s">
        <v>8414</v>
      </c>
      <c r="E171" s="200" t="s">
        <v>8458</v>
      </c>
      <c r="F171" s="200" t="s">
        <v>8459</v>
      </c>
      <c r="G171" s="200" t="s">
        <v>8460</v>
      </c>
    </row>
    <row r="172" spans="1:7" s="23" customFormat="1" ht="15.95" customHeight="1">
      <c r="A172" s="714">
        <v>11</v>
      </c>
      <c r="B172" s="721">
        <v>1067</v>
      </c>
      <c r="C172" s="200" t="s">
        <v>8461</v>
      </c>
      <c r="D172" s="716" t="s">
        <v>8414</v>
      </c>
      <c r="E172" s="200" t="s">
        <v>8462</v>
      </c>
      <c r="F172" s="200" t="s">
        <v>8463</v>
      </c>
      <c r="G172" s="200" t="s">
        <v>8464</v>
      </c>
    </row>
    <row r="173" spans="1:7" s="23" customFormat="1" ht="15.95" customHeight="1">
      <c r="A173" s="714" t="s">
        <v>7984</v>
      </c>
      <c r="B173" s="721">
        <v>1068</v>
      </c>
      <c r="C173" s="200" t="s">
        <v>8465</v>
      </c>
      <c r="D173" s="716" t="s">
        <v>8414</v>
      </c>
      <c r="E173" s="200" t="s">
        <v>8466</v>
      </c>
      <c r="F173" s="200" t="s">
        <v>8467</v>
      </c>
      <c r="G173" s="200" t="s">
        <v>8468</v>
      </c>
    </row>
    <row r="174" spans="1:7" s="23" customFormat="1" ht="15.95" customHeight="1">
      <c r="A174" s="714">
        <v>11</v>
      </c>
      <c r="B174" s="721">
        <v>1074</v>
      </c>
      <c r="C174" s="200" t="s">
        <v>8469</v>
      </c>
      <c r="D174" s="716" t="s">
        <v>8414</v>
      </c>
      <c r="E174" s="200" t="s">
        <v>8470</v>
      </c>
      <c r="F174" s="200" t="s">
        <v>8471</v>
      </c>
      <c r="G174" s="200" t="s">
        <v>8472</v>
      </c>
    </row>
    <row r="175" spans="1:7" s="23" customFormat="1" ht="15.95" customHeight="1">
      <c r="A175" s="714">
        <v>15</v>
      </c>
      <c r="B175" s="721">
        <v>1077</v>
      </c>
      <c r="C175" s="200" t="s">
        <v>8473</v>
      </c>
      <c r="D175" s="716" t="s">
        <v>8414</v>
      </c>
      <c r="E175" s="200" t="s">
        <v>8474</v>
      </c>
      <c r="F175" s="200" t="s">
        <v>8475</v>
      </c>
      <c r="G175" s="200" t="s">
        <v>8476</v>
      </c>
    </row>
    <row r="176" spans="1:7" s="23" customFormat="1" ht="15.95" customHeight="1">
      <c r="A176" s="714">
        <v>12</v>
      </c>
      <c r="B176" s="721">
        <v>1081</v>
      </c>
      <c r="C176" s="200" t="s">
        <v>8477</v>
      </c>
      <c r="D176" s="716" t="s">
        <v>8414</v>
      </c>
      <c r="E176" s="200" t="s">
        <v>8478</v>
      </c>
      <c r="F176" s="200" t="s">
        <v>8479</v>
      </c>
      <c r="G176" s="200" t="s">
        <v>8480</v>
      </c>
    </row>
    <row r="177" spans="1:7" s="23" customFormat="1" ht="15.95" customHeight="1">
      <c r="A177" s="714">
        <v>35</v>
      </c>
      <c r="B177" s="721">
        <v>3001</v>
      </c>
      <c r="C177" s="200" t="s">
        <v>8481</v>
      </c>
      <c r="D177" s="716" t="s">
        <v>8414</v>
      </c>
      <c r="E177" s="200" t="s">
        <v>8316</v>
      </c>
      <c r="F177" s="200" t="s">
        <v>8317</v>
      </c>
      <c r="G177" s="200" t="s">
        <v>8482</v>
      </c>
    </row>
    <row r="178" spans="1:7" s="23" customFormat="1" ht="15.95" customHeight="1">
      <c r="A178" s="714">
        <v>42</v>
      </c>
      <c r="B178" s="715" t="s">
        <v>8483</v>
      </c>
      <c r="C178" s="200" t="s">
        <v>8484</v>
      </c>
      <c r="D178" s="716" t="s">
        <v>8414</v>
      </c>
      <c r="E178" s="200" t="s">
        <v>8485</v>
      </c>
      <c r="F178" s="200"/>
      <c r="G178" s="200"/>
    </row>
    <row r="179" spans="1:7" s="23" customFormat="1" ht="15.95" customHeight="1">
      <c r="A179" s="714">
        <v>33</v>
      </c>
      <c r="B179" s="715" t="s">
        <v>8486</v>
      </c>
      <c r="C179" s="200" t="s">
        <v>8487</v>
      </c>
      <c r="D179" s="716" t="s">
        <v>8414</v>
      </c>
      <c r="E179" s="200" t="s">
        <v>8488</v>
      </c>
      <c r="F179" s="200" t="s">
        <v>8006</v>
      </c>
      <c r="G179" s="200"/>
    </row>
    <row r="180" spans="1:7" s="23" customFormat="1" ht="15.95" customHeight="1">
      <c r="A180" s="718">
        <v>17</v>
      </c>
      <c r="B180" s="722" t="s">
        <v>8489</v>
      </c>
      <c r="C180" s="709" t="s">
        <v>8490</v>
      </c>
      <c r="D180" s="720" t="s">
        <v>8414</v>
      </c>
      <c r="E180" s="709" t="s">
        <v>8491</v>
      </c>
      <c r="F180" s="709"/>
      <c r="G180" s="709"/>
    </row>
    <row r="181" spans="1:7" s="23" customFormat="1" ht="15.95" customHeight="1">
      <c r="A181" s="714">
        <v>58</v>
      </c>
      <c r="B181" s="715" t="s">
        <v>8492</v>
      </c>
      <c r="C181" s="200" t="s">
        <v>8493</v>
      </c>
      <c r="D181" s="716" t="s">
        <v>8414</v>
      </c>
      <c r="E181" s="200" t="s">
        <v>8494</v>
      </c>
      <c r="F181" s="200"/>
      <c r="G181" s="200"/>
    </row>
    <row r="182" spans="1:7" s="23" customFormat="1" ht="15.95" customHeight="1">
      <c r="A182" s="714" t="s">
        <v>7984</v>
      </c>
      <c r="B182" s="715" t="s">
        <v>8495</v>
      </c>
      <c r="C182" s="200" t="s">
        <v>8496</v>
      </c>
      <c r="D182" s="716" t="s">
        <v>8414</v>
      </c>
      <c r="E182" s="200" t="s">
        <v>8497</v>
      </c>
      <c r="F182" s="200"/>
      <c r="G182" s="200"/>
    </row>
    <row r="183" spans="1:7" s="23" customFormat="1" ht="15.95" customHeight="1">
      <c r="A183" s="714">
        <v>42</v>
      </c>
      <c r="B183" s="715" t="s">
        <v>8498</v>
      </c>
      <c r="C183" s="200" t="s">
        <v>8499</v>
      </c>
      <c r="D183" s="716" t="s">
        <v>8414</v>
      </c>
      <c r="E183" s="200" t="s">
        <v>8500</v>
      </c>
      <c r="F183" s="200" t="s">
        <v>8019</v>
      </c>
      <c r="G183" s="200" t="s">
        <v>8501</v>
      </c>
    </row>
    <row r="184" spans="1:7" s="23" customFormat="1" ht="15.95" customHeight="1">
      <c r="A184" s="714" t="s">
        <v>7988</v>
      </c>
      <c r="B184" s="715" t="s">
        <v>8502</v>
      </c>
      <c r="C184" s="200" t="s">
        <v>8503</v>
      </c>
      <c r="D184" s="716" t="s">
        <v>8414</v>
      </c>
      <c r="E184" s="200" t="s">
        <v>8504</v>
      </c>
      <c r="F184" s="200" t="s">
        <v>8022</v>
      </c>
      <c r="G184" s="200" t="s">
        <v>8505</v>
      </c>
    </row>
    <row r="185" spans="1:7" s="23" customFormat="1" ht="15.95" customHeight="1">
      <c r="A185" s="714">
        <v>11</v>
      </c>
      <c r="B185" s="715" t="s">
        <v>8506</v>
      </c>
      <c r="C185" s="200" t="s">
        <v>8507</v>
      </c>
      <c r="D185" s="716" t="s">
        <v>8414</v>
      </c>
      <c r="E185" s="200" t="s">
        <v>8508</v>
      </c>
      <c r="F185" s="200" t="s">
        <v>8509</v>
      </c>
      <c r="G185" s="200" t="s">
        <v>8510</v>
      </c>
    </row>
    <row r="186" spans="1:7" s="23" customFormat="1" ht="15.95" customHeight="1">
      <c r="A186" s="714" t="s">
        <v>7968</v>
      </c>
      <c r="B186" s="715" t="s">
        <v>8511</v>
      </c>
      <c r="C186" s="200" t="s">
        <v>8512</v>
      </c>
      <c r="D186" s="716" t="s">
        <v>8414</v>
      </c>
      <c r="E186" s="200" t="s">
        <v>8513</v>
      </c>
      <c r="F186" s="200" t="s">
        <v>8058</v>
      </c>
      <c r="G186" s="200" t="s">
        <v>8514</v>
      </c>
    </row>
    <row r="187" spans="1:7" s="23" customFormat="1" ht="15.95" customHeight="1">
      <c r="A187" s="714">
        <v>19</v>
      </c>
      <c r="B187" s="715" t="s">
        <v>8515</v>
      </c>
      <c r="C187" s="200" t="s">
        <v>8516</v>
      </c>
      <c r="D187" s="716" t="s">
        <v>8414</v>
      </c>
      <c r="E187" s="200" t="s">
        <v>8069</v>
      </c>
      <c r="F187" s="200" t="s">
        <v>8070</v>
      </c>
      <c r="G187" s="200" t="s">
        <v>8517</v>
      </c>
    </row>
    <row r="188" spans="1:7" s="23" customFormat="1" ht="15.95" customHeight="1">
      <c r="A188" s="714" t="s">
        <v>8008</v>
      </c>
      <c r="B188" s="715" t="s">
        <v>8518</v>
      </c>
      <c r="C188" s="200" t="s">
        <v>8519</v>
      </c>
      <c r="D188" s="716" t="s">
        <v>8414</v>
      </c>
      <c r="E188" s="200" t="s">
        <v>8520</v>
      </c>
      <c r="F188" s="200" t="s">
        <v>8010</v>
      </c>
      <c r="G188" s="200"/>
    </row>
    <row r="189" spans="1:7" s="23" customFormat="1" ht="15.95" customHeight="1">
      <c r="A189" s="714">
        <v>13</v>
      </c>
      <c r="B189" s="715" t="s">
        <v>8521</v>
      </c>
      <c r="C189" s="200" t="s">
        <v>8522</v>
      </c>
      <c r="D189" s="716" t="s">
        <v>8414</v>
      </c>
      <c r="E189" s="200" t="s">
        <v>8523</v>
      </c>
      <c r="F189" s="200" t="s">
        <v>8013</v>
      </c>
      <c r="G189" s="200"/>
    </row>
    <row r="190" spans="1:7" s="23" customFormat="1" ht="15.95" customHeight="1">
      <c r="A190" s="714">
        <v>33</v>
      </c>
      <c r="B190" s="715" t="s">
        <v>8524</v>
      </c>
      <c r="C190" s="200" t="s">
        <v>8525</v>
      </c>
      <c r="D190" s="716" t="s">
        <v>8414</v>
      </c>
      <c r="E190" s="200" t="s">
        <v>8526</v>
      </c>
      <c r="F190" s="200" t="s">
        <v>8527</v>
      </c>
      <c r="G190" s="200"/>
    </row>
    <row r="191" spans="1:7" s="23" customFormat="1" ht="15.95" customHeight="1">
      <c r="A191" s="714">
        <v>42</v>
      </c>
      <c r="B191" s="715" t="s">
        <v>8528</v>
      </c>
      <c r="C191" s="200" t="s">
        <v>8529</v>
      </c>
      <c r="D191" s="716" t="s">
        <v>8414</v>
      </c>
      <c r="E191" s="200" t="s">
        <v>8530</v>
      </c>
      <c r="F191" s="200" t="s">
        <v>8061</v>
      </c>
      <c r="G191" s="200" t="s">
        <v>8531</v>
      </c>
    </row>
    <row r="192" spans="1:7" s="23" customFormat="1" ht="15.95" customHeight="1">
      <c r="A192" s="714">
        <v>12</v>
      </c>
      <c r="B192" s="715" t="s">
        <v>8532</v>
      </c>
      <c r="C192" s="200" t="s">
        <v>8533</v>
      </c>
      <c r="D192" s="716" t="s">
        <v>8414</v>
      </c>
      <c r="E192" s="200" t="s">
        <v>8534</v>
      </c>
      <c r="F192" s="200" t="s">
        <v>8535</v>
      </c>
      <c r="G192" s="200"/>
    </row>
    <row r="193" spans="1:7" s="23" customFormat="1" ht="15.95" customHeight="1">
      <c r="A193" s="714">
        <v>33</v>
      </c>
      <c r="B193" s="715" t="s">
        <v>8536</v>
      </c>
      <c r="C193" s="200" t="s">
        <v>8537</v>
      </c>
      <c r="D193" s="716" t="s">
        <v>8414</v>
      </c>
      <c r="E193" s="200" t="s">
        <v>8538</v>
      </c>
      <c r="F193" s="200" t="s">
        <v>8045</v>
      </c>
      <c r="G193" s="200" t="s">
        <v>8539</v>
      </c>
    </row>
    <row r="194" spans="1:7" s="23" customFormat="1" ht="15.95" customHeight="1">
      <c r="A194" s="714">
        <v>18</v>
      </c>
      <c r="B194" s="715" t="s">
        <v>8540</v>
      </c>
      <c r="C194" s="200" t="s">
        <v>8541</v>
      </c>
      <c r="D194" s="716" t="s">
        <v>8414</v>
      </c>
      <c r="E194" s="200" t="s">
        <v>8542</v>
      </c>
      <c r="F194" s="200" t="s">
        <v>8543</v>
      </c>
      <c r="G194" s="200" t="s">
        <v>8544</v>
      </c>
    </row>
    <row r="195" spans="1:7" s="23" customFormat="1" ht="15.95" customHeight="1">
      <c r="A195" s="714">
        <v>19</v>
      </c>
      <c r="B195" s="715" t="s">
        <v>8545</v>
      </c>
      <c r="C195" s="200" t="s">
        <v>8546</v>
      </c>
      <c r="D195" s="716" t="s">
        <v>8414</v>
      </c>
      <c r="E195" s="200" t="s">
        <v>8547</v>
      </c>
      <c r="F195" s="200" t="s">
        <v>8548</v>
      </c>
      <c r="G195" s="200" t="s">
        <v>8549</v>
      </c>
    </row>
    <row r="196" spans="1:7" s="23" customFormat="1" ht="15.95" customHeight="1">
      <c r="A196" s="714">
        <v>10</v>
      </c>
      <c r="B196" s="715" t="s">
        <v>8550</v>
      </c>
      <c r="C196" s="200" t="s">
        <v>8551</v>
      </c>
      <c r="D196" s="716" t="s">
        <v>8414</v>
      </c>
      <c r="E196" s="200" t="s">
        <v>8552</v>
      </c>
      <c r="F196" s="200" t="s">
        <v>8553</v>
      </c>
      <c r="G196" s="200"/>
    </row>
    <row r="197" spans="1:7" s="23" customFormat="1" ht="15.95" customHeight="1">
      <c r="A197" s="714">
        <v>21</v>
      </c>
      <c r="B197" s="715" t="s">
        <v>8554</v>
      </c>
      <c r="C197" s="200" t="s">
        <v>8555</v>
      </c>
      <c r="D197" s="716" t="s">
        <v>8414</v>
      </c>
      <c r="E197" s="200" t="s">
        <v>8556</v>
      </c>
      <c r="F197" s="200" t="s">
        <v>8042</v>
      </c>
      <c r="G197" s="200" t="s">
        <v>8557</v>
      </c>
    </row>
    <row r="198" spans="1:7" s="23" customFormat="1" ht="15.95" customHeight="1">
      <c r="A198" s="714">
        <v>13</v>
      </c>
      <c r="B198" s="715" t="s">
        <v>8558</v>
      </c>
      <c r="C198" s="200" t="s">
        <v>8559</v>
      </c>
      <c r="D198" s="716" t="s">
        <v>8414</v>
      </c>
      <c r="E198" s="200" t="s">
        <v>8560</v>
      </c>
      <c r="F198" s="200" t="s">
        <v>8439</v>
      </c>
      <c r="G198" s="200" t="s">
        <v>8561</v>
      </c>
    </row>
    <row r="199" spans="1:7" s="23" customFormat="1" ht="15.95" customHeight="1">
      <c r="A199" s="714">
        <v>14</v>
      </c>
      <c r="B199" s="715" t="s">
        <v>8562</v>
      </c>
      <c r="C199" s="200" t="s">
        <v>8563</v>
      </c>
      <c r="D199" s="716" t="s">
        <v>8414</v>
      </c>
      <c r="E199" s="200" t="s">
        <v>8564</v>
      </c>
      <c r="F199" s="200" t="s">
        <v>8025</v>
      </c>
      <c r="G199" s="200" t="s">
        <v>8565</v>
      </c>
    </row>
    <row r="200" spans="1:7" s="23" customFormat="1" ht="15.95" customHeight="1">
      <c r="A200" s="714">
        <v>15</v>
      </c>
      <c r="B200" s="715" t="s">
        <v>8566</v>
      </c>
      <c r="C200" s="200" t="s">
        <v>8567</v>
      </c>
      <c r="D200" s="716" t="s">
        <v>8414</v>
      </c>
      <c r="E200" s="200" t="s">
        <v>8568</v>
      </c>
      <c r="F200" s="200" t="s">
        <v>8444</v>
      </c>
      <c r="G200" s="200" t="s">
        <v>8445</v>
      </c>
    </row>
    <row r="201" spans="1:7" s="23" customFormat="1" ht="15.95" customHeight="1">
      <c r="A201" s="714">
        <v>55</v>
      </c>
      <c r="B201" s="715" t="s">
        <v>8569</v>
      </c>
      <c r="C201" s="200" t="s">
        <v>8570</v>
      </c>
      <c r="D201" s="716" t="s">
        <v>8414</v>
      </c>
      <c r="E201" s="200" t="s">
        <v>8571</v>
      </c>
      <c r="F201" s="200" t="s">
        <v>8082</v>
      </c>
      <c r="G201" s="200"/>
    </row>
    <row r="202" spans="1:7" s="23" customFormat="1" ht="15.95" customHeight="1">
      <c r="A202" s="714">
        <v>20</v>
      </c>
      <c r="B202" s="715" t="s">
        <v>8572</v>
      </c>
      <c r="C202" s="200" t="s">
        <v>8573</v>
      </c>
      <c r="D202" s="716" t="s">
        <v>8414</v>
      </c>
      <c r="E202" s="200" t="s">
        <v>8574</v>
      </c>
      <c r="F202" s="200" t="s">
        <v>7993</v>
      </c>
      <c r="G202" s="200"/>
    </row>
    <row r="203" spans="1:7" s="23" customFormat="1" ht="15.95" customHeight="1">
      <c r="A203" s="714" t="s">
        <v>8008</v>
      </c>
      <c r="B203" s="715" t="s">
        <v>8575</v>
      </c>
      <c r="C203" s="200" t="s">
        <v>8576</v>
      </c>
      <c r="D203" s="716" t="s">
        <v>8414</v>
      </c>
      <c r="E203" s="200" t="s">
        <v>8577</v>
      </c>
      <c r="F203" s="200" t="s">
        <v>8578</v>
      </c>
      <c r="G203" s="200" t="s">
        <v>8579</v>
      </c>
    </row>
    <row r="204" spans="1:7" s="23" customFormat="1" ht="15.95" customHeight="1">
      <c r="A204" s="714">
        <v>54</v>
      </c>
      <c r="B204" s="715" t="s">
        <v>8580</v>
      </c>
      <c r="C204" s="200" t="s">
        <v>8581</v>
      </c>
      <c r="D204" s="716" t="s">
        <v>8414</v>
      </c>
      <c r="E204" s="200" t="s">
        <v>8582</v>
      </c>
      <c r="F204" s="200" t="s">
        <v>8429</v>
      </c>
      <c r="G204" s="200" t="s">
        <v>8583</v>
      </c>
    </row>
    <row r="205" spans="1:7" s="23" customFormat="1" ht="15.95" customHeight="1">
      <c r="A205" s="714" t="s">
        <v>8027</v>
      </c>
      <c r="B205" s="715" t="s">
        <v>8584</v>
      </c>
      <c r="C205" s="200" t="s">
        <v>8585</v>
      </c>
      <c r="D205" s="716" t="s">
        <v>8414</v>
      </c>
      <c r="E205" s="200" t="s">
        <v>8586</v>
      </c>
      <c r="F205" s="200" t="s">
        <v>8029</v>
      </c>
      <c r="G205" s="200" t="s">
        <v>8587</v>
      </c>
    </row>
    <row r="206" spans="1:7" s="23" customFormat="1" ht="15.95" customHeight="1">
      <c r="A206" s="714">
        <v>13</v>
      </c>
      <c r="B206" s="715" t="s">
        <v>8588</v>
      </c>
      <c r="C206" s="200" t="s">
        <v>8589</v>
      </c>
      <c r="D206" s="716" t="s">
        <v>8414</v>
      </c>
      <c r="E206" s="200" t="s">
        <v>8590</v>
      </c>
      <c r="F206" s="200" t="s">
        <v>8591</v>
      </c>
      <c r="G206" s="200" t="s">
        <v>8592</v>
      </c>
    </row>
    <row r="207" spans="1:7" s="23" customFormat="1" ht="15.95" customHeight="1">
      <c r="A207" s="714">
        <v>19</v>
      </c>
      <c r="B207" s="715" t="s">
        <v>8593</v>
      </c>
      <c r="C207" s="200" t="s">
        <v>8594</v>
      </c>
      <c r="D207" s="716" t="s">
        <v>8414</v>
      </c>
      <c r="E207" s="200" t="s">
        <v>8072</v>
      </c>
      <c r="F207" s="200" t="s">
        <v>8073</v>
      </c>
      <c r="G207" s="200" t="s">
        <v>8595</v>
      </c>
    </row>
    <row r="208" spans="1:7" s="23" customFormat="1" ht="15.95" customHeight="1">
      <c r="A208" s="714" t="s">
        <v>8053</v>
      </c>
      <c r="B208" s="715" t="s">
        <v>8596</v>
      </c>
      <c r="C208" s="200" t="s">
        <v>8597</v>
      </c>
      <c r="D208" s="716" t="s">
        <v>8414</v>
      </c>
      <c r="E208" s="200" t="s">
        <v>8598</v>
      </c>
      <c r="F208" s="200" t="s">
        <v>8055</v>
      </c>
      <c r="G208" s="200" t="s">
        <v>8599</v>
      </c>
    </row>
    <row r="209" spans="1:7" s="23" customFormat="1" ht="15.95" customHeight="1">
      <c r="A209" s="714" t="s">
        <v>8031</v>
      </c>
      <c r="B209" s="715" t="s">
        <v>8600</v>
      </c>
      <c r="C209" s="200" t="s">
        <v>8601</v>
      </c>
      <c r="D209" s="716" t="s">
        <v>8414</v>
      </c>
      <c r="E209" s="200" t="s">
        <v>8602</v>
      </c>
      <c r="F209" s="200" t="s">
        <v>8603</v>
      </c>
      <c r="G209" s="200" t="s">
        <v>8604</v>
      </c>
    </row>
    <row r="210" spans="1:7" s="23" customFormat="1" ht="15.95" customHeight="1">
      <c r="A210" s="714">
        <v>61</v>
      </c>
      <c r="B210" s="715" t="s">
        <v>8605</v>
      </c>
      <c r="C210" s="200" t="s">
        <v>8606</v>
      </c>
      <c r="D210" s="716" t="s">
        <v>8414</v>
      </c>
      <c r="E210" s="200" t="s">
        <v>8607</v>
      </c>
      <c r="F210" s="200" t="s">
        <v>8064</v>
      </c>
      <c r="G210" s="200" t="s">
        <v>8608</v>
      </c>
    </row>
    <row r="211" spans="1:7" s="23" customFormat="1" ht="15.95" customHeight="1">
      <c r="A211" s="714">
        <v>16</v>
      </c>
      <c r="B211" s="715" t="s">
        <v>8609</v>
      </c>
      <c r="C211" s="200" t="s">
        <v>8610</v>
      </c>
      <c r="D211" s="716" t="s">
        <v>8414</v>
      </c>
      <c r="E211" s="200" t="s">
        <v>8611</v>
      </c>
      <c r="F211" s="200" t="s">
        <v>8051</v>
      </c>
      <c r="G211" s="200" t="s">
        <v>8612</v>
      </c>
    </row>
    <row r="212" spans="1:7" s="23" customFormat="1" ht="15.95" customHeight="1">
      <c r="A212" s="714">
        <v>35</v>
      </c>
      <c r="B212" s="715" t="s">
        <v>8613</v>
      </c>
      <c r="C212" s="200" t="s">
        <v>8614</v>
      </c>
      <c r="D212" s="716" t="s">
        <v>8414</v>
      </c>
      <c r="E212" s="200" t="s">
        <v>8075</v>
      </c>
      <c r="F212" s="200" t="s">
        <v>8615</v>
      </c>
      <c r="G212" s="200" t="s">
        <v>8616</v>
      </c>
    </row>
    <row r="213" spans="1:7" s="23" customFormat="1" ht="15.95" customHeight="1">
      <c r="A213" s="714">
        <v>71</v>
      </c>
      <c r="B213" s="715" t="s">
        <v>8617</v>
      </c>
      <c r="C213" s="200" t="s">
        <v>8618</v>
      </c>
      <c r="D213" s="716" t="s">
        <v>8414</v>
      </c>
      <c r="E213" s="200" t="s">
        <v>8619</v>
      </c>
      <c r="F213" s="200" t="s">
        <v>8067</v>
      </c>
      <c r="G213" s="200" t="s">
        <v>8620</v>
      </c>
    </row>
    <row r="214" spans="1:7" s="23" customFormat="1" ht="15.95" customHeight="1">
      <c r="A214" s="714" t="s">
        <v>8053</v>
      </c>
      <c r="B214" s="721">
        <v>1101</v>
      </c>
      <c r="C214" s="200" t="s">
        <v>8621</v>
      </c>
      <c r="D214" s="716" t="s">
        <v>8414</v>
      </c>
      <c r="E214" s="200" t="s">
        <v>8622</v>
      </c>
      <c r="F214" s="200"/>
      <c r="G214" s="200"/>
    </row>
    <row r="215" spans="1:7" s="23" customFormat="1" ht="15.95" customHeight="1">
      <c r="A215" s="714">
        <v>34</v>
      </c>
      <c r="B215" s="721">
        <v>1102</v>
      </c>
      <c r="C215" s="200" t="s">
        <v>8623</v>
      </c>
      <c r="D215" s="716" t="s">
        <v>8414</v>
      </c>
      <c r="E215" s="200" t="s">
        <v>8624</v>
      </c>
      <c r="F215" s="200"/>
      <c r="G215" s="200"/>
    </row>
    <row r="216" spans="1:7" s="23" customFormat="1" ht="15.95" customHeight="1">
      <c r="A216" s="714">
        <v>55</v>
      </c>
      <c r="B216" s="721">
        <v>1103</v>
      </c>
      <c r="C216" s="200" t="s">
        <v>8625</v>
      </c>
      <c r="D216" s="716" t="s">
        <v>8414</v>
      </c>
      <c r="E216" s="200" t="s">
        <v>8626</v>
      </c>
      <c r="F216" s="200"/>
      <c r="G216" s="200"/>
    </row>
    <row r="217" spans="1:7" s="23" customFormat="1" ht="15.95" customHeight="1">
      <c r="A217" s="714">
        <v>19</v>
      </c>
      <c r="B217" s="721">
        <v>1104</v>
      </c>
      <c r="C217" s="200" t="s">
        <v>8627</v>
      </c>
      <c r="D217" s="716" t="s">
        <v>8414</v>
      </c>
      <c r="E217" s="200" t="s">
        <v>8628</v>
      </c>
      <c r="F217" s="200" t="s">
        <v>8188</v>
      </c>
      <c r="G217" s="200" t="s">
        <v>8629</v>
      </c>
    </row>
    <row r="218" spans="1:7" s="23" customFormat="1" ht="15.95" customHeight="1">
      <c r="A218" s="714">
        <v>32</v>
      </c>
      <c r="B218" s="721">
        <v>1105</v>
      </c>
      <c r="C218" s="200" t="s">
        <v>8630</v>
      </c>
      <c r="D218" s="716" t="s">
        <v>8414</v>
      </c>
      <c r="E218" s="200" t="s">
        <v>8631</v>
      </c>
      <c r="F218" s="200" t="s">
        <v>8166</v>
      </c>
      <c r="G218" s="200"/>
    </row>
    <row r="219" spans="1:7" s="23" customFormat="1" ht="15.95" customHeight="1">
      <c r="A219" s="714">
        <v>19</v>
      </c>
      <c r="B219" s="721">
        <v>1106</v>
      </c>
      <c r="C219" s="200" t="s">
        <v>8632</v>
      </c>
      <c r="D219" s="716" t="s">
        <v>8414</v>
      </c>
      <c r="E219" s="200" t="s">
        <v>8633</v>
      </c>
      <c r="F219" s="200" t="s">
        <v>8169</v>
      </c>
      <c r="G219" s="200" t="s">
        <v>8634</v>
      </c>
    </row>
    <row r="220" spans="1:7" s="23" customFormat="1" ht="15.95" customHeight="1">
      <c r="A220" s="714" t="s">
        <v>7968</v>
      </c>
      <c r="B220" s="721">
        <v>1107</v>
      </c>
      <c r="C220" s="200" t="s">
        <v>8635</v>
      </c>
      <c r="D220" s="716" t="s">
        <v>8414</v>
      </c>
      <c r="E220" s="200" t="s">
        <v>8636</v>
      </c>
      <c r="F220" s="200" t="s">
        <v>8637</v>
      </c>
      <c r="G220" s="200"/>
    </row>
    <row r="221" spans="1:7" s="23" customFormat="1" ht="15.95" customHeight="1">
      <c r="A221" s="714" t="s">
        <v>7968</v>
      </c>
      <c r="B221" s="721">
        <v>1108</v>
      </c>
      <c r="C221" s="200" t="s">
        <v>8638</v>
      </c>
      <c r="D221" s="716" t="s">
        <v>8414</v>
      </c>
      <c r="E221" s="200" t="s">
        <v>8639</v>
      </c>
      <c r="F221" s="200" t="s">
        <v>8112</v>
      </c>
      <c r="G221" s="200"/>
    </row>
    <row r="222" spans="1:7" s="23" customFormat="1" ht="15.95" customHeight="1">
      <c r="A222" s="714" t="s">
        <v>7988</v>
      </c>
      <c r="B222" s="721">
        <v>1109</v>
      </c>
      <c r="C222" s="200" t="s">
        <v>8640</v>
      </c>
      <c r="D222" s="716" t="s">
        <v>8414</v>
      </c>
      <c r="E222" s="200" t="s">
        <v>8641</v>
      </c>
      <c r="F222" s="200" t="s">
        <v>8121</v>
      </c>
      <c r="G222" s="200"/>
    </row>
    <row r="223" spans="1:7" s="23" customFormat="1" ht="15.95" customHeight="1">
      <c r="A223" s="714">
        <v>18</v>
      </c>
      <c r="B223" s="721">
        <v>1110</v>
      </c>
      <c r="C223" s="200" t="s">
        <v>8642</v>
      </c>
      <c r="D223" s="716" t="s">
        <v>8414</v>
      </c>
      <c r="E223" s="200" t="s">
        <v>8643</v>
      </c>
      <c r="F223" s="200" t="s">
        <v>8644</v>
      </c>
      <c r="G223" s="200"/>
    </row>
    <row r="224" spans="1:7" s="23" customFormat="1" ht="15.95" customHeight="1">
      <c r="A224" s="718" t="s">
        <v>7984</v>
      </c>
      <c r="B224" s="719">
        <v>1111</v>
      </c>
      <c r="C224" s="709" t="s">
        <v>8645</v>
      </c>
      <c r="D224" s="720" t="s">
        <v>8414</v>
      </c>
      <c r="E224" s="709" t="s">
        <v>8646</v>
      </c>
      <c r="F224" s="709" t="s">
        <v>8647</v>
      </c>
      <c r="G224" s="709"/>
    </row>
    <row r="225" spans="1:7" s="23" customFormat="1" ht="15.95" customHeight="1">
      <c r="A225" s="714">
        <v>12</v>
      </c>
      <c r="B225" s="721">
        <v>1112</v>
      </c>
      <c r="C225" s="200" t="s">
        <v>8648</v>
      </c>
      <c r="D225" s="716" t="s">
        <v>8414</v>
      </c>
      <c r="E225" s="200" t="s">
        <v>8649</v>
      </c>
      <c r="F225" s="200" t="s">
        <v>8650</v>
      </c>
      <c r="G225" s="200"/>
    </row>
    <row r="226" spans="1:7" s="23" customFormat="1" ht="15.95" customHeight="1">
      <c r="A226" s="714">
        <v>41</v>
      </c>
      <c r="B226" s="721">
        <v>1113</v>
      </c>
      <c r="C226" s="200" t="s">
        <v>8651</v>
      </c>
      <c r="D226" s="716" t="s">
        <v>8414</v>
      </c>
      <c r="E226" s="200" t="s">
        <v>8652</v>
      </c>
      <c r="F226" s="200" t="s">
        <v>8130</v>
      </c>
      <c r="G226" s="200"/>
    </row>
    <row r="227" spans="1:7" s="23" customFormat="1" ht="15.95" customHeight="1">
      <c r="A227" s="714">
        <v>38</v>
      </c>
      <c r="B227" s="721">
        <v>1114</v>
      </c>
      <c r="C227" s="200" t="s">
        <v>8653</v>
      </c>
      <c r="D227" s="716" t="s">
        <v>8414</v>
      </c>
      <c r="E227" s="200" t="s">
        <v>8654</v>
      </c>
      <c r="F227" s="200" t="s">
        <v>8127</v>
      </c>
      <c r="G227" s="200"/>
    </row>
    <row r="228" spans="1:7" s="23" customFormat="1" ht="15.95" customHeight="1">
      <c r="A228" s="714">
        <v>34</v>
      </c>
      <c r="B228" s="721">
        <v>1115</v>
      </c>
      <c r="C228" s="200" t="s">
        <v>8655</v>
      </c>
      <c r="D228" s="716" t="s">
        <v>8414</v>
      </c>
      <c r="E228" s="200" t="s">
        <v>8656</v>
      </c>
      <c r="F228" s="200" t="s">
        <v>8657</v>
      </c>
      <c r="G228" s="200"/>
    </row>
    <row r="229" spans="1:7" s="23" customFormat="1" ht="15.95" customHeight="1">
      <c r="A229" s="714">
        <v>11</v>
      </c>
      <c r="B229" s="721">
        <v>1116</v>
      </c>
      <c r="C229" s="200" t="s">
        <v>8658</v>
      </c>
      <c r="D229" s="716" t="s">
        <v>8414</v>
      </c>
      <c r="E229" s="200" t="s">
        <v>8659</v>
      </c>
      <c r="F229" s="200" t="s">
        <v>8182</v>
      </c>
      <c r="G229" s="200" t="s">
        <v>8660</v>
      </c>
    </row>
    <row r="230" spans="1:7" s="23" customFormat="1" ht="15.95" customHeight="1">
      <c r="A230" s="714" t="s">
        <v>7988</v>
      </c>
      <c r="B230" s="721">
        <v>1117</v>
      </c>
      <c r="C230" s="200" t="s">
        <v>8661</v>
      </c>
      <c r="D230" s="716" t="s">
        <v>8414</v>
      </c>
      <c r="E230" s="200" t="s">
        <v>8662</v>
      </c>
      <c r="F230" s="200"/>
      <c r="G230" s="200"/>
    </row>
    <row r="231" spans="1:7" s="23" customFormat="1" ht="15.95" customHeight="1">
      <c r="A231" s="714">
        <v>15</v>
      </c>
      <c r="B231" s="721">
        <v>1118</v>
      </c>
      <c r="C231" s="200" t="s">
        <v>8663</v>
      </c>
      <c r="D231" s="716" t="s">
        <v>8414</v>
      </c>
      <c r="E231" s="200" t="s">
        <v>8664</v>
      </c>
      <c r="F231" s="200" t="s">
        <v>8665</v>
      </c>
      <c r="G231" s="200"/>
    </row>
    <row r="232" spans="1:7" s="23" customFormat="1" ht="15.95" customHeight="1">
      <c r="A232" s="714">
        <v>11</v>
      </c>
      <c r="B232" s="721">
        <v>1119</v>
      </c>
      <c r="C232" s="200" t="s">
        <v>8666</v>
      </c>
      <c r="D232" s="716" t="s">
        <v>8414</v>
      </c>
      <c r="E232" s="200" t="s">
        <v>8667</v>
      </c>
      <c r="F232" s="200" t="s">
        <v>8157</v>
      </c>
      <c r="G232" s="200"/>
    </row>
    <row r="233" spans="1:7" s="23" customFormat="1" ht="15.95" customHeight="1">
      <c r="A233" s="714">
        <v>10</v>
      </c>
      <c r="B233" s="721">
        <v>1120</v>
      </c>
      <c r="C233" s="200" t="s">
        <v>8668</v>
      </c>
      <c r="D233" s="716" t="s">
        <v>8414</v>
      </c>
      <c r="E233" s="200" t="s">
        <v>8669</v>
      </c>
      <c r="F233" s="200"/>
      <c r="G233" s="200"/>
    </row>
    <row r="234" spans="1:7" s="23" customFormat="1" ht="15.95" customHeight="1">
      <c r="A234" s="714">
        <v>18</v>
      </c>
      <c r="B234" s="721">
        <v>1121</v>
      </c>
      <c r="C234" s="200" t="s">
        <v>8670</v>
      </c>
      <c r="D234" s="716" t="s">
        <v>8414</v>
      </c>
      <c r="E234" s="200" t="s">
        <v>8671</v>
      </c>
      <c r="F234" s="200" t="s">
        <v>8200</v>
      </c>
      <c r="G234" s="200" t="s">
        <v>8201</v>
      </c>
    </row>
    <row r="235" spans="1:7" s="23" customFormat="1" ht="15.95" customHeight="1">
      <c r="A235" s="714" t="s">
        <v>7968</v>
      </c>
      <c r="B235" s="721">
        <v>1122</v>
      </c>
      <c r="C235" s="200" t="s">
        <v>8672</v>
      </c>
      <c r="D235" s="716" t="s">
        <v>8414</v>
      </c>
      <c r="E235" s="200" t="s">
        <v>8673</v>
      </c>
      <c r="F235" s="200" t="s">
        <v>8230</v>
      </c>
      <c r="G235" s="200" t="s">
        <v>8231</v>
      </c>
    </row>
    <row r="236" spans="1:7" s="23" customFormat="1" ht="15.95" customHeight="1">
      <c r="A236" s="714">
        <v>11</v>
      </c>
      <c r="B236" s="721">
        <v>1123</v>
      </c>
      <c r="C236" s="200" t="s">
        <v>8674</v>
      </c>
      <c r="D236" s="716" t="s">
        <v>8414</v>
      </c>
      <c r="E236" s="200" t="s">
        <v>8675</v>
      </c>
      <c r="F236" s="200" t="s">
        <v>8463</v>
      </c>
      <c r="G236" s="200" t="s">
        <v>8676</v>
      </c>
    </row>
    <row r="237" spans="1:7" s="23" customFormat="1" ht="15.95" customHeight="1">
      <c r="A237" s="714">
        <v>21</v>
      </c>
      <c r="B237" s="721">
        <v>1124</v>
      </c>
      <c r="C237" s="200" t="s">
        <v>8677</v>
      </c>
      <c r="D237" s="716" t="s">
        <v>8414</v>
      </c>
      <c r="E237" s="200" t="s">
        <v>8454</v>
      </c>
      <c r="F237" s="200" t="s">
        <v>8455</v>
      </c>
      <c r="G237" s="200" t="s">
        <v>8678</v>
      </c>
    </row>
    <row r="238" spans="1:7" s="23" customFormat="1" ht="15.95" customHeight="1">
      <c r="A238" s="714" t="s">
        <v>8053</v>
      </c>
      <c r="B238" s="721">
        <v>1130</v>
      </c>
      <c r="C238" s="200" t="s">
        <v>8679</v>
      </c>
      <c r="D238" s="716" t="s">
        <v>8414</v>
      </c>
      <c r="E238" s="200" t="s">
        <v>8680</v>
      </c>
      <c r="F238" s="200" t="s">
        <v>8681</v>
      </c>
      <c r="G238" s="200"/>
    </row>
    <row r="239" spans="1:7" s="23" customFormat="1" ht="15.95" customHeight="1">
      <c r="A239" s="714">
        <v>11</v>
      </c>
      <c r="B239" s="721">
        <v>1131</v>
      </c>
      <c r="C239" s="200" t="s">
        <v>8682</v>
      </c>
      <c r="D239" s="716" t="s">
        <v>8414</v>
      </c>
      <c r="E239" s="200" t="s">
        <v>8683</v>
      </c>
      <c r="F239" s="200" t="s">
        <v>8154</v>
      </c>
      <c r="G239" s="200"/>
    </row>
    <row r="240" spans="1:7" s="23" customFormat="1" ht="15.95" customHeight="1">
      <c r="A240" s="714">
        <v>11</v>
      </c>
      <c r="B240" s="721">
        <v>1132</v>
      </c>
      <c r="C240" s="200" t="s">
        <v>8684</v>
      </c>
      <c r="D240" s="716" t="s">
        <v>8414</v>
      </c>
      <c r="E240" s="200" t="s">
        <v>8685</v>
      </c>
      <c r="F240" s="200" t="s">
        <v>8151</v>
      </c>
      <c r="G240" s="200"/>
    </row>
    <row r="241" spans="1:7" s="23" customFormat="1" ht="15.95" customHeight="1">
      <c r="A241" s="714" t="s">
        <v>8177</v>
      </c>
      <c r="B241" s="721">
        <v>1133</v>
      </c>
      <c r="C241" s="200" t="s">
        <v>8686</v>
      </c>
      <c r="D241" s="716" t="s">
        <v>8414</v>
      </c>
      <c r="E241" s="200" t="s">
        <v>8687</v>
      </c>
      <c r="F241" s="200" t="s">
        <v>8688</v>
      </c>
      <c r="G241" s="200" t="s">
        <v>8689</v>
      </c>
    </row>
    <row r="242" spans="1:7" s="23" customFormat="1" ht="15.95" customHeight="1">
      <c r="A242" s="714" t="s">
        <v>8177</v>
      </c>
      <c r="B242" s="721">
        <v>1134</v>
      </c>
      <c r="C242" s="200" t="s">
        <v>8690</v>
      </c>
      <c r="D242" s="716" t="s">
        <v>8414</v>
      </c>
      <c r="E242" s="200" t="s">
        <v>8283</v>
      </c>
      <c r="F242" s="200" t="s">
        <v>8691</v>
      </c>
      <c r="G242" s="200" t="s">
        <v>8692</v>
      </c>
    </row>
    <row r="243" spans="1:7" s="23" customFormat="1" ht="15.95" customHeight="1">
      <c r="A243" s="714">
        <v>11</v>
      </c>
      <c r="B243" s="721">
        <v>1135</v>
      </c>
      <c r="C243" s="200" t="s">
        <v>8693</v>
      </c>
      <c r="D243" s="716" t="s">
        <v>8414</v>
      </c>
      <c r="E243" s="200" t="s">
        <v>8694</v>
      </c>
      <c r="F243" s="200" t="s">
        <v>8236</v>
      </c>
      <c r="G243" s="200" t="s">
        <v>8695</v>
      </c>
    </row>
    <row r="244" spans="1:7" s="23" customFormat="1" ht="15.95" customHeight="1">
      <c r="A244" s="714">
        <v>12</v>
      </c>
      <c r="B244" s="721">
        <v>1136</v>
      </c>
      <c r="C244" s="200" t="s">
        <v>8696</v>
      </c>
      <c r="D244" s="716" t="s">
        <v>8414</v>
      </c>
      <c r="E244" s="200" t="s">
        <v>8697</v>
      </c>
      <c r="F244" s="200" t="s">
        <v>8175</v>
      </c>
      <c r="G244" s="200" t="s">
        <v>8698</v>
      </c>
    </row>
    <row r="245" spans="1:7" s="23" customFormat="1" ht="15.95" customHeight="1">
      <c r="A245" s="714" t="s">
        <v>8053</v>
      </c>
      <c r="B245" s="721">
        <v>1137</v>
      </c>
      <c r="C245" s="200" t="s">
        <v>8699</v>
      </c>
      <c r="D245" s="716" t="s">
        <v>8414</v>
      </c>
      <c r="E245" s="200" t="s">
        <v>8700</v>
      </c>
      <c r="F245" s="200" t="s">
        <v>8185</v>
      </c>
      <c r="G245" s="200" t="s">
        <v>8701</v>
      </c>
    </row>
    <row r="246" spans="1:7" s="23" customFormat="1" ht="15.95" customHeight="1">
      <c r="A246" s="714">
        <v>12</v>
      </c>
      <c r="B246" s="721">
        <v>1138</v>
      </c>
      <c r="C246" s="200" t="s">
        <v>8702</v>
      </c>
      <c r="D246" s="716" t="s">
        <v>8414</v>
      </c>
      <c r="E246" s="200" t="s">
        <v>8703</v>
      </c>
      <c r="F246" s="200" t="s">
        <v>8704</v>
      </c>
      <c r="G246" s="200"/>
    </row>
    <row r="247" spans="1:7" s="23" customFormat="1" ht="15.95" customHeight="1">
      <c r="A247" s="714" t="s">
        <v>7968</v>
      </c>
      <c r="B247" s="721">
        <v>1139</v>
      </c>
      <c r="C247" s="200" t="s">
        <v>8705</v>
      </c>
      <c r="D247" s="716" t="s">
        <v>8414</v>
      </c>
      <c r="E247" s="200" t="s">
        <v>8706</v>
      </c>
      <c r="F247" s="200" t="s">
        <v>8406</v>
      </c>
      <c r="G247" s="200" t="s">
        <v>8707</v>
      </c>
    </row>
    <row r="248" spans="1:7" s="23" customFormat="1" ht="15.95" customHeight="1">
      <c r="A248" s="714">
        <v>19</v>
      </c>
      <c r="B248" s="721">
        <v>1140</v>
      </c>
      <c r="C248" s="200" t="s">
        <v>8708</v>
      </c>
      <c r="D248" s="716" t="s">
        <v>8414</v>
      </c>
      <c r="E248" s="200" t="s">
        <v>8709</v>
      </c>
      <c r="F248" s="200" t="s">
        <v>8224</v>
      </c>
      <c r="G248" s="200" t="s">
        <v>8710</v>
      </c>
    </row>
    <row r="249" spans="1:7" s="23" customFormat="1" ht="15.95" customHeight="1">
      <c r="A249" s="714">
        <v>12</v>
      </c>
      <c r="B249" s="721">
        <v>1141</v>
      </c>
      <c r="C249" s="200" t="s">
        <v>8711</v>
      </c>
      <c r="D249" s="716" t="s">
        <v>8414</v>
      </c>
      <c r="E249" s="200" t="s">
        <v>8712</v>
      </c>
      <c r="F249" s="200" t="s">
        <v>8209</v>
      </c>
      <c r="G249" s="200" t="s">
        <v>8713</v>
      </c>
    </row>
    <row r="250" spans="1:7" s="23" customFormat="1" ht="15.95" customHeight="1">
      <c r="A250" s="714" t="s">
        <v>7988</v>
      </c>
      <c r="B250" s="721">
        <v>1142</v>
      </c>
      <c r="C250" s="200" t="s">
        <v>8714</v>
      </c>
      <c r="D250" s="716" t="s">
        <v>8414</v>
      </c>
      <c r="E250" s="200" t="s">
        <v>8715</v>
      </c>
      <c r="F250" s="200" t="s">
        <v>8245</v>
      </c>
      <c r="G250" s="200" t="s">
        <v>8716</v>
      </c>
    </row>
    <row r="251" spans="1:7" s="23" customFormat="1" ht="15.95" customHeight="1">
      <c r="A251" s="714" t="s">
        <v>7988</v>
      </c>
      <c r="B251" s="721">
        <v>1143</v>
      </c>
      <c r="C251" s="200" t="s">
        <v>8717</v>
      </c>
      <c r="D251" s="716" t="s">
        <v>8414</v>
      </c>
      <c r="E251" s="200" t="s">
        <v>8718</v>
      </c>
      <c r="F251" s="200" t="s">
        <v>8206</v>
      </c>
      <c r="G251" s="200" t="s">
        <v>8719</v>
      </c>
    </row>
    <row r="252" spans="1:7" s="23" customFormat="1" ht="15.95" customHeight="1">
      <c r="A252" s="714">
        <v>12</v>
      </c>
      <c r="B252" s="721">
        <v>1144</v>
      </c>
      <c r="C252" s="200" t="s">
        <v>8720</v>
      </c>
      <c r="D252" s="716" t="s">
        <v>8414</v>
      </c>
      <c r="E252" s="200" t="s">
        <v>8721</v>
      </c>
      <c r="F252" s="200" t="s">
        <v>8722</v>
      </c>
      <c r="G252" s="200" t="s">
        <v>8723</v>
      </c>
    </row>
    <row r="253" spans="1:7" s="23" customFormat="1" ht="15.95" customHeight="1">
      <c r="A253" s="714">
        <v>39</v>
      </c>
      <c r="B253" s="721">
        <v>1145</v>
      </c>
      <c r="C253" s="200" t="s">
        <v>8724</v>
      </c>
      <c r="D253" s="716" t="s">
        <v>8414</v>
      </c>
      <c r="E253" s="200" t="s">
        <v>8725</v>
      </c>
      <c r="F253" s="200" t="s">
        <v>8726</v>
      </c>
      <c r="G253" s="200" t="s">
        <v>8727</v>
      </c>
    </row>
    <row r="254" spans="1:7" s="23" customFormat="1" ht="15.95" customHeight="1">
      <c r="A254" s="714">
        <v>19</v>
      </c>
      <c r="B254" s="721">
        <v>1146</v>
      </c>
      <c r="C254" s="200" t="s">
        <v>8728</v>
      </c>
      <c r="D254" s="716" t="s">
        <v>8414</v>
      </c>
      <c r="E254" s="200" t="s">
        <v>8729</v>
      </c>
      <c r="F254" s="200" t="s">
        <v>8730</v>
      </c>
      <c r="G254" s="200" t="s">
        <v>8731</v>
      </c>
    </row>
    <row r="255" spans="1:7" s="23" customFormat="1" ht="15.95" customHeight="1">
      <c r="A255" s="714">
        <v>55</v>
      </c>
      <c r="B255" s="721">
        <v>1147</v>
      </c>
      <c r="C255" s="200" t="s">
        <v>8732</v>
      </c>
      <c r="D255" s="716" t="s">
        <v>8414</v>
      </c>
      <c r="E255" s="200" t="s">
        <v>8289</v>
      </c>
      <c r="F255" s="200" t="s">
        <v>8290</v>
      </c>
      <c r="G255" s="200" t="s">
        <v>8733</v>
      </c>
    </row>
    <row r="256" spans="1:7" s="23" customFormat="1" ht="15.95" customHeight="1">
      <c r="A256" s="714">
        <v>15</v>
      </c>
      <c r="B256" s="721">
        <v>1148</v>
      </c>
      <c r="C256" s="200" t="s">
        <v>7379</v>
      </c>
      <c r="D256" s="716" t="s">
        <v>8414</v>
      </c>
      <c r="E256" s="200" t="s">
        <v>8734</v>
      </c>
      <c r="F256" s="200" t="s">
        <v>8735</v>
      </c>
      <c r="G256" s="200" t="s">
        <v>8736</v>
      </c>
    </row>
    <row r="257" spans="1:7" s="23" customFormat="1" ht="15.95" customHeight="1">
      <c r="A257" s="714" t="s">
        <v>7968</v>
      </c>
      <c r="B257" s="721">
        <v>1149</v>
      </c>
      <c r="C257" s="200" t="s">
        <v>8737</v>
      </c>
      <c r="D257" s="716" t="s">
        <v>8414</v>
      </c>
      <c r="E257" s="200" t="s">
        <v>8738</v>
      </c>
      <c r="F257" s="200" t="s">
        <v>8197</v>
      </c>
      <c r="G257" s="200" t="s">
        <v>8739</v>
      </c>
    </row>
    <row r="258" spans="1:7" s="23" customFormat="1" ht="15.95" customHeight="1">
      <c r="A258" s="714">
        <v>15</v>
      </c>
      <c r="B258" s="721">
        <v>1150</v>
      </c>
      <c r="C258" s="200" t="s">
        <v>8740</v>
      </c>
      <c r="D258" s="716" t="s">
        <v>8414</v>
      </c>
      <c r="E258" s="200" t="s">
        <v>8474</v>
      </c>
      <c r="F258" s="200" t="s">
        <v>8475</v>
      </c>
      <c r="G258" s="200" t="s">
        <v>8741</v>
      </c>
    </row>
    <row r="259" spans="1:7" s="23" customFormat="1" ht="15.95" customHeight="1">
      <c r="A259" s="714" t="s">
        <v>7988</v>
      </c>
      <c r="B259" s="721">
        <v>1151</v>
      </c>
      <c r="C259" s="200" t="s">
        <v>8742</v>
      </c>
      <c r="D259" s="716" t="s">
        <v>8414</v>
      </c>
      <c r="E259" s="200" t="s">
        <v>8743</v>
      </c>
      <c r="F259" s="200" t="s">
        <v>8744</v>
      </c>
      <c r="G259" s="200" t="s">
        <v>8745</v>
      </c>
    </row>
    <row r="260" spans="1:7" s="23" customFormat="1" ht="15.95" customHeight="1">
      <c r="A260" s="714" t="s">
        <v>7968</v>
      </c>
      <c r="B260" s="721">
        <v>1152</v>
      </c>
      <c r="C260" s="200" t="s">
        <v>8746</v>
      </c>
      <c r="D260" s="716" t="s">
        <v>8414</v>
      </c>
      <c r="E260" s="200" t="s">
        <v>8747</v>
      </c>
      <c r="F260" s="200" t="s">
        <v>8191</v>
      </c>
      <c r="G260" s="200" t="s">
        <v>8748</v>
      </c>
    </row>
    <row r="261" spans="1:7" s="23" customFormat="1" ht="15.95" customHeight="1">
      <c r="A261" s="714">
        <v>11</v>
      </c>
      <c r="B261" s="721">
        <v>1153</v>
      </c>
      <c r="C261" s="200" t="s">
        <v>8749</v>
      </c>
      <c r="D261" s="716" t="s">
        <v>8414</v>
      </c>
      <c r="E261" s="200" t="s">
        <v>8750</v>
      </c>
      <c r="F261" s="200" t="s">
        <v>8751</v>
      </c>
      <c r="G261" s="200" t="s">
        <v>8752</v>
      </c>
    </row>
    <row r="262" spans="1:7" s="23" customFormat="1" ht="15.95" customHeight="1">
      <c r="A262" s="714">
        <v>13</v>
      </c>
      <c r="B262" s="721">
        <v>1154</v>
      </c>
      <c r="C262" s="200" t="s">
        <v>8753</v>
      </c>
      <c r="D262" s="716" t="s">
        <v>8414</v>
      </c>
      <c r="E262" s="200" t="s">
        <v>8754</v>
      </c>
      <c r="F262" s="200" t="s">
        <v>8755</v>
      </c>
      <c r="G262" s="200" t="s">
        <v>8756</v>
      </c>
    </row>
    <row r="263" spans="1:7" s="23" customFormat="1" ht="15.95" customHeight="1">
      <c r="A263" s="714">
        <v>13</v>
      </c>
      <c r="B263" s="721">
        <v>1155</v>
      </c>
      <c r="C263" s="200" t="s">
        <v>8757</v>
      </c>
      <c r="D263" s="716" t="s">
        <v>8414</v>
      </c>
      <c r="E263" s="200" t="s">
        <v>8758</v>
      </c>
      <c r="F263" s="200" t="s">
        <v>8759</v>
      </c>
      <c r="G263" s="200" t="s">
        <v>8213</v>
      </c>
    </row>
    <row r="264" spans="1:7" s="23" customFormat="1" ht="15.95" customHeight="1">
      <c r="A264" s="714" t="s">
        <v>7984</v>
      </c>
      <c r="B264" s="721">
        <v>1156</v>
      </c>
      <c r="C264" s="200" t="s">
        <v>8760</v>
      </c>
      <c r="D264" s="716" t="s">
        <v>8414</v>
      </c>
      <c r="E264" s="200" t="s">
        <v>8761</v>
      </c>
      <c r="F264" s="200" t="s">
        <v>8203</v>
      </c>
      <c r="G264" s="200" t="s">
        <v>8762</v>
      </c>
    </row>
    <row r="265" spans="1:7" s="23" customFormat="1" ht="15.95" customHeight="1">
      <c r="A265" s="714">
        <v>18</v>
      </c>
      <c r="B265" s="721">
        <v>1157</v>
      </c>
      <c r="C265" s="200" t="s">
        <v>8763</v>
      </c>
      <c r="D265" s="716" t="s">
        <v>8414</v>
      </c>
      <c r="E265" s="200" t="s">
        <v>8764</v>
      </c>
      <c r="F265" s="200" t="s">
        <v>8765</v>
      </c>
      <c r="G265" s="200" t="s">
        <v>8766</v>
      </c>
    </row>
    <row r="266" spans="1:7" s="23" customFormat="1" ht="15.95" customHeight="1">
      <c r="A266" s="714">
        <v>11</v>
      </c>
      <c r="B266" s="721">
        <v>1158</v>
      </c>
      <c r="C266" s="200" t="s">
        <v>8767</v>
      </c>
      <c r="D266" s="716" t="s">
        <v>8414</v>
      </c>
      <c r="E266" s="200" t="s">
        <v>8247</v>
      </c>
      <c r="F266" s="200" t="s">
        <v>8768</v>
      </c>
      <c r="G266" s="200" t="s">
        <v>8249</v>
      </c>
    </row>
    <row r="267" spans="1:7" s="23" customFormat="1" ht="15.95" customHeight="1">
      <c r="A267" s="714">
        <v>12</v>
      </c>
      <c r="B267" s="721">
        <v>1159</v>
      </c>
      <c r="C267" s="200" t="s">
        <v>8769</v>
      </c>
      <c r="D267" s="716" t="s">
        <v>8414</v>
      </c>
      <c r="E267" s="200" t="s">
        <v>8770</v>
      </c>
      <c r="F267" s="200" t="s">
        <v>8771</v>
      </c>
      <c r="G267" s="200" t="s">
        <v>8772</v>
      </c>
    </row>
    <row r="268" spans="1:7" s="23" customFormat="1" ht="15.95" customHeight="1">
      <c r="A268" s="718" t="s">
        <v>8031</v>
      </c>
      <c r="B268" s="719">
        <v>1160</v>
      </c>
      <c r="C268" s="709" t="s">
        <v>8773</v>
      </c>
      <c r="D268" s="720" t="s">
        <v>8414</v>
      </c>
      <c r="E268" s="709" t="s">
        <v>8265</v>
      </c>
      <c r="F268" s="709" t="s">
        <v>8266</v>
      </c>
      <c r="G268" s="709" t="s">
        <v>8267</v>
      </c>
    </row>
    <row r="269" spans="1:7" s="23" customFormat="1" ht="15.95" customHeight="1">
      <c r="A269" s="714">
        <v>40</v>
      </c>
      <c r="B269" s="721">
        <v>1161</v>
      </c>
      <c r="C269" s="200" t="s">
        <v>8774</v>
      </c>
      <c r="D269" s="716" t="s">
        <v>8414</v>
      </c>
      <c r="E269" s="200" t="s">
        <v>8775</v>
      </c>
      <c r="F269" s="200" t="s">
        <v>8254</v>
      </c>
      <c r="G269" s="200" t="s">
        <v>8255</v>
      </c>
    </row>
    <row r="270" spans="1:7" s="23" customFormat="1" ht="15.95" customHeight="1">
      <c r="A270" s="714">
        <v>38</v>
      </c>
      <c r="B270" s="721">
        <v>1162</v>
      </c>
      <c r="C270" s="200" t="s">
        <v>8776</v>
      </c>
      <c r="D270" s="716" t="s">
        <v>8414</v>
      </c>
      <c r="E270" s="200" t="s">
        <v>8777</v>
      </c>
      <c r="F270" s="200" t="s">
        <v>8221</v>
      </c>
      <c r="G270" s="200" t="s">
        <v>8778</v>
      </c>
    </row>
    <row r="271" spans="1:7" s="23" customFormat="1" ht="15.95" customHeight="1">
      <c r="A271" s="714">
        <v>42</v>
      </c>
      <c r="B271" s="721">
        <v>1163</v>
      </c>
      <c r="C271" s="200" t="s">
        <v>8779</v>
      </c>
      <c r="D271" s="716" t="s">
        <v>8414</v>
      </c>
      <c r="E271" s="200" t="s">
        <v>8280</v>
      </c>
      <c r="F271" s="200" t="s">
        <v>8281</v>
      </c>
      <c r="G271" s="200" t="s">
        <v>8780</v>
      </c>
    </row>
    <row r="272" spans="1:7" s="23" customFormat="1" ht="15.95" customHeight="1">
      <c r="A272" s="714" t="s">
        <v>7988</v>
      </c>
      <c r="B272" s="721">
        <v>1164</v>
      </c>
      <c r="C272" s="200" t="s">
        <v>8781</v>
      </c>
      <c r="D272" s="716" t="s">
        <v>8414</v>
      </c>
      <c r="E272" s="200" t="s">
        <v>8295</v>
      </c>
      <c r="F272" s="200" t="s">
        <v>8296</v>
      </c>
      <c r="G272" s="200" t="s">
        <v>8297</v>
      </c>
    </row>
    <row r="273" spans="1:7" s="23" customFormat="1" ht="15.95" customHeight="1">
      <c r="A273" s="714" t="s">
        <v>7988</v>
      </c>
      <c r="B273" s="721">
        <v>1165</v>
      </c>
      <c r="C273" s="200" t="s">
        <v>8782</v>
      </c>
      <c r="D273" s="716" t="s">
        <v>8414</v>
      </c>
      <c r="E273" s="200" t="s">
        <v>8286</v>
      </c>
      <c r="F273" s="200" t="s">
        <v>8287</v>
      </c>
      <c r="G273" s="200" t="s">
        <v>8783</v>
      </c>
    </row>
    <row r="274" spans="1:7" s="23" customFormat="1" ht="15.95" customHeight="1">
      <c r="A274" s="714" t="s">
        <v>7988</v>
      </c>
      <c r="B274" s="721">
        <v>1166</v>
      </c>
      <c r="C274" s="200" t="s">
        <v>8784</v>
      </c>
      <c r="D274" s="716" t="s">
        <v>8414</v>
      </c>
      <c r="E274" s="200" t="s">
        <v>8310</v>
      </c>
      <c r="F274" s="200" t="s">
        <v>8311</v>
      </c>
      <c r="G274" s="200" t="s">
        <v>8785</v>
      </c>
    </row>
    <row r="275" spans="1:7" s="23" customFormat="1" ht="15.95" customHeight="1">
      <c r="A275" s="714" t="s">
        <v>7988</v>
      </c>
      <c r="B275" s="721">
        <v>1167</v>
      </c>
      <c r="C275" s="200" t="s">
        <v>8786</v>
      </c>
      <c r="D275" s="716" t="s">
        <v>8414</v>
      </c>
      <c r="E275" s="200" t="s">
        <v>8787</v>
      </c>
      <c r="F275" s="200" t="s">
        <v>8251</v>
      </c>
      <c r="G275" s="200" t="s">
        <v>8788</v>
      </c>
    </row>
    <row r="276" spans="1:7" s="23" customFormat="1" ht="15.95" customHeight="1">
      <c r="A276" s="714">
        <v>19</v>
      </c>
      <c r="B276" s="721">
        <v>1169</v>
      </c>
      <c r="C276" s="200" t="s">
        <v>8789</v>
      </c>
      <c r="D276" s="716" t="s">
        <v>8414</v>
      </c>
      <c r="E276" s="200" t="s">
        <v>8790</v>
      </c>
      <c r="F276" s="200" t="s">
        <v>8263</v>
      </c>
      <c r="G276" s="200" t="s">
        <v>8791</v>
      </c>
    </row>
    <row r="277" spans="1:7" s="23" customFormat="1" ht="15.95" customHeight="1">
      <c r="A277" s="714" t="s">
        <v>7984</v>
      </c>
      <c r="B277" s="721">
        <v>1170</v>
      </c>
      <c r="C277" s="200" t="s">
        <v>8792</v>
      </c>
      <c r="D277" s="716" t="s">
        <v>8414</v>
      </c>
      <c r="E277" s="200" t="s">
        <v>8793</v>
      </c>
      <c r="F277" s="200" t="s">
        <v>8794</v>
      </c>
      <c r="G277" s="200" t="s">
        <v>8468</v>
      </c>
    </row>
    <row r="278" spans="1:7" s="23" customFormat="1" ht="15.95" customHeight="1">
      <c r="A278" s="714" t="s">
        <v>8008</v>
      </c>
      <c r="B278" s="721">
        <v>1171</v>
      </c>
      <c r="C278" s="200" t="s">
        <v>8795</v>
      </c>
      <c r="D278" s="716" t="s">
        <v>8414</v>
      </c>
      <c r="E278" s="200" t="s">
        <v>8458</v>
      </c>
      <c r="F278" s="200" t="s">
        <v>8459</v>
      </c>
      <c r="G278" s="200" t="s">
        <v>8796</v>
      </c>
    </row>
    <row r="279" spans="1:7" s="23" customFormat="1" ht="15.95" customHeight="1">
      <c r="A279" s="714">
        <v>10</v>
      </c>
      <c r="B279" s="721">
        <v>1172</v>
      </c>
      <c r="C279" s="200" t="s">
        <v>8797</v>
      </c>
      <c r="D279" s="716" t="s">
        <v>8414</v>
      </c>
      <c r="E279" s="200" t="s">
        <v>8798</v>
      </c>
      <c r="F279" s="200" t="s">
        <v>8272</v>
      </c>
      <c r="G279" s="200" t="s">
        <v>8799</v>
      </c>
    </row>
    <row r="280" spans="1:7" s="23" customFormat="1" ht="15.95" customHeight="1">
      <c r="A280" s="714">
        <v>13</v>
      </c>
      <c r="B280" s="721">
        <v>1173</v>
      </c>
      <c r="C280" s="200" t="s">
        <v>8800</v>
      </c>
      <c r="D280" s="716" t="s">
        <v>8414</v>
      </c>
      <c r="E280" s="200" t="s">
        <v>8801</v>
      </c>
      <c r="F280" s="200" t="s">
        <v>8269</v>
      </c>
      <c r="G280" s="200" t="s">
        <v>8802</v>
      </c>
    </row>
    <row r="281" spans="1:7" s="23" customFormat="1" ht="15.95" customHeight="1">
      <c r="A281" s="714" t="s">
        <v>8053</v>
      </c>
      <c r="B281" s="721">
        <v>1174</v>
      </c>
      <c r="C281" s="200" t="s">
        <v>8803</v>
      </c>
      <c r="D281" s="716" t="s">
        <v>8414</v>
      </c>
      <c r="E281" s="200" t="s">
        <v>8804</v>
      </c>
      <c r="F281" s="200" t="s">
        <v>8275</v>
      </c>
      <c r="G281" s="200" t="s">
        <v>8805</v>
      </c>
    </row>
    <row r="282" spans="1:7" s="23" customFormat="1" ht="15.95" customHeight="1">
      <c r="A282" s="714" t="s">
        <v>8027</v>
      </c>
      <c r="B282" s="721">
        <v>1175</v>
      </c>
      <c r="C282" s="200" t="s">
        <v>8806</v>
      </c>
      <c r="D282" s="716" t="s">
        <v>8414</v>
      </c>
      <c r="E282" s="200" t="s">
        <v>8807</v>
      </c>
      <c r="F282" s="200" t="s">
        <v>8233</v>
      </c>
      <c r="G282" s="200" t="s">
        <v>8234</v>
      </c>
    </row>
    <row r="283" spans="1:7" s="23" customFormat="1" ht="15.95" customHeight="1">
      <c r="A283" s="714">
        <v>10</v>
      </c>
      <c r="B283" s="721">
        <v>1176</v>
      </c>
      <c r="C283" s="200" t="s">
        <v>8808</v>
      </c>
      <c r="D283" s="716" t="s">
        <v>8414</v>
      </c>
      <c r="E283" s="200" t="s">
        <v>8809</v>
      </c>
      <c r="F283" s="200" t="s">
        <v>8810</v>
      </c>
      <c r="G283" s="200" t="s">
        <v>8811</v>
      </c>
    </row>
    <row r="284" spans="1:7" s="23" customFormat="1" ht="15.95" customHeight="1">
      <c r="A284" s="714" t="s">
        <v>7984</v>
      </c>
      <c r="B284" s="721">
        <v>1177</v>
      </c>
      <c r="C284" s="200" t="s">
        <v>8812</v>
      </c>
      <c r="D284" s="716" t="s">
        <v>8414</v>
      </c>
      <c r="E284" s="200" t="s">
        <v>8451</v>
      </c>
      <c r="F284" s="200" t="s">
        <v>8452</v>
      </c>
      <c r="G284" s="200" t="s">
        <v>8453</v>
      </c>
    </row>
    <row r="285" spans="1:7" s="23" customFormat="1" ht="15.95" customHeight="1">
      <c r="A285" s="714" t="s">
        <v>8053</v>
      </c>
      <c r="B285" s="721">
        <v>1178</v>
      </c>
      <c r="C285" s="200" t="s">
        <v>8813</v>
      </c>
      <c r="D285" s="716" t="s">
        <v>8414</v>
      </c>
      <c r="E285" s="200" t="s">
        <v>8814</v>
      </c>
      <c r="F285" s="200" t="s">
        <v>8227</v>
      </c>
      <c r="G285" s="200" t="s">
        <v>8815</v>
      </c>
    </row>
    <row r="286" spans="1:7" s="23" customFormat="1" ht="15.95" customHeight="1">
      <c r="A286" s="714" t="s">
        <v>7988</v>
      </c>
      <c r="B286" s="721">
        <v>1179</v>
      </c>
      <c r="C286" s="200" t="s">
        <v>8816</v>
      </c>
      <c r="D286" s="716" t="s">
        <v>8414</v>
      </c>
      <c r="E286" s="200" t="s">
        <v>8301</v>
      </c>
      <c r="F286" s="200" t="s">
        <v>8302</v>
      </c>
      <c r="G286" s="200" t="s">
        <v>8817</v>
      </c>
    </row>
    <row r="287" spans="1:7" s="23" customFormat="1" ht="15.95" customHeight="1">
      <c r="A287" s="714" t="s">
        <v>8001</v>
      </c>
      <c r="B287" s="721">
        <v>1180</v>
      </c>
      <c r="C287" s="200" t="s">
        <v>8818</v>
      </c>
      <c r="D287" s="716" t="s">
        <v>8414</v>
      </c>
      <c r="E287" s="200" t="s">
        <v>8819</v>
      </c>
      <c r="F287" s="200" t="s">
        <v>8257</v>
      </c>
      <c r="G287" s="200" t="s">
        <v>8820</v>
      </c>
    </row>
    <row r="288" spans="1:7" s="23" customFormat="1" ht="15.95" customHeight="1">
      <c r="A288" s="714">
        <v>11</v>
      </c>
      <c r="B288" s="721">
        <v>1181</v>
      </c>
      <c r="C288" s="200" t="s">
        <v>8821</v>
      </c>
      <c r="D288" s="716" t="s">
        <v>8414</v>
      </c>
      <c r="E288" s="200" t="s">
        <v>8470</v>
      </c>
      <c r="F288" s="200" t="s">
        <v>8471</v>
      </c>
      <c r="G288" s="200" t="s">
        <v>8822</v>
      </c>
    </row>
    <row r="289" spans="1:7" s="23" customFormat="1" ht="15.95" customHeight="1">
      <c r="A289" s="714" t="s">
        <v>8027</v>
      </c>
      <c r="B289" s="721">
        <v>1182</v>
      </c>
      <c r="C289" s="200" t="s">
        <v>8823</v>
      </c>
      <c r="D289" s="716" t="s">
        <v>8414</v>
      </c>
      <c r="E289" s="200" t="s">
        <v>8824</v>
      </c>
      <c r="F289" s="200" t="s">
        <v>8825</v>
      </c>
      <c r="G289" s="200" t="s">
        <v>8826</v>
      </c>
    </row>
    <row r="290" spans="1:7" s="23" customFormat="1" ht="15.95" customHeight="1">
      <c r="A290" s="714">
        <v>12</v>
      </c>
      <c r="B290" s="721">
        <v>1184</v>
      </c>
      <c r="C290" s="200" t="s">
        <v>8827</v>
      </c>
      <c r="D290" s="716" t="s">
        <v>8414</v>
      </c>
      <c r="E290" s="200" t="s">
        <v>8478</v>
      </c>
      <c r="F290" s="200" t="s">
        <v>8479</v>
      </c>
      <c r="G290" s="200" t="s">
        <v>8480</v>
      </c>
    </row>
    <row r="291" spans="1:7" s="23" customFormat="1" ht="15.95" customHeight="1">
      <c r="A291" s="714" t="s">
        <v>7968</v>
      </c>
      <c r="B291" s="721">
        <v>1186</v>
      </c>
      <c r="C291" s="200" t="s">
        <v>8828</v>
      </c>
      <c r="D291" s="716" t="s">
        <v>8414</v>
      </c>
      <c r="E291" s="200" t="s">
        <v>8829</v>
      </c>
      <c r="F291" s="200" t="s">
        <v>8278</v>
      </c>
      <c r="G291" s="200" t="s">
        <v>8830</v>
      </c>
    </row>
    <row r="292" spans="1:7" s="23" customFormat="1" ht="15.95" customHeight="1">
      <c r="A292" s="714">
        <v>17</v>
      </c>
      <c r="B292" s="721">
        <v>1187</v>
      </c>
      <c r="C292" s="200" t="s">
        <v>8831</v>
      </c>
      <c r="D292" s="716" t="s">
        <v>8414</v>
      </c>
      <c r="E292" s="200" t="s">
        <v>8304</v>
      </c>
      <c r="F292" s="200" t="s">
        <v>8305</v>
      </c>
      <c r="G292" s="200" t="s">
        <v>8832</v>
      </c>
    </row>
    <row r="293" spans="1:7" s="23" customFormat="1" ht="15.95" customHeight="1">
      <c r="A293" s="714">
        <v>20</v>
      </c>
      <c r="B293" s="721">
        <v>1188</v>
      </c>
      <c r="C293" s="200" t="s">
        <v>8833</v>
      </c>
      <c r="D293" s="716" t="s">
        <v>8414</v>
      </c>
      <c r="E293" s="200" t="s">
        <v>8834</v>
      </c>
      <c r="F293" s="200" t="s">
        <v>8835</v>
      </c>
      <c r="G293" s="200" t="s">
        <v>8836</v>
      </c>
    </row>
    <row r="294" spans="1:7" s="23" customFormat="1" ht="15.95" customHeight="1">
      <c r="A294" s="714" t="s">
        <v>8031</v>
      </c>
      <c r="B294" s="721">
        <v>1189</v>
      </c>
      <c r="C294" s="200" t="s">
        <v>8837</v>
      </c>
      <c r="D294" s="716" t="s">
        <v>8414</v>
      </c>
      <c r="E294" s="200" t="s">
        <v>8838</v>
      </c>
      <c r="F294" s="200" t="s">
        <v>8839</v>
      </c>
      <c r="G294" s="200" t="s">
        <v>8840</v>
      </c>
    </row>
    <row r="295" spans="1:7" s="23" customFormat="1" ht="15.95" customHeight="1">
      <c r="A295" s="714">
        <v>13</v>
      </c>
      <c r="B295" s="721">
        <v>1190</v>
      </c>
      <c r="C295" s="200" t="s">
        <v>8841</v>
      </c>
      <c r="D295" s="716" t="s">
        <v>8414</v>
      </c>
      <c r="E295" s="200" t="s">
        <v>8842</v>
      </c>
      <c r="F295" s="200" t="s">
        <v>8843</v>
      </c>
      <c r="G295" s="200" t="s">
        <v>8844</v>
      </c>
    </row>
    <row r="296" spans="1:7" s="23" customFormat="1" ht="15.95" customHeight="1">
      <c r="A296" s="714" t="s">
        <v>7988</v>
      </c>
      <c r="B296" s="721">
        <v>1191</v>
      </c>
      <c r="C296" s="200" t="s">
        <v>8845</v>
      </c>
      <c r="D296" s="716" t="s">
        <v>8414</v>
      </c>
      <c r="E296" s="200" t="s">
        <v>8292</v>
      </c>
      <c r="F296" s="200" t="s">
        <v>8293</v>
      </c>
      <c r="G296" s="200" t="s">
        <v>8294</v>
      </c>
    </row>
    <row r="297" spans="1:7" s="23" customFormat="1" ht="15.95" customHeight="1">
      <c r="A297" s="714">
        <v>15</v>
      </c>
      <c r="B297" s="721">
        <v>1192</v>
      </c>
      <c r="C297" s="200" t="s">
        <v>8846</v>
      </c>
      <c r="D297" s="716" t="s">
        <v>8414</v>
      </c>
      <c r="E297" s="200" t="s">
        <v>8847</v>
      </c>
      <c r="F297" s="200" t="s">
        <v>8848</v>
      </c>
      <c r="G297" s="200" t="s">
        <v>8849</v>
      </c>
    </row>
    <row r="298" spans="1:7" s="23" customFormat="1" ht="15.95" customHeight="1">
      <c r="A298" s="714" t="s">
        <v>7988</v>
      </c>
      <c r="B298" s="721">
        <v>1193</v>
      </c>
      <c r="C298" s="200" t="s">
        <v>8850</v>
      </c>
      <c r="D298" s="716" t="s">
        <v>8414</v>
      </c>
      <c r="E298" s="200" t="s">
        <v>8851</v>
      </c>
      <c r="F298" s="200" t="s">
        <v>8852</v>
      </c>
      <c r="G298" s="200" t="s">
        <v>8853</v>
      </c>
    </row>
    <row r="299" spans="1:7" s="23" customFormat="1" ht="15.95" customHeight="1">
      <c r="A299" s="714">
        <v>41</v>
      </c>
      <c r="B299" s="721">
        <v>1194</v>
      </c>
      <c r="C299" s="200" t="s">
        <v>8854</v>
      </c>
      <c r="D299" s="716" t="s">
        <v>8414</v>
      </c>
      <c r="E299" s="200" t="s">
        <v>8855</v>
      </c>
      <c r="F299" s="200" t="s">
        <v>8856</v>
      </c>
      <c r="G299" s="200" t="s">
        <v>8857</v>
      </c>
    </row>
    <row r="300" spans="1:7" s="23" customFormat="1" ht="15.95" customHeight="1">
      <c r="A300" s="714" t="s">
        <v>7988</v>
      </c>
      <c r="B300" s="721">
        <v>1195</v>
      </c>
      <c r="C300" s="200" t="s">
        <v>8858</v>
      </c>
      <c r="D300" s="716" t="s">
        <v>8414</v>
      </c>
      <c r="E300" s="200" t="s">
        <v>8313</v>
      </c>
      <c r="F300" s="200" t="s">
        <v>8314</v>
      </c>
      <c r="G300" s="200" t="s">
        <v>8315</v>
      </c>
    </row>
    <row r="301" spans="1:7" s="23" customFormat="1" ht="15.95" customHeight="1">
      <c r="A301" s="714" t="s">
        <v>7988</v>
      </c>
      <c r="B301" s="721">
        <v>1197</v>
      </c>
      <c r="C301" s="200" t="s">
        <v>8854</v>
      </c>
      <c r="D301" s="716" t="s">
        <v>8414</v>
      </c>
      <c r="E301" s="200" t="s">
        <v>8307</v>
      </c>
      <c r="F301" s="200" t="s">
        <v>8859</v>
      </c>
      <c r="G301" s="200" t="s">
        <v>8857</v>
      </c>
    </row>
    <row r="302" spans="1:7" s="23" customFormat="1" ht="15.95" customHeight="1">
      <c r="A302" s="714">
        <v>33</v>
      </c>
      <c r="B302" s="721">
        <v>2101</v>
      </c>
      <c r="C302" s="200" t="s">
        <v>8860</v>
      </c>
      <c r="D302" s="716" t="s">
        <v>8414</v>
      </c>
      <c r="E302" s="200" t="s">
        <v>8861</v>
      </c>
      <c r="F302" s="200"/>
      <c r="G302" s="200"/>
    </row>
    <row r="303" spans="1:7" s="23" customFormat="1" ht="15.95" customHeight="1">
      <c r="A303" s="714">
        <v>18</v>
      </c>
      <c r="B303" s="721">
        <v>2102</v>
      </c>
      <c r="C303" s="200" t="s">
        <v>8862</v>
      </c>
      <c r="D303" s="716" t="s">
        <v>8414</v>
      </c>
      <c r="E303" s="200" t="s">
        <v>8863</v>
      </c>
      <c r="F303" s="200"/>
      <c r="G303" s="200"/>
    </row>
    <row r="304" spans="1:7" s="23" customFormat="1" ht="15.95" customHeight="1">
      <c r="A304" s="714">
        <v>19</v>
      </c>
      <c r="B304" s="721">
        <v>2103</v>
      </c>
      <c r="C304" s="200" t="s">
        <v>8864</v>
      </c>
      <c r="D304" s="716" t="s">
        <v>8414</v>
      </c>
      <c r="E304" s="200" t="s">
        <v>8865</v>
      </c>
      <c r="F304" s="200"/>
      <c r="G304" s="200"/>
    </row>
    <row r="305" spans="1:7" s="23" customFormat="1" ht="15.95" customHeight="1">
      <c r="A305" s="714">
        <v>10</v>
      </c>
      <c r="B305" s="721">
        <v>2104</v>
      </c>
      <c r="C305" s="200" t="s">
        <v>8866</v>
      </c>
      <c r="D305" s="716" t="s">
        <v>8414</v>
      </c>
      <c r="E305" s="200" t="s">
        <v>8867</v>
      </c>
      <c r="F305" s="200"/>
      <c r="G305" s="200"/>
    </row>
    <row r="306" spans="1:7" s="23" customFormat="1" ht="15.95" customHeight="1">
      <c r="A306" s="714">
        <v>21</v>
      </c>
      <c r="B306" s="721">
        <v>2105</v>
      </c>
      <c r="C306" s="200" t="s">
        <v>8868</v>
      </c>
      <c r="D306" s="716" t="s">
        <v>8414</v>
      </c>
      <c r="E306" s="200" t="s">
        <v>8869</v>
      </c>
      <c r="F306" s="200"/>
      <c r="G306" s="200"/>
    </row>
    <row r="307" spans="1:7" s="23" customFormat="1" ht="15.95" customHeight="1">
      <c r="A307" s="714">
        <v>13</v>
      </c>
      <c r="B307" s="721">
        <v>2106</v>
      </c>
      <c r="C307" s="200" t="s">
        <v>8870</v>
      </c>
      <c r="D307" s="716" t="s">
        <v>8414</v>
      </c>
      <c r="E307" s="200" t="s">
        <v>8871</v>
      </c>
      <c r="F307" s="200"/>
      <c r="G307" s="200"/>
    </row>
    <row r="308" spans="1:7" s="23" customFormat="1" ht="15.95" customHeight="1">
      <c r="A308" s="714">
        <v>14</v>
      </c>
      <c r="B308" s="721">
        <v>2107</v>
      </c>
      <c r="C308" s="200" t="s">
        <v>8872</v>
      </c>
      <c r="D308" s="716" t="s">
        <v>8414</v>
      </c>
      <c r="E308" s="200" t="s">
        <v>8873</v>
      </c>
      <c r="F308" s="200"/>
      <c r="G308" s="200"/>
    </row>
    <row r="309" spans="1:7" s="23" customFormat="1" ht="15.95" customHeight="1">
      <c r="A309" s="714">
        <v>15</v>
      </c>
      <c r="B309" s="721">
        <v>2108</v>
      </c>
      <c r="C309" s="200" t="s">
        <v>8874</v>
      </c>
      <c r="D309" s="716" t="s">
        <v>8414</v>
      </c>
      <c r="E309" s="200" t="s">
        <v>8875</v>
      </c>
      <c r="F309" s="200"/>
      <c r="G309" s="200"/>
    </row>
    <row r="310" spans="1:7" s="23" customFormat="1" ht="15.95" customHeight="1">
      <c r="A310" s="714">
        <v>35</v>
      </c>
      <c r="B310" s="721">
        <v>3101</v>
      </c>
      <c r="C310" s="200" t="s">
        <v>8876</v>
      </c>
      <c r="D310" s="716" t="s">
        <v>8414</v>
      </c>
      <c r="E310" s="200" t="s">
        <v>8877</v>
      </c>
      <c r="F310" s="200" t="s">
        <v>8317</v>
      </c>
      <c r="G310" s="200" t="s">
        <v>8878</v>
      </c>
    </row>
    <row r="311" spans="1:7" s="23" customFormat="1" ht="15.95" customHeight="1">
      <c r="A311" s="714">
        <v>41</v>
      </c>
      <c r="B311" s="721">
        <v>3102</v>
      </c>
      <c r="C311" s="200" t="s">
        <v>8879</v>
      </c>
      <c r="D311" s="716" t="s">
        <v>8414</v>
      </c>
      <c r="E311" s="200" t="s">
        <v>8880</v>
      </c>
      <c r="F311" s="200" t="s">
        <v>8881</v>
      </c>
      <c r="G311" s="200" t="s">
        <v>8882</v>
      </c>
    </row>
    <row r="312" spans="1:7" s="23" customFormat="1" ht="15.95" customHeight="1">
      <c r="A312" s="718" t="s">
        <v>7988</v>
      </c>
      <c r="B312" s="722" t="s">
        <v>8883</v>
      </c>
      <c r="C312" s="709" t="s">
        <v>8884</v>
      </c>
      <c r="D312" s="720" t="s">
        <v>8414</v>
      </c>
      <c r="E312" s="709" t="s">
        <v>8885</v>
      </c>
      <c r="F312" s="709" t="s">
        <v>8886</v>
      </c>
      <c r="G312" s="709"/>
    </row>
    <row r="313" spans="1:7" s="23" customFormat="1" ht="15.95" customHeight="1">
      <c r="A313" s="714">
        <v>13</v>
      </c>
      <c r="B313" s="715" t="s">
        <v>8887</v>
      </c>
      <c r="C313" s="200" t="s">
        <v>8888</v>
      </c>
      <c r="D313" s="716" t="s">
        <v>8414</v>
      </c>
      <c r="E313" s="200" t="s">
        <v>8889</v>
      </c>
      <c r="F313" s="200"/>
      <c r="G313" s="200"/>
    </row>
    <row r="314" spans="1:7" s="23" customFormat="1" ht="15.95" customHeight="1">
      <c r="A314" s="714">
        <v>20</v>
      </c>
      <c r="B314" s="715" t="s">
        <v>8890</v>
      </c>
      <c r="C314" s="200" t="s">
        <v>8891</v>
      </c>
      <c r="D314" s="716" t="s">
        <v>8414</v>
      </c>
      <c r="E314" s="200" t="s">
        <v>8892</v>
      </c>
      <c r="F314" s="200"/>
      <c r="G314" s="200"/>
    </row>
    <row r="315" spans="1:7" s="23" customFormat="1" ht="15.95" customHeight="1">
      <c r="A315" s="714">
        <v>33</v>
      </c>
      <c r="B315" s="715" t="s">
        <v>8893</v>
      </c>
      <c r="C315" s="200" t="s">
        <v>8894</v>
      </c>
      <c r="D315" s="716" t="s">
        <v>8414</v>
      </c>
      <c r="E315" s="200" t="s">
        <v>8895</v>
      </c>
      <c r="F315" s="200" t="s">
        <v>8527</v>
      </c>
      <c r="G315" s="200"/>
    </row>
    <row r="316" spans="1:7" s="23" customFormat="1" ht="15.95" customHeight="1">
      <c r="A316" s="714">
        <v>55</v>
      </c>
      <c r="B316" s="715" t="s">
        <v>8896</v>
      </c>
      <c r="C316" s="200" t="s">
        <v>8897</v>
      </c>
      <c r="D316" s="716" t="s">
        <v>8414</v>
      </c>
      <c r="E316" s="200" t="s">
        <v>8898</v>
      </c>
      <c r="F316" s="200"/>
      <c r="G316" s="200"/>
    </row>
    <row r="317" spans="1:7" s="23" customFormat="1" ht="15.95" customHeight="1">
      <c r="A317" s="714" t="s">
        <v>8008</v>
      </c>
      <c r="B317" s="715" t="s">
        <v>8899</v>
      </c>
      <c r="C317" s="200" t="s">
        <v>8900</v>
      </c>
      <c r="D317" s="716" t="s">
        <v>8414</v>
      </c>
      <c r="E317" s="200" t="s">
        <v>8901</v>
      </c>
      <c r="F317" s="200"/>
      <c r="G317" s="200"/>
    </row>
    <row r="318" spans="1:7" s="23" customFormat="1" ht="15.95" customHeight="1">
      <c r="A318" s="714">
        <v>35</v>
      </c>
      <c r="B318" s="715" t="s">
        <v>8902</v>
      </c>
      <c r="C318" s="200" t="s">
        <v>8903</v>
      </c>
      <c r="D318" s="716" t="s">
        <v>8414</v>
      </c>
      <c r="E318" s="200" t="s">
        <v>8904</v>
      </c>
      <c r="F318" s="200" t="s">
        <v>8615</v>
      </c>
      <c r="G318" s="200" t="s">
        <v>8616</v>
      </c>
    </row>
    <row r="319" spans="1:7" s="23" customFormat="1" ht="15.95" customHeight="1">
      <c r="A319" s="714">
        <v>19</v>
      </c>
      <c r="B319" s="715" t="s">
        <v>8905</v>
      </c>
      <c r="C319" s="200" t="s">
        <v>8906</v>
      </c>
      <c r="D319" s="716" t="s">
        <v>8414</v>
      </c>
      <c r="E319" s="200" t="s">
        <v>8907</v>
      </c>
      <c r="F319" s="200" t="s">
        <v>8908</v>
      </c>
      <c r="G319" s="200"/>
    </row>
    <row r="320" spans="1:7" s="23" customFormat="1" ht="15.95" customHeight="1">
      <c r="A320" s="714">
        <v>42</v>
      </c>
      <c r="B320" s="715" t="s">
        <v>8909</v>
      </c>
      <c r="C320" s="200" t="s">
        <v>8910</v>
      </c>
      <c r="D320" s="716" t="s">
        <v>8414</v>
      </c>
      <c r="E320" s="200" t="s">
        <v>8911</v>
      </c>
      <c r="F320" s="200"/>
      <c r="G320" s="200"/>
    </row>
    <row r="321" spans="1:7" s="23" customFormat="1" ht="15.95" customHeight="1">
      <c r="A321" s="714">
        <v>54</v>
      </c>
      <c r="B321" s="715" t="s">
        <v>8912</v>
      </c>
      <c r="C321" s="200" t="s">
        <v>8913</v>
      </c>
      <c r="D321" s="716" t="s">
        <v>8414</v>
      </c>
      <c r="E321" s="200" t="s">
        <v>8914</v>
      </c>
      <c r="F321" s="200"/>
      <c r="G321" s="200"/>
    </row>
    <row r="322" spans="1:7" s="23" customFormat="1" ht="15.95" customHeight="1">
      <c r="A322" s="714" t="s">
        <v>8027</v>
      </c>
      <c r="B322" s="715" t="s">
        <v>8915</v>
      </c>
      <c r="C322" s="200" t="s">
        <v>8916</v>
      </c>
      <c r="D322" s="716" t="s">
        <v>8414</v>
      </c>
      <c r="E322" s="200" t="s">
        <v>8917</v>
      </c>
      <c r="F322" s="200" t="s">
        <v>8918</v>
      </c>
      <c r="G322" s="200"/>
    </row>
    <row r="323" spans="1:7" s="23" customFormat="1" ht="15.95" customHeight="1">
      <c r="A323" s="714">
        <v>13</v>
      </c>
      <c r="B323" s="715" t="s">
        <v>8919</v>
      </c>
      <c r="C323" s="200" t="s">
        <v>8920</v>
      </c>
      <c r="D323" s="716" t="s">
        <v>8414</v>
      </c>
      <c r="E323" s="200" t="s">
        <v>8921</v>
      </c>
      <c r="F323" s="200" t="s">
        <v>8591</v>
      </c>
      <c r="G323" s="200"/>
    </row>
    <row r="324" spans="1:7" s="23" customFormat="1" ht="15.95" customHeight="1">
      <c r="A324" s="714">
        <v>16</v>
      </c>
      <c r="B324" s="715" t="s">
        <v>8922</v>
      </c>
      <c r="C324" s="200" t="s">
        <v>8923</v>
      </c>
      <c r="D324" s="716" t="s">
        <v>8414</v>
      </c>
      <c r="E324" s="200" t="s">
        <v>8924</v>
      </c>
      <c r="F324" s="200" t="s">
        <v>8051</v>
      </c>
      <c r="G324" s="200"/>
    </row>
    <row r="325" spans="1:7" s="23" customFormat="1" ht="15.95" customHeight="1">
      <c r="A325" s="714">
        <v>61</v>
      </c>
      <c r="B325" s="715" t="s">
        <v>8925</v>
      </c>
      <c r="C325" s="200" t="s">
        <v>8926</v>
      </c>
      <c r="D325" s="716" t="s">
        <v>8414</v>
      </c>
      <c r="E325" s="200" t="s">
        <v>8927</v>
      </c>
      <c r="F325" s="200" t="s">
        <v>8064</v>
      </c>
      <c r="G325" s="200"/>
    </row>
    <row r="326" spans="1:7" s="23" customFormat="1" ht="15.95" customHeight="1">
      <c r="A326" s="714" t="s">
        <v>8031</v>
      </c>
      <c r="B326" s="715" t="s">
        <v>8928</v>
      </c>
      <c r="C326" s="200" t="s">
        <v>8929</v>
      </c>
      <c r="D326" s="716" t="s">
        <v>8414</v>
      </c>
      <c r="E326" s="200" t="s">
        <v>8930</v>
      </c>
      <c r="F326" s="200" t="s">
        <v>8931</v>
      </c>
      <c r="G326" s="200"/>
    </row>
    <row r="327" spans="1:7" s="23" customFormat="1" ht="15.95" customHeight="1">
      <c r="A327" s="714" t="s">
        <v>8053</v>
      </c>
      <c r="B327" s="715" t="s">
        <v>8932</v>
      </c>
      <c r="C327" s="200" t="s">
        <v>8933</v>
      </c>
      <c r="D327" s="716" t="s">
        <v>8414</v>
      </c>
      <c r="E327" s="200" t="s">
        <v>8934</v>
      </c>
      <c r="F327" s="200" t="s">
        <v>8935</v>
      </c>
      <c r="G327" s="200"/>
    </row>
    <row r="328" spans="1:7" s="23" customFormat="1" ht="15.95" customHeight="1">
      <c r="A328" s="714">
        <v>40</v>
      </c>
      <c r="B328" s="715" t="s">
        <v>8936</v>
      </c>
      <c r="C328" s="200" t="s">
        <v>8937</v>
      </c>
      <c r="D328" s="716" t="s">
        <v>8414</v>
      </c>
      <c r="E328" s="200" t="s">
        <v>8938</v>
      </c>
      <c r="F328" s="200" t="s">
        <v>8320</v>
      </c>
      <c r="G328" s="200" t="s">
        <v>8939</v>
      </c>
    </row>
    <row r="329" spans="1:7" s="23" customFormat="1" ht="15.95" customHeight="1">
      <c r="A329" s="714">
        <v>19</v>
      </c>
      <c r="B329" s="715" t="s">
        <v>8940</v>
      </c>
      <c r="C329" s="200" t="s">
        <v>8941</v>
      </c>
      <c r="D329" s="716" t="s">
        <v>8414</v>
      </c>
      <c r="E329" s="200" t="s">
        <v>8942</v>
      </c>
      <c r="F329" s="200" t="s">
        <v>8943</v>
      </c>
      <c r="G329" s="200" t="s">
        <v>8944</v>
      </c>
    </row>
    <row r="330" spans="1:7" s="23" customFormat="1" ht="15.95" customHeight="1">
      <c r="A330" s="714">
        <v>19</v>
      </c>
      <c r="B330" s="715" t="s">
        <v>8945</v>
      </c>
      <c r="C330" s="200" t="s">
        <v>8946</v>
      </c>
      <c r="D330" s="716" t="s">
        <v>8414</v>
      </c>
      <c r="E330" s="200" t="s">
        <v>8947</v>
      </c>
      <c r="F330" s="200"/>
      <c r="G330" s="200"/>
    </row>
    <row r="331" spans="1:7" s="23" customFormat="1" ht="15.95" customHeight="1">
      <c r="A331" s="714">
        <v>42</v>
      </c>
      <c r="B331" s="721">
        <v>1201</v>
      </c>
      <c r="C331" s="200" t="s">
        <v>8948</v>
      </c>
      <c r="D331" s="716" t="s">
        <v>8414</v>
      </c>
      <c r="E331" s="200" t="s">
        <v>8949</v>
      </c>
      <c r="F331" s="200" t="s">
        <v>8281</v>
      </c>
      <c r="G331" s="200"/>
    </row>
    <row r="332" spans="1:7" s="23" customFormat="1" ht="15.95" customHeight="1">
      <c r="A332" s="714">
        <v>39</v>
      </c>
      <c r="B332" s="721">
        <v>1202</v>
      </c>
      <c r="C332" s="200" t="s">
        <v>8950</v>
      </c>
      <c r="D332" s="716" t="s">
        <v>8414</v>
      </c>
      <c r="E332" s="200" t="s">
        <v>8951</v>
      </c>
      <c r="F332" s="200" t="s">
        <v>8952</v>
      </c>
      <c r="G332" s="200"/>
    </row>
    <row r="333" spans="1:7" s="23" customFormat="1" ht="15.95" customHeight="1">
      <c r="A333" s="714" t="s">
        <v>7988</v>
      </c>
      <c r="B333" s="721">
        <v>1203</v>
      </c>
      <c r="C333" s="200" t="s">
        <v>8953</v>
      </c>
      <c r="D333" s="716" t="s">
        <v>8414</v>
      </c>
      <c r="E333" s="200" t="s">
        <v>8954</v>
      </c>
      <c r="F333" s="200" t="s">
        <v>8955</v>
      </c>
      <c r="G333" s="200"/>
    </row>
    <row r="334" spans="1:7" s="23" customFormat="1" ht="15.95" customHeight="1">
      <c r="A334" s="714" t="s">
        <v>7988</v>
      </c>
      <c r="B334" s="721">
        <v>1204</v>
      </c>
      <c r="C334" s="200" t="s">
        <v>8956</v>
      </c>
      <c r="D334" s="716" t="s">
        <v>8414</v>
      </c>
      <c r="E334" s="200" t="s">
        <v>8957</v>
      </c>
      <c r="F334" s="200" t="s">
        <v>8958</v>
      </c>
      <c r="G334" s="200"/>
    </row>
    <row r="335" spans="1:7" s="23" customFormat="1" ht="15.95" customHeight="1">
      <c r="A335" s="714" t="s">
        <v>7988</v>
      </c>
      <c r="B335" s="721">
        <v>1205</v>
      </c>
      <c r="C335" s="200" t="s">
        <v>8959</v>
      </c>
      <c r="D335" s="716" t="s">
        <v>8414</v>
      </c>
      <c r="E335" s="200" t="s">
        <v>8960</v>
      </c>
      <c r="F335" s="200" t="s">
        <v>8293</v>
      </c>
      <c r="G335" s="200" t="s">
        <v>8294</v>
      </c>
    </row>
    <row r="336" spans="1:7" s="23" customFormat="1" ht="15.95" customHeight="1">
      <c r="A336" s="714" t="s">
        <v>7988</v>
      </c>
      <c r="B336" s="721">
        <v>1206</v>
      </c>
      <c r="C336" s="200" t="s">
        <v>8961</v>
      </c>
      <c r="D336" s="716" t="s">
        <v>8414</v>
      </c>
      <c r="E336" s="200" t="s">
        <v>8962</v>
      </c>
      <c r="F336" s="200" t="s">
        <v>8963</v>
      </c>
      <c r="G336" s="200" t="s">
        <v>8964</v>
      </c>
    </row>
    <row r="337" spans="1:7" s="23" customFormat="1" ht="15.95" customHeight="1">
      <c r="A337" s="714" t="s">
        <v>7988</v>
      </c>
      <c r="B337" s="721">
        <v>1207</v>
      </c>
      <c r="C337" s="200" t="s">
        <v>8965</v>
      </c>
      <c r="D337" s="716" t="s">
        <v>8414</v>
      </c>
      <c r="E337" s="200" t="s">
        <v>8966</v>
      </c>
      <c r="F337" s="200" t="s">
        <v>8967</v>
      </c>
      <c r="G337" s="200"/>
    </row>
    <row r="338" spans="1:7" s="23" customFormat="1" ht="15.95" customHeight="1">
      <c r="A338" s="714" t="s">
        <v>7988</v>
      </c>
      <c r="B338" s="721">
        <v>1208</v>
      </c>
      <c r="C338" s="200" t="s">
        <v>8968</v>
      </c>
      <c r="D338" s="716" t="s">
        <v>8414</v>
      </c>
      <c r="E338" s="200" t="s">
        <v>8969</v>
      </c>
      <c r="F338" s="200" t="s">
        <v>8329</v>
      </c>
      <c r="G338" s="200" t="s">
        <v>8330</v>
      </c>
    </row>
    <row r="339" spans="1:7" s="23" customFormat="1" ht="15.95" customHeight="1">
      <c r="A339" s="714" t="s">
        <v>7988</v>
      </c>
      <c r="B339" s="721">
        <v>1209</v>
      </c>
      <c r="C339" s="200" t="s">
        <v>8970</v>
      </c>
      <c r="D339" s="716" t="s">
        <v>8414</v>
      </c>
      <c r="E339" s="200" t="s">
        <v>8971</v>
      </c>
      <c r="F339" s="200" t="s">
        <v>8744</v>
      </c>
      <c r="G339" s="200"/>
    </row>
    <row r="340" spans="1:7" s="23" customFormat="1" ht="15.95" customHeight="1">
      <c r="A340" s="714" t="s">
        <v>8027</v>
      </c>
      <c r="B340" s="721">
        <v>1210</v>
      </c>
      <c r="C340" s="200" t="s">
        <v>8972</v>
      </c>
      <c r="D340" s="716" t="s">
        <v>8414</v>
      </c>
      <c r="E340" s="200" t="s">
        <v>8973</v>
      </c>
      <c r="F340" s="200" t="s">
        <v>8974</v>
      </c>
      <c r="G340" s="200" t="s">
        <v>8826</v>
      </c>
    </row>
    <row r="341" spans="1:7" s="23" customFormat="1" ht="15.95" customHeight="1">
      <c r="A341" s="714" t="s">
        <v>7968</v>
      </c>
      <c r="B341" s="721">
        <v>1211</v>
      </c>
      <c r="C341" s="200" t="s">
        <v>8975</v>
      </c>
      <c r="D341" s="716" t="s">
        <v>8414</v>
      </c>
      <c r="E341" s="200" t="s">
        <v>8976</v>
      </c>
      <c r="F341" s="200" t="s">
        <v>8191</v>
      </c>
      <c r="G341" s="200"/>
    </row>
    <row r="342" spans="1:7" s="23" customFormat="1" ht="15.95" customHeight="1">
      <c r="A342" s="714" t="s">
        <v>7968</v>
      </c>
      <c r="B342" s="721">
        <v>1212</v>
      </c>
      <c r="C342" s="200" t="s">
        <v>8977</v>
      </c>
      <c r="D342" s="716" t="s">
        <v>8414</v>
      </c>
      <c r="E342" s="200" t="s">
        <v>8978</v>
      </c>
      <c r="F342" s="200" t="s">
        <v>8326</v>
      </c>
      <c r="G342" s="200"/>
    </row>
    <row r="343" spans="1:7" s="23" customFormat="1" ht="15.95" customHeight="1">
      <c r="A343" s="714" t="s">
        <v>7968</v>
      </c>
      <c r="B343" s="721">
        <v>1213</v>
      </c>
      <c r="C343" s="200" t="s">
        <v>8979</v>
      </c>
      <c r="D343" s="716" t="s">
        <v>8414</v>
      </c>
      <c r="E343" s="200" t="s">
        <v>8980</v>
      </c>
      <c r="F343" s="200" t="s">
        <v>8981</v>
      </c>
      <c r="G343" s="200"/>
    </row>
    <row r="344" spans="1:7" s="23" customFormat="1" ht="15.95" customHeight="1">
      <c r="A344" s="714" t="s">
        <v>7968</v>
      </c>
      <c r="B344" s="721">
        <v>1214</v>
      </c>
      <c r="C344" s="200" t="s">
        <v>8982</v>
      </c>
      <c r="D344" s="716" t="s">
        <v>8414</v>
      </c>
      <c r="E344" s="200" t="s">
        <v>8983</v>
      </c>
      <c r="F344" s="200" t="s">
        <v>8406</v>
      </c>
      <c r="G344" s="200"/>
    </row>
    <row r="345" spans="1:7" s="23" customFormat="1" ht="15.95" customHeight="1">
      <c r="A345" s="714" t="s">
        <v>8177</v>
      </c>
      <c r="B345" s="721">
        <v>1215</v>
      </c>
      <c r="C345" s="200" t="s">
        <v>8984</v>
      </c>
      <c r="D345" s="716" t="s">
        <v>8414</v>
      </c>
      <c r="E345" s="200" t="s">
        <v>8985</v>
      </c>
      <c r="F345" s="200"/>
      <c r="G345" s="200"/>
    </row>
    <row r="346" spans="1:7" s="23" customFormat="1" ht="15.95" customHeight="1">
      <c r="A346" s="714" t="s">
        <v>8177</v>
      </c>
      <c r="B346" s="721">
        <v>1216</v>
      </c>
      <c r="C346" s="200" t="s">
        <v>8986</v>
      </c>
      <c r="D346" s="716" t="s">
        <v>8414</v>
      </c>
      <c r="E346" s="200" t="s">
        <v>8987</v>
      </c>
      <c r="F346" s="200"/>
      <c r="G346" s="200"/>
    </row>
    <row r="347" spans="1:7" s="23" customFormat="1" ht="15.95" customHeight="1">
      <c r="A347" s="714" t="s">
        <v>8031</v>
      </c>
      <c r="B347" s="721">
        <v>1217</v>
      </c>
      <c r="C347" s="200" t="s">
        <v>8988</v>
      </c>
      <c r="D347" s="716" t="s">
        <v>8414</v>
      </c>
      <c r="E347" s="200" t="s">
        <v>8989</v>
      </c>
      <c r="F347" s="200"/>
      <c r="G347" s="200"/>
    </row>
    <row r="348" spans="1:7" s="23" customFormat="1" ht="15.95" customHeight="1">
      <c r="A348" s="714" t="s">
        <v>8053</v>
      </c>
      <c r="B348" s="721">
        <v>1218</v>
      </c>
      <c r="C348" s="200" t="s">
        <v>8990</v>
      </c>
      <c r="D348" s="716" t="s">
        <v>8414</v>
      </c>
      <c r="E348" s="200" t="s">
        <v>8991</v>
      </c>
      <c r="F348" s="200"/>
      <c r="G348" s="200"/>
    </row>
    <row r="349" spans="1:7" s="23" customFormat="1" ht="15.95" customHeight="1">
      <c r="A349" s="714" t="s">
        <v>8001</v>
      </c>
      <c r="B349" s="721">
        <v>1219</v>
      </c>
      <c r="C349" s="200" t="s">
        <v>8992</v>
      </c>
      <c r="D349" s="716" t="s">
        <v>8414</v>
      </c>
      <c r="E349" s="200" t="s">
        <v>8993</v>
      </c>
      <c r="F349" s="200" t="s">
        <v>8994</v>
      </c>
      <c r="G349" s="200" t="s">
        <v>8995</v>
      </c>
    </row>
    <row r="350" spans="1:7" s="23" customFormat="1" ht="15.95" customHeight="1">
      <c r="A350" s="714" t="s">
        <v>7984</v>
      </c>
      <c r="B350" s="721">
        <v>1220</v>
      </c>
      <c r="C350" s="200" t="s">
        <v>8996</v>
      </c>
      <c r="D350" s="716" t="s">
        <v>8414</v>
      </c>
      <c r="E350" s="200" t="s">
        <v>8997</v>
      </c>
      <c r="F350" s="200" t="s">
        <v>8998</v>
      </c>
      <c r="G350" s="200"/>
    </row>
    <row r="351" spans="1:7" s="23" customFormat="1" ht="15.95" customHeight="1">
      <c r="A351" s="714" t="s">
        <v>7984</v>
      </c>
      <c r="B351" s="721">
        <v>1221</v>
      </c>
      <c r="C351" s="200" t="s">
        <v>8999</v>
      </c>
      <c r="D351" s="716" t="s">
        <v>8414</v>
      </c>
      <c r="E351" s="200" t="s">
        <v>9000</v>
      </c>
      <c r="F351" s="200" t="s">
        <v>8794</v>
      </c>
      <c r="G351" s="200"/>
    </row>
    <row r="352" spans="1:7" s="23" customFormat="1" ht="15.95" customHeight="1">
      <c r="A352" s="714">
        <v>10</v>
      </c>
      <c r="B352" s="721">
        <v>1222</v>
      </c>
      <c r="C352" s="200" t="s">
        <v>9001</v>
      </c>
      <c r="D352" s="716" t="s">
        <v>8414</v>
      </c>
      <c r="E352" s="200" t="s">
        <v>9002</v>
      </c>
      <c r="F352" s="200" t="s">
        <v>9003</v>
      </c>
      <c r="G352" s="200"/>
    </row>
    <row r="353" spans="1:7" s="23" customFormat="1" ht="15.95" customHeight="1">
      <c r="A353" s="714">
        <v>11</v>
      </c>
      <c r="B353" s="721">
        <v>1223</v>
      </c>
      <c r="C353" s="200" t="s">
        <v>9004</v>
      </c>
      <c r="D353" s="716" t="s">
        <v>8414</v>
      </c>
      <c r="E353" s="200" t="s">
        <v>9005</v>
      </c>
      <c r="F353" s="200"/>
      <c r="G353" s="200"/>
    </row>
    <row r="354" spans="1:7" s="23" customFormat="1" ht="15.95" customHeight="1">
      <c r="A354" s="714">
        <v>11</v>
      </c>
      <c r="B354" s="721">
        <v>1224</v>
      </c>
      <c r="C354" s="200" t="s">
        <v>9006</v>
      </c>
      <c r="D354" s="716" t="s">
        <v>8414</v>
      </c>
      <c r="E354" s="200" t="s">
        <v>9007</v>
      </c>
      <c r="F354" s="200"/>
      <c r="G354" s="200"/>
    </row>
    <row r="355" spans="1:7" s="23" customFormat="1" ht="15.95" customHeight="1">
      <c r="A355" s="714">
        <v>11</v>
      </c>
      <c r="B355" s="721">
        <v>1225</v>
      </c>
      <c r="C355" s="200" t="s">
        <v>9008</v>
      </c>
      <c r="D355" s="716" t="s">
        <v>8414</v>
      </c>
      <c r="E355" s="200" t="s">
        <v>9009</v>
      </c>
      <c r="F355" s="200" t="s">
        <v>8471</v>
      </c>
      <c r="G355" s="200" t="s">
        <v>8822</v>
      </c>
    </row>
    <row r="356" spans="1:7" s="23" customFormat="1" ht="15.95" customHeight="1">
      <c r="A356" s="718">
        <v>11</v>
      </c>
      <c r="B356" s="719">
        <v>1226</v>
      </c>
      <c r="C356" s="709" t="s">
        <v>9010</v>
      </c>
      <c r="D356" s="720" t="s">
        <v>8414</v>
      </c>
      <c r="E356" s="709" t="s">
        <v>9011</v>
      </c>
      <c r="F356" s="709" t="s">
        <v>9012</v>
      </c>
      <c r="G356" s="709"/>
    </row>
    <row r="357" spans="1:7" s="23" customFormat="1" ht="15.95" customHeight="1">
      <c r="A357" s="714">
        <v>12</v>
      </c>
      <c r="B357" s="721">
        <v>1227</v>
      </c>
      <c r="C357" s="200" t="s">
        <v>9013</v>
      </c>
      <c r="D357" s="716" t="s">
        <v>8414</v>
      </c>
      <c r="E357" s="200" t="s">
        <v>9014</v>
      </c>
      <c r="F357" s="200" t="s">
        <v>8479</v>
      </c>
      <c r="G357" s="200" t="s">
        <v>8480</v>
      </c>
    </row>
    <row r="358" spans="1:7" s="23" customFormat="1" ht="15.95" customHeight="1">
      <c r="A358" s="714">
        <v>12</v>
      </c>
      <c r="B358" s="721">
        <v>1228</v>
      </c>
      <c r="C358" s="200" t="s">
        <v>9015</v>
      </c>
      <c r="D358" s="716" t="s">
        <v>8414</v>
      </c>
      <c r="E358" s="200" t="s">
        <v>9016</v>
      </c>
      <c r="F358" s="200" t="s">
        <v>8722</v>
      </c>
      <c r="G358" s="200"/>
    </row>
    <row r="359" spans="1:7" s="23" customFormat="1" ht="15.95" customHeight="1">
      <c r="A359" s="714">
        <v>13</v>
      </c>
      <c r="B359" s="721">
        <v>1229</v>
      </c>
      <c r="C359" s="200" t="s">
        <v>9017</v>
      </c>
      <c r="D359" s="716" t="s">
        <v>8414</v>
      </c>
      <c r="E359" s="200" t="s">
        <v>9018</v>
      </c>
      <c r="F359" s="200" t="s">
        <v>8755</v>
      </c>
      <c r="G359" s="200"/>
    </row>
    <row r="360" spans="1:7" s="23" customFormat="1" ht="15.95" customHeight="1">
      <c r="A360" s="714">
        <v>19</v>
      </c>
      <c r="B360" s="721">
        <v>1230</v>
      </c>
      <c r="C360" s="200" t="s">
        <v>9019</v>
      </c>
      <c r="D360" s="716" t="s">
        <v>8414</v>
      </c>
      <c r="E360" s="200" t="s">
        <v>9020</v>
      </c>
      <c r="F360" s="200" t="s">
        <v>9021</v>
      </c>
      <c r="G360" s="200"/>
    </row>
    <row r="361" spans="1:7" s="23" customFormat="1" ht="15.95" customHeight="1">
      <c r="A361" s="714">
        <v>15</v>
      </c>
      <c r="B361" s="721">
        <v>1231</v>
      </c>
      <c r="C361" s="200" t="s">
        <v>9022</v>
      </c>
      <c r="D361" s="716" t="s">
        <v>8414</v>
      </c>
      <c r="E361" s="200" t="s">
        <v>9023</v>
      </c>
      <c r="F361" s="200" t="s">
        <v>9024</v>
      </c>
      <c r="G361" s="200"/>
    </row>
    <row r="362" spans="1:7" s="23" customFormat="1" ht="15.95" customHeight="1">
      <c r="A362" s="714">
        <v>41</v>
      </c>
      <c r="B362" s="721">
        <v>1232</v>
      </c>
      <c r="C362" s="200" t="s">
        <v>9025</v>
      </c>
      <c r="D362" s="716" t="s">
        <v>8414</v>
      </c>
      <c r="E362" s="200" t="s">
        <v>9026</v>
      </c>
      <c r="F362" s="200"/>
      <c r="G362" s="200"/>
    </row>
    <row r="363" spans="1:7" s="23" customFormat="1" ht="15.95" customHeight="1">
      <c r="A363" s="714">
        <v>40</v>
      </c>
      <c r="B363" s="721">
        <v>1233</v>
      </c>
      <c r="C363" s="200" t="s">
        <v>9027</v>
      </c>
      <c r="D363" s="716" t="s">
        <v>8414</v>
      </c>
      <c r="E363" s="200" t="s">
        <v>9028</v>
      </c>
      <c r="F363" s="200" t="s">
        <v>8254</v>
      </c>
      <c r="G363" s="200"/>
    </row>
    <row r="364" spans="1:7" s="23" customFormat="1" ht="15.95" customHeight="1">
      <c r="A364" s="714">
        <v>58</v>
      </c>
      <c r="B364" s="721">
        <v>1234</v>
      </c>
      <c r="C364" s="200" t="s">
        <v>9029</v>
      </c>
      <c r="D364" s="716" t="s">
        <v>8414</v>
      </c>
      <c r="E364" s="200" t="s">
        <v>9030</v>
      </c>
      <c r="F364" s="200"/>
      <c r="G364" s="200"/>
    </row>
    <row r="365" spans="1:7" s="23" customFormat="1" ht="15.95" customHeight="1">
      <c r="A365" s="714" t="s">
        <v>7988</v>
      </c>
      <c r="B365" s="721">
        <v>1235</v>
      </c>
      <c r="C365" s="200" t="s">
        <v>9031</v>
      </c>
      <c r="D365" s="716" t="s">
        <v>8414</v>
      </c>
      <c r="E365" s="200" t="s">
        <v>9032</v>
      </c>
      <c r="F365" s="200" t="s">
        <v>8287</v>
      </c>
      <c r="G365" s="200"/>
    </row>
    <row r="366" spans="1:7" s="23" customFormat="1" ht="15.95" customHeight="1">
      <c r="A366" s="714" t="s">
        <v>7988</v>
      </c>
      <c r="B366" s="721">
        <v>1236</v>
      </c>
      <c r="C366" s="200" t="s">
        <v>9033</v>
      </c>
      <c r="D366" s="716" t="s">
        <v>8414</v>
      </c>
      <c r="E366" s="200" t="s">
        <v>9034</v>
      </c>
      <c r="F366" s="200" t="s">
        <v>8296</v>
      </c>
      <c r="G366" s="200"/>
    </row>
    <row r="367" spans="1:7" s="23" customFormat="1" ht="15.95" customHeight="1">
      <c r="A367" s="714">
        <v>20</v>
      </c>
      <c r="B367" s="721">
        <v>1237</v>
      </c>
      <c r="C367" s="200" t="s">
        <v>9035</v>
      </c>
      <c r="D367" s="716" t="s">
        <v>8414</v>
      </c>
      <c r="E367" s="200" t="s">
        <v>9036</v>
      </c>
      <c r="F367" s="200" t="s">
        <v>9037</v>
      </c>
      <c r="G367" s="200" t="s">
        <v>8836</v>
      </c>
    </row>
    <row r="368" spans="1:7" s="23" customFormat="1" ht="15.95" customHeight="1">
      <c r="A368" s="714">
        <v>19</v>
      </c>
      <c r="B368" s="721">
        <v>1238</v>
      </c>
      <c r="C368" s="200" t="s">
        <v>9038</v>
      </c>
      <c r="D368" s="716" t="s">
        <v>8414</v>
      </c>
      <c r="E368" s="200" t="s">
        <v>9039</v>
      </c>
      <c r="F368" s="200" t="s">
        <v>9040</v>
      </c>
      <c r="G368" s="200"/>
    </row>
    <row r="369" spans="1:7" s="23" customFormat="1" ht="15.95" customHeight="1">
      <c r="A369" s="714">
        <v>19</v>
      </c>
      <c r="B369" s="721">
        <v>1239</v>
      </c>
      <c r="C369" s="200" t="s">
        <v>9041</v>
      </c>
      <c r="D369" s="716" t="s">
        <v>8414</v>
      </c>
      <c r="E369" s="200" t="s">
        <v>9042</v>
      </c>
      <c r="F369" s="200" t="s">
        <v>9043</v>
      </c>
      <c r="G369" s="200"/>
    </row>
    <row r="370" spans="1:7" s="23" customFormat="1" ht="15.95" customHeight="1">
      <c r="A370" s="714" t="s">
        <v>7988</v>
      </c>
      <c r="B370" s="721">
        <v>1240</v>
      </c>
      <c r="C370" s="200" t="s">
        <v>9044</v>
      </c>
      <c r="D370" s="716" t="s">
        <v>8414</v>
      </c>
      <c r="E370" s="200" t="s">
        <v>9045</v>
      </c>
      <c r="F370" s="200"/>
      <c r="G370" s="200"/>
    </row>
    <row r="371" spans="1:7" s="23" customFormat="1" ht="15.95" customHeight="1">
      <c r="A371" s="714">
        <v>17</v>
      </c>
      <c r="B371" s="721">
        <v>1241</v>
      </c>
      <c r="C371" s="200" t="s">
        <v>9046</v>
      </c>
      <c r="D371" s="716" t="s">
        <v>8414</v>
      </c>
      <c r="E371" s="200" t="s">
        <v>9047</v>
      </c>
      <c r="F371" s="200" t="s">
        <v>8305</v>
      </c>
      <c r="G371" s="200" t="s">
        <v>9048</v>
      </c>
    </row>
    <row r="372" spans="1:7" s="23" customFormat="1" ht="15.95" customHeight="1">
      <c r="A372" s="714">
        <v>41</v>
      </c>
      <c r="B372" s="721">
        <v>1242</v>
      </c>
      <c r="C372" s="200" t="s">
        <v>9049</v>
      </c>
      <c r="D372" s="716" t="s">
        <v>8414</v>
      </c>
      <c r="E372" s="200" t="s">
        <v>9050</v>
      </c>
      <c r="F372" s="200" t="s">
        <v>8856</v>
      </c>
      <c r="G372" s="200" t="s">
        <v>9051</v>
      </c>
    </row>
    <row r="373" spans="1:7" s="23" customFormat="1" ht="15.95" customHeight="1">
      <c r="A373" s="714">
        <v>19</v>
      </c>
      <c r="B373" s="721">
        <v>1243</v>
      </c>
      <c r="C373" s="200" t="s">
        <v>9052</v>
      </c>
      <c r="D373" s="716" t="s">
        <v>8414</v>
      </c>
      <c r="E373" s="200" t="s">
        <v>9053</v>
      </c>
      <c r="F373" s="200" t="s">
        <v>9054</v>
      </c>
      <c r="G373" s="200"/>
    </row>
    <row r="374" spans="1:7" s="23" customFormat="1" ht="15.95" customHeight="1">
      <c r="A374" s="714">
        <v>11</v>
      </c>
      <c r="B374" s="721">
        <v>1244</v>
      </c>
      <c r="C374" s="200" t="s">
        <v>9055</v>
      </c>
      <c r="D374" s="716" t="s">
        <v>8414</v>
      </c>
      <c r="E374" s="200" t="s">
        <v>9056</v>
      </c>
      <c r="F374" s="200" t="s">
        <v>8768</v>
      </c>
      <c r="G374" s="200"/>
    </row>
    <row r="375" spans="1:7" s="23" customFormat="1" ht="15.95" customHeight="1">
      <c r="A375" s="714">
        <v>18</v>
      </c>
      <c r="B375" s="721">
        <v>1245</v>
      </c>
      <c r="C375" s="200" t="s">
        <v>9057</v>
      </c>
      <c r="D375" s="716" t="s">
        <v>8414</v>
      </c>
      <c r="E375" s="200" t="s">
        <v>9058</v>
      </c>
      <c r="F375" s="200" t="s">
        <v>8765</v>
      </c>
      <c r="G375" s="200"/>
    </row>
    <row r="376" spans="1:7" s="23" customFormat="1" ht="15.95" customHeight="1">
      <c r="A376" s="714" t="s">
        <v>8053</v>
      </c>
      <c r="B376" s="721">
        <v>1246</v>
      </c>
      <c r="C376" s="200" t="s">
        <v>9059</v>
      </c>
      <c r="D376" s="716" t="s">
        <v>8414</v>
      </c>
      <c r="E376" s="200" t="s">
        <v>9060</v>
      </c>
      <c r="F376" s="200"/>
      <c r="G376" s="200"/>
    </row>
    <row r="377" spans="1:7" s="23" customFormat="1" ht="15.95" customHeight="1">
      <c r="A377" s="714">
        <v>12</v>
      </c>
      <c r="B377" s="721">
        <v>1247</v>
      </c>
      <c r="C377" s="200" t="s">
        <v>9061</v>
      </c>
      <c r="D377" s="716" t="s">
        <v>8414</v>
      </c>
      <c r="E377" s="200" t="s">
        <v>9062</v>
      </c>
      <c r="F377" s="200"/>
      <c r="G377" s="200"/>
    </row>
    <row r="378" spans="1:7" s="23" customFormat="1" ht="15.95" customHeight="1">
      <c r="A378" s="714">
        <v>13</v>
      </c>
      <c r="B378" s="721">
        <v>1248</v>
      </c>
      <c r="C378" s="200" t="s">
        <v>9063</v>
      </c>
      <c r="D378" s="716" t="s">
        <v>8414</v>
      </c>
      <c r="E378" s="200" t="s">
        <v>9064</v>
      </c>
      <c r="F378" s="200" t="s">
        <v>8269</v>
      </c>
      <c r="G378" s="200"/>
    </row>
    <row r="379" spans="1:7" s="23" customFormat="1" ht="15.95" customHeight="1">
      <c r="A379" s="714">
        <v>17</v>
      </c>
      <c r="B379" s="721">
        <v>1249</v>
      </c>
      <c r="C379" s="200" t="s">
        <v>9065</v>
      </c>
      <c r="D379" s="716" t="s">
        <v>8414</v>
      </c>
      <c r="E379" s="200" t="s">
        <v>9066</v>
      </c>
      <c r="F379" s="200" t="s">
        <v>8333</v>
      </c>
      <c r="G379" s="200" t="s">
        <v>9067</v>
      </c>
    </row>
    <row r="380" spans="1:7" s="23" customFormat="1" ht="15.95" customHeight="1">
      <c r="A380" s="714">
        <v>11</v>
      </c>
      <c r="B380" s="721">
        <v>1250</v>
      </c>
      <c r="C380" s="200" t="s">
        <v>9068</v>
      </c>
      <c r="D380" s="716" t="s">
        <v>8414</v>
      </c>
      <c r="E380" s="200" t="s">
        <v>9069</v>
      </c>
      <c r="F380" s="200"/>
      <c r="G380" s="200"/>
    </row>
    <row r="381" spans="1:7" s="23" customFormat="1" ht="15.95" customHeight="1">
      <c r="A381" s="714">
        <v>13</v>
      </c>
      <c r="B381" s="721">
        <v>1251</v>
      </c>
      <c r="C381" s="200" t="s">
        <v>9070</v>
      </c>
      <c r="D381" s="716" t="s">
        <v>8414</v>
      </c>
      <c r="E381" s="200" t="s">
        <v>9071</v>
      </c>
      <c r="F381" s="200" t="s">
        <v>8759</v>
      </c>
      <c r="G381" s="200"/>
    </row>
    <row r="382" spans="1:7" s="23" customFormat="1" ht="15.95" customHeight="1">
      <c r="A382" s="714">
        <v>34</v>
      </c>
      <c r="B382" s="721">
        <v>1252</v>
      </c>
      <c r="C382" s="200" t="s">
        <v>9072</v>
      </c>
      <c r="D382" s="716" t="s">
        <v>8414</v>
      </c>
      <c r="E382" s="200" t="s">
        <v>9073</v>
      </c>
      <c r="F382" s="200"/>
      <c r="G382" s="200"/>
    </row>
    <row r="383" spans="1:7" s="23" customFormat="1" ht="15.95" customHeight="1">
      <c r="A383" s="714">
        <v>11</v>
      </c>
      <c r="B383" s="721">
        <v>1253</v>
      </c>
      <c r="C383" s="200" t="s">
        <v>9074</v>
      </c>
      <c r="D383" s="716" t="s">
        <v>8414</v>
      </c>
      <c r="E383" s="200" t="s">
        <v>9075</v>
      </c>
      <c r="F383" s="200"/>
      <c r="G383" s="200"/>
    </row>
    <row r="384" spans="1:7" s="23" customFormat="1" ht="15.95" customHeight="1">
      <c r="A384" s="714">
        <v>38</v>
      </c>
      <c r="B384" s="721">
        <v>1254</v>
      </c>
      <c r="C384" s="200" t="s">
        <v>9076</v>
      </c>
      <c r="D384" s="716" t="s">
        <v>8414</v>
      </c>
      <c r="E384" s="200" t="s">
        <v>9077</v>
      </c>
      <c r="F384" s="200"/>
      <c r="G384" s="200"/>
    </row>
    <row r="385" spans="1:7" s="23" customFormat="1" ht="15.95" customHeight="1">
      <c r="A385" s="714">
        <v>38</v>
      </c>
      <c r="B385" s="721">
        <v>1255</v>
      </c>
      <c r="C385" s="200" t="s">
        <v>9078</v>
      </c>
      <c r="D385" s="716" t="s">
        <v>8414</v>
      </c>
      <c r="E385" s="200" t="s">
        <v>9079</v>
      </c>
      <c r="F385" s="200" t="s">
        <v>8221</v>
      </c>
      <c r="G385" s="200"/>
    </row>
    <row r="386" spans="1:7" s="23" customFormat="1" ht="15.95" customHeight="1">
      <c r="A386" s="714">
        <v>55</v>
      </c>
      <c r="B386" s="721">
        <v>1256</v>
      </c>
      <c r="C386" s="200" t="s">
        <v>9080</v>
      </c>
      <c r="D386" s="716" t="s">
        <v>8414</v>
      </c>
      <c r="E386" s="200" t="s">
        <v>9081</v>
      </c>
      <c r="F386" s="200" t="s">
        <v>8290</v>
      </c>
      <c r="G386" s="200"/>
    </row>
    <row r="387" spans="1:7" s="23" customFormat="1" ht="15.95" customHeight="1">
      <c r="A387" s="714" t="s">
        <v>7968</v>
      </c>
      <c r="B387" s="721">
        <v>1257</v>
      </c>
      <c r="C387" s="200" t="s">
        <v>9082</v>
      </c>
      <c r="D387" s="716" t="s">
        <v>8414</v>
      </c>
      <c r="E387" s="200" t="s">
        <v>9083</v>
      </c>
      <c r="F387" s="200" t="s">
        <v>9084</v>
      </c>
      <c r="G387" s="200" t="s">
        <v>9085</v>
      </c>
    </row>
    <row r="388" spans="1:7" s="23" customFormat="1" ht="15.95" customHeight="1">
      <c r="A388" s="714" t="s">
        <v>8031</v>
      </c>
      <c r="B388" s="721">
        <v>1258</v>
      </c>
      <c r="C388" s="200" t="s">
        <v>9086</v>
      </c>
      <c r="D388" s="716" t="s">
        <v>8414</v>
      </c>
      <c r="E388" s="200" t="s">
        <v>9087</v>
      </c>
      <c r="F388" s="200" t="s">
        <v>9088</v>
      </c>
      <c r="G388" s="200" t="s">
        <v>9089</v>
      </c>
    </row>
    <row r="389" spans="1:7" s="23" customFormat="1" ht="15.95" customHeight="1">
      <c r="A389" s="714">
        <v>12</v>
      </c>
      <c r="B389" s="721">
        <v>1259</v>
      </c>
      <c r="C389" s="200" t="s">
        <v>9090</v>
      </c>
      <c r="D389" s="716" t="s">
        <v>8414</v>
      </c>
      <c r="E389" s="200" t="s">
        <v>9091</v>
      </c>
      <c r="F389" s="200" t="s">
        <v>9092</v>
      </c>
      <c r="G389" s="200"/>
    </row>
    <row r="390" spans="1:7" s="23" customFormat="1" ht="15.95" customHeight="1">
      <c r="A390" s="714">
        <v>12</v>
      </c>
      <c r="B390" s="721">
        <v>1260</v>
      </c>
      <c r="C390" s="200" t="s">
        <v>9093</v>
      </c>
      <c r="D390" s="716" t="s">
        <v>8414</v>
      </c>
      <c r="E390" s="200" t="s">
        <v>9094</v>
      </c>
      <c r="F390" s="200" t="s">
        <v>9095</v>
      </c>
      <c r="G390" s="200"/>
    </row>
    <row r="391" spans="1:7" s="23" customFormat="1" ht="15.95" customHeight="1">
      <c r="A391" s="714" t="s">
        <v>7988</v>
      </c>
      <c r="B391" s="721">
        <v>1265</v>
      </c>
      <c r="C391" s="200" t="s">
        <v>9096</v>
      </c>
      <c r="D391" s="716" t="s">
        <v>8414</v>
      </c>
      <c r="E391" s="200" t="s">
        <v>9097</v>
      </c>
      <c r="F391" s="200" t="s">
        <v>9098</v>
      </c>
      <c r="G391" s="200"/>
    </row>
    <row r="392" spans="1:7" s="23" customFormat="1" ht="15.95" customHeight="1">
      <c r="A392" s="714">
        <v>15</v>
      </c>
      <c r="B392" s="721">
        <v>1270</v>
      </c>
      <c r="C392" s="200" t="s">
        <v>9099</v>
      </c>
      <c r="D392" s="716" t="s">
        <v>8414</v>
      </c>
      <c r="E392" s="200" t="s">
        <v>9100</v>
      </c>
      <c r="F392" s="200" t="s">
        <v>9101</v>
      </c>
      <c r="G392" s="200" t="s">
        <v>8849</v>
      </c>
    </row>
    <row r="393" spans="1:7" s="23" customFormat="1" ht="15.95" customHeight="1">
      <c r="A393" s="714" t="s">
        <v>8008</v>
      </c>
      <c r="B393" s="721">
        <v>1271</v>
      </c>
      <c r="C393" s="200" t="s">
        <v>9102</v>
      </c>
      <c r="D393" s="716" t="s">
        <v>8414</v>
      </c>
      <c r="E393" s="200" t="s">
        <v>9103</v>
      </c>
      <c r="F393" s="200" t="s">
        <v>9104</v>
      </c>
      <c r="G393" s="200"/>
    </row>
    <row r="394" spans="1:7" s="23" customFormat="1" ht="15.95" customHeight="1">
      <c r="A394" s="714">
        <v>15</v>
      </c>
      <c r="B394" s="721">
        <v>1280</v>
      </c>
      <c r="C394" s="200" t="s">
        <v>9105</v>
      </c>
      <c r="D394" s="716" t="s">
        <v>8414</v>
      </c>
      <c r="E394" s="200" t="s">
        <v>9106</v>
      </c>
      <c r="F394" s="200" t="s">
        <v>9107</v>
      </c>
      <c r="G394" s="200"/>
    </row>
    <row r="395" spans="1:7" s="23" customFormat="1" ht="15.95" customHeight="1">
      <c r="A395" s="714">
        <v>40</v>
      </c>
      <c r="B395" s="721">
        <v>1281</v>
      </c>
      <c r="C395" s="200" t="s">
        <v>9108</v>
      </c>
      <c r="D395" s="716" t="s">
        <v>8414</v>
      </c>
      <c r="E395" s="200" t="s">
        <v>8298</v>
      </c>
      <c r="F395" s="200" t="s">
        <v>8299</v>
      </c>
      <c r="G395" s="200" t="s">
        <v>9109</v>
      </c>
    </row>
    <row r="396" spans="1:7" s="23" customFormat="1" ht="15.95" customHeight="1">
      <c r="A396" s="714">
        <v>12</v>
      </c>
      <c r="B396" s="721">
        <v>1288</v>
      </c>
      <c r="C396" s="200" t="s">
        <v>9110</v>
      </c>
      <c r="D396" s="716" t="s">
        <v>8414</v>
      </c>
      <c r="E396" s="200" t="s">
        <v>9111</v>
      </c>
      <c r="F396" s="200" t="s">
        <v>9112</v>
      </c>
      <c r="G396" s="200" t="s">
        <v>9113</v>
      </c>
    </row>
    <row r="397" spans="1:7" s="23" customFormat="1" ht="15.95" customHeight="1">
      <c r="A397" s="714">
        <v>20</v>
      </c>
      <c r="B397" s="721">
        <v>1290</v>
      </c>
      <c r="C397" s="200" t="s">
        <v>7502</v>
      </c>
      <c r="D397" s="716" t="s">
        <v>8414</v>
      </c>
      <c r="E397" s="200" t="s">
        <v>9114</v>
      </c>
      <c r="F397" s="200" t="s">
        <v>9115</v>
      </c>
      <c r="G397" s="200" t="s">
        <v>8373</v>
      </c>
    </row>
    <row r="398" spans="1:7" s="23" customFormat="1" ht="15.95" customHeight="1">
      <c r="A398" s="714">
        <v>33</v>
      </c>
      <c r="B398" s="721">
        <v>2201</v>
      </c>
      <c r="C398" s="200" t="s">
        <v>9116</v>
      </c>
      <c r="D398" s="716" t="s">
        <v>8414</v>
      </c>
      <c r="E398" s="200" t="s">
        <v>9117</v>
      </c>
      <c r="F398" s="200"/>
      <c r="G398" s="200"/>
    </row>
    <row r="399" spans="1:7" s="23" customFormat="1" ht="15.95" customHeight="1">
      <c r="A399" s="714">
        <v>18</v>
      </c>
      <c r="B399" s="721">
        <v>2202</v>
      </c>
      <c r="C399" s="200" t="s">
        <v>9118</v>
      </c>
      <c r="D399" s="716" t="s">
        <v>8414</v>
      </c>
      <c r="E399" s="200" t="s">
        <v>9119</v>
      </c>
      <c r="F399" s="200"/>
      <c r="G399" s="200"/>
    </row>
    <row r="400" spans="1:7" s="23" customFormat="1" ht="15.95" customHeight="1">
      <c r="A400" s="718">
        <v>19</v>
      </c>
      <c r="B400" s="719">
        <v>2203</v>
      </c>
      <c r="C400" s="709" t="s">
        <v>9120</v>
      </c>
      <c r="D400" s="720" t="s">
        <v>8414</v>
      </c>
      <c r="E400" s="709" t="s">
        <v>9121</v>
      </c>
      <c r="F400" s="709"/>
      <c r="G400" s="709"/>
    </row>
    <row r="401" spans="1:7" s="23" customFormat="1" ht="15.95" customHeight="1">
      <c r="A401" s="714">
        <v>10</v>
      </c>
      <c r="B401" s="721">
        <v>2204</v>
      </c>
      <c r="C401" s="200" t="s">
        <v>9122</v>
      </c>
      <c r="D401" s="716" t="s">
        <v>8414</v>
      </c>
      <c r="E401" s="200" t="s">
        <v>9123</v>
      </c>
      <c r="F401" s="200"/>
      <c r="G401" s="200"/>
    </row>
    <row r="402" spans="1:7" s="23" customFormat="1" ht="15.95" customHeight="1">
      <c r="A402" s="714">
        <v>21</v>
      </c>
      <c r="B402" s="721">
        <v>2205</v>
      </c>
      <c r="C402" s="200" t="s">
        <v>9124</v>
      </c>
      <c r="D402" s="716" t="s">
        <v>8414</v>
      </c>
      <c r="E402" s="200" t="s">
        <v>9125</v>
      </c>
      <c r="F402" s="200"/>
      <c r="G402" s="200"/>
    </row>
    <row r="403" spans="1:7" s="23" customFormat="1" ht="15.95" customHeight="1">
      <c r="A403" s="714">
        <v>13</v>
      </c>
      <c r="B403" s="721">
        <v>2206</v>
      </c>
      <c r="C403" s="200" t="s">
        <v>9126</v>
      </c>
      <c r="D403" s="716" t="s">
        <v>8414</v>
      </c>
      <c r="E403" s="200" t="s">
        <v>9127</v>
      </c>
      <c r="F403" s="200"/>
      <c r="G403" s="200"/>
    </row>
    <row r="404" spans="1:7" s="23" customFormat="1" ht="15.95" customHeight="1">
      <c r="A404" s="714">
        <v>14</v>
      </c>
      <c r="B404" s="721">
        <v>2207</v>
      </c>
      <c r="C404" s="200" t="s">
        <v>9128</v>
      </c>
      <c r="D404" s="716" t="s">
        <v>8414</v>
      </c>
      <c r="E404" s="200" t="s">
        <v>9129</v>
      </c>
      <c r="F404" s="200"/>
      <c r="G404" s="200"/>
    </row>
    <row r="405" spans="1:7" s="23" customFormat="1" ht="15.95" customHeight="1">
      <c r="A405" s="714">
        <v>15</v>
      </c>
      <c r="B405" s="721">
        <v>2208</v>
      </c>
      <c r="C405" s="200" t="s">
        <v>9130</v>
      </c>
      <c r="D405" s="716" t="s">
        <v>8414</v>
      </c>
      <c r="E405" s="200" t="s">
        <v>9131</v>
      </c>
      <c r="F405" s="200"/>
      <c r="G405" s="200"/>
    </row>
    <row r="406" spans="1:7" s="23" customFormat="1" ht="15.95" customHeight="1">
      <c r="A406" s="714">
        <v>19</v>
      </c>
      <c r="B406" s="721">
        <v>2209</v>
      </c>
      <c r="C406" s="200" t="s">
        <v>9132</v>
      </c>
      <c r="D406" s="716" t="s">
        <v>8414</v>
      </c>
      <c r="E406" s="200" t="s">
        <v>9133</v>
      </c>
      <c r="F406" s="200"/>
      <c r="G406" s="200"/>
    </row>
    <row r="407" spans="1:7" s="23" customFormat="1" ht="15.95" customHeight="1">
      <c r="A407" s="714">
        <v>35</v>
      </c>
      <c r="B407" s="721">
        <v>3201</v>
      </c>
      <c r="C407" s="200" t="s">
        <v>9134</v>
      </c>
      <c r="D407" s="716" t="s">
        <v>8414</v>
      </c>
      <c r="E407" s="200" t="s">
        <v>9135</v>
      </c>
      <c r="F407" s="200"/>
      <c r="G407" s="200"/>
    </row>
    <row r="408" spans="1:7" s="23" customFormat="1" ht="15.95" customHeight="1">
      <c r="A408" s="714">
        <v>31</v>
      </c>
      <c r="B408" s="721">
        <v>3202</v>
      </c>
      <c r="C408" s="200" t="s">
        <v>9136</v>
      </c>
      <c r="D408" s="716" t="s">
        <v>8414</v>
      </c>
      <c r="E408" s="200" t="s">
        <v>9137</v>
      </c>
      <c r="F408" s="200"/>
      <c r="G408" s="200"/>
    </row>
    <row r="409" spans="1:7" s="23" customFormat="1" ht="15.95" customHeight="1">
      <c r="A409" s="714" t="s">
        <v>7988</v>
      </c>
      <c r="B409" s="721" t="s">
        <v>9138</v>
      </c>
      <c r="C409" s="200" t="s">
        <v>8850</v>
      </c>
      <c r="D409" s="716" t="s">
        <v>8414</v>
      </c>
      <c r="E409" s="200" t="s">
        <v>9139</v>
      </c>
      <c r="F409" s="200" t="s">
        <v>8336</v>
      </c>
      <c r="G409" s="200" t="s">
        <v>9140</v>
      </c>
    </row>
    <row r="410" spans="1:7" s="23" customFormat="1" ht="15.95" customHeight="1">
      <c r="A410" s="714">
        <v>12</v>
      </c>
      <c r="B410" s="721" t="s">
        <v>7611</v>
      </c>
      <c r="C410" s="200" t="s">
        <v>7612</v>
      </c>
      <c r="D410" s="716" t="s">
        <v>8414</v>
      </c>
      <c r="E410" s="200" t="s">
        <v>9141</v>
      </c>
      <c r="F410" s="200" t="s">
        <v>9142</v>
      </c>
      <c r="G410" s="200" t="s">
        <v>9143</v>
      </c>
    </row>
    <row r="411" spans="1:7" s="23" customFormat="1" ht="15.95" customHeight="1">
      <c r="A411" s="714" t="s">
        <v>7988</v>
      </c>
      <c r="B411" s="715" t="s">
        <v>9144</v>
      </c>
      <c r="C411" s="200" t="s">
        <v>9145</v>
      </c>
      <c r="D411" s="716" t="s">
        <v>8414</v>
      </c>
      <c r="E411" s="200" t="s">
        <v>8398</v>
      </c>
      <c r="F411" s="200" t="s">
        <v>8399</v>
      </c>
      <c r="G411" s="200" t="s">
        <v>8400</v>
      </c>
    </row>
    <row r="412" spans="1:7" s="23" customFormat="1" ht="15.95" customHeight="1">
      <c r="A412" s="714">
        <v>33</v>
      </c>
      <c r="B412" s="715" t="s">
        <v>9146</v>
      </c>
      <c r="C412" s="200" t="s">
        <v>9147</v>
      </c>
      <c r="D412" s="716" t="s">
        <v>8414</v>
      </c>
      <c r="E412" s="200" t="s">
        <v>9148</v>
      </c>
      <c r="F412" s="200" t="s">
        <v>9149</v>
      </c>
      <c r="G412" s="200"/>
    </row>
    <row r="413" spans="1:7" s="23" customFormat="1" ht="15.95" customHeight="1">
      <c r="A413" s="714">
        <v>35</v>
      </c>
      <c r="B413" s="715" t="s">
        <v>9150</v>
      </c>
      <c r="C413" s="200" t="s">
        <v>9151</v>
      </c>
      <c r="D413" s="716" t="s">
        <v>8414</v>
      </c>
      <c r="E413" s="200" t="s">
        <v>9152</v>
      </c>
      <c r="F413" s="200" t="s">
        <v>9153</v>
      </c>
      <c r="G413" s="200"/>
    </row>
    <row r="414" spans="1:7" s="23" customFormat="1" ht="15.95" customHeight="1">
      <c r="A414" s="714">
        <v>19</v>
      </c>
      <c r="B414" s="715" t="s">
        <v>9154</v>
      </c>
      <c r="C414" s="200" t="s">
        <v>9155</v>
      </c>
      <c r="D414" s="716" t="s">
        <v>8414</v>
      </c>
      <c r="E414" s="200" t="s">
        <v>9156</v>
      </c>
      <c r="F414" s="200" t="s">
        <v>9157</v>
      </c>
      <c r="G414" s="200"/>
    </row>
    <row r="415" spans="1:7" s="23" customFormat="1" ht="15.95" customHeight="1">
      <c r="A415" s="714">
        <v>21</v>
      </c>
      <c r="B415" s="715" t="s">
        <v>9158</v>
      </c>
      <c r="C415" s="200" t="s">
        <v>9159</v>
      </c>
      <c r="D415" s="716" t="s">
        <v>8414</v>
      </c>
      <c r="E415" s="200" t="s">
        <v>9160</v>
      </c>
      <c r="F415" s="200" t="s">
        <v>7960</v>
      </c>
      <c r="G415" s="200"/>
    </row>
    <row r="416" spans="1:7" s="23" customFormat="1" ht="15.95" customHeight="1">
      <c r="A416" s="714">
        <v>55</v>
      </c>
      <c r="B416" s="715" t="s">
        <v>9161</v>
      </c>
      <c r="C416" s="200" t="s">
        <v>9162</v>
      </c>
      <c r="D416" s="716" t="s">
        <v>8414</v>
      </c>
      <c r="E416" s="200" t="s">
        <v>9163</v>
      </c>
      <c r="F416" s="200" t="s">
        <v>8082</v>
      </c>
      <c r="G416" s="200"/>
    </row>
    <row r="417" spans="1:7" s="23" customFormat="1" ht="15.95" customHeight="1">
      <c r="A417" s="714" t="s">
        <v>8008</v>
      </c>
      <c r="B417" s="715" t="s">
        <v>9164</v>
      </c>
      <c r="C417" s="200" t="s">
        <v>9165</v>
      </c>
      <c r="D417" s="716" t="s">
        <v>8414</v>
      </c>
      <c r="E417" s="200" t="s">
        <v>9166</v>
      </c>
      <c r="F417" s="200" t="s">
        <v>8578</v>
      </c>
      <c r="G417" s="200"/>
    </row>
    <row r="418" spans="1:7" s="23" customFormat="1" ht="15.95" customHeight="1">
      <c r="A418" s="714">
        <v>19</v>
      </c>
      <c r="B418" s="715" t="s">
        <v>9167</v>
      </c>
      <c r="C418" s="200" t="s">
        <v>9168</v>
      </c>
      <c r="D418" s="716" t="s">
        <v>8414</v>
      </c>
      <c r="E418" s="200" t="s">
        <v>8072</v>
      </c>
      <c r="F418" s="200" t="s">
        <v>8073</v>
      </c>
      <c r="G418" s="200" t="s">
        <v>8074</v>
      </c>
    </row>
    <row r="419" spans="1:7" s="23" customFormat="1" ht="15.95" customHeight="1">
      <c r="A419" s="714">
        <v>35</v>
      </c>
      <c r="B419" s="715" t="s">
        <v>9169</v>
      </c>
      <c r="C419" s="200" t="s">
        <v>9170</v>
      </c>
      <c r="D419" s="716" t="s">
        <v>8414</v>
      </c>
      <c r="E419" s="200" t="s">
        <v>8075</v>
      </c>
      <c r="F419" s="200" t="s">
        <v>8076</v>
      </c>
      <c r="G419" s="200" t="s">
        <v>8077</v>
      </c>
    </row>
    <row r="420" spans="1:7" s="23" customFormat="1" ht="15.95" customHeight="1">
      <c r="A420" s="714" t="s">
        <v>8053</v>
      </c>
      <c r="B420" s="715" t="s">
        <v>9171</v>
      </c>
      <c r="C420" s="200" t="s">
        <v>9172</v>
      </c>
      <c r="D420" s="716" t="s">
        <v>8414</v>
      </c>
      <c r="E420" s="200" t="s">
        <v>9173</v>
      </c>
      <c r="F420" s="200" t="s">
        <v>8055</v>
      </c>
      <c r="G420" s="200" t="s">
        <v>8056</v>
      </c>
    </row>
    <row r="421" spans="1:7" s="23" customFormat="1" ht="15.95" customHeight="1">
      <c r="A421" s="714" t="s">
        <v>8008</v>
      </c>
      <c r="B421" s="715" t="s">
        <v>9174</v>
      </c>
      <c r="C421" s="200" t="s">
        <v>9175</v>
      </c>
      <c r="D421" s="716" t="s">
        <v>8414</v>
      </c>
      <c r="E421" s="200" t="s">
        <v>8035</v>
      </c>
      <c r="F421" s="200" t="s">
        <v>8036</v>
      </c>
      <c r="G421" s="200" t="s">
        <v>8037</v>
      </c>
    </row>
    <row r="422" spans="1:7" s="23" customFormat="1" ht="15.95" customHeight="1">
      <c r="A422" s="714" t="s">
        <v>8053</v>
      </c>
      <c r="B422" s="715" t="s">
        <v>9176</v>
      </c>
      <c r="C422" s="200" t="s">
        <v>9177</v>
      </c>
      <c r="D422" s="716" t="s">
        <v>8414</v>
      </c>
      <c r="E422" s="200" t="s">
        <v>9173</v>
      </c>
      <c r="F422" s="200" t="s">
        <v>8055</v>
      </c>
      <c r="G422" s="200" t="s">
        <v>8056</v>
      </c>
    </row>
    <row r="423" spans="1:7" s="23" customFormat="1" ht="15.95" customHeight="1">
      <c r="A423" s="714">
        <v>19</v>
      </c>
      <c r="B423" s="715" t="s">
        <v>9178</v>
      </c>
      <c r="C423" s="200" t="s">
        <v>9179</v>
      </c>
      <c r="D423" s="716" t="s">
        <v>8414</v>
      </c>
      <c r="E423" s="200" t="s">
        <v>8072</v>
      </c>
      <c r="F423" s="200" t="s">
        <v>8073</v>
      </c>
      <c r="G423" s="200" t="s">
        <v>8074</v>
      </c>
    </row>
    <row r="424" spans="1:7" s="23" customFormat="1" ht="15.95" customHeight="1">
      <c r="A424" s="714">
        <v>12</v>
      </c>
      <c r="B424" s="721" t="s">
        <v>9180</v>
      </c>
      <c r="C424" s="200" t="s">
        <v>9181</v>
      </c>
      <c r="D424" s="716" t="s">
        <v>8414</v>
      </c>
      <c r="E424" s="200" t="s">
        <v>8208</v>
      </c>
      <c r="F424" s="200" t="s">
        <v>8209</v>
      </c>
      <c r="G424" s="200" t="s">
        <v>8210</v>
      </c>
    </row>
    <row r="425" spans="1:7" s="23" customFormat="1" ht="15.95" customHeight="1">
      <c r="A425" s="714">
        <v>12</v>
      </c>
      <c r="B425" s="721" t="s">
        <v>9182</v>
      </c>
      <c r="C425" s="200" t="s">
        <v>9183</v>
      </c>
      <c r="D425" s="716" t="s">
        <v>8414</v>
      </c>
      <c r="E425" s="200" t="s">
        <v>8770</v>
      </c>
      <c r="F425" s="200" t="s">
        <v>8771</v>
      </c>
      <c r="G425" s="200" t="s">
        <v>8772</v>
      </c>
    </row>
    <row r="426" spans="1:7" s="23" customFormat="1" ht="15.95" customHeight="1">
      <c r="A426" s="714" t="s">
        <v>8008</v>
      </c>
      <c r="B426" s="721" t="s">
        <v>9184</v>
      </c>
      <c r="C426" s="200" t="s">
        <v>9185</v>
      </c>
      <c r="D426" s="716" t="s">
        <v>8414</v>
      </c>
      <c r="E426" s="200" t="s">
        <v>8458</v>
      </c>
      <c r="F426" s="200" t="s">
        <v>8459</v>
      </c>
      <c r="G426" s="200" t="s">
        <v>8460</v>
      </c>
    </row>
    <row r="427" spans="1:7" s="23" customFormat="1" ht="15.95" customHeight="1">
      <c r="A427" s="714">
        <v>13</v>
      </c>
      <c r="B427" s="721" t="s">
        <v>9186</v>
      </c>
      <c r="C427" s="200" t="s">
        <v>9187</v>
      </c>
      <c r="D427" s="716" t="s">
        <v>8414</v>
      </c>
      <c r="E427" s="200" t="s">
        <v>8754</v>
      </c>
      <c r="F427" s="200" t="s">
        <v>8755</v>
      </c>
      <c r="G427" s="200" t="s">
        <v>8756</v>
      </c>
    </row>
    <row r="428" spans="1:7" s="23" customFormat="1" ht="15.95" customHeight="1">
      <c r="A428" s="714" t="s">
        <v>7988</v>
      </c>
      <c r="B428" s="721" t="s">
        <v>9188</v>
      </c>
      <c r="C428" s="200" t="s">
        <v>9189</v>
      </c>
      <c r="D428" s="716" t="s">
        <v>8414</v>
      </c>
      <c r="E428" s="200" t="s">
        <v>8715</v>
      </c>
      <c r="F428" s="200" t="s">
        <v>8245</v>
      </c>
      <c r="G428" s="200" t="s">
        <v>8246</v>
      </c>
    </row>
    <row r="429" spans="1:7" s="23" customFormat="1" ht="15.95" customHeight="1">
      <c r="A429" s="714" t="s">
        <v>7984</v>
      </c>
      <c r="B429" s="721" t="s">
        <v>9190</v>
      </c>
      <c r="C429" s="200" t="s">
        <v>9191</v>
      </c>
      <c r="D429" s="716" t="s">
        <v>8414</v>
      </c>
      <c r="E429" s="200" t="s">
        <v>8466</v>
      </c>
      <c r="F429" s="200" t="s">
        <v>8467</v>
      </c>
      <c r="G429" s="200" t="s">
        <v>8468</v>
      </c>
    </row>
    <row r="430" spans="1:7" s="23" customFormat="1" ht="15.95" customHeight="1">
      <c r="A430" s="714">
        <v>13</v>
      </c>
      <c r="B430" s="721" t="s">
        <v>9192</v>
      </c>
      <c r="C430" s="200" t="s">
        <v>9193</v>
      </c>
      <c r="D430" s="716" t="s">
        <v>8414</v>
      </c>
      <c r="E430" s="200" t="s">
        <v>8268</v>
      </c>
      <c r="F430" s="200" t="s">
        <v>8269</v>
      </c>
      <c r="G430" s="200" t="s">
        <v>8802</v>
      </c>
    </row>
    <row r="431" spans="1:7" s="23" customFormat="1" ht="15.95" customHeight="1">
      <c r="A431" s="714" t="s">
        <v>8001</v>
      </c>
      <c r="B431" s="721" t="s">
        <v>9194</v>
      </c>
      <c r="C431" s="200" t="s">
        <v>9195</v>
      </c>
      <c r="D431" s="716" t="s">
        <v>8414</v>
      </c>
      <c r="E431" s="200" t="s">
        <v>8256</v>
      </c>
      <c r="F431" s="200" t="s">
        <v>8257</v>
      </c>
      <c r="G431" s="200" t="s">
        <v>8258</v>
      </c>
    </row>
    <row r="432" spans="1:7" s="23" customFormat="1" ht="15.95" customHeight="1">
      <c r="A432" s="714">
        <v>12</v>
      </c>
      <c r="B432" s="721" t="s">
        <v>9196</v>
      </c>
      <c r="C432" s="200" t="s">
        <v>9197</v>
      </c>
      <c r="D432" s="716" t="s">
        <v>8414</v>
      </c>
      <c r="E432" s="200" t="s">
        <v>8478</v>
      </c>
      <c r="F432" s="200" t="s">
        <v>8479</v>
      </c>
      <c r="G432" s="200" t="s">
        <v>8480</v>
      </c>
    </row>
    <row r="433" spans="1:7" s="23" customFormat="1" ht="15.95" customHeight="1">
      <c r="A433" s="714">
        <v>11</v>
      </c>
      <c r="B433" s="721" t="s">
        <v>9198</v>
      </c>
      <c r="C433" s="200" t="s">
        <v>9199</v>
      </c>
      <c r="D433" s="716" t="s">
        <v>8414</v>
      </c>
      <c r="E433" s="200" t="s">
        <v>9200</v>
      </c>
      <c r="F433" s="200" t="s">
        <v>8239</v>
      </c>
      <c r="G433" s="200" t="s">
        <v>8240</v>
      </c>
    </row>
    <row r="434" spans="1:7" s="23" customFormat="1" ht="15.95" customHeight="1">
      <c r="A434" s="714">
        <v>10</v>
      </c>
      <c r="B434" s="721" t="s">
        <v>9201</v>
      </c>
      <c r="C434" s="200" t="s">
        <v>9202</v>
      </c>
      <c r="D434" s="716" t="s">
        <v>8414</v>
      </c>
      <c r="E434" s="200" t="s">
        <v>8271</v>
      </c>
      <c r="F434" s="200" t="s">
        <v>8272</v>
      </c>
      <c r="G434" s="200" t="s">
        <v>8273</v>
      </c>
    </row>
    <row r="435" spans="1:7" s="23" customFormat="1" ht="15.95" customHeight="1">
      <c r="A435" s="714">
        <v>15</v>
      </c>
      <c r="B435" s="721" t="s">
        <v>9203</v>
      </c>
      <c r="C435" s="200" t="s">
        <v>9204</v>
      </c>
      <c r="D435" s="716" t="s">
        <v>8414</v>
      </c>
      <c r="E435" s="200" t="s">
        <v>8847</v>
      </c>
      <c r="F435" s="200" t="s">
        <v>9101</v>
      </c>
      <c r="G435" s="200" t="s">
        <v>8849</v>
      </c>
    </row>
    <row r="436" spans="1:7" s="23" customFormat="1" ht="15.95" customHeight="1">
      <c r="A436" s="714" t="s">
        <v>8031</v>
      </c>
      <c r="B436" s="721" t="s">
        <v>9205</v>
      </c>
      <c r="C436" s="200" t="s">
        <v>9206</v>
      </c>
      <c r="D436" s="716" t="s">
        <v>8414</v>
      </c>
      <c r="E436" s="200" t="s">
        <v>8838</v>
      </c>
      <c r="F436" s="200" t="s">
        <v>8839</v>
      </c>
      <c r="G436" s="200" t="s">
        <v>8840</v>
      </c>
    </row>
    <row r="437" spans="1:7" s="23" customFormat="1" ht="15.95" customHeight="1">
      <c r="A437" s="714" t="s">
        <v>7988</v>
      </c>
      <c r="B437" s="721" t="s">
        <v>9207</v>
      </c>
      <c r="C437" s="200" t="s">
        <v>9208</v>
      </c>
      <c r="D437" s="716" t="s">
        <v>8414</v>
      </c>
      <c r="E437" s="200" t="s">
        <v>8286</v>
      </c>
      <c r="F437" s="200" t="s">
        <v>8287</v>
      </c>
      <c r="G437" s="200" t="s">
        <v>8288</v>
      </c>
    </row>
    <row r="438" spans="1:7" s="23" customFormat="1" ht="15.95" customHeight="1">
      <c r="A438" s="714" t="s">
        <v>8027</v>
      </c>
      <c r="B438" s="721" t="s">
        <v>9209</v>
      </c>
      <c r="C438" s="200" t="s">
        <v>9210</v>
      </c>
      <c r="D438" s="716" t="s">
        <v>8414</v>
      </c>
      <c r="E438" s="200" t="s">
        <v>8824</v>
      </c>
      <c r="F438" s="200" t="s">
        <v>8825</v>
      </c>
      <c r="G438" s="200" t="s">
        <v>8826</v>
      </c>
    </row>
    <row r="439" spans="1:7" s="23" customFormat="1" ht="15.95" customHeight="1">
      <c r="A439" s="714" t="s">
        <v>8053</v>
      </c>
      <c r="B439" s="721" t="s">
        <v>9211</v>
      </c>
      <c r="C439" s="200" t="s">
        <v>9212</v>
      </c>
      <c r="D439" s="716" t="s">
        <v>8414</v>
      </c>
      <c r="E439" s="200" t="s">
        <v>8274</v>
      </c>
      <c r="F439" s="200" t="s">
        <v>8275</v>
      </c>
      <c r="G439" s="200" t="s">
        <v>8276</v>
      </c>
    </row>
    <row r="440" spans="1:7" s="23" customFormat="1" ht="15.95" customHeight="1">
      <c r="A440" s="714">
        <v>19</v>
      </c>
      <c r="B440" s="721" t="s">
        <v>9213</v>
      </c>
      <c r="C440" s="200" t="s">
        <v>9214</v>
      </c>
      <c r="D440" s="716" t="s">
        <v>8414</v>
      </c>
      <c r="E440" s="200" t="s">
        <v>9215</v>
      </c>
      <c r="F440" s="200" t="s">
        <v>8218</v>
      </c>
      <c r="G440" s="200" t="s">
        <v>8219</v>
      </c>
    </row>
    <row r="441" spans="1:7" s="23" customFormat="1" ht="15.95" customHeight="1">
      <c r="A441" s="714">
        <v>11</v>
      </c>
      <c r="B441" s="721" t="s">
        <v>9216</v>
      </c>
      <c r="C441" s="200" t="s">
        <v>9217</v>
      </c>
      <c r="D441" s="716" t="s">
        <v>8414</v>
      </c>
      <c r="E441" s="200" t="s">
        <v>8153</v>
      </c>
      <c r="F441" s="200" t="s">
        <v>8154</v>
      </c>
      <c r="G441" s="200" t="s">
        <v>8155</v>
      </c>
    </row>
    <row r="442" spans="1:7" s="23" customFormat="1" ht="15.95" customHeight="1">
      <c r="A442" s="714" t="s">
        <v>7968</v>
      </c>
      <c r="B442" s="721" t="s">
        <v>9218</v>
      </c>
      <c r="C442" s="200" t="s">
        <v>9219</v>
      </c>
      <c r="D442" s="716" t="s">
        <v>8414</v>
      </c>
      <c r="E442" s="200" t="s">
        <v>9220</v>
      </c>
      <c r="F442" s="200" t="s">
        <v>8197</v>
      </c>
      <c r="G442" s="200" t="s">
        <v>8198</v>
      </c>
    </row>
    <row r="443" spans="1:7" s="23" customFormat="1" ht="15.95" customHeight="1">
      <c r="A443" s="714">
        <v>38</v>
      </c>
      <c r="B443" s="721" t="s">
        <v>9221</v>
      </c>
      <c r="C443" s="200" t="s">
        <v>9222</v>
      </c>
      <c r="D443" s="716" t="s">
        <v>8414</v>
      </c>
      <c r="E443" s="200" t="s">
        <v>8220</v>
      </c>
      <c r="F443" s="200" t="s">
        <v>8221</v>
      </c>
      <c r="G443" s="200" t="s">
        <v>8222</v>
      </c>
    </row>
    <row r="444" spans="1:7" s="23" customFormat="1" ht="15.95" customHeight="1">
      <c r="A444" s="718">
        <v>39</v>
      </c>
      <c r="B444" s="719" t="s">
        <v>9223</v>
      </c>
      <c r="C444" s="709" t="s">
        <v>9224</v>
      </c>
      <c r="D444" s="720" t="s">
        <v>8414</v>
      </c>
      <c r="E444" s="709" t="s">
        <v>8259</v>
      </c>
      <c r="F444" s="709" t="s">
        <v>8260</v>
      </c>
      <c r="G444" s="709" t="s">
        <v>8261</v>
      </c>
    </row>
    <row r="445" spans="1:7" s="23" customFormat="1" ht="15.95" customHeight="1">
      <c r="A445" s="714">
        <v>12</v>
      </c>
      <c r="B445" s="721" t="s">
        <v>9225</v>
      </c>
      <c r="C445" s="200" t="s">
        <v>9226</v>
      </c>
      <c r="D445" s="716" t="s">
        <v>8414</v>
      </c>
      <c r="E445" s="200" t="s">
        <v>9227</v>
      </c>
      <c r="F445" s="200" t="s">
        <v>8194</v>
      </c>
      <c r="G445" s="200" t="s">
        <v>9228</v>
      </c>
    </row>
    <row r="446" spans="1:7" s="23" customFormat="1" ht="15.95" customHeight="1">
      <c r="A446" s="714" t="s">
        <v>7968</v>
      </c>
      <c r="B446" s="721" t="s">
        <v>9229</v>
      </c>
      <c r="C446" s="200" t="s">
        <v>9230</v>
      </c>
      <c r="D446" s="716" t="s">
        <v>8414</v>
      </c>
      <c r="E446" s="200" t="s">
        <v>8405</v>
      </c>
      <c r="F446" s="200" t="s">
        <v>8406</v>
      </c>
      <c r="G446" s="200"/>
    </row>
    <row r="447" spans="1:7" s="23" customFormat="1" ht="15.95" customHeight="1">
      <c r="A447" s="714">
        <v>40</v>
      </c>
      <c r="B447" s="721" t="s">
        <v>9231</v>
      </c>
      <c r="C447" s="200" t="s">
        <v>9232</v>
      </c>
      <c r="D447" s="716" t="s">
        <v>8414</v>
      </c>
      <c r="E447" s="200" t="s">
        <v>8775</v>
      </c>
      <c r="F447" s="200" t="s">
        <v>8254</v>
      </c>
      <c r="G447" s="200" t="s">
        <v>8255</v>
      </c>
    </row>
    <row r="448" spans="1:7" s="23" customFormat="1" ht="15.95" customHeight="1">
      <c r="A448" s="714" t="s">
        <v>7988</v>
      </c>
      <c r="B448" s="721" t="s">
        <v>9233</v>
      </c>
      <c r="C448" s="200" t="s">
        <v>9234</v>
      </c>
      <c r="D448" s="716" t="s">
        <v>8414</v>
      </c>
      <c r="E448" s="200" t="s">
        <v>8295</v>
      </c>
      <c r="F448" s="200" t="s">
        <v>8296</v>
      </c>
      <c r="G448" s="200" t="s">
        <v>8297</v>
      </c>
    </row>
    <row r="449" spans="1:7" s="23" customFormat="1" ht="15.95" customHeight="1">
      <c r="A449" s="714" t="s">
        <v>7988</v>
      </c>
      <c r="B449" s="721" t="s">
        <v>9235</v>
      </c>
      <c r="C449" s="200" t="s">
        <v>9236</v>
      </c>
      <c r="D449" s="716" t="s">
        <v>8414</v>
      </c>
      <c r="E449" s="200" t="s">
        <v>8787</v>
      </c>
      <c r="F449" s="200" t="s">
        <v>8251</v>
      </c>
      <c r="G449" s="200" t="s">
        <v>8252</v>
      </c>
    </row>
    <row r="450" spans="1:7" s="23" customFormat="1" ht="15.95" customHeight="1">
      <c r="A450" s="714" t="s">
        <v>8177</v>
      </c>
      <c r="B450" s="721" t="s">
        <v>9237</v>
      </c>
      <c r="C450" s="200" t="s">
        <v>9238</v>
      </c>
      <c r="D450" s="716" t="s">
        <v>8414</v>
      </c>
      <c r="E450" s="200" t="s">
        <v>8178</v>
      </c>
      <c r="F450" s="200" t="s">
        <v>8179</v>
      </c>
      <c r="G450" s="200" t="s">
        <v>8180</v>
      </c>
    </row>
    <row r="451" spans="1:7" s="23" customFormat="1" ht="15.95" customHeight="1">
      <c r="A451" s="714" t="s">
        <v>7968</v>
      </c>
      <c r="B451" s="721" t="s">
        <v>9239</v>
      </c>
      <c r="C451" s="200" t="s">
        <v>9240</v>
      </c>
      <c r="D451" s="716" t="s">
        <v>8414</v>
      </c>
      <c r="E451" s="200" t="s">
        <v>8325</v>
      </c>
      <c r="F451" s="200" t="s">
        <v>8326</v>
      </c>
      <c r="G451" s="200" t="s">
        <v>8327</v>
      </c>
    </row>
    <row r="452" spans="1:7" s="23" customFormat="1" ht="15.95" customHeight="1">
      <c r="A452" s="714">
        <v>42</v>
      </c>
      <c r="B452" s="721" t="s">
        <v>9241</v>
      </c>
      <c r="C452" s="200" t="s">
        <v>9242</v>
      </c>
      <c r="D452" s="716" t="s">
        <v>8414</v>
      </c>
      <c r="E452" s="200" t="s">
        <v>8280</v>
      </c>
      <c r="F452" s="200" t="s">
        <v>8281</v>
      </c>
      <c r="G452" s="200" t="s">
        <v>9243</v>
      </c>
    </row>
    <row r="453" spans="1:7" s="23" customFormat="1" ht="15.95" customHeight="1">
      <c r="A453" s="714">
        <v>20</v>
      </c>
      <c r="B453" s="721" t="s">
        <v>9244</v>
      </c>
      <c r="C453" s="200" t="s">
        <v>9245</v>
      </c>
      <c r="D453" s="716" t="s">
        <v>8414</v>
      </c>
      <c r="E453" s="200" t="s">
        <v>8834</v>
      </c>
      <c r="F453" s="200" t="s">
        <v>8835</v>
      </c>
      <c r="G453" s="200" t="s">
        <v>8836</v>
      </c>
    </row>
    <row r="454" spans="1:7" s="23" customFormat="1" ht="15.95" customHeight="1">
      <c r="A454" s="714">
        <v>13</v>
      </c>
      <c r="B454" s="721" t="s">
        <v>9246</v>
      </c>
      <c r="C454" s="200" t="s">
        <v>9247</v>
      </c>
      <c r="D454" s="716" t="s">
        <v>8414</v>
      </c>
      <c r="E454" s="200" t="s">
        <v>8211</v>
      </c>
      <c r="F454" s="200" t="s">
        <v>8212</v>
      </c>
      <c r="G454" s="200" t="s">
        <v>8213</v>
      </c>
    </row>
    <row r="455" spans="1:7" s="23" customFormat="1" ht="15.95" customHeight="1">
      <c r="A455" s="714" t="s">
        <v>7988</v>
      </c>
      <c r="B455" s="721" t="s">
        <v>9248</v>
      </c>
      <c r="C455" s="200" t="s">
        <v>9249</v>
      </c>
      <c r="D455" s="716" t="s">
        <v>8414</v>
      </c>
      <c r="E455" s="200" t="s">
        <v>9250</v>
      </c>
      <c r="F455" s="200" t="s">
        <v>8744</v>
      </c>
      <c r="G455" s="200"/>
    </row>
    <row r="456" spans="1:7" s="23" customFormat="1" ht="15.95" customHeight="1">
      <c r="A456" s="714">
        <v>17</v>
      </c>
      <c r="B456" s="721" t="s">
        <v>9251</v>
      </c>
      <c r="C456" s="200" t="s">
        <v>9252</v>
      </c>
      <c r="D456" s="716" t="s">
        <v>8414</v>
      </c>
      <c r="E456" s="200" t="s">
        <v>8304</v>
      </c>
      <c r="F456" s="200" t="s">
        <v>8305</v>
      </c>
      <c r="G456" s="200" t="s">
        <v>8306</v>
      </c>
    </row>
    <row r="457" spans="1:7" s="23" customFormat="1" ht="15.95" customHeight="1">
      <c r="A457" s="714" t="s">
        <v>7968</v>
      </c>
      <c r="B457" s="721" t="s">
        <v>9253</v>
      </c>
      <c r="C457" s="200" t="s">
        <v>9254</v>
      </c>
      <c r="D457" s="716" t="s">
        <v>8414</v>
      </c>
      <c r="E457" s="200" t="s">
        <v>9255</v>
      </c>
      <c r="F457" s="200" t="s">
        <v>8191</v>
      </c>
      <c r="G457" s="200"/>
    </row>
    <row r="458" spans="1:7" s="23" customFormat="1" ht="15.95" customHeight="1">
      <c r="A458" s="714" t="s">
        <v>7988</v>
      </c>
      <c r="B458" s="721" t="s">
        <v>9256</v>
      </c>
      <c r="C458" s="200" t="s">
        <v>9257</v>
      </c>
      <c r="D458" s="716" t="s">
        <v>8414</v>
      </c>
      <c r="E458" s="200" t="s">
        <v>9258</v>
      </c>
      <c r="F458" s="200" t="s">
        <v>8955</v>
      </c>
      <c r="G458" s="200"/>
    </row>
    <row r="459" spans="1:7" s="23" customFormat="1" ht="15.95" customHeight="1">
      <c r="A459" s="714">
        <v>17</v>
      </c>
      <c r="B459" s="721" t="s">
        <v>9259</v>
      </c>
      <c r="C459" s="200" t="s">
        <v>9260</v>
      </c>
      <c r="D459" s="716" t="s">
        <v>8414</v>
      </c>
      <c r="E459" s="200" t="s">
        <v>8332</v>
      </c>
      <c r="F459" s="200" t="s">
        <v>8333</v>
      </c>
      <c r="G459" s="200" t="s">
        <v>9261</v>
      </c>
    </row>
    <row r="460" spans="1:7" s="23" customFormat="1" ht="15.95" customHeight="1">
      <c r="A460" s="714" t="s">
        <v>7984</v>
      </c>
      <c r="B460" s="721" t="s">
        <v>9262</v>
      </c>
      <c r="C460" s="200" t="s">
        <v>9263</v>
      </c>
      <c r="D460" s="716" t="s">
        <v>8414</v>
      </c>
      <c r="E460" s="200" t="s">
        <v>9264</v>
      </c>
      <c r="F460" s="200" t="s">
        <v>8203</v>
      </c>
      <c r="G460" s="200" t="s">
        <v>8204</v>
      </c>
    </row>
    <row r="461" spans="1:7" s="23" customFormat="1" ht="15.95" customHeight="1">
      <c r="A461" s="714">
        <v>39</v>
      </c>
      <c r="B461" s="721" t="s">
        <v>9265</v>
      </c>
      <c r="C461" s="200" t="s">
        <v>9266</v>
      </c>
      <c r="D461" s="716" t="s">
        <v>8414</v>
      </c>
      <c r="E461" s="200" t="s">
        <v>8259</v>
      </c>
      <c r="F461" s="200" t="s">
        <v>8260</v>
      </c>
      <c r="G461" s="200" t="s">
        <v>8261</v>
      </c>
    </row>
    <row r="462" spans="1:7" s="23" customFormat="1" ht="15.95" customHeight="1">
      <c r="A462" s="714">
        <v>12</v>
      </c>
      <c r="B462" s="721" t="s">
        <v>9267</v>
      </c>
      <c r="C462" s="200" t="s">
        <v>9268</v>
      </c>
      <c r="D462" s="716" t="s">
        <v>8414</v>
      </c>
      <c r="E462" s="200" t="s">
        <v>9227</v>
      </c>
      <c r="F462" s="200" t="s">
        <v>8194</v>
      </c>
      <c r="G462" s="200" t="s">
        <v>9228</v>
      </c>
    </row>
    <row r="463" spans="1:7" s="23" customFormat="1" ht="15.95" customHeight="1">
      <c r="A463" s="714">
        <v>12</v>
      </c>
      <c r="B463" s="721" t="s">
        <v>9269</v>
      </c>
      <c r="C463" s="200" t="s">
        <v>9270</v>
      </c>
      <c r="D463" s="716" t="s">
        <v>8414</v>
      </c>
      <c r="E463" s="200" t="s">
        <v>8208</v>
      </c>
      <c r="F463" s="200" t="s">
        <v>8209</v>
      </c>
      <c r="G463" s="200" t="s">
        <v>8210</v>
      </c>
    </row>
    <row r="464" spans="1:7" s="23" customFormat="1" ht="15.95" customHeight="1">
      <c r="A464" s="714" t="s">
        <v>7984</v>
      </c>
      <c r="B464" s="721" t="s">
        <v>9271</v>
      </c>
      <c r="C464" s="200" t="s">
        <v>9272</v>
      </c>
      <c r="D464" s="716" t="s">
        <v>8414</v>
      </c>
      <c r="E464" s="200" t="s">
        <v>9264</v>
      </c>
      <c r="F464" s="200" t="s">
        <v>8203</v>
      </c>
      <c r="G464" s="200" t="s">
        <v>8204</v>
      </c>
    </row>
    <row r="465" spans="1:7" s="23" customFormat="1" ht="15.95" customHeight="1">
      <c r="A465" s="714" t="s">
        <v>7988</v>
      </c>
      <c r="B465" s="721" t="s">
        <v>9273</v>
      </c>
      <c r="C465" s="200" t="s">
        <v>9274</v>
      </c>
      <c r="D465" s="716" t="s">
        <v>8414</v>
      </c>
      <c r="E465" s="200" t="s">
        <v>9275</v>
      </c>
      <c r="F465" s="200" t="s">
        <v>8206</v>
      </c>
      <c r="G465" s="200"/>
    </row>
    <row r="466" spans="1:7" s="23" customFormat="1" ht="15.95" customHeight="1">
      <c r="A466" s="714">
        <v>12</v>
      </c>
      <c r="B466" s="721" t="s">
        <v>9276</v>
      </c>
      <c r="C466" s="200" t="s">
        <v>9277</v>
      </c>
      <c r="D466" s="716" t="s">
        <v>8414</v>
      </c>
      <c r="E466" s="200" t="s">
        <v>8770</v>
      </c>
      <c r="F466" s="200" t="s">
        <v>8771</v>
      </c>
      <c r="G466" s="200" t="s">
        <v>8772</v>
      </c>
    </row>
    <row r="467" spans="1:7" s="23" customFormat="1" ht="15.95" customHeight="1">
      <c r="A467" s="714" t="s">
        <v>7988</v>
      </c>
      <c r="B467" s="721" t="s">
        <v>9278</v>
      </c>
      <c r="C467" s="200" t="s">
        <v>9279</v>
      </c>
      <c r="D467" s="716" t="s">
        <v>8414</v>
      </c>
      <c r="E467" s="200" t="s">
        <v>8715</v>
      </c>
      <c r="F467" s="200" t="s">
        <v>8245</v>
      </c>
      <c r="G467" s="200" t="s">
        <v>8246</v>
      </c>
    </row>
    <row r="468" spans="1:7" s="23" customFormat="1" ht="15.95" customHeight="1">
      <c r="A468" s="714">
        <v>11</v>
      </c>
      <c r="B468" s="721" t="s">
        <v>9280</v>
      </c>
      <c r="C468" s="200" t="s">
        <v>9281</v>
      </c>
      <c r="D468" s="716" t="s">
        <v>8414</v>
      </c>
      <c r="E468" s="200" t="s">
        <v>9282</v>
      </c>
      <c r="F468" s="200" t="s">
        <v>8151</v>
      </c>
      <c r="G468" s="200"/>
    </row>
    <row r="469" spans="1:7" s="23" customFormat="1" ht="15.95" customHeight="1">
      <c r="A469" s="714">
        <v>42</v>
      </c>
      <c r="B469" s="721" t="s">
        <v>9283</v>
      </c>
      <c r="C469" s="200" t="s">
        <v>9284</v>
      </c>
      <c r="D469" s="716" t="s">
        <v>8414</v>
      </c>
      <c r="E469" s="200" t="s">
        <v>8280</v>
      </c>
      <c r="F469" s="200" t="s">
        <v>8281</v>
      </c>
      <c r="G469" s="200" t="s">
        <v>9243</v>
      </c>
    </row>
    <row r="470" spans="1:7" s="23" customFormat="1" ht="15.95" customHeight="1">
      <c r="A470" s="714">
        <v>40</v>
      </c>
      <c r="B470" s="721" t="s">
        <v>9285</v>
      </c>
      <c r="C470" s="200" t="s">
        <v>9286</v>
      </c>
      <c r="D470" s="716" t="s">
        <v>8414</v>
      </c>
      <c r="E470" s="200" t="s">
        <v>8775</v>
      </c>
      <c r="F470" s="200" t="s">
        <v>8254</v>
      </c>
      <c r="G470" s="200" t="s">
        <v>8255</v>
      </c>
    </row>
    <row r="471" spans="1:7" s="23" customFormat="1" ht="15.95" customHeight="1">
      <c r="A471" s="714">
        <v>38</v>
      </c>
      <c r="B471" s="721" t="s">
        <v>9287</v>
      </c>
      <c r="C471" s="200" t="s">
        <v>9288</v>
      </c>
      <c r="D471" s="716" t="s">
        <v>8414</v>
      </c>
      <c r="E471" s="200" t="s">
        <v>8220</v>
      </c>
      <c r="F471" s="200" t="s">
        <v>8221</v>
      </c>
      <c r="G471" s="200" t="s">
        <v>8222</v>
      </c>
    </row>
    <row r="472" spans="1:7" s="23" customFormat="1" ht="15.95" customHeight="1">
      <c r="A472" s="714" t="s">
        <v>7988</v>
      </c>
      <c r="B472" s="721" t="s">
        <v>9289</v>
      </c>
      <c r="C472" s="200" t="s">
        <v>9290</v>
      </c>
      <c r="D472" s="716" t="s">
        <v>8414</v>
      </c>
      <c r="E472" s="200" t="s">
        <v>8295</v>
      </c>
      <c r="F472" s="200" t="s">
        <v>8296</v>
      </c>
      <c r="G472" s="200" t="s">
        <v>8297</v>
      </c>
    </row>
    <row r="473" spans="1:7" s="23" customFormat="1" ht="15.95" customHeight="1">
      <c r="A473" s="714" t="s">
        <v>7988</v>
      </c>
      <c r="B473" s="721" t="s">
        <v>9291</v>
      </c>
      <c r="C473" s="200" t="s">
        <v>9292</v>
      </c>
      <c r="D473" s="716" t="s">
        <v>8414</v>
      </c>
      <c r="E473" s="200" t="s">
        <v>8286</v>
      </c>
      <c r="F473" s="200" t="s">
        <v>8287</v>
      </c>
      <c r="G473" s="200" t="s">
        <v>8288</v>
      </c>
    </row>
    <row r="474" spans="1:7" s="23" customFormat="1" ht="15.95" customHeight="1">
      <c r="A474" s="714" t="s">
        <v>7968</v>
      </c>
      <c r="B474" s="721" t="s">
        <v>9293</v>
      </c>
      <c r="C474" s="200" t="s">
        <v>9294</v>
      </c>
      <c r="D474" s="716" t="s">
        <v>8414</v>
      </c>
      <c r="E474" s="200" t="s">
        <v>8196</v>
      </c>
      <c r="F474" s="200" t="s">
        <v>8197</v>
      </c>
      <c r="G474" s="200" t="s">
        <v>8198</v>
      </c>
    </row>
    <row r="475" spans="1:7" s="23" customFormat="1" ht="15.95" customHeight="1">
      <c r="A475" s="714" t="s">
        <v>7968</v>
      </c>
      <c r="B475" s="721" t="s">
        <v>9295</v>
      </c>
      <c r="C475" s="200" t="s">
        <v>9296</v>
      </c>
      <c r="D475" s="716" t="s">
        <v>8414</v>
      </c>
      <c r="E475" s="200" t="s">
        <v>8325</v>
      </c>
      <c r="F475" s="200" t="s">
        <v>8326</v>
      </c>
      <c r="G475" s="200" t="s">
        <v>8327</v>
      </c>
    </row>
    <row r="476" spans="1:7" s="23" customFormat="1" ht="15.95" customHeight="1">
      <c r="A476" s="714" t="s">
        <v>7968</v>
      </c>
      <c r="B476" s="721" t="s">
        <v>9297</v>
      </c>
      <c r="C476" s="200" t="s">
        <v>9298</v>
      </c>
      <c r="D476" s="716" t="s">
        <v>8414</v>
      </c>
      <c r="E476" s="200" t="s">
        <v>8190</v>
      </c>
      <c r="F476" s="200" t="s">
        <v>8191</v>
      </c>
      <c r="G476" s="200" t="s">
        <v>8192</v>
      </c>
    </row>
    <row r="477" spans="1:7" s="23" customFormat="1" ht="15.95" customHeight="1">
      <c r="A477" s="714" t="s">
        <v>8177</v>
      </c>
      <c r="B477" s="721" t="s">
        <v>9299</v>
      </c>
      <c r="C477" s="200" t="s">
        <v>9300</v>
      </c>
      <c r="D477" s="716" t="s">
        <v>8414</v>
      </c>
      <c r="E477" s="200" t="s">
        <v>8178</v>
      </c>
      <c r="F477" s="200" t="s">
        <v>8179</v>
      </c>
      <c r="G477" s="200" t="s">
        <v>8180</v>
      </c>
    </row>
    <row r="478" spans="1:7" s="23" customFormat="1" ht="15.95" customHeight="1">
      <c r="A478" s="714" t="s">
        <v>8053</v>
      </c>
      <c r="B478" s="721" t="s">
        <v>9301</v>
      </c>
      <c r="C478" s="200" t="s">
        <v>9302</v>
      </c>
      <c r="D478" s="716" t="s">
        <v>8414</v>
      </c>
      <c r="E478" s="200" t="s">
        <v>8274</v>
      </c>
      <c r="F478" s="200" t="s">
        <v>8275</v>
      </c>
      <c r="G478" s="200" t="s">
        <v>8276</v>
      </c>
    </row>
    <row r="479" spans="1:7" s="23" customFormat="1" ht="15.95" customHeight="1">
      <c r="A479" s="714" t="s">
        <v>8008</v>
      </c>
      <c r="B479" s="721" t="s">
        <v>9303</v>
      </c>
      <c r="C479" s="200" t="s">
        <v>9304</v>
      </c>
      <c r="D479" s="716" t="s">
        <v>8414</v>
      </c>
      <c r="E479" s="200" t="s">
        <v>8458</v>
      </c>
      <c r="F479" s="200" t="s">
        <v>8459</v>
      </c>
      <c r="G479" s="200" t="s">
        <v>8460</v>
      </c>
    </row>
    <row r="480" spans="1:7" s="23" customFormat="1" ht="15.95" customHeight="1">
      <c r="A480" s="714">
        <v>10</v>
      </c>
      <c r="B480" s="721" t="s">
        <v>9305</v>
      </c>
      <c r="C480" s="200" t="s">
        <v>9306</v>
      </c>
      <c r="D480" s="716" t="s">
        <v>8414</v>
      </c>
      <c r="E480" s="200" t="s">
        <v>8271</v>
      </c>
      <c r="F480" s="200" t="s">
        <v>8272</v>
      </c>
      <c r="G480" s="200" t="s">
        <v>8273</v>
      </c>
    </row>
    <row r="481" spans="1:7" s="23" customFormat="1" ht="15.95" customHeight="1">
      <c r="A481" s="714">
        <v>11</v>
      </c>
      <c r="B481" s="721" t="s">
        <v>9307</v>
      </c>
      <c r="C481" s="200" t="s">
        <v>9308</v>
      </c>
      <c r="D481" s="716" t="s">
        <v>8414</v>
      </c>
      <c r="E481" s="200" t="s">
        <v>8153</v>
      </c>
      <c r="F481" s="200" t="s">
        <v>8154</v>
      </c>
      <c r="G481" s="200" t="s">
        <v>8155</v>
      </c>
    </row>
    <row r="482" spans="1:7" s="23" customFormat="1" ht="15.95" customHeight="1">
      <c r="A482" s="714">
        <v>11</v>
      </c>
      <c r="B482" s="721" t="s">
        <v>9309</v>
      </c>
      <c r="C482" s="200" t="s">
        <v>9310</v>
      </c>
      <c r="D482" s="716" t="s">
        <v>8414</v>
      </c>
      <c r="E482" s="200" t="s">
        <v>9200</v>
      </c>
      <c r="F482" s="200" t="s">
        <v>8239</v>
      </c>
      <c r="G482" s="200" t="s">
        <v>8240</v>
      </c>
    </row>
    <row r="483" spans="1:7" s="23" customFormat="1" ht="15.95" customHeight="1">
      <c r="A483" s="714">
        <v>13</v>
      </c>
      <c r="B483" s="721" t="s">
        <v>9311</v>
      </c>
      <c r="C483" s="200" t="s">
        <v>9312</v>
      </c>
      <c r="D483" s="716" t="s">
        <v>8414</v>
      </c>
      <c r="E483" s="200" t="s">
        <v>8268</v>
      </c>
      <c r="F483" s="200" t="s">
        <v>8269</v>
      </c>
      <c r="G483" s="200" t="s">
        <v>8802</v>
      </c>
    </row>
    <row r="484" spans="1:7" s="23" customFormat="1" ht="15.95" customHeight="1">
      <c r="A484" s="714">
        <v>13</v>
      </c>
      <c r="B484" s="721" t="s">
        <v>9313</v>
      </c>
      <c r="C484" s="200" t="s">
        <v>9314</v>
      </c>
      <c r="D484" s="716" t="s">
        <v>8414</v>
      </c>
      <c r="E484" s="200" t="s">
        <v>8211</v>
      </c>
      <c r="F484" s="200" t="s">
        <v>8212</v>
      </c>
      <c r="G484" s="200" t="s">
        <v>8213</v>
      </c>
    </row>
    <row r="485" spans="1:7" s="23" customFormat="1" ht="15.95" customHeight="1">
      <c r="A485" s="714" t="s">
        <v>8027</v>
      </c>
      <c r="B485" s="721" t="s">
        <v>9315</v>
      </c>
      <c r="C485" s="200" t="s">
        <v>9316</v>
      </c>
      <c r="D485" s="716" t="s">
        <v>8414</v>
      </c>
      <c r="E485" s="200" t="s">
        <v>8824</v>
      </c>
      <c r="F485" s="200" t="s">
        <v>8825</v>
      </c>
      <c r="G485" s="200" t="s">
        <v>8826</v>
      </c>
    </row>
    <row r="486" spans="1:7" s="23" customFormat="1" ht="15.95" customHeight="1">
      <c r="A486" s="714">
        <v>17</v>
      </c>
      <c r="B486" s="721" t="s">
        <v>9317</v>
      </c>
      <c r="C486" s="200" t="s">
        <v>9318</v>
      </c>
      <c r="D486" s="716" t="s">
        <v>8414</v>
      </c>
      <c r="E486" s="200" t="s">
        <v>8332</v>
      </c>
      <c r="F486" s="200" t="s">
        <v>8333</v>
      </c>
      <c r="G486" s="200" t="s">
        <v>9261</v>
      </c>
    </row>
    <row r="487" spans="1:7" s="23" customFormat="1" ht="15.95" customHeight="1">
      <c r="A487" s="714" t="s">
        <v>7988</v>
      </c>
      <c r="B487" s="721" t="s">
        <v>9319</v>
      </c>
      <c r="C487" s="200" t="s">
        <v>9320</v>
      </c>
      <c r="D487" s="716" t="s">
        <v>8414</v>
      </c>
      <c r="E487" s="200" t="s">
        <v>8787</v>
      </c>
      <c r="F487" s="200" t="s">
        <v>8251</v>
      </c>
      <c r="G487" s="200" t="s">
        <v>8252</v>
      </c>
    </row>
    <row r="488" spans="1:7" s="23" customFormat="1" ht="15.95" customHeight="1">
      <c r="A488" s="718">
        <v>17</v>
      </c>
      <c r="B488" s="719" t="s">
        <v>9321</v>
      </c>
      <c r="C488" s="709" t="s">
        <v>9322</v>
      </c>
      <c r="D488" s="720" t="s">
        <v>8414</v>
      </c>
      <c r="E488" s="709" t="s">
        <v>8304</v>
      </c>
      <c r="F488" s="709" t="s">
        <v>8305</v>
      </c>
      <c r="G488" s="709" t="s">
        <v>8306</v>
      </c>
    </row>
    <row r="489" spans="1:7" s="23" customFormat="1" ht="15.95" customHeight="1">
      <c r="A489" s="714" t="s">
        <v>8001</v>
      </c>
      <c r="B489" s="721" t="s">
        <v>9323</v>
      </c>
      <c r="C489" s="200" t="s">
        <v>9324</v>
      </c>
      <c r="D489" s="716" t="s">
        <v>8414</v>
      </c>
      <c r="E489" s="200" t="s">
        <v>8256</v>
      </c>
      <c r="F489" s="200" t="s">
        <v>8257</v>
      </c>
      <c r="G489" s="200" t="s">
        <v>8258</v>
      </c>
    </row>
    <row r="490" spans="1:7" s="23" customFormat="1" ht="15.95" customHeight="1">
      <c r="A490" s="714">
        <v>13</v>
      </c>
      <c r="B490" s="721" t="s">
        <v>9325</v>
      </c>
      <c r="C490" s="200" t="s">
        <v>9326</v>
      </c>
      <c r="D490" s="716" t="s">
        <v>8414</v>
      </c>
      <c r="E490" s="200" t="s">
        <v>8754</v>
      </c>
      <c r="F490" s="200" t="s">
        <v>8755</v>
      </c>
      <c r="G490" s="200" t="s">
        <v>8756</v>
      </c>
    </row>
    <row r="491" spans="1:7" s="23" customFormat="1" ht="15.95" customHeight="1">
      <c r="A491" s="714" t="s">
        <v>8031</v>
      </c>
      <c r="B491" s="721" t="s">
        <v>9327</v>
      </c>
      <c r="C491" s="200" t="s">
        <v>9328</v>
      </c>
      <c r="D491" s="716" t="s">
        <v>8414</v>
      </c>
      <c r="E491" s="200" t="s">
        <v>8838</v>
      </c>
      <c r="F491" s="200" t="s">
        <v>8839</v>
      </c>
      <c r="G491" s="200" t="s">
        <v>8840</v>
      </c>
    </row>
    <row r="492" spans="1:7" s="23" customFormat="1" ht="15.95" customHeight="1">
      <c r="A492" s="714">
        <v>18</v>
      </c>
      <c r="B492" s="721" t="s">
        <v>9329</v>
      </c>
      <c r="C492" s="200" t="s">
        <v>9330</v>
      </c>
      <c r="D492" s="716" t="s">
        <v>8414</v>
      </c>
      <c r="E492" s="200" t="s">
        <v>8241</v>
      </c>
      <c r="F492" s="200" t="s">
        <v>8242</v>
      </c>
      <c r="G492" s="200" t="s">
        <v>8243</v>
      </c>
    </row>
    <row r="493" spans="1:7" s="23" customFormat="1" ht="15.95" customHeight="1">
      <c r="A493" s="714">
        <v>41</v>
      </c>
      <c r="B493" s="721" t="s">
        <v>9331</v>
      </c>
      <c r="C493" s="200" t="s">
        <v>9332</v>
      </c>
      <c r="D493" s="716" t="s">
        <v>8414</v>
      </c>
      <c r="E493" s="200" t="s">
        <v>8855</v>
      </c>
      <c r="F493" s="200" t="s">
        <v>8856</v>
      </c>
      <c r="G493" s="200" t="s">
        <v>8857</v>
      </c>
    </row>
    <row r="494" spans="1:7" s="23" customFormat="1" ht="15.95" customHeight="1">
      <c r="A494" s="714">
        <v>12</v>
      </c>
      <c r="B494" s="721" t="s">
        <v>9333</v>
      </c>
      <c r="C494" s="200" t="s">
        <v>9334</v>
      </c>
      <c r="D494" s="716" t="s">
        <v>8414</v>
      </c>
      <c r="E494" s="200" t="s">
        <v>8350</v>
      </c>
      <c r="F494" s="200" t="s">
        <v>8351</v>
      </c>
      <c r="G494" s="200" t="s">
        <v>8352</v>
      </c>
    </row>
    <row r="495" spans="1:7" s="23" customFormat="1" ht="15.95" customHeight="1">
      <c r="A495" s="714">
        <v>18</v>
      </c>
      <c r="B495" s="721" t="s">
        <v>9335</v>
      </c>
      <c r="C495" s="200" t="s">
        <v>9336</v>
      </c>
      <c r="D495" s="716" t="s">
        <v>8414</v>
      </c>
      <c r="E495" s="200" t="s">
        <v>8241</v>
      </c>
      <c r="F495" s="200" t="s">
        <v>8242</v>
      </c>
      <c r="G495" s="200" t="s">
        <v>8243</v>
      </c>
    </row>
    <row r="496" spans="1:7" s="23" customFormat="1" ht="15.95" customHeight="1">
      <c r="A496" s="714">
        <v>12</v>
      </c>
      <c r="B496" s="721" t="s">
        <v>9337</v>
      </c>
      <c r="C496" s="200" t="s">
        <v>9338</v>
      </c>
      <c r="D496" s="716" t="s">
        <v>8414</v>
      </c>
      <c r="E496" s="200" t="s">
        <v>8478</v>
      </c>
      <c r="F496" s="200" t="s">
        <v>8479</v>
      </c>
      <c r="G496" s="200" t="s">
        <v>8480</v>
      </c>
    </row>
    <row r="497" spans="1:8" s="23" customFormat="1" ht="15.95" customHeight="1">
      <c r="A497" s="714" t="s">
        <v>7988</v>
      </c>
      <c r="B497" s="721" t="s">
        <v>9339</v>
      </c>
      <c r="C497" s="200" t="s">
        <v>9340</v>
      </c>
      <c r="D497" s="716" t="s">
        <v>8414</v>
      </c>
      <c r="E497" s="200" t="s">
        <v>8292</v>
      </c>
      <c r="F497" s="200" t="s">
        <v>8293</v>
      </c>
      <c r="G497" s="200" t="s">
        <v>8294</v>
      </c>
    </row>
    <row r="498" spans="1:8" s="23" customFormat="1" ht="15.95" customHeight="1">
      <c r="A498" s="714" t="s">
        <v>7988</v>
      </c>
      <c r="B498" s="721" t="s">
        <v>9341</v>
      </c>
      <c r="C498" s="200" t="s">
        <v>9342</v>
      </c>
      <c r="D498" s="716" t="s">
        <v>8414</v>
      </c>
      <c r="E498" s="200" t="s">
        <v>8292</v>
      </c>
      <c r="F498" s="200" t="s">
        <v>8293</v>
      </c>
      <c r="G498" s="200" t="s">
        <v>8294</v>
      </c>
    </row>
    <row r="499" spans="1:8" s="23" customFormat="1" ht="15.95" customHeight="1">
      <c r="A499" s="714">
        <v>12</v>
      </c>
      <c r="B499" s="721" t="s">
        <v>9343</v>
      </c>
      <c r="C499" s="200" t="s">
        <v>9344</v>
      </c>
      <c r="D499" s="716" t="s">
        <v>8414</v>
      </c>
      <c r="E499" s="200" t="s">
        <v>9345</v>
      </c>
      <c r="F499" s="200" t="s">
        <v>8160</v>
      </c>
      <c r="G499" s="200" t="s">
        <v>8161</v>
      </c>
    </row>
    <row r="500" spans="1:8" s="23" customFormat="1" ht="15.95" customHeight="1">
      <c r="A500" s="714">
        <v>19</v>
      </c>
      <c r="B500" s="721" t="s">
        <v>9346</v>
      </c>
      <c r="C500" s="200" t="s">
        <v>9347</v>
      </c>
      <c r="D500" s="716" t="s">
        <v>8414</v>
      </c>
      <c r="E500" s="200" t="s">
        <v>9348</v>
      </c>
      <c r="F500" s="200" t="s">
        <v>8224</v>
      </c>
      <c r="G500" s="200"/>
    </row>
    <row r="501" spans="1:8" s="23" customFormat="1" ht="15.95" customHeight="1">
      <c r="A501" s="714">
        <v>41</v>
      </c>
      <c r="B501" s="721" t="s">
        <v>9349</v>
      </c>
      <c r="C501" s="200" t="s">
        <v>9350</v>
      </c>
      <c r="D501" s="716" t="s">
        <v>8414</v>
      </c>
      <c r="E501" s="200" t="s">
        <v>8855</v>
      </c>
      <c r="F501" s="200" t="s">
        <v>8856</v>
      </c>
      <c r="G501" s="200" t="s">
        <v>8857</v>
      </c>
    </row>
    <row r="502" spans="1:8" s="23" customFormat="1" ht="15.95" customHeight="1">
      <c r="A502" s="714">
        <v>15</v>
      </c>
      <c r="B502" s="721" t="s">
        <v>9351</v>
      </c>
      <c r="C502" s="200" t="s">
        <v>9352</v>
      </c>
      <c r="D502" s="716" t="s">
        <v>8414</v>
      </c>
      <c r="E502" s="200" t="s">
        <v>8474</v>
      </c>
      <c r="F502" s="200" t="s">
        <v>8475</v>
      </c>
      <c r="G502" s="200" t="s">
        <v>8476</v>
      </c>
    </row>
    <row r="503" spans="1:8" s="23" customFormat="1" ht="15.95" customHeight="1">
      <c r="A503" s="714" t="s">
        <v>7988</v>
      </c>
      <c r="B503" s="721" t="s">
        <v>9353</v>
      </c>
      <c r="C503" s="200" t="s">
        <v>9354</v>
      </c>
      <c r="D503" s="716" t="s">
        <v>8414</v>
      </c>
      <c r="E503" s="200" t="s">
        <v>8307</v>
      </c>
      <c r="F503" s="200" t="s">
        <v>8308</v>
      </c>
      <c r="G503" s="200" t="s">
        <v>9355</v>
      </c>
    </row>
    <row r="504" spans="1:8" s="23" customFormat="1" ht="15.95" customHeight="1">
      <c r="A504" s="714" t="s">
        <v>7988</v>
      </c>
      <c r="B504" s="721" t="s">
        <v>9356</v>
      </c>
      <c r="C504" s="200" t="s">
        <v>9357</v>
      </c>
      <c r="D504" s="716" t="s">
        <v>8414</v>
      </c>
      <c r="E504" s="200" t="s">
        <v>8307</v>
      </c>
      <c r="F504" s="200" t="s">
        <v>8308</v>
      </c>
      <c r="G504" s="200" t="s">
        <v>9355</v>
      </c>
    </row>
    <row r="505" spans="1:8" s="23" customFormat="1" ht="15.95" customHeight="1">
      <c r="A505" s="718">
        <v>19</v>
      </c>
      <c r="B505" s="722" t="s">
        <v>9358</v>
      </c>
      <c r="C505" s="709" t="s">
        <v>9359</v>
      </c>
      <c r="D505" s="720" t="s">
        <v>9360</v>
      </c>
      <c r="E505" s="709" t="s">
        <v>9361</v>
      </c>
      <c r="F505" s="709" t="s">
        <v>8070</v>
      </c>
      <c r="G505" s="709" t="s">
        <v>8517</v>
      </c>
      <c r="H505" s="121"/>
    </row>
    <row r="506" spans="1:8" s="651" customFormat="1" ht="4.5" customHeight="1">
      <c r="A506" s="723"/>
      <c r="B506" s="723"/>
      <c r="C506" s="724"/>
      <c r="D506" s="723"/>
      <c r="E506" s="724"/>
      <c r="F506" s="724"/>
      <c r="G506" s="724"/>
    </row>
    <row r="507" spans="1:8" s="725" customFormat="1" ht="12">
      <c r="A507" s="380" t="s">
        <v>9362</v>
      </c>
      <c r="B507" s="380"/>
      <c r="C507" s="380"/>
      <c r="D507" s="380"/>
      <c r="E507" s="380"/>
      <c r="F507" s="380"/>
      <c r="G507" s="380"/>
    </row>
  </sheetData>
  <mergeCells count="4">
    <mergeCell ref="A1:G1"/>
    <mergeCell ref="A3:G3"/>
    <mergeCell ref="A4:B4"/>
    <mergeCell ref="D4:E4"/>
  </mergeCells>
  <phoneticPr fontId="3" type="noConversion"/>
  <printOptions horizontalCentered="1"/>
  <pageMargins left="0.51181102362204722" right="0.39370078740157483" top="0.59055118110236227" bottom="0.59055118110236227" header="0.59055118110236227" footer="0.39370078740157483"/>
  <pageSetup paperSize="9" orientation="portrait" r:id="rId1"/>
  <headerFooter alignWithMargins="0">
    <oddHeader>&amp;L&amp;"微軟正黑體,標準"　　　　　　　  　 　  　　　　　　　　　　　　　　　（&amp;P/&amp;N）</oddHeader>
    <oddFooter>&amp;C&amp;"新細明體,標準"&amp;10</oddFooter>
  </headerFooter>
  <rowBreaks count="11" manualBreakCount="11">
    <brk id="48" max="6" man="1"/>
    <brk id="92" max="6" man="1"/>
    <brk id="136" max="6" man="1"/>
    <brk id="180" max="6" man="1"/>
    <brk id="224" max="6" man="1"/>
    <brk id="268" max="6" man="1"/>
    <brk id="312" max="6" man="1"/>
    <brk id="356" max="6" man="1"/>
    <brk id="400" max="6" man="1"/>
    <brk id="444" max="6" man="1"/>
    <brk id="488" max="6"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E0BAA-16E2-4455-9A27-741B707BD02A}">
  <dimension ref="A1:T11"/>
  <sheetViews>
    <sheetView showGridLines="0" zoomScaleNormal="100" workbookViewId="0">
      <selection sqref="A1:E1"/>
    </sheetView>
  </sheetViews>
  <sheetFormatPr defaultRowHeight="15.75"/>
  <cols>
    <col min="1" max="1" width="3.5" style="37" customWidth="1"/>
    <col min="2" max="2" width="5.25" style="37" customWidth="1"/>
    <col min="3" max="3" width="20.375" style="37" customWidth="1"/>
    <col min="4" max="4" width="35.25" style="37" customWidth="1"/>
    <col min="5" max="5" width="27.625" style="37" customWidth="1"/>
    <col min="6" max="16384" width="9" style="37"/>
  </cols>
  <sheetData>
    <row r="1" spans="1:20" ht="20.100000000000001" customHeight="1">
      <c r="A1" s="1121" t="s">
        <v>9363</v>
      </c>
      <c r="B1" s="1121"/>
      <c r="C1" s="1121"/>
      <c r="D1" s="1121"/>
      <c r="E1" s="1121"/>
    </row>
    <row r="2" spans="1:20" ht="17.100000000000001" customHeight="1">
      <c r="A2" s="1044" t="s">
        <v>9364</v>
      </c>
      <c r="B2" s="1044"/>
      <c r="C2" s="1044"/>
      <c r="D2" s="1044"/>
      <c r="E2" s="1044"/>
      <c r="F2" s="726"/>
      <c r="G2" s="726"/>
      <c r="H2" s="726"/>
      <c r="I2" s="726"/>
      <c r="J2" s="726"/>
      <c r="K2" s="726"/>
      <c r="L2" s="726"/>
      <c r="M2" s="726"/>
      <c r="N2" s="726"/>
      <c r="O2" s="726"/>
      <c r="P2" s="726"/>
      <c r="Q2" s="726"/>
      <c r="R2" s="726"/>
      <c r="S2" s="726"/>
      <c r="T2" s="726"/>
    </row>
    <row r="3" spans="1:20" ht="12.95" customHeight="1"/>
    <row r="4" spans="1:20" ht="39.75" customHeight="1">
      <c r="A4" s="727" t="s">
        <v>9365</v>
      </c>
      <c r="B4" s="728" t="s">
        <v>598</v>
      </c>
      <c r="C4" s="728" t="s">
        <v>601</v>
      </c>
      <c r="D4" s="728" t="s">
        <v>9366</v>
      </c>
      <c r="E4" s="729" t="s">
        <v>9367</v>
      </c>
    </row>
    <row r="5" spans="1:20" ht="38.25" customHeight="1">
      <c r="A5" s="730" t="s">
        <v>9368</v>
      </c>
      <c r="B5" s="731"/>
      <c r="C5" s="732"/>
      <c r="D5" s="732"/>
      <c r="E5" s="733"/>
    </row>
    <row r="6" spans="1:20" ht="38.25" customHeight="1">
      <c r="A6" s="734"/>
      <c r="B6" s="735" t="s">
        <v>9369</v>
      </c>
      <c r="C6" s="736" t="s">
        <v>9370</v>
      </c>
      <c r="D6" s="736" t="s">
        <v>9371</v>
      </c>
      <c r="E6" s="737" t="s">
        <v>9372</v>
      </c>
    </row>
    <row r="7" spans="1:20" ht="38.25" customHeight="1">
      <c r="A7" s="730" t="s">
        <v>9373</v>
      </c>
      <c r="B7" s="731"/>
      <c r="C7" s="732"/>
      <c r="D7" s="732"/>
      <c r="E7" s="733"/>
    </row>
    <row r="8" spans="1:20" ht="38.25" customHeight="1">
      <c r="A8" s="738"/>
      <c r="B8" s="731" t="s">
        <v>9374</v>
      </c>
      <c r="C8" s="732" t="s">
        <v>9375</v>
      </c>
      <c r="D8" s="732" t="s">
        <v>9376</v>
      </c>
      <c r="E8" s="733"/>
    </row>
    <row r="9" spans="1:20" ht="38.25" customHeight="1">
      <c r="A9" s="734"/>
      <c r="B9" s="735" t="s">
        <v>9377</v>
      </c>
      <c r="C9" s="736" t="s">
        <v>9378</v>
      </c>
      <c r="D9" s="736" t="s">
        <v>9379</v>
      </c>
      <c r="E9" s="737"/>
    </row>
    <row r="10" spans="1:20" ht="38.25" customHeight="1">
      <c r="A10" s="730" t="s">
        <v>9380</v>
      </c>
      <c r="B10" s="731"/>
      <c r="C10" s="732"/>
      <c r="D10" s="732"/>
      <c r="E10" s="733"/>
    </row>
    <row r="11" spans="1:20" ht="38.25" customHeight="1">
      <c r="A11" s="734"/>
      <c r="B11" s="735" t="s">
        <v>9381</v>
      </c>
      <c r="C11" s="737" t="s">
        <v>9382</v>
      </c>
      <c r="D11" s="736" t="s">
        <v>9383</v>
      </c>
      <c r="E11" s="737"/>
    </row>
  </sheetData>
  <mergeCells count="2">
    <mergeCell ref="A1:E1"/>
    <mergeCell ref="A2:E2"/>
  </mergeCells>
  <phoneticPr fontId="3" type="noConversion"/>
  <pageMargins left="0.51181102362204722" right="0.51181102362204722" top="0.59055118110236227" bottom="0.59055118110236227" header="0.39370078740157483" footer="0.3937007874015748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8344B-18EE-4D31-89ED-AA380FE8A169}">
  <dimension ref="A1:IV25"/>
  <sheetViews>
    <sheetView view="pageBreakPreview" zoomScaleSheetLayoutView="100" workbookViewId="0">
      <pane ySplit="6" topLeftCell="A7" activePane="bottomLeft" state="frozen"/>
      <selection sqref="A1:O1"/>
      <selection pane="bottomLeft" sqref="A1:O1"/>
    </sheetView>
  </sheetViews>
  <sheetFormatPr defaultColWidth="9" defaultRowHeight="12.75" customHeight="1"/>
  <cols>
    <col min="1" max="1" width="7.125" style="23" customWidth="1"/>
    <col min="2" max="2" width="7.25" style="23" customWidth="1"/>
    <col min="3" max="14" width="5.75" style="23" customWidth="1"/>
    <col min="15" max="256" width="8.125" style="23" customWidth="1"/>
    <col min="257" max="16384" width="9" style="37"/>
  </cols>
  <sheetData>
    <row r="1" spans="1:14" s="24" customFormat="1" ht="19.899999999999999" customHeight="1">
      <c r="A1" s="771" t="s">
        <v>88</v>
      </c>
      <c r="B1" s="771"/>
      <c r="C1" s="771"/>
      <c r="D1" s="771"/>
      <c r="E1" s="771"/>
      <c r="F1" s="771"/>
      <c r="G1" s="771"/>
      <c r="H1" s="771"/>
      <c r="I1" s="771"/>
      <c r="J1" s="771"/>
      <c r="K1" s="771"/>
      <c r="L1" s="771"/>
      <c r="M1" s="771"/>
      <c r="N1" s="771"/>
    </row>
    <row r="2" spans="1:14" s="25" customFormat="1" ht="15" customHeight="1">
      <c r="A2" s="772" t="s">
        <v>89</v>
      </c>
      <c r="B2" s="772"/>
      <c r="C2" s="772"/>
      <c r="D2" s="772"/>
      <c r="E2" s="772"/>
      <c r="F2" s="772"/>
      <c r="G2" s="772"/>
      <c r="H2" s="772"/>
      <c r="I2" s="772"/>
      <c r="J2" s="772"/>
      <c r="K2" s="772"/>
      <c r="L2" s="772"/>
      <c r="M2" s="772"/>
      <c r="N2" s="772"/>
    </row>
    <row r="3" spans="1:14" s="23" customFormat="1" ht="12" customHeight="1">
      <c r="A3" s="773" t="s">
        <v>47</v>
      </c>
      <c r="B3" s="773"/>
      <c r="C3" s="773"/>
      <c r="D3" s="773"/>
      <c r="E3" s="773"/>
      <c r="F3" s="773"/>
      <c r="G3" s="773"/>
      <c r="H3" s="773"/>
      <c r="I3" s="773"/>
      <c r="J3" s="773"/>
      <c r="K3" s="773"/>
      <c r="L3" s="773"/>
      <c r="M3" s="773"/>
      <c r="N3" s="773"/>
    </row>
    <row r="4" spans="1:14" s="23" customFormat="1" ht="14.25" customHeight="1">
      <c r="A4" s="774"/>
      <c r="B4" s="774" t="s">
        <v>48</v>
      </c>
      <c r="C4" s="776" t="s">
        <v>90</v>
      </c>
      <c r="D4" s="777"/>
      <c r="E4" s="777"/>
      <c r="F4" s="777"/>
      <c r="G4" s="778"/>
      <c r="H4" s="784" t="s">
        <v>91</v>
      </c>
      <c r="I4" s="785"/>
      <c r="J4" s="774"/>
      <c r="K4" s="784" t="s">
        <v>92</v>
      </c>
      <c r="L4" s="785"/>
      <c r="M4" s="788"/>
      <c r="N4" s="790" t="s">
        <v>93</v>
      </c>
    </row>
    <row r="5" spans="1:14" s="23" customFormat="1" ht="43.5" customHeight="1">
      <c r="A5" s="783"/>
      <c r="B5" s="783"/>
      <c r="C5" s="776" t="s">
        <v>94</v>
      </c>
      <c r="D5" s="777"/>
      <c r="E5" s="778"/>
      <c r="F5" s="43" t="s">
        <v>95</v>
      </c>
      <c r="G5" s="29" t="s">
        <v>96</v>
      </c>
      <c r="H5" s="786"/>
      <c r="I5" s="787"/>
      <c r="J5" s="775"/>
      <c r="K5" s="786"/>
      <c r="L5" s="787"/>
      <c r="M5" s="789"/>
      <c r="N5" s="787"/>
    </row>
    <row r="6" spans="1:14" s="23" customFormat="1" ht="15.75" customHeight="1">
      <c r="A6" s="775"/>
      <c r="B6" s="775"/>
      <c r="C6" s="28" t="s">
        <v>52</v>
      </c>
      <c r="D6" s="28" t="s">
        <v>53</v>
      </c>
      <c r="E6" s="29" t="s">
        <v>54</v>
      </c>
      <c r="F6" s="28" t="s">
        <v>53</v>
      </c>
      <c r="G6" s="28" t="s">
        <v>53</v>
      </c>
      <c r="H6" s="28" t="s">
        <v>52</v>
      </c>
      <c r="I6" s="29" t="s">
        <v>53</v>
      </c>
      <c r="J6" s="28" t="s">
        <v>55</v>
      </c>
      <c r="K6" s="28" t="s">
        <v>52</v>
      </c>
      <c r="L6" s="28" t="s">
        <v>53</v>
      </c>
      <c r="M6" s="44" t="s">
        <v>55</v>
      </c>
      <c r="N6" s="45" t="s">
        <v>55</v>
      </c>
    </row>
    <row r="7" spans="1:14" s="23" customFormat="1" ht="40.700000000000003" customHeight="1">
      <c r="A7" s="46" t="s">
        <v>65</v>
      </c>
      <c r="B7" s="34">
        <v>96</v>
      </c>
      <c r="C7" s="34">
        <v>2</v>
      </c>
      <c r="D7" s="35">
        <v>1</v>
      </c>
      <c r="E7" s="35">
        <v>1</v>
      </c>
      <c r="F7" s="35">
        <v>2</v>
      </c>
      <c r="G7" s="35">
        <v>1</v>
      </c>
      <c r="H7" s="34">
        <v>45</v>
      </c>
      <c r="I7" s="35">
        <v>5</v>
      </c>
      <c r="J7" s="35">
        <v>40</v>
      </c>
      <c r="K7" s="34">
        <v>46</v>
      </c>
      <c r="L7" s="35">
        <v>4</v>
      </c>
      <c r="M7" s="35">
        <v>42</v>
      </c>
      <c r="N7" s="35">
        <v>2</v>
      </c>
    </row>
    <row r="8" spans="1:14" s="23" customFormat="1" ht="40.700000000000003" customHeight="1">
      <c r="A8" s="46" t="s">
        <v>66</v>
      </c>
      <c r="B8" s="34">
        <v>96</v>
      </c>
      <c r="C8" s="34">
        <v>2</v>
      </c>
      <c r="D8" s="35">
        <v>1</v>
      </c>
      <c r="E8" s="35">
        <v>1</v>
      </c>
      <c r="F8" s="35">
        <v>2</v>
      </c>
      <c r="G8" s="35">
        <v>1</v>
      </c>
      <c r="H8" s="34">
        <v>45</v>
      </c>
      <c r="I8" s="35">
        <v>5</v>
      </c>
      <c r="J8" s="35">
        <v>40</v>
      </c>
      <c r="K8" s="34">
        <v>46</v>
      </c>
      <c r="L8" s="35">
        <v>4</v>
      </c>
      <c r="M8" s="35">
        <v>42</v>
      </c>
      <c r="N8" s="35">
        <v>2</v>
      </c>
    </row>
    <row r="9" spans="1:14" s="23" customFormat="1" ht="40.700000000000003" customHeight="1">
      <c r="A9" s="46" t="s">
        <v>67</v>
      </c>
      <c r="B9" s="34">
        <v>96</v>
      </c>
      <c r="C9" s="34">
        <v>2</v>
      </c>
      <c r="D9" s="35">
        <v>1</v>
      </c>
      <c r="E9" s="35">
        <v>1</v>
      </c>
      <c r="F9" s="35">
        <v>2</v>
      </c>
      <c r="G9" s="35">
        <v>1</v>
      </c>
      <c r="H9" s="34">
        <v>45</v>
      </c>
      <c r="I9" s="35">
        <v>5</v>
      </c>
      <c r="J9" s="35">
        <v>40</v>
      </c>
      <c r="K9" s="34">
        <v>46</v>
      </c>
      <c r="L9" s="35">
        <v>4</v>
      </c>
      <c r="M9" s="35">
        <v>42</v>
      </c>
      <c r="N9" s="35">
        <v>3</v>
      </c>
    </row>
    <row r="10" spans="1:14" s="23" customFormat="1" ht="40.700000000000003" customHeight="1">
      <c r="A10" s="46" t="s">
        <v>68</v>
      </c>
      <c r="B10" s="34">
        <v>96</v>
      </c>
      <c r="C10" s="34">
        <v>2</v>
      </c>
      <c r="D10" s="35">
        <v>1</v>
      </c>
      <c r="E10" s="35">
        <v>1</v>
      </c>
      <c r="F10" s="35">
        <v>2</v>
      </c>
      <c r="G10" s="35">
        <v>1</v>
      </c>
      <c r="H10" s="34">
        <v>45</v>
      </c>
      <c r="I10" s="35">
        <v>5</v>
      </c>
      <c r="J10" s="35">
        <v>40</v>
      </c>
      <c r="K10" s="34">
        <v>46</v>
      </c>
      <c r="L10" s="35">
        <v>4</v>
      </c>
      <c r="M10" s="35">
        <v>42</v>
      </c>
      <c r="N10" s="35">
        <v>3</v>
      </c>
    </row>
    <row r="11" spans="1:14" s="23" customFormat="1" ht="40.700000000000003" customHeight="1">
      <c r="A11" s="46" t="s">
        <v>69</v>
      </c>
      <c r="B11" s="34">
        <v>94</v>
      </c>
      <c r="C11" s="34">
        <v>2</v>
      </c>
      <c r="D11" s="35">
        <v>1</v>
      </c>
      <c r="E11" s="35">
        <v>1</v>
      </c>
      <c r="F11" s="35">
        <v>2</v>
      </c>
      <c r="G11" s="35">
        <v>1</v>
      </c>
      <c r="H11" s="34">
        <v>44</v>
      </c>
      <c r="I11" s="35">
        <v>5</v>
      </c>
      <c r="J11" s="35">
        <v>39</v>
      </c>
      <c r="K11" s="34">
        <v>45</v>
      </c>
      <c r="L11" s="35">
        <v>4</v>
      </c>
      <c r="M11" s="35">
        <v>41</v>
      </c>
      <c r="N11" s="35">
        <v>2</v>
      </c>
    </row>
    <row r="12" spans="1:14" s="23" customFormat="1" ht="40.700000000000003" customHeight="1">
      <c r="A12" s="46" t="s">
        <v>70</v>
      </c>
      <c r="B12" s="34">
        <v>93</v>
      </c>
      <c r="C12" s="34">
        <v>2</v>
      </c>
      <c r="D12" s="35">
        <v>1</v>
      </c>
      <c r="E12" s="35">
        <v>1</v>
      </c>
      <c r="F12" s="35">
        <v>2</v>
      </c>
      <c r="G12" s="36">
        <v>0</v>
      </c>
      <c r="H12" s="34">
        <v>44</v>
      </c>
      <c r="I12" s="35">
        <v>5</v>
      </c>
      <c r="J12" s="35">
        <v>39</v>
      </c>
      <c r="K12" s="34">
        <v>45</v>
      </c>
      <c r="L12" s="35">
        <v>4</v>
      </c>
      <c r="M12" s="35">
        <v>41</v>
      </c>
      <c r="N12" s="35">
        <v>3</v>
      </c>
    </row>
    <row r="13" spans="1:14" s="23" customFormat="1" ht="40.700000000000003" customHeight="1">
      <c r="A13" s="46" t="s">
        <v>71</v>
      </c>
      <c r="B13" s="34">
        <v>93</v>
      </c>
      <c r="C13" s="34">
        <v>2</v>
      </c>
      <c r="D13" s="35">
        <v>1</v>
      </c>
      <c r="E13" s="35">
        <v>1</v>
      </c>
      <c r="F13" s="35">
        <v>2</v>
      </c>
      <c r="G13" s="36">
        <v>0</v>
      </c>
      <c r="H13" s="34">
        <v>44</v>
      </c>
      <c r="I13" s="35">
        <v>5</v>
      </c>
      <c r="J13" s="35">
        <v>39</v>
      </c>
      <c r="K13" s="34">
        <v>45</v>
      </c>
      <c r="L13" s="35">
        <v>4</v>
      </c>
      <c r="M13" s="35">
        <v>41</v>
      </c>
      <c r="N13" s="35">
        <v>5</v>
      </c>
    </row>
    <row r="14" spans="1:14" s="23" customFormat="1" ht="40.700000000000003" customHeight="1">
      <c r="A14" s="46" t="s">
        <v>72</v>
      </c>
      <c r="B14" s="34">
        <v>93</v>
      </c>
      <c r="C14" s="34">
        <v>2</v>
      </c>
      <c r="D14" s="35">
        <v>1</v>
      </c>
      <c r="E14" s="35">
        <v>1</v>
      </c>
      <c r="F14" s="35">
        <v>2</v>
      </c>
      <c r="G14" s="36">
        <v>0</v>
      </c>
      <c r="H14" s="34">
        <v>44</v>
      </c>
      <c r="I14" s="35">
        <v>5</v>
      </c>
      <c r="J14" s="35">
        <v>39</v>
      </c>
      <c r="K14" s="34">
        <v>45</v>
      </c>
      <c r="L14" s="35">
        <v>4</v>
      </c>
      <c r="M14" s="35">
        <v>41</v>
      </c>
      <c r="N14" s="35">
        <v>5</v>
      </c>
    </row>
    <row r="15" spans="1:14" s="23" customFormat="1" ht="40.700000000000003" customHeight="1">
      <c r="A15" s="46" t="s">
        <v>73</v>
      </c>
      <c r="B15" s="34">
        <v>91</v>
      </c>
      <c r="C15" s="34">
        <v>2</v>
      </c>
      <c r="D15" s="35">
        <v>1</v>
      </c>
      <c r="E15" s="35">
        <v>1</v>
      </c>
      <c r="F15" s="35">
        <v>2</v>
      </c>
      <c r="G15" s="36">
        <v>0</v>
      </c>
      <c r="H15" s="34">
        <v>43</v>
      </c>
      <c r="I15" s="35">
        <v>5</v>
      </c>
      <c r="J15" s="35">
        <v>38</v>
      </c>
      <c r="K15" s="34">
        <v>44</v>
      </c>
      <c r="L15" s="35">
        <v>4</v>
      </c>
      <c r="M15" s="35">
        <v>40</v>
      </c>
      <c r="N15" s="35">
        <v>6</v>
      </c>
    </row>
    <row r="16" spans="1:14" s="23" customFormat="1" ht="40.700000000000003" customHeight="1">
      <c r="A16" s="46" t="s">
        <v>74</v>
      </c>
      <c r="B16" s="34">
        <v>91</v>
      </c>
      <c r="C16" s="34">
        <v>2</v>
      </c>
      <c r="D16" s="35">
        <v>1</v>
      </c>
      <c r="E16" s="35">
        <v>1</v>
      </c>
      <c r="F16" s="35">
        <v>2</v>
      </c>
      <c r="G16" s="36">
        <v>0</v>
      </c>
      <c r="H16" s="34">
        <v>43</v>
      </c>
      <c r="I16" s="35">
        <v>5</v>
      </c>
      <c r="J16" s="35">
        <v>38</v>
      </c>
      <c r="K16" s="34">
        <v>44</v>
      </c>
      <c r="L16" s="35">
        <v>4</v>
      </c>
      <c r="M16" s="35">
        <v>40</v>
      </c>
      <c r="N16" s="35">
        <v>6</v>
      </c>
    </row>
    <row r="17" spans="1:14" s="23" customFormat="1" ht="40.700000000000003" customHeight="1">
      <c r="A17" s="46" t="s">
        <v>75</v>
      </c>
      <c r="B17" s="34">
        <v>28</v>
      </c>
      <c r="C17" s="34">
        <v>2</v>
      </c>
      <c r="D17" s="35">
        <v>1</v>
      </c>
      <c r="E17" s="35">
        <v>1</v>
      </c>
      <c r="F17" s="35">
        <v>2</v>
      </c>
      <c r="G17" s="36">
        <v>0</v>
      </c>
      <c r="H17" s="34">
        <v>20</v>
      </c>
      <c r="I17" s="35">
        <v>3</v>
      </c>
      <c r="J17" s="35">
        <v>17</v>
      </c>
      <c r="K17" s="34">
        <v>4</v>
      </c>
      <c r="L17" s="36">
        <v>0</v>
      </c>
      <c r="M17" s="35">
        <v>4</v>
      </c>
      <c r="N17" s="35">
        <v>6</v>
      </c>
    </row>
    <row r="18" spans="1:14" s="23" customFormat="1" ht="40.700000000000003" customHeight="1">
      <c r="A18" s="46" t="s">
        <v>76</v>
      </c>
      <c r="B18" s="34">
        <v>18</v>
      </c>
      <c r="C18" s="34">
        <v>2</v>
      </c>
      <c r="D18" s="35">
        <v>1</v>
      </c>
      <c r="E18" s="35">
        <v>1</v>
      </c>
      <c r="F18" s="35">
        <v>2</v>
      </c>
      <c r="G18" s="36">
        <v>0</v>
      </c>
      <c r="H18" s="34">
        <v>14</v>
      </c>
      <c r="I18" s="35">
        <v>3</v>
      </c>
      <c r="J18" s="35">
        <v>11</v>
      </c>
      <c r="K18" s="47">
        <v>0</v>
      </c>
      <c r="L18" s="36">
        <v>0</v>
      </c>
      <c r="M18" s="36">
        <v>0</v>
      </c>
      <c r="N18" s="35">
        <v>8</v>
      </c>
    </row>
    <row r="19" spans="1:14" s="23" customFormat="1" ht="40.700000000000003" customHeight="1">
      <c r="A19" s="46" t="s">
        <v>77</v>
      </c>
      <c r="B19" s="34">
        <v>18</v>
      </c>
      <c r="C19" s="34">
        <v>2</v>
      </c>
      <c r="D19" s="35">
        <v>1</v>
      </c>
      <c r="E19" s="35">
        <v>1</v>
      </c>
      <c r="F19" s="35">
        <v>2</v>
      </c>
      <c r="G19" s="36">
        <v>0</v>
      </c>
      <c r="H19" s="34">
        <v>14</v>
      </c>
      <c r="I19" s="35">
        <v>3</v>
      </c>
      <c r="J19" s="35">
        <v>11</v>
      </c>
      <c r="K19" s="47">
        <v>0</v>
      </c>
      <c r="L19" s="36">
        <v>0</v>
      </c>
      <c r="M19" s="36">
        <v>0</v>
      </c>
      <c r="N19" s="35">
        <v>8</v>
      </c>
    </row>
    <row r="20" spans="1:14" s="23" customFormat="1" ht="40.700000000000003" customHeight="1">
      <c r="A20" s="46" t="s">
        <v>78</v>
      </c>
      <c r="B20" s="34">
        <v>10</v>
      </c>
      <c r="C20" s="34">
        <v>2</v>
      </c>
      <c r="D20" s="35">
        <v>1</v>
      </c>
      <c r="E20" s="35">
        <v>1</v>
      </c>
      <c r="F20" s="35">
        <v>2</v>
      </c>
      <c r="G20" s="36">
        <v>0</v>
      </c>
      <c r="H20" s="34">
        <v>6</v>
      </c>
      <c r="I20" s="35">
        <v>3</v>
      </c>
      <c r="J20" s="35">
        <v>3</v>
      </c>
      <c r="K20" s="47">
        <v>0</v>
      </c>
      <c r="L20" s="36">
        <v>0</v>
      </c>
      <c r="M20" s="36">
        <v>0</v>
      </c>
      <c r="N20" s="35">
        <v>8</v>
      </c>
    </row>
    <row r="21" spans="1:14" s="23" customFormat="1" ht="40.700000000000003" customHeight="1">
      <c r="A21" s="46" t="s">
        <v>79</v>
      </c>
      <c r="B21" s="34">
        <v>10</v>
      </c>
      <c r="C21" s="34">
        <v>2</v>
      </c>
      <c r="D21" s="35">
        <v>1</v>
      </c>
      <c r="E21" s="35">
        <v>1</v>
      </c>
      <c r="F21" s="35">
        <v>2</v>
      </c>
      <c r="G21" s="36">
        <v>0</v>
      </c>
      <c r="H21" s="34">
        <v>6</v>
      </c>
      <c r="I21" s="35">
        <v>3</v>
      </c>
      <c r="J21" s="35">
        <v>3</v>
      </c>
      <c r="K21" s="47">
        <v>0</v>
      </c>
      <c r="L21" s="36">
        <v>0</v>
      </c>
      <c r="M21" s="36">
        <v>0</v>
      </c>
      <c r="N21" s="35">
        <v>9</v>
      </c>
    </row>
    <row r="22" spans="1:14" s="23" customFormat="1" ht="40.700000000000003" customHeight="1">
      <c r="A22" s="46" t="s">
        <v>80</v>
      </c>
      <c r="B22" s="34">
        <v>9</v>
      </c>
      <c r="C22" s="34">
        <v>2</v>
      </c>
      <c r="D22" s="35">
        <v>1</v>
      </c>
      <c r="E22" s="35">
        <v>1</v>
      </c>
      <c r="F22" s="35">
        <v>2</v>
      </c>
      <c r="G22" s="36">
        <v>0</v>
      </c>
      <c r="H22" s="34">
        <v>5</v>
      </c>
      <c r="I22" s="35">
        <v>2</v>
      </c>
      <c r="J22" s="35">
        <v>3</v>
      </c>
      <c r="K22" s="47">
        <v>0</v>
      </c>
      <c r="L22" s="36">
        <v>0</v>
      </c>
      <c r="M22" s="36">
        <v>0</v>
      </c>
      <c r="N22" s="35">
        <v>8</v>
      </c>
    </row>
    <row r="23" spans="1:14" s="23" customFormat="1" ht="0.95" customHeight="1">
      <c r="A23" s="27"/>
      <c r="B23" s="38"/>
      <c r="C23" s="38"/>
      <c r="D23" s="39"/>
      <c r="E23" s="39"/>
      <c r="F23" s="39"/>
      <c r="G23" s="38"/>
      <c r="H23" s="39"/>
      <c r="I23" s="39"/>
      <c r="J23" s="39"/>
      <c r="K23" s="38"/>
      <c r="L23" s="39"/>
      <c r="M23" s="39"/>
      <c r="N23" s="39"/>
    </row>
    <row r="24" spans="1:14" s="23" customFormat="1" ht="18.75" customHeight="1">
      <c r="A24" s="770"/>
      <c r="B24" s="770"/>
      <c r="C24" s="770"/>
      <c r="D24" s="770"/>
      <c r="E24" s="770"/>
      <c r="F24" s="770"/>
      <c r="G24" s="770"/>
      <c r="H24" s="770"/>
      <c r="I24" s="770"/>
      <c r="J24" s="770"/>
      <c r="K24" s="770"/>
      <c r="L24" s="770"/>
      <c r="M24" s="770"/>
      <c r="N24" s="770"/>
    </row>
    <row r="25" spans="1:14" s="23" customFormat="1" ht="13.5">
      <c r="A25" s="770" t="s">
        <v>82</v>
      </c>
      <c r="B25" s="770"/>
      <c r="C25" s="770"/>
      <c r="D25" s="770"/>
      <c r="E25" s="770"/>
      <c r="F25" s="770"/>
      <c r="G25" s="770"/>
      <c r="H25" s="770"/>
      <c r="I25" s="770"/>
      <c r="J25" s="770"/>
      <c r="K25" s="770"/>
      <c r="L25" s="770"/>
      <c r="M25" s="770"/>
      <c r="N25" s="770"/>
    </row>
  </sheetData>
  <mergeCells count="12">
    <mergeCell ref="A24:N24"/>
    <mergeCell ref="A25:N25"/>
    <mergeCell ref="A1:N1"/>
    <mergeCell ref="A2:N2"/>
    <mergeCell ref="A3:N3"/>
    <mergeCell ref="A4:A6"/>
    <mergeCell ref="B4:B6"/>
    <mergeCell ref="C4:G4"/>
    <mergeCell ref="H4:J5"/>
    <mergeCell ref="K4:M5"/>
    <mergeCell ref="N4:N5"/>
    <mergeCell ref="C5:E5"/>
  </mergeCells>
  <phoneticPr fontId="3" type="noConversion"/>
  <printOptions horizontalCentered="1"/>
  <pageMargins left="0.51181102362204722" right="0.51181102362204722" top="0.59055118110236227" bottom="0.59055118110236227" header="0.39370078740157483" footer="0.39370078740157483"/>
  <pageSetup paperSize="9" orientation="portrait" r:id="rId1"/>
  <headerFooter alignWithMargins="0">
    <oddFooter>&amp;L&amp;"新細明體"&amp;8   
&amp;C&amp;"新細明體"&amp;10</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096D6-0FA7-4B22-B68A-85D34F4D1552}">
  <sheetPr>
    <outlinePr summaryBelow="0" summaryRight="0"/>
  </sheetPr>
  <dimension ref="A1:IV31"/>
  <sheetViews>
    <sheetView showGridLines="0" view="pageBreakPreview" zoomScaleSheetLayoutView="100" workbookViewId="0">
      <pane ySplit="3" topLeftCell="A4" activePane="bottomLeft" state="frozenSplit"/>
      <selection pane="bottomLeft" sqref="A1:T1"/>
    </sheetView>
  </sheetViews>
  <sheetFormatPr defaultColWidth="9" defaultRowHeight="12.75" customHeight="1"/>
  <cols>
    <col min="1" max="2" width="1.375" style="23" customWidth="1"/>
    <col min="3" max="3" width="1.875" style="23" customWidth="1"/>
    <col min="4" max="4" width="4.5" style="23" customWidth="1"/>
    <col min="5" max="16" width="4.625" style="23" customWidth="1"/>
    <col min="17" max="17" width="5.625" style="23" customWidth="1"/>
    <col min="18" max="20" width="4.625" style="23" customWidth="1"/>
    <col min="21" max="22" width="0.125" style="23" customWidth="1"/>
    <col min="23" max="23" width="0" style="23" hidden="1" customWidth="1"/>
    <col min="24" max="256" width="9" style="23" customWidth="1"/>
    <col min="257" max="16384" width="9" style="37"/>
  </cols>
  <sheetData>
    <row r="1" spans="1:23" s="23" customFormat="1" ht="20.100000000000001" customHeight="1">
      <c r="A1" s="792" t="s">
        <v>9384</v>
      </c>
      <c r="B1" s="792"/>
      <c r="C1" s="792"/>
      <c r="D1" s="792"/>
      <c r="E1" s="792"/>
      <c r="F1" s="792"/>
      <c r="G1" s="792"/>
      <c r="H1" s="792"/>
      <c r="I1" s="792"/>
      <c r="J1" s="792"/>
      <c r="K1" s="792"/>
      <c r="L1" s="792"/>
      <c r="M1" s="792"/>
      <c r="N1" s="792"/>
      <c r="O1" s="792"/>
      <c r="P1" s="792"/>
      <c r="Q1" s="792"/>
      <c r="R1" s="792"/>
      <c r="S1" s="792"/>
      <c r="T1" s="792"/>
      <c r="U1" s="154"/>
      <c r="V1" s="154"/>
      <c r="W1" s="653">
        <v>114</v>
      </c>
    </row>
    <row r="2" spans="1:23" s="23" customFormat="1" ht="17.100000000000001" customHeight="1">
      <c r="A2" s="1044" t="str">
        <f>W1&amp;" 學年度 SY "&amp;VALUE(W1+1911)&amp;"-"&amp;+VALUE(W1+1912)</f>
        <v>114 學年度 SY 2025-2026</v>
      </c>
      <c r="B2" s="1044"/>
      <c r="C2" s="1044"/>
      <c r="D2" s="1044"/>
      <c r="E2" s="1044"/>
      <c r="F2" s="1044"/>
      <c r="G2" s="1044"/>
      <c r="H2" s="1044"/>
      <c r="I2" s="1044"/>
      <c r="J2" s="1044"/>
      <c r="K2" s="1044"/>
      <c r="L2" s="1044"/>
      <c r="M2" s="1044"/>
      <c r="N2" s="1044"/>
      <c r="O2" s="1044"/>
      <c r="P2" s="1044"/>
      <c r="Q2" s="1044"/>
      <c r="R2" s="1044"/>
      <c r="S2" s="1044"/>
      <c r="T2" s="1044"/>
      <c r="U2" s="154"/>
      <c r="V2" s="154"/>
    </row>
    <row r="3" spans="1:23" s="23" customFormat="1" ht="12" customHeight="1">
      <c r="A3" s="1045" t="s">
        <v>47</v>
      </c>
      <c r="B3" s="1045"/>
      <c r="C3" s="1045"/>
      <c r="D3" s="1045"/>
      <c r="E3" s="1045"/>
      <c r="F3" s="1045"/>
      <c r="G3" s="1045"/>
      <c r="H3" s="1045"/>
      <c r="I3" s="1045"/>
      <c r="J3" s="1045"/>
      <c r="K3" s="1045"/>
      <c r="L3" s="1045"/>
      <c r="M3" s="1045"/>
      <c r="N3" s="1045"/>
      <c r="O3" s="1045"/>
      <c r="P3" s="1045"/>
      <c r="Q3" s="1045"/>
      <c r="R3" s="1045"/>
      <c r="S3" s="1045"/>
      <c r="T3" s="1045"/>
      <c r="U3" s="154"/>
      <c r="V3" s="154"/>
    </row>
    <row r="4" spans="1:23" s="23" customFormat="1" ht="27" customHeight="1">
      <c r="A4" s="48"/>
      <c r="B4" s="48"/>
      <c r="C4" s="839"/>
      <c r="D4" s="839"/>
      <c r="E4" s="846" t="s">
        <v>101</v>
      </c>
      <c r="F4" s="846"/>
      <c r="G4" s="846"/>
      <c r="H4" s="846" t="s">
        <v>1079</v>
      </c>
      <c r="I4" s="846"/>
      <c r="J4" s="846"/>
      <c r="K4" s="846" t="s">
        <v>1080</v>
      </c>
      <c r="L4" s="846"/>
      <c r="M4" s="846"/>
      <c r="N4" s="1012" t="s">
        <v>182</v>
      </c>
      <c r="O4" s="1012"/>
      <c r="P4" s="1012"/>
      <c r="Q4" s="739" t="s">
        <v>9385</v>
      </c>
      <c r="R4" s="1014" t="s">
        <v>9386</v>
      </c>
      <c r="S4" s="1014"/>
      <c r="T4" s="1014"/>
      <c r="U4" s="1014"/>
      <c r="V4" s="1014"/>
    </row>
    <row r="5" spans="1:23" s="23" customFormat="1" ht="12.75" customHeight="1">
      <c r="A5" s="207"/>
      <c r="B5" s="207"/>
      <c r="C5" s="878"/>
      <c r="D5" s="878"/>
      <c r="E5" s="174" t="s">
        <v>52</v>
      </c>
      <c r="F5" s="174" t="s">
        <v>102</v>
      </c>
      <c r="G5" s="174" t="s">
        <v>55</v>
      </c>
      <c r="H5" s="174" t="s">
        <v>52</v>
      </c>
      <c r="I5" s="174" t="s">
        <v>102</v>
      </c>
      <c r="J5" s="174" t="s">
        <v>55</v>
      </c>
      <c r="K5" s="174" t="s">
        <v>52</v>
      </c>
      <c r="L5" s="174" t="s">
        <v>102</v>
      </c>
      <c r="M5" s="174" t="s">
        <v>55</v>
      </c>
      <c r="N5" s="174" t="s">
        <v>52</v>
      </c>
      <c r="O5" s="174" t="s">
        <v>102</v>
      </c>
      <c r="P5" s="505" t="s">
        <v>55</v>
      </c>
      <c r="Q5" s="740" t="s">
        <v>55</v>
      </c>
      <c r="R5" s="506" t="s">
        <v>101</v>
      </c>
      <c r="S5" s="208" t="s">
        <v>102</v>
      </c>
      <c r="T5" s="895" t="s">
        <v>55</v>
      </c>
      <c r="U5" s="895"/>
      <c r="V5" s="895"/>
    </row>
    <row r="6" spans="1:23" s="23" customFormat="1" ht="24" customHeight="1">
      <c r="A6" s="853" t="s">
        <v>199</v>
      </c>
      <c r="B6" s="853"/>
      <c r="C6" s="853"/>
      <c r="D6" s="853"/>
      <c r="E6" s="741">
        <v>139</v>
      </c>
      <c r="F6" s="499">
        <v>47</v>
      </c>
      <c r="G6" s="499">
        <v>92</v>
      </c>
      <c r="H6" s="499">
        <v>121</v>
      </c>
      <c r="I6" s="499">
        <v>44</v>
      </c>
      <c r="J6" s="499">
        <v>77</v>
      </c>
      <c r="K6" s="499">
        <v>6</v>
      </c>
      <c r="L6" s="499">
        <v>1</v>
      </c>
      <c r="M6" s="499">
        <v>5</v>
      </c>
      <c r="N6" s="499">
        <v>12</v>
      </c>
      <c r="O6" s="499">
        <v>2</v>
      </c>
      <c r="P6" s="499">
        <v>10</v>
      </c>
      <c r="Q6" s="499">
        <v>8</v>
      </c>
      <c r="R6" s="499">
        <v>9</v>
      </c>
      <c r="S6" s="499">
        <v>6</v>
      </c>
      <c r="T6" s="1125">
        <v>3</v>
      </c>
      <c r="U6" s="855"/>
      <c r="V6" s="855"/>
    </row>
    <row r="7" spans="1:23" s="23" customFormat="1" ht="24" customHeight="1">
      <c r="A7" s="853" t="s">
        <v>1099</v>
      </c>
      <c r="B7" s="853"/>
      <c r="C7" s="853"/>
      <c r="D7" s="853"/>
      <c r="E7" s="741">
        <v>138</v>
      </c>
      <c r="F7" s="499">
        <v>46</v>
      </c>
      <c r="G7" s="499">
        <v>92</v>
      </c>
      <c r="H7" s="499">
        <v>120</v>
      </c>
      <c r="I7" s="499">
        <v>43</v>
      </c>
      <c r="J7" s="499">
        <v>77</v>
      </c>
      <c r="K7" s="499">
        <v>6</v>
      </c>
      <c r="L7" s="499">
        <v>1</v>
      </c>
      <c r="M7" s="499">
        <v>5</v>
      </c>
      <c r="N7" s="499">
        <v>12</v>
      </c>
      <c r="O7" s="499">
        <v>2</v>
      </c>
      <c r="P7" s="499">
        <v>10</v>
      </c>
      <c r="Q7" s="499">
        <v>8</v>
      </c>
      <c r="R7" s="499">
        <v>9</v>
      </c>
      <c r="S7" s="499">
        <v>6</v>
      </c>
      <c r="T7" s="1125">
        <v>3</v>
      </c>
      <c r="U7" s="855"/>
      <c r="V7" s="855"/>
    </row>
    <row r="8" spans="1:23" s="23" customFormat="1" ht="24" customHeight="1">
      <c r="A8" s="853" t="s">
        <v>1100</v>
      </c>
      <c r="B8" s="853"/>
      <c r="C8" s="853"/>
      <c r="D8" s="853"/>
      <c r="E8" s="741">
        <v>20</v>
      </c>
      <c r="F8" s="499">
        <v>2</v>
      </c>
      <c r="G8" s="499">
        <v>18</v>
      </c>
      <c r="H8" s="499">
        <v>17</v>
      </c>
      <c r="I8" s="499">
        <v>2</v>
      </c>
      <c r="J8" s="499">
        <v>15</v>
      </c>
      <c r="K8" s="499">
        <v>2</v>
      </c>
      <c r="L8" s="500">
        <v>0</v>
      </c>
      <c r="M8" s="499">
        <v>2</v>
      </c>
      <c r="N8" s="499">
        <v>1</v>
      </c>
      <c r="O8" s="500">
        <v>0</v>
      </c>
      <c r="P8" s="499">
        <v>1</v>
      </c>
      <c r="Q8" s="499">
        <v>1</v>
      </c>
      <c r="R8" s="499">
        <v>1</v>
      </c>
      <c r="S8" s="499">
        <v>1</v>
      </c>
      <c r="T8" s="1122">
        <v>0</v>
      </c>
      <c r="U8" s="855"/>
      <c r="V8" s="855"/>
    </row>
    <row r="9" spans="1:23" s="23" customFormat="1" ht="24" customHeight="1">
      <c r="A9" s="853" t="s">
        <v>1101</v>
      </c>
      <c r="B9" s="853"/>
      <c r="C9" s="853"/>
      <c r="D9" s="853"/>
      <c r="E9" s="741">
        <v>24</v>
      </c>
      <c r="F9" s="499">
        <v>11</v>
      </c>
      <c r="G9" s="499">
        <v>13</v>
      </c>
      <c r="H9" s="499">
        <v>22</v>
      </c>
      <c r="I9" s="499">
        <v>10</v>
      </c>
      <c r="J9" s="499">
        <v>12</v>
      </c>
      <c r="K9" s="499">
        <v>1</v>
      </c>
      <c r="L9" s="499">
        <v>1</v>
      </c>
      <c r="M9" s="500">
        <v>0</v>
      </c>
      <c r="N9" s="499">
        <v>1</v>
      </c>
      <c r="O9" s="500">
        <v>0</v>
      </c>
      <c r="P9" s="499">
        <v>1</v>
      </c>
      <c r="Q9" s="499">
        <v>2</v>
      </c>
      <c r="R9" s="499">
        <v>2</v>
      </c>
      <c r="S9" s="499">
        <v>2</v>
      </c>
      <c r="T9" s="1122">
        <v>0</v>
      </c>
      <c r="U9" s="855"/>
      <c r="V9" s="855"/>
    </row>
    <row r="10" spans="1:23" s="23" customFormat="1" ht="24" customHeight="1">
      <c r="A10" s="853" t="s">
        <v>1102</v>
      </c>
      <c r="B10" s="853"/>
      <c r="C10" s="853"/>
      <c r="D10" s="853"/>
      <c r="E10" s="741">
        <v>12</v>
      </c>
      <c r="F10" s="499">
        <v>2</v>
      </c>
      <c r="G10" s="499">
        <v>10</v>
      </c>
      <c r="H10" s="499">
        <v>10</v>
      </c>
      <c r="I10" s="499">
        <v>2</v>
      </c>
      <c r="J10" s="499">
        <v>8</v>
      </c>
      <c r="K10" s="499">
        <v>1</v>
      </c>
      <c r="L10" s="500">
        <v>0</v>
      </c>
      <c r="M10" s="499">
        <v>1</v>
      </c>
      <c r="N10" s="499">
        <v>1</v>
      </c>
      <c r="O10" s="500">
        <v>0</v>
      </c>
      <c r="P10" s="499">
        <v>1</v>
      </c>
      <c r="Q10" s="499">
        <v>1</v>
      </c>
      <c r="R10" s="499">
        <v>1</v>
      </c>
      <c r="S10" s="500">
        <v>0</v>
      </c>
      <c r="T10" s="1125">
        <v>1</v>
      </c>
      <c r="U10" s="855"/>
      <c r="V10" s="855"/>
    </row>
    <row r="11" spans="1:23" s="23" customFormat="1" ht="24" customHeight="1">
      <c r="A11" s="853" t="s">
        <v>1103</v>
      </c>
      <c r="B11" s="853"/>
      <c r="C11" s="853"/>
      <c r="D11" s="853"/>
      <c r="E11" s="741">
        <v>17</v>
      </c>
      <c r="F11" s="499">
        <v>5</v>
      </c>
      <c r="G11" s="499">
        <v>12</v>
      </c>
      <c r="H11" s="499">
        <v>17</v>
      </c>
      <c r="I11" s="499">
        <v>5</v>
      </c>
      <c r="J11" s="499">
        <v>12</v>
      </c>
      <c r="K11" s="500">
        <v>0</v>
      </c>
      <c r="L11" s="500">
        <v>0</v>
      </c>
      <c r="M11" s="500">
        <v>0</v>
      </c>
      <c r="N11" s="500">
        <v>0</v>
      </c>
      <c r="O11" s="500">
        <v>0</v>
      </c>
      <c r="P11" s="500">
        <v>0</v>
      </c>
      <c r="Q11" s="500">
        <v>0</v>
      </c>
      <c r="R11" s="499">
        <v>2</v>
      </c>
      <c r="S11" s="499">
        <v>1</v>
      </c>
      <c r="T11" s="1125">
        <v>1</v>
      </c>
      <c r="U11" s="855"/>
      <c r="V11" s="855"/>
    </row>
    <row r="12" spans="1:23" s="23" customFormat="1" ht="24" customHeight="1">
      <c r="A12" s="853" t="s">
        <v>1104</v>
      </c>
      <c r="B12" s="853"/>
      <c r="C12" s="853"/>
      <c r="D12" s="853"/>
      <c r="E12" s="741">
        <v>13</v>
      </c>
      <c r="F12" s="499">
        <v>4</v>
      </c>
      <c r="G12" s="499">
        <v>9</v>
      </c>
      <c r="H12" s="499">
        <v>10</v>
      </c>
      <c r="I12" s="499">
        <v>3</v>
      </c>
      <c r="J12" s="499">
        <v>7</v>
      </c>
      <c r="K12" s="499">
        <v>1</v>
      </c>
      <c r="L12" s="500">
        <v>0</v>
      </c>
      <c r="M12" s="499">
        <v>1</v>
      </c>
      <c r="N12" s="499">
        <v>2</v>
      </c>
      <c r="O12" s="499">
        <v>1</v>
      </c>
      <c r="P12" s="499">
        <v>1</v>
      </c>
      <c r="Q12" s="499">
        <v>1</v>
      </c>
      <c r="R12" s="499">
        <v>1</v>
      </c>
      <c r="S12" s="500">
        <v>0</v>
      </c>
      <c r="T12" s="1125">
        <v>1</v>
      </c>
      <c r="U12" s="855"/>
      <c r="V12" s="855"/>
    </row>
    <row r="13" spans="1:23" s="23" customFormat="1" ht="24" customHeight="1">
      <c r="A13" s="853" t="s">
        <v>1105</v>
      </c>
      <c r="B13" s="853"/>
      <c r="C13" s="853"/>
      <c r="D13" s="853"/>
      <c r="E13" s="741">
        <v>14</v>
      </c>
      <c r="F13" s="499">
        <v>5</v>
      </c>
      <c r="G13" s="499">
        <v>9</v>
      </c>
      <c r="H13" s="499">
        <v>12</v>
      </c>
      <c r="I13" s="499">
        <v>5</v>
      </c>
      <c r="J13" s="499">
        <v>7</v>
      </c>
      <c r="K13" s="500">
        <v>0</v>
      </c>
      <c r="L13" s="500">
        <v>0</v>
      </c>
      <c r="M13" s="500">
        <v>0</v>
      </c>
      <c r="N13" s="499">
        <v>2</v>
      </c>
      <c r="O13" s="500">
        <v>0</v>
      </c>
      <c r="P13" s="499">
        <v>2</v>
      </c>
      <c r="Q13" s="500">
        <v>0</v>
      </c>
      <c r="R13" s="499">
        <v>2</v>
      </c>
      <c r="S13" s="499">
        <v>2</v>
      </c>
      <c r="T13" s="1122">
        <v>0</v>
      </c>
      <c r="U13" s="855"/>
      <c r="V13" s="855"/>
    </row>
    <row r="14" spans="1:23" s="23" customFormat="1" ht="24" customHeight="1">
      <c r="A14" s="853" t="s">
        <v>1106</v>
      </c>
      <c r="B14" s="853"/>
      <c r="C14" s="853"/>
      <c r="D14" s="853"/>
      <c r="E14" s="741">
        <v>3</v>
      </c>
      <c r="F14" s="499">
        <v>1</v>
      </c>
      <c r="G14" s="499">
        <v>2</v>
      </c>
      <c r="H14" s="499">
        <v>2</v>
      </c>
      <c r="I14" s="499">
        <v>1</v>
      </c>
      <c r="J14" s="499">
        <v>1</v>
      </c>
      <c r="K14" s="500">
        <v>0</v>
      </c>
      <c r="L14" s="500">
        <v>0</v>
      </c>
      <c r="M14" s="500">
        <v>0</v>
      </c>
      <c r="N14" s="499">
        <v>1</v>
      </c>
      <c r="O14" s="500">
        <v>0</v>
      </c>
      <c r="P14" s="499">
        <v>1</v>
      </c>
      <c r="Q14" s="500">
        <v>0</v>
      </c>
      <c r="R14" s="500">
        <v>0</v>
      </c>
      <c r="S14" s="500">
        <v>0</v>
      </c>
      <c r="T14" s="1122">
        <v>0</v>
      </c>
      <c r="U14" s="855"/>
      <c r="V14" s="855"/>
    </row>
    <row r="15" spans="1:23" s="23" customFormat="1" ht="24" customHeight="1">
      <c r="A15" s="853" t="s">
        <v>1107</v>
      </c>
      <c r="B15" s="853"/>
      <c r="C15" s="853"/>
      <c r="D15" s="853"/>
      <c r="E15" s="741">
        <v>2</v>
      </c>
      <c r="F15" s="500">
        <v>0</v>
      </c>
      <c r="G15" s="499">
        <v>2</v>
      </c>
      <c r="H15" s="499">
        <v>2</v>
      </c>
      <c r="I15" s="500">
        <v>0</v>
      </c>
      <c r="J15" s="499">
        <v>2</v>
      </c>
      <c r="K15" s="500">
        <v>0</v>
      </c>
      <c r="L15" s="500">
        <v>0</v>
      </c>
      <c r="M15" s="500">
        <v>0</v>
      </c>
      <c r="N15" s="500">
        <v>0</v>
      </c>
      <c r="O15" s="500">
        <v>0</v>
      </c>
      <c r="P15" s="500">
        <v>0</v>
      </c>
      <c r="Q15" s="500">
        <v>0</v>
      </c>
      <c r="R15" s="500">
        <v>0</v>
      </c>
      <c r="S15" s="500">
        <v>0</v>
      </c>
      <c r="T15" s="1122">
        <v>0</v>
      </c>
      <c r="U15" s="855"/>
      <c r="V15" s="855"/>
    </row>
    <row r="16" spans="1:23" s="23" customFormat="1" ht="24" customHeight="1">
      <c r="A16" s="853" t="s">
        <v>1108</v>
      </c>
      <c r="B16" s="853"/>
      <c r="C16" s="853"/>
      <c r="D16" s="853"/>
      <c r="E16" s="741">
        <v>3</v>
      </c>
      <c r="F16" s="499">
        <v>1</v>
      </c>
      <c r="G16" s="499">
        <v>2</v>
      </c>
      <c r="H16" s="499">
        <v>2</v>
      </c>
      <c r="I16" s="499">
        <v>1</v>
      </c>
      <c r="J16" s="499">
        <v>1</v>
      </c>
      <c r="K16" s="500">
        <v>0</v>
      </c>
      <c r="L16" s="500">
        <v>0</v>
      </c>
      <c r="M16" s="500">
        <v>0</v>
      </c>
      <c r="N16" s="499">
        <v>1</v>
      </c>
      <c r="O16" s="500">
        <v>0</v>
      </c>
      <c r="P16" s="499">
        <v>1</v>
      </c>
      <c r="Q16" s="500">
        <v>0</v>
      </c>
      <c r="R16" s="500">
        <v>0</v>
      </c>
      <c r="S16" s="500">
        <v>0</v>
      </c>
      <c r="T16" s="1122">
        <v>0</v>
      </c>
      <c r="U16" s="855"/>
      <c r="V16" s="855"/>
    </row>
    <row r="17" spans="1:22" s="23" customFormat="1" ht="24" customHeight="1">
      <c r="A17" s="853" t="s">
        <v>1109</v>
      </c>
      <c r="B17" s="853"/>
      <c r="C17" s="853"/>
      <c r="D17" s="853"/>
      <c r="E17" s="741">
        <v>3</v>
      </c>
      <c r="F17" s="499">
        <v>1</v>
      </c>
      <c r="G17" s="499">
        <v>2</v>
      </c>
      <c r="H17" s="499">
        <v>3</v>
      </c>
      <c r="I17" s="499">
        <v>1</v>
      </c>
      <c r="J17" s="499">
        <v>2</v>
      </c>
      <c r="K17" s="500">
        <v>0</v>
      </c>
      <c r="L17" s="500">
        <v>0</v>
      </c>
      <c r="M17" s="500">
        <v>0</v>
      </c>
      <c r="N17" s="500">
        <v>0</v>
      </c>
      <c r="O17" s="500">
        <v>0</v>
      </c>
      <c r="P17" s="500">
        <v>0</v>
      </c>
      <c r="Q17" s="500">
        <v>0</v>
      </c>
      <c r="R17" s="500">
        <v>0</v>
      </c>
      <c r="S17" s="500">
        <v>0</v>
      </c>
      <c r="T17" s="1122">
        <v>0</v>
      </c>
      <c r="U17" s="855"/>
      <c r="V17" s="855"/>
    </row>
    <row r="18" spans="1:22" s="23" customFormat="1" ht="24" customHeight="1">
      <c r="A18" s="853" t="s">
        <v>1110</v>
      </c>
      <c r="B18" s="853"/>
      <c r="C18" s="853"/>
      <c r="D18" s="853"/>
      <c r="E18" s="741">
        <v>2</v>
      </c>
      <c r="F18" s="499">
        <v>1</v>
      </c>
      <c r="G18" s="499">
        <v>1</v>
      </c>
      <c r="H18" s="499">
        <v>2</v>
      </c>
      <c r="I18" s="499">
        <v>1</v>
      </c>
      <c r="J18" s="499">
        <v>1</v>
      </c>
      <c r="K18" s="500">
        <v>0</v>
      </c>
      <c r="L18" s="500">
        <v>0</v>
      </c>
      <c r="M18" s="500">
        <v>0</v>
      </c>
      <c r="N18" s="500">
        <v>0</v>
      </c>
      <c r="O18" s="500">
        <v>0</v>
      </c>
      <c r="P18" s="500">
        <v>0</v>
      </c>
      <c r="Q18" s="499">
        <v>2</v>
      </c>
      <c r="R18" s="500">
        <v>0</v>
      </c>
      <c r="S18" s="500">
        <v>0</v>
      </c>
      <c r="T18" s="1122">
        <v>0</v>
      </c>
      <c r="U18" s="855"/>
      <c r="V18" s="855"/>
    </row>
    <row r="19" spans="1:22" s="23" customFormat="1" ht="24" customHeight="1">
      <c r="A19" s="853" t="s">
        <v>1111</v>
      </c>
      <c r="B19" s="853"/>
      <c r="C19" s="853"/>
      <c r="D19" s="853"/>
      <c r="E19" s="741">
        <v>2</v>
      </c>
      <c r="F19" s="499">
        <v>2</v>
      </c>
      <c r="G19" s="500">
        <v>0</v>
      </c>
      <c r="H19" s="499">
        <v>2</v>
      </c>
      <c r="I19" s="499">
        <v>2</v>
      </c>
      <c r="J19" s="500">
        <v>0</v>
      </c>
      <c r="K19" s="500">
        <v>0</v>
      </c>
      <c r="L19" s="500">
        <v>0</v>
      </c>
      <c r="M19" s="500">
        <v>0</v>
      </c>
      <c r="N19" s="500">
        <v>0</v>
      </c>
      <c r="O19" s="500">
        <v>0</v>
      </c>
      <c r="P19" s="500">
        <v>0</v>
      </c>
      <c r="Q19" s="499">
        <v>1</v>
      </c>
      <c r="R19" s="500">
        <v>0</v>
      </c>
      <c r="S19" s="500">
        <v>0</v>
      </c>
      <c r="T19" s="1122">
        <v>0</v>
      </c>
      <c r="U19" s="855"/>
      <c r="V19" s="855"/>
    </row>
    <row r="20" spans="1:22" s="23" customFormat="1" ht="24" customHeight="1">
      <c r="A20" s="853" t="s">
        <v>1112</v>
      </c>
      <c r="B20" s="853"/>
      <c r="C20" s="853"/>
      <c r="D20" s="853"/>
      <c r="E20" s="741">
        <v>4</v>
      </c>
      <c r="F20" s="499">
        <v>1</v>
      </c>
      <c r="G20" s="499">
        <v>3</v>
      </c>
      <c r="H20" s="499">
        <v>3</v>
      </c>
      <c r="I20" s="499">
        <v>1</v>
      </c>
      <c r="J20" s="499">
        <v>2</v>
      </c>
      <c r="K20" s="500">
        <v>0</v>
      </c>
      <c r="L20" s="500">
        <v>0</v>
      </c>
      <c r="M20" s="500">
        <v>0</v>
      </c>
      <c r="N20" s="499">
        <v>1</v>
      </c>
      <c r="O20" s="500">
        <v>0</v>
      </c>
      <c r="P20" s="499">
        <v>1</v>
      </c>
      <c r="Q20" s="500">
        <v>0</v>
      </c>
      <c r="R20" s="500">
        <v>0</v>
      </c>
      <c r="S20" s="500">
        <v>0</v>
      </c>
      <c r="T20" s="1122">
        <v>0</v>
      </c>
      <c r="U20" s="855"/>
      <c r="V20" s="855"/>
    </row>
    <row r="21" spans="1:22" s="23" customFormat="1" ht="24" customHeight="1">
      <c r="A21" s="853" t="s">
        <v>1113</v>
      </c>
      <c r="B21" s="853"/>
      <c r="C21" s="853"/>
      <c r="D21" s="853"/>
      <c r="E21" s="741">
        <v>5</v>
      </c>
      <c r="F21" s="499">
        <v>2</v>
      </c>
      <c r="G21" s="499">
        <v>3</v>
      </c>
      <c r="H21" s="499">
        <v>4</v>
      </c>
      <c r="I21" s="499">
        <v>2</v>
      </c>
      <c r="J21" s="499">
        <v>2</v>
      </c>
      <c r="K21" s="500">
        <v>0</v>
      </c>
      <c r="L21" s="500">
        <v>0</v>
      </c>
      <c r="M21" s="500">
        <v>0</v>
      </c>
      <c r="N21" s="499">
        <v>1</v>
      </c>
      <c r="O21" s="500">
        <v>0</v>
      </c>
      <c r="P21" s="499">
        <v>1</v>
      </c>
      <c r="Q21" s="500">
        <v>0</v>
      </c>
      <c r="R21" s="500">
        <v>0</v>
      </c>
      <c r="S21" s="500">
        <v>0</v>
      </c>
      <c r="T21" s="1122">
        <v>0</v>
      </c>
      <c r="U21" s="855"/>
      <c r="V21" s="855"/>
    </row>
    <row r="22" spans="1:22" s="23" customFormat="1" ht="24" customHeight="1">
      <c r="A22" s="853" t="s">
        <v>1114</v>
      </c>
      <c r="B22" s="853"/>
      <c r="C22" s="853"/>
      <c r="D22" s="853"/>
      <c r="E22" s="741">
        <v>2</v>
      </c>
      <c r="F22" s="499">
        <v>2</v>
      </c>
      <c r="G22" s="500">
        <v>0</v>
      </c>
      <c r="H22" s="499">
        <v>1</v>
      </c>
      <c r="I22" s="499">
        <v>1</v>
      </c>
      <c r="J22" s="500">
        <v>0</v>
      </c>
      <c r="K22" s="500">
        <v>0</v>
      </c>
      <c r="L22" s="500">
        <v>0</v>
      </c>
      <c r="M22" s="500">
        <v>0</v>
      </c>
      <c r="N22" s="499">
        <v>1</v>
      </c>
      <c r="O22" s="499">
        <v>1</v>
      </c>
      <c r="P22" s="500">
        <v>0</v>
      </c>
      <c r="Q22" s="500">
        <v>0</v>
      </c>
      <c r="R22" s="500">
        <v>0</v>
      </c>
      <c r="S22" s="500">
        <v>0</v>
      </c>
      <c r="T22" s="1122">
        <v>0</v>
      </c>
      <c r="U22" s="855"/>
      <c r="V22" s="855"/>
    </row>
    <row r="23" spans="1:22" s="23" customFormat="1" ht="24" customHeight="1">
      <c r="A23" s="853" t="s">
        <v>1115</v>
      </c>
      <c r="B23" s="853"/>
      <c r="C23" s="853"/>
      <c r="D23" s="853"/>
      <c r="E23" s="741">
        <v>2</v>
      </c>
      <c r="F23" s="499">
        <v>1</v>
      </c>
      <c r="G23" s="499">
        <v>1</v>
      </c>
      <c r="H23" s="499">
        <v>2</v>
      </c>
      <c r="I23" s="499">
        <v>1</v>
      </c>
      <c r="J23" s="499">
        <v>1</v>
      </c>
      <c r="K23" s="500">
        <v>0</v>
      </c>
      <c r="L23" s="500">
        <v>0</v>
      </c>
      <c r="M23" s="500">
        <v>0</v>
      </c>
      <c r="N23" s="500">
        <v>0</v>
      </c>
      <c r="O23" s="500">
        <v>0</v>
      </c>
      <c r="P23" s="500">
        <v>0</v>
      </c>
      <c r="Q23" s="500">
        <v>0</v>
      </c>
      <c r="R23" s="500">
        <v>0</v>
      </c>
      <c r="S23" s="500">
        <v>0</v>
      </c>
      <c r="T23" s="1122">
        <v>0</v>
      </c>
      <c r="U23" s="855"/>
      <c r="V23" s="855"/>
    </row>
    <row r="24" spans="1:22" s="23" customFormat="1" ht="24" customHeight="1">
      <c r="A24" s="853" t="s">
        <v>1116</v>
      </c>
      <c r="B24" s="853"/>
      <c r="C24" s="853"/>
      <c r="D24" s="853"/>
      <c r="E24" s="741">
        <v>1</v>
      </c>
      <c r="F24" s="499">
        <v>1</v>
      </c>
      <c r="G24" s="500">
        <v>0</v>
      </c>
      <c r="H24" s="499">
        <v>1</v>
      </c>
      <c r="I24" s="499">
        <v>1</v>
      </c>
      <c r="J24" s="500">
        <v>0</v>
      </c>
      <c r="K24" s="500">
        <v>0</v>
      </c>
      <c r="L24" s="500">
        <v>0</v>
      </c>
      <c r="M24" s="500">
        <v>0</v>
      </c>
      <c r="N24" s="500">
        <v>0</v>
      </c>
      <c r="O24" s="500">
        <v>0</v>
      </c>
      <c r="P24" s="500">
        <v>0</v>
      </c>
      <c r="Q24" s="500">
        <v>0</v>
      </c>
      <c r="R24" s="500">
        <v>0</v>
      </c>
      <c r="S24" s="500">
        <v>0</v>
      </c>
      <c r="T24" s="1122">
        <v>0</v>
      </c>
      <c r="U24" s="855"/>
      <c r="V24" s="855"/>
    </row>
    <row r="25" spans="1:22" s="23" customFormat="1" ht="24" customHeight="1">
      <c r="A25" s="853" t="s">
        <v>1117</v>
      </c>
      <c r="B25" s="853"/>
      <c r="C25" s="853"/>
      <c r="D25" s="853"/>
      <c r="E25" s="741">
        <v>3</v>
      </c>
      <c r="F25" s="499">
        <v>1</v>
      </c>
      <c r="G25" s="499">
        <v>2</v>
      </c>
      <c r="H25" s="499">
        <v>2</v>
      </c>
      <c r="I25" s="499">
        <v>1</v>
      </c>
      <c r="J25" s="499">
        <v>1</v>
      </c>
      <c r="K25" s="499">
        <v>1</v>
      </c>
      <c r="L25" s="500">
        <v>0</v>
      </c>
      <c r="M25" s="499">
        <v>1</v>
      </c>
      <c r="N25" s="500">
        <v>0</v>
      </c>
      <c r="O25" s="500">
        <v>0</v>
      </c>
      <c r="P25" s="500">
        <v>0</v>
      </c>
      <c r="Q25" s="500">
        <v>0</v>
      </c>
      <c r="R25" s="500">
        <v>0</v>
      </c>
      <c r="S25" s="500">
        <v>0</v>
      </c>
      <c r="T25" s="1122">
        <v>0</v>
      </c>
      <c r="U25" s="855"/>
      <c r="V25" s="855"/>
    </row>
    <row r="26" spans="1:22" s="23" customFormat="1" ht="24" customHeight="1">
      <c r="A26" s="853" t="s">
        <v>1118</v>
      </c>
      <c r="B26" s="853"/>
      <c r="C26" s="853"/>
      <c r="D26" s="853"/>
      <c r="E26" s="741">
        <v>5</v>
      </c>
      <c r="F26" s="499">
        <v>2</v>
      </c>
      <c r="G26" s="499">
        <v>3</v>
      </c>
      <c r="H26" s="499">
        <v>5</v>
      </c>
      <c r="I26" s="499">
        <v>2</v>
      </c>
      <c r="J26" s="499">
        <v>3</v>
      </c>
      <c r="K26" s="500">
        <v>0</v>
      </c>
      <c r="L26" s="500">
        <v>0</v>
      </c>
      <c r="M26" s="500">
        <v>0</v>
      </c>
      <c r="N26" s="500">
        <v>0</v>
      </c>
      <c r="O26" s="500">
        <v>0</v>
      </c>
      <c r="P26" s="500">
        <v>0</v>
      </c>
      <c r="Q26" s="500">
        <v>0</v>
      </c>
      <c r="R26" s="500">
        <v>0</v>
      </c>
      <c r="S26" s="500">
        <v>0</v>
      </c>
      <c r="T26" s="1122">
        <v>0</v>
      </c>
      <c r="U26" s="855"/>
      <c r="V26" s="855"/>
    </row>
    <row r="27" spans="1:22" s="23" customFormat="1" ht="24" customHeight="1">
      <c r="A27" s="853" t="s">
        <v>1119</v>
      </c>
      <c r="B27" s="853"/>
      <c r="C27" s="853"/>
      <c r="D27" s="853"/>
      <c r="E27" s="741">
        <v>1</v>
      </c>
      <c r="F27" s="499">
        <v>1</v>
      </c>
      <c r="G27" s="500">
        <v>0</v>
      </c>
      <c r="H27" s="499">
        <v>1</v>
      </c>
      <c r="I27" s="499">
        <v>1</v>
      </c>
      <c r="J27" s="500">
        <v>0</v>
      </c>
      <c r="K27" s="500">
        <v>0</v>
      </c>
      <c r="L27" s="500">
        <v>0</v>
      </c>
      <c r="M27" s="500">
        <v>0</v>
      </c>
      <c r="N27" s="500">
        <v>0</v>
      </c>
      <c r="O27" s="500">
        <v>0</v>
      </c>
      <c r="P27" s="500">
        <v>0</v>
      </c>
      <c r="Q27" s="500">
        <v>0</v>
      </c>
      <c r="R27" s="500">
        <v>0</v>
      </c>
      <c r="S27" s="500">
        <v>0</v>
      </c>
      <c r="T27" s="1122">
        <v>0</v>
      </c>
      <c r="U27" s="855"/>
      <c r="V27" s="855"/>
    </row>
    <row r="28" spans="1:22" s="23" customFormat="1" ht="24" customHeight="1">
      <c r="A28" s="853" t="s">
        <v>1120</v>
      </c>
      <c r="B28" s="853"/>
      <c r="C28" s="853"/>
      <c r="D28" s="853"/>
      <c r="E28" s="741">
        <v>1</v>
      </c>
      <c r="F28" s="499">
        <v>1</v>
      </c>
      <c r="G28" s="500">
        <v>0</v>
      </c>
      <c r="H28" s="499">
        <v>1</v>
      </c>
      <c r="I28" s="499">
        <v>1</v>
      </c>
      <c r="J28" s="500">
        <v>0</v>
      </c>
      <c r="K28" s="500">
        <v>0</v>
      </c>
      <c r="L28" s="500">
        <v>0</v>
      </c>
      <c r="M28" s="500">
        <v>0</v>
      </c>
      <c r="N28" s="500">
        <v>0</v>
      </c>
      <c r="O28" s="500">
        <v>0</v>
      </c>
      <c r="P28" s="500">
        <v>0</v>
      </c>
      <c r="Q28" s="500">
        <v>0</v>
      </c>
      <c r="R28" s="500">
        <v>0</v>
      </c>
      <c r="S28" s="500">
        <v>0</v>
      </c>
      <c r="T28" s="1122">
        <v>0</v>
      </c>
      <c r="U28" s="855"/>
      <c r="V28" s="855"/>
    </row>
    <row r="29" spans="1:22" s="23" customFormat="1" ht="24" customHeight="1">
      <c r="A29" s="853" t="s">
        <v>1121</v>
      </c>
      <c r="B29" s="853"/>
      <c r="C29" s="853"/>
      <c r="D29" s="853"/>
      <c r="E29" s="741">
        <v>1</v>
      </c>
      <c r="F29" s="499">
        <v>1</v>
      </c>
      <c r="G29" s="500">
        <v>0</v>
      </c>
      <c r="H29" s="499">
        <v>1</v>
      </c>
      <c r="I29" s="499">
        <v>1</v>
      </c>
      <c r="J29" s="500">
        <v>0</v>
      </c>
      <c r="K29" s="500">
        <v>0</v>
      </c>
      <c r="L29" s="500">
        <v>0</v>
      </c>
      <c r="M29" s="500">
        <v>0</v>
      </c>
      <c r="N29" s="500">
        <v>0</v>
      </c>
      <c r="O29" s="500">
        <v>0</v>
      </c>
      <c r="P29" s="500">
        <v>0</v>
      </c>
      <c r="Q29" s="500">
        <v>0</v>
      </c>
      <c r="R29" s="500">
        <v>0</v>
      </c>
      <c r="S29" s="500">
        <v>0</v>
      </c>
      <c r="T29" s="1122">
        <v>0</v>
      </c>
      <c r="U29" s="855"/>
      <c r="V29" s="855"/>
    </row>
    <row r="30" spans="1:22" s="23" customFormat="1" ht="24" customHeight="1">
      <c r="A30" s="853" t="s">
        <v>1122</v>
      </c>
      <c r="B30" s="853"/>
      <c r="C30" s="853"/>
      <c r="D30" s="853"/>
      <c r="E30" s="742">
        <v>0</v>
      </c>
      <c r="F30" s="500">
        <v>0</v>
      </c>
      <c r="G30" s="500">
        <v>0</v>
      </c>
      <c r="H30" s="500">
        <v>0</v>
      </c>
      <c r="I30" s="500">
        <v>0</v>
      </c>
      <c r="J30" s="500">
        <v>0</v>
      </c>
      <c r="K30" s="500">
        <v>0</v>
      </c>
      <c r="L30" s="500">
        <v>0</v>
      </c>
      <c r="M30" s="500">
        <v>0</v>
      </c>
      <c r="N30" s="500">
        <v>0</v>
      </c>
      <c r="O30" s="500">
        <v>0</v>
      </c>
      <c r="P30" s="500">
        <v>0</v>
      </c>
      <c r="Q30" s="500">
        <v>0</v>
      </c>
      <c r="R30" s="500">
        <v>0</v>
      </c>
      <c r="S30" s="500">
        <v>0</v>
      </c>
      <c r="T30" s="1122">
        <v>0</v>
      </c>
      <c r="U30" s="855"/>
      <c r="V30" s="855"/>
    </row>
    <row r="31" spans="1:22" s="23" customFormat="1" ht="0.95" customHeight="1">
      <c r="A31" s="457"/>
      <c r="B31" s="457"/>
      <c r="C31" s="1123"/>
      <c r="D31" s="1123"/>
      <c r="E31" s="743"/>
      <c r="F31" s="578"/>
      <c r="G31" s="578"/>
      <c r="H31" s="578"/>
      <c r="I31" s="578"/>
      <c r="J31" s="578"/>
      <c r="K31" s="578"/>
      <c r="L31" s="578"/>
      <c r="M31" s="578"/>
      <c r="N31" s="578"/>
      <c r="O31" s="578"/>
      <c r="P31" s="578"/>
      <c r="Q31" s="578"/>
      <c r="R31" s="578"/>
      <c r="S31" s="578"/>
      <c r="T31" s="1124"/>
      <c r="U31" s="1124"/>
      <c r="V31" s="1124"/>
    </row>
  </sheetData>
  <mergeCells count="63">
    <mergeCell ref="A1:T1"/>
    <mergeCell ref="A2:T2"/>
    <mergeCell ref="A3:T3"/>
    <mergeCell ref="C4:D4"/>
    <mergeCell ref="E4:G4"/>
    <mergeCell ref="H4:J4"/>
    <mergeCell ref="K4:M4"/>
    <mergeCell ref="N4:P4"/>
    <mergeCell ref="R4:V4"/>
    <mergeCell ref="C5:D5"/>
    <mergeCell ref="T5:V5"/>
    <mergeCell ref="A6:D6"/>
    <mergeCell ref="T6:V6"/>
    <mergeCell ref="A7:D7"/>
    <mergeCell ref="T7:V7"/>
    <mergeCell ref="A8:D8"/>
    <mergeCell ref="T8:V8"/>
    <mergeCell ref="A9:D9"/>
    <mergeCell ref="T9:V9"/>
    <mergeCell ref="A10:D10"/>
    <mergeCell ref="T10:V10"/>
    <mergeCell ref="A11:D11"/>
    <mergeCell ref="T11:V11"/>
    <mergeCell ref="A12:D12"/>
    <mergeCell ref="T12:V12"/>
    <mergeCell ref="A13:D13"/>
    <mergeCell ref="T13:V13"/>
    <mergeCell ref="A14:D14"/>
    <mergeCell ref="T14:V14"/>
    <mergeCell ref="A15:D15"/>
    <mergeCell ref="T15:V15"/>
    <mergeCell ref="A16:D16"/>
    <mergeCell ref="T16:V16"/>
    <mergeCell ref="A17:D17"/>
    <mergeCell ref="T17:V17"/>
    <mergeCell ref="A18:D18"/>
    <mergeCell ref="T18:V18"/>
    <mergeCell ref="A19:D19"/>
    <mergeCell ref="T19:V19"/>
    <mergeCell ref="A20:D20"/>
    <mergeCell ref="T20:V20"/>
    <mergeCell ref="A21:D21"/>
    <mergeCell ref="T21:V21"/>
    <mergeCell ref="A22:D22"/>
    <mergeCell ref="T22:V22"/>
    <mergeCell ref="A23:D23"/>
    <mergeCell ref="T23:V23"/>
    <mergeCell ref="A24:D24"/>
    <mergeCell ref="T24:V24"/>
    <mergeCell ref="A25:D25"/>
    <mergeCell ref="T25:V25"/>
    <mergeCell ref="A26:D26"/>
    <mergeCell ref="T26:V26"/>
    <mergeCell ref="A27:D27"/>
    <mergeCell ref="T27:V27"/>
    <mergeCell ref="A28:D28"/>
    <mergeCell ref="T28:V28"/>
    <mergeCell ref="A29:D29"/>
    <mergeCell ref="T29:V29"/>
    <mergeCell ref="A30:D30"/>
    <mergeCell ref="T30:V30"/>
    <mergeCell ref="C31:D31"/>
    <mergeCell ref="T31:V31"/>
  </mergeCells>
  <phoneticPr fontId="3" type="noConversion"/>
  <printOptions horizontalCentered="1"/>
  <pageMargins left="0.59055118110236227" right="0.51181102362204722" top="0.59055118110236227" bottom="0.59055118110236227" header="0.39370078740157483" footer="0.39370078740157483"/>
  <pageSetup paperSize="9" orientation="portrait" r:id="rId1"/>
  <headerFooter alignWithMargins="0">
    <oddFooter>&amp;C&amp;"新細明體"&amp;10</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A2FF6-048F-46FA-A888-4BC96A133363}">
  <sheetPr>
    <outlinePr summaryBelow="0" summaryRight="0"/>
  </sheetPr>
  <dimension ref="A1:IV31"/>
  <sheetViews>
    <sheetView showGridLines="0" view="pageBreakPreview" zoomScaleSheetLayoutView="100" workbookViewId="0">
      <pane ySplit="3" topLeftCell="A4" activePane="bottomLeft" state="frozenSplit"/>
      <selection pane="bottomLeft" sqref="A1:Q1"/>
    </sheetView>
  </sheetViews>
  <sheetFormatPr defaultColWidth="9" defaultRowHeight="12.75" customHeight="1"/>
  <cols>
    <col min="1" max="2" width="1.375" style="23" customWidth="1"/>
    <col min="3" max="3" width="7.375" style="23" customWidth="1"/>
    <col min="4" max="15" width="6.125" style="23" customWidth="1"/>
    <col min="16" max="17" width="0.125" style="23" customWidth="1"/>
    <col min="18" max="18" width="0" style="23" hidden="1" customWidth="1"/>
    <col min="19" max="256" width="9" style="23" customWidth="1"/>
    <col min="257" max="16384" width="9" style="37"/>
  </cols>
  <sheetData>
    <row r="1" spans="1:18" s="23" customFormat="1" ht="20.100000000000001" customHeight="1">
      <c r="A1" s="792" t="s">
        <v>9387</v>
      </c>
      <c r="B1" s="792"/>
      <c r="C1" s="792"/>
      <c r="D1" s="792"/>
      <c r="E1" s="792"/>
      <c r="F1" s="792"/>
      <c r="G1" s="792"/>
      <c r="H1" s="792"/>
      <c r="I1" s="792"/>
      <c r="J1" s="792"/>
      <c r="K1" s="792"/>
      <c r="L1" s="792"/>
      <c r="M1" s="792"/>
      <c r="N1" s="792"/>
      <c r="O1" s="792"/>
      <c r="P1" s="792"/>
      <c r="Q1" s="792"/>
      <c r="R1" s="653">
        <v>114</v>
      </c>
    </row>
    <row r="2" spans="1:18" s="23" customFormat="1" ht="17.100000000000001" customHeight="1">
      <c r="A2" s="1044" t="str">
        <f>R1&amp;"學年度 SY "&amp;VALUE(R1+1911)&amp;"-"&amp;+VALUE(R1+1912)</f>
        <v>114學年度 SY 2025-2026</v>
      </c>
      <c r="B2" s="1044"/>
      <c r="C2" s="1044"/>
      <c r="D2" s="1044"/>
      <c r="E2" s="1044"/>
      <c r="F2" s="1044"/>
      <c r="G2" s="1044"/>
      <c r="H2" s="1044"/>
      <c r="I2" s="1044"/>
      <c r="J2" s="1044"/>
      <c r="K2" s="1044"/>
      <c r="L2" s="1044"/>
      <c r="M2" s="1044"/>
      <c r="N2" s="1044"/>
      <c r="O2" s="1044"/>
      <c r="P2" s="1044"/>
      <c r="Q2" s="1044"/>
    </row>
    <row r="3" spans="1:18" s="23" customFormat="1" ht="12" customHeight="1">
      <c r="A3" s="1045" t="s">
        <v>47</v>
      </c>
      <c r="B3" s="1045"/>
      <c r="C3" s="1045"/>
      <c r="D3" s="1045"/>
      <c r="E3" s="1045"/>
      <c r="F3" s="1045"/>
      <c r="G3" s="1045"/>
      <c r="H3" s="1045"/>
      <c r="I3" s="1045"/>
      <c r="J3" s="1045"/>
      <c r="K3" s="1045"/>
      <c r="L3" s="1045"/>
      <c r="M3" s="1045"/>
      <c r="N3" s="1045"/>
      <c r="O3" s="1045"/>
      <c r="P3" s="1045"/>
      <c r="Q3" s="1045"/>
    </row>
    <row r="4" spans="1:18" s="23" customFormat="1" ht="14.25" customHeight="1">
      <c r="A4" s="48"/>
      <c r="B4" s="48"/>
      <c r="C4" s="263"/>
      <c r="D4" s="846" t="s">
        <v>101</v>
      </c>
      <c r="E4" s="846"/>
      <c r="F4" s="846"/>
      <c r="G4" s="846" t="s">
        <v>85</v>
      </c>
      <c r="H4" s="846"/>
      <c r="I4" s="846"/>
      <c r="J4" s="859" t="s">
        <v>86</v>
      </c>
      <c r="K4" s="859"/>
      <c r="L4" s="859"/>
      <c r="M4" s="847" t="s">
        <v>9388</v>
      </c>
      <c r="N4" s="847"/>
      <c r="O4" s="847"/>
      <c r="P4" s="156"/>
      <c r="Q4" s="156"/>
    </row>
    <row r="5" spans="1:18" s="23" customFormat="1" ht="14.25" customHeight="1">
      <c r="A5" s="207"/>
      <c r="B5" s="207"/>
      <c r="C5" s="208"/>
      <c r="D5" s="174" t="s">
        <v>52</v>
      </c>
      <c r="E5" s="174" t="s">
        <v>102</v>
      </c>
      <c r="F5" s="174" t="s">
        <v>55</v>
      </c>
      <c r="G5" s="174" t="s">
        <v>52</v>
      </c>
      <c r="H5" s="174" t="s">
        <v>102</v>
      </c>
      <c r="I5" s="174" t="s">
        <v>55</v>
      </c>
      <c r="J5" s="174" t="s">
        <v>52</v>
      </c>
      <c r="K5" s="174" t="s">
        <v>102</v>
      </c>
      <c r="L5" s="174" t="s">
        <v>55</v>
      </c>
      <c r="M5" s="209" t="s">
        <v>52</v>
      </c>
      <c r="N5" s="174" t="s">
        <v>102</v>
      </c>
      <c r="O5" s="175" t="s">
        <v>55</v>
      </c>
      <c r="P5" s="156"/>
      <c r="Q5" s="156"/>
    </row>
    <row r="6" spans="1:18" s="23" customFormat="1" ht="24" customHeight="1">
      <c r="A6" s="853" t="s">
        <v>199</v>
      </c>
      <c r="B6" s="853"/>
      <c r="C6" s="853"/>
      <c r="D6" s="539">
        <v>73</v>
      </c>
      <c r="E6" s="540">
        <v>15</v>
      </c>
      <c r="F6" s="540">
        <v>58</v>
      </c>
      <c r="G6" s="540">
        <v>57</v>
      </c>
      <c r="H6" s="540">
        <v>12</v>
      </c>
      <c r="I6" s="540">
        <v>45</v>
      </c>
      <c r="J6" s="540">
        <v>4</v>
      </c>
      <c r="K6" s="540">
        <v>1</v>
      </c>
      <c r="L6" s="540">
        <v>3</v>
      </c>
      <c r="M6" s="540">
        <v>12</v>
      </c>
      <c r="N6" s="540">
        <v>2</v>
      </c>
      <c r="O6" s="540">
        <v>10</v>
      </c>
      <c r="P6" s="156"/>
      <c r="Q6" s="156"/>
    </row>
    <row r="7" spans="1:18" s="23" customFormat="1" ht="24" customHeight="1">
      <c r="A7" s="853" t="s">
        <v>1099</v>
      </c>
      <c r="B7" s="853"/>
      <c r="C7" s="853"/>
      <c r="D7" s="539">
        <v>73</v>
      </c>
      <c r="E7" s="540">
        <v>15</v>
      </c>
      <c r="F7" s="540">
        <v>58</v>
      </c>
      <c r="G7" s="540">
        <v>57</v>
      </c>
      <c r="H7" s="540">
        <v>12</v>
      </c>
      <c r="I7" s="540">
        <v>45</v>
      </c>
      <c r="J7" s="540">
        <v>4</v>
      </c>
      <c r="K7" s="540">
        <v>1</v>
      </c>
      <c r="L7" s="540">
        <v>3</v>
      </c>
      <c r="M7" s="540">
        <v>12</v>
      </c>
      <c r="N7" s="540">
        <v>2</v>
      </c>
      <c r="O7" s="540">
        <v>10</v>
      </c>
      <c r="P7" s="156"/>
      <c r="Q7" s="156"/>
    </row>
    <row r="8" spans="1:18" s="23" customFormat="1" ht="24" customHeight="1">
      <c r="A8" s="853" t="s">
        <v>1100</v>
      </c>
      <c r="B8" s="853"/>
      <c r="C8" s="853"/>
      <c r="D8" s="539">
        <v>12</v>
      </c>
      <c r="E8" s="541">
        <v>0</v>
      </c>
      <c r="F8" s="540">
        <v>12</v>
      </c>
      <c r="G8" s="540">
        <v>10</v>
      </c>
      <c r="H8" s="541">
        <v>0</v>
      </c>
      <c r="I8" s="540">
        <v>10</v>
      </c>
      <c r="J8" s="540">
        <v>1</v>
      </c>
      <c r="K8" s="541">
        <v>0</v>
      </c>
      <c r="L8" s="540">
        <v>1</v>
      </c>
      <c r="M8" s="540">
        <v>1</v>
      </c>
      <c r="N8" s="541">
        <v>0</v>
      </c>
      <c r="O8" s="540">
        <v>1</v>
      </c>
      <c r="P8" s="156"/>
      <c r="Q8" s="156"/>
    </row>
    <row r="9" spans="1:18" s="23" customFormat="1" ht="24" customHeight="1">
      <c r="A9" s="853" t="s">
        <v>1101</v>
      </c>
      <c r="B9" s="853"/>
      <c r="C9" s="853"/>
      <c r="D9" s="539">
        <v>10</v>
      </c>
      <c r="E9" s="540">
        <v>5</v>
      </c>
      <c r="F9" s="540">
        <v>5</v>
      </c>
      <c r="G9" s="540">
        <v>8</v>
      </c>
      <c r="H9" s="540">
        <v>4</v>
      </c>
      <c r="I9" s="540">
        <v>4</v>
      </c>
      <c r="J9" s="540">
        <v>1</v>
      </c>
      <c r="K9" s="540">
        <v>1</v>
      </c>
      <c r="L9" s="541">
        <v>0</v>
      </c>
      <c r="M9" s="540">
        <v>1</v>
      </c>
      <c r="N9" s="541">
        <v>0</v>
      </c>
      <c r="O9" s="540">
        <v>1</v>
      </c>
      <c r="P9" s="156"/>
      <c r="Q9" s="156"/>
    </row>
    <row r="10" spans="1:18" s="23" customFormat="1" ht="24" customHeight="1">
      <c r="A10" s="853" t="s">
        <v>1102</v>
      </c>
      <c r="B10" s="853"/>
      <c r="C10" s="853"/>
      <c r="D10" s="539">
        <v>6</v>
      </c>
      <c r="E10" s="541">
        <v>0</v>
      </c>
      <c r="F10" s="540">
        <v>6</v>
      </c>
      <c r="G10" s="540">
        <v>4</v>
      </c>
      <c r="H10" s="541">
        <v>0</v>
      </c>
      <c r="I10" s="540">
        <v>4</v>
      </c>
      <c r="J10" s="540">
        <v>1</v>
      </c>
      <c r="K10" s="541">
        <v>0</v>
      </c>
      <c r="L10" s="540">
        <v>1</v>
      </c>
      <c r="M10" s="540">
        <v>1</v>
      </c>
      <c r="N10" s="541">
        <v>0</v>
      </c>
      <c r="O10" s="540">
        <v>1</v>
      </c>
      <c r="P10" s="156"/>
      <c r="Q10" s="156"/>
    </row>
    <row r="11" spans="1:18" s="23" customFormat="1" ht="24" customHeight="1">
      <c r="A11" s="853" t="s">
        <v>1103</v>
      </c>
      <c r="B11" s="853"/>
      <c r="C11" s="853"/>
      <c r="D11" s="539">
        <v>8</v>
      </c>
      <c r="E11" s="540">
        <v>2</v>
      </c>
      <c r="F11" s="540">
        <v>6</v>
      </c>
      <c r="G11" s="540">
        <v>8</v>
      </c>
      <c r="H11" s="540">
        <v>2</v>
      </c>
      <c r="I11" s="540">
        <v>6</v>
      </c>
      <c r="J11" s="541">
        <v>0</v>
      </c>
      <c r="K11" s="541">
        <v>0</v>
      </c>
      <c r="L11" s="541">
        <v>0</v>
      </c>
      <c r="M11" s="541">
        <v>0</v>
      </c>
      <c r="N11" s="541">
        <v>0</v>
      </c>
      <c r="O11" s="541">
        <v>0</v>
      </c>
      <c r="P11" s="156"/>
      <c r="Q11" s="156"/>
    </row>
    <row r="12" spans="1:18" s="23" customFormat="1" ht="24" customHeight="1">
      <c r="A12" s="853" t="s">
        <v>1104</v>
      </c>
      <c r="B12" s="853"/>
      <c r="C12" s="853"/>
      <c r="D12" s="539">
        <v>8</v>
      </c>
      <c r="E12" s="540">
        <v>1</v>
      </c>
      <c r="F12" s="540">
        <v>7</v>
      </c>
      <c r="G12" s="540">
        <v>6</v>
      </c>
      <c r="H12" s="541">
        <v>0</v>
      </c>
      <c r="I12" s="540">
        <v>6</v>
      </c>
      <c r="J12" s="541">
        <v>0</v>
      </c>
      <c r="K12" s="541">
        <v>0</v>
      </c>
      <c r="L12" s="541">
        <v>0</v>
      </c>
      <c r="M12" s="540">
        <v>2</v>
      </c>
      <c r="N12" s="540">
        <v>1</v>
      </c>
      <c r="O12" s="540">
        <v>1</v>
      </c>
      <c r="P12" s="156"/>
      <c r="Q12" s="156"/>
    </row>
    <row r="13" spans="1:18" s="23" customFormat="1" ht="24" customHeight="1">
      <c r="A13" s="853" t="s">
        <v>1105</v>
      </c>
      <c r="B13" s="853"/>
      <c r="C13" s="853"/>
      <c r="D13" s="539">
        <v>9</v>
      </c>
      <c r="E13" s="540">
        <v>2</v>
      </c>
      <c r="F13" s="540">
        <v>7</v>
      </c>
      <c r="G13" s="540">
        <v>7</v>
      </c>
      <c r="H13" s="540">
        <v>2</v>
      </c>
      <c r="I13" s="540">
        <v>5</v>
      </c>
      <c r="J13" s="541">
        <v>0</v>
      </c>
      <c r="K13" s="541">
        <v>0</v>
      </c>
      <c r="L13" s="541">
        <v>0</v>
      </c>
      <c r="M13" s="540">
        <v>2</v>
      </c>
      <c r="N13" s="541">
        <v>0</v>
      </c>
      <c r="O13" s="540">
        <v>2</v>
      </c>
      <c r="P13" s="156"/>
      <c r="Q13" s="156"/>
    </row>
    <row r="14" spans="1:18" s="23" customFormat="1" ht="24" customHeight="1">
      <c r="A14" s="853" t="s">
        <v>1106</v>
      </c>
      <c r="B14" s="853"/>
      <c r="C14" s="853"/>
      <c r="D14" s="539">
        <v>1</v>
      </c>
      <c r="E14" s="541">
        <v>0</v>
      </c>
      <c r="F14" s="540">
        <v>1</v>
      </c>
      <c r="G14" s="541">
        <v>0</v>
      </c>
      <c r="H14" s="541">
        <v>0</v>
      </c>
      <c r="I14" s="541">
        <v>0</v>
      </c>
      <c r="J14" s="541">
        <v>0</v>
      </c>
      <c r="K14" s="541">
        <v>0</v>
      </c>
      <c r="L14" s="541">
        <v>0</v>
      </c>
      <c r="M14" s="540">
        <v>1</v>
      </c>
      <c r="N14" s="541">
        <v>0</v>
      </c>
      <c r="O14" s="540">
        <v>1</v>
      </c>
      <c r="P14" s="156"/>
      <c r="Q14" s="156"/>
    </row>
    <row r="15" spans="1:18" s="23" customFormat="1" ht="24" customHeight="1">
      <c r="A15" s="853" t="s">
        <v>1107</v>
      </c>
      <c r="B15" s="853"/>
      <c r="C15" s="853"/>
      <c r="D15" s="539">
        <v>2</v>
      </c>
      <c r="E15" s="541">
        <v>0</v>
      </c>
      <c r="F15" s="540">
        <v>2</v>
      </c>
      <c r="G15" s="540">
        <v>2</v>
      </c>
      <c r="H15" s="541">
        <v>0</v>
      </c>
      <c r="I15" s="540">
        <v>2</v>
      </c>
      <c r="J15" s="541">
        <v>0</v>
      </c>
      <c r="K15" s="541">
        <v>0</v>
      </c>
      <c r="L15" s="541">
        <v>0</v>
      </c>
      <c r="M15" s="541">
        <v>0</v>
      </c>
      <c r="N15" s="541">
        <v>0</v>
      </c>
      <c r="O15" s="541">
        <v>0</v>
      </c>
      <c r="P15" s="156"/>
      <c r="Q15" s="156"/>
    </row>
    <row r="16" spans="1:18" s="23" customFormat="1" ht="24" customHeight="1">
      <c r="A16" s="853" t="s">
        <v>1108</v>
      </c>
      <c r="B16" s="853"/>
      <c r="C16" s="853"/>
      <c r="D16" s="539">
        <v>2</v>
      </c>
      <c r="E16" s="541">
        <v>0</v>
      </c>
      <c r="F16" s="540">
        <v>2</v>
      </c>
      <c r="G16" s="540">
        <v>1</v>
      </c>
      <c r="H16" s="541">
        <v>0</v>
      </c>
      <c r="I16" s="540">
        <v>1</v>
      </c>
      <c r="J16" s="541">
        <v>0</v>
      </c>
      <c r="K16" s="541">
        <v>0</v>
      </c>
      <c r="L16" s="541">
        <v>0</v>
      </c>
      <c r="M16" s="540">
        <v>1</v>
      </c>
      <c r="N16" s="541">
        <v>0</v>
      </c>
      <c r="O16" s="540">
        <v>1</v>
      </c>
      <c r="P16" s="156"/>
      <c r="Q16" s="156"/>
    </row>
    <row r="17" spans="1:17" s="23" customFormat="1" ht="24" customHeight="1">
      <c r="A17" s="853" t="s">
        <v>1109</v>
      </c>
      <c r="B17" s="853"/>
      <c r="C17" s="853"/>
      <c r="D17" s="539">
        <v>1</v>
      </c>
      <c r="E17" s="541">
        <v>0</v>
      </c>
      <c r="F17" s="540">
        <v>1</v>
      </c>
      <c r="G17" s="540">
        <v>1</v>
      </c>
      <c r="H17" s="541">
        <v>0</v>
      </c>
      <c r="I17" s="540">
        <v>1</v>
      </c>
      <c r="J17" s="541">
        <v>0</v>
      </c>
      <c r="K17" s="541">
        <v>0</v>
      </c>
      <c r="L17" s="541">
        <v>0</v>
      </c>
      <c r="M17" s="541">
        <v>0</v>
      </c>
      <c r="N17" s="541">
        <v>0</v>
      </c>
      <c r="O17" s="541">
        <v>0</v>
      </c>
      <c r="P17" s="156"/>
      <c r="Q17" s="156"/>
    </row>
    <row r="18" spans="1:17" s="23" customFormat="1" ht="24" customHeight="1">
      <c r="A18" s="853" t="s">
        <v>1110</v>
      </c>
      <c r="B18" s="853"/>
      <c r="C18" s="853"/>
      <c r="D18" s="539">
        <v>1</v>
      </c>
      <c r="E18" s="541">
        <v>0</v>
      </c>
      <c r="F18" s="540">
        <v>1</v>
      </c>
      <c r="G18" s="540">
        <v>1</v>
      </c>
      <c r="H18" s="541">
        <v>0</v>
      </c>
      <c r="I18" s="540">
        <v>1</v>
      </c>
      <c r="J18" s="541">
        <v>0</v>
      </c>
      <c r="K18" s="541">
        <v>0</v>
      </c>
      <c r="L18" s="541">
        <v>0</v>
      </c>
      <c r="M18" s="541">
        <v>0</v>
      </c>
      <c r="N18" s="541">
        <v>0</v>
      </c>
      <c r="O18" s="541">
        <v>0</v>
      </c>
      <c r="P18" s="156"/>
      <c r="Q18" s="156"/>
    </row>
    <row r="19" spans="1:17" s="23" customFormat="1" ht="24" customHeight="1">
      <c r="A19" s="853" t="s">
        <v>1111</v>
      </c>
      <c r="B19" s="853"/>
      <c r="C19" s="853"/>
      <c r="D19" s="539">
        <v>2</v>
      </c>
      <c r="E19" s="540">
        <v>2</v>
      </c>
      <c r="F19" s="541">
        <v>0</v>
      </c>
      <c r="G19" s="540">
        <v>2</v>
      </c>
      <c r="H19" s="540">
        <v>2</v>
      </c>
      <c r="I19" s="541">
        <v>0</v>
      </c>
      <c r="J19" s="541">
        <v>0</v>
      </c>
      <c r="K19" s="541">
        <v>0</v>
      </c>
      <c r="L19" s="541">
        <v>0</v>
      </c>
      <c r="M19" s="541">
        <v>0</v>
      </c>
      <c r="N19" s="541">
        <v>0</v>
      </c>
      <c r="O19" s="541">
        <v>0</v>
      </c>
      <c r="P19" s="156"/>
      <c r="Q19" s="156"/>
    </row>
    <row r="20" spans="1:17" s="23" customFormat="1" ht="24" customHeight="1">
      <c r="A20" s="853" t="s">
        <v>1112</v>
      </c>
      <c r="B20" s="853"/>
      <c r="C20" s="853"/>
      <c r="D20" s="539">
        <v>2</v>
      </c>
      <c r="E20" s="541">
        <v>0</v>
      </c>
      <c r="F20" s="540">
        <v>2</v>
      </c>
      <c r="G20" s="540">
        <v>1</v>
      </c>
      <c r="H20" s="541">
        <v>0</v>
      </c>
      <c r="I20" s="540">
        <v>1</v>
      </c>
      <c r="J20" s="541">
        <v>0</v>
      </c>
      <c r="K20" s="541">
        <v>0</v>
      </c>
      <c r="L20" s="541">
        <v>0</v>
      </c>
      <c r="M20" s="540">
        <v>1</v>
      </c>
      <c r="N20" s="541">
        <v>0</v>
      </c>
      <c r="O20" s="540">
        <v>1</v>
      </c>
      <c r="P20" s="156"/>
      <c r="Q20" s="156"/>
    </row>
    <row r="21" spans="1:17" s="23" customFormat="1" ht="24" customHeight="1">
      <c r="A21" s="853" t="s">
        <v>1113</v>
      </c>
      <c r="B21" s="853"/>
      <c r="C21" s="853"/>
      <c r="D21" s="539">
        <v>4</v>
      </c>
      <c r="E21" s="540">
        <v>1</v>
      </c>
      <c r="F21" s="540">
        <v>3</v>
      </c>
      <c r="G21" s="540">
        <v>3</v>
      </c>
      <c r="H21" s="540">
        <v>1</v>
      </c>
      <c r="I21" s="540">
        <v>2</v>
      </c>
      <c r="J21" s="541">
        <v>0</v>
      </c>
      <c r="K21" s="541">
        <v>0</v>
      </c>
      <c r="L21" s="541">
        <v>0</v>
      </c>
      <c r="M21" s="540">
        <v>1</v>
      </c>
      <c r="N21" s="541">
        <v>0</v>
      </c>
      <c r="O21" s="540">
        <v>1</v>
      </c>
      <c r="P21" s="156"/>
      <c r="Q21" s="156"/>
    </row>
    <row r="22" spans="1:17" s="23" customFormat="1" ht="24" customHeight="1">
      <c r="A22" s="853" t="s">
        <v>1114</v>
      </c>
      <c r="B22" s="853"/>
      <c r="C22" s="853"/>
      <c r="D22" s="539">
        <v>1</v>
      </c>
      <c r="E22" s="540">
        <v>1</v>
      </c>
      <c r="F22" s="541">
        <v>0</v>
      </c>
      <c r="G22" s="541">
        <v>0</v>
      </c>
      <c r="H22" s="541">
        <v>0</v>
      </c>
      <c r="I22" s="541">
        <v>0</v>
      </c>
      <c r="J22" s="541">
        <v>0</v>
      </c>
      <c r="K22" s="541">
        <v>0</v>
      </c>
      <c r="L22" s="541">
        <v>0</v>
      </c>
      <c r="M22" s="540">
        <v>1</v>
      </c>
      <c r="N22" s="540">
        <v>1</v>
      </c>
      <c r="O22" s="541">
        <v>0</v>
      </c>
      <c r="P22" s="156"/>
      <c r="Q22" s="156"/>
    </row>
    <row r="23" spans="1:17" s="23" customFormat="1" ht="24" customHeight="1">
      <c r="A23" s="853" t="s">
        <v>1115</v>
      </c>
      <c r="B23" s="853"/>
      <c r="C23" s="853"/>
      <c r="D23" s="542">
        <v>0</v>
      </c>
      <c r="E23" s="541">
        <v>0</v>
      </c>
      <c r="F23" s="541">
        <v>0</v>
      </c>
      <c r="G23" s="541">
        <v>0</v>
      </c>
      <c r="H23" s="541">
        <v>0</v>
      </c>
      <c r="I23" s="541">
        <v>0</v>
      </c>
      <c r="J23" s="541">
        <v>0</v>
      </c>
      <c r="K23" s="541">
        <v>0</v>
      </c>
      <c r="L23" s="541">
        <v>0</v>
      </c>
      <c r="M23" s="541">
        <v>0</v>
      </c>
      <c r="N23" s="541">
        <v>0</v>
      </c>
      <c r="O23" s="541">
        <v>0</v>
      </c>
      <c r="P23" s="156"/>
      <c r="Q23" s="156"/>
    </row>
    <row r="24" spans="1:17" s="23" customFormat="1" ht="24" customHeight="1">
      <c r="A24" s="853" t="s">
        <v>1116</v>
      </c>
      <c r="B24" s="853"/>
      <c r="C24" s="853"/>
      <c r="D24" s="539">
        <v>1</v>
      </c>
      <c r="E24" s="540">
        <v>1</v>
      </c>
      <c r="F24" s="541">
        <v>0</v>
      </c>
      <c r="G24" s="540">
        <v>1</v>
      </c>
      <c r="H24" s="540">
        <v>1</v>
      </c>
      <c r="I24" s="541">
        <v>0</v>
      </c>
      <c r="J24" s="541">
        <v>0</v>
      </c>
      <c r="K24" s="541">
        <v>0</v>
      </c>
      <c r="L24" s="541">
        <v>0</v>
      </c>
      <c r="M24" s="541">
        <v>0</v>
      </c>
      <c r="N24" s="541">
        <v>0</v>
      </c>
      <c r="O24" s="541">
        <v>0</v>
      </c>
      <c r="P24" s="156"/>
      <c r="Q24" s="156"/>
    </row>
    <row r="25" spans="1:17" s="23" customFormat="1" ht="24" customHeight="1">
      <c r="A25" s="853" t="s">
        <v>1117</v>
      </c>
      <c r="B25" s="853"/>
      <c r="C25" s="853"/>
      <c r="D25" s="539">
        <v>2</v>
      </c>
      <c r="E25" s="541">
        <v>0</v>
      </c>
      <c r="F25" s="540">
        <v>2</v>
      </c>
      <c r="G25" s="540">
        <v>1</v>
      </c>
      <c r="H25" s="541">
        <v>0</v>
      </c>
      <c r="I25" s="540">
        <v>1</v>
      </c>
      <c r="J25" s="540">
        <v>1</v>
      </c>
      <c r="K25" s="541">
        <v>0</v>
      </c>
      <c r="L25" s="540">
        <v>1</v>
      </c>
      <c r="M25" s="541">
        <v>0</v>
      </c>
      <c r="N25" s="541">
        <v>0</v>
      </c>
      <c r="O25" s="541">
        <v>0</v>
      </c>
      <c r="P25" s="156"/>
      <c r="Q25" s="156"/>
    </row>
    <row r="26" spans="1:17" s="23" customFormat="1" ht="24" customHeight="1">
      <c r="A26" s="853" t="s">
        <v>1118</v>
      </c>
      <c r="B26" s="853"/>
      <c r="C26" s="853"/>
      <c r="D26" s="539">
        <v>1</v>
      </c>
      <c r="E26" s="541">
        <v>0</v>
      </c>
      <c r="F26" s="540">
        <v>1</v>
      </c>
      <c r="G26" s="540">
        <v>1</v>
      </c>
      <c r="H26" s="541">
        <v>0</v>
      </c>
      <c r="I26" s="540">
        <v>1</v>
      </c>
      <c r="J26" s="541">
        <v>0</v>
      </c>
      <c r="K26" s="541">
        <v>0</v>
      </c>
      <c r="L26" s="541">
        <v>0</v>
      </c>
      <c r="M26" s="541">
        <v>0</v>
      </c>
      <c r="N26" s="541">
        <v>0</v>
      </c>
      <c r="O26" s="541">
        <v>0</v>
      </c>
      <c r="P26" s="156"/>
      <c r="Q26" s="156"/>
    </row>
    <row r="27" spans="1:17" s="23" customFormat="1" ht="24" customHeight="1">
      <c r="A27" s="853" t="s">
        <v>1119</v>
      </c>
      <c r="B27" s="853"/>
      <c r="C27" s="853"/>
      <c r="D27" s="542">
        <v>0</v>
      </c>
      <c r="E27" s="541">
        <v>0</v>
      </c>
      <c r="F27" s="541">
        <v>0</v>
      </c>
      <c r="G27" s="541">
        <v>0</v>
      </c>
      <c r="H27" s="541">
        <v>0</v>
      </c>
      <c r="I27" s="541">
        <v>0</v>
      </c>
      <c r="J27" s="541">
        <v>0</v>
      </c>
      <c r="K27" s="541">
        <v>0</v>
      </c>
      <c r="L27" s="541">
        <v>0</v>
      </c>
      <c r="M27" s="541">
        <v>0</v>
      </c>
      <c r="N27" s="541">
        <v>0</v>
      </c>
      <c r="O27" s="541">
        <v>0</v>
      </c>
      <c r="P27" s="156"/>
      <c r="Q27" s="156"/>
    </row>
    <row r="28" spans="1:17" s="23" customFormat="1" ht="24" customHeight="1">
      <c r="A28" s="853" t="s">
        <v>1120</v>
      </c>
      <c r="B28" s="853"/>
      <c r="C28" s="853"/>
      <c r="D28" s="542">
        <v>0</v>
      </c>
      <c r="E28" s="541">
        <v>0</v>
      </c>
      <c r="F28" s="541">
        <v>0</v>
      </c>
      <c r="G28" s="541">
        <v>0</v>
      </c>
      <c r="H28" s="541">
        <v>0</v>
      </c>
      <c r="I28" s="541">
        <v>0</v>
      </c>
      <c r="J28" s="541">
        <v>0</v>
      </c>
      <c r="K28" s="541">
        <v>0</v>
      </c>
      <c r="L28" s="541">
        <v>0</v>
      </c>
      <c r="M28" s="541">
        <v>0</v>
      </c>
      <c r="N28" s="541">
        <v>0</v>
      </c>
      <c r="O28" s="541">
        <v>0</v>
      </c>
      <c r="P28" s="156"/>
      <c r="Q28" s="156"/>
    </row>
    <row r="29" spans="1:17" s="23" customFormat="1" ht="24" customHeight="1">
      <c r="A29" s="853" t="s">
        <v>1121</v>
      </c>
      <c r="B29" s="853"/>
      <c r="C29" s="853"/>
      <c r="D29" s="542">
        <v>0</v>
      </c>
      <c r="E29" s="541">
        <v>0</v>
      </c>
      <c r="F29" s="541">
        <v>0</v>
      </c>
      <c r="G29" s="541">
        <v>0</v>
      </c>
      <c r="H29" s="541">
        <v>0</v>
      </c>
      <c r="I29" s="541">
        <v>0</v>
      </c>
      <c r="J29" s="541">
        <v>0</v>
      </c>
      <c r="K29" s="541">
        <v>0</v>
      </c>
      <c r="L29" s="541">
        <v>0</v>
      </c>
      <c r="M29" s="541">
        <v>0</v>
      </c>
      <c r="N29" s="541">
        <v>0</v>
      </c>
      <c r="O29" s="541">
        <v>0</v>
      </c>
      <c r="P29" s="156"/>
      <c r="Q29" s="156"/>
    </row>
    <row r="30" spans="1:17" s="23" customFormat="1" ht="24" customHeight="1">
      <c r="A30" s="853" t="s">
        <v>1122</v>
      </c>
      <c r="B30" s="853"/>
      <c r="C30" s="853"/>
      <c r="D30" s="542">
        <v>0</v>
      </c>
      <c r="E30" s="541">
        <v>0</v>
      </c>
      <c r="F30" s="541">
        <v>0</v>
      </c>
      <c r="G30" s="541">
        <v>0</v>
      </c>
      <c r="H30" s="541">
        <v>0</v>
      </c>
      <c r="I30" s="541">
        <v>0</v>
      </c>
      <c r="J30" s="541">
        <v>0</v>
      </c>
      <c r="K30" s="541">
        <v>0</v>
      </c>
      <c r="L30" s="541">
        <v>0</v>
      </c>
      <c r="M30" s="541">
        <v>0</v>
      </c>
      <c r="N30" s="541">
        <v>0</v>
      </c>
      <c r="O30" s="541">
        <v>0</v>
      </c>
      <c r="P30" s="156"/>
      <c r="Q30" s="156"/>
    </row>
    <row r="31" spans="1:17" s="23" customFormat="1" ht="0.95" customHeight="1">
      <c r="A31" s="457"/>
      <c r="B31" s="457"/>
      <c r="C31" s="744"/>
      <c r="D31" s="743"/>
      <c r="E31" s="578"/>
      <c r="F31" s="578"/>
      <c r="G31" s="578"/>
      <c r="H31" s="578"/>
      <c r="I31" s="578"/>
      <c r="J31" s="578"/>
      <c r="K31" s="578"/>
      <c r="L31" s="578"/>
      <c r="M31" s="578"/>
      <c r="N31" s="578"/>
      <c r="O31" s="578"/>
      <c r="P31" s="157"/>
      <c r="Q31" s="156"/>
    </row>
  </sheetData>
  <mergeCells count="32">
    <mergeCell ref="A11:C11"/>
    <mergeCell ref="A1:Q1"/>
    <mergeCell ref="A2:Q2"/>
    <mergeCell ref="A3:Q3"/>
    <mergeCell ref="D4:F4"/>
    <mergeCell ref="G4:I4"/>
    <mergeCell ref="J4:L4"/>
    <mergeCell ref="M4:O4"/>
    <mergeCell ref="A6:C6"/>
    <mergeCell ref="A7:C7"/>
    <mergeCell ref="A8:C8"/>
    <mergeCell ref="A9:C9"/>
    <mergeCell ref="A10:C10"/>
    <mergeCell ref="A23:C23"/>
    <mergeCell ref="A12:C12"/>
    <mergeCell ref="A13:C13"/>
    <mergeCell ref="A14:C14"/>
    <mergeCell ref="A15:C15"/>
    <mergeCell ref="A16:C16"/>
    <mergeCell ref="A17:C17"/>
    <mergeCell ref="A18:C18"/>
    <mergeCell ref="A19:C19"/>
    <mergeCell ref="A20:C20"/>
    <mergeCell ref="A21:C21"/>
    <mergeCell ref="A22:C22"/>
    <mergeCell ref="A30:C30"/>
    <mergeCell ref="A24:C24"/>
    <mergeCell ref="A25:C25"/>
    <mergeCell ref="A26:C26"/>
    <mergeCell ref="A27:C27"/>
    <mergeCell ref="A28:C28"/>
    <mergeCell ref="A29:C29"/>
  </mergeCells>
  <phoneticPr fontId="3" type="noConversion"/>
  <printOptions horizontalCentered="1"/>
  <pageMargins left="0.59055118110236227" right="0.51181102362204722" top="0.59055118110236227" bottom="0.59055118110236227" header="0.39370078740157483" footer="0.39370078740157483"/>
  <pageSetup paperSize="9" orientation="portrait" r:id="rId1"/>
  <headerFooter alignWithMargins="0">
    <oddFooter>&amp;L&amp;"新細明體"&amp;8   
&amp;C&amp;"新細明體"&amp;10</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1E73F-792D-43D7-8D1E-38EDCF938E31}">
  <sheetPr>
    <tabColor rgb="FF00B0F0"/>
  </sheetPr>
  <dimension ref="B2:H35"/>
  <sheetViews>
    <sheetView zoomScaleNormal="100" workbookViewId="0">
      <selection activeCell="J35" sqref="J35"/>
    </sheetView>
  </sheetViews>
  <sheetFormatPr defaultRowHeight="15.75"/>
  <cols>
    <col min="1" max="1" width="7" style="14" customWidth="1"/>
    <col min="2" max="8" width="9.625" style="14" customWidth="1"/>
    <col min="9" max="16384" width="9" style="14"/>
  </cols>
  <sheetData>
    <row r="2" spans="2:8" ht="21">
      <c r="B2" s="1126" t="s">
        <v>9389</v>
      </c>
      <c r="C2" s="1127"/>
      <c r="D2" s="1127"/>
      <c r="E2" s="1127"/>
      <c r="F2" s="1127"/>
      <c r="G2" s="1127"/>
      <c r="H2" s="1128"/>
    </row>
    <row r="3" spans="2:8" ht="16.5">
      <c r="B3" s="1129" t="s">
        <v>9390</v>
      </c>
      <c r="C3" s="1130"/>
      <c r="D3" s="1130"/>
      <c r="E3" s="1130"/>
      <c r="F3" s="1130"/>
      <c r="G3" s="1130"/>
      <c r="H3" s="1131"/>
    </row>
    <row r="4" spans="2:8" ht="16.5">
      <c r="B4" s="745" t="s">
        <v>9391</v>
      </c>
      <c r="H4" s="746"/>
    </row>
    <row r="5" spans="2:8" ht="16.5">
      <c r="B5" s="745" t="s">
        <v>9392</v>
      </c>
      <c r="H5" s="746"/>
    </row>
    <row r="6" spans="2:8" ht="16.5">
      <c r="B6" s="745" t="s">
        <v>9393</v>
      </c>
      <c r="H6" s="746"/>
    </row>
    <row r="7" spans="2:8" ht="16.5">
      <c r="B7" s="745" t="s">
        <v>9394</v>
      </c>
      <c r="H7" s="746"/>
    </row>
    <row r="8" spans="2:8" ht="16.5">
      <c r="B8" s="745" t="s">
        <v>9395</v>
      </c>
      <c r="H8" s="746"/>
    </row>
    <row r="9" spans="2:8" ht="16.5">
      <c r="B9" s="745" t="s">
        <v>9396</v>
      </c>
      <c r="H9" s="746"/>
    </row>
    <row r="10" spans="2:8" ht="16.5">
      <c r="B10" s="745" t="s">
        <v>9397</v>
      </c>
      <c r="H10" s="746"/>
    </row>
    <row r="11" spans="2:8" ht="16.5">
      <c r="B11" s="745" t="s">
        <v>9398</v>
      </c>
      <c r="H11" s="746"/>
    </row>
    <row r="12" spans="2:8" ht="16.5">
      <c r="B12" s="745" t="s">
        <v>9399</v>
      </c>
      <c r="H12" s="746"/>
    </row>
    <row r="13" spans="2:8" ht="16.5">
      <c r="B13" s="745" t="s">
        <v>9400</v>
      </c>
      <c r="H13" s="746"/>
    </row>
    <row r="14" spans="2:8">
      <c r="B14" s="747" t="s">
        <v>9401</v>
      </c>
      <c r="C14" s="748"/>
      <c r="D14" s="748"/>
      <c r="E14" s="748"/>
      <c r="F14" s="748"/>
      <c r="G14" s="748"/>
      <c r="H14" s="749"/>
    </row>
    <row r="15" spans="2:8">
      <c r="B15" s="750"/>
      <c r="C15" s="751"/>
      <c r="D15" s="751"/>
      <c r="E15" s="751"/>
      <c r="F15" s="751"/>
      <c r="G15" s="751"/>
      <c r="H15" s="746"/>
    </row>
    <row r="16" spans="2:8">
      <c r="B16" s="750"/>
      <c r="C16" s="751"/>
      <c r="D16" s="751"/>
      <c r="E16" s="751"/>
      <c r="F16" s="751"/>
      <c r="G16" s="751"/>
      <c r="H16" s="746"/>
    </row>
    <row r="17" spans="2:8">
      <c r="B17" s="752"/>
      <c r="C17" s="751"/>
      <c r="D17" s="751"/>
      <c r="E17" s="751"/>
      <c r="F17" s="751"/>
      <c r="G17" s="751"/>
      <c r="H17" s="746"/>
    </row>
    <row r="18" spans="2:8">
      <c r="B18" s="752"/>
      <c r="C18" s="751"/>
      <c r="D18" s="751"/>
      <c r="E18" s="751"/>
      <c r="F18" s="751"/>
      <c r="G18" s="751"/>
      <c r="H18" s="746"/>
    </row>
    <row r="19" spans="2:8" ht="16.5">
      <c r="B19" s="753"/>
      <c r="C19" s="751"/>
      <c r="D19" s="751"/>
      <c r="E19" s="751"/>
      <c r="F19" s="751"/>
      <c r="G19" s="751"/>
      <c r="H19" s="746"/>
    </row>
    <row r="20" spans="2:8">
      <c r="B20" s="752"/>
      <c r="C20" s="751"/>
      <c r="D20" s="751"/>
      <c r="E20" s="751"/>
      <c r="F20" s="751"/>
      <c r="G20" s="751"/>
      <c r="H20" s="746"/>
    </row>
    <row r="21" spans="2:8">
      <c r="B21" s="752"/>
      <c r="C21" s="751"/>
      <c r="D21" s="751"/>
      <c r="E21" s="751"/>
      <c r="F21" s="751"/>
      <c r="G21" s="751"/>
      <c r="H21" s="746"/>
    </row>
    <row r="22" spans="2:8" ht="16.5">
      <c r="B22" s="753"/>
      <c r="C22" s="751"/>
      <c r="D22" s="751"/>
      <c r="E22" s="751"/>
      <c r="F22" s="751"/>
      <c r="G22" s="751"/>
      <c r="H22" s="746"/>
    </row>
    <row r="23" spans="2:8">
      <c r="B23" s="752"/>
      <c r="C23" s="751"/>
      <c r="D23" s="751"/>
      <c r="E23" s="751"/>
      <c r="F23" s="751"/>
      <c r="G23" s="751"/>
      <c r="H23" s="746"/>
    </row>
    <row r="24" spans="2:8">
      <c r="B24" s="752"/>
      <c r="C24" s="751"/>
      <c r="D24" s="751"/>
      <c r="E24" s="751"/>
      <c r="F24" s="751"/>
      <c r="G24" s="751"/>
      <c r="H24" s="746"/>
    </row>
    <row r="25" spans="2:8" ht="16.5">
      <c r="B25" s="753"/>
      <c r="C25" s="751"/>
      <c r="D25" s="751"/>
      <c r="E25" s="751"/>
      <c r="F25" s="751"/>
      <c r="G25" s="751"/>
      <c r="H25" s="746"/>
    </row>
    <row r="26" spans="2:8">
      <c r="B26" s="750"/>
      <c r="C26" s="751"/>
      <c r="D26" s="751"/>
      <c r="E26" s="751"/>
      <c r="F26" s="751"/>
      <c r="G26" s="751"/>
      <c r="H26" s="746"/>
    </row>
    <row r="27" spans="2:8">
      <c r="B27" s="752"/>
      <c r="C27" s="751"/>
      <c r="D27" s="751"/>
      <c r="E27" s="751"/>
      <c r="F27" s="751"/>
      <c r="G27" s="751"/>
      <c r="H27" s="746"/>
    </row>
    <row r="28" spans="2:8" ht="16.5">
      <c r="B28" s="753"/>
      <c r="C28" s="751"/>
      <c r="D28" s="751"/>
      <c r="E28" s="751"/>
      <c r="F28" s="751"/>
      <c r="G28" s="751"/>
      <c r="H28" s="746"/>
    </row>
    <row r="29" spans="2:8" s="760" customFormat="1" ht="25.5" customHeight="1">
      <c r="B29" s="754"/>
      <c r="C29" s="755"/>
      <c r="D29" s="755"/>
      <c r="E29" s="755"/>
      <c r="F29" s="755"/>
      <c r="G29" s="755"/>
      <c r="H29" s="756"/>
    </row>
    <row r="30" spans="2:8" ht="7.5" customHeight="1">
      <c r="B30" s="757" t="s">
        <v>9402</v>
      </c>
    </row>
    <row r="31" spans="2:8" ht="16.5">
      <c r="B31" s="758" t="s">
        <v>9403</v>
      </c>
      <c r="C31" s="758"/>
      <c r="D31" s="758"/>
      <c r="E31" s="758"/>
      <c r="F31" s="758"/>
      <c r="G31" s="758"/>
      <c r="H31" s="758"/>
    </row>
    <row r="32" spans="2:8" ht="16.5">
      <c r="B32" s="758" t="s">
        <v>9406</v>
      </c>
      <c r="C32" s="758"/>
      <c r="D32" s="758"/>
      <c r="E32" s="758"/>
      <c r="F32" s="758"/>
      <c r="G32" s="758"/>
      <c r="H32" s="758"/>
    </row>
    <row r="33" spans="2:8" ht="16.5">
      <c r="B33" s="759" t="s">
        <v>9404</v>
      </c>
      <c r="C33" s="758"/>
      <c r="D33" s="758"/>
      <c r="E33" s="758"/>
      <c r="F33" s="758"/>
      <c r="G33" s="758"/>
      <c r="H33" s="758"/>
    </row>
    <row r="34" spans="2:8">
      <c r="B34" s="758" t="s">
        <v>9405</v>
      </c>
      <c r="D34" s="758"/>
      <c r="E34" s="758"/>
      <c r="F34" s="758"/>
      <c r="G34" s="758"/>
      <c r="H34" s="758"/>
    </row>
    <row r="35" spans="2:8">
      <c r="B35" s="758"/>
      <c r="C35" s="758"/>
      <c r="D35" s="758"/>
      <c r="E35" s="758"/>
      <c r="F35" s="758"/>
      <c r="G35" s="758"/>
      <c r="H35" s="758"/>
    </row>
  </sheetData>
  <mergeCells count="2">
    <mergeCell ref="B2:H2"/>
    <mergeCell ref="B3:H3"/>
  </mergeCells>
  <phoneticPr fontId="3" type="noConversion"/>
  <hyperlinks>
    <hyperlink ref="B14" r:id="rId1" xr:uid="{62642D6F-4DAD-4D34-909F-8875D7B1D857}"/>
  </hyperlinks>
  <pageMargins left="0.7" right="0.7" top="0.75" bottom="0.75" header="0.3" footer="0.3"/>
  <pageSetup paperSize="9"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59A00-9862-4824-93B8-193732438741}">
  <sheetPr>
    <outlinePr summaryBelow="0" summaryRight="0"/>
  </sheetPr>
  <dimension ref="A1:IV19"/>
  <sheetViews>
    <sheetView showGridLines="0" view="pageBreakPreview" zoomScaleSheetLayoutView="100" workbookViewId="0">
      <pane ySplit="3" topLeftCell="A4" activePane="bottomLeft" state="frozenSplit"/>
      <selection pane="bottomLeft" activeCell="H10" sqref="H10"/>
    </sheetView>
  </sheetViews>
  <sheetFormatPr defaultColWidth="9" defaultRowHeight="12.75" customHeight="1"/>
  <cols>
    <col min="1" max="1" width="8.375" style="23" customWidth="1"/>
    <col min="2" max="6" width="9.375" style="23" customWidth="1"/>
    <col min="7" max="7" width="11.875" style="23" customWidth="1"/>
    <col min="8" max="8" width="10.875" style="23" customWidth="1"/>
    <col min="9" max="9" width="11.75" style="23" customWidth="1"/>
    <col min="10" max="256" width="8.125" style="23" customWidth="1"/>
    <col min="257" max="16384" width="9" style="37"/>
  </cols>
  <sheetData>
    <row r="1" spans="1:9" s="24" customFormat="1" ht="19.899999999999999" customHeight="1">
      <c r="A1" s="791" t="s">
        <v>97</v>
      </c>
      <c r="B1" s="791"/>
      <c r="C1" s="791"/>
      <c r="D1" s="791"/>
      <c r="E1" s="791"/>
      <c r="F1" s="791"/>
      <c r="G1" s="791"/>
      <c r="H1" s="791"/>
      <c r="I1" s="791"/>
    </row>
    <row r="2" spans="1:9" s="25" customFormat="1" ht="15" customHeight="1">
      <c r="A2" s="792"/>
      <c r="B2" s="792"/>
      <c r="C2" s="792"/>
      <c r="D2" s="792"/>
      <c r="E2" s="792"/>
      <c r="F2" s="792"/>
      <c r="G2" s="792"/>
      <c r="H2" s="792"/>
      <c r="I2" s="792"/>
    </row>
    <row r="3" spans="1:9" s="23" customFormat="1" ht="12.95" customHeight="1">
      <c r="A3" s="793" t="s">
        <v>98</v>
      </c>
      <c r="B3" s="793"/>
      <c r="C3" s="793"/>
      <c r="D3" s="793"/>
      <c r="E3" s="793"/>
      <c r="F3" s="793"/>
      <c r="G3" s="793"/>
      <c r="H3" s="793"/>
      <c r="I3" s="793"/>
    </row>
    <row r="4" spans="1:9" s="23" customFormat="1" ht="27.6" customHeight="1">
      <c r="A4" s="48"/>
      <c r="B4" s="794" t="s">
        <v>99</v>
      </c>
      <c r="C4" s="794"/>
      <c r="D4" s="794"/>
      <c r="E4" s="795" t="s">
        <v>100</v>
      </c>
      <c r="F4" s="795"/>
      <c r="G4" s="795"/>
      <c r="H4" s="795"/>
      <c r="I4" s="795"/>
    </row>
    <row r="5" spans="1:9" s="23" customFormat="1" ht="35.1" customHeight="1">
      <c r="A5" s="49"/>
      <c r="B5" s="50" t="s">
        <v>101</v>
      </c>
      <c r="C5" s="50" t="s">
        <v>102</v>
      </c>
      <c r="D5" s="51" t="s">
        <v>55</v>
      </c>
      <c r="E5" s="52" t="s">
        <v>103</v>
      </c>
      <c r="F5" s="50" t="s">
        <v>104</v>
      </c>
      <c r="G5" s="50" t="s">
        <v>105</v>
      </c>
      <c r="H5" s="50" t="s">
        <v>106</v>
      </c>
      <c r="I5" s="53" t="s">
        <v>107</v>
      </c>
    </row>
    <row r="6" spans="1:9" s="23" customFormat="1" ht="54.6" customHeight="1">
      <c r="A6" s="54" t="s">
        <v>69</v>
      </c>
      <c r="B6" s="55">
        <v>3417</v>
      </c>
      <c r="C6" s="56">
        <v>1915</v>
      </c>
      <c r="D6" s="56">
        <v>1502</v>
      </c>
      <c r="E6" s="57">
        <v>3797</v>
      </c>
      <c r="F6" s="57">
        <v>482</v>
      </c>
      <c r="G6" s="56">
        <v>12</v>
      </c>
      <c r="H6" s="57">
        <v>162</v>
      </c>
      <c r="I6" s="56">
        <v>236</v>
      </c>
    </row>
    <row r="7" spans="1:9" s="23" customFormat="1" ht="54.6" customHeight="1">
      <c r="A7" s="54" t="s">
        <v>70</v>
      </c>
      <c r="B7" s="55">
        <v>3466</v>
      </c>
      <c r="C7" s="56">
        <v>1940</v>
      </c>
      <c r="D7" s="56">
        <v>1526</v>
      </c>
      <c r="E7" s="57">
        <v>3749</v>
      </c>
      <c r="F7" s="57">
        <v>435</v>
      </c>
      <c r="G7" s="56">
        <v>11</v>
      </c>
      <c r="H7" s="57">
        <v>141</v>
      </c>
      <c r="I7" s="56">
        <v>253</v>
      </c>
    </row>
    <row r="8" spans="1:9" s="23" customFormat="1" ht="54.6" customHeight="1">
      <c r="A8" s="54" t="s">
        <v>71</v>
      </c>
      <c r="B8" s="55">
        <v>3528</v>
      </c>
      <c r="C8" s="56">
        <v>1961</v>
      </c>
      <c r="D8" s="56">
        <v>1567</v>
      </c>
      <c r="E8" s="57">
        <v>3761</v>
      </c>
      <c r="F8" s="57">
        <v>484</v>
      </c>
      <c r="G8" s="56">
        <v>19</v>
      </c>
      <c r="H8" s="57">
        <v>112</v>
      </c>
      <c r="I8" s="56">
        <v>251</v>
      </c>
    </row>
    <row r="9" spans="1:9" s="23" customFormat="1" ht="54.6" customHeight="1">
      <c r="A9" s="54" t="s">
        <v>72</v>
      </c>
      <c r="B9" s="55">
        <v>3600</v>
      </c>
      <c r="C9" s="56">
        <v>2006</v>
      </c>
      <c r="D9" s="56">
        <v>1594</v>
      </c>
      <c r="E9" s="57">
        <v>3772</v>
      </c>
      <c r="F9" s="57">
        <v>477</v>
      </c>
      <c r="G9" s="56">
        <v>18</v>
      </c>
      <c r="H9" s="57">
        <v>112</v>
      </c>
      <c r="I9" s="56">
        <v>255</v>
      </c>
    </row>
    <row r="10" spans="1:9" s="23" customFormat="1" ht="54.6" customHeight="1">
      <c r="A10" s="54" t="s">
        <v>73</v>
      </c>
      <c r="B10" s="55">
        <v>3569</v>
      </c>
      <c r="C10" s="56">
        <v>2008</v>
      </c>
      <c r="D10" s="56">
        <v>1561</v>
      </c>
      <c r="E10" s="57">
        <v>3705</v>
      </c>
      <c r="F10" s="57">
        <v>440</v>
      </c>
      <c r="G10" s="56">
        <v>13</v>
      </c>
      <c r="H10" s="57">
        <v>97</v>
      </c>
      <c r="I10" s="56">
        <v>263</v>
      </c>
    </row>
    <row r="11" spans="1:9" s="23" customFormat="1" ht="54.6" customHeight="1">
      <c r="A11" s="54" t="s">
        <v>74</v>
      </c>
      <c r="B11" s="55">
        <v>3575</v>
      </c>
      <c r="C11" s="56">
        <v>2034</v>
      </c>
      <c r="D11" s="56">
        <v>1541</v>
      </c>
      <c r="E11" s="57">
        <v>3652</v>
      </c>
      <c r="F11" s="57">
        <v>429</v>
      </c>
      <c r="G11" s="56">
        <v>8</v>
      </c>
      <c r="H11" s="57">
        <v>85</v>
      </c>
      <c r="I11" s="56">
        <v>255</v>
      </c>
    </row>
    <row r="12" spans="1:9" s="23" customFormat="1" ht="54.6" customHeight="1">
      <c r="A12" s="54" t="s">
        <v>75</v>
      </c>
      <c r="B12" s="55">
        <v>3564</v>
      </c>
      <c r="C12" s="56">
        <v>2044</v>
      </c>
      <c r="D12" s="56">
        <v>1520</v>
      </c>
      <c r="E12" s="57">
        <v>3623</v>
      </c>
      <c r="F12" s="57">
        <v>499</v>
      </c>
      <c r="G12" s="56">
        <v>6</v>
      </c>
      <c r="H12" s="57">
        <v>178</v>
      </c>
      <c r="I12" s="56">
        <v>249</v>
      </c>
    </row>
    <row r="13" spans="1:9" s="23" customFormat="1" ht="54.6" customHeight="1">
      <c r="A13" s="54" t="s">
        <v>76</v>
      </c>
      <c r="B13" s="55">
        <v>3530</v>
      </c>
      <c r="C13" s="56">
        <v>2053</v>
      </c>
      <c r="D13" s="56">
        <v>1477</v>
      </c>
      <c r="E13" s="57">
        <v>3586</v>
      </c>
      <c r="F13" s="57">
        <v>473</v>
      </c>
      <c r="G13" s="58">
        <v>0</v>
      </c>
      <c r="H13" s="57">
        <v>162</v>
      </c>
      <c r="I13" s="56">
        <v>239</v>
      </c>
    </row>
    <row r="14" spans="1:9" s="23" customFormat="1" ht="54.6" customHeight="1">
      <c r="A14" s="54" t="s">
        <v>77</v>
      </c>
      <c r="B14" s="55">
        <v>3523</v>
      </c>
      <c r="C14" s="56">
        <v>2080</v>
      </c>
      <c r="D14" s="56">
        <v>1443</v>
      </c>
      <c r="E14" s="57">
        <v>3473</v>
      </c>
      <c r="F14" s="57">
        <v>457</v>
      </c>
      <c r="G14" s="56">
        <v>1</v>
      </c>
      <c r="H14" s="57">
        <v>131</v>
      </c>
      <c r="I14" s="56">
        <v>227</v>
      </c>
    </row>
    <row r="15" spans="1:9" s="23" customFormat="1" ht="54.6" customHeight="1">
      <c r="A15" s="54" t="s">
        <v>78</v>
      </c>
      <c r="B15" s="55">
        <v>3521</v>
      </c>
      <c r="C15" s="56">
        <v>2108</v>
      </c>
      <c r="D15" s="56">
        <v>1413</v>
      </c>
      <c r="E15" s="57">
        <v>3377</v>
      </c>
      <c r="F15" s="57">
        <v>425</v>
      </c>
      <c r="G15" s="56">
        <v>1</v>
      </c>
      <c r="H15" s="57">
        <v>126</v>
      </c>
      <c r="I15" s="56">
        <v>224</v>
      </c>
    </row>
    <row r="16" spans="1:9" s="23" customFormat="1" ht="54.6" customHeight="1">
      <c r="A16" s="54" t="s">
        <v>79</v>
      </c>
      <c r="B16" s="55">
        <v>3531</v>
      </c>
      <c r="C16" s="56">
        <v>2145</v>
      </c>
      <c r="D16" s="56">
        <v>1386</v>
      </c>
      <c r="E16" s="57">
        <v>3286</v>
      </c>
      <c r="F16" s="57">
        <v>404</v>
      </c>
      <c r="G16" s="56">
        <v>2</v>
      </c>
      <c r="H16" s="57">
        <v>111</v>
      </c>
      <c r="I16" s="56">
        <v>214</v>
      </c>
    </row>
    <row r="17" spans="1:9" s="23" customFormat="1" ht="54.6" customHeight="1">
      <c r="A17" s="54" t="s">
        <v>80</v>
      </c>
      <c r="B17" s="55">
        <v>3510</v>
      </c>
      <c r="C17" s="56">
        <v>2157</v>
      </c>
      <c r="D17" s="56">
        <v>1353</v>
      </c>
      <c r="E17" s="57">
        <v>3225</v>
      </c>
      <c r="F17" s="57">
        <v>390</v>
      </c>
      <c r="G17" s="56">
        <v>2</v>
      </c>
      <c r="H17" s="57">
        <v>104</v>
      </c>
      <c r="I17" s="56">
        <v>215</v>
      </c>
    </row>
    <row r="18" spans="1:9" s="23" customFormat="1" ht="0.75" customHeight="1">
      <c r="A18" s="59"/>
      <c r="B18" s="60"/>
      <c r="C18" s="61"/>
      <c r="D18" s="61"/>
      <c r="E18" s="61"/>
      <c r="F18" s="61"/>
      <c r="G18" s="61"/>
      <c r="H18" s="61"/>
      <c r="I18" s="61"/>
    </row>
    <row r="19" spans="1:9" s="23" customFormat="1" ht="31.9" customHeight="1"/>
  </sheetData>
  <mergeCells count="5">
    <mergeCell ref="A1:I1"/>
    <mergeCell ref="A2:I2"/>
    <mergeCell ref="A3:I3"/>
    <mergeCell ref="B4:D4"/>
    <mergeCell ref="E4:I4"/>
  </mergeCells>
  <phoneticPr fontId="3" type="noConversion"/>
  <printOptions horizontalCentered="1"/>
  <pageMargins left="0.51181102362204722" right="0.51181102362204722" top="0.59055118110236227" bottom="0.59055118110236227" header="0.39370078740157483" footer="0.39370078740157483"/>
  <pageSetup paperSize="9" orientation="portrait" r:id="rId1"/>
  <headerFooter alignWithMargins="0">
    <oddFooter>&amp;L&amp;"新細明體"&amp;8   
&amp;C&amp;"新細明體"&amp;10</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82</vt:i4>
      </vt:variant>
      <vt:variant>
        <vt:lpstr>具名範圍</vt:lpstr>
      </vt:variant>
      <vt:variant>
        <vt:i4>127</vt:i4>
      </vt:variant>
    </vt:vector>
  </HeadingPairs>
  <TitlesOfParts>
    <vt:vector size="209" baseType="lpstr">
      <vt:lpstr>封面</vt:lpstr>
      <vt:lpstr>目次</vt:lpstr>
      <vt:lpstr>編輯說明</vt:lpstr>
      <vt:lpstr>一、一般概況</vt:lpstr>
      <vt:lpstr>(一)大專校院概況</vt:lpstr>
      <vt:lpstr>表A1-1-1</vt:lpstr>
      <vt:lpstr>表A1-1-2</vt:lpstr>
      <vt:lpstr>表A1-1-3</vt:lpstr>
      <vt:lpstr>表A1-2</vt:lpstr>
      <vt:lpstr>表A1-3</vt:lpstr>
      <vt:lpstr>表A1-4</vt:lpstr>
      <vt:lpstr>表A1-5</vt:lpstr>
      <vt:lpstr>表A1-6</vt:lpstr>
      <vt:lpstr>表A1-7</vt:lpstr>
      <vt:lpstr>表A1-8</vt:lpstr>
      <vt:lpstr>表A1-9</vt:lpstr>
      <vt:lpstr>表A1-10</vt:lpstr>
      <vt:lpstr>(二)學生 </vt:lpstr>
      <vt:lpstr>表A2-1</vt:lpstr>
      <vt:lpstr>表A2-2</vt:lpstr>
      <vt:lpstr>表A2-3</vt:lpstr>
      <vt:lpstr>表A2-4</vt:lpstr>
      <vt:lpstr>表A2-5</vt:lpstr>
      <vt:lpstr>表A2-5-1</vt:lpstr>
      <vt:lpstr>表A2-5-2</vt:lpstr>
      <vt:lpstr>表A2-6</vt:lpstr>
      <vt:lpstr>表A2-7</vt:lpstr>
      <vt:lpstr>表A2-8</vt:lpstr>
      <vt:lpstr>表A2-9</vt:lpstr>
      <vt:lpstr>(三)畢業生</vt:lpstr>
      <vt:lpstr>表A3-1</vt:lpstr>
      <vt:lpstr>表A3-2</vt:lpstr>
      <vt:lpstr>表A3-3</vt:lpstr>
      <vt:lpstr>表A3-4</vt:lpstr>
      <vt:lpstr>表A3-5</vt:lpstr>
      <vt:lpstr>(四)專任教師</vt:lpstr>
      <vt:lpstr>表A4-1</vt:lpstr>
      <vt:lpstr>表A4-2</vt:lpstr>
      <vt:lpstr>表A4-3</vt:lpstr>
      <vt:lpstr>表A4-4</vt:lpstr>
      <vt:lpstr>表A4-5</vt:lpstr>
      <vt:lpstr>(五)職員警衛工友</vt:lpstr>
      <vt:lpstr>表A5-1</vt:lpstr>
      <vt:lpstr>表A5-1-2</vt:lpstr>
      <vt:lpstr>表A5-1-3</vt:lpstr>
      <vt:lpstr>表A5-2</vt:lpstr>
      <vt:lpstr>表A5-3</vt:lpstr>
      <vt:lpstr>(六)生師比</vt:lpstr>
      <vt:lpstr>表A6-1</vt:lpstr>
      <vt:lpstr>(七)教師學生及畢業生</vt:lpstr>
      <vt:lpstr>表A7-1</vt:lpstr>
      <vt:lpstr>表A7-1-1</vt:lpstr>
      <vt:lpstr>表A7-1-2</vt:lpstr>
      <vt:lpstr>二、各校概況 </vt:lpstr>
      <vt:lpstr>表B1-1</vt:lpstr>
      <vt:lpstr>表B1-2</vt:lpstr>
      <vt:lpstr>表B1-3</vt:lpstr>
      <vt:lpstr>三、空大及進修學校</vt:lpstr>
      <vt:lpstr>表C1-1</vt:lpstr>
      <vt:lpstr>表C1-2</vt:lpstr>
      <vt:lpstr>四、宗教研修學院</vt:lpstr>
      <vt:lpstr>表D1-1</vt:lpstr>
      <vt:lpstr>附錄</vt:lpstr>
      <vt:lpstr>附錄1</vt:lpstr>
      <vt:lpstr>附錄2</vt:lpstr>
      <vt:lpstr>附錄3</vt:lpstr>
      <vt:lpstr>附錄3-1</vt:lpstr>
      <vt:lpstr>附錄4</vt:lpstr>
      <vt:lpstr>附錄4-1</vt:lpstr>
      <vt:lpstr>附錄4-2</vt:lpstr>
      <vt:lpstr>附錄5</vt:lpstr>
      <vt:lpstr>附錄5-1</vt:lpstr>
      <vt:lpstr>附錄6</vt:lpstr>
      <vt:lpstr>附錄6-1</vt:lpstr>
      <vt:lpstr>附錄7</vt:lpstr>
      <vt:lpstr>附錄8</vt:lpstr>
      <vt:lpstr>附錄9</vt:lpstr>
      <vt:lpstr>附錄10</vt:lpstr>
      <vt:lpstr>附錄11</vt:lpstr>
      <vt:lpstr>附錄12</vt:lpstr>
      <vt:lpstr>附錄13</vt:lpstr>
      <vt:lpstr>版權頁</vt:lpstr>
      <vt:lpstr>目次!OLE_LINK1</vt:lpstr>
      <vt:lpstr>'表A1-10'!Print_Area</vt:lpstr>
      <vt:lpstr>'表A1-1-1'!Print_Area</vt:lpstr>
      <vt:lpstr>'表A1-1-2'!Print_Area</vt:lpstr>
      <vt:lpstr>'表A1-1-3'!Print_Area</vt:lpstr>
      <vt:lpstr>'表A1-2'!Print_Area</vt:lpstr>
      <vt:lpstr>'表A1-3'!Print_Area</vt:lpstr>
      <vt:lpstr>'表A1-4'!Print_Area</vt:lpstr>
      <vt:lpstr>'表A1-5'!Print_Area</vt:lpstr>
      <vt:lpstr>'表A1-6'!Print_Area</vt:lpstr>
      <vt:lpstr>'表A1-7'!Print_Area</vt:lpstr>
      <vt:lpstr>'表A1-8'!Print_Area</vt:lpstr>
      <vt:lpstr>'表A1-9'!Print_Area</vt:lpstr>
      <vt:lpstr>'表A2-1'!Print_Area</vt:lpstr>
      <vt:lpstr>'表A2-4'!Print_Area</vt:lpstr>
      <vt:lpstr>'表A2-5'!Print_Area</vt:lpstr>
      <vt:lpstr>'表A2-5-1'!Print_Area</vt:lpstr>
      <vt:lpstr>'表A2-5-2'!Print_Area</vt:lpstr>
      <vt:lpstr>'表A2-6'!Print_Area</vt:lpstr>
      <vt:lpstr>'表A2-7'!Print_Area</vt:lpstr>
      <vt:lpstr>'表A2-8'!Print_Area</vt:lpstr>
      <vt:lpstr>'表A2-9'!Print_Area</vt:lpstr>
      <vt:lpstr>'表A3-1'!Print_Area</vt:lpstr>
      <vt:lpstr>'表A3-2'!Print_Area</vt:lpstr>
      <vt:lpstr>'表A3-3'!Print_Area</vt:lpstr>
      <vt:lpstr>'表A3-4'!Print_Area</vt:lpstr>
      <vt:lpstr>'表A3-5'!Print_Area</vt:lpstr>
      <vt:lpstr>'表A4-1'!Print_Area</vt:lpstr>
      <vt:lpstr>'表A4-2'!Print_Area</vt:lpstr>
      <vt:lpstr>'表A4-3'!Print_Area</vt:lpstr>
      <vt:lpstr>'表A4-4'!Print_Area</vt:lpstr>
      <vt:lpstr>'表A4-5'!Print_Area</vt:lpstr>
      <vt:lpstr>'表A5-1'!Print_Area</vt:lpstr>
      <vt:lpstr>'表A5-1-2'!Print_Area</vt:lpstr>
      <vt:lpstr>'表A5-1-3'!Print_Area</vt:lpstr>
      <vt:lpstr>'表A5-2'!Print_Area</vt:lpstr>
      <vt:lpstr>'表A5-3'!Print_Area</vt:lpstr>
      <vt:lpstr>'表A6-1'!Print_Area</vt:lpstr>
      <vt:lpstr>'表A7-1'!Print_Area</vt:lpstr>
      <vt:lpstr>'表A7-1-1'!Print_Area</vt:lpstr>
      <vt:lpstr>'表A7-1-2'!Print_Area</vt:lpstr>
      <vt:lpstr>'表B1-1'!Print_Area</vt:lpstr>
      <vt:lpstr>'表B1-2'!Print_Area</vt:lpstr>
      <vt:lpstr>'表B1-3'!Print_Area</vt:lpstr>
      <vt:lpstr>'表C1-1'!Print_Area</vt:lpstr>
      <vt:lpstr>'表C1-2'!Print_Area</vt:lpstr>
      <vt:lpstr>'表D1-1'!Print_Area</vt:lpstr>
      <vt:lpstr>附錄1!Print_Area</vt:lpstr>
      <vt:lpstr>附錄10!Print_Area</vt:lpstr>
      <vt:lpstr>附錄11!Print_Area</vt:lpstr>
      <vt:lpstr>附錄12!Print_Area</vt:lpstr>
      <vt:lpstr>附錄13!Print_Area</vt:lpstr>
      <vt:lpstr>附錄2!Print_Area</vt:lpstr>
      <vt:lpstr>附錄3!Print_Area</vt:lpstr>
      <vt:lpstr>'附錄3-1'!Print_Area</vt:lpstr>
      <vt:lpstr>附錄4!Print_Area</vt:lpstr>
      <vt:lpstr>'附錄4-1'!Print_Area</vt:lpstr>
      <vt:lpstr>'附錄4-2'!Print_Area</vt:lpstr>
      <vt:lpstr>附錄5!Print_Area</vt:lpstr>
      <vt:lpstr>'附錄5-1'!Print_Area</vt:lpstr>
      <vt:lpstr>附錄6!Print_Area</vt:lpstr>
      <vt:lpstr>'附錄6-1'!Print_Area</vt:lpstr>
      <vt:lpstr>附錄7!Print_Area</vt:lpstr>
      <vt:lpstr>附錄8!Print_Area</vt:lpstr>
      <vt:lpstr>附錄9!Print_Area</vt:lpstr>
      <vt:lpstr>封面!Print_Area</vt:lpstr>
      <vt:lpstr>'表A1-10'!Print_Titles</vt:lpstr>
      <vt:lpstr>'表A1-2'!Print_Titles</vt:lpstr>
      <vt:lpstr>'表A1-3'!Print_Titles</vt:lpstr>
      <vt:lpstr>'表A1-4'!Print_Titles</vt:lpstr>
      <vt:lpstr>'表A1-5'!Print_Titles</vt:lpstr>
      <vt:lpstr>'表A1-6'!Print_Titles</vt:lpstr>
      <vt:lpstr>'表A1-7'!Print_Titles</vt:lpstr>
      <vt:lpstr>'表A1-8'!Print_Titles</vt:lpstr>
      <vt:lpstr>'表A1-9'!Print_Titles</vt:lpstr>
      <vt:lpstr>'表A2-1'!Print_Titles</vt:lpstr>
      <vt:lpstr>'表A2-2'!Print_Titles</vt:lpstr>
      <vt:lpstr>'表A2-3'!Print_Titles</vt:lpstr>
      <vt:lpstr>'表A2-4'!Print_Titles</vt:lpstr>
      <vt:lpstr>'表A2-5'!Print_Titles</vt:lpstr>
      <vt:lpstr>'表A2-5-1'!Print_Titles</vt:lpstr>
      <vt:lpstr>'表A2-5-2'!Print_Titles</vt:lpstr>
      <vt:lpstr>'表A2-6'!Print_Titles</vt:lpstr>
      <vt:lpstr>'表A2-7'!Print_Titles</vt:lpstr>
      <vt:lpstr>'表A2-8'!Print_Titles</vt:lpstr>
      <vt:lpstr>'表A3-1'!Print_Titles</vt:lpstr>
      <vt:lpstr>'表A3-2'!Print_Titles</vt:lpstr>
      <vt:lpstr>'表A3-3'!Print_Titles</vt:lpstr>
      <vt:lpstr>'表A3-4'!Print_Titles</vt:lpstr>
      <vt:lpstr>'表A3-5'!Print_Titles</vt:lpstr>
      <vt:lpstr>'表A4-1'!Print_Titles</vt:lpstr>
      <vt:lpstr>'表A4-2'!Print_Titles</vt:lpstr>
      <vt:lpstr>'表A4-3'!Print_Titles</vt:lpstr>
      <vt:lpstr>'表A4-4'!Print_Titles</vt:lpstr>
      <vt:lpstr>'表A4-5'!Print_Titles</vt:lpstr>
      <vt:lpstr>'表A5-1'!Print_Titles</vt:lpstr>
      <vt:lpstr>'表A5-1-2'!Print_Titles</vt:lpstr>
      <vt:lpstr>'表A5-1-3'!Print_Titles</vt:lpstr>
      <vt:lpstr>'表A5-2'!Print_Titles</vt:lpstr>
      <vt:lpstr>'表A5-3'!Print_Titles</vt:lpstr>
      <vt:lpstr>'表A6-1'!Print_Titles</vt:lpstr>
      <vt:lpstr>'表A7-1'!Print_Titles</vt:lpstr>
      <vt:lpstr>'表A7-1-1'!Print_Titles</vt:lpstr>
      <vt:lpstr>'表A7-1-2'!Print_Titles</vt:lpstr>
      <vt:lpstr>'表B1-1'!Print_Titles</vt:lpstr>
      <vt:lpstr>'表B1-2'!Print_Titles</vt:lpstr>
      <vt:lpstr>'表B1-3'!Print_Titles</vt:lpstr>
      <vt:lpstr>'表C1-1'!Print_Titles</vt:lpstr>
      <vt:lpstr>'表C1-2'!Print_Titles</vt:lpstr>
      <vt:lpstr>'表D1-1'!Print_Titles</vt:lpstr>
      <vt:lpstr>附錄1!Print_Titles</vt:lpstr>
      <vt:lpstr>附錄10!Print_Titles</vt:lpstr>
      <vt:lpstr>附錄12!Print_Titles</vt:lpstr>
      <vt:lpstr>附錄13!Print_Titles</vt:lpstr>
      <vt:lpstr>附錄2!Print_Titles</vt:lpstr>
      <vt:lpstr>附錄3!Print_Titles</vt:lpstr>
      <vt:lpstr>'附錄3-1'!Print_Titles</vt:lpstr>
      <vt:lpstr>附錄4!Print_Titles</vt:lpstr>
      <vt:lpstr>'附錄4-1'!Print_Titles</vt:lpstr>
      <vt:lpstr>'附錄4-2'!Print_Titles</vt:lpstr>
      <vt:lpstr>附錄5!Print_Titles</vt:lpstr>
      <vt:lpstr>'附錄5-1'!Print_Titles</vt:lpstr>
      <vt:lpstr>附錄6!Print_Titles</vt:lpstr>
      <vt:lpstr>'附錄6-1'!Print_Titles</vt:lpstr>
      <vt:lpstr>附錄7!Print_Titles</vt:lpstr>
      <vt:lpstr>附錄8!Print_Titles</vt:lpstr>
      <vt:lpstr>附錄9!Print_Titles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蕭 思萍</dc:creator>
  <cp:lastModifiedBy>蕭 思萍</cp:lastModifiedBy>
  <dcterms:created xsi:type="dcterms:W3CDTF">2026-04-09T02:00:21Z</dcterms:created>
  <dcterms:modified xsi:type="dcterms:W3CDTF">2026-04-09T02:45:04Z</dcterms:modified>
</cp:coreProperties>
</file>